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ayan\OneDrive\Desktop\CPI Inflation\"/>
    </mc:Choice>
  </mc:AlternateContent>
  <xr:revisionPtr revIDLastSave="0" documentId="13_ncr:1_{3022CBFB-AFDF-4CDB-97EF-BB54437B03F0}" xr6:coauthVersionLast="47" xr6:coauthVersionMax="47" xr10:uidLastSave="{00000000-0000-0000-0000-000000000000}"/>
  <bookViews>
    <workbookView xWindow="-110" yWindow="-110" windowWidth="19420" windowHeight="11020" firstSheet="9" activeTab="10" xr2:uid="{3C93BD49-9FB8-4A73-9AA8-E36945E4F8C4}"/>
  </bookViews>
  <sheets>
    <sheet name="All_India_Index_Upto_April23 (1" sheetId="1" r:id="rId1"/>
    <sheet name="DATA CLEANED" sheetId="2" r:id="rId2"/>
    <sheet name="Brent OIL" sheetId="12" r:id="rId3"/>
    <sheet name="Category_Map" sheetId="3" r:id="rId4"/>
    <sheet name="WIDE FORMAT" sheetId="4" r:id="rId5"/>
    <sheet name="Q1 Pivot_Contribution" sheetId="5" r:id="rId6"/>
    <sheet name="Q2 YoY %" sheetId="6" r:id="rId7"/>
    <sheet name="Q3 MoM Food Inflatio" sheetId="7" r:id="rId8"/>
    <sheet name="Q4 Covid_Impact" sheetId="11" r:id="rId9"/>
    <sheet name="Q5 OIL IMPACT CORREL" sheetId="13" r:id="rId10"/>
    <sheet name="DASHBOARD" sheetId="14" r:id="rId11"/>
  </sheets>
  <definedNames>
    <definedName name="_xlcn.WorksheetConnection_All_India_Index_Upto_April2311.xlsxTable1_11" hidden="1">Table1_1[]</definedName>
    <definedName name="_xlcn.WorksheetConnection_DATACLEANEDAAJ1" hidden="1">'DATA CLEANED'!$A:$AJ</definedName>
    <definedName name="ExternalData_1" localSheetId="4" hidden="1">'WIDE FORMAT'!$A$1:$H$9673</definedName>
  </definedNames>
  <calcPr calcId="191029"/>
  <pivotCaches>
    <pivotCache cacheId="0" r:id="rId12"/>
    <pivotCache cacheId="38" r:id="rId13"/>
    <pivotCache cacheId="41" r:id="rId14"/>
  </pivotCaches>
  <extLst>
    <ext xmlns:x15="http://schemas.microsoft.com/office/spreadsheetml/2010/11/main" uri="{FCE2AD5D-F65C-4FA6-A056-5C36A1767C68}">
      <x15:dataModel>
        <x15:modelTables>
          <x15:modelTable id="Table1_1" name="Table1_1" connection="WorksheetConnection_All_India_Index_Upto_April23 (1) (1).xlsx!Table1_1"/>
          <x15:modelTable id="Range" name="Range" connection="WorksheetConnection_DATA CLEANED!$A:$AJ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NUMBER" columnId="DATE NUMBER">
                <x16:calculatedTimeColumn columnName="DATE NUMBER (Year)" columnId="DATE NUMBER (Year)" contentType="years" isSelected="1"/>
                <x16:calculatedTimeColumn columnName="DATE NUMBER (Quarter)" columnId="DATE NUMBER (Quarter)" contentType="quarters" isSelected="1"/>
                <x16:calculatedTimeColumn columnName="DATE NUMBER (Month Index)" columnId="DATE NUMBER (Month Index)" contentType="monthsindex" isSelected="1"/>
                <x16:calculatedTimeColumn columnName="DATE NUMBER (Month)" columnId="DATE NUMBER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2" i="2" l="1"/>
  <c r="AI3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J2" i="2"/>
  <c r="AJ3" i="2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E2" i="2"/>
  <c r="AG3" i="2"/>
  <c r="AG4" i="2"/>
  <c r="AG5" i="2"/>
  <c r="AH4" i="2" s="1"/>
  <c r="AG6" i="2"/>
  <c r="AG7" i="2"/>
  <c r="AG8" i="2"/>
  <c r="AG9" i="2"/>
  <c r="AH8" i="2" s="1"/>
  <c r="AG10" i="2"/>
  <c r="AG11" i="2"/>
  <c r="AG12" i="2"/>
  <c r="AG13" i="2"/>
  <c r="AH12" i="2" s="1"/>
  <c r="AG14" i="2"/>
  <c r="AG15" i="2"/>
  <c r="AG16" i="2"/>
  <c r="AG17" i="2"/>
  <c r="AG18" i="2"/>
  <c r="AG19" i="2"/>
  <c r="AG20" i="2"/>
  <c r="AG21" i="2"/>
  <c r="AH20" i="2" s="1"/>
  <c r="AG22" i="2"/>
  <c r="AG23" i="2"/>
  <c r="AG24" i="2"/>
  <c r="AG25" i="2"/>
  <c r="AH24" i="2" s="1"/>
  <c r="AG26" i="2"/>
  <c r="AG27" i="2"/>
  <c r="AG28" i="2"/>
  <c r="AG29" i="2"/>
  <c r="AH28" i="2" s="1"/>
  <c r="AG30" i="2"/>
  <c r="AG31" i="2"/>
  <c r="AG32" i="2"/>
  <c r="AG33" i="2"/>
  <c r="AG34" i="2"/>
  <c r="AG35" i="2"/>
  <c r="AG36" i="2"/>
  <c r="AG37" i="2"/>
  <c r="AH36" i="2" s="1"/>
  <c r="AG38" i="2"/>
  <c r="AG39" i="2"/>
  <c r="AG40" i="2"/>
  <c r="AG41" i="2"/>
  <c r="AH40" i="2" s="1"/>
  <c r="AG42" i="2"/>
  <c r="AG43" i="2"/>
  <c r="AG44" i="2"/>
  <c r="AG45" i="2"/>
  <c r="AH44" i="2" s="1"/>
  <c r="AG46" i="2"/>
  <c r="AG47" i="2"/>
  <c r="AG48" i="2"/>
  <c r="AG49" i="2"/>
  <c r="AG50" i="2"/>
  <c r="AG51" i="2"/>
  <c r="AG52" i="2"/>
  <c r="AG53" i="2"/>
  <c r="AH52" i="2" s="1"/>
  <c r="AG54" i="2"/>
  <c r="AG55" i="2"/>
  <c r="AG56" i="2"/>
  <c r="AG57" i="2"/>
  <c r="AH56" i="2" s="1"/>
  <c r="AG58" i="2"/>
  <c r="AG59" i="2"/>
  <c r="AG60" i="2"/>
  <c r="AG61" i="2"/>
  <c r="AH60" i="2" s="1"/>
  <c r="AG62" i="2"/>
  <c r="AH62" i="2" s="1"/>
  <c r="AG63" i="2"/>
  <c r="AG64" i="2"/>
  <c r="AG65" i="2"/>
  <c r="AH64" i="2" s="1"/>
  <c r="AG66" i="2"/>
  <c r="AH65" i="2" s="1"/>
  <c r="AG67" i="2"/>
  <c r="AG68" i="2"/>
  <c r="AG69" i="2"/>
  <c r="AG70" i="2"/>
  <c r="AH70" i="2" s="1"/>
  <c r="AG71" i="2"/>
  <c r="AG72" i="2"/>
  <c r="AH71" i="2" s="1"/>
  <c r="AG73" i="2"/>
  <c r="AH72" i="2" s="1"/>
  <c r="AG74" i="2"/>
  <c r="AH73" i="2" s="1"/>
  <c r="AG75" i="2"/>
  <c r="AG76" i="2"/>
  <c r="AG77" i="2"/>
  <c r="AH76" i="2" s="1"/>
  <c r="AG78" i="2"/>
  <c r="AH77" i="2" s="1"/>
  <c r="AG79" i="2"/>
  <c r="AG80" i="2"/>
  <c r="AG81" i="2"/>
  <c r="AH80" i="2" s="1"/>
  <c r="AG82" i="2"/>
  <c r="AH82" i="2" s="1"/>
  <c r="AG83" i="2"/>
  <c r="AG84" i="2"/>
  <c r="AH83" i="2" s="1"/>
  <c r="AG85" i="2"/>
  <c r="AH84" i="2" s="1"/>
  <c r="AG86" i="2"/>
  <c r="AG87" i="2"/>
  <c r="AG88" i="2"/>
  <c r="AG89" i="2"/>
  <c r="AH88" i="2" s="1"/>
  <c r="AG90" i="2"/>
  <c r="AH90" i="2" s="1"/>
  <c r="AG91" i="2"/>
  <c r="AG92" i="2"/>
  <c r="AH91" i="2" s="1"/>
  <c r="AG93" i="2"/>
  <c r="AH92" i="2" s="1"/>
  <c r="AG94" i="2"/>
  <c r="AG95" i="2"/>
  <c r="AG96" i="2"/>
  <c r="AH95" i="2" s="1"/>
  <c r="AG97" i="2"/>
  <c r="AH96" i="2" s="1"/>
  <c r="AG98" i="2"/>
  <c r="AG99" i="2"/>
  <c r="AG100" i="2"/>
  <c r="AH99" i="2" s="1"/>
  <c r="AG101" i="2"/>
  <c r="AH100" i="2" s="1"/>
  <c r="AG102" i="2"/>
  <c r="AG103" i="2"/>
  <c r="AG104" i="2"/>
  <c r="AH103" i="2" s="1"/>
  <c r="AG105" i="2"/>
  <c r="AH105" i="2" s="1"/>
  <c r="AG106" i="2"/>
  <c r="AH106" i="2" s="1"/>
  <c r="AG107" i="2"/>
  <c r="AG108" i="2"/>
  <c r="AH107" i="2" s="1"/>
  <c r="AG109" i="2"/>
  <c r="AH108" i="2" s="1"/>
  <c r="AG110" i="2"/>
  <c r="AG111" i="2"/>
  <c r="AG112" i="2"/>
  <c r="AG113" i="2"/>
  <c r="AH112" i="2" s="1"/>
  <c r="AG114" i="2"/>
  <c r="AG115" i="2"/>
  <c r="AG116" i="2"/>
  <c r="AH115" i="2" s="1"/>
  <c r="AG117" i="2"/>
  <c r="AH116" i="2" s="1"/>
  <c r="AG118" i="2"/>
  <c r="AH118" i="2" s="1"/>
  <c r="AG119" i="2"/>
  <c r="AG120" i="2"/>
  <c r="AG121" i="2"/>
  <c r="AG122" i="2"/>
  <c r="AG123" i="2"/>
  <c r="AG124" i="2"/>
  <c r="AG125" i="2"/>
  <c r="AH124" i="2" s="1"/>
  <c r="AG126" i="2"/>
  <c r="AH125" i="2" s="1"/>
  <c r="AG127" i="2"/>
  <c r="AG128" i="2"/>
  <c r="AH127" i="2" s="1"/>
  <c r="AG129" i="2"/>
  <c r="AH129" i="2" s="1"/>
  <c r="AG130" i="2"/>
  <c r="AH130" i="2" s="1"/>
  <c r="AG131" i="2"/>
  <c r="AG132" i="2"/>
  <c r="AG133" i="2"/>
  <c r="AH132" i="2" s="1"/>
  <c r="AG134" i="2"/>
  <c r="AG135" i="2"/>
  <c r="AG136" i="2"/>
  <c r="AH135" i="2" s="1"/>
  <c r="AG137" i="2"/>
  <c r="AH136" i="2" s="1"/>
  <c r="AG138" i="2"/>
  <c r="AG139" i="2"/>
  <c r="AG140" i="2"/>
  <c r="AG141" i="2"/>
  <c r="AH140" i="2" s="1"/>
  <c r="AG142" i="2"/>
  <c r="AH142" i="2" s="1"/>
  <c r="AG143" i="2"/>
  <c r="AG144" i="2"/>
  <c r="AG145" i="2"/>
  <c r="AG146" i="2"/>
  <c r="AG147" i="2"/>
  <c r="AG148" i="2"/>
  <c r="AH147" i="2" s="1"/>
  <c r="AG149" i="2"/>
  <c r="AH148" i="2" s="1"/>
  <c r="AG150" i="2"/>
  <c r="AG151" i="2"/>
  <c r="AG152" i="2"/>
  <c r="AH151" i="2" s="1"/>
  <c r="AG153" i="2"/>
  <c r="AH152" i="2" s="1"/>
  <c r="AG154" i="2"/>
  <c r="AG155" i="2"/>
  <c r="AG156" i="2"/>
  <c r="AG157" i="2"/>
  <c r="AH156" i="2" s="1"/>
  <c r="AG158" i="2"/>
  <c r="AH158" i="2" s="1"/>
  <c r="AG159" i="2"/>
  <c r="AG160" i="2"/>
  <c r="AH159" i="2" s="1"/>
  <c r="AG161" i="2"/>
  <c r="AH160" i="2" s="1"/>
  <c r="AG162" i="2"/>
  <c r="AH161" i="2" s="1"/>
  <c r="AG163" i="2"/>
  <c r="AG164" i="2"/>
  <c r="AG165" i="2"/>
  <c r="AH164" i="2" s="1"/>
  <c r="AG166" i="2"/>
  <c r="AG167" i="2"/>
  <c r="AG168" i="2"/>
  <c r="AH167" i="2" s="1"/>
  <c r="AG169" i="2"/>
  <c r="AH168" i="2" s="1"/>
  <c r="AG170" i="2"/>
  <c r="AH170" i="2" s="1"/>
  <c r="AG171" i="2"/>
  <c r="AG172" i="2"/>
  <c r="AG173" i="2"/>
  <c r="AH172" i="2" s="1"/>
  <c r="AG174" i="2"/>
  <c r="AG175" i="2"/>
  <c r="AG176" i="2"/>
  <c r="AH175" i="2" s="1"/>
  <c r="AG177" i="2"/>
  <c r="AH176" i="2" s="1"/>
  <c r="AG178" i="2"/>
  <c r="AH177" i="2" s="1"/>
  <c r="AG179" i="2"/>
  <c r="AG180" i="2"/>
  <c r="AH179" i="2" s="1"/>
  <c r="AG181" i="2"/>
  <c r="AG182" i="2"/>
  <c r="AH182" i="2" s="1"/>
  <c r="AG183" i="2"/>
  <c r="AG184" i="2"/>
  <c r="AG185" i="2"/>
  <c r="AH184" i="2" s="1"/>
  <c r="AG186" i="2"/>
  <c r="AG187" i="2"/>
  <c r="AG188" i="2"/>
  <c r="AG189" i="2"/>
  <c r="AH188" i="2" s="1"/>
  <c r="AG190" i="2"/>
  <c r="AG191" i="2"/>
  <c r="AG192" i="2"/>
  <c r="AH191" i="2" s="1"/>
  <c r="AG193" i="2"/>
  <c r="AH192" i="2" s="1"/>
  <c r="AG194" i="2"/>
  <c r="AH194" i="2" s="1"/>
  <c r="AG195" i="2"/>
  <c r="AG196" i="2"/>
  <c r="AG197" i="2"/>
  <c r="AG198" i="2"/>
  <c r="AG199" i="2"/>
  <c r="AG200" i="2"/>
  <c r="AH199" i="2" s="1"/>
  <c r="AG201" i="2"/>
  <c r="AH200" i="2" s="1"/>
  <c r="AG202" i="2"/>
  <c r="AH201" i="2" s="1"/>
  <c r="AG203" i="2"/>
  <c r="AG204" i="2"/>
  <c r="AG205" i="2"/>
  <c r="AH204" i="2" s="1"/>
  <c r="AG206" i="2"/>
  <c r="AG207" i="2"/>
  <c r="AG208" i="2"/>
  <c r="AG209" i="2"/>
  <c r="AH208" i="2" s="1"/>
  <c r="AG210" i="2"/>
  <c r="AH210" i="2" s="1"/>
  <c r="AG211" i="2"/>
  <c r="AG212" i="2"/>
  <c r="AH211" i="2" s="1"/>
  <c r="AG213" i="2"/>
  <c r="AH212" i="2" s="1"/>
  <c r="AG214" i="2"/>
  <c r="AG215" i="2"/>
  <c r="AG216" i="2"/>
  <c r="AG217" i="2"/>
  <c r="AH216" i="2" s="1"/>
  <c r="AG218" i="2"/>
  <c r="AG219" i="2"/>
  <c r="AG220" i="2"/>
  <c r="AH219" i="2" s="1"/>
  <c r="AG221" i="2"/>
  <c r="AH220" i="2" s="1"/>
  <c r="AG222" i="2"/>
  <c r="AG223" i="2"/>
  <c r="AG224" i="2"/>
  <c r="AH223" i="2" s="1"/>
  <c r="AG225" i="2"/>
  <c r="AH224" i="2" s="1"/>
  <c r="AG226" i="2"/>
  <c r="AH226" i="2" s="1"/>
  <c r="AG227" i="2"/>
  <c r="AG228" i="2"/>
  <c r="AH227" i="2" s="1"/>
  <c r="AG229" i="2"/>
  <c r="AH228" i="2" s="1"/>
  <c r="AG230" i="2"/>
  <c r="AG231" i="2"/>
  <c r="AG232" i="2"/>
  <c r="AH231" i="2" s="1"/>
  <c r="AG233" i="2"/>
  <c r="AH233" i="2" s="1"/>
  <c r="AG234" i="2"/>
  <c r="AH234" i="2" s="1"/>
  <c r="AG235" i="2"/>
  <c r="AG236" i="2"/>
  <c r="AH235" i="2" s="1"/>
  <c r="AG237" i="2"/>
  <c r="AG238" i="2"/>
  <c r="AG239" i="2"/>
  <c r="AG240" i="2"/>
  <c r="AG241" i="2"/>
  <c r="AH240" i="2" s="1"/>
  <c r="AG242" i="2"/>
  <c r="AH242" i="2" s="1"/>
  <c r="AG243" i="2"/>
  <c r="AG244" i="2"/>
  <c r="AH243" i="2" s="1"/>
  <c r="AG245" i="2"/>
  <c r="AH244" i="2" s="1"/>
  <c r="AG246" i="2"/>
  <c r="AH246" i="2" s="1"/>
  <c r="AG247" i="2"/>
  <c r="AG248" i="2"/>
  <c r="AG249" i="2"/>
  <c r="AG250" i="2"/>
  <c r="AG251" i="2"/>
  <c r="AG252" i="2"/>
  <c r="AG253" i="2"/>
  <c r="AG254" i="2"/>
  <c r="AH253" i="2" s="1"/>
  <c r="AG255" i="2"/>
  <c r="AG256" i="2"/>
  <c r="AH255" i="2" s="1"/>
  <c r="AG257" i="2"/>
  <c r="AH257" i="2" s="1"/>
  <c r="AG258" i="2"/>
  <c r="AH258" i="2" s="1"/>
  <c r="AG259" i="2"/>
  <c r="AG260" i="2"/>
  <c r="AG261" i="2"/>
  <c r="AH260" i="2" s="1"/>
  <c r="AG262" i="2"/>
  <c r="AH262" i="2" s="1"/>
  <c r="AG263" i="2"/>
  <c r="AG264" i="2"/>
  <c r="AH263" i="2" s="1"/>
  <c r="AG265" i="2"/>
  <c r="AH264" i="2" s="1"/>
  <c r="AG266" i="2"/>
  <c r="AG267" i="2"/>
  <c r="AG268" i="2"/>
  <c r="AG269" i="2"/>
  <c r="AG270" i="2"/>
  <c r="AH270" i="2" s="1"/>
  <c r="AG271" i="2"/>
  <c r="AG272" i="2"/>
  <c r="AG273" i="2"/>
  <c r="AG274" i="2"/>
  <c r="AG275" i="2"/>
  <c r="AG276" i="2"/>
  <c r="AH275" i="2" s="1"/>
  <c r="AG277" i="2"/>
  <c r="AH276" i="2" s="1"/>
  <c r="AG278" i="2"/>
  <c r="AH278" i="2" s="1"/>
  <c r="AG279" i="2"/>
  <c r="AG280" i="2"/>
  <c r="AH279" i="2" s="1"/>
  <c r="AG281" i="2"/>
  <c r="AH280" i="2" s="1"/>
  <c r="AG282" i="2"/>
  <c r="AG283" i="2"/>
  <c r="AG284" i="2"/>
  <c r="AG285" i="2"/>
  <c r="AH284" i="2" s="1"/>
  <c r="AG286" i="2"/>
  <c r="AH286" i="2" s="1"/>
  <c r="AG287" i="2"/>
  <c r="AG288" i="2"/>
  <c r="AH287" i="2" s="1"/>
  <c r="AG289" i="2"/>
  <c r="AH288" i="2" s="1"/>
  <c r="AG290" i="2"/>
  <c r="AG291" i="2"/>
  <c r="AG292" i="2"/>
  <c r="AG293" i="2"/>
  <c r="AH292" i="2" s="1"/>
  <c r="AG294" i="2"/>
  <c r="AH294" i="2" s="1"/>
  <c r="AG295" i="2"/>
  <c r="AG296" i="2"/>
  <c r="AH295" i="2" s="1"/>
  <c r="AG297" i="2"/>
  <c r="AH296" i="2" s="1"/>
  <c r="AG298" i="2"/>
  <c r="AH298" i="2" s="1"/>
  <c r="AG299" i="2"/>
  <c r="AG300" i="2"/>
  <c r="AG301" i="2"/>
  <c r="AH300" i="2" s="1"/>
  <c r="AG302" i="2"/>
  <c r="AG303" i="2"/>
  <c r="AG304" i="2"/>
  <c r="AH303" i="2" s="1"/>
  <c r="AG305" i="2"/>
  <c r="AH304" i="2" s="1"/>
  <c r="AG306" i="2"/>
  <c r="AG307" i="2"/>
  <c r="AG308" i="2"/>
  <c r="AH307" i="2" s="1"/>
  <c r="AG309" i="2"/>
  <c r="AG310" i="2"/>
  <c r="AH310" i="2" s="1"/>
  <c r="AG311" i="2"/>
  <c r="AG312" i="2"/>
  <c r="AG313" i="2"/>
  <c r="AH312" i="2" s="1"/>
  <c r="AG314" i="2"/>
  <c r="AG315" i="2"/>
  <c r="AG316" i="2"/>
  <c r="AG317" i="2"/>
  <c r="AH316" i="2" s="1"/>
  <c r="AG318" i="2"/>
  <c r="AG319" i="2"/>
  <c r="AG320" i="2"/>
  <c r="AH319" i="2" s="1"/>
  <c r="AG321" i="2"/>
  <c r="AH320" i="2" s="1"/>
  <c r="AG322" i="2"/>
  <c r="AG323" i="2"/>
  <c r="AG324" i="2"/>
  <c r="AG325" i="2"/>
  <c r="AG326" i="2"/>
  <c r="AG327" i="2"/>
  <c r="AG328" i="2"/>
  <c r="AG329" i="2"/>
  <c r="AH328" i="2" s="1"/>
  <c r="AG330" i="2"/>
  <c r="AG331" i="2"/>
  <c r="AG332" i="2"/>
  <c r="AH331" i="2" s="1"/>
  <c r="AG333" i="2"/>
  <c r="AH332" i="2" s="1"/>
  <c r="AG334" i="2"/>
  <c r="AG335" i="2"/>
  <c r="AG336" i="2"/>
  <c r="AH335" i="2" s="1"/>
  <c r="AG337" i="2"/>
  <c r="AH336" i="2" s="1"/>
  <c r="AG338" i="2"/>
  <c r="AG339" i="2"/>
  <c r="AG340" i="2"/>
  <c r="AG341" i="2"/>
  <c r="AH341" i="2" s="1"/>
  <c r="AG342" i="2"/>
  <c r="AG343" i="2"/>
  <c r="AG344" i="2"/>
  <c r="AH343" i="2" s="1"/>
  <c r="AG345" i="2"/>
  <c r="AH344" i="2" s="1"/>
  <c r="AG346" i="2"/>
  <c r="AG347" i="2"/>
  <c r="AG348" i="2"/>
  <c r="AG349" i="2"/>
  <c r="AH348" i="2" s="1"/>
  <c r="AG350" i="2"/>
  <c r="AG351" i="2"/>
  <c r="AG352" i="2"/>
  <c r="AH351" i="2" s="1"/>
  <c r="AG353" i="2"/>
  <c r="AH352" i="2" s="1"/>
  <c r="AG354" i="2"/>
  <c r="AG355" i="2"/>
  <c r="AG356" i="2"/>
  <c r="AH355" i="2" s="1"/>
  <c r="AG357" i="2"/>
  <c r="AH357" i="2" s="1"/>
  <c r="AG358" i="2"/>
  <c r="AG359" i="2"/>
  <c r="AG360" i="2"/>
  <c r="AH359" i="2" s="1"/>
  <c r="AG361" i="2"/>
  <c r="AH360" i="2" s="1"/>
  <c r="AG362" i="2"/>
  <c r="AG363" i="2"/>
  <c r="AG364" i="2"/>
  <c r="AG365" i="2"/>
  <c r="AH365" i="2" s="1"/>
  <c r="AG366" i="2"/>
  <c r="AH366" i="2" s="1"/>
  <c r="AG367" i="2"/>
  <c r="AG368" i="2"/>
  <c r="AH367" i="2" s="1"/>
  <c r="AG369" i="2"/>
  <c r="AH368" i="2" s="1"/>
  <c r="AG370" i="2"/>
  <c r="AG371" i="2"/>
  <c r="AG372" i="2"/>
  <c r="AG373" i="2"/>
  <c r="AH372" i="2" s="1"/>
  <c r="AH63" i="2"/>
  <c r="AH67" i="2"/>
  <c r="AH68" i="2"/>
  <c r="AH75" i="2"/>
  <c r="AH79" i="2"/>
  <c r="AH87" i="2"/>
  <c r="AH94" i="2"/>
  <c r="AH104" i="2"/>
  <c r="AH110" i="2"/>
  <c r="AH111" i="2"/>
  <c r="AH119" i="2"/>
  <c r="AH120" i="2"/>
  <c r="AH123" i="2"/>
  <c r="AH126" i="2"/>
  <c r="AH128" i="2"/>
  <c r="AH131" i="2"/>
  <c r="AH137" i="2"/>
  <c r="AH139" i="2"/>
  <c r="AH143" i="2"/>
  <c r="AH144" i="2"/>
  <c r="AH155" i="2"/>
  <c r="AH163" i="2"/>
  <c r="AH171" i="2"/>
  <c r="AH174" i="2"/>
  <c r="AH180" i="2"/>
  <c r="AH183" i="2"/>
  <c r="AH187" i="2"/>
  <c r="AH189" i="2"/>
  <c r="AH190" i="2"/>
  <c r="AH195" i="2"/>
  <c r="AH196" i="2"/>
  <c r="AH203" i="2"/>
  <c r="AH206" i="2"/>
  <c r="AH207" i="2"/>
  <c r="AH215" i="2"/>
  <c r="AH222" i="2"/>
  <c r="AH232" i="2"/>
  <c r="AH238" i="2"/>
  <c r="AH239" i="2"/>
  <c r="AH247" i="2"/>
  <c r="AH248" i="2"/>
  <c r="AH251" i="2"/>
  <c r="AH254" i="2"/>
  <c r="AH256" i="2"/>
  <c r="AH259" i="2"/>
  <c r="AH265" i="2"/>
  <c r="AH267" i="2"/>
  <c r="AH271" i="2"/>
  <c r="AH272" i="2"/>
  <c r="AH283" i="2"/>
  <c r="AH291" i="2"/>
  <c r="AH299" i="2"/>
  <c r="AH302" i="2"/>
  <c r="AH308" i="2"/>
  <c r="AH311" i="2"/>
  <c r="AH315" i="2"/>
  <c r="AH317" i="2"/>
  <c r="AH318" i="2"/>
  <c r="AH323" i="2"/>
  <c r="AH324" i="2"/>
  <c r="AH327" i="2"/>
  <c r="AH333" i="2"/>
  <c r="AH334" i="2"/>
  <c r="AH339" i="2"/>
  <c r="AH340" i="2"/>
  <c r="AH347" i="2"/>
  <c r="AH350" i="2"/>
  <c r="AH356" i="2"/>
  <c r="AH363" i="2"/>
  <c r="AH371" i="2"/>
  <c r="AH3" i="2"/>
  <c r="AH6" i="2"/>
  <c r="AH7" i="2"/>
  <c r="AH10" i="2"/>
  <c r="AH11" i="2"/>
  <c r="AH14" i="2"/>
  <c r="AH15" i="2"/>
  <c r="AH16" i="2"/>
  <c r="AH18" i="2"/>
  <c r="AH19" i="2"/>
  <c r="AH22" i="2"/>
  <c r="AH23" i="2"/>
  <c r="AH26" i="2"/>
  <c r="AH27" i="2"/>
  <c r="AH30" i="2"/>
  <c r="AH31" i="2"/>
  <c r="AH32" i="2"/>
  <c r="AH34" i="2"/>
  <c r="AH35" i="2"/>
  <c r="AH38" i="2"/>
  <c r="AH39" i="2"/>
  <c r="AH42" i="2"/>
  <c r="AH43" i="2"/>
  <c r="AH46" i="2"/>
  <c r="AH47" i="2"/>
  <c r="AH48" i="2"/>
  <c r="AH50" i="2"/>
  <c r="AH51" i="2"/>
  <c r="AH54" i="2"/>
  <c r="AH55" i="2"/>
  <c r="AH58" i="2"/>
  <c r="AH59" i="2"/>
  <c r="AH66" i="2"/>
  <c r="AH69" i="2"/>
  <c r="AH74" i="2"/>
  <c r="AH78" i="2"/>
  <c r="AH85" i="2"/>
  <c r="AH86" i="2"/>
  <c r="AH98" i="2"/>
  <c r="AH102" i="2"/>
  <c r="AH114" i="2"/>
  <c r="AH122" i="2"/>
  <c r="AH134" i="2"/>
  <c r="AH138" i="2"/>
  <c r="AH146" i="2"/>
  <c r="AH150" i="2"/>
  <c r="AH154" i="2"/>
  <c r="AH162" i="2"/>
  <c r="AH166" i="2"/>
  <c r="AH178" i="2"/>
  <c r="AH186" i="2"/>
  <c r="AH198" i="2"/>
  <c r="AH202" i="2"/>
  <c r="AH214" i="2"/>
  <c r="AH218" i="2"/>
  <c r="AH230" i="2"/>
  <c r="AH236" i="2"/>
  <c r="AH250" i="2"/>
  <c r="AH252" i="2"/>
  <c r="AH266" i="2"/>
  <c r="AH268" i="2"/>
  <c r="AH274" i="2"/>
  <c r="AH282" i="2"/>
  <c r="AH289" i="2"/>
  <c r="AH290" i="2"/>
  <c r="AH305" i="2"/>
  <c r="AH306" i="2"/>
  <c r="AH322" i="2"/>
  <c r="AH326" i="2"/>
  <c r="AH338" i="2"/>
  <c r="AH342" i="2"/>
  <c r="AH354" i="2"/>
  <c r="AH358" i="2"/>
  <c r="AH370" i="2"/>
  <c r="E6" i="11"/>
  <c r="E7" i="11"/>
  <c r="E8" i="11"/>
  <c r="E9" i="11"/>
  <c r="E10" i="11"/>
  <c r="E11" i="11"/>
  <c r="E12" i="11"/>
  <c r="E13" i="11"/>
  <c r="E14" i="11"/>
  <c r="E15" i="11"/>
  <c r="E16" i="11"/>
  <c r="E5" i="11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6671" i="4"/>
  <c r="J6672" i="4"/>
  <c r="J6673" i="4"/>
  <c r="J6674" i="4"/>
  <c r="J6675" i="4"/>
  <c r="J6676" i="4"/>
  <c r="J6677" i="4"/>
  <c r="J6678" i="4"/>
  <c r="J6679" i="4"/>
  <c r="J6680" i="4"/>
  <c r="J6681" i="4"/>
  <c r="J6682" i="4"/>
  <c r="J6683" i="4"/>
  <c r="J6684" i="4"/>
  <c r="J6685" i="4"/>
  <c r="J6686" i="4"/>
  <c r="J6687" i="4"/>
  <c r="J6688" i="4"/>
  <c r="J6689" i="4"/>
  <c r="J6690" i="4"/>
  <c r="J6691" i="4"/>
  <c r="J6692" i="4"/>
  <c r="J6693" i="4"/>
  <c r="J6694" i="4"/>
  <c r="J6695" i="4"/>
  <c r="J6696" i="4"/>
  <c r="J6697" i="4"/>
  <c r="J6698" i="4"/>
  <c r="J6699" i="4"/>
  <c r="J6700" i="4"/>
  <c r="J6701" i="4"/>
  <c r="J6702" i="4"/>
  <c r="J6703" i="4"/>
  <c r="J6704" i="4"/>
  <c r="J6705" i="4"/>
  <c r="J6706" i="4"/>
  <c r="J6707" i="4"/>
  <c r="J6708" i="4"/>
  <c r="J6709" i="4"/>
  <c r="J6710" i="4"/>
  <c r="J6711" i="4"/>
  <c r="J6712" i="4"/>
  <c r="J6713" i="4"/>
  <c r="J6714" i="4"/>
  <c r="J6715" i="4"/>
  <c r="J6716" i="4"/>
  <c r="J6717" i="4"/>
  <c r="J6718" i="4"/>
  <c r="J6719" i="4"/>
  <c r="J6720" i="4"/>
  <c r="J6721" i="4"/>
  <c r="J6722" i="4"/>
  <c r="J6723" i="4"/>
  <c r="J6724" i="4"/>
  <c r="J6725" i="4"/>
  <c r="J6726" i="4"/>
  <c r="J6727" i="4"/>
  <c r="J6728" i="4"/>
  <c r="J6729" i="4"/>
  <c r="J6730" i="4"/>
  <c r="J6731" i="4"/>
  <c r="J6732" i="4"/>
  <c r="J6733" i="4"/>
  <c r="J6734" i="4"/>
  <c r="J6735" i="4"/>
  <c r="J6736" i="4"/>
  <c r="J6737" i="4"/>
  <c r="J6738" i="4"/>
  <c r="J6739" i="4"/>
  <c r="J6740" i="4"/>
  <c r="J6741" i="4"/>
  <c r="J6742" i="4"/>
  <c r="J6743" i="4"/>
  <c r="J6744" i="4"/>
  <c r="J6745" i="4"/>
  <c r="J6746" i="4"/>
  <c r="J6747" i="4"/>
  <c r="J6748" i="4"/>
  <c r="J6749" i="4"/>
  <c r="J6750" i="4"/>
  <c r="J6751" i="4"/>
  <c r="J6752" i="4"/>
  <c r="J6753" i="4"/>
  <c r="J6754" i="4"/>
  <c r="J6755" i="4"/>
  <c r="J6756" i="4"/>
  <c r="J6757" i="4"/>
  <c r="J6758" i="4"/>
  <c r="J6759" i="4"/>
  <c r="J6760" i="4"/>
  <c r="J6761" i="4"/>
  <c r="J6762" i="4"/>
  <c r="J6763" i="4"/>
  <c r="J6764" i="4"/>
  <c r="J6765" i="4"/>
  <c r="J6766" i="4"/>
  <c r="J6767" i="4"/>
  <c r="J6768" i="4"/>
  <c r="J6769" i="4"/>
  <c r="J6770" i="4"/>
  <c r="J6771" i="4"/>
  <c r="J6772" i="4"/>
  <c r="J6773" i="4"/>
  <c r="J6774" i="4"/>
  <c r="J6775" i="4"/>
  <c r="J6776" i="4"/>
  <c r="J6777" i="4"/>
  <c r="J6778" i="4"/>
  <c r="J6779" i="4"/>
  <c r="J6780" i="4"/>
  <c r="J6781" i="4"/>
  <c r="J6782" i="4"/>
  <c r="J6783" i="4"/>
  <c r="J6784" i="4"/>
  <c r="J6785" i="4"/>
  <c r="J6786" i="4"/>
  <c r="J6787" i="4"/>
  <c r="J6788" i="4"/>
  <c r="J6789" i="4"/>
  <c r="J6790" i="4"/>
  <c r="J6791" i="4"/>
  <c r="J6792" i="4"/>
  <c r="J6793" i="4"/>
  <c r="J6794" i="4"/>
  <c r="J6795" i="4"/>
  <c r="J6796" i="4"/>
  <c r="J6797" i="4"/>
  <c r="J6798" i="4"/>
  <c r="J6799" i="4"/>
  <c r="J6800" i="4"/>
  <c r="J6801" i="4"/>
  <c r="J6802" i="4"/>
  <c r="J6803" i="4"/>
  <c r="J6804" i="4"/>
  <c r="J6805" i="4"/>
  <c r="J6806" i="4"/>
  <c r="J6807" i="4"/>
  <c r="J6808" i="4"/>
  <c r="J6809" i="4"/>
  <c r="J6810" i="4"/>
  <c r="J6811" i="4"/>
  <c r="J6812" i="4"/>
  <c r="J6813" i="4"/>
  <c r="J6814" i="4"/>
  <c r="J6815" i="4"/>
  <c r="J6816" i="4"/>
  <c r="J6817" i="4"/>
  <c r="J6818" i="4"/>
  <c r="J6819" i="4"/>
  <c r="J6820" i="4"/>
  <c r="J6821" i="4"/>
  <c r="J6822" i="4"/>
  <c r="J6823" i="4"/>
  <c r="J6824" i="4"/>
  <c r="J6825" i="4"/>
  <c r="J6826" i="4"/>
  <c r="J6827" i="4"/>
  <c r="J6828" i="4"/>
  <c r="J6829" i="4"/>
  <c r="J6830" i="4"/>
  <c r="J6831" i="4"/>
  <c r="J6832" i="4"/>
  <c r="J6833" i="4"/>
  <c r="J6834" i="4"/>
  <c r="J6835" i="4"/>
  <c r="J6836" i="4"/>
  <c r="J6837" i="4"/>
  <c r="J6838" i="4"/>
  <c r="J6839" i="4"/>
  <c r="J6840" i="4"/>
  <c r="J6841" i="4"/>
  <c r="J6842" i="4"/>
  <c r="J6843" i="4"/>
  <c r="J6844" i="4"/>
  <c r="J6845" i="4"/>
  <c r="J6846" i="4"/>
  <c r="J6847" i="4"/>
  <c r="J6848" i="4"/>
  <c r="J6849" i="4"/>
  <c r="J6850" i="4"/>
  <c r="J6851" i="4"/>
  <c r="J6852" i="4"/>
  <c r="J6853" i="4"/>
  <c r="J6854" i="4"/>
  <c r="J6855" i="4"/>
  <c r="J6856" i="4"/>
  <c r="J6857" i="4"/>
  <c r="J6858" i="4"/>
  <c r="J6859" i="4"/>
  <c r="J6860" i="4"/>
  <c r="J6861" i="4"/>
  <c r="J6862" i="4"/>
  <c r="J6863" i="4"/>
  <c r="J6864" i="4"/>
  <c r="J6865" i="4"/>
  <c r="J6866" i="4"/>
  <c r="J6867" i="4"/>
  <c r="J6868" i="4"/>
  <c r="J6869" i="4"/>
  <c r="J6870" i="4"/>
  <c r="J6871" i="4"/>
  <c r="J6872" i="4"/>
  <c r="J6873" i="4"/>
  <c r="J6874" i="4"/>
  <c r="J6875" i="4"/>
  <c r="J6876" i="4"/>
  <c r="J6877" i="4"/>
  <c r="J6878" i="4"/>
  <c r="J6879" i="4"/>
  <c r="J6880" i="4"/>
  <c r="J6881" i="4"/>
  <c r="J6882" i="4"/>
  <c r="J6883" i="4"/>
  <c r="J6884" i="4"/>
  <c r="J6885" i="4"/>
  <c r="J6886" i="4"/>
  <c r="J6887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0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33" i="4"/>
  <c r="J6934" i="4"/>
  <c r="J6935" i="4"/>
  <c r="J6936" i="4"/>
  <c r="J6937" i="4"/>
  <c r="J6938" i="4"/>
  <c r="J6939" i="4"/>
  <c r="J6940" i="4"/>
  <c r="J6941" i="4"/>
  <c r="J6942" i="4"/>
  <c r="J6943" i="4"/>
  <c r="J6944" i="4"/>
  <c r="J6945" i="4"/>
  <c r="J6946" i="4"/>
  <c r="J6947" i="4"/>
  <c r="J6948" i="4"/>
  <c r="J6949" i="4"/>
  <c r="J6950" i="4"/>
  <c r="J6951" i="4"/>
  <c r="J6952" i="4"/>
  <c r="J6953" i="4"/>
  <c r="J6954" i="4"/>
  <c r="J6955" i="4"/>
  <c r="J6956" i="4"/>
  <c r="J6957" i="4"/>
  <c r="J6958" i="4"/>
  <c r="J6959" i="4"/>
  <c r="J6960" i="4"/>
  <c r="J6961" i="4"/>
  <c r="J6962" i="4"/>
  <c r="J6963" i="4"/>
  <c r="J6964" i="4"/>
  <c r="J6965" i="4"/>
  <c r="J6966" i="4"/>
  <c r="J6967" i="4"/>
  <c r="J6968" i="4"/>
  <c r="J6969" i="4"/>
  <c r="J6970" i="4"/>
  <c r="J6971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6988" i="4"/>
  <c r="J6989" i="4"/>
  <c r="J6990" i="4"/>
  <c r="J6991" i="4"/>
  <c r="J6992" i="4"/>
  <c r="J6993" i="4"/>
  <c r="J6994" i="4"/>
  <c r="J6995" i="4"/>
  <c r="J6996" i="4"/>
  <c r="J6997" i="4"/>
  <c r="J6998" i="4"/>
  <c r="J6999" i="4"/>
  <c r="J7000" i="4"/>
  <c r="J7001" i="4"/>
  <c r="J7002" i="4"/>
  <c r="J7003" i="4"/>
  <c r="J7004" i="4"/>
  <c r="J7005" i="4"/>
  <c r="J7006" i="4"/>
  <c r="J7007" i="4"/>
  <c r="J7008" i="4"/>
  <c r="J7009" i="4"/>
  <c r="J7010" i="4"/>
  <c r="J7011" i="4"/>
  <c r="J7012" i="4"/>
  <c r="J7013" i="4"/>
  <c r="J7014" i="4"/>
  <c r="J7015" i="4"/>
  <c r="J7016" i="4"/>
  <c r="J7017" i="4"/>
  <c r="J7018" i="4"/>
  <c r="J7019" i="4"/>
  <c r="J7020" i="4"/>
  <c r="J7021" i="4"/>
  <c r="J7022" i="4"/>
  <c r="J7023" i="4"/>
  <c r="J7024" i="4"/>
  <c r="J7025" i="4"/>
  <c r="J7026" i="4"/>
  <c r="J7027" i="4"/>
  <c r="J7028" i="4"/>
  <c r="J7029" i="4"/>
  <c r="J7030" i="4"/>
  <c r="J7031" i="4"/>
  <c r="J7032" i="4"/>
  <c r="J7033" i="4"/>
  <c r="J7034" i="4"/>
  <c r="J7035" i="4"/>
  <c r="J7036" i="4"/>
  <c r="J7037" i="4"/>
  <c r="J7038" i="4"/>
  <c r="J7039" i="4"/>
  <c r="J7040" i="4"/>
  <c r="J7041" i="4"/>
  <c r="J7042" i="4"/>
  <c r="J7043" i="4"/>
  <c r="J7044" i="4"/>
  <c r="J7045" i="4"/>
  <c r="J7046" i="4"/>
  <c r="J7047" i="4"/>
  <c r="J7048" i="4"/>
  <c r="J7049" i="4"/>
  <c r="J7050" i="4"/>
  <c r="J7051" i="4"/>
  <c r="J7052" i="4"/>
  <c r="J7053" i="4"/>
  <c r="J7054" i="4"/>
  <c r="J7055" i="4"/>
  <c r="J7056" i="4"/>
  <c r="J7057" i="4"/>
  <c r="J7058" i="4"/>
  <c r="J7059" i="4"/>
  <c r="J7060" i="4"/>
  <c r="J7061" i="4"/>
  <c r="J7062" i="4"/>
  <c r="J7063" i="4"/>
  <c r="J7064" i="4"/>
  <c r="J7065" i="4"/>
  <c r="J7066" i="4"/>
  <c r="J7067" i="4"/>
  <c r="J7068" i="4"/>
  <c r="J7069" i="4"/>
  <c r="J7070" i="4"/>
  <c r="J7071" i="4"/>
  <c r="J7072" i="4"/>
  <c r="J7073" i="4"/>
  <c r="J7074" i="4"/>
  <c r="J7075" i="4"/>
  <c r="J7076" i="4"/>
  <c r="J7077" i="4"/>
  <c r="J7078" i="4"/>
  <c r="J7079" i="4"/>
  <c r="J7080" i="4"/>
  <c r="J7081" i="4"/>
  <c r="J7082" i="4"/>
  <c r="J7083" i="4"/>
  <c r="J7084" i="4"/>
  <c r="J7085" i="4"/>
  <c r="J7086" i="4"/>
  <c r="J7087" i="4"/>
  <c r="J7088" i="4"/>
  <c r="J7089" i="4"/>
  <c r="J7090" i="4"/>
  <c r="J7091" i="4"/>
  <c r="J7092" i="4"/>
  <c r="J7093" i="4"/>
  <c r="J7094" i="4"/>
  <c r="J7095" i="4"/>
  <c r="J7096" i="4"/>
  <c r="J7097" i="4"/>
  <c r="J7098" i="4"/>
  <c r="J7099" i="4"/>
  <c r="J7100" i="4"/>
  <c r="J7101" i="4"/>
  <c r="J7102" i="4"/>
  <c r="J7103" i="4"/>
  <c r="J7104" i="4"/>
  <c r="J7105" i="4"/>
  <c r="J7106" i="4"/>
  <c r="J7107" i="4"/>
  <c r="J7108" i="4"/>
  <c r="J7109" i="4"/>
  <c r="J7110" i="4"/>
  <c r="J7111" i="4"/>
  <c r="J7112" i="4"/>
  <c r="J7113" i="4"/>
  <c r="J7114" i="4"/>
  <c r="J7115" i="4"/>
  <c r="J7116" i="4"/>
  <c r="J7117" i="4"/>
  <c r="J7118" i="4"/>
  <c r="J7119" i="4"/>
  <c r="J7120" i="4"/>
  <c r="J7121" i="4"/>
  <c r="J7122" i="4"/>
  <c r="J7123" i="4"/>
  <c r="J7124" i="4"/>
  <c r="J7125" i="4"/>
  <c r="J7126" i="4"/>
  <c r="J7127" i="4"/>
  <c r="J7128" i="4"/>
  <c r="J7129" i="4"/>
  <c r="J7130" i="4"/>
  <c r="J7131" i="4"/>
  <c r="J7132" i="4"/>
  <c r="J7133" i="4"/>
  <c r="J7134" i="4"/>
  <c r="J7135" i="4"/>
  <c r="J7136" i="4"/>
  <c r="J7137" i="4"/>
  <c r="J7138" i="4"/>
  <c r="J7139" i="4"/>
  <c r="J7140" i="4"/>
  <c r="J7141" i="4"/>
  <c r="J7142" i="4"/>
  <c r="J7143" i="4"/>
  <c r="J7144" i="4"/>
  <c r="J7145" i="4"/>
  <c r="J7146" i="4"/>
  <c r="J7147" i="4"/>
  <c r="J7148" i="4"/>
  <c r="J7149" i="4"/>
  <c r="J7150" i="4"/>
  <c r="J7151" i="4"/>
  <c r="J7152" i="4"/>
  <c r="J7153" i="4"/>
  <c r="J7154" i="4"/>
  <c r="J7155" i="4"/>
  <c r="J7156" i="4"/>
  <c r="J7157" i="4"/>
  <c r="J7158" i="4"/>
  <c r="J7159" i="4"/>
  <c r="J7160" i="4"/>
  <c r="J7161" i="4"/>
  <c r="J7162" i="4"/>
  <c r="J7163" i="4"/>
  <c r="J7164" i="4"/>
  <c r="J7165" i="4"/>
  <c r="J7166" i="4"/>
  <c r="J7167" i="4"/>
  <c r="J7168" i="4"/>
  <c r="J7169" i="4"/>
  <c r="J7170" i="4"/>
  <c r="J7171" i="4"/>
  <c r="J7172" i="4"/>
  <c r="J7173" i="4"/>
  <c r="J7174" i="4"/>
  <c r="J7175" i="4"/>
  <c r="J7176" i="4"/>
  <c r="J7177" i="4"/>
  <c r="J7178" i="4"/>
  <c r="J7179" i="4"/>
  <c r="J7180" i="4"/>
  <c r="J7181" i="4"/>
  <c r="J7182" i="4"/>
  <c r="J7183" i="4"/>
  <c r="J7184" i="4"/>
  <c r="J7185" i="4"/>
  <c r="J7186" i="4"/>
  <c r="J7187" i="4"/>
  <c r="J7188" i="4"/>
  <c r="J7189" i="4"/>
  <c r="J7190" i="4"/>
  <c r="J7191" i="4"/>
  <c r="J7192" i="4"/>
  <c r="J7193" i="4"/>
  <c r="J7194" i="4"/>
  <c r="J7195" i="4"/>
  <c r="J7196" i="4"/>
  <c r="J7197" i="4"/>
  <c r="J7198" i="4"/>
  <c r="J7199" i="4"/>
  <c r="J7200" i="4"/>
  <c r="J7201" i="4"/>
  <c r="J7202" i="4"/>
  <c r="J7203" i="4"/>
  <c r="J7204" i="4"/>
  <c r="J7205" i="4"/>
  <c r="J7206" i="4"/>
  <c r="J7207" i="4"/>
  <c r="J7208" i="4"/>
  <c r="J7209" i="4"/>
  <c r="J7210" i="4"/>
  <c r="J7211" i="4"/>
  <c r="J7212" i="4"/>
  <c r="J7213" i="4"/>
  <c r="J7214" i="4"/>
  <c r="J7215" i="4"/>
  <c r="J7216" i="4"/>
  <c r="J7217" i="4"/>
  <c r="J7218" i="4"/>
  <c r="J7219" i="4"/>
  <c r="J7220" i="4"/>
  <c r="J7221" i="4"/>
  <c r="J7222" i="4"/>
  <c r="J7223" i="4"/>
  <c r="J7224" i="4"/>
  <c r="J7225" i="4"/>
  <c r="J7226" i="4"/>
  <c r="J7227" i="4"/>
  <c r="J7228" i="4"/>
  <c r="J7229" i="4"/>
  <c r="J7230" i="4"/>
  <c r="J7231" i="4"/>
  <c r="J7232" i="4"/>
  <c r="J7233" i="4"/>
  <c r="J7234" i="4"/>
  <c r="J7235" i="4"/>
  <c r="J7236" i="4"/>
  <c r="J7237" i="4"/>
  <c r="J7238" i="4"/>
  <c r="J7239" i="4"/>
  <c r="J7240" i="4"/>
  <c r="J7241" i="4"/>
  <c r="J7242" i="4"/>
  <c r="J7243" i="4"/>
  <c r="J7244" i="4"/>
  <c r="J7245" i="4"/>
  <c r="J7246" i="4"/>
  <c r="J7247" i="4"/>
  <c r="J7248" i="4"/>
  <c r="J7249" i="4"/>
  <c r="J7250" i="4"/>
  <c r="J7251" i="4"/>
  <c r="J7252" i="4"/>
  <c r="J7253" i="4"/>
  <c r="J7254" i="4"/>
  <c r="J7255" i="4"/>
  <c r="J7256" i="4"/>
  <c r="J7257" i="4"/>
  <c r="J7258" i="4"/>
  <c r="J7259" i="4"/>
  <c r="J7260" i="4"/>
  <c r="J7261" i="4"/>
  <c r="J7262" i="4"/>
  <c r="J7263" i="4"/>
  <c r="J7264" i="4"/>
  <c r="J7265" i="4"/>
  <c r="J7266" i="4"/>
  <c r="J7267" i="4"/>
  <c r="J7268" i="4"/>
  <c r="J7269" i="4"/>
  <c r="J7270" i="4"/>
  <c r="J7271" i="4"/>
  <c r="J7272" i="4"/>
  <c r="J7273" i="4"/>
  <c r="J7274" i="4"/>
  <c r="J7275" i="4"/>
  <c r="J7276" i="4"/>
  <c r="J7277" i="4"/>
  <c r="J7278" i="4"/>
  <c r="J7279" i="4"/>
  <c r="J7280" i="4"/>
  <c r="J7281" i="4"/>
  <c r="J7282" i="4"/>
  <c r="J7283" i="4"/>
  <c r="J7284" i="4"/>
  <c r="J7285" i="4"/>
  <c r="J7286" i="4"/>
  <c r="J7287" i="4"/>
  <c r="J7288" i="4"/>
  <c r="J7289" i="4"/>
  <c r="J7290" i="4"/>
  <c r="J7291" i="4"/>
  <c r="J7292" i="4"/>
  <c r="J7293" i="4"/>
  <c r="J7294" i="4"/>
  <c r="J7295" i="4"/>
  <c r="J7296" i="4"/>
  <c r="J7297" i="4"/>
  <c r="J7298" i="4"/>
  <c r="J7299" i="4"/>
  <c r="J7300" i="4"/>
  <c r="J7301" i="4"/>
  <c r="J7302" i="4"/>
  <c r="J7303" i="4"/>
  <c r="J7304" i="4"/>
  <c r="J7305" i="4"/>
  <c r="J7306" i="4"/>
  <c r="J7307" i="4"/>
  <c r="J7308" i="4"/>
  <c r="J7309" i="4"/>
  <c r="J7310" i="4"/>
  <c r="J7311" i="4"/>
  <c r="J7312" i="4"/>
  <c r="J7313" i="4"/>
  <c r="J7314" i="4"/>
  <c r="J7315" i="4"/>
  <c r="J7316" i="4"/>
  <c r="J7317" i="4"/>
  <c r="J7318" i="4"/>
  <c r="J7319" i="4"/>
  <c r="J7320" i="4"/>
  <c r="J7321" i="4"/>
  <c r="J7322" i="4"/>
  <c r="J7323" i="4"/>
  <c r="J7324" i="4"/>
  <c r="J7325" i="4"/>
  <c r="J7326" i="4"/>
  <c r="J7327" i="4"/>
  <c r="J7328" i="4"/>
  <c r="J7329" i="4"/>
  <c r="J7330" i="4"/>
  <c r="J7331" i="4"/>
  <c r="J7332" i="4"/>
  <c r="J7333" i="4"/>
  <c r="J7334" i="4"/>
  <c r="J7335" i="4"/>
  <c r="J7336" i="4"/>
  <c r="J7337" i="4"/>
  <c r="J7338" i="4"/>
  <c r="J7339" i="4"/>
  <c r="J7340" i="4"/>
  <c r="J7341" i="4"/>
  <c r="J7342" i="4"/>
  <c r="J7343" i="4"/>
  <c r="J7344" i="4"/>
  <c r="J7345" i="4"/>
  <c r="J7346" i="4"/>
  <c r="J7347" i="4"/>
  <c r="J7348" i="4"/>
  <c r="J7349" i="4"/>
  <c r="J7350" i="4"/>
  <c r="J7351" i="4"/>
  <c r="J7352" i="4"/>
  <c r="J7353" i="4"/>
  <c r="J7354" i="4"/>
  <c r="J7355" i="4"/>
  <c r="J7356" i="4"/>
  <c r="J7357" i="4"/>
  <c r="J7358" i="4"/>
  <c r="J7359" i="4"/>
  <c r="J7360" i="4"/>
  <c r="J7361" i="4"/>
  <c r="J7362" i="4"/>
  <c r="J7363" i="4"/>
  <c r="J7364" i="4"/>
  <c r="J7365" i="4"/>
  <c r="J7366" i="4"/>
  <c r="J7367" i="4"/>
  <c r="J7368" i="4"/>
  <c r="J7369" i="4"/>
  <c r="J7370" i="4"/>
  <c r="J7371" i="4"/>
  <c r="J7372" i="4"/>
  <c r="J7373" i="4"/>
  <c r="J7374" i="4"/>
  <c r="J7375" i="4"/>
  <c r="J7376" i="4"/>
  <c r="J7377" i="4"/>
  <c r="J7378" i="4"/>
  <c r="J7379" i="4"/>
  <c r="J7380" i="4"/>
  <c r="J7381" i="4"/>
  <c r="J7382" i="4"/>
  <c r="J7383" i="4"/>
  <c r="J7384" i="4"/>
  <c r="J7385" i="4"/>
  <c r="J7386" i="4"/>
  <c r="J7387" i="4"/>
  <c r="J7388" i="4"/>
  <c r="J7389" i="4"/>
  <c r="J7390" i="4"/>
  <c r="J7391" i="4"/>
  <c r="J7392" i="4"/>
  <c r="J7393" i="4"/>
  <c r="J7394" i="4"/>
  <c r="J7395" i="4"/>
  <c r="J7396" i="4"/>
  <c r="J7397" i="4"/>
  <c r="J7398" i="4"/>
  <c r="J7399" i="4"/>
  <c r="J7400" i="4"/>
  <c r="J7401" i="4"/>
  <c r="J7402" i="4"/>
  <c r="J7403" i="4"/>
  <c r="J7404" i="4"/>
  <c r="J7405" i="4"/>
  <c r="J7406" i="4"/>
  <c r="J7407" i="4"/>
  <c r="J7408" i="4"/>
  <c r="J7409" i="4"/>
  <c r="J7410" i="4"/>
  <c r="J7411" i="4"/>
  <c r="J7412" i="4"/>
  <c r="J7413" i="4"/>
  <c r="J7414" i="4"/>
  <c r="J7415" i="4"/>
  <c r="J7416" i="4"/>
  <c r="J7417" i="4"/>
  <c r="J7418" i="4"/>
  <c r="J7419" i="4"/>
  <c r="J7420" i="4"/>
  <c r="J7421" i="4"/>
  <c r="J7422" i="4"/>
  <c r="J7423" i="4"/>
  <c r="J7424" i="4"/>
  <c r="J7425" i="4"/>
  <c r="J7426" i="4"/>
  <c r="J7427" i="4"/>
  <c r="J7428" i="4"/>
  <c r="J7429" i="4"/>
  <c r="J7430" i="4"/>
  <c r="J7431" i="4"/>
  <c r="J7432" i="4"/>
  <c r="J7433" i="4"/>
  <c r="J7434" i="4"/>
  <c r="J7435" i="4"/>
  <c r="J7436" i="4"/>
  <c r="J7437" i="4"/>
  <c r="J7438" i="4"/>
  <c r="J7439" i="4"/>
  <c r="J7440" i="4"/>
  <c r="J7441" i="4"/>
  <c r="J7442" i="4"/>
  <c r="J7443" i="4"/>
  <c r="J7444" i="4"/>
  <c r="J7445" i="4"/>
  <c r="J7446" i="4"/>
  <c r="J7447" i="4"/>
  <c r="J7448" i="4"/>
  <c r="J7449" i="4"/>
  <c r="J7450" i="4"/>
  <c r="J7451" i="4"/>
  <c r="J7452" i="4"/>
  <c r="J7453" i="4"/>
  <c r="J7454" i="4"/>
  <c r="J7455" i="4"/>
  <c r="J7456" i="4"/>
  <c r="J7457" i="4"/>
  <c r="J7458" i="4"/>
  <c r="J7459" i="4"/>
  <c r="J7460" i="4"/>
  <c r="J7461" i="4"/>
  <c r="J7462" i="4"/>
  <c r="J7463" i="4"/>
  <c r="J7464" i="4"/>
  <c r="J7465" i="4"/>
  <c r="J7466" i="4"/>
  <c r="J7467" i="4"/>
  <c r="J7468" i="4"/>
  <c r="J7469" i="4"/>
  <c r="J7470" i="4"/>
  <c r="J7471" i="4"/>
  <c r="J7472" i="4"/>
  <c r="J7473" i="4"/>
  <c r="J7474" i="4"/>
  <c r="J7475" i="4"/>
  <c r="J7476" i="4"/>
  <c r="J7477" i="4"/>
  <c r="J7478" i="4"/>
  <c r="J7479" i="4"/>
  <c r="J7480" i="4"/>
  <c r="J7481" i="4"/>
  <c r="J7482" i="4"/>
  <c r="J7483" i="4"/>
  <c r="J7484" i="4"/>
  <c r="J7485" i="4"/>
  <c r="J7486" i="4"/>
  <c r="J7487" i="4"/>
  <c r="J7488" i="4"/>
  <c r="J7489" i="4"/>
  <c r="J7490" i="4"/>
  <c r="J7491" i="4"/>
  <c r="J7492" i="4"/>
  <c r="J7493" i="4"/>
  <c r="J7494" i="4"/>
  <c r="J7495" i="4"/>
  <c r="J7496" i="4"/>
  <c r="J7497" i="4"/>
  <c r="J7498" i="4"/>
  <c r="J7499" i="4"/>
  <c r="J7500" i="4"/>
  <c r="J7501" i="4"/>
  <c r="J7502" i="4"/>
  <c r="J7503" i="4"/>
  <c r="J7504" i="4"/>
  <c r="J7505" i="4"/>
  <c r="J7506" i="4"/>
  <c r="J7507" i="4"/>
  <c r="J7508" i="4"/>
  <c r="J7509" i="4"/>
  <c r="J7510" i="4"/>
  <c r="J7511" i="4"/>
  <c r="J7512" i="4"/>
  <c r="J7513" i="4"/>
  <c r="J7514" i="4"/>
  <c r="J7515" i="4"/>
  <c r="J7516" i="4"/>
  <c r="J7517" i="4"/>
  <c r="J7518" i="4"/>
  <c r="J7519" i="4"/>
  <c r="J7520" i="4"/>
  <c r="J7521" i="4"/>
  <c r="J7522" i="4"/>
  <c r="J7523" i="4"/>
  <c r="J7524" i="4"/>
  <c r="J7525" i="4"/>
  <c r="J7526" i="4"/>
  <c r="J7527" i="4"/>
  <c r="J7528" i="4"/>
  <c r="J7529" i="4"/>
  <c r="J7530" i="4"/>
  <c r="J7531" i="4"/>
  <c r="J7532" i="4"/>
  <c r="J7533" i="4"/>
  <c r="J7534" i="4"/>
  <c r="J7535" i="4"/>
  <c r="J7536" i="4"/>
  <c r="J7537" i="4"/>
  <c r="J7538" i="4"/>
  <c r="J7539" i="4"/>
  <c r="J7540" i="4"/>
  <c r="J7541" i="4"/>
  <c r="J7542" i="4"/>
  <c r="J7543" i="4"/>
  <c r="J7544" i="4"/>
  <c r="J7545" i="4"/>
  <c r="J7546" i="4"/>
  <c r="J7547" i="4"/>
  <c r="J7548" i="4"/>
  <c r="J7549" i="4"/>
  <c r="J7550" i="4"/>
  <c r="J7551" i="4"/>
  <c r="J7552" i="4"/>
  <c r="J7553" i="4"/>
  <c r="J7554" i="4"/>
  <c r="J7555" i="4"/>
  <c r="J7556" i="4"/>
  <c r="J7557" i="4"/>
  <c r="J7558" i="4"/>
  <c r="J7559" i="4"/>
  <c r="J7560" i="4"/>
  <c r="J7561" i="4"/>
  <c r="J7562" i="4"/>
  <c r="J7563" i="4"/>
  <c r="J7564" i="4"/>
  <c r="J7565" i="4"/>
  <c r="J7566" i="4"/>
  <c r="J7567" i="4"/>
  <c r="J7568" i="4"/>
  <c r="J7569" i="4"/>
  <c r="J7570" i="4"/>
  <c r="J7571" i="4"/>
  <c r="J7572" i="4"/>
  <c r="J7573" i="4"/>
  <c r="J7574" i="4"/>
  <c r="J7575" i="4"/>
  <c r="J7576" i="4"/>
  <c r="J7577" i="4"/>
  <c r="J7578" i="4"/>
  <c r="J7579" i="4"/>
  <c r="J7580" i="4"/>
  <c r="J7581" i="4"/>
  <c r="J7582" i="4"/>
  <c r="J7583" i="4"/>
  <c r="J7584" i="4"/>
  <c r="J7585" i="4"/>
  <c r="J7586" i="4"/>
  <c r="J7587" i="4"/>
  <c r="J7588" i="4"/>
  <c r="J7589" i="4"/>
  <c r="J7590" i="4"/>
  <c r="J7591" i="4"/>
  <c r="J7592" i="4"/>
  <c r="J7593" i="4"/>
  <c r="J7594" i="4"/>
  <c r="J7595" i="4"/>
  <c r="J7596" i="4"/>
  <c r="J7597" i="4"/>
  <c r="J7598" i="4"/>
  <c r="J7599" i="4"/>
  <c r="J7600" i="4"/>
  <c r="J7601" i="4"/>
  <c r="J7602" i="4"/>
  <c r="J7603" i="4"/>
  <c r="J7604" i="4"/>
  <c r="J7605" i="4"/>
  <c r="J7606" i="4"/>
  <c r="J7607" i="4"/>
  <c r="J7608" i="4"/>
  <c r="J7609" i="4"/>
  <c r="J7610" i="4"/>
  <c r="J7611" i="4"/>
  <c r="J7612" i="4"/>
  <c r="J7613" i="4"/>
  <c r="J7614" i="4"/>
  <c r="J7615" i="4"/>
  <c r="J7616" i="4"/>
  <c r="J7617" i="4"/>
  <c r="J7618" i="4"/>
  <c r="J7619" i="4"/>
  <c r="J7620" i="4"/>
  <c r="J7621" i="4"/>
  <c r="J7622" i="4"/>
  <c r="J7623" i="4"/>
  <c r="J7624" i="4"/>
  <c r="J7625" i="4"/>
  <c r="J7626" i="4"/>
  <c r="J7627" i="4"/>
  <c r="J7628" i="4"/>
  <c r="J7629" i="4"/>
  <c r="J7630" i="4"/>
  <c r="J7631" i="4"/>
  <c r="J7632" i="4"/>
  <c r="J7633" i="4"/>
  <c r="J7634" i="4"/>
  <c r="J7635" i="4"/>
  <c r="J7636" i="4"/>
  <c r="J7637" i="4"/>
  <c r="J7638" i="4"/>
  <c r="J7639" i="4"/>
  <c r="J7640" i="4"/>
  <c r="J7641" i="4"/>
  <c r="J7642" i="4"/>
  <c r="J7643" i="4"/>
  <c r="J7644" i="4"/>
  <c r="J7645" i="4"/>
  <c r="J7646" i="4"/>
  <c r="J7647" i="4"/>
  <c r="J7648" i="4"/>
  <c r="J7649" i="4"/>
  <c r="J7650" i="4"/>
  <c r="J7651" i="4"/>
  <c r="J7652" i="4"/>
  <c r="J7653" i="4"/>
  <c r="J7654" i="4"/>
  <c r="J7655" i="4"/>
  <c r="J7656" i="4"/>
  <c r="J7657" i="4"/>
  <c r="J7658" i="4"/>
  <c r="J7659" i="4"/>
  <c r="J7660" i="4"/>
  <c r="J7661" i="4"/>
  <c r="J7662" i="4"/>
  <c r="J7663" i="4"/>
  <c r="J7664" i="4"/>
  <c r="J7665" i="4"/>
  <c r="J7666" i="4"/>
  <c r="J7667" i="4"/>
  <c r="J7668" i="4"/>
  <c r="J7669" i="4"/>
  <c r="J7670" i="4"/>
  <c r="J7671" i="4"/>
  <c r="J7672" i="4"/>
  <c r="J7673" i="4"/>
  <c r="J7674" i="4"/>
  <c r="J7675" i="4"/>
  <c r="J7676" i="4"/>
  <c r="J7677" i="4"/>
  <c r="J7678" i="4"/>
  <c r="J7679" i="4"/>
  <c r="J7680" i="4"/>
  <c r="J7681" i="4"/>
  <c r="J7682" i="4"/>
  <c r="J7683" i="4"/>
  <c r="J7684" i="4"/>
  <c r="J7685" i="4"/>
  <c r="J7686" i="4"/>
  <c r="J7687" i="4"/>
  <c r="J7688" i="4"/>
  <c r="J7689" i="4"/>
  <c r="J7690" i="4"/>
  <c r="J7691" i="4"/>
  <c r="J7692" i="4"/>
  <c r="J7693" i="4"/>
  <c r="J7694" i="4"/>
  <c r="J7695" i="4"/>
  <c r="J7696" i="4"/>
  <c r="J7697" i="4"/>
  <c r="J7698" i="4"/>
  <c r="J7699" i="4"/>
  <c r="J7700" i="4"/>
  <c r="J7701" i="4"/>
  <c r="J7702" i="4"/>
  <c r="J7703" i="4"/>
  <c r="J7704" i="4"/>
  <c r="J7705" i="4"/>
  <c r="J7706" i="4"/>
  <c r="J7707" i="4"/>
  <c r="J7708" i="4"/>
  <c r="J7709" i="4"/>
  <c r="J7710" i="4"/>
  <c r="J7711" i="4"/>
  <c r="J7712" i="4"/>
  <c r="J7713" i="4"/>
  <c r="J7714" i="4"/>
  <c r="J7715" i="4"/>
  <c r="J7716" i="4"/>
  <c r="J7717" i="4"/>
  <c r="J7718" i="4"/>
  <c r="J7719" i="4"/>
  <c r="J7720" i="4"/>
  <c r="J7721" i="4"/>
  <c r="J7722" i="4"/>
  <c r="J7723" i="4"/>
  <c r="J7724" i="4"/>
  <c r="J7725" i="4"/>
  <c r="J7726" i="4"/>
  <c r="J7727" i="4"/>
  <c r="J7728" i="4"/>
  <c r="J7729" i="4"/>
  <c r="J7730" i="4"/>
  <c r="J7731" i="4"/>
  <c r="J7732" i="4"/>
  <c r="J7733" i="4"/>
  <c r="J7734" i="4"/>
  <c r="J7735" i="4"/>
  <c r="J7736" i="4"/>
  <c r="J7737" i="4"/>
  <c r="J7738" i="4"/>
  <c r="J7739" i="4"/>
  <c r="J7740" i="4"/>
  <c r="J7741" i="4"/>
  <c r="J7742" i="4"/>
  <c r="J7743" i="4"/>
  <c r="J7744" i="4"/>
  <c r="J7745" i="4"/>
  <c r="J7746" i="4"/>
  <c r="J7747" i="4"/>
  <c r="J7748" i="4"/>
  <c r="J7749" i="4"/>
  <c r="J7750" i="4"/>
  <c r="J7751" i="4"/>
  <c r="J7752" i="4"/>
  <c r="J7753" i="4"/>
  <c r="J7754" i="4"/>
  <c r="J7755" i="4"/>
  <c r="J7756" i="4"/>
  <c r="J7757" i="4"/>
  <c r="J7758" i="4"/>
  <c r="J7759" i="4"/>
  <c r="J7760" i="4"/>
  <c r="J7761" i="4"/>
  <c r="J7762" i="4"/>
  <c r="J7763" i="4"/>
  <c r="J7764" i="4"/>
  <c r="J7765" i="4"/>
  <c r="J7766" i="4"/>
  <c r="J7767" i="4"/>
  <c r="J7768" i="4"/>
  <c r="J7769" i="4"/>
  <c r="J7770" i="4"/>
  <c r="J7771" i="4"/>
  <c r="J7772" i="4"/>
  <c r="J7773" i="4"/>
  <c r="J7774" i="4"/>
  <c r="J7775" i="4"/>
  <c r="J7776" i="4"/>
  <c r="J7777" i="4"/>
  <c r="J7778" i="4"/>
  <c r="J7779" i="4"/>
  <c r="J7780" i="4"/>
  <c r="J7781" i="4"/>
  <c r="J7782" i="4"/>
  <c r="J7783" i="4"/>
  <c r="J7784" i="4"/>
  <c r="J7785" i="4"/>
  <c r="J7786" i="4"/>
  <c r="J7787" i="4"/>
  <c r="J7788" i="4"/>
  <c r="J7789" i="4"/>
  <c r="J7790" i="4"/>
  <c r="J7791" i="4"/>
  <c r="J7792" i="4"/>
  <c r="J7793" i="4"/>
  <c r="J7794" i="4"/>
  <c r="J7795" i="4"/>
  <c r="J7796" i="4"/>
  <c r="J7797" i="4"/>
  <c r="J7798" i="4"/>
  <c r="J7799" i="4"/>
  <c r="J7800" i="4"/>
  <c r="J7801" i="4"/>
  <c r="J7802" i="4"/>
  <c r="J7803" i="4"/>
  <c r="J7804" i="4"/>
  <c r="J7805" i="4"/>
  <c r="J7806" i="4"/>
  <c r="J7807" i="4"/>
  <c r="J7808" i="4"/>
  <c r="J7809" i="4"/>
  <c r="J7810" i="4"/>
  <c r="J7811" i="4"/>
  <c r="J7812" i="4"/>
  <c r="J7813" i="4"/>
  <c r="J7814" i="4"/>
  <c r="J7815" i="4"/>
  <c r="J7816" i="4"/>
  <c r="J7817" i="4"/>
  <c r="J7818" i="4"/>
  <c r="J7819" i="4"/>
  <c r="J7820" i="4"/>
  <c r="J7821" i="4"/>
  <c r="J7822" i="4"/>
  <c r="J7823" i="4"/>
  <c r="J7824" i="4"/>
  <c r="J7825" i="4"/>
  <c r="J7826" i="4"/>
  <c r="J7827" i="4"/>
  <c r="J7828" i="4"/>
  <c r="J7829" i="4"/>
  <c r="J7830" i="4"/>
  <c r="J7831" i="4"/>
  <c r="J7832" i="4"/>
  <c r="J7833" i="4"/>
  <c r="J7834" i="4"/>
  <c r="J7835" i="4"/>
  <c r="J7836" i="4"/>
  <c r="J7837" i="4"/>
  <c r="J7838" i="4"/>
  <c r="J7839" i="4"/>
  <c r="J7840" i="4"/>
  <c r="J7841" i="4"/>
  <c r="J7842" i="4"/>
  <c r="J7843" i="4"/>
  <c r="J7844" i="4"/>
  <c r="J7845" i="4"/>
  <c r="J7846" i="4"/>
  <c r="J7847" i="4"/>
  <c r="J7848" i="4"/>
  <c r="J7849" i="4"/>
  <c r="J7850" i="4"/>
  <c r="J7851" i="4"/>
  <c r="J7852" i="4"/>
  <c r="J7853" i="4"/>
  <c r="J7854" i="4"/>
  <c r="J7855" i="4"/>
  <c r="J7856" i="4"/>
  <c r="J7857" i="4"/>
  <c r="J7858" i="4"/>
  <c r="J7859" i="4"/>
  <c r="J7860" i="4"/>
  <c r="J7861" i="4"/>
  <c r="J7862" i="4"/>
  <c r="J7863" i="4"/>
  <c r="J7864" i="4"/>
  <c r="J7865" i="4"/>
  <c r="J7866" i="4"/>
  <c r="J7867" i="4"/>
  <c r="J7868" i="4"/>
  <c r="J7869" i="4"/>
  <c r="J7870" i="4"/>
  <c r="J7871" i="4"/>
  <c r="J7872" i="4"/>
  <c r="J7873" i="4"/>
  <c r="J7874" i="4"/>
  <c r="J7875" i="4"/>
  <c r="J7876" i="4"/>
  <c r="J7877" i="4"/>
  <c r="J7878" i="4"/>
  <c r="J7879" i="4"/>
  <c r="J7880" i="4"/>
  <c r="J7881" i="4"/>
  <c r="J7882" i="4"/>
  <c r="J7883" i="4"/>
  <c r="J7884" i="4"/>
  <c r="J7885" i="4"/>
  <c r="J7886" i="4"/>
  <c r="J7887" i="4"/>
  <c r="J7888" i="4"/>
  <c r="J7889" i="4"/>
  <c r="J7890" i="4"/>
  <c r="J7891" i="4"/>
  <c r="J7892" i="4"/>
  <c r="J7893" i="4"/>
  <c r="J7894" i="4"/>
  <c r="J7895" i="4"/>
  <c r="J7896" i="4"/>
  <c r="J7897" i="4"/>
  <c r="J7898" i="4"/>
  <c r="J7899" i="4"/>
  <c r="J7900" i="4"/>
  <c r="J7901" i="4"/>
  <c r="J7902" i="4"/>
  <c r="J7903" i="4"/>
  <c r="J7904" i="4"/>
  <c r="J7905" i="4"/>
  <c r="J7906" i="4"/>
  <c r="J7907" i="4"/>
  <c r="J7908" i="4"/>
  <c r="J7909" i="4"/>
  <c r="J7910" i="4"/>
  <c r="J7911" i="4"/>
  <c r="J7912" i="4"/>
  <c r="J7913" i="4"/>
  <c r="J7914" i="4"/>
  <c r="J7915" i="4"/>
  <c r="J7916" i="4"/>
  <c r="J7917" i="4"/>
  <c r="J7918" i="4"/>
  <c r="J7919" i="4"/>
  <c r="J7920" i="4"/>
  <c r="J7921" i="4"/>
  <c r="J7922" i="4"/>
  <c r="J7923" i="4"/>
  <c r="J7924" i="4"/>
  <c r="J7925" i="4"/>
  <c r="J7926" i="4"/>
  <c r="J7927" i="4"/>
  <c r="J7928" i="4"/>
  <c r="J7929" i="4"/>
  <c r="J7930" i="4"/>
  <c r="J7931" i="4"/>
  <c r="J7932" i="4"/>
  <c r="J7933" i="4"/>
  <c r="J7934" i="4"/>
  <c r="J7935" i="4"/>
  <c r="J7936" i="4"/>
  <c r="J7937" i="4"/>
  <c r="J7938" i="4"/>
  <c r="J7939" i="4"/>
  <c r="J7940" i="4"/>
  <c r="J7941" i="4"/>
  <c r="J7942" i="4"/>
  <c r="J7943" i="4"/>
  <c r="J7944" i="4"/>
  <c r="J7945" i="4"/>
  <c r="J7946" i="4"/>
  <c r="J7947" i="4"/>
  <c r="J7948" i="4"/>
  <c r="J7949" i="4"/>
  <c r="J7950" i="4"/>
  <c r="J7951" i="4"/>
  <c r="J7952" i="4"/>
  <c r="J7953" i="4"/>
  <c r="J7954" i="4"/>
  <c r="J7955" i="4"/>
  <c r="J7956" i="4"/>
  <c r="J7957" i="4"/>
  <c r="J7958" i="4"/>
  <c r="J7959" i="4"/>
  <c r="J7960" i="4"/>
  <c r="J7961" i="4"/>
  <c r="J7962" i="4"/>
  <c r="J7963" i="4"/>
  <c r="J7964" i="4"/>
  <c r="J7965" i="4"/>
  <c r="J7966" i="4"/>
  <c r="J7967" i="4"/>
  <c r="J7968" i="4"/>
  <c r="J7969" i="4"/>
  <c r="J7970" i="4"/>
  <c r="J7971" i="4"/>
  <c r="J7972" i="4"/>
  <c r="J7973" i="4"/>
  <c r="J7974" i="4"/>
  <c r="J7975" i="4"/>
  <c r="J7976" i="4"/>
  <c r="J7977" i="4"/>
  <c r="J7978" i="4"/>
  <c r="J7979" i="4"/>
  <c r="J7980" i="4"/>
  <c r="J7981" i="4"/>
  <c r="J7982" i="4"/>
  <c r="J7983" i="4"/>
  <c r="J7984" i="4"/>
  <c r="J7985" i="4"/>
  <c r="J7986" i="4"/>
  <c r="J7987" i="4"/>
  <c r="J7988" i="4"/>
  <c r="J7989" i="4"/>
  <c r="J7990" i="4"/>
  <c r="J7991" i="4"/>
  <c r="J7992" i="4"/>
  <c r="J7993" i="4"/>
  <c r="J7994" i="4"/>
  <c r="J7995" i="4"/>
  <c r="J7996" i="4"/>
  <c r="J7997" i="4"/>
  <c r="J7998" i="4"/>
  <c r="J7999" i="4"/>
  <c r="J8000" i="4"/>
  <c r="J8001" i="4"/>
  <c r="J8002" i="4"/>
  <c r="J8003" i="4"/>
  <c r="J8004" i="4"/>
  <c r="J8005" i="4"/>
  <c r="J8006" i="4"/>
  <c r="J8007" i="4"/>
  <c r="J8008" i="4"/>
  <c r="J8009" i="4"/>
  <c r="J8010" i="4"/>
  <c r="J8011" i="4"/>
  <c r="J8012" i="4"/>
  <c r="J8013" i="4"/>
  <c r="J8014" i="4"/>
  <c r="J8015" i="4"/>
  <c r="J8016" i="4"/>
  <c r="J8017" i="4"/>
  <c r="J8018" i="4"/>
  <c r="J8019" i="4"/>
  <c r="J8020" i="4"/>
  <c r="J8021" i="4"/>
  <c r="J8022" i="4"/>
  <c r="J8023" i="4"/>
  <c r="J8024" i="4"/>
  <c r="J8025" i="4"/>
  <c r="J8026" i="4"/>
  <c r="J8027" i="4"/>
  <c r="J8028" i="4"/>
  <c r="J8029" i="4"/>
  <c r="J8030" i="4"/>
  <c r="J8031" i="4"/>
  <c r="J8032" i="4"/>
  <c r="J8033" i="4"/>
  <c r="J8034" i="4"/>
  <c r="J8035" i="4"/>
  <c r="J8036" i="4"/>
  <c r="J8037" i="4"/>
  <c r="J8038" i="4"/>
  <c r="J8039" i="4"/>
  <c r="J8040" i="4"/>
  <c r="J8041" i="4"/>
  <c r="J8042" i="4"/>
  <c r="J8043" i="4"/>
  <c r="J8044" i="4"/>
  <c r="J8045" i="4"/>
  <c r="J8046" i="4"/>
  <c r="J8047" i="4"/>
  <c r="J8048" i="4"/>
  <c r="J8049" i="4"/>
  <c r="J8050" i="4"/>
  <c r="J8051" i="4"/>
  <c r="J8052" i="4"/>
  <c r="J8053" i="4"/>
  <c r="J8054" i="4"/>
  <c r="J8055" i="4"/>
  <c r="J8056" i="4"/>
  <c r="J8057" i="4"/>
  <c r="J8058" i="4"/>
  <c r="J8059" i="4"/>
  <c r="J8060" i="4"/>
  <c r="J8061" i="4"/>
  <c r="J8062" i="4"/>
  <c r="J8063" i="4"/>
  <c r="J8064" i="4"/>
  <c r="J8065" i="4"/>
  <c r="J8066" i="4"/>
  <c r="J8067" i="4"/>
  <c r="J8068" i="4"/>
  <c r="J8069" i="4"/>
  <c r="J8070" i="4"/>
  <c r="J8071" i="4"/>
  <c r="J8072" i="4"/>
  <c r="J8073" i="4"/>
  <c r="J8074" i="4"/>
  <c r="J8075" i="4"/>
  <c r="J8076" i="4"/>
  <c r="J8077" i="4"/>
  <c r="J8078" i="4"/>
  <c r="J8079" i="4"/>
  <c r="J8080" i="4"/>
  <c r="J8081" i="4"/>
  <c r="J8082" i="4"/>
  <c r="J8083" i="4"/>
  <c r="J8084" i="4"/>
  <c r="J8085" i="4"/>
  <c r="J8086" i="4"/>
  <c r="J8087" i="4"/>
  <c r="J8088" i="4"/>
  <c r="J8089" i="4"/>
  <c r="J8090" i="4"/>
  <c r="J8091" i="4"/>
  <c r="J8092" i="4"/>
  <c r="J8093" i="4"/>
  <c r="J8094" i="4"/>
  <c r="J8095" i="4"/>
  <c r="J8096" i="4"/>
  <c r="J8097" i="4"/>
  <c r="J8098" i="4"/>
  <c r="J8099" i="4"/>
  <c r="J8100" i="4"/>
  <c r="J8101" i="4"/>
  <c r="J8102" i="4"/>
  <c r="J8103" i="4"/>
  <c r="J8104" i="4"/>
  <c r="J8105" i="4"/>
  <c r="J8106" i="4"/>
  <c r="J8107" i="4"/>
  <c r="J8108" i="4"/>
  <c r="J8109" i="4"/>
  <c r="J8110" i="4"/>
  <c r="J8111" i="4"/>
  <c r="J8112" i="4"/>
  <c r="J8113" i="4"/>
  <c r="J8114" i="4"/>
  <c r="J8115" i="4"/>
  <c r="J8116" i="4"/>
  <c r="J8117" i="4"/>
  <c r="J8118" i="4"/>
  <c r="J8119" i="4"/>
  <c r="J8120" i="4"/>
  <c r="J8121" i="4"/>
  <c r="J8122" i="4"/>
  <c r="J8123" i="4"/>
  <c r="J8124" i="4"/>
  <c r="J8125" i="4"/>
  <c r="J8126" i="4"/>
  <c r="J8127" i="4"/>
  <c r="J8128" i="4"/>
  <c r="J8129" i="4"/>
  <c r="J8130" i="4"/>
  <c r="J8131" i="4"/>
  <c r="J8132" i="4"/>
  <c r="J8133" i="4"/>
  <c r="J8134" i="4"/>
  <c r="J8135" i="4"/>
  <c r="J8136" i="4"/>
  <c r="J8137" i="4"/>
  <c r="J8138" i="4"/>
  <c r="J8139" i="4"/>
  <c r="J8140" i="4"/>
  <c r="J8141" i="4"/>
  <c r="J8142" i="4"/>
  <c r="J8143" i="4"/>
  <c r="J8144" i="4"/>
  <c r="J8145" i="4"/>
  <c r="J8146" i="4"/>
  <c r="J8147" i="4"/>
  <c r="J8148" i="4"/>
  <c r="J8149" i="4"/>
  <c r="J8150" i="4"/>
  <c r="J8151" i="4"/>
  <c r="J8152" i="4"/>
  <c r="J8153" i="4"/>
  <c r="J8154" i="4"/>
  <c r="J8155" i="4"/>
  <c r="J8156" i="4"/>
  <c r="J8157" i="4"/>
  <c r="J8158" i="4"/>
  <c r="J8159" i="4"/>
  <c r="J8160" i="4"/>
  <c r="J8161" i="4"/>
  <c r="J8162" i="4"/>
  <c r="J8163" i="4"/>
  <c r="J8164" i="4"/>
  <c r="J8165" i="4"/>
  <c r="J8166" i="4"/>
  <c r="J8167" i="4"/>
  <c r="J8168" i="4"/>
  <c r="J8169" i="4"/>
  <c r="J8170" i="4"/>
  <c r="J8171" i="4"/>
  <c r="J8172" i="4"/>
  <c r="J8173" i="4"/>
  <c r="J8174" i="4"/>
  <c r="J8175" i="4"/>
  <c r="J8176" i="4"/>
  <c r="J8177" i="4"/>
  <c r="J8178" i="4"/>
  <c r="J8179" i="4"/>
  <c r="J8180" i="4"/>
  <c r="J8181" i="4"/>
  <c r="J8182" i="4"/>
  <c r="J8183" i="4"/>
  <c r="J8184" i="4"/>
  <c r="J8185" i="4"/>
  <c r="J8186" i="4"/>
  <c r="J8187" i="4"/>
  <c r="J8188" i="4"/>
  <c r="J8189" i="4"/>
  <c r="J8190" i="4"/>
  <c r="J8191" i="4"/>
  <c r="J8192" i="4"/>
  <c r="J8193" i="4"/>
  <c r="J8194" i="4"/>
  <c r="J8195" i="4"/>
  <c r="J8196" i="4"/>
  <c r="J8197" i="4"/>
  <c r="J8198" i="4"/>
  <c r="J8199" i="4"/>
  <c r="J8200" i="4"/>
  <c r="J8201" i="4"/>
  <c r="J8202" i="4"/>
  <c r="J8203" i="4"/>
  <c r="J8204" i="4"/>
  <c r="J8205" i="4"/>
  <c r="J8206" i="4"/>
  <c r="J8207" i="4"/>
  <c r="J8208" i="4"/>
  <c r="J8209" i="4"/>
  <c r="J8210" i="4"/>
  <c r="J8211" i="4"/>
  <c r="J8212" i="4"/>
  <c r="J8213" i="4"/>
  <c r="J8214" i="4"/>
  <c r="J8215" i="4"/>
  <c r="J8216" i="4"/>
  <c r="J8217" i="4"/>
  <c r="J8218" i="4"/>
  <c r="J8219" i="4"/>
  <c r="J8220" i="4"/>
  <c r="J8221" i="4"/>
  <c r="J8222" i="4"/>
  <c r="J8223" i="4"/>
  <c r="J8224" i="4"/>
  <c r="J8225" i="4"/>
  <c r="J8226" i="4"/>
  <c r="J8227" i="4"/>
  <c r="J8228" i="4"/>
  <c r="J8229" i="4"/>
  <c r="J8230" i="4"/>
  <c r="J8231" i="4"/>
  <c r="J8232" i="4"/>
  <c r="J8233" i="4"/>
  <c r="J8234" i="4"/>
  <c r="J8235" i="4"/>
  <c r="J8236" i="4"/>
  <c r="J8237" i="4"/>
  <c r="J8238" i="4"/>
  <c r="J8239" i="4"/>
  <c r="J8240" i="4"/>
  <c r="J8241" i="4"/>
  <c r="J8242" i="4"/>
  <c r="J8243" i="4"/>
  <c r="J8244" i="4"/>
  <c r="J8245" i="4"/>
  <c r="J8246" i="4"/>
  <c r="J8247" i="4"/>
  <c r="J8248" i="4"/>
  <c r="J8249" i="4"/>
  <c r="J8250" i="4"/>
  <c r="J8251" i="4"/>
  <c r="J8252" i="4"/>
  <c r="J8253" i="4"/>
  <c r="J8254" i="4"/>
  <c r="J8255" i="4"/>
  <c r="J8256" i="4"/>
  <c r="J8257" i="4"/>
  <c r="J8258" i="4"/>
  <c r="J8259" i="4"/>
  <c r="J8260" i="4"/>
  <c r="J8261" i="4"/>
  <c r="J8262" i="4"/>
  <c r="J8263" i="4"/>
  <c r="J8264" i="4"/>
  <c r="J8265" i="4"/>
  <c r="J8266" i="4"/>
  <c r="J8267" i="4"/>
  <c r="J8268" i="4"/>
  <c r="J8269" i="4"/>
  <c r="J8270" i="4"/>
  <c r="J8271" i="4"/>
  <c r="J8272" i="4"/>
  <c r="J8273" i="4"/>
  <c r="J8274" i="4"/>
  <c r="J8275" i="4"/>
  <c r="J8276" i="4"/>
  <c r="J8277" i="4"/>
  <c r="J8278" i="4"/>
  <c r="J8279" i="4"/>
  <c r="J8280" i="4"/>
  <c r="J8281" i="4"/>
  <c r="J8282" i="4"/>
  <c r="J8283" i="4"/>
  <c r="J8284" i="4"/>
  <c r="J8285" i="4"/>
  <c r="J8286" i="4"/>
  <c r="J8287" i="4"/>
  <c r="J8288" i="4"/>
  <c r="J8289" i="4"/>
  <c r="J8290" i="4"/>
  <c r="J8291" i="4"/>
  <c r="J8292" i="4"/>
  <c r="J8293" i="4"/>
  <c r="J8294" i="4"/>
  <c r="J8295" i="4"/>
  <c r="J8296" i="4"/>
  <c r="J8297" i="4"/>
  <c r="J8298" i="4"/>
  <c r="J8299" i="4"/>
  <c r="J8300" i="4"/>
  <c r="J8301" i="4"/>
  <c r="J8302" i="4"/>
  <c r="J8303" i="4"/>
  <c r="J8304" i="4"/>
  <c r="J8305" i="4"/>
  <c r="J8306" i="4"/>
  <c r="J8307" i="4"/>
  <c r="J8308" i="4"/>
  <c r="J8309" i="4"/>
  <c r="J8310" i="4"/>
  <c r="J8311" i="4"/>
  <c r="J8312" i="4"/>
  <c r="J8313" i="4"/>
  <c r="J8314" i="4"/>
  <c r="J8315" i="4"/>
  <c r="J8316" i="4"/>
  <c r="J8317" i="4"/>
  <c r="J8318" i="4"/>
  <c r="J8319" i="4"/>
  <c r="J8320" i="4"/>
  <c r="J8321" i="4"/>
  <c r="J8322" i="4"/>
  <c r="J8323" i="4"/>
  <c r="J8324" i="4"/>
  <c r="J8325" i="4"/>
  <c r="J8326" i="4"/>
  <c r="J8327" i="4"/>
  <c r="J8328" i="4"/>
  <c r="J8329" i="4"/>
  <c r="J8330" i="4"/>
  <c r="J8331" i="4"/>
  <c r="J8332" i="4"/>
  <c r="J8333" i="4"/>
  <c r="J8334" i="4"/>
  <c r="J8335" i="4"/>
  <c r="J8336" i="4"/>
  <c r="J8337" i="4"/>
  <c r="J8338" i="4"/>
  <c r="J8339" i="4"/>
  <c r="J8340" i="4"/>
  <c r="J8341" i="4"/>
  <c r="J8342" i="4"/>
  <c r="J8343" i="4"/>
  <c r="J8344" i="4"/>
  <c r="J8345" i="4"/>
  <c r="J8346" i="4"/>
  <c r="J8347" i="4"/>
  <c r="J8348" i="4"/>
  <c r="J8349" i="4"/>
  <c r="J8350" i="4"/>
  <c r="J8351" i="4"/>
  <c r="J8352" i="4"/>
  <c r="J8353" i="4"/>
  <c r="J8354" i="4"/>
  <c r="J8355" i="4"/>
  <c r="J8356" i="4"/>
  <c r="J8357" i="4"/>
  <c r="J8358" i="4"/>
  <c r="J8359" i="4"/>
  <c r="J8360" i="4"/>
  <c r="J8361" i="4"/>
  <c r="J8362" i="4"/>
  <c r="J8363" i="4"/>
  <c r="J8364" i="4"/>
  <c r="J8365" i="4"/>
  <c r="J8366" i="4"/>
  <c r="J8367" i="4"/>
  <c r="J8368" i="4"/>
  <c r="J8369" i="4"/>
  <c r="J8370" i="4"/>
  <c r="J8371" i="4"/>
  <c r="J8372" i="4"/>
  <c r="J8373" i="4"/>
  <c r="J8374" i="4"/>
  <c r="J8375" i="4"/>
  <c r="J8376" i="4"/>
  <c r="J8377" i="4"/>
  <c r="J8378" i="4"/>
  <c r="J8379" i="4"/>
  <c r="J8380" i="4"/>
  <c r="J8381" i="4"/>
  <c r="J8382" i="4"/>
  <c r="J8383" i="4"/>
  <c r="J8384" i="4"/>
  <c r="J8385" i="4"/>
  <c r="J8386" i="4"/>
  <c r="J8387" i="4"/>
  <c r="J8388" i="4"/>
  <c r="J8389" i="4"/>
  <c r="J8390" i="4"/>
  <c r="J8391" i="4"/>
  <c r="J8392" i="4"/>
  <c r="J8393" i="4"/>
  <c r="J8394" i="4"/>
  <c r="J8395" i="4"/>
  <c r="J8396" i="4"/>
  <c r="J8397" i="4"/>
  <c r="J8398" i="4"/>
  <c r="J8399" i="4"/>
  <c r="J8400" i="4"/>
  <c r="J8401" i="4"/>
  <c r="J8402" i="4"/>
  <c r="J8403" i="4"/>
  <c r="J8404" i="4"/>
  <c r="J8405" i="4"/>
  <c r="J8406" i="4"/>
  <c r="J8407" i="4"/>
  <c r="J8408" i="4"/>
  <c r="J8409" i="4"/>
  <c r="J8410" i="4"/>
  <c r="J8411" i="4"/>
  <c r="J8412" i="4"/>
  <c r="J8413" i="4"/>
  <c r="J8414" i="4"/>
  <c r="J8415" i="4"/>
  <c r="J8416" i="4"/>
  <c r="J8417" i="4"/>
  <c r="J8418" i="4"/>
  <c r="J8419" i="4"/>
  <c r="J8420" i="4"/>
  <c r="J8421" i="4"/>
  <c r="J8422" i="4"/>
  <c r="J8423" i="4"/>
  <c r="J8424" i="4"/>
  <c r="J8425" i="4"/>
  <c r="J8426" i="4"/>
  <c r="J8427" i="4"/>
  <c r="J8428" i="4"/>
  <c r="J8429" i="4"/>
  <c r="J8430" i="4"/>
  <c r="J8431" i="4"/>
  <c r="J8432" i="4"/>
  <c r="J8433" i="4"/>
  <c r="J8434" i="4"/>
  <c r="J8435" i="4"/>
  <c r="J8436" i="4"/>
  <c r="J8437" i="4"/>
  <c r="J8438" i="4"/>
  <c r="J8439" i="4"/>
  <c r="J8440" i="4"/>
  <c r="J8441" i="4"/>
  <c r="J8442" i="4"/>
  <c r="J8443" i="4"/>
  <c r="J8444" i="4"/>
  <c r="J8445" i="4"/>
  <c r="J8446" i="4"/>
  <c r="J8447" i="4"/>
  <c r="J8448" i="4"/>
  <c r="J8449" i="4"/>
  <c r="J8450" i="4"/>
  <c r="J8451" i="4"/>
  <c r="J8452" i="4"/>
  <c r="J8453" i="4"/>
  <c r="J8454" i="4"/>
  <c r="J8455" i="4"/>
  <c r="J8456" i="4"/>
  <c r="J8457" i="4"/>
  <c r="J8458" i="4"/>
  <c r="J8459" i="4"/>
  <c r="J8460" i="4"/>
  <c r="J8461" i="4"/>
  <c r="J8462" i="4"/>
  <c r="J8463" i="4"/>
  <c r="J8464" i="4"/>
  <c r="J8465" i="4"/>
  <c r="J8466" i="4"/>
  <c r="J8467" i="4"/>
  <c r="J8468" i="4"/>
  <c r="J8469" i="4"/>
  <c r="J8470" i="4"/>
  <c r="J8471" i="4"/>
  <c r="J8472" i="4"/>
  <c r="J8473" i="4"/>
  <c r="J8474" i="4"/>
  <c r="J8475" i="4"/>
  <c r="J8476" i="4"/>
  <c r="J8477" i="4"/>
  <c r="J8478" i="4"/>
  <c r="J8479" i="4"/>
  <c r="J8480" i="4"/>
  <c r="J8481" i="4"/>
  <c r="J8482" i="4"/>
  <c r="J8483" i="4"/>
  <c r="J8484" i="4"/>
  <c r="J8485" i="4"/>
  <c r="J8486" i="4"/>
  <c r="J8487" i="4"/>
  <c r="J8488" i="4"/>
  <c r="J8489" i="4"/>
  <c r="J8490" i="4"/>
  <c r="J8491" i="4"/>
  <c r="J8492" i="4"/>
  <c r="J8493" i="4"/>
  <c r="J8494" i="4"/>
  <c r="J8495" i="4"/>
  <c r="J8496" i="4"/>
  <c r="J8497" i="4"/>
  <c r="J8498" i="4"/>
  <c r="J8499" i="4"/>
  <c r="J8500" i="4"/>
  <c r="J8501" i="4"/>
  <c r="J8502" i="4"/>
  <c r="J8503" i="4"/>
  <c r="J8504" i="4"/>
  <c r="J8505" i="4"/>
  <c r="J8506" i="4"/>
  <c r="J8507" i="4"/>
  <c r="J8508" i="4"/>
  <c r="J8509" i="4"/>
  <c r="J8510" i="4"/>
  <c r="J8511" i="4"/>
  <c r="J8512" i="4"/>
  <c r="J8513" i="4"/>
  <c r="J8514" i="4"/>
  <c r="J8515" i="4"/>
  <c r="J8516" i="4"/>
  <c r="J8517" i="4"/>
  <c r="J8518" i="4"/>
  <c r="J8519" i="4"/>
  <c r="J8520" i="4"/>
  <c r="J8521" i="4"/>
  <c r="J8522" i="4"/>
  <c r="J8523" i="4"/>
  <c r="J8524" i="4"/>
  <c r="J8525" i="4"/>
  <c r="J8526" i="4"/>
  <c r="J8527" i="4"/>
  <c r="J8528" i="4"/>
  <c r="J8529" i="4"/>
  <c r="J8530" i="4"/>
  <c r="J8531" i="4"/>
  <c r="J8532" i="4"/>
  <c r="J8533" i="4"/>
  <c r="J8534" i="4"/>
  <c r="J8535" i="4"/>
  <c r="J8536" i="4"/>
  <c r="J8537" i="4"/>
  <c r="J8538" i="4"/>
  <c r="J8539" i="4"/>
  <c r="J8540" i="4"/>
  <c r="J8541" i="4"/>
  <c r="J8542" i="4"/>
  <c r="J8543" i="4"/>
  <c r="J8544" i="4"/>
  <c r="J8545" i="4"/>
  <c r="J8546" i="4"/>
  <c r="J8547" i="4"/>
  <c r="J8548" i="4"/>
  <c r="J8549" i="4"/>
  <c r="J8550" i="4"/>
  <c r="J8551" i="4"/>
  <c r="J8552" i="4"/>
  <c r="J8553" i="4"/>
  <c r="J8554" i="4"/>
  <c r="J8555" i="4"/>
  <c r="J8556" i="4"/>
  <c r="J8557" i="4"/>
  <c r="J8558" i="4"/>
  <c r="J8559" i="4"/>
  <c r="J8560" i="4"/>
  <c r="J8561" i="4"/>
  <c r="J8562" i="4"/>
  <c r="J8563" i="4"/>
  <c r="J8564" i="4"/>
  <c r="J8565" i="4"/>
  <c r="J8566" i="4"/>
  <c r="J8567" i="4"/>
  <c r="J8568" i="4"/>
  <c r="J8569" i="4"/>
  <c r="J8570" i="4"/>
  <c r="J8571" i="4"/>
  <c r="J8572" i="4"/>
  <c r="J8573" i="4"/>
  <c r="J8574" i="4"/>
  <c r="J8575" i="4"/>
  <c r="J8576" i="4"/>
  <c r="J8577" i="4"/>
  <c r="J8578" i="4"/>
  <c r="J8579" i="4"/>
  <c r="J8580" i="4"/>
  <c r="J8581" i="4"/>
  <c r="J8582" i="4"/>
  <c r="J8583" i="4"/>
  <c r="J8584" i="4"/>
  <c r="J8585" i="4"/>
  <c r="J8586" i="4"/>
  <c r="J8587" i="4"/>
  <c r="J8588" i="4"/>
  <c r="J8589" i="4"/>
  <c r="J8590" i="4"/>
  <c r="J8591" i="4"/>
  <c r="J8592" i="4"/>
  <c r="J8593" i="4"/>
  <c r="J8594" i="4"/>
  <c r="J8595" i="4"/>
  <c r="J8596" i="4"/>
  <c r="J8597" i="4"/>
  <c r="J8598" i="4"/>
  <c r="J8599" i="4"/>
  <c r="J8600" i="4"/>
  <c r="J8601" i="4"/>
  <c r="J8602" i="4"/>
  <c r="J8603" i="4"/>
  <c r="J8604" i="4"/>
  <c r="J8605" i="4"/>
  <c r="J8606" i="4"/>
  <c r="J8607" i="4"/>
  <c r="J8608" i="4"/>
  <c r="J8609" i="4"/>
  <c r="J8610" i="4"/>
  <c r="J8611" i="4"/>
  <c r="J8612" i="4"/>
  <c r="J8613" i="4"/>
  <c r="J8614" i="4"/>
  <c r="J8615" i="4"/>
  <c r="J8616" i="4"/>
  <c r="J8617" i="4"/>
  <c r="J8618" i="4"/>
  <c r="J8619" i="4"/>
  <c r="J8620" i="4"/>
  <c r="J8621" i="4"/>
  <c r="J8622" i="4"/>
  <c r="J8623" i="4"/>
  <c r="J8624" i="4"/>
  <c r="J8625" i="4"/>
  <c r="J8626" i="4"/>
  <c r="J8627" i="4"/>
  <c r="J8628" i="4"/>
  <c r="J8629" i="4"/>
  <c r="J8630" i="4"/>
  <c r="J8631" i="4"/>
  <c r="J8632" i="4"/>
  <c r="J8633" i="4"/>
  <c r="J8634" i="4"/>
  <c r="J8635" i="4"/>
  <c r="J8636" i="4"/>
  <c r="J8637" i="4"/>
  <c r="J8638" i="4"/>
  <c r="J8639" i="4"/>
  <c r="J8640" i="4"/>
  <c r="J8641" i="4"/>
  <c r="J8642" i="4"/>
  <c r="J8643" i="4"/>
  <c r="J8644" i="4"/>
  <c r="J8645" i="4"/>
  <c r="J8646" i="4"/>
  <c r="J8647" i="4"/>
  <c r="J8648" i="4"/>
  <c r="J8649" i="4"/>
  <c r="J8650" i="4"/>
  <c r="J8651" i="4"/>
  <c r="J8652" i="4"/>
  <c r="J8653" i="4"/>
  <c r="J8654" i="4"/>
  <c r="J8655" i="4"/>
  <c r="J8656" i="4"/>
  <c r="J8657" i="4"/>
  <c r="J8658" i="4"/>
  <c r="J8659" i="4"/>
  <c r="J8660" i="4"/>
  <c r="J8661" i="4"/>
  <c r="J8662" i="4"/>
  <c r="J8663" i="4"/>
  <c r="J8664" i="4"/>
  <c r="J8665" i="4"/>
  <c r="J8666" i="4"/>
  <c r="J8667" i="4"/>
  <c r="J8668" i="4"/>
  <c r="J8669" i="4"/>
  <c r="J8670" i="4"/>
  <c r="J8671" i="4"/>
  <c r="J8672" i="4"/>
  <c r="J8673" i="4"/>
  <c r="J8674" i="4"/>
  <c r="J8675" i="4"/>
  <c r="J8676" i="4"/>
  <c r="J8677" i="4"/>
  <c r="J8678" i="4"/>
  <c r="J8679" i="4"/>
  <c r="J8680" i="4"/>
  <c r="J8681" i="4"/>
  <c r="J8682" i="4"/>
  <c r="J8683" i="4"/>
  <c r="J8684" i="4"/>
  <c r="J8685" i="4"/>
  <c r="J8686" i="4"/>
  <c r="J8687" i="4"/>
  <c r="J8688" i="4"/>
  <c r="J8689" i="4"/>
  <c r="J8690" i="4"/>
  <c r="J8691" i="4"/>
  <c r="J8692" i="4"/>
  <c r="J8693" i="4"/>
  <c r="J8694" i="4"/>
  <c r="J8695" i="4"/>
  <c r="J8696" i="4"/>
  <c r="J8697" i="4"/>
  <c r="J8698" i="4"/>
  <c r="J8699" i="4"/>
  <c r="J8700" i="4"/>
  <c r="J8701" i="4"/>
  <c r="J8702" i="4"/>
  <c r="J8703" i="4"/>
  <c r="J8704" i="4"/>
  <c r="J8705" i="4"/>
  <c r="J8706" i="4"/>
  <c r="J8707" i="4"/>
  <c r="J8708" i="4"/>
  <c r="J8709" i="4"/>
  <c r="J8710" i="4"/>
  <c r="J8711" i="4"/>
  <c r="J8712" i="4"/>
  <c r="J8713" i="4"/>
  <c r="J8714" i="4"/>
  <c r="J8715" i="4"/>
  <c r="J8716" i="4"/>
  <c r="J8717" i="4"/>
  <c r="J8718" i="4"/>
  <c r="J8719" i="4"/>
  <c r="J8720" i="4"/>
  <c r="J8721" i="4"/>
  <c r="J8722" i="4"/>
  <c r="J8723" i="4"/>
  <c r="J8724" i="4"/>
  <c r="J8725" i="4"/>
  <c r="J8726" i="4"/>
  <c r="J8727" i="4"/>
  <c r="J8728" i="4"/>
  <c r="J8729" i="4"/>
  <c r="J8730" i="4"/>
  <c r="J8731" i="4"/>
  <c r="J8732" i="4"/>
  <c r="J8733" i="4"/>
  <c r="J8734" i="4"/>
  <c r="J8735" i="4"/>
  <c r="J8736" i="4"/>
  <c r="J8737" i="4"/>
  <c r="J8738" i="4"/>
  <c r="J8739" i="4"/>
  <c r="J8740" i="4"/>
  <c r="J8741" i="4"/>
  <c r="J8742" i="4"/>
  <c r="J8743" i="4"/>
  <c r="J8744" i="4"/>
  <c r="J8745" i="4"/>
  <c r="J8746" i="4"/>
  <c r="J8747" i="4"/>
  <c r="J8748" i="4"/>
  <c r="J8749" i="4"/>
  <c r="J8750" i="4"/>
  <c r="J8751" i="4"/>
  <c r="J8752" i="4"/>
  <c r="J8753" i="4"/>
  <c r="J8754" i="4"/>
  <c r="J8755" i="4"/>
  <c r="J8756" i="4"/>
  <c r="J8757" i="4"/>
  <c r="J8758" i="4"/>
  <c r="J8759" i="4"/>
  <c r="J8760" i="4"/>
  <c r="J8761" i="4"/>
  <c r="J8762" i="4"/>
  <c r="J8763" i="4"/>
  <c r="J8764" i="4"/>
  <c r="J8765" i="4"/>
  <c r="J8766" i="4"/>
  <c r="J8767" i="4"/>
  <c r="J8768" i="4"/>
  <c r="J8769" i="4"/>
  <c r="J8770" i="4"/>
  <c r="J8771" i="4"/>
  <c r="J8772" i="4"/>
  <c r="J8773" i="4"/>
  <c r="J8774" i="4"/>
  <c r="J8775" i="4"/>
  <c r="J8776" i="4"/>
  <c r="J8777" i="4"/>
  <c r="J8778" i="4"/>
  <c r="J8779" i="4"/>
  <c r="J8780" i="4"/>
  <c r="J8781" i="4"/>
  <c r="J8782" i="4"/>
  <c r="J8783" i="4"/>
  <c r="J8784" i="4"/>
  <c r="J8785" i="4"/>
  <c r="J8786" i="4"/>
  <c r="J8787" i="4"/>
  <c r="J8788" i="4"/>
  <c r="J8789" i="4"/>
  <c r="J8790" i="4"/>
  <c r="J8791" i="4"/>
  <c r="J8792" i="4"/>
  <c r="J8793" i="4"/>
  <c r="J8794" i="4"/>
  <c r="J8795" i="4"/>
  <c r="J8796" i="4"/>
  <c r="J8797" i="4"/>
  <c r="J8798" i="4"/>
  <c r="J8799" i="4"/>
  <c r="J8800" i="4"/>
  <c r="J8801" i="4"/>
  <c r="J8802" i="4"/>
  <c r="J8803" i="4"/>
  <c r="J8804" i="4"/>
  <c r="J8805" i="4"/>
  <c r="J8806" i="4"/>
  <c r="J8807" i="4"/>
  <c r="J8808" i="4"/>
  <c r="J8809" i="4"/>
  <c r="J8810" i="4"/>
  <c r="J8811" i="4"/>
  <c r="J8812" i="4"/>
  <c r="J8813" i="4"/>
  <c r="J8814" i="4"/>
  <c r="J8815" i="4"/>
  <c r="J8816" i="4"/>
  <c r="J8817" i="4"/>
  <c r="J8818" i="4"/>
  <c r="J8819" i="4"/>
  <c r="J8820" i="4"/>
  <c r="J8821" i="4"/>
  <c r="J8822" i="4"/>
  <c r="J8823" i="4"/>
  <c r="J8824" i="4"/>
  <c r="J8825" i="4"/>
  <c r="J8826" i="4"/>
  <c r="J8827" i="4"/>
  <c r="J8828" i="4"/>
  <c r="J8829" i="4"/>
  <c r="J8830" i="4"/>
  <c r="J8831" i="4"/>
  <c r="J8832" i="4"/>
  <c r="J8833" i="4"/>
  <c r="J8834" i="4"/>
  <c r="J8835" i="4"/>
  <c r="J8836" i="4"/>
  <c r="J8837" i="4"/>
  <c r="J8838" i="4"/>
  <c r="J8839" i="4"/>
  <c r="J8840" i="4"/>
  <c r="J8841" i="4"/>
  <c r="J8842" i="4"/>
  <c r="J8843" i="4"/>
  <c r="J8844" i="4"/>
  <c r="J8845" i="4"/>
  <c r="J8846" i="4"/>
  <c r="J8847" i="4"/>
  <c r="J8848" i="4"/>
  <c r="J8849" i="4"/>
  <c r="J8850" i="4"/>
  <c r="J8851" i="4"/>
  <c r="J8852" i="4"/>
  <c r="J8853" i="4"/>
  <c r="J8854" i="4"/>
  <c r="J8855" i="4"/>
  <c r="J8856" i="4"/>
  <c r="J8857" i="4"/>
  <c r="J8858" i="4"/>
  <c r="J8859" i="4"/>
  <c r="J8860" i="4"/>
  <c r="J8861" i="4"/>
  <c r="J8862" i="4"/>
  <c r="J8863" i="4"/>
  <c r="J8864" i="4"/>
  <c r="J8865" i="4"/>
  <c r="J8866" i="4"/>
  <c r="J8867" i="4"/>
  <c r="J8868" i="4"/>
  <c r="J8869" i="4"/>
  <c r="J8870" i="4"/>
  <c r="J8871" i="4"/>
  <c r="J8872" i="4"/>
  <c r="J8873" i="4"/>
  <c r="J8874" i="4"/>
  <c r="J8875" i="4"/>
  <c r="J8876" i="4"/>
  <c r="J8877" i="4"/>
  <c r="J8878" i="4"/>
  <c r="J8879" i="4"/>
  <c r="J8880" i="4"/>
  <c r="J8881" i="4"/>
  <c r="J8882" i="4"/>
  <c r="J8883" i="4"/>
  <c r="J8884" i="4"/>
  <c r="J8885" i="4"/>
  <c r="J8886" i="4"/>
  <c r="J8887" i="4"/>
  <c r="J8888" i="4"/>
  <c r="J8889" i="4"/>
  <c r="J8890" i="4"/>
  <c r="J8891" i="4"/>
  <c r="J8892" i="4"/>
  <c r="J8893" i="4"/>
  <c r="J8894" i="4"/>
  <c r="J8895" i="4"/>
  <c r="J8896" i="4"/>
  <c r="J8897" i="4"/>
  <c r="J8898" i="4"/>
  <c r="J8899" i="4"/>
  <c r="J8900" i="4"/>
  <c r="J8901" i="4"/>
  <c r="J8902" i="4"/>
  <c r="J8903" i="4"/>
  <c r="J8904" i="4"/>
  <c r="J8905" i="4"/>
  <c r="J8906" i="4"/>
  <c r="J8907" i="4"/>
  <c r="J8908" i="4"/>
  <c r="J8909" i="4"/>
  <c r="J8910" i="4"/>
  <c r="J8911" i="4"/>
  <c r="J8912" i="4"/>
  <c r="J8913" i="4"/>
  <c r="J8914" i="4"/>
  <c r="J8915" i="4"/>
  <c r="J8916" i="4"/>
  <c r="J8917" i="4"/>
  <c r="J8918" i="4"/>
  <c r="J8919" i="4"/>
  <c r="J8920" i="4"/>
  <c r="J8921" i="4"/>
  <c r="J8922" i="4"/>
  <c r="J8923" i="4"/>
  <c r="J8924" i="4"/>
  <c r="J8925" i="4"/>
  <c r="J8926" i="4"/>
  <c r="J8927" i="4"/>
  <c r="J8928" i="4"/>
  <c r="J8929" i="4"/>
  <c r="J8930" i="4"/>
  <c r="J8931" i="4"/>
  <c r="J8932" i="4"/>
  <c r="J8933" i="4"/>
  <c r="J8934" i="4"/>
  <c r="J8935" i="4"/>
  <c r="J8936" i="4"/>
  <c r="J8937" i="4"/>
  <c r="J8938" i="4"/>
  <c r="J8939" i="4"/>
  <c r="J8940" i="4"/>
  <c r="J8941" i="4"/>
  <c r="J8942" i="4"/>
  <c r="J8943" i="4"/>
  <c r="J8944" i="4"/>
  <c r="J8945" i="4"/>
  <c r="J8946" i="4"/>
  <c r="J8947" i="4"/>
  <c r="J8948" i="4"/>
  <c r="J8949" i="4"/>
  <c r="J8950" i="4"/>
  <c r="J8951" i="4"/>
  <c r="J8952" i="4"/>
  <c r="J8953" i="4"/>
  <c r="J8954" i="4"/>
  <c r="J8955" i="4"/>
  <c r="J8956" i="4"/>
  <c r="J8957" i="4"/>
  <c r="J8958" i="4"/>
  <c r="J8959" i="4"/>
  <c r="J8960" i="4"/>
  <c r="J8961" i="4"/>
  <c r="J8962" i="4"/>
  <c r="J8963" i="4"/>
  <c r="J8964" i="4"/>
  <c r="J8965" i="4"/>
  <c r="J8966" i="4"/>
  <c r="J8967" i="4"/>
  <c r="J8968" i="4"/>
  <c r="J8969" i="4"/>
  <c r="J8970" i="4"/>
  <c r="J8971" i="4"/>
  <c r="J8972" i="4"/>
  <c r="J8973" i="4"/>
  <c r="J8974" i="4"/>
  <c r="J8975" i="4"/>
  <c r="J8976" i="4"/>
  <c r="J8977" i="4"/>
  <c r="J8978" i="4"/>
  <c r="J8979" i="4"/>
  <c r="J8980" i="4"/>
  <c r="J8981" i="4"/>
  <c r="J8982" i="4"/>
  <c r="J8983" i="4"/>
  <c r="J8984" i="4"/>
  <c r="J8985" i="4"/>
  <c r="J8986" i="4"/>
  <c r="J8987" i="4"/>
  <c r="J8988" i="4"/>
  <c r="J8989" i="4"/>
  <c r="J8990" i="4"/>
  <c r="J8991" i="4"/>
  <c r="J8992" i="4"/>
  <c r="J8993" i="4"/>
  <c r="J8994" i="4"/>
  <c r="J8995" i="4"/>
  <c r="J8996" i="4"/>
  <c r="J8997" i="4"/>
  <c r="J8998" i="4"/>
  <c r="J8999" i="4"/>
  <c r="J9000" i="4"/>
  <c r="J9001" i="4"/>
  <c r="J9002" i="4"/>
  <c r="J9003" i="4"/>
  <c r="J9004" i="4"/>
  <c r="J9005" i="4"/>
  <c r="J9006" i="4"/>
  <c r="J9007" i="4"/>
  <c r="J9008" i="4"/>
  <c r="J9009" i="4"/>
  <c r="J9010" i="4"/>
  <c r="J9011" i="4"/>
  <c r="J9012" i="4"/>
  <c r="J9013" i="4"/>
  <c r="J9014" i="4"/>
  <c r="J9015" i="4"/>
  <c r="J9016" i="4"/>
  <c r="J9017" i="4"/>
  <c r="J9018" i="4"/>
  <c r="J9019" i="4"/>
  <c r="J9020" i="4"/>
  <c r="J9021" i="4"/>
  <c r="J9022" i="4"/>
  <c r="J9023" i="4"/>
  <c r="J9024" i="4"/>
  <c r="J9025" i="4"/>
  <c r="J9026" i="4"/>
  <c r="J9027" i="4"/>
  <c r="J9028" i="4"/>
  <c r="J9029" i="4"/>
  <c r="J9030" i="4"/>
  <c r="J9031" i="4"/>
  <c r="J9032" i="4"/>
  <c r="J9033" i="4"/>
  <c r="J9034" i="4"/>
  <c r="J9035" i="4"/>
  <c r="J9036" i="4"/>
  <c r="J9037" i="4"/>
  <c r="J9038" i="4"/>
  <c r="J9039" i="4"/>
  <c r="J9040" i="4"/>
  <c r="J9041" i="4"/>
  <c r="J9042" i="4"/>
  <c r="J9043" i="4"/>
  <c r="J9044" i="4"/>
  <c r="J9045" i="4"/>
  <c r="J9046" i="4"/>
  <c r="J9047" i="4"/>
  <c r="J9048" i="4"/>
  <c r="J9049" i="4"/>
  <c r="J9050" i="4"/>
  <c r="J9051" i="4"/>
  <c r="J9052" i="4"/>
  <c r="J9053" i="4"/>
  <c r="J9054" i="4"/>
  <c r="J9055" i="4"/>
  <c r="J9056" i="4"/>
  <c r="J9057" i="4"/>
  <c r="J9058" i="4"/>
  <c r="J9059" i="4"/>
  <c r="J9060" i="4"/>
  <c r="J9061" i="4"/>
  <c r="J9062" i="4"/>
  <c r="J9063" i="4"/>
  <c r="J9064" i="4"/>
  <c r="J9065" i="4"/>
  <c r="J9066" i="4"/>
  <c r="J9067" i="4"/>
  <c r="J9068" i="4"/>
  <c r="J9069" i="4"/>
  <c r="J9070" i="4"/>
  <c r="J9071" i="4"/>
  <c r="J9072" i="4"/>
  <c r="J9073" i="4"/>
  <c r="J9074" i="4"/>
  <c r="J9075" i="4"/>
  <c r="J9076" i="4"/>
  <c r="J9077" i="4"/>
  <c r="J9078" i="4"/>
  <c r="J9079" i="4"/>
  <c r="J9080" i="4"/>
  <c r="J9081" i="4"/>
  <c r="J9082" i="4"/>
  <c r="J9083" i="4"/>
  <c r="J9084" i="4"/>
  <c r="J9085" i="4"/>
  <c r="J9086" i="4"/>
  <c r="J9087" i="4"/>
  <c r="J9088" i="4"/>
  <c r="J9089" i="4"/>
  <c r="J9090" i="4"/>
  <c r="J9091" i="4"/>
  <c r="J9092" i="4"/>
  <c r="J9093" i="4"/>
  <c r="J9094" i="4"/>
  <c r="J9095" i="4"/>
  <c r="J9096" i="4"/>
  <c r="J9097" i="4"/>
  <c r="J9098" i="4"/>
  <c r="J9099" i="4"/>
  <c r="J9100" i="4"/>
  <c r="J9101" i="4"/>
  <c r="J9102" i="4"/>
  <c r="J9103" i="4"/>
  <c r="J9104" i="4"/>
  <c r="J9105" i="4"/>
  <c r="J9106" i="4"/>
  <c r="J9107" i="4"/>
  <c r="J9108" i="4"/>
  <c r="J9109" i="4"/>
  <c r="J9110" i="4"/>
  <c r="J9111" i="4"/>
  <c r="J9112" i="4"/>
  <c r="J9113" i="4"/>
  <c r="J9114" i="4"/>
  <c r="J9115" i="4"/>
  <c r="J9116" i="4"/>
  <c r="J9117" i="4"/>
  <c r="J9118" i="4"/>
  <c r="J9119" i="4"/>
  <c r="J9120" i="4"/>
  <c r="J9121" i="4"/>
  <c r="J9122" i="4"/>
  <c r="J9123" i="4"/>
  <c r="J9124" i="4"/>
  <c r="J9125" i="4"/>
  <c r="J9126" i="4"/>
  <c r="J9127" i="4"/>
  <c r="J9128" i="4"/>
  <c r="J9129" i="4"/>
  <c r="J9130" i="4"/>
  <c r="J9131" i="4"/>
  <c r="J9132" i="4"/>
  <c r="J9133" i="4"/>
  <c r="J9134" i="4"/>
  <c r="J9135" i="4"/>
  <c r="J9136" i="4"/>
  <c r="J9137" i="4"/>
  <c r="J9138" i="4"/>
  <c r="J9139" i="4"/>
  <c r="J9140" i="4"/>
  <c r="J9141" i="4"/>
  <c r="J9142" i="4"/>
  <c r="J9143" i="4"/>
  <c r="J9144" i="4"/>
  <c r="J9145" i="4"/>
  <c r="J9146" i="4"/>
  <c r="J9147" i="4"/>
  <c r="J9148" i="4"/>
  <c r="J9149" i="4"/>
  <c r="J9150" i="4"/>
  <c r="J9151" i="4"/>
  <c r="J9152" i="4"/>
  <c r="J9153" i="4"/>
  <c r="J9154" i="4"/>
  <c r="J9155" i="4"/>
  <c r="J9156" i="4"/>
  <c r="J9157" i="4"/>
  <c r="J9158" i="4"/>
  <c r="J9159" i="4"/>
  <c r="J9160" i="4"/>
  <c r="J9161" i="4"/>
  <c r="J9162" i="4"/>
  <c r="J9163" i="4"/>
  <c r="J9164" i="4"/>
  <c r="J9165" i="4"/>
  <c r="J9166" i="4"/>
  <c r="J9167" i="4"/>
  <c r="J9168" i="4"/>
  <c r="J9169" i="4"/>
  <c r="J9170" i="4"/>
  <c r="J9171" i="4"/>
  <c r="J9172" i="4"/>
  <c r="J9173" i="4"/>
  <c r="J9174" i="4"/>
  <c r="J9175" i="4"/>
  <c r="J9176" i="4"/>
  <c r="J9177" i="4"/>
  <c r="J9178" i="4"/>
  <c r="J9179" i="4"/>
  <c r="J9180" i="4"/>
  <c r="J9181" i="4"/>
  <c r="J9182" i="4"/>
  <c r="J9183" i="4"/>
  <c r="J9184" i="4"/>
  <c r="J9185" i="4"/>
  <c r="J9186" i="4"/>
  <c r="J9187" i="4"/>
  <c r="J9188" i="4"/>
  <c r="J9189" i="4"/>
  <c r="J9190" i="4"/>
  <c r="J9191" i="4"/>
  <c r="J9192" i="4"/>
  <c r="J9193" i="4"/>
  <c r="J9194" i="4"/>
  <c r="J9195" i="4"/>
  <c r="J9196" i="4"/>
  <c r="J9197" i="4"/>
  <c r="J9198" i="4"/>
  <c r="J9199" i="4"/>
  <c r="J9200" i="4"/>
  <c r="J9201" i="4"/>
  <c r="J9202" i="4"/>
  <c r="J9203" i="4"/>
  <c r="J9204" i="4"/>
  <c r="J9205" i="4"/>
  <c r="J9206" i="4"/>
  <c r="J9207" i="4"/>
  <c r="J9208" i="4"/>
  <c r="J9209" i="4"/>
  <c r="J9210" i="4"/>
  <c r="J9211" i="4"/>
  <c r="J9212" i="4"/>
  <c r="J9213" i="4"/>
  <c r="J9214" i="4"/>
  <c r="J9215" i="4"/>
  <c r="J9216" i="4"/>
  <c r="J9217" i="4"/>
  <c r="J9218" i="4"/>
  <c r="J9219" i="4"/>
  <c r="J9220" i="4"/>
  <c r="J9221" i="4"/>
  <c r="J9222" i="4"/>
  <c r="J9223" i="4"/>
  <c r="J9224" i="4"/>
  <c r="J9225" i="4"/>
  <c r="J9226" i="4"/>
  <c r="J9227" i="4"/>
  <c r="J9228" i="4"/>
  <c r="J9229" i="4"/>
  <c r="J9230" i="4"/>
  <c r="J9231" i="4"/>
  <c r="J9232" i="4"/>
  <c r="J9233" i="4"/>
  <c r="J9234" i="4"/>
  <c r="J9235" i="4"/>
  <c r="J9236" i="4"/>
  <c r="J9237" i="4"/>
  <c r="J9238" i="4"/>
  <c r="J9239" i="4"/>
  <c r="J9240" i="4"/>
  <c r="J9241" i="4"/>
  <c r="J9242" i="4"/>
  <c r="J9243" i="4"/>
  <c r="J9244" i="4"/>
  <c r="J9245" i="4"/>
  <c r="J9246" i="4"/>
  <c r="J9247" i="4"/>
  <c r="J9248" i="4"/>
  <c r="J9249" i="4"/>
  <c r="J9250" i="4"/>
  <c r="J9251" i="4"/>
  <c r="J9252" i="4"/>
  <c r="J9253" i="4"/>
  <c r="J9254" i="4"/>
  <c r="J9255" i="4"/>
  <c r="J9256" i="4"/>
  <c r="J9257" i="4"/>
  <c r="J9258" i="4"/>
  <c r="J9259" i="4"/>
  <c r="J9260" i="4"/>
  <c r="J9261" i="4"/>
  <c r="J9262" i="4"/>
  <c r="J9263" i="4"/>
  <c r="J9264" i="4"/>
  <c r="J9265" i="4"/>
  <c r="J9266" i="4"/>
  <c r="J9267" i="4"/>
  <c r="J9268" i="4"/>
  <c r="J9269" i="4"/>
  <c r="J9270" i="4"/>
  <c r="J9271" i="4"/>
  <c r="J9272" i="4"/>
  <c r="J9273" i="4"/>
  <c r="J9274" i="4"/>
  <c r="J9275" i="4"/>
  <c r="J9276" i="4"/>
  <c r="J9277" i="4"/>
  <c r="J9278" i="4"/>
  <c r="J9279" i="4"/>
  <c r="J9280" i="4"/>
  <c r="J9281" i="4"/>
  <c r="J9282" i="4"/>
  <c r="J9283" i="4"/>
  <c r="J9284" i="4"/>
  <c r="J9285" i="4"/>
  <c r="J9286" i="4"/>
  <c r="J9287" i="4"/>
  <c r="J9288" i="4"/>
  <c r="J9289" i="4"/>
  <c r="J9290" i="4"/>
  <c r="J9291" i="4"/>
  <c r="J9292" i="4"/>
  <c r="J9293" i="4"/>
  <c r="J9294" i="4"/>
  <c r="J9295" i="4"/>
  <c r="J9296" i="4"/>
  <c r="J9297" i="4"/>
  <c r="J9298" i="4"/>
  <c r="J9299" i="4"/>
  <c r="J9300" i="4"/>
  <c r="J9301" i="4"/>
  <c r="J9302" i="4"/>
  <c r="J9303" i="4"/>
  <c r="J9304" i="4"/>
  <c r="J9305" i="4"/>
  <c r="J9306" i="4"/>
  <c r="J9307" i="4"/>
  <c r="J9308" i="4"/>
  <c r="J9309" i="4"/>
  <c r="J9310" i="4"/>
  <c r="J9311" i="4"/>
  <c r="J9312" i="4"/>
  <c r="J9313" i="4"/>
  <c r="J9314" i="4"/>
  <c r="J9315" i="4"/>
  <c r="J9316" i="4"/>
  <c r="J9317" i="4"/>
  <c r="J9318" i="4"/>
  <c r="J9319" i="4"/>
  <c r="J9320" i="4"/>
  <c r="J9321" i="4"/>
  <c r="J9322" i="4"/>
  <c r="J9323" i="4"/>
  <c r="J9324" i="4"/>
  <c r="J9325" i="4"/>
  <c r="J9326" i="4"/>
  <c r="J9327" i="4"/>
  <c r="J9328" i="4"/>
  <c r="J9329" i="4"/>
  <c r="J9330" i="4"/>
  <c r="J9331" i="4"/>
  <c r="J9332" i="4"/>
  <c r="J9333" i="4"/>
  <c r="J9334" i="4"/>
  <c r="J9335" i="4"/>
  <c r="J9336" i="4"/>
  <c r="J9337" i="4"/>
  <c r="J9338" i="4"/>
  <c r="J9339" i="4"/>
  <c r="J9340" i="4"/>
  <c r="J9341" i="4"/>
  <c r="J9342" i="4"/>
  <c r="J9343" i="4"/>
  <c r="J9344" i="4"/>
  <c r="J9345" i="4"/>
  <c r="J9346" i="4"/>
  <c r="J9347" i="4"/>
  <c r="J9348" i="4"/>
  <c r="J9349" i="4"/>
  <c r="J9350" i="4"/>
  <c r="J9351" i="4"/>
  <c r="J9352" i="4"/>
  <c r="J9353" i="4"/>
  <c r="J9354" i="4"/>
  <c r="J9355" i="4"/>
  <c r="J9356" i="4"/>
  <c r="J9357" i="4"/>
  <c r="J9358" i="4"/>
  <c r="J9359" i="4"/>
  <c r="J9360" i="4"/>
  <c r="J9361" i="4"/>
  <c r="J9362" i="4"/>
  <c r="J9363" i="4"/>
  <c r="J9364" i="4"/>
  <c r="J9365" i="4"/>
  <c r="J9366" i="4"/>
  <c r="J9367" i="4"/>
  <c r="J9368" i="4"/>
  <c r="J9369" i="4"/>
  <c r="J9370" i="4"/>
  <c r="J9371" i="4"/>
  <c r="J9372" i="4"/>
  <c r="J9373" i="4"/>
  <c r="J9374" i="4"/>
  <c r="J9375" i="4"/>
  <c r="J9376" i="4"/>
  <c r="J9377" i="4"/>
  <c r="J9378" i="4"/>
  <c r="J9379" i="4"/>
  <c r="J9380" i="4"/>
  <c r="J9381" i="4"/>
  <c r="J9382" i="4"/>
  <c r="J9383" i="4"/>
  <c r="J9384" i="4"/>
  <c r="J9385" i="4"/>
  <c r="J9386" i="4"/>
  <c r="J9387" i="4"/>
  <c r="J9388" i="4"/>
  <c r="J9389" i="4"/>
  <c r="J9390" i="4"/>
  <c r="J9391" i="4"/>
  <c r="J9392" i="4"/>
  <c r="J9393" i="4"/>
  <c r="J9394" i="4"/>
  <c r="J9395" i="4"/>
  <c r="J9396" i="4"/>
  <c r="J9397" i="4"/>
  <c r="J9398" i="4"/>
  <c r="J9399" i="4"/>
  <c r="J9400" i="4"/>
  <c r="J9401" i="4"/>
  <c r="J9402" i="4"/>
  <c r="J9403" i="4"/>
  <c r="J9404" i="4"/>
  <c r="J9405" i="4"/>
  <c r="J9406" i="4"/>
  <c r="J9407" i="4"/>
  <c r="J9408" i="4"/>
  <c r="J9409" i="4"/>
  <c r="J9410" i="4"/>
  <c r="J9411" i="4"/>
  <c r="J9412" i="4"/>
  <c r="J9413" i="4"/>
  <c r="J9414" i="4"/>
  <c r="J9415" i="4"/>
  <c r="J9416" i="4"/>
  <c r="J9417" i="4"/>
  <c r="J9418" i="4"/>
  <c r="J9419" i="4"/>
  <c r="J9420" i="4"/>
  <c r="J9421" i="4"/>
  <c r="J9422" i="4"/>
  <c r="J9423" i="4"/>
  <c r="J9424" i="4"/>
  <c r="J9425" i="4"/>
  <c r="J9426" i="4"/>
  <c r="J9427" i="4"/>
  <c r="J9428" i="4"/>
  <c r="J9429" i="4"/>
  <c r="J9430" i="4"/>
  <c r="J9431" i="4"/>
  <c r="J9432" i="4"/>
  <c r="J9433" i="4"/>
  <c r="J9434" i="4"/>
  <c r="J9435" i="4"/>
  <c r="J9436" i="4"/>
  <c r="J9437" i="4"/>
  <c r="J9438" i="4"/>
  <c r="J9439" i="4"/>
  <c r="J9440" i="4"/>
  <c r="J9441" i="4"/>
  <c r="J9442" i="4"/>
  <c r="J9443" i="4"/>
  <c r="J9444" i="4"/>
  <c r="J9445" i="4"/>
  <c r="J9446" i="4"/>
  <c r="J9447" i="4"/>
  <c r="J9448" i="4"/>
  <c r="J9449" i="4"/>
  <c r="J9450" i="4"/>
  <c r="J9451" i="4"/>
  <c r="J9452" i="4"/>
  <c r="J9453" i="4"/>
  <c r="J9454" i="4"/>
  <c r="J9455" i="4"/>
  <c r="J9456" i="4"/>
  <c r="J9457" i="4"/>
  <c r="J9458" i="4"/>
  <c r="J9459" i="4"/>
  <c r="J9460" i="4"/>
  <c r="J9461" i="4"/>
  <c r="J9462" i="4"/>
  <c r="J9463" i="4"/>
  <c r="J9464" i="4"/>
  <c r="J9465" i="4"/>
  <c r="J9466" i="4"/>
  <c r="J9467" i="4"/>
  <c r="J9468" i="4"/>
  <c r="J9469" i="4"/>
  <c r="J9470" i="4"/>
  <c r="J9471" i="4"/>
  <c r="J9472" i="4"/>
  <c r="J9473" i="4"/>
  <c r="J9474" i="4"/>
  <c r="J9475" i="4"/>
  <c r="J9476" i="4"/>
  <c r="J9477" i="4"/>
  <c r="J9478" i="4"/>
  <c r="J9479" i="4"/>
  <c r="J9480" i="4"/>
  <c r="J9481" i="4"/>
  <c r="J9482" i="4"/>
  <c r="J9483" i="4"/>
  <c r="J9484" i="4"/>
  <c r="J9485" i="4"/>
  <c r="J9486" i="4"/>
  <c r="J9487" i="4"/>
  <c r="J9488" i="4"/>
  <c r="J9489" i="4"/>
  <c r="J9490" i="4"/>
  <c r="J9491" i="4"/>
  <c r="J9492" i="4"/>
  <c r="J9493" i="4"/>
  <c r="J9494" i="4"/>
  <c r="J9495" i="4"/>
  <c r="J9496" i="4"/>
  <c r="J9497" i="4"/>
  <c r="J9498" i="4"/>
  <c r="J9499" i="4"/>
  <c r="J9500" i="4"/>
  <c r="J9501" i="4"/>
  <c r="J9502" i="4"/>
  <c r="J9503" i="4"/>
  <c r="J9504" i="4"/>
  <c r="J9505" i="4"/>
  <c r="J9506" i="4"/>
  <c r="J9507" i="4"/>
  <c r="J9508" i="4"/>
  <c r="J9509" i="4"/>
  <c r="J9510" i="4"/>
  <c r="J9511" i="4"/>
  <c r="J9512" i="4"/>
  <c r="J9513" i="4"/>
  <c r="J9514" i="4"/>
  <c r="J9515" i="4"/>
  <c r="J9516" i="4"/>
  <c r="J9517" i="4"/>
  <c r="J9518" i="4"/>
  <c r="J9519" i="4"/>
  <c r="J9520" i="4"/>
  <c r="J9521" i="4"/>
  <c r="J9522" i="4"/>
  <c r="J9523" i="4"/>
  <c r="J9524" i="4"/>
  <c r="J9525" i="4"/>
  <c r="J9526" i="4"/>
  <c r="J9527" i="4"/>
  <c r="J9528" i="4"/>
  <c r="J9529" i="4"/>
  <c r="J9530" i="4"/>
  <c r="J9531" i="4"/>
  <c r="J9532" i="4"/>
  <c r="J9533" i="4"/>
  <c r="J9534" i="4"/>
  <c r="J9535" i="4"/>
  <c r="J9536" i="4"/>
  <c r="J9537" i="4"/>
  <c r="J9538" i="4"/>
  <c r="J9539" i="4"/>
  <c r="J9540" i="4"/>
  <c r="J9541" i="4"/>
  <c r="J9542" i="4"/>
  <c r="J9543" i="4"/>
  <c r="J9544" i="4"/>
  <c r="J9545" i="4"/>
  <c r="J9546" i="4"/>
  <c r="J9547" i="4"/>
  <c r="J9548" i="4"/>
  <c r="J9549" i="4"/>
  <c r="J9550" i="4"/>
  <c r="J9551" i="4"/>
  <c r="J9552" i="4"/>
  <c r="J9553" i="4"/>
  <c r="J9554" i="4"/>
  <c r="J9555" i="4"/>
  <c r="J9556" i="4"/>
  <c r="J9557" i="4"/>
  <c r="J9558" i="4"/>
  <c r="J9559" i="4"/>
  <c r="J9560" i="4"/>
  <c r="J9561" i="4"/>
  <c r="J9562" i="4"/>
  <c r="J9563" i="4"/>
  <c r="J9564" i="4"/>
  <c r="J9565" i="4"/>
  <c r="J9566" i="4"/>
  <c r="J9567" i="4"/>
  <c r="J9568" i="4"/>
  <c r="J9569" i="4"/>
  <c r="J9570" i="4"/>
  <c r="J9571" i="4"/>
  <c r="J9572" i="4"/>
  <c r="J9573" i="4"/>
  <c r="J9574" i="4"/>
  <c r="J9575" i="4"/>
  <c r="J9576" i="4"/>
  <c r="J9577" i="4"/>
  <c r="J9578" i="4"/>
  <c r="J9579" i="4"/>
  <c r="J9580" i="4"/>
  <c r="J9581" i="4"/>
  <c r="J9582" i="4"/>
  <c r="J9583" i="4"/>
  <c r="J9584" i="4"/>
  <c r="J9585" i="4"/>
  <c r="J9586" i="4"/>
  <c r="J9587" i="4"/>
  <c r="J9588" i="4"/>
  <c r="J9589" i="4"/>
  <c r="J9590" i="4"/>
  <c r="J9591" i="4"/>
  <c r="J9592" i="4"/>
  <c r="J9593" i="4"/>
  <c r="J9594" i="4"/>
  <c r="J9595" i="4"/>
  <c r="J9596" i="4"/>
  <c r="J9597" i="4"/>
  <c r="J9598" i="4"/>
  <c r="J9599" i="4"/>
  <c r="J9600" i="4"/>
  <c r="J9601" i="4"/>
  <c r="J9602" i="4"/>
  <c r="J9603" i="4"/>
  <c r="J9604" i="4"/>
  <c r="J9605" i="4"/>
  <c r="J9606" i="4"/>
  <c r="J9607" i="4"/>
  <c r="J9608" i="4"/>
  <c r="J9609" i="4"/>
  <c r="J9610" i="4"/>
  <c r="J9611" i="4"/>
  <c r="J9612" i="4"/>
  <c r="J9613" i="4"/>
  <c r="J9614" i="4"/>
  <c r="J9615" i="4"/>
  <c r="J9616" i="4"/>
  <c r="J9617" i="4"/>
  <c r="J9618" i="4"/>
  <c r="J9619" i="4"/>
  <c r="J9620" i="4"/>
  <c r="J9621" i="4"/>
  <c r="J9622" i="4"/>
  <c r="J9623" i="4"/>
  <c r="J9624" i="4"/>
  <c r="J9625" i="4"/>
  <c r="J9626" i="4"/>
  <c r="J9627" i="4"/>
  <c r="J9628" i="4"/>
  <c r="J9629" i="4"/>
  <c r="J9630" i="4"/>
  <c r="J9631" i="4"/>
  <c r="J9632" i="4"/>
  <c r="J9633" i="4"/>
  <c r="J9634" i="4"/>
  <c r="J9635" i="4"/>
  <c r="J9636" i="4"/>
  <c r="J9637" i="4"/>
  <c r="J9638" i="4"/>
  <c r="J9639" i="4"/>
  <c r="J9640" i="4"/>
  <c r="J9641" i="4"/>
  <c r="J9642" i="4"/>
  <c r="J9643" i="4"/>
  <c r="J9644" i="4"/>
  <c r="J9645" i="4"/>
  <c r="J9646" i="4"/>
  <c r="J9647" i="4"/>
  <c r="J9648" i="4"/>
  <c r="J9649" i="4"/>
  <c r="J9650" i="4"/>
  <c r="J9651" i="4"/>
  <c r="J9652" i="4"/>
  <c r="J9653" i="4"/>
  <c r="J9654" i="4"/>
  <c r="J9655" i="4"/>
  <c r="J9656" i="4"/>
  <c r="J9657" i="4"/>
  <c r="J9658" i="4"/>
  <c r="J9659" i="4"/>
  <c r="J9660" i="4"/>
  <c r="J9661" i="4"/>
  <c r="J9662" i="4"/>
  <c r="J9663" i="4"/>
  <c r="J9664" i="4"/>
  <c r="J9665" i="4"/>
  <c r="J9666" i="4"/>
  <c r="J9667" i="4"/>
  <c r="J9668" i="4"/>
  <c r="J9669" i="4"/>
  <c r="J9670" i="4"/>
  <c r="J9671" i="4"/>
  <c r="J9672" i="4"/>
  <c r="J9673" i="4"/>
  <c r="C5" i="6"/>
  <c r="C6" i="6"/>
  <c r="C7" i="6"/>
  <c r="C8" i="6"/>
  <c r="C9" i="6"/>
  <c r="C10" i="6"/>
  <c r="C11" i="6"/>
  <c r="C12" i="6"/>
  <c r="C13" i="6"/>
  <c r="C14" i="6"/>
  <c r="C4" i="6"/>
  <c r="I2" i="4" a="1"/>
  <c r="I2" i="4" s="1"/>
  <c r="I3" i="4" a="1"/>
  <c r="I3" i="4" s="1"/>
  <c r="I4" i="4" a="1"/>
  <c r="I4" i="4" s="1"/>
  <c r="I5" i="4" a="1"/>
  <c r="I5" i="4" s="1"/>
  <c r="I6" i="4" a="1"/>
  <c r="I6" i="4" s="1"/>
  <c r="I7" i="4" a="1"/>
  <c r="I7" i="4" s="1"/>
  <c r="I8" i="4" a="1"/>
  <c r="I8" i="4" s="1"/>
  <c r="I9" i="4" a="1"/>
  <c r="I9" i="4" s="1"/>
  <c r="I10" i="4" a="1"/>
  <c r="I10" i="4" s="1"/>
  <c r="I11" i="4" a="1"/>
  <c r="I11" i="4" s="1"/>
  <c r="I12" i="4" a="1"/>
  <c r="I12" i="4" s="1"/>
  <c r="I13" i="4" a="1"/>
  <c r="I13" i="4" s="1"/>
  <c r="I14" i="4" a="1"/>
  <c r="I14" i="4" s="1"/>
  <c r="I15" i="4" a="1"/>
  <c r="I15" i="4" s="1"/>
  <c r="I16" i="4" a="1"/>
  <c r="I16" i="4" s="1"/>
  <c r="I17" i="4" a="1"/>
  <c r="I17" i="4" s="1"/>
  <c r="I18" i="4" a="1"/>
  <c r="I18" i="4" s="1"/>
  <c r="I19" i="4" a="1"/>
  <c r="I19" i="4" s="1"/>
  <c r="I20" i="4" a="1"/>
  <c r="I20" i="4" s="1"/>
  <c r="I21" i="4" a="1"/>
  <c r="I21" i="4" s="1"/>
  <c r="I22" i="4" a="1"/>
  <c r="I22" i="4" s="1"/>
  <c r="I23" i="4" a="1"/>
  <c r="I23" i="4" s="1"/>
  <c r="I24" i="4" a="1"/>
  <c r="I24" i="4" s="1"/>
  <c r="I25" i="4" a="1"/>
  <c r="I25" i="4" s="1"/>
  <c r="I26" i="4" a="1"/>
  <c r="I26" i="4" s="1"/>
  <c r="I27" i="4" a="1"/>
  <c r="I27" i="4" s="1"/>
  <c r="I28" i="4" a="1"/>
  <c r="I28" i="4" s="1"/>
  <c r="I29" i="4" a="1"/>
  <c r="I29" i="4" s="1"/>
  <c r="I30" i="4" a="1"/>
  <c r="I30" i="4" s="1"/>
  <c r="I31" i="4" a="1"/>
  <c r="I31" i="4" s="1"/>
  <c r="I32" i="4" a="1"/>
  <c r="I32" i="4" s="1"/>
  <c r="I33" i="4" a="1"/>
  <c r="I33" i="4" s="1"/>
  <c r="I34" i="4" a="1"/>
  <c r="I34" i="4" s="1"/>
  <c r="I35" i="4" a="1"/>
  <c r="I35" i="4" s="1"/>
  <c r="I36" i="4" a="1"/>
  <c r="I36" i="4" s="1"/>
  <c r="I37" i="4" a="1"/>
  <c r="I37" i="4" s="1"/>
  <c r="I38" i="4" a="1"/>
  <c r="I38" i="4" s="1"/>
  <c r="I39" i="4" a="1"/>
  <c r="I39" i="4" s="1"/>
  <c r="I40" i="4" a="1"/>
  <c r="I40" i="4" s="1"/>
  <c r="I41" i="4" a="1"/>
  <c r="I41" i="4" s="1"/>
  <c r="I42" i="4" a="1"/>
  <c r="I42" i="4" s="1"/>
  <c r="I43" i="4" a="1"/>
  <c r="I43" i="4" s="1"/>
  <c r="I44" i="4" a="1"/>
  <c r="I44" i="4" s="1"/>
  <c r="I45" i="4" a="1"/>
  <c r="I45" i="4" s="1"/>
  <c r="I46" i="4" a="1"/>
  <c r="I46" i="4" s="1"/>
  <c r="I47" i="4" a="1"/>
  <c r="I47" i="4" s="1"/>
  <c r="I48" i="4" a="1"/>
  <c r="I48" i="4" s="1"/>
  <c r="I49" i="4" a="1"/>
  <c r="I49" i="4" s="1"/>
  <c r="I50" i="4" a="1"/>
  <c r="I50" i="4" s="1"/>
  <c r="I51" i="4" a="1"/>
  <c r="I51" i="4" s="1"/>
  <c r="I52" i="4" a="1"/>
  <c r="I52" i="4" s="1"/>
  <c r="I53" i="4" a="1"/>
  <c r="I53" i="4" s="1"/>
  <c r="I54" i="4" a="1"/>
  <c r="I54" i="4" s="1"/>
  <c r="I55" i="4" a="1"/>
  <c r="I55" i="4" s="1"/>
  <c r="I56" i="4" a="1"/>
  <c r="I56" i="4" s="1"/>
  <c r="I57" i="4" a="1"/>
  <c r="I57" i="4" s="1"/>
  <c r="I58" i="4" a="1"/>
  <c r="I58" i="4" s="1"/>
  <c r="I59" i="4" a="1"/>
  <c r="I59" i="4" s="1"/>
  <c r="I60" i="4" a="1"/>
  <c r="I60" i="4" s="1"/>
  <c r="I61" i="4" a="1"/>
  <c r="I61" i="4" s="1"/>
  <c r="I62" i="4" a="1"/>
  <c r="I62" i="4" s="1"/>
  <c r="I63" i="4" a="1"/>
  <c r="I63" i="4" s="1"/>
  <c r="I64" i="4" a="1"/>
  <c r="I64" i="4" s="1"/>
  <c r="I65" i="4" a="1"/>
  <c r="I65" i="4" s="1"/>
  <c r="I66" i="4" a="1"/>
  <c r="I66" i="4" s="1"/>
  <c r="I67" i="4" a="1"/>
  <c r="I67" i="4" s="1"/>
  <c r="I68" i="4" a="1"/>
  <c r="I68" i="4" s="1"/>
  <c r="I69" i="4" a="1"/>
  <c r="I69" i="4" s="1"/>
  <c r="I70" i="4" a="1"/>
  <c r="I70" i="4" s="1"/>
  <c r="I71" i="4" a="1"/>
  <c r="I71" i="4" s="1"/>
  <c r="I72" i="4" a="1"/>
  <c r="I72" i="4" s="1"/>
  <c r="I73" i="4" a="1"/>
  <c r="I73" i="4" s="1"/>
  <c r="I74" i="4" a="1"/>
  <c r="I74" i="4" s="1"/>
  <c r="I75" i="4" a="1"/>
  <c r="I75" i="4" s="1"/>
  <c r="I76" i="4" a="1"/>
  <c r="I76" i="4" s="1"/>
  <c r="I77" i="4" a="1"/>
  <c r="I77" i="4" s="1"/>
  <c r="I78" i="4" a="1"/>
  <c r="I78" i="4" s="1"/>
  <c r="I79" i="4" a="1"/>
  <c r="I79" i="4" s="1"/>
  <c r="I80" i="4" a="1"/>
  <c r="I80" i="4" s="1"/>
  <c r="I81" i="4" a="1"/>
  <c r="I81" i="4" s="1"/>
  <c r="I82" i="4" a="1"/>
  <c r="I82" i="4" s="1"/>
  <c r="I83" i="4" a="1"/>
  <c r="I83" i="4" s="1"/>
  <c r="I84" i="4" a="1"/>
  <c r="I84" i="4" s="1"/>
  <c r="I85" i="4" a="1"/>
  <c r="I85" i="4" s="1"/>
  <c r="I86" i="4" a="1"/>
  <c r="I86" i="4" s="1"/>
  <c r="I87" i="4" a="1"/>
  <c r="I87" i="4" s="1"/>
  <c r="I88" i="4" a="1"/>
  <c r="I88" i="4" s="1"/>
  <c r="I89" i="4" a="1"/>
  <c r="I89" i="4" s="1"/>
  <c r="I90" i="4" a="1"/>
  <c r="I90" i="4" s="1"/>
  <c r="I91" i="4" a="1"/>
  <c r="I91" i="4" s="1"/>
  <c r="I92" i="4" a="1"/>
  <c r="I92" i="4" s="1"/>
  <c r="I93" i="4" a="1"/>
  <c r="I93" i="4" s="1"/>
  <c r="I94" i="4" a="1"/>
  <c r="I94" i="4" s="1"/>
  <c r="I95" i="4" a="1"/>
  <c r="I95" i="4" s="1"/>
  <c r="I96" i="4" a="1"/>
  <c r="I96" i="4" s="1"/>
  <c r="I97" i="4" a="1"/>
  <c r="I97" i="4" s="1"/>
  <c r="I98" i="4" a="1"/>
  <c r="I98" i="4" s="1"/>
  <c r="I99" i="4" a="1"/>
  <c r="I99" i="4" s="1"/>
  <c r="I100" i="4" a="1"/>
  <c r="I100" i="4" s="1"/>
  <c r="I101" i="4" a="1"/>
  <c r="I101" i="4" s="1"/>
  <c r="I102" i="4" a="1"/>
  <c r="I102" i="4" s="1"/>
  <c r="I103" i="4" a="1"/>
  <c r="I103" i="4" s="1"/>
  <c r="I104" i="4" a="1"/>
  <c r="I104" i="4" s="1"/>
  <c r="I105" i="4" a="1"/>
  <c r="I105" i="4" s="1"/>
  <c r="I106" i="4" a="1"/>
  <c r="I106" i="4" s="1"/>
  <c r="I107" i="4" a="1"/>
  <c r="I107" i="4" s="1"/>
  <c r="I108" i="4" a="1"/>
  <c r="I108" i="4" s="1"/>
  <c r="I109" i="4" a="1"/>
  <c r="I109" i="4" s="1"/>
  <c r="I110" i="4" a="1"/>
  <c r="I110" i="4" s="1"/>
  <c r="I111" i="4" a="1"/>
  <c r="I111" i="4" s="1"/>
  <c r="I112" i="4" a="1"/>
  <c r="I112" i="4" s="1"/>
  <c r="I113" i="4" a="1"/>
  <c r="I113" i="4" s="1"/>
  <c r="I114" i="4" a="1"/>
  <c r="I114" i="4" s="1"/>
  <c r="I115" i="4" a="1"/>
  <c r="I115" i="4" s="1"/>
  <c r="I116" i="4" a="1"/>
  <c r="I116" i="4" s="1"/>
  <c r="I117" i="4" a="1"/>
  <c r="I117" i="4" s="1"/>
  <c r="I118" i="4" a="1"/>
  <c r="I118" i="4" s="1"/>
  <c r="I119" i="4" a="1"/>
  <c r="I119" i="4" s="1"/>
  <c r="I120" i="4" a="1"/>
  <c r="I120" i="4" s="1"/>
  <c r="I121" i="4" a="1"/>
  <c r="I121" i="4" s="1"/>
  <c r="I122" i="4" a="1"/>
  <c r="I122" i="4" s="1"/>
  <c r="I123" i="4" a="1"/>
  <c r="I123" i="4" s="1"/>
  <c r="I124" i="4" a="1"/>
  <c r="I124" i="4" s="1"/>
  <c r="I125" i="4" a="1"/>
  <c r="I125" i="4" s="1"/>
  <c r="I126" i="4" a="1"/>
  <c r="I126" i="4" s="1"/>
  <c r="I127" i="4" a="1"/>
  <c r="I127" i="4" s="1"/>
  <c r="I128" i="4" a="1"/>
  <c r="I128" i="4" s="1"/>
  <c r="I129" i="4" a="1"/>
  <c r="I129" i="4" s="1"/>
  <c r="I130" i="4" a="1"/>
  <c r="I130" i="4" s="1"/>
  <c r="I131" i="4" a="1"/>
  <c r="I131" i="4" s="1"/>
  <c r="I132" i="4" a="1"/>
  <c r="I132" i="4" s="1"/>
  <c r="I133" i="4" a="1"/>
  <c r="I133" i="4" s="1"/>
  <c r="I134" i="4" a="1"/>
  <c r="I134" i="4" s="1"/>
  <c r="I135" i="4" a="1"/>
  <c r="I135" i="4" s="1"/>
  <c r="I136" i="4" a="1"/>
  <c r="I136" i="4" s="1"/>
  <c r="I137" i="4" a="1"/>
  <c r="I137" i="4" s="1"/>
  <c r="I138" i="4" a="1"/>
  <c r="I138" i="4" s="1"/>
  <c r="I139" i="4" a="1"/>
  <c r="I139" i="4" s="1"/>
  <c r="I140" i="4" a="1"/>
  <c r="I140" i="4" s="1"/>
  <c r="I141" i="4" a="1"/>
  <c r="I141" i="4" s="1"/>
  <c r="I142" i="4" a="1"/>
  <c r="I142" i="4" s="1"/>
  <c r="I143" i="4" a="1"/>
  <c r="I143" i="4" s="1"/>
  <c r="I144" i="4" a="1"/>
  <c r="I144" i="4" s="1"/>
  <c r="I145" i="4" a="1"/>
  <c r="I145" i="4" s="1"/>
  <c r="I146" i="4" a="1"/>
  <c r="I146" i="4" s="1"/>
  <c r="I147" i="4" a="1"/>
  <c r="I147" i="4" s="1"/>
  <c r="I148" i="4" a="1"/>
  <c r="I148" i="4" s="1"/>
  <c r="I149" i="4" a="1"/>
  <c r="I149" i="4" s="1"/>
  <c r="I150" i="4" a="1"/>
  <c r="I150" i="4" s="1"/>
  <c r="I151" i="4" a="1"/>
  <c r="I151" i="4" s="1"/>
  <c r="I152" i="4" a="1"/>
  <c r="I152" i="4" s="1"/>
  <c r="I153" i="4" a="1"/>
  <c r="I153" i="4" s="1"/>
  <c r="I154" i="4" a="1"/>
  <c r="I154" i="4" s="1"/>
  <c r="I155" i="4" a="1"/>
  <c r="I155" i="4" s="1"/>
  <c r="I156" i="4" a="1"/>
  <c r="I156" i="4" s="1"/>
  <c r="I157" i="4" a="1"/>
  <c r="I157" i="4" s="1"/>
  <c r="I158" i="4" a="1"/>
  <c r="I158" i="4" s="1"/>
  <c r="I159" i="4" a="1"/>
  <c r="I159" i="4" s="1"/>
  <c r="I160" i="4" a="1"/>
  <c r="I160" i="4" s="1"/>
  <c r="I161" i="4" a="1"/>
  <c r="I161" i="4" s="1"/>
  <c r="I162" i="4" a="1"/>
  <c r="I162" i="4" s="1"/>
  <c r="I163" i="4" a="1"/>
  <c r="I163" i="4" s="1"/>
  <c r="I164" i="4" a="1"/>
  <c r="I164" i="4" s="1"/>
  <c r="I165" i="4" a="1"/>
  <c r="I165" i="4" s="1"/>
  <c r="I166" i="4" a="1"/>
  <c r="I166" i="4" s="1"/>
  <c r="I167" i="4" a="1"/>
  <c r="I167" i="4" s="1"/>
  <c r="I168" i="4" a="1"/>
  <c r="I168" i="4" s="1"/>
  <c r="I169" i="4" a="1"/>
  <c r="I169" i="4" s="1"/>
  <c r="I170" i="4" a="1"/>
  <c r="I170" i="4" s="1"/>
  <c r="I171" i="4" a="1"/>
  <c r="I171" i="4" s="1"/>
  <c r="I172" i="4" a="1"/>
  <c r="I172" i="4" s="1"/>
  <c r="I173" i="4" a="1"/>
  <c r="I173" i="4" s="1"/>
  <c r="I174" i="4" a="1"/>
  <c r="I174" i="4" s="1"/>
  <c r="I175" i="4" a="1"/>
  <c r="I175" i="4" s="1"/>
  <c r="I176" i="4" a="1"/>
  <c r="I176" i="4" s="1"/>
  <c r="I177" i="4" a="1"/>
  <c r="I177" i="4" s="1"/>
  <c r="I178" i="4" a="1"/>
  <c r="I178" i="4" s="1"/>
  <c r="I179" i="4" a="1"/>
  <c r="I179" i="4" s="1"/>
  <c r="I180" i="4" a="1"/>
  <c r="I180" i="4" s="1"/>
  <c r="I181" i="4" a="1"/>
  <c r="I181" i="4" s="1"/>
  <c r="I182" i="4" a="1"/>
  <c r="I182" i="4" s="1"/>
  <c r="I183" i="4" a="1"/>
  <c r="I183" i="4" s="1"/>
  <c r="I184" i="4" a="1"/>
  <c r="I184" i="4" s="1"/>
  <c r="I185" i="4" a="1"/>
  <c r="I185" i="4" s="1"/>
  <c r="I186" i="4" a="1"/>
  <c r="I186" i="4" s="1"/>
  <c r="I187" i="4" a="1"/>
  <c r="I187" i="4" s="1"/>
  <c r="I188" i="4" a="1"/>
  <c r="I188" i="4" s="1"/>
  <c r="I189" i="4" a="1"/>
  <c r="I189" i="4" s="1"/>
  <c r="I190" i="4" a="1"/>
  <c r="I190" i="4" s="1"/>
  <c r="I191" i="4" a="1"/>
  <c r="I191" i="4" s="1"/>
  <c r="I192" i="4" a="1"/>
  <c r="I192" i="4" s="1"/>
  <c r="I193" i="4" a="1"/>
  <c r="I193" i="4" s="1"/>
  <c r="I194" i="4" a="1"/>
  <c r="I194" i="4" s="1"/>
  <c r="I195" i="4" a="1"/>
  <c r="I195" i="4" s="1"/>
  <c r="I196" i="4" a="1"/>
  <c r="I196" i="4" s="1"/>
  <c r="I197" i="4" a="1"/>
  <c r="I197" i="4" s="1"/>
  <c r="I198" i="4" a="1"/>
  <c r="I198" i="4" s="1"/>
  <c r="I199" i="4" a="1"/>
  <c r="I199" i="4" s="1"/>
  <c r="I200" i="4" a="1"/>
  <c r="I200" i="4" s="1"/>
  <c r="I201" i="4" a="1"/>
  <c r="I201" i="4" s="1"/>
  <c r="I202" i="4" a="1"/>
  <c r="I202" i="4" s="1"/>
  <c r="I203" i="4" a="1"/>
  <c r="I203" i="4" s="1"/>
  <c r="I204" i="4" a="1"/>
  <c r="I204" i="4" s="1"/>
  <c r="I205" i="4" a="1"/>
  <c r="I205" i="4" s="1"/>
  <c r="I206" i="4" a="1"/>
  <c r="I206" i="4" s="1"/>
  <c r="I207" i="4" a="1"/>
  <c r="I207" i="4" s="1"/>
  <c r="I208" i="4" a="1"/>
  <c r="I208" i="4" s="1"/>
  <c r="I209" i="4" a="1"/>
  <c r="I209" i="4" s="1"/>
  <c r="I210" i="4" a="1"/>
  <c r="I210" i="4" s="1"/>
  <c r="I211" i="4" a="1"/>
  <c r="I211" i="4" s="1"/>
  <c r="I212" i="4" a="1"/>
  <c r="I212" i="4" s="1"/>
  <c r="I213" i="4" a="1"/>
  <c r="I213" i="4" s="1"/>
  <c r="I214" i="4" a="1"/>
  <c r="I214" i="4" s="1"/>
  <c r="I215" i="4" a="1"/>
  <c r="I215" i="4" s="1"/>
  <c r="I216" i="4" a="1"/>
  <c r="I216" i="4" s="1"/>
  <c r="I217" i="4" a="1"/>
  <c r="I217" i="4" s="1"/>
  <c r="I218" i="4" a="1"/>
  <c r="I218" i="4" s="1"/>
  <c r="I219" i="4" a="1"/>
  <c r="I219" i="4" s="1"/>
  <c r="I220" i="4" a="1"/>
  <c r="I220" i="4" s="1"/>
  <c r="I221" i="4" a="1"/>
  <c r="I221" i="4" s="1"/>
  <c r="I222" i="4" a="1"/>
  <c r="I222" i="4" s="1"/>
  <c r="I223" i="4" a="1"/>
  <c r="I223" i="4" s="1"/>
  <c r="I224" i="4" a="1"/>
  <c r="I224" i="4" s="1"/>
  <c r="I225" i="4" a="1"/>
  <c r="I225" i="4" s="1"/>
  <c r="I226" i="4" a="1"/>
  <c r="I226" i="4" s="1"/>
  <c r="I227" i="4" a="1"/>
  <c r="I227" i="4" s="1"/>
  <c r="I228" i="4" a="1"/>
  <c r="I228" i="4" s="1"/>
  <c r="I229" i="4" a="1"/>
  <c r="I229" i="4" s="1"/>
  <c r="I230" i="4" a="1"/>
  <c r="I230" i="4" s="1"/>
  <c r="I231" i="4" a="1"/>
  <c r="I231" i="4" s="1"/>
  <c r="I232" i="4" a="1"/>
  <c r="I232" i="4" s="1"/>
  <c r="I233" i="4" a="1"/>
  <c r="I233" i="4" s="1"/>
  <c r="I234" i="4" a="1"/>
  <c r="I234" i="4" s="1"/>
  <c r="I235" i="4" a="1"/>
  <c r="I235" i="4" s="1"/>
  <c r="I236" i="4" a="1"/>
  <c r="I236" i="4" s="1"/>
  <c r="I237" i="4" a="1"/>
  <c r="I237" i="4" s="1"/>
  <c r="I238" i="4" a="1"/>
  <c r="I238" i="4" s="1"/>
  <c r="I239" i="4" a="1"/>
  <c r="I239" i="4" s="1"/>
  <c r="I240" i="4" a="1"/>
  <c r="I240" i="4" s="1"/>
  <c r="I241" i="4" a="1"/>
  <c r="I241" i="4" s="1"/>
  <c r="I242" i="4" a="1"/>
  <c r="I242" i="4" s="1"/>
  <c r="I243" i="4" a="1"/>
  <c r="I243" i="4" s="1"/>
  <c r="I244" i="4" a="1"/>
  <c r="I244" i="4" s="1"/>
  <c r="I245" i="4" a="1"/>
  <c r="I245" i="4" s="1"/>
  <c r="I246" i="4" a="1"/>
  <c r="I246" i="4" s="1"/>
  <c r="I247" i="4" a="1"/>
  <c r="I247" i="4" s="1"/>
  <c r="I248" i="4" a="1"/>
  <c r="I248" i="4" s="1"/>
  <c r="I249" i="4" a="1"/>
  <c r="I249" i="4" s="1"/>
  <c r="I250" i="4" a="1"/>
  <c r="I250" i="4" s="1"/>
  <c r="I251" i="4" a="1"/>
  <c r="I251" i="4" s="1"/>
  <c r="I252" i="4" a="1"/>
  <c r="I252" i="4" s="1"/>
  <c r="I253" i="4" a="1"/>
  <c r="I253" i="4" s="1"/>
  <c r="I254" i="4" a="1"/>
  <c r="I254" i="4" s="1"/>
  <c r="I255" i="4" a="1"/>
  <c r="I255" i="4" s="1"/>
  <c r="I256" i="4" a="1"/>
  <c r="I256" i="4" s="1"/>
  <c r="I257" i="4" a="1"/>
  <c r="I257" i="4" s="1"/>
  <c r="I258" i="4" a="1"/>
  <c r="I258" i="4" s="1"/>
  <c r="I259" i="4" a="1"/>
  <c r="I259" i="4" s="1"/>
  <c r="I260" i="4" a="1"/>
  <c r="I260" i="4" s="1"/>
  <c r="I261" i="4" a="1"/>
  <c r="I261" i="4" s="1"/>
  <c r="I262" i="4" a="1"/>
  <c r="I262" i="4" s="1"/>
  <c r="I263" i="4" a="1"/>
  <c r="I263" i="4" s="1"/>
  <c r="I264" i="4" a="1"/>
  <c r="I264" i="4" s="1"/>
  <c r="I265" i="4" a="1"/>
  <c r="I265" i="4" s="1"/>
  <c r="I266" i="4" a="1"/>
  <c r="I266" i="4" s="1"/>
  <c r="I267" i="4" a="1"/>
  <c r="I267" i="4" s="1"/>
  <c r="I268" i="4" a="1"/>
  <c r="I268" i="4" s="1"/>
  <c r="I269" i="4" a="1"/>
  <c r="I269" i="4" s="1"/>
  <c r="I270" i="4" a="1"/>
  <c r="I270" i="4" s="1"/>
  <c r="I271" i="4" a="1"/>
  <c r="I271" i="4" s="1"/>
  <c r="I272" i="4" a="1"/>
  <c r="I272" i="4" s="1"/>
  <c r="I273" i="4" a="1"/>
  <c r="I273" i="4" s="1"/>
  <c r="I274" i="4" a="1"/>
  <c r="I274" i="4" s="1"/>
  <c r="I275" i="4" a="1"/>
  <c r="I275" i="4" s="1"/>
  <c r="I276" i="4" a="1"/>
  <c r="I276" i="4" s="1"/>
  <c r="I277" i="4" a="1"/>
  <c r="I277" i="4" s="1"/>
  <c r="I278" i="4" a="1"/>
  <c r="I278" i="4" s="1"/>
  <c r="I279" i="4" a="1"/>
  <c r="I279" i="4" s="1"/>
  <c r="I280" i="4" a="1"/>
  <c r="I280" i="4" s="1"/>
  <c r="I281" i="4" a="1"/>
  <c r="I281" i="4" s="1"/>
  <c r="I282" i="4" a="1"/>
  <c r="I282" i="4" s="1"/>
  <c r="I283" i="4" a="1"/>
  <c r="I283" i="4" s="1"/>
  <c r="I284" i="4" a="1"/>
  <c r="I284" i="4" s="1"/>
  <c r="I285" i="4" a="1"/>
  <c r="I285" i="4" s="1"/>
  <c r="I286" i="4" a="1"/>
  <c r="I286" i="4" s="1"/>
  <c r="I287" i="4" a="1"/>
  <c r="I287" i="4" s="1"/>
  <c r="I288" i="4" a="1"/>
  <c r="I288" i="4" s="1"/>
  <c r="I289" i="4" a="1"/>
  <c r="I289" i="4" s="1"/>
  <c r="I290" i="4" a="1"/>
  <c r="I290" i="4" s="1"/>
  <c r="I291" i="4" a="1"/>
  <c r="I291" i="4" s="1"/>
  <c r="I292" i="4" a="1"/>
  <c r="I292" i="4" s="1"/>
  <c r="I293" i="4" a="1"/>
  <c r="I293" i="4" s="1"/>
  <c r="I294" i="4" a="1"/>
  <c r="I294" i="4" s="1"/>
  <c r="I295" i="4" a="1"/>
  <c r="I295" i="4" s="1"/>
  <c r="I296" i="4" a="1"/>
  <c r="I296" i="4" s="1"/>
  <c r="I297" i="4" a="1"/>
  <c r="I297" i="4" s="1"/>
  <c r="I298" i="4" a="1"/>
  <c r="I298" i="4" s="1"/>
  <c r="I299" i="4" a="1"/>
  <c r="I299" i="4" s="1"/>
  <c r="I300" i="4" a="1"/>
  <c r="I300" i="4" s="1"/>
  <c r="I301" i="4" a="1"/>
  <c r="I301" i="4" s="1"/>
  <c r="I302" i="4" a="1"/>
  <c r="I302" i="4" s="1"/>
  <c r="I303" i="4" a="1"/>
  <c r="I303" i="4" s="1"/>
  <c r="I304" i="4" a="1"/>
  <c r="I304" i="4" s="1"/>
  <c r="I305" i="4" a="1"/>
  <c r="I305" i="4" s="1"/>
  <c r="I306" i="4" a="1"/>
  <c r="I306" i="4" s="1"/>
  <c r="I307" i="4" a="1"/>
  <c r="I307" i="4" s="1"/>
  <c r="I308" i="4" a="1"/>
  <c r="I308" i="4" s="1"/>
  <c r="I309" i="4" a="1"/>
  <c r="I309" i="4" s="1"/>
  <c r="I310" i="4" a="1"/>
  <c r="I310" i="4" s="1"/>
  <c r="I311" i="4" a="1"/>
  <c r="I311" i="4" s="1"/>
  <c r="I312" i="4" a="1"/>
  <c r="I312" i="4" s="1"/>
  <c r="I313" i="4" a="1"/>
  <c r="I313" i="4" s="1"/>
  <c r="I314" i="4" a="1"/>
  <c r="I314" i="4" s="1"/>
  <c r="I315" i="4" a="1"/>
  <c r="I315" i="4" s="1"/>
  <c r="I316" i="4" a="1"/>
  <c r="I316" i="4" s="1"/>
  <c r="I317" i="4" a="1"/>
  <c r="I317" i="4" s="1"/>
  <c r="I318" i="4" a="1"/>
  <c r="I318" i="4" s="1"/>
  <c r="I319" i="4" a="1"/>
  <c r="I319" i="4" s="1"/>
  <c r="I320" i="4" a="1"/>
  <c r="I320" i="4" s="1"/>
  <c r="I321" i="4" a="1"/>
  <c r="I321" i="4" s="1"/>
  <c r="I322" i="4" a="1"/>
  <c r="I322" i="4" s="1"/>
  <c r="I323" i="4" a="1"/>
  <c r="I323" i="4" s="1"/>
  <c r="I324" i="4" a="1"/>
  <c r="I324" i="4" s="1"/>
  <c r="I325" i="4" a="1"/>
  <c r="I325" i="4" s="1"/>
  <c r="I326" i="4" a="1"/>
  <c r="I326" i="4" s="1"/>
  <c r="I327" i="4" a="1"/>
  <c r="I327" i="4" s="1"/>
  <c r="I328" i="4" a="1"/>
  <c r="I328" i="4" s="1"/>
  <c r="I329" i="4" a="1"/>
  <c r="I329" i="4" s="1"/>
  <c r="I330" i="4" a="1"/>
  <c r="I330" i="4" s="1"/>
  <c r="I331" i="4" a="1"/>
  <c r="I331" i="4" s="1"/>
  <c r="I332" i="4" a="1"/>
  <c r="I332" i="4" s="1"/>
  <c r="I333" i="4" a="1"/>
  <c r="I333" i="4" s="1"/>
  <c r="I334" i="4" a="1"/>
  <c r="I334" i="4" s="1"/>
  <c r="I335" i="4" a="1"/>
  <c r="I335" i="4" s="1"/>
  <c r="I336" i="4" a="1"/>
  <c r="I336" i="4" s="1"/>
  <c r="I337" i="4" a="1"/>
  <c r="I337" i="4" s="1"/>
  <c r="I338" i="4" a="1"/>
  <c r="I338" i="4" s="1"/>
  <c r="I339" i="4" a="1"/>
  <c r="I339" i="4" s="1"/>
  <c r="I340" i="4" a="1"/>
  <c r="I340" i="4" s="1"/>
  <c r="I341" i="4" a="1"/>
  <c r="I341" i="4" s="1"/>
  <c r="I342" i="4" a="1"/>
  <c r="I342" i="4" s="1"/>
  <c r="I343" i="4" a="1"/>
  <c r="I343" i="4" s="1"/>
  <c r="I344" i="4" a="1"/>
  <c r="I344" i="4" s="1"/>
  <c r="I345" i="4" a="1"/>
  <c r="I345" i="4" s="1"/>
  <c r="I346" i="4" a="1"/>
  <c r="I346" i="4" s="1"/>
  <c r="I347" i="4" a="1"/>
  <c r="I347" i="4" s="1"/>
  <c r="I348" i="4" a="1"/>
  <c r="I348" i="4" s="1"/>
  <c r="I349" i="4" a="1"/>
  <c r="I349" i="4" s="1"/>
  <c r="I350" i="4" a="1"/>
  <c r="I350" i="4" s="1"/>
  <c r="I351" i="4" a="1"/>
  <c r="I351" i="4" s="1"/>
  <c r="I352" i="4" a="1"/>
  <c r="I352" i="4" s="1"/>
  <c r="I353" i="4" a="1"/>
  <c r="I353" i="4" s="1"/>
  <c r="I354" i="4" a="1"/>
  <c r="I354" i="4" s="1"/>
  <c r="I355" i="4" a="1"/>
  <c r="I355" i="4" s="1"/>
  <c r="I356" i="4" a="1"/>
  <c r="I356" i="4" s="1"/>
  <c r="I357" i="4" a="1"/>
  <c r="I357" i="4" s="1"/>
  <c r="I358" i="4" a="1"/>
  <c r="I358" i="4" s="1"/>
  <c r="I359" i="4" a="1"/>
  <c r="I359" i="4" s="1"/>
  <c r="I360" i="4" a="1"/>
  <c r="I360" i="4" s="1"/>
  <c r="I361" i="4" a="1"/>
  <c r="I361" i="4" s="1"/>
  <c r="I362" i="4" a="1"/>
  <c r="I362" i="4" s="1"/>
  <c r="I363" i="4" a="1"/>
  <c r="I363" i="4" s="1"/>
  <c r="I364" i="4" a="1"/>
  <c r="I364" i="4" s="1"/>
  <c r="I365" i="4" a="1"/>
  <c r="I365" i="4" s="1"/>
  <c r="I366" i="4" a="1"/>
  <c r="I366" i="4" s="1"/>
  <c r="I367" i="4" a="1"/>
  <c r="I367" i="4" s="1"/>
  <c r="I368" i="4" a="1"/>
  <c r="I368" i="4" s="1"/>
  <c r="I369" i="4" a="1"/>
  <c r="I369" i="4" s="1"/>
  <c r="I370" i="4" a="1"/>
  <c r="I370" i="4" s="1"/>
  <c r="I371" i="4" a="1"/>
  <c r="I371" i="4" s="1"/>
  <c r="I372" i="4" a="1"/>
  <c r="I372" i="4" s="1"/>
  <c r="I373" i="4" a="1"/>
  <c r="I373" i="4" s="1"/>
  <c r="I374" i="4" a="1"/>
  <c r="I374" i="4" s="1"/>
  <c r="I375" i="4" a="1"/>
  <c r="I375" i="4" s="1"/>
  <c r="I376" i="4" a="1"/>
  <c r="I376" i="4" s="1"/>
  <c r="I377" i="4" a="1"/>
  <c r="I377" i="4" s="1"/>
  <c r="I378" i="4" a="1"/>
  <c r="I378" i="4" s="1"/>
  <c r="I379" i="4" a="1"/>
  <c r="I379" i="4" s="1"/>
  <c r="I380" i="4" a="1"/>
  <c r="I380" i="4" s="1"/>
  <c r="I381" i="4" a="1"/>
  <c r="I381" i="4" s="1"/>
  <c r="I382" i="4" a="1"/>
  <c r="I382" i="4" s="1"/>
  <c r="I383" i="4" a="1"/>
  <c r="I383" i="4" s="1"/>
  <c r="I384" i="4" a="1"/>
  <c r="I384" i="4" s="1"/>
  <c r="I385" i="4" a="1"/>
  <c r="I385" i="4" s="1"/>
  <c r="I386" i="4" a="1"/>
  <c r="I386" i="4" s="1"/>
  <c r="I387" i="4" a="1"/>
  <c r="I387" i="4" s="1"/>
  <c r="I388" i="4" a="1"/>
  <c r="I388" i="4" s="1"/>
  <c r="I389" i="4" a="1"/>
  <c r="I389" i="4" s="1"/>
  <c r="I390" i="4" a="1"/>
  <c r="I390" i="4" s="1"/>
  <c r="I391" i="4" a="1"/>
  <c r="I391" i="4" s="1"/>
  <c r="I392" i="4" a="1"/>
  <c r="I392" i="4" s="1"/>
  <c r="I393" i="4" a="1"/>
  <c r="I393" i="4" s="1"/>
  <c r="I394" i="4" a="1"/>
  <c r="I394" i="4" s="1"/>
  <c r="I395" i="4" a="1"/>
  <c r="I395" i="4" s="1"/>
  <c r="I396" i="4" a="1"/>
  <c r="I396" i="4" s="1"/>
  <c r="I397" i="4" a="1"/>
  <c r="I397" i="4" s="1"/>
  <c r="I398" i="4" a="1"/>
  <c r="I398" i="4" s="1"/>
  <c r="I399" i="4" a="1"/>
  <c r="I399" i="4" s="1"/>
  <c r="I400" i="4" a="1"/>
  <c r="I400" i="4" s="1"/>
  <c r="I401" i="4" a="1"/>
  <c r="I401" i="4" s="1"/>
  <c r="I402" i="4" a="1"/>
  <c r="I402" i="4" s="1"/>
  <c r="I403" i="4" a="1"/>
  <c r="I403" i="4" s="1"/>
  <c r="I404" i="4" a="1"/>
  <c r="I404" i="4" s="1"/>
  <c r="I405" i="4" a="1"/>
  <c r="I405" i="4" s="1"/>
  <c r="I406" i="4" a="1"/>
  <c r="I406" i="4" s="1"/>
  <c r="I407" i="4" a="1"/>
  <c r="I407" i="4" s="1"/>
  <c r="I408" i="4" a="1"/>
  <c r="I408" i="4" s="1"/>
  <c r="I409" i="4" a="1"/>
  <c r="I409" i="4" s="1"/>
  <c r="I410" i="4" a="1"/>
  <c r="I410" i="4" s="1"/>
  <c r="I411" i="4" a="1"/>
  <c r="I411" i="4" s="1"/>
  <c r="I412" i="4" a="1"/>
  <c r="I412" i="4" s="1"/>
  <c r="I413" i="4" a="1"/>
  <c r="I413" i="4" s="1"/>
  <c r="I414" i="4" a="1"/>
  <c r="I414" i="4" s="1"/>
  <c r="I415" i="4" a="1"/>
  <c r="I415" i="4" s="1"/>
  <c r="I416" i="4" a="1"/>
  <c r="I416" i="4" s="1"/>
  <c r="I417" i="4" a="1"/>
  <c r="I417" i="4" s="1"/>
  <c r="I418" i="4" a="1"/>
  <c r="I418" i="4" s="1"/>
  <c r="I419" i="4" a="1"/>
  <c r="I419" i="4" s="1"/>
  <c r="I420" i="4" a="1"/>
  <c r="I420" i="4" s="1"/>
  <c r="I421" i="4" a="1"/>
  <c r="I421" i="4" s="1"/>
  <c r="I422" i="4" a="1"/>
  <c r="I422" i="4" s="1"/>
  <c r="I423" i="4" a="1"/>
  <c r="I423" i="4" s="1"/>
  <c r="I424" i="4" a="1"/>
  <c r="I424" i="4" s="1"/>
  <c r="I425" i="4" a="1"/>
  <c r="I425" i="4" s="1"/>
  <c r="I426" i="4" a="1"/>
  <c r="I426" i="4" s="1"/>
  <c r="I427" i="4" a="1"/>
  <c r="I427" i="4" s="1"/>
  <c r="I428" i="4" a="1"/>
  <c r="I428" i="4" s="1"/>
  <c r="I429" i="4" a="1"/>
  <c r="I429" i="4" s="1"/>
  <c r="I430" i="4" a="1"/>
  <c r="I430" i="4" s="1"/>
  <c r="I431" i="4" a="1"/>
  <c r="I431" i="4" s="1"/>
  <c r="I432" i="4" a="1"/>
  <c r="I432" i="4" s="1"/>
  <c r="I433" i="4" a="1"/>
  <c r="I433" i="4" s="1"/>
  <c r="I434" i="4" a="1"/>
  <c r="I434" i="4" s="1"/>
  <c r="I435" i="4" a="1"/>
  <c r="I435" i="4" s="1"/>
  <c r="I436" i="4" a="1"/>
  <c r="I436" i="4" s="1"/>
  <c r="I437" i="4" a="1"/>
  <c r="I437" i="4" s="1"/>
  <c r="I438" i="4" a="1"/>
  <c r="I438" i="4" s="1"/>
  <c r="I439" i="4" a="1"/>
  <c r="I439" i="4" s="1"/>
  <c r="I440" i="4" a="1"/>
  <c r="I440" i="4" s="1"/>
  <c r="I441" i="4" a="1"/>
  <c r="I441" i="4" s="1"/>
  <c r="I442" i="4" a="1"/>
  <c r="I442" i="4" s="1"/>
  <c r="I443" i="4" a="1"/>
  <c r="I443" i="4" s="1"/>
  <c r="I444" i="4" a="1"/>
  <c r="I444" i="4" s="1"/>
  <c r="I445" i="4" a="1"/>
  <c r="I445" i="4" s="1"/>
  <c r="I446" i="4" a="1"/>
  <c r="I446" i="4" s="1"/>
  <c r="I447" i="4" a="1"/>
  <c r="I447" i="4" s="1"/>
  <c r="I448" i="4" a="1"/>
  <c r="I448" i="4" s="1"/>
  <c r="I449" i="4" a="1"/>
  <c r="I449" i="4" s="1"/>
  <c r="I450" i="4" a="1"/>
  <c r="I450" i="4" s="1"/>
  <c r="I451" i="4" a="1"/>
  <c r="I451" i="4" s="1"/>
  <c r="I452" i="4" a="1"/>
  <c r="I452" i="4" s="1"/>
  <c r="I453" i="4" a="1"/>
  <c r="I453" i="4" s="1"/>
  <c r="I454" i="4" a="1"/>
  <c r="I454" i="4" s="1"/>
  <c r="I455" i="4" a="1"/>
  <c r="I455" i="4" s="1"/>
  <c r="I456" i="4" a="1"/>
  <c r="I456" i="4" s="1"/>
  <c r="I457" i="4" a="1"/>
  <c r="I457" i="4" s="1"/>
  <c r="I458" i="4" a="1"/>
  <c r="I458" i="4" s="1"/>
  <c r="I459" i="4" a="1"/>
  <c r="I459" i="4" s="1"/>
  <c r="I460" i="4" a="1"/>
  <c r="I460" i="4" s="1"/>
  <c r="I461" i="4" a="1"/>
  <c r="I461" i="4" s="1"/>
  <c r="I462" i="4" a="1"/>
  <c r="I462" i="4" s="1"/>
  <c r="I463" i="4" a="1"/>
  <c r="I463" i="4" s="1"/>
  <c r="I464" i="4" a="1"/>
  <c r="I464" i="4" s="1"/>
  <c r="I465" i="4" a="1"/>
  <c r="I465" i="4" s="1"/>
  <c r="I466" i="4" a="1"/>
  <c r="I466" i="4" s="1"/>
  <c r="I467" i="4" a="1"/>
  <c r="I467" i="4" s="1"/>
  <c r="I468" i="4" a="1"/>
  <c r="I468" i="4" s="1"/>
  <c r="I469" i="4" a="1"/>
  <c r="I469" i="4" s="1"/>
  <c r="I470" i="4" a="1"/>
  <c r="I470" i="4" s="1"/>
  <c r="I471" i="4" a="1"/>
  <c r="I471" i="4" s="1"/>
  <c r="I472" i="4" a="1"/>
  <c r="I472" i="4" s="1"/>
  <c r="I473" i="4" a="1"/>
  <c r="I473" i="4" s="1"/>
  <c r="I474" i="4" a="1"/>
  <c r="I474" i="4" s="1"/>
  <c r="I475" i="4" a="1"/>
  <c r="I475" i="4" s="1"/>
  <c r="I476" i="4" a="1"/>
  <c r="I476" i="4" s="1"/>
  <c r="I477" i="4" a="1"/>
  <c r="I477" i="4" s="1"/>
  <c r="I478" i="4" a="1"/>
  <c r="I478" i="4" s="1"/>
  <c r="I479" i="4" a="1"/>
  <c r="I479" i="4" s="1"/>
  <c r="I480" i="4" a="1"/>
  <c r="I480" i="4" s="1"/>
  <c r="I481" i="4" a="1"/>
  <c r="I481" i="4" s="1"/>
  <c r="I482" i="4" a="1"/>
  <c r="I482" i="4" s="1"/>
  <c r="I483" i="4" a="1"/>
  <c r="I483" i="4" s="1"/>
  <c r="I484" i="4" a="1"/>
  <c r="I484" i="4" s="1"/>
  <c r="I485" i="4" a="1"/>
  <c r="I485" i="4" s="1"/>
  <c r="I486" i="4" a="1"/>
  <c r="I486" i="4" s="1"/>
  <c r="I487" i="4" a="1"/>
  <c r="I487" i="4" s="1"/>
  <c r="I488" i="4" a="1"/>
  <c r="I488" i="4" s="1"/>
  <c r="I489" i="4" a="1"/>
  <c r="I489" i="4" s="1"/>
  <c r="I490" i="4" a="1"/>
  <c r="I490" i="4" s="1"/>
  <c r="I491" i="4" a="1"/>
  <c r="I491" i="4" s="1"/>
  <c r="I492" i="4" a="1"/>
  <c r="I492" i="4" s="1"/>
  <c r="I493" i="4" a="1"/>
  <c r="I493" i="4" s="1"/>
  <c r="I494" i="4" a="1"/>
  <c r="I494" i="4" s="1"/>
  <c r="I495" i="4" a="1"/>
  <c r="I495" i="4" s="1"/>
  <c r="I496" i="4" a="1"/>
  <c r="I496" i="4" s="1"/>
  <c r="I497" i="4" a="1"/>
  <c r="I497" i="4" s="1"/>
  <c r="I498" i="4" a="1"/>
  <c r="I498" i="4" s="1"/>
  <c r="I499" i="4" a="1"/>
  <c r="I499" i="4" s="1"/>
  <c r="I500" i="4" a="1"/>
  <c r="I500" i="4" s="1"/>
  <c r="I501" i="4" a="1"/>
  <c r="I501" i="4" s="1"/>
  <c r="I502" i="4" a="1"/>
  <c r="I502" i="4" s="1"/>
  <c r="I503" i="4" a="1"/>
  <c r="I503" i="4" s="1"/>
  <c r="I504" i="4" a="1"/>
  <c r="I504" i="4" s="1"/>
  <c r="I505" i="4" a="1"/>
  <c r="I505" i="4" s="1"/>
  <c r="I506" i="4" a="1"/>
  <c r="I506" i="4" s="1"/>
  <c r="I507" i="4" a="1"/>
  <c r="I507" i="4" s="1"/>
  <c r="I508" i="4" a="1"/>
  <c r="I508" i="4" s="1"/>
  <c r="I509" i="4" a="1"/>
  <c r="I509" i="4" s="1"/>
  <c r="I510" i="4" a="1"/>
  <c r="I510" i="4" s="1"/>
  <c r="I511" i="4" a="1"/>
  <c r="I511" i="4" s="1"/>
  <c r="I512" i="4" a="1"/>
  <c r="I512" i="4" s="1"/>
  <c r="I513" i="4" a="1"/>
  <c r="I513" i="4" s="1"/>
  <c r="I514" i="4" a="1"/>
  <c r="I514" i="4" s="1"/>
  <c r="I515" i="4" a="1"/>
  <c r="I515" i="4" s="1"/>
  <c r="I516" i="4" a="1"/>
  <c r="I516" i="4" s="1"/>
  <c r="I517" i="4" a="1"/>
  <c r="I517" i="4" s="1"/>
  <c r="I518" i="4" a="1"/>
  <c r="I518" i="4" s="1"/>
  <c r="I519" i="4" a="1"/>
  <c r="I519" i="4" s="1"/>
  <c r="I520" i="4" a="1"/>
  <c r="I520" i="4" s="1"/>
  <c r="I521" i="4" a="1"/>
  <c r="I521" i="4" s="1"/>
  <c r="I522" i="4" a="1"/>
  <c r="I522" i="4" s="1"/>
  <c r="I523" i="4" a="1"/>
  <c r="I523" i="4" s="1"/>
  <c r="I524" i="4" a="1"/>
  <c r="I524" i="4" s="1"/>
  <c r="I525" i="4" a="1"/>
  <c r="I525" i="4" s="1"/>
  <c r="I526" i="4" a="1"/>
  <c r="I526" i="4" s="1"/>
  <c r="I527" i="4" a="1"/>
  <c r="I527" i="4" s="1"/>
  <c r="I528" i="4" a="1"/>
  <c r="I528" i="4" s="1"/>
  <c r="I529" i="4" a="1"/>
  <c r="I529" i="4" s="1"/>
  <c r="I530" i="4" a="1"/>
  <c r="I530" i="4" s="1"/>
  <c r="I531" i="4" a="1"/>
  <c r="I531" i="4" s="1"/>
  <c r="I532" i="4" a="1"/>
  <c r="I532" i="4" s="1"/>
  <c r="I533" i="4" a="1"/>
  <c r="I533" i="4" s="1"/>
  <c r="I534" i="4" a="1"/>
  <c r="I534" i="4" s="1"/>
  <c r="I535" i="4" a="1"/>
  <c r="I535" i="4" s="1"/>
  <c r="I536" i="4" a="1"/>
  <c r="I536" i="4" s="1"/>
  <c r="I537" i="4" a="1"/>
  <c r="I537" i="4" s="1"/>
  <c r="I538" i="4" a="1"/>
  <c r="I538" i="4" s="1"/>
  <c r="I539" i="4" a="1"/>
  <c r="I539" i="4" s="1"/>
  <c r="I540" i="4" a="1"/>
  <c r="I540" i="4" s="1"/>
  <c r="I541" i="4" a="1"/>
  <c r="I541" i="4" s="1"/>
  <c r="I542" i="4" a="1"/>
  <c r="I542" i="4" s="1"/>
  <c r="I543" i="4" a="1"/>
  <c r="I543" i="4" s="1"/>
  <c r="I544" i="4" a="1"/>
  <c r="I544" i="4" s="1"/>
  <c r="I545" i="4" a="1"/>
  <c r="I545" i="4" s="1"/>
  <c r="I546" i="4" a="1"/>
  <c r="I546" i="4" s="1"/>
  <c r="I547" i="4" a="1"/>
  <c r="I547" i="4" s="1"/>
  <c r="I548" i="4" a="1"/>
  <c r="I548" i="4" s="1"/>
  <c r="I549" i="4" a="1"/>
  <c r="I549" i="4" s="1"/>
  <c r="I550" i="4" a="1"/>
  <c r="I550" i="4" s="1"/>
  <c r="I551" i="4" a="1"/>
  <c r="I551" i="4" s="1"/>
  <c r="I552" i="4" a="1"/>
  <c r="I552" i="4" s="1"/>
  <c r="I553" i="4" a="1"/>
  <c r="I553" i="4" s="1"/>
  <c r="I554" i="4" a="1"/>
  <c r="I554" i="4" s="1"/>
  <c r="I555" i="4" a="1"/>
  <c r="I555" i="4" s="1"/>
  <c r="I556" i="4" a="1"/>
  <c r="I556" i="4" s="1"/>
  <c r="I557" i="4" a="1"/>
  <c r="I557" i="4" s="1"/>
  <c r="I558" i="4" a="1"/>
  <c r="I558" i="4" s="1"/>
  <c r="I559" i="4" a="1"/>
  <c r="I559" i="4" s="1"/>
  <c r="I560" i="4" a="1"/>
  <c r="I560" i="4" s="1"/>
  <c r="I561" i="4" a="1"/>
  <c r="I561" i="4" s="1"/>
  <c r="I562" i="4" a="1"/>
  <c r="I562" i="4" s="1"/>
  <c r="I563" i="4" a="1"/>
  <c r="I563" i="4" s="1"/>
  <c r="I564" i="4" a="1"/>
  <c r="I564" i="4" s="1"/>
  <c r="I565" i="4" a="1"/>
  <c r="I565" i="4" s="1"/>
  <c r="I566" i="4" a="1"/>
  <c r="I566" i="4" s="1"/>
  <c r="I567" i="4" a="1"/>
  <c r="I567" i="4" s="1"/>
  <c r="I568" i="4" a="1"/>
  <c r="I568" i="4" s="1"/>
  <c r="I569" i="4" a="1"/>
  <c r="I569" i="4" s="1"/>
  <c r="I570" i="4" a="1"/>
  <c r="I570" i="4" s="1"/>
  <c r="I571" i="4" a="1"/>
  <c r="I571" i="4" s="1"/>
  <c r="I572" i="4" a="1"/>
  <c r="I572" i="4" s="1"/>
  <c r="I573" i="4" a="1"/>
  <c r="I573" i="4" s="1"/>
  <c r="I574" i="4" a="1"/>
  <c r="I574" i="4" s="1"/>
  <c r="I575" i="4" a="1"/>
  <c r="I575" i="4" s="1"/>
  <c r="I576" i="4" a="1"/>
  <c r="I576" i="4" s="1"/>
  <c r="I577" i="4" a="1"/>
  <c r="I577" i="4" s="1"/>
  <c r="I578" i="4" a="1"/>
  <c r="I578" i="4" s="1"/>
  <c r="I579" i="4" a="1"/>
  <c r="I579" i="4" s="1"/>
  <c r="I580" i="4" a="1"/>
  <c r="I580" i="4" s="1"/>
  <c r="I581" i="4" a="1"/>
  <c r="I581" i="4" s="1"/>
  <c r="I582" i="4" a="1"/>
  <c r="I582" i="4" s="1"/>
  <c r="I583" i="4" a="1"/>
  <c r="I583" i="4" s="1"/>
  <c r="I584" i="4" a="1"/>
  <c r="I584" i="4" s="1"/>
  <c r="I585" i="4" a="1"/>
  <c r="I585" i="4" s="1"/>
  <c r="I586" i="4" a="1"/>
  <c r="I586" i="4" s="1"/>
  <c r="I587" i="4" a="1"/>
  <c r="I587" i="4" s="1"/>
  <c r="I588" i="4" a="1"/>
  <c r="I588" i="4" s="1"/>
  <c r="I589" i="4" a="1"/>
  <c r="I589" i="4" s="1"/>
  <c r="I590" i="4" a="1"/>
  <c r="I590" i="4" s="1"/>
  <c r="I591" i="4" a="1"/>
  <c r="I591" i="4" s="1"/>
  <c r="I592" i="4" a="1"/>
  <c r="I592" i="4" s="1"/>
  <c r="I593" i="4" a="1"/>
  <c r="I593" i="4" s="1"/>
  <c r="I594" i="4" a="1"/>
  <c r="I594" i="4" s="1"/>
  <c r="I595" i="4" a="1"/>
  <c r="I595" i="4" s="1"/>
  <c r="I596" i="4" a="1"/>
  <c r="I596" i="4" s="1"/>
  <c r="I597" i="4" a="1"/>
  <c r="I597" i="4" s="1"/>
  <c r="I598" i="4" a="1"/>
  <c r="I598" i="4" s="1"/>
  <c r="I599" i="4" a="1"/>
  <c r="I599" i="4" s="1"/>
  <c r="I600" i="4" a="1"/>
  <c r="I600" i="4" s="1"/>
  <c r="I601" i="4" a="1"/>
  <c r="I601" i="4" s="1"/>
  <c r="I602" i="4" a="1"/>
  <c r="I602" i="4" s="1"/>
  <c r="I603" i="4" a="1"/>
  <c r="I603" i="4" s="1"/>
  <c r="I604" i="4" a="1"/>
  <c r="I604" i="4" s="1"/>
  <c r="I605" i="4" a="1"/>
  <c r="I605" i="4" s="1"/>
  <c r="I606" i="4" a="1"/>
  <c r="I606" i="4" s="1"/>
  <c r="I607" i="4" a="1"/>
  <c r="I607" i="4" s="1"/>
  <c r="I608" i="4" a="1"/>
  <c r="I608" i="4" s="1"/>
  <c r="I609" i="4" a="1"/>
  <c r="I609" i="4" s="1"/>
  <c r="I610" i="4" a="1"/>
  <c r="I610" i="4" s="1"/>
  <c r="I611" i="4" a="1"/>
  <c r="I611" i="4" s="1"/>
  <c r="I612" i="4" a="1"/>
  <c r="I612" i="4" s="1"/>
  <c r="I613" i="4" a="1"/>
  <c r="I613" i="4" s="1"/>
  <c r="I614" i="4" a="1"/>
  <c r="I614" i="4" s="1"/>
  <c r="I615" i="4" a="1"/>
  <c r="I615" i="4" s="1"/>
  <c r="I616" i="4" a="1"/>
  <c r="I616" i="4" s="1"/>
  <c r="I617" i="4" a="1"/>
  <c r="I617" i="4" s="1"/>
  <c r="I618" i="4" a="1"/>
  <c r="I618" i="4" s="1"/>
  <c r="I619" i="4" a="1"/>
  <c r="I619" i="4" s="1"/>
  <c r="I620" i="4" a="1"/>
  <c r="I620" i="4" s="1"/>
  <c r="I621" i="4" a="1"/>
  <c r="I621" i="4" s="1"/>
  <c r="I622" i="4" a="1"/>
  <c r="I622" i="4" s="1"/>
  <c r="I623" i="4" a="1"/>
  <c r="I623" i="4" s="1"/>
  <c r="I624" i="4" a="1"/>
  <c r="I624" i="4" s="1"/>
  <c r="I625" i="4" a="1"/>
  <c r="I625" i="4" s="1"/>
  <c r="I626" i="4" a="1"/>
  <c r="I626" i="4" s="1"/>
  <c r="I627" i="4" a="1"/>
  <c r="I627" i="4" s="1"/>
  <c r="I628" i="4" a="1"/>
  <c r="I628" i="4" s="1"/>
  <c r="I629" i="4" a="1"/>
  <c r="I629" i="4" s="1"/>
  <c r="I630" i="4" a="1"/>
  <c r="I630" i="4" s="1"/>
  <c r="I631" i="4" a="1"/>
  <c r="I631" i="4" s="1"/>
  <c r="I632" i="4" a="1"/>
  <c r="I632" i="4" s="1"/>
  <c r="I633" i="4" a="1"/>
  <c r="I633" i="4" s="1"/>
  <c r="I634" i="4" a="1"/>
  <c r="I634" i="4" s="1"/>
  <c r="I635" i="4" a="1"/>
  <c r="I635" i="4" s="1"/>
  <c r="I636" i="4" a="1"/>
  <c r="I636" i="4" s="1"/>
  <c r="I637" i="4" a="1"/>
  <c r="I637" i="4" s="1"/>
  <c r="I638" i="4" a="1"/>
  <c r="I638" i="4" s="1"/>
  <c r="I639" i="4" a="1"/>
  <c r="I639" i="4" s="1"/>
  <c r="I640" i="4" a="1"/>
  <c r="I640" i="4" s="1"/>
  <c r="I641" i="4" a="1"/>
  <c r="I641" i="4" s="1"/>
  <c r="I642" i="4" a="1"/>
  <c r="I642" i="4" s="1"/>
  <c r="I643" i="4" a="1"/>
  <c r="I643" i="4" s="1"/>
  <c r="I644" i="4" a="1"/>
  <c r="I644" i="4" s="1"/>
  <c r="I645" i="4" a="1"/>
  <c r="I645" i="4" s="1"/>
  <c r="I646" i="4" a="1"/>
  <c r="I646" i="4" s="1"/>
  <c r="I647" i="4" a="1"/>
  <c r="I647" i="4" s="1"/>
  <c r="I648" i="4" a="1"/>
  <c r="I648" i="4" s="1"/>
  <c r="I649" i="4" a="1"/>
  <c r="I649" i="4" s="1"/>
  <c r="I650" i="4" a="1"/>
  <c r="I650" i="4" s="1"/>
  <c r="I651" i="4" a="1"/>
  <c r="I651" i="4" s="1"/>
  <c r="I652" i="4" a="1"/>
  <c r="I652" i="4" s="1"/>
  <c r="I653" i="4" a="1"/>
  <c r="I653" i="4" s="1"/>
  <c r="I654" i="4" a="1"/>
  <c r="I654" i="4" s="1"/>
  <c r="I655" i="4" a="1"/>
  <c r="I655" i="4" s="1"/>
  <c r="I656" i="4" a="1"/>
  <c r="I656" i="4" s="1"/>
  <c r="I657" i="4" a="1"/>
  <c r="I657" i="4" s="1"/>
  <c r="I658" i="4" a="1"/>
  <c r="I658" i="4" s="1"/>
  <c r="I659" i="4" a="1"/>
  <c r="I659" i="4" s="1"/>
  <c r="I660" i="4" a="1"/>
  <c r="I660" i="4" s="1"/>
  <c r="I661" i="4" a="1"/>
  <c r="I661" i="4" s="1"/>
  <c r="I662" i="4" a="1"/>
  <c r="I662" i="4" s="1"/>
  <c r="I663" i="4" a="1"/>
  <c r="I663" i="4" s="1"/>
  <c r="I664" i="4" a="1"/>
  <c r="I664" i="4" s="1"/>
  <c r="I665" i="4" a="1"/>
  <c r="I665" i="4" s="1"/>
  <c r="I666" i="4" a="1"/>
  <c r="I666" i="4" s="1"/>
  <c r="I667" i="4" a="1"/>
  <c r="I667" i="4" s="1"/>
  <c r="I668" i="4" a="1"/>
  <c r="I668" i="4" s="1"/>
  <c r="I669" i="4" a="1"/>
  <c r="I669" i="4" s="1"/>
  <c r="I670" i="4" a="1"/>
  <c r="I670" i="4" s="1"/>
  <c r="I671" i="4" a="1"/>
  <c r="I671" i="4" s="1"/>
  <c r="I672" i="4" a="1"/>
  <c r="I672" i="4" s="1"/>
  <c r="I673" i="4" a="1"/>
  <c r="I673" i="4" s="1"/>
  <c r="I674" i="4" a="1"/>
  <c r="I674" i="4" s="1"/>
  <c r="I675" i="4" a="1"/>
  <c r="I675" i="4" s="1"/>
  <c r="I676" i="4" a="1"/>
  <c r="I676" i="4" s="1"/>
  <c r="I677" i="4" a="1"/>
  <c r="I677" i="4" s="1"/>
  <c r="I678" i="4" a="1"/>
  <c r="I678" i="4" s="1"/>
  <c r="I679" i="4" a="1"/>
  <c r="I679" i="4" s="1"/>
  <c r="I680" i="4" a="1"/>
  <c r="I680" i="4" s="1"/>
  <c r="I681" i="4" a="1"/>
  <c r="I681" i="4" s="1"/>
  <c r="I682" i="4" a="1"/>
  <c r="I682" i="4" s="1"/>
  <c r="I683" i="4" a="1"/>
  <c r="I683" i="4" s="1"/>
  <c r="I684" i="4" a="1"/>
  <c r="I684" i="4" s="1"/>
  <c r="I685" i="4" a="1"/>
  <c r="I685" i="4" s="1"/>
  <c r="I686" i="4" a="1"/>
  <c r="I686" i="4" s="1"/>
  <c r="I687" i="4" a="1"/>
  <c r="I687" i="4" s="1"/>
  <c r="I688" i="4" a="1"/>
  <c r="I688" i="4" s="1"/>
  <c r="I689" i="4" a="1"/>
  <c r="I689" i="4" s="1"/>
  <c r="I690" i="4" a="1"/>
  <c r="I690" i="4" s="1"/>
  <c r="I691" i="4" a="1"/>
  <c r="I691" i="4" s="1"/>
  <c r="I692" i="4" a="1"/>
  <c r="I692" i="4" s="1"/>
  <c r="I693" i="4" a="1"/>
  <c r="I693" i="4" s="1"/>
  <c r="I694" i="4" a="1"/>
  <c r="I694" i="4" s="1"/>
  <c r="I695" i="4" a="1"/>
  <c r="I695" i="4" s="1"/>
  <c r="I696" i="4" a="1"/>
  <c r="I696" i="4" s="1"/>
  <c r="I697" i="4" a="1"/>
  <c r="I697" i="4" s="1"/>
  <c r="I698" i="4" a="1"/>
  <c r="I698" i="4" s="1"/>
  <c r="I699" i="4" a="1"/>
  <c r="I699" i="4" s="1"/>
  <c r="I700" i="4" a="1"/>
  <c r="I700" i="4" s="1"/>
  <c r="I701" i="4" a="1"/>
  <c r="I701" i="4" s="1"/>
  <c r="I702" i="4" a="1"/>
  <c r="I702" i="4" s="1"/>
  <c r="I703" i="4" a="1"/>
  <c r="I703" i="4" s="1"/>
  <c r="I704" i="4" a="1"/>
  <c r="I704" i="4" s="1"/>
  <c r="I705" i="4" a="1"/>
  <c r="I705" i="4" s="1"/>
  <c r="I706" i="4" a="1"/>
  <c r="I706" i="4" s="1"/>
  <c r="I707" i="4" a="1"/>
  <c r="I707" i="4" s="1"/>
  <c r="I708" i="4" a="1"/>
  <c r="I708" i="4" s="1"/>
  <c r="I709" i="4" a="1"/>
  <c r="I709" i="4" s="1"/>
  <c r="I710" i="4" a="1"/>
  <c r="I710" i="4" s="1"/>
  <c r="I711" i="4" a="1"/>
  <c r="I711" i="4" s="1"/>
  <c r="I712" i="4" a="1"/>
  <c r="I712" i="4" s="1"/>
  <c r="I713" i="4" a="1"/>
  <c r="I713" i="4" s="1"/>
  <c r="I714" i="4" a="1"/>
  <c r="I714" i="4" s="1"/>
  <c r="I715" i="4" a="1"/>
  <c r="I715" i="4" s="1"/>
  <c r="I716" i="4" a="1"/>
  <c r="I716" i="4" s="1"/>
  <c r="I717" i="4" a="1"/>
  <c r="I717" i="4" s="1"/>
  <c r="I718" i="4" a="1"/>
  <c r="I718" i="4" s="1"/>
  <c r="I719" i="4" a="1"/>
  <c r="I719" i="4" s="1"/>
  <c r="I720" i="4" a="1"/>
  <c r="I720" i="4" s="1"/>
  <c r="I721" i="4" a="1"/>
  <c r="I721" i="4" s="1"/>
  <c r="I722" i="4" a="1"/>
  <c r="I722" i="4" s="1"/>
  <c r="I723" i="4" a="1"/>
  <c r="I723" i="4" s="1"/>
  <c r="I724" i="4" a="1"/>
  <c r="I724" i="4" s="1"/>
  <c r="I725" i="4" a="1"/>
  <c r="I725" i="4" s="1"/>
  <c r="I726" i="4" a="1"/>
  <c r="I726" i="4" s="1"/>
  <c r="I727" i="4" a="1"/>
  <c r="I727" i="4" s="1"/>
  <c r="I728" i="4" a="1"/>
  <c r="I728" i="4" s="1"/>
  <c r="I729" i="4" a="1"/>
  <c r="I729" i="4" s="1"/>
  <c r="I730" i="4" a="1"/>
  <c r="I730" i="4" s="1"/>
  <c r="I731" i="4" a="1"/>
  <c r="I731" i="4" s="1"/>
  <c r="I732" i="4" a="1"/>
  <c r="I732" i="4" s="1"/>
  <c r="I733" i="4" a="1"/>
  <c r="I733" i="4" s="1"/>
  <c r="I734" i="4" a="1"/>
  <c r="I734" i="4" s="1"/>
  <c r="I735" i="4" a="1"/>
  <c r="I735" i="4" s="1"/>
  <c r="I736" i="4" a="1"/>
  <c r="I736" i="4" s="1"/>
  <c r="I737" i="4" a="1"/>
  <c r="I737" i="4" s="1"/>
  <c r="I738" i="4" a="1"/>
  <c r="I738" i="4" s="1"/>
  <c r="I739" i="4" a="1"/>
  <c r="I739" i="4" s="1"/>
  <c r="I740" i="4" a="1"/>
  <c r="I740" i="4" s="1"/>
  <c r="I741" i="4" a="1"/>
  <c r="I741" i="4" s="1"/>
  <c r="I742" i="4" a="1"/>
  <c r="I742" i="4" s="1"/>
  <c r="I743" i="4" a="1"/>
  <c r="I743" i="4" s="1"/>
  <c r="I744" i="4" a="1"/>
  <c r="I744" i="4" s="1"/>
  <c r="I745" i="4" a="1"/>
  <c r="I745" i="4" s="1"/>
  <c r="I746" i="4" a="1"/>
  <c r="I746" i="4" s="1"/>
  <c r="I747" i="4" a="1"/>
  <c r="I747" i="4" s="1"/>
  <c r="I748" i="4" a="1"/>
  <c r="I748" i="4" s="1"/>
  <c r="I749" i="4" a="1"/>
  <c r="I749" i="4" s="1"/>
  <c r="I750" i="4" a="1"/>
  <c r="I750" i="4" s="1"/>
  <c r="I751" i="4" a="1"/>
  <c r="I751" i="4" s="1"/>
  <c r="I752" i="4" a="1"/>
  <c r="I752" i="4" s="1"/>
  <c r="I753" i="4" a="1"/>
  <c r="I753" i="4" s="1"/>
  <c r="I754" i="4" a="1"/>
  <c r="I754" i="4" s="1"/>
  <c r="I755" i="4" a="1"/>
  <c r="I755" i="4" s="1"/>
  <c r="I756" i="4" a="1"/>
  <c r="I756" i="4" s="1"/>
  <c r="I757" i="4" a="1"/>
  <c r="I757" i="4" s="1"/>
  <c r="I758" i="4" a="1"/>
  <c r="I758" i="4" s="1"/>
  <c r="I759" i="4" a="1"/>
  <c r="I759" i="4" s="1"/>
  <c r="I760" i="4" a="1"/>
  <c r="I760" i="4" s="1"/>
  <c r="I761" i="4" a="1"/>
  <c r="I761" i="4" s="1"/>
  <c r="I762" i="4" a="1"/>
  <c r="I762" i="4" s="1"/>
  <c r="I763" i="4" a="1"/>
  <c r="I763" i="4" s="1"/>
  <c r="I764" i="4" a="1"/>
  <c r="I764" i="4" s="1"/>
  <c r="I765" i="4" a="1"/>
  <c r="I765" i="4" s="1"/>
  <c r="I766" i="4" a="1"/>
  <c r="I766" i="4" s="1"/>
  <c r="I767" i="4" a="1"/>
  <c r="I767" i="4" s="1"/>
  <c r="I768" i="4" a="1"/>
  <c r="I768" i="4" s="1"/>
  <c r="I769" i="4" a="1"/>
  <c r="I769" i="4" s="1"/>
  <c r="I770" i="4" a="1"/>
  <c r="I770" i="4" s="1"/>
  <c r="I771" i="4" a="1"/>
  <c r="I771" i="4" s="1"/>
  <c r="I772" i="4" a="1"/>
  <c r="I772" i="4" s="1"/>
  <c r="I773" i="4" a="1"/>
  <c r="I773" i="4" s="1"/>
  <c r="I774" i="4" a="1"/>
  <c r="I774" i="4" s="1"/>
  <c r="I775" i="4" a="1"/>
  <c r="I775" i="4" s="1"/>
  <c r="I776" i="4" a="1"/>
  <c r="I776" i="4" s="1"/>
  <c r="I777" i="4" a="1"/>
  <c r="I777" i="4" s="1"/>
  <c r="I778" i="4" a="1"/>
  <c r="I778" i="4" s="1"/>
  <c r="I779" i="4" a="1"/>
  <c r="I779" i="4" s="1"/>
  <c r="I780" i="4" a="1"/>
  <c r="I780" i="4" s="1"/>
  <c r="I781" i="4" a="1"/>
  <c r="I781" i="4" s="1"/>
  <c r="I782" i="4" a="1"/>
  <c r="I782" i="4" s="1"/>
  <c r="I783" i="4" a="1"/>
  <c r="I783" i="4" s="1"/>
  <c r="I784" i="4" a="1"/>
  <c r="I784" i="4" s="1"/>
  <c r="I785" i="4" a="1"/>
  <c r="I785" i="4" s="1"/>
  <c r="I786" i="4" a="1"/>
  <c r="I786" i="4" s="1"/>
  <c r="I787" i="4" a="1"/>
  <c r="I787" i="4" s="1"/>
  <c r="I788" i="4" a="1"/>
  <c r="I788" i="4" s="1"/>
  <c r="I789" i="4" a="1"/>
  <c r="I789" i="4" s="1"/>
  <c r="I790" i="4" a="1"/>
  <c r="I790" i="4" s="1"/>
  <c r="I791" i="4" a="1"/>
  <c r="I791" i="4" s="1"/>
  <c r="I792" i="4" a="1"/>
  <c r="I792" i="4" s="1"/>
  <c r="I793" i="4" a="1"/>
  <c r="I793" i="4" s="1"/>
  <c r="I794" i="4" a="1"/>
  <c r="I794" i="4" s="1"/>
  <c r="I795" i="4" a="1"/>
  <c r="I795" i="4" s="1"/>
  <c r="I796" i="4" a="1"/>
  <c r="I796" i="4" s="1"/>
  <c r="I797" i="4" a="1"/>
  <c r="I797" i="4" s="1"/>
  <c r="I798" i="4" a="1"/>
  <c r="I798" i="4" s="1"/>
  <c r="I799" i="4" a="1"/>
  <c r="I799" i="4" s="1"/>
  <c r="I800" i="4" a="1"/>
  <c r="I800" i="4" s="1"/>
  <c r="I801" i="4" a="1"/>
  <c r="I801" i="4" s="1"/>
  <c r="I802" i="4" a="1"/>
  <c r="I802" i="4" s="1"/>
  <c r="I803" i="4" a="1"/>
  <c r="I803" i="4" s="1"/>
  <c r="I804" i="4" a="1"/>
  <c r="I804" i="4" s="1"/>
  <c r="I805" i="4" a="1"/>
  <c r="I805" i="4" s="1"/>
  <c r="I806" i="4" a="1"/>
  <c r="I806" i="4" s="1"/>
  <c r="I807" i="4" a="1"/>
  <c r="I807" i="4" s="1"/>
  <c r="I808" i="4" a="1"/>
  <c r="I808" i="4" s="1"/>
  <c r="I809" i="4" a="1"/>
  <c r="I809" i="4" s="1"/>
  <c r="I810" i="4" a="1"/>
  <c r="I810" i="4" s="1"/>
  <c r="I811" i="4" a="1"/>
  <c r="I811" i="4" s="1"/>
  <c r="I812" i="4" a="1"/>
  <c r="I812" i="4" s="1"/>
  <c r="I813" i="4" a="1"/>
  <c r="I813" i="4" s="1"/>
  <c r="I814" i="4" a="1"/>
  <c r="I814" i="4" s="1"/>
  <c r="I815" i="4" a="1"/>
  <c r="I815" i="4" s="1"/>
  <c r="I816" i="4" a="1"/>
  <c r="I816" i="4" s="1"/>
  <c r="I817" i="4" a="1"/>
  <c r="I817" i="4" s="1"/>
  <c r="I818" i="4" a="1"/>
  <c r="I818" i="4" s="1"/>
  <c r="I819" i="4" a="1"/>
  <c r="I819" i="4" s="1"/>
  <c r="I820" i="4" a="1"/>
  <c r="I820" i="4" s="1"/>
  <c r="I821" i="4" a="1"/>
  <c r="I821" i="4" s="1"/>
  <c r="I822" i="4" a="1"/>
  <c r="I822" i="4" s="1"/>
  <c r="I823" i="4" a="1"/>
  <c r="I823" i="4" s="1"/>
  <c r="I824" i="4" a="1"/>
  <c r="I824" i="4" s="1"/>
  <c r="I825" i="4" a="1"/>
  <c r="I825" i="4" s="1"/>
  <c r="I826" i="4" a="1"/>
  <c r="I826" i="4" s="1"/>
  <c r="I827" i="4" a="1"/>
  <c r="I827" i="4" s="1"/>
  <c r="I828" i="4" a="1"/>
  <c r="I828" i="4" s="1"/>
  <c r="I829" i="4" a="1"/>
  <c r="I829" i="4" s="1"/>
  <c r="I830" i="4" a="1"/>
  <c r="I830" i="4" s="1"/>
  <c r="I831" i="4" a="1"/>
  <c r="I831" i="4" s="1"/>
  <c r="I832" i="4" a="1"/>
  <c r="I832" i="4" s="1"/>
  <c r="I833" i="4" a="1"/>
  <c r="I833" i="4" s="1"/>
  <c r="I834" i="4" a="1"/>
  <c r="I834" i="4" s="1"/>
  <c r="I835" i="4" a="1"/>
  <c r="I835" i="4" s="1"/>
  <c r="I836" i="4" a="1"/>
  <c r="I836" i="4" s="1"/>
  <c r="I837" i="4" a="1"/>
  <c r="I837" i="4" s="1"/>
  <c r="I838" i="4" a="1"/>
  <c r="I838" i="4" s="1"/>
  <c r="I839" i="4" a="1"/>
  <c r="I839" i="4" s="1"/>
  <c r="I840" i="4" a="1"/>
  <c r="I840" i="4" s="1"/>
  <c r="I841" i="4" a="1"/>
  <c r="I841" i="4" s="1"/>
  <c r="I842" i="4" a="1"/>
  <c r="I842" i="4" s="1"/>
  <c r="I843" i="4" a="1"/>
  <c r="I843" i="4" s="1"/>
  <c r="I844" i="4" a="1"/>
  <c r="I844" i="4" s="1"/>
  <c r="I845" i="4" a="1"/>
  <c r="I845" i="4" s="1"/>
  <c r="I846" i="4" a="1"/>
  <c r="I846" i="4" s="1"/>
  <c r="I847" i="4" a="1"/>
  <c r="I847" i="4" s="1"/>
  <c r="I848" i="4" a="1"/>
  <c r="I848" i="4" s="1"/>
  <c r="I849" i="4" a="1"/>
  <c r="I849" i="4" s="1"/>
  <c r="I850" i="4" a="1"/>
  <c r="I850" i="4" s="1"/>
  <c r="I851" i="4" a="1"/>
  <c r="I851" i="4" s="1"/>
  <c r="I852" i="4" a="1"/>
  <c r="I852" i="4" s="1"/>
  <c r="I853" i="4" a="1"/>
  <c r="I853" i="4" s="1"/>
  <c r="I854" i="4" a="1"/>
  <c r="I854" i="4" s="1"/>
  <c r="I855" i="4" a="1"/>
  <c r="I855" i="4" s="1"/>
  <c r="I856" i="4" a="1"/>
  <c r="I856" i="4" s="1"/>
  <c r="I857" i="4" a="1"/>
  <c r="I857" i="4" s="1"/>
  <c r="I858" i="4" a="1"/>
  <c r="I858" i="4" s="1"/>
  <c r="I859" i="4" a="1"/>
  <c r="I859" i="4" s="1"/>
  <c r="I860" i="4" a="1"/>
  <c r="I860" i="4" s="1"/>
  <c r="I861" i="4" a="1"/>
  <c r="I861" i="4" s="1"/>
  <c r="I862" i="4" a="1"/>
  <c r="I862" i="4" s="1"/>
  <c r="I863" i="4" a="1"/>
  <c r="I863" i="4" s="1"/>
  <c r="I864" i="4" a="1"/>
  <c r="I864" i="4" s="1"/>
  <c r="I865" i="4" a="1"/>
  <c r="I865" i="4" s="1"/>
  <c r="I866" i="4" a="1"/>
  <c r="I866" i="4" s="1"/>
  <c r="I867" i="4" a="1"/>
  <c r="I867" i="4" s="1"/>
  <c r="I868" i="4" a="1"/>
  <c r="I868" i="4" s="1"/>
  <c r="I869" i="4" a="1"/>
  <c r="I869" i="4" s="1"/>
  <c r="I870" i="4" a="1"/>
  <c r="I870" i="4" s="1"/>
  <c r="I871" i="4" a="1"/>
  <c r="I871" i="4" s="1"/>
  <c r="I872" i="4" a="1"/>
  <c r="I872" i="4" s="1"/>
  <c r="I873" i="4" a="1"/>
  <c r="I873" i="4" s="1"/>
  <c r="I874" i="4" a="1"/>
  <c r="I874" i="4" s="1"/>
  <c r="I875" i="4" a="1"/>
  <c r="I875" i="4" s="1"/>
  <c r="I876" i="4" a="1"/>
  <c r="I876" i="4" s="1"/>
  <c r="I877" i="4" a="1"/>
  <c r="I877" i="4" s="1"/>
  <c r="I878" i="4" a="1"/>
  <c r="I878" i="4" s="1"/>
  <c r="I879" i="4" a="1"/>
  <c r="I879" i="4" s="1"/>
  <c r="I880" i="4" a="1"/>
  <c r="I880" i="4" s="1"/>
  <c r="I881" i="4" a="1"/>
  <c r="I881" i="4" s="1"/>
  <c r="I882" i="4" a="1"/>
  <c r="I882" i="4" s="1"/>
  <c r="I883" i="4" a="1"/>
  <c r="I883" i="4" s="1"/>
  <c r="I884" i="4" a="1"/>
  <c r="I884" i="4" s="1"/>
  <c r="I885" i="4" a="1"/>
  <c r="I885" i="4" s="1"/>
  <c r="I886" i="4" a="1"/>
  <c r="I886" i="4" s="1"/>
  <c r="I887" i="4" a="1"/>
  <c r="I887" i="4" s="1"/>
  <c r="I888" i="4" a="1"/>
  <c r="I888" i="4" s="1"/>
  <c r="I889" i="4" a="1"/>
  <c r="I889" i="4" s="1"/>
  <c r="I890" i="4" a="1"/>
  <c r="I890" i="4" s="1"/>
  <c r="I891" i="4" a="1"/>
  <c r="I891" i="4" s="1"/>
  <c r="I892" i="4" a="1"/>
  <c r="I892" i="4" s="1"/>
  <c r="I893" i="4" a="1"/>
  <c r="I893" i="4" s="1"/>
  <c r="I894" i="4" a="1"/>
  <c r="I894" i="4" s="1"/>
  <c r="I895" i="4" a="1"/>
  <c r="I895" i="4" s="1"/>
  <c r="I896" i="4" a="1"/>
  <c r="I896" i="4" s="1"/>
  <c r="I897" i="4" a="1"/>
  <c r="I897" i="4" s="1"/>
  <c r="I898" i="4" a="1"/>
  <c r="I898" i="4" s="1"/>
  <c r="I899" i="4" a="1"/>
  <c r="I899" i="4" s="1"/>
  <c r="I900" i="4" a="1"/>
  <c r="I900" i="4" s="1"/>
  <c r="I901" i="4" a="1"/>
  <c r="I901" i="4" s="1"/>
  <c r="I902" i="4" a="1"/>
  <c r="I902" i="4" s="1"/>
  <c r="I903" i="4" a="1"/>
  <c r="I903" i="4" s="1"/>
  <c r="I904" i="4" a="1"/>
  <c r="I904" i="4" s="1"/>
  <c r="I905" i="4" a="1"/>
  <c r="I905" i="4" s="1"/>
  <c r="I906" i="4" a="1"/>
  <c r="I906" i="4" s="1"/>
  <c r="I907" i="4" a="1"/>
  <c r="I907" i="4" s="1"/>
  <c r="I908" i="4" a="1"/>
  <c r="I908" i="4" s="1"/>
  <c r="I909" i="4" a="1"/>
  <c r="I909" i="4" s="1"/>
  <c r="I910" i="4" a="1"/>
  <c r="I910" i="4" s="1"/>
  <c r="I911" i="4" a="1"/>
  <c r="I911" i="4" s="1"/>
  <c r="I912" i="4" a="1"/>
  <c r="I912" i="4" s="1"/>
  <c r="I913" i="4" a="1"/>
  <c r="I913" i="4" s="1"/>
  <c r="I914" i="4" a="1"/>
  <c r="I914" i="4" s="1"/>
  <c r="I915" i="4" a="1"/>
  <c r="I915" i="4" s="1"/>
  <c r="I916" i="4" a="1"/>
  <c r="I916" i="4" s="1"/>
  <c r="I917" i="4" a="1"/>
  <c r="I917" i="4" s="1"/>
  <c r="I918" i="4" a="1"/>
  <c r="I918" i="4" s="1"/>
  <c r="I919" i="4" a="1"/>
  <c r="I919" i="4" s="1"/>
  <c r="I920" i="4" a="1"/>
  <c r="I920" i="4" s="1"/>
  <c r="I921" i="4" a="1"/>
  <c r="I921" i="4" s="1"/>
  <c r="I922" i="4" a="1"/>
  <c r="I922" i="4" s="1"/>
  <c r="I923" i="4" a="1"/>
  <c r="I923" i="4" s="1"/>
  <c r="I924" i="4" a="1"/>
  <c r="I924" i="4" s="1"/>
  <c r="I925" i="4" a="1"/>
  <c r="I925" i="4" s="1"/>
  <c r="I926" i="4" a="1"/>
  <c r="I926" i="4" s="1"/>
  <c r="I927" i="4" a="1"/>
  <c r="I927" i="4" s="1"/>
  <c r="I928" i="4" a="1"/>
  <c r="I928" i="4" s="1"/>
  <c r="I929" i="4" a="1"/>
  <c r="I929" i="4" s="1"/>
  <c r="I930" i="4" a="1"/>
  <c r="I930" i="4" s="1"/>
  <c r="I931" i="4" a="1"/>
  <c r="I931" i="4" s="1"/>
  <c r="I932" i="4" a="1"/>
  <c r="I932" i="4" s="1"/>
  <c r="I933" i="4" a="1"/>
  <c r="I933" i="4" s="1"/>
  <c r="I934" i="4" a="1"/>
  <c r="I934" i="4" s="1"/>
  <c r="I935" i="4" a="1"/>
  <c r="I935" i="4" s="1"/>
  <c r="I936" i="4" a="1"/>
  <c r="I936" i="4" s="1"/>
  <c r="I937" i="4" a="1"/>
  <c r="I937" i="4" s="1"/>
  <c r="I938" i="4" a="1"/>
  <c r="I938" i="4" s="1"/>
  <c r="I939" i="4" a="1"/>
  <c r="I939" i="4" s="1"/>
  <c r="I940" i="4" a="1"/>
  <c r="I940" i="4" s="1"/>
  <c r="I941" i="4" a="1"/>
  <c r="I941" i="4" s="1"/>
  <c r="I942" i="4" a="1"/>
  <c r="I942" i="4" s="1"/>
  <c r="I943" i="4" a="1"/>
  <c r="I943" i="4" s="1"/>
  <c r="I944" i="4" a="1"/>
  <c r="I944" i="4" s="1"/>
  <c r="I945" i="4" a="1"/>
  <c r="I945" i="4" s="1"/>
  <c r="I946" i="4" a="1"/>
  <c r="I946" i="4" s="1"/>
  <c r="I947" i="4" a="1"/>
  <c r="I947" i="4" s="1"/>
  <c r="I948" i="4" a="1"/>
  <c r="I948" i="4" s="1"/>
  <c r="I949" i="4" a="1"/>
  <c r="I949" i="4" s="1"/>
  <c r="I950" i="4" a="1"/>
  <c r="I950" i="4" s="1"/>
  <c r="I951" i="4" a="1"/>
  <c r="I951" i="4" s="1"/>
  <c r="I952" i="4" a="1"/>
  <c r="I952" i="4" s="1"/>
  <c r="I953" i="4" a="1"/>
  <c r="I953" i="4" s="1"/>
  <c r="I954" i="4" a="1"/>
  <c r="I954" i="4" s="1"/>
  <c r="I955" i="4" a="1"/>
  <c r="I955" i="4" s="1"/>
  <c r="I956" i="4" a="1"/>
  <c r="I956" i="4" s="1"/>
  <c r="I957" i="4" a="1"/>
  <c r="I957" i="4" s="1"/>
  <c r="I958" i="4" a="1"/>
  <c r="I958" i="4" s="1"/>
  <c r="I959" i="4" a="1"/>
  <c r="I959" i="4" s="1"/>
  <c r="I960" i="4" a="1"/>
  <c r="I960" i="4" s="1"/>
  <c r="I961" i="4" a="1"/>
  <c r="I961" i="4" s="1"/>
  <c r="I962" i="4" a="1"/>
  <c r="I962" i="4" s="1"/>
  <c r="I963" i="4" a="1"/>
  <c r="I963" i="4" s="1"/>
  <c r="I964" i="4" a="1"/>
  <c r="I964" i="4" s="1"/>
  <c r="I965" i="4" a="1"/>
  <c r="I965" i="4" s="1"/>
  <c r="I966" i="4" a="1"/>
  <c r="I966" i="4" s="1"/>
  <c r="I967" i="4" a="1"/>
  <c r="I967" i="4" s="1"/>
  <c r="I968" i="4" a="1"/>
  <c r="I968" i="4" s="1"/>
  <c r="I969" i="4" a="1"/>
  <c r="I969" i="4" s="1"/>
  <c r="I970" i="4" a="1"/>
  <c r="I970" i="4" s="1"/>
  <c r="I971" i="4" a="1"/>
  <c r="I971" i="4" s="1"/>
  <c r="I972" i="4" a="1"/>
  <c r="I972" i="4" s="1"/>
  <c r="I973" i="4" a="1"/>
  <c r="I973" i="4" s="1"/>
  <c r="I974" i="4" a="1"/>
  <c r="I974" i="4" s="1"/>
  <c r="I975" i="4" a="1"/>
  <c r="I975" i="4" s="1"/>
  <c r="I976" i="4" a="1"/>
  <c r="I976" i="4" s="1"/>
  <c r="I977" i="4" a="1"/>
  <c r="I977" i="4" s="1"/>
  <c r="I978" i="4" a="1"/>
  <c r="I978" i="4" s="1"/>
  <c r="I979" i="4" a="1"/>
  <c r="I979" i="4" s="1"/>
  <c r="I980" i="4" a="1"/>
  <c r="I980" i="4" s="1"/>
  <c r="I981" i="4" a="1"/>
  <c r="I981" i="4" s="1"/>
  <c r="I982" i="4" a="1"/>
  <c r="I982" i="4" s="1"/>
  <c r="I983" i="4" a="1"/>
  <c r="I983" i="4" s="1"/>
  <c r="I984" i="4" a="1"/>
  <c r="I984" i="4" s="1"/>
  <c r="I985" i="4" a="1"/>
  <c r="I985" i="4" s="1"/>
  <c r="I986" i="4" a="1"/>
  <c r="I986" i="4" s="1"/>
  <c r="I987" i="4" a="1"/>
  <c r="I987" i="4" s="1"/>
  <c r="I988" i="4" a="1"/>
  <c r="I988" i="4" s="1"/>
  <c r="I989" i="4" a="1"/>
  <c r="I989" i="4" s="1"/>
  <c r="I990" i="4" a="1"/>
  <c r="I990" i="4" s="1"/>
  <c r="I991" i="4" a="1"/>
  <c r="I991" i="4" s="1"/>
  <c r="I992" i="4" a="1"/>
  <c r="I992" i="4" s="1"/>
  <c r="I993" i="4" a="1"/>
  <c r="I993" i="4" s="1"/>
  <c r="I994" i="4" a="1"/>
  <c r="I994" i="4" s="1"/>
  <c r="I995" i="4" a="1"/>
  <c r="I995" i="4" s="1"/>
  <c r="I996" i="4" a="1"/>
  <c r="I996" i="4" s="1"/>
  <c r="I997" i="4" a="1"/>
  <c r="I997" i="4" s="1"/>
  <c r="I998" i="4" a="1"/>
  <c r="I998" i="4" s="1"/>
  <c r="I999" i="4" a="1"/>
  <c r="I999" i="4" s="1"/>
  <c r="I1000" i="4" a="1"/>
  <c r="I1000" i="4" s="1"/>
  <c r="I1001" i="4" a="1"/>
  <c r="I1001" i="4" s="1"/>
  <c r="I1002" i="4" a="1"/>
  <c r="I1002" i="4" s="1"/>
  <c r="I1003" i="4" a="1"/>
  <c r="I1003" i="4" s="1"/>
  <c r="I1004" i="4" a="1"/>
  <c r="I1004" i="4" s="1"/>
  <c r="I1005" i="4" a="1"/>
  <c r="I1005" i="4" s="1"/>
  <c r="I1006" i="4" a="1"/>
  <c r="I1006" i="4" s="1"/>
  <c r="I1007" i="4" a="1"/>
  <c r="I1007" i="4" s="1"/>
  <c r="I1008" i="4" a="1"/>
  <c r="I1008" i="4" s="1"/>
  <c r="I1009" i="4" a="1"/>
  <c r="I1009" i="4" s="1"/>
  <c r="I1010" i="4" a="1"/>
  <c r="I1010" i="4" s="1"/>
  <c r="I1011" i="4" a="1"/>
  <c r="I1011" i="4" s="1"/>
  <c r="I1012" i="4" a="1"/>
  <c r="I1012" i="4" s="1"/>
  <c r="I1013" i="4" a="1"/>
  <c r="I1013" i="4" s="1"/>
  <c r="I1014" i="4" a="1"/>
  <c r="I1014" i="4" s="1"/>
  <c r="I1015" i="4" a="1"/>
  <c r="I1015" i="4" s="1"/>
  <c r="I1016" i="4" a="1"/>
  <c r="I1016" i="4" s="1"/>
  <c r="I1017" i="4" a="1"/>
  <c r="I1017" i="4" s="1"/>
  <c r="I1018" i="4" a="1"/>
  <c r="I1018" i="4" s="1"/>
  <c r="I1019" i="4" a="1"/>
  <c r="I1019" i="4" s="1"/>
  <c r="I1020" i="4" a="1"/>
  <c r="I1020" i="4" s="1"/>
  <c r="I1021" i="4" a="1"/>
  <c r="I1021" i="4" s="1"/>
  <c r="I1022" i="4" a="1"/>
  <c r="I1022" i="4" s="1"/>
  <c r="I1023" i="4" a="1"/>
  <c r="I1023" i="4" s="1"/>
  <c r="I1024" i="4" a="1"/>
  <c r="I1024" i="4" s="1"/>
  <c r="I1025" i="4" a="1"/>
  <c r="I1025" i="4" s="1"/>
  <c r="I1026" i="4" a="1"/>
  <c r="I1026" i="4" s="1"/>
  <c r="I1027" i="4" a="1"/>
  <c r="I1027" i="4" s="1"/>
  <c r="I1028" i="4" a="1"/>
  <c r="I1028" i="4" s="1"/>
  <c r="I1029" i="4" a="1"/>
  <c r="I1029" i="4" s="1"/>
  <c r="I1030" i="4" a="1"/>
  <c r="I1030" i="4" s="1"/>
  <c r="I1031" i="4" a="1"/>
  <c r="I1031" i="4" s="1"/>
  <c r="I1032" i="4" a="1"/>
  <c r="I1032" i="4" s="1"/>
  <c r="I1033" i="4" a="1"/>
  <c r="I1033" i="4" s="1"/>
  <c r="I1034" i="4" a="1"/>
  <c r="I1034" i="4" s="1"/>
  <c r="I1035" i="4" a="1"/>
  <c r="I1035" i="4" s="1"/>
  <c r="I1036" i="4" a="1"/>
  <c r="I1036" i="4" s="1"/>
  <c r="I1037" i="4" a="1"/>
  <c r="I1037" i="4" s="1"/>
  <c r="I1038" i="4" a="1"/>
  <c r="I1038" i="4" s="1"/>
  <c r="I1039" i="4" a="1"/>
  <c r="I1039" i="4" s="1"/>
  <c r="I1040" i="4" a="1"/>
  <c r="I1040" i="4" s="1"/>
  <c r="I1041" i="4" a="1"/>
  <c r="I1041" i="4" s="1"/>
  <c r="I1042" i="4" a="1"/>
  <c r="I1042" i="4" s="1"/>
  <c r="I1043" i="4" a="1"/>
  <c r="I1043" i="4" s="1"/>
  <c r="I1044" i="4" a="1"/>
  <c r="I1044" i="4" s="1"/>
  <c r="I1045" i="4" a="1"/>
  <c r="I1045" i="4" s="1"/>
  <c r="I1046" i="4" a="1"/>
  <c r="I1046" i="4" s="1"/>
  <c r="I1047" i="4" a="1"/>
  <c r="I1047" i="4" s="1"/>
  <c r="I1048" i="4" a="1"/>
  <c r="I1048" i="4" s="1"/>
  <c r="I1049" i="4" a="1"/>
  <c r="I1049" i="4" s="1"/>
  <c r="I1050" i="4" a="1"/>
  <c r="I1050" i="4" s="1"/>
  <c r="I1051" i="4" a="1"/>
  <c r="I1051" i="4" s="1"/>
  <c r="I1052" i="4" a="1"/>
  <c r="I1052" i="4" s="1"/>
  <c r="I1053" i="4" a="1"/>
  <c r="I1053" i="4" s="1"/>
  <c r="I1054" i="4" a="1"/>
  <c r="I1054" i="4" s="1"/>
  <c r="I1055" i="4" a="1"/>
  <c r="I1055" i="4" s="1"/>
  <c r="I1056" i="4" a="1"/>
  <c r="I1056" i="4" s="1"/>
  <c r="I1057" i="4" a="1"/>
  <c r="I1057" i="4" s="1"/>
  <c r="I1058" i="4" a="1"/>
  <c r="I1058" i="4" s="1"/>
  <c r="I1059" i="4" a="1"/>
  <c r="I1059" i="4" s="1"/>
  <c r="I1060" i="4" a="1"/>
  <c r="I1060" i="4" s="1"/>
  <c r="I1061" i="4" a="1"/>
  <c r="I1061" i="4" s="1"/>
  <c r="I1062" i="4" a="1"/>
  <c r="I1062" i="4" s="1"/>
  <c r="I1063" i="4" a="1"/>
  <c r="I1063" i="4" s="1"/>
  <c r="I1064" i="4" a="1"/>
  <c r="I1064" i="4" s="1"/>
  <c r="I1065" i="4" a="1"/>
  <c r="I1065" i="4" s="1"/>
  <c r="I1066" i="4" a="1"/>
  <c r="I1066" i="4" s="1"/>
  <c r="I1067" i="4" a="1"/>
  <c r="I1067" i="4" s="1"/>
  <c r="I1068" i="4" a="1"/>
  <c r="I1068" i="4" s="1"/>
  <c r="I1069" i="4" a="1"/>
  <c r="I1069" i="4" s="1"/>
  <c r="I1070" i="4" a="1"/>
  <c r="I1070" i="4" s="1"/>
  <c r="I1071" i="4" a="1"/>
  <c r="I1071" i="4" s="1"/>
  <c r="I1072" i="4" a="1"/>
  <c r="I1072" i="4" s="1"/>
  <c r="I1073" i="4" a="1"/>
  <c r="I1073" i="4" s="1"/>
  <c r="I1074" i="4" a="1"/>
  <c r="I1074" i="4" s="1"/>
  <c r="I1075" i="4" a="1"/>
  <c r="I1075" i="4" s="1"/>
  <c r="I1076" i="4" a="1"/>
  <c r="I1076" i="4" s="1"/>
  <c r="I1077" i="4" a="1"/>
  <c r="I1077" i="4" s="1"/>
  <c r="I1078" i="4" a="1"/>
  <c r="I1078" i="4" s="1"/>
  <c r="I1079" i="4" a="1"/>
  <c r="I1079" i="4" s="1"/>
  <c r="I1080" i="4" a="1"/>
  <c r="I1080" i="4" s="1"/>
  <c r="I1081" i="4" a="1"/>
  <c r="I1081" i="4" s="1"/>
  <c r="I1082" i="4" a="1"/>
  <c r="I1082" i="4" s="1"/>
  <c r="I1083" i="4" a="1"/>
  <c r="I1083" i="4" s="1"/>
  <c r="I1084" i="4" a="1"/>
  <c r="I1084" i="4" s="1"/>
  <c r="I1085" i="4" a="1"/>
  <c r="I1085" i="4" s="1"/>
  <c r="I1086" i="4" a="1"/>
  <c r="I1086" i="4" s="1"/>
  <c r="I1087" i="4" a="1"/>
  <c r="I1087" i="4" s="1"/>
  <c r="I1088" i="4" a="1"/>
  <c r="I1088" i="4" s="1"/>
  <c r="I1089" i="4" a="1"/>
  <c r="I1089" i="4" s="1"/>
  <c r="I1090" i="4" a="1"/>
  <c r="I1090" i="4" s="1"/>
  <c r="I1091" i="4" a="1"/>
  <c r="I1091" i="4" s="1"/>
  <c r="I1092" i="4" a="1"/>
  <c r="I1092" i="4" s="1"/>
  <c r="I1093" i="4" a="1"/>
  <c r="I1093" i="4" s="1"/>
  <c r="I1094" i="4" a="1"/>
  <c r="I1094" i="4" s="1"/>
  <c r="I1095" i="4" a="1"/>
  <c r="I1095" i="4" s="1"/>
  <c r="I1096" i="4" a="1"/>
  <c r="I1096" i="4" s="1"/>
  <c r="I1097" i="4" a="1"/>
  <c r="I1097" i="4" s="1"/>
  <c r="I1098" i="4" a="1"/>
  <c r="I1098" i="4" s="1"/>
  <c r="I1099" i="4" a="1"/>
  <c r="I1099" i="4" s="1"/>
  <c r="I1100" i="4" a="1"/>
  <c r="I1100" i="4" s="1"/>
  <c r="I1101" i="4" a="1"/>
  <c r="I1101" i="4" s="1"/>
  <c r="I1102" i="4" a="1"/>
  <c r="I1102" i="4" s="1"/>
  <c r="I1103" i="4" a="1"/>
  <c r="I1103" i="4" s="1"/>
  <c r="I1104" i="4" a="1"/>
  <c r="I1104" i="4" s="1"/>
  <c r="I1105" i="4" a="1"/>
  <c r="I1105" i="4" s="1"/>
  <c r="I1106" i="4" a="1"/>
  <c r="I1106" i="4" s="1"/>
  <c r="I1107" i="4" a="1"/>
  <c r="I1107" i="4" s="1"/>
  <c r="I1108" i="4" a="1"/>
  <c r="I1108" i="4" s="1"/>
  <c r="I1109" i="4" a="1"/>
  <c r="I1109" i="4" s="1"/>
  <c r="I1110" i="4" a="1"/>
  <c r="I1110" i="4" s="1"/>
  <c r="I1111" i="4" a="1"/>
  <c r="I1111" i="4" s="1"/>
  <c r="I1112" i="4" a="1"/>
  <c r="I1112" i="4" s="1"/>
  <c r="I1113" i="4" a="1"/>
  <c r="I1113" i="4" s="1"/>
  <c r="I1114" i="4" a="1"/>
  <c r="I1114" i="4" s="1"/>
  <c r="I1115" i="4" a="1"/>
  <c r="I1115" i="4" s="1"/>
  <c r="I1116" i="4" a="1"/>
  <c r="I1116" i="4" s="1"/>
  <c r="I1117" i="4" a="1"/>
  <c r="I1117" i="4" s="1"/>
  <c r="I1118" i="4" a="1"/>
  <c r="I1118" i="4" s="1"/>
  <c r="I1119" i="4" a="1"/>
  <c r="I1119" i="4" s="1"/>
  <c r="I1120" i="4" a="1"/>
  <c r="I1120" i="4" s="1"/>
  <c r="I1121" i="4" a="1"/>
  <c r="I1121" i="4" s="1"/>
  <c r="I1122" i="4" a="1"/>
  <c r="I1122" i="4" s="1"/>
  <c r="I1123" i="4" a="1"/>
  <c r="I1123" i="4" s="1"/>
  <c r="I1124" i="4" a="1"/>
  <c r="I1124" i="4" s="1"/>
  <c r="I1125" i="4" a="1"/>
  <c r="I1125" i="4" s="1"/>
  <c r="I1126" i="4" a="1"/>
  <c r="I1126" i="4" s="1"/>
  <c r="I1127" i="4" a="1"/>
  <c r="I1127" i="4" s="1"/>
  <c r="I1128" i="4" a="1"/>
  <c r="I1128" i="4" s="1"/>
  <c r="I1129" i="4" a="1"/>
  <c r="I1129" i="4" s="1"/>
  <c r="I1130" i="4" a="1"/>
  <c r="I1130" i="4" s="1"/>
  <c r="I1131" i="4" a="1"/>
  <c r="I1131" i="4" s="1"/>
  <c r="I1132" i="4" a="1"/>
  <c r="I1132" i="4" s="1"/>
  <c r="I1133" i="4" a="1"/>
  <c r="I1133" i="4" s="1"/>
  <c r="I1134" i="4" a="1"/>
  <c r="I1134" i="4" s="1"/>
  <c r="I1135" i="4" a="1"/>
  <c r="I1135" i="4" s="1"/>
  <c r="I1136" i="4" a="1"/>
  <c r="I1136" i="4" s="1"/>
  <c r="I1137" i="4" a="1"/>
  <c r="I1137" i="4" s="1"/>
  <c r="I1138" i="4" a="1"/>
  <c r="I1138" i="4" s="1"/>
  <c r="I1139" i="4" a="1"/>
  <c r="I1139" i="4" s="1"/>
  <c r="I1140" i="4" a="1"/>
  <c r="I1140" i="4" s="1"/>
  <c r="I1141" i="4" a="1"/>
  <c r="I1141" i="4" s="1"/>
  <c r="I1142" i="4" a="1"/>
  <c r="I1142" i="4" s="1"/>
  <c r="I1143" i="4" a="1"/>
  <c r="I1143" i="4" s="1"/>
  <c r="I1144" i="4" a="1"/>
  <c r="I1144" i="4" s="1"/>
  <c r="I1145" i="4" a="1"/>
  <c r="I1145" i="4" s="1"/>
  <c r="I1146" i="4" a="1"/>
  <c r="I1146" i="4" s="1"/>
  <c r="I1147" i="4" a="1"/>
  <c r="I1147" i="4" s="1"/>
  <c r="I1148" i="4" a="1"/>
  <c r="I1148" i="4" s="1"/>
  <c r="I1149" i="4" a="1"/>
  <c r="I1149" i="4" s="1"/>
  <c r="I1150" i="4" a="1"/>
  <c r="I1150" i="4" s="1"/>
  <c r="I1151" i="4" a="1"/>
  <c r="I1151" i="4" s="1"/>
  <c r="I1152" i="4" a="1"/>
  <c r="I1152" i="4" s="1"/>
  <c r="I1153" i="4" a="1"/>
  <c r="I1153" i="4" s="1"/>
  <c r="I1154" i="4" a="1"/>
  <c r="I1154" i="4" s="1"/>
  <c r="I1155" i="4" a="1"/>
  <c r="I1155" i="4" s="1"/>
  <c r="I1156" i="4" a="1"/>
  <c r="I1156" i="4" s="1"/>
  <c r="I1157" i="4" a="1"/>
  <c r="I1157" i="4" s="1"/>
  <c r="I1158" i="4" a="1"/>
  <c r="I1158" i="4" s="1"/>
  <c r="I1159" i="4" a="1"/>
  <c r="I1159" i="4" s="1"/>
  <c r="I1160" i="4" a="1"/>
  <c r="I1160" i="4" s="1"/>
  <c r="I1161" i="4" a="1"/>
  <c r="I1161" i="4" s="1"/>
  <c r="I1162" i="4" a="1"/>
  <c r="I1162" i="4" s="1"/>
  <c r="I1163" i="4" a="1"/>
  <c r="I1163" i="4" s="1"/>
  <c r="I1164" i="4" a="1"/>
  <c r="I1164" i="4" s="1"/>
  <c r="I1165" i="4" a="1"/>
  <c r="I1165" i="4" s="1"/>
  <c r="I1166" i="4" a="1"/>
  <c r="I1166" i="4" s="1"/>
  <c r="I1167" i="4" a="1"/>
  <c r="I1167" i="4" s="1"/>
  <c r="I1168" i="4" a="1"/>
  <c r="I1168" i="4" s="1"/>
  <c r="I1169" i="4" a="1"/>
  <c r="I1169" i="4" s="1"/>
  <c r="I1170" i="4" a="1"/>
  <c r="I1170" i="4" s="1"/>
  <c r="I1171" i="4" a="1"/>
  <c r="I1171" i="4" s="1"/>
  <c r="I1172" i="4" a="1"/>
  <c r="I1172" i="4" s="1"/>
  <c r="I1173" i="4" a="1"/>
  <c r="I1173" i="4" s="1"/>
  <c r="I1174" i="4" a="1"/>
  <c r="I1174" i="4" s="1"/>
  <c r="I1175" i="4" a="1"/>
  <c r="I1175" i="4" s="1"/>
  <c r="I1176" i="4" a="1"/>
  <c r="I1176" i="4" s="1"/>
  <c r="I1177" i="4" a="1"/>
  <c r="I1177" i="4" s="1"/>
  <c r="I1178" i="4" a="1"/>
  <c r="I1178" i="4" s="1"/>
  <c r="I1179" i="4" a="1"/>
  <c r="I1179" i="4" s="1"/>
  <c r="I1180" i="4" a="1"/>
  <c r="I1180" i="4" s="1"/>
  <c r="I1181" i="4" a="1"/>
  <c r="I1181" i="4" s="1"/>
  <c r="I1182" i="4" a="1"/>
  <c r="I1182" i="4" s="1"/>
  <c r="I1183" i="4" a="1"/>
  <c r="I1183" i="4" s="1"/>
  <c r="I1184" i="4" a="1"/>
  <c r="I1184" i="4" s="1"/>
  <c r="I1185" i="4" a="1"/>
  <c r="I1185" i="4" s="1"/>
  <c r="I1186" i="4" a="1"/>
  <c r="I1186" i="4" s="1"/>
  <c r="I1187" i="4" a="1"/>
  <c r="I1187" i="4" s="1"/>
  <c r="I1188" i="4" a="1"/>
  <c r="I1188" i="4" s="1"/>
  <c r="I1189" i="4" a="1"/>
  <c r="I1189" i="4" s="1"/>
  <c r="I1190" i="4" a="1"/>
  <c r="I1190" i="4" s="1"/>
  <c r="I1191" i="4" a="1"/>
  <c r="I1191" i="4" s="1"/>
  <c r="I1192" i="4" a="1"/>
  <c r="I1192" i="4" s="1"/>
  <c r="I1193" i="4" a="1"/>
  <c r="I1193" i="4" s="1"/>
  <c r="I1194" i="4" a="1"/>
  <c r="I1194" i="4" s="1"/>
  <c r="I1195" i="4" a="1"/>
  <c r="I1195" i="4" s="1"/>
  <c r="I1196" i="4" a="1"/>
  <c r="I1196" i="4" s="1"/>
  <c r="I1197" i="4" a="1"/>
  <c r="I1197" i="4" s="1"/>
  <c r="I1198" i="4" a="1"/>
  <c r="I1198" i="4" s="1"/>
  <c r="I1199" i="4" a="1"/>
  <c r="I1199" i="4" s="1"/>
  <c r="I1200" i="4" a="1"/>
  <c r="I1200" i="4" s="1"/>
  <c r="I1201" i="4" a="1"/>
  <c r="I1201" i="4" s="1"/>
  <c r="I1202" i="4" a="1"/>
  <c r="I1202" i="4" s="1"/>
  <c r="I1203" i="4" a="1"/>
  <c r="I1203" i="4" s="1"/>
  <c r="I1204" i="4" a="1"/>
  <c r="I1204" i="4" s="1"/>
  <c r="I1205" i="4" a="1"/>
  <c r="I1205" i="4" s="1"/>
  <c r="I1206" i="4" a="1"/>
  <c r="I1206" i="4" s="1"/>
  <c r="I1207" i="4" a="1"/>
  <c r="I1207" i="4" s="1"/>
  <c r="I1208" i="4" a="1"/>
  <c r="I1208" i="4" s="1"/>
  <c r="I1209" i="4" a="1"/>
  <c r="I1209" i="4" s="1"/>
  <c r="I1210" i="4" a="1"/>
  <c r="I1210" i="4" s="1"/>
  <c r="I1211" i="4" a="1"/>
  <c r="I1211" i="4" s="1"/>
  <c r="I1212" i="4" a="1"/>
  <c r="I1212" i="4" s="1"/>
  <c r="I1213" i="4" a="1"/>
  <c r="I1213" i="4" s="1"/>
  <c r="I1214" i="4" a="1"/>
  <c r="I1214" i="4" s="1"/>
  <c r="I1215" i="4" a="1"/>
  <c r="I1215" i="4" s="1"/>
  <c r="I1216" i="4" a="1"/>
  <c r="I1216" i="4" s="1"/>
  <c r="I1217" i="4" a="1"/>
  <c r="I1217" i="4" s="1"/>
  <c r="I1218" i="4" a="1"/>
  <c r="I1218" i="4" s="1"/>
  <c r="I1219" i="4" a="1"/>
  <c r="I1219" i="4" s="1"/>
  <c r="I1220" i="4" a="1"/>
  <c r="I1220" i="4" s="1"/>
  <c r="I1221" i="4" a="1"/>
  <c r="I1221" i="4" s="1"/>
  <c r="I1222" i="4" a="1"/>
  <c r="I1222" i="4" s="1"/>
  <c r="I1223" i="4" a="1"/>
  <c r="I1223" i="4" s="1"/>
  <c r="I1224" i="4" a="1"/>
  <c r="I1224" i="4" s="1"/>
  <c r="I1225" i="4" a="1"/>
  <c r="I1225" i="4" s="1"/>
  <c r="I1226" i="4" a="1"/>
  <c r="I1226" i="4" s="1"/>
  <c r="I1227" i="4" a="1"/>
  <c r="I1227" i="4" s="1"/>
  <c r="I1228" i="4" a="1"/>
  <c r="I1228" i="4" s="1"/>
  <c r="I1229" i="4" a="1"/>
  <c r="I1229" i="4" s="1"/>
  <c r="I1230" i="4" a="1"/>
  <c r="I1230" i="4" s="1"/>
  <c r="I1231" i="4" a="1"/>
  <c r="I1231" i="4" s="1"/>
  <c r="I1232" i="4" a="1"/>
  <c r="I1232" i="4" s="1"/>
  <c r="I1233" i="4" a="1"/>
  <c r="I1233" i="4" s="1"/>
  <c r="I1234" i="4" a="1"/>
  <c r="I1234" i="4" s="1"/>
  <c r="I1235" i="4" a="1"/>
  <c r="I1235" i="4" s="1"/>
  <c r="I1236" i="4" a="1"/>
  <c r="I1236" i="4" s="1"/>
  <c r="I1237" i="4" a="1"/>
  <c r="I1237" i="4" s="1"/>
  <c r="I1238" i="4" a="1"/>
  <c r="I1238" i="4" s="1"/>
  <c r="I1239" i="4" a="1"/>
  <c r="I1239" i="4" s="1"/>
  <c r="I1240" i="4" a="1"/>
  <c r="I1240" i="4" s="1"/>
  <c r="I1241" i="4" a="1"/>
  <c r="I1241" i="4" s="1"/>
  <c r="I1242" i="4" a="1"/>
  <c r="I1242" i="4" s="1"/>
  <c r="I1243" i="4" a="1"/>
  <c r="I1243" i="4" s="1"/>
  <c r="I1244" i="4" a="1"/>
  <c r="I1244" i="4" s="1"/>
  <c r="I1245" i="4" a="1"/>
  <c r="I1245" i="4" s="1"/>
  <c r="I1246" i="4" a="1"/>
  <c r="I1246" i="4" s="1"/>
  <c r="I1247" i="4" a="1"/>
  <c r="I1247" i="4" s="1"/>
  <c r="I1248" i="4" a="1"/>
  <c r="I1248" i="4" s="1"/>
  <c r="I1249" i="4" a="1"/>
  <c r="I1249" i="4" s="1"/>
  <c r="I1250" i="4" a="1"/>
  <c r="I1250" i="4" s="1"/>
  <c r="I1251" i="4" a="1"/>
  <c r="I1251" i="4" s="1"/>
  <c r="I1252" i="4" a="1"/>
  <c r="I1252" i="4" s="1"/>
  <c r="I1253" i="4" a="1"/>
  <c r="I1253" i="4" s="1"/>
  <c r="I1254" i="4" a="1"/>
  <c r="I1254" i="4" s="1"/>
  <c r="I1255" i="4" a="1"/>
  <c r="I1255" i="4" s="1"/>
  <c r="I1256" i="4" a="1"/>
  <c r="I1256" i="4" s="1"/>
  <c r="I1257" i="4" a="1"/>
  <c r="I1257" i="4" s="1"/>
  <c r="I1258" i="4" a="1"/>
  <c r="I1258" i="4" s="1"/>
  <c r="I1259" i="4" a="1"/>
  <c r="I1259" i="4" s="1"/>
  <c r="I1260" i="4" a="1"/>
  <c r="I1260" i="4" s="1"/>
  <c r="I1261" i="4" a="1"/>
  <c r="I1261" i="4" s="1"/>
  <c r="I1262" i="4" a="1"/>
  <c r="I1262" i="4" s="1"/>
  <c r="I1263" i="4" a="1"/>
  <c r="I1263" i="4" s="1"/>
  <c r="I1264" i="4" a="1"/>
  <c r="I1264" i="4" s="1"/>
  <c r="I1265" i="4" a="1"/>
  <c r="I1265" i="4" s="1"/>
  <c r="I1266" i="4" a="1"/>
  <c r="I1266" i="4" s="1"/>
  <c r="I1267" i="4" a="1"/>
  <c r="I1267" i="4" s="1"/>
  <c r="I1268" i="4" a="1"/>
  <c r="I1268" i="4" s="1"/>
  <c r="I1269" i="4" a="1"/>
  <c r="I1269" i="4" s="1"/>
  <c r="I1270" i="4" a="1"/>
  <c r="I1270" i="4" s="1"/>
  <c r="I1271" i="4" a="1"/>
  <c r="I1271" i="4" s="1"/>
  <c r="I1272" i="4" a="1"/>
  <c r="I1272" i="4" s="1"/>
  <c r="I1273" i="4" a="1"/>
  <c r="I1273" i="4" s="1"/>
  <c r="I1274" i="4" a="1"/>
  <c r="I1274" i="4" s="1"/>
  <c r="I1275" i="4" a="1"/>
  <c r="I1275" i="4" s="1"/>
  <c r="I1276" i="4" a="1"/>
  <c r="I1276" i="4" s="1"/>
  <c r="I1277" i="4" a="1"/>
  <c r="I1277" i="4" s="1"/>
  <c r="I1278" i="4" a="1"/>
  <c r="I1278" i="4" s="1"/>
  <c r="I1279" i="4" a="1"/>
  <c r="I1279" i="4" s="1"/>
  <c r="I1280" i="4" a="1"/>
  <c r="I1280" i="4" s="1"/>
  <c r="I1281" i="4" a="1"/>
  <c r="I1281" i="4" s="1"/>
  <c r="I1282" i="4" a="1"/>
  <c r="I1282" i="4" s="1"/>
  <c r="I1283" i="4" a="1"/>
  <c r="I1283" i="4" s="1"/>
  <c r="I1284" i="4" a="1"/>
  <c r="I1284" i="4" s="1"/>
  <c r="I1285" i="4" a="1"/>
  <c r="I1285" i="4" s="1"/>
  <c r="I1286" i="4" a="1"/>
  <c r="I1286" i="4" s="1"/>
  <c r="I1287" i="4" a="1"/>
  <c r="I1287" i="4" s="1"/>
  <c r="I1288" i="4" a="1"/>
  <c r="I1288" i="4" s="1"/>
  <c r="I1289" i="4" a="1"/>
  <c r="I1289" i="4" s="1"/>
  <c r="I1290" i="4" a="1"/>
  <c r="I1290" i="4" s="1"/>
  <c r="I1291" i="4" a="1"/>
  <c r="I1291" i="4" s="1"/>
  <c r="I1292" i="4" a="1"/>
  <c r="I1292" i="4" s="1"/>
  <c r="I1293" i="4" a="1"/>
  <c r="I1293" i="4" s="1"/>
  <c r="I1294" i="4" a="1"/>
  <c r="I1294" i="4" s="1"/>
  <c r="I1295" i="4" a="1"/>
  <c r="I1295" i="4" s="1"/>
  <c r="I1296" i="4" a="1"/>
  <c r="I1296" i="4" s="1"/>
  <c r="I1297" i="4" a="1"/>
  <c r="I1297" i="4" s="1"/>
  <c r="I1298" i="4" a="1"/>
  <c r="I1298" i="4" s="1"/>
  <c r="I1299" i="4" a="1"/>
  <c r="I1299" i="4" s="1"/>
  <c r="I1300" i="4" a="1"/>
  <c r="I1300" i="4" s="1"/>
  <c r="I1301" i="4" a="1"/>
  <c r="I1301" i="4" s="1"/>
  <c r="I1302" i="4" a="1"/>
  <c r="I1302" i="4" s="1"/>
  <c r="I1303" i="4" a="1"/>
  <c r="I1303" i="4" s="1"/>
  <c r="I1304" i="4" a="1"/>
  <c r="I1304" i="4" s="1"/>
  <c r="I1305" i="4" a="1"/>
  <c r="I1305" i="4" s="1"/>
  <c r="I1306" i="4" a="1"/>
  <c r="I1306" i="4" s="1"/>
  <c r="I1307" i="4" a="1"/>
  <c r="I1307" i="4" s="1"/>
  <c r="I1308" i="4" a="1"/>
  <c r="I1308" i="4" s="1"/>
  <c r="I1309" i="4" a="1"/>
  <c r="I1309" i="4" s="1"/>
  <c r="I1310" i="4" a="1"/>
  <c r="I1310" i="4" s="1"/>
  <c r="I1311" i="4" a="1"/>
  <c r="I1311" i="4" s="1"/>
  <c r="I1312" i="4" a="1"/>
  <c r="I1312" i="4" s="1"/>
  <c r="I1313" i="4" a="1"/>
  <c r="I1313" i="4" s="1"/>
  <c r="I1314" i="4" a="1"/>
  <c r="I1314" i="4" s="1"/>
  <c r="I1315" i="4" a="1"/>
  <c r="I1315" i="4" s="1"/>
  <c r="I1316" i="4" a="1"/>
  <c r="I1316" i="4" s="1"/>
  <c r="I1317" i="4" a="1"/>
  <c r="I1317" i="4" s="1"/>
  <c r="I1318" i="4" a="1"/>
  <c r="I1318" i="4" s="1"/>
  <c r="I1319" i="4" a="1"/>
  <c r="I1319" i="4" s="1"/>
  <c r="I1320" i="4" a="1"/>
  <c r="I1320" i="4" s="1"/>
  <c r="I1321" i="4" a="1"/>
  <c r="I1321" i="4" s="1"/>
  <c r="I1322" i="4" a="1"/>
  <c r="I1322" i="4" s="1"/>
  <c r="I1323" i="4" a="1"/>
  <c r="I1323" i="4" s="1"/>
  <c r="I1324" i="4" a="1"/>
  <c r="I1324" i="4" s="1"/>
  <c r="I1325" i="4" a="1"/>
  <c r="I1325" i="4" s="1"/>
  <c r="I1326" i="4" a="1"/>
  <c r="I1326" i="4" s="1"/>
  <c r="I1327" i="4" a="1"/>
  <c r="I1327" i="4" s="1"/>
  <c r="I1328" i="4" a="1"/>
  <c r="I1328" i="4" s="1"/>
  <c r="I1329" i="4" a="1"/>
  <c r="I1329" i="4" s="1"/>
  <c r="I1330" i="4" a="1"/>
  <c r="I1330" i="4" s="1"/>
  <c r="I1331" i="4" a="1"/>
  <c r="I1331" i="4" s="1"/>
  <c r="I1332" i="4" a="1"/>
  <c r="I1332" i="4" s="1"/>
  <c r="I1333" i="4" a="1"/>
  <c r="I1333" i="4" s="1"/>
  <c r="I1334" i="4" a="1"/>
  <c r="I1334" i="4" s="1"/>
  <c r="I1335" i="4" a="1"/>
  <c r="I1335" i="4" s="1"/>
  <c r="I1336" i="4" a="1"/>
  <c r="I1336" i="4" s="1"/>
  <c r="I1337" i="4" a="1"/>
  <c r="I1337" i="4" s="1"/>
  <c r="I1338" i="4" a="1"/>
  <c r="I1338" i="4" s="1"/>
  <c r="I1339" i="4" a="1"/>
  <c r="I1339" i="4" s="1"/>
  <c r="I1340" i="4" a="1"/>
  <c r="I1340" i="4" s="1"/>
  <c r="I1341" i="4" a="1"/>
  <c r="I1341" i="4" s="1"/>
  <c r="I1342" i="4" a="1"/>
  <c r="I1342" i="4" s="1"/>
  <c r="I1343" i="4" a="1"/>
  <c r="I1343" i="4" s="1"/>
  <c r="I1344" i="4" a="1"/>
  <c r="I1344" i="4" s="1"/>
  <c r="I1345" i="4" a="1"/>
  <c r="I1345" i="4" s="1"/>
  <c r="I1346" i="4" a="1"/>
  <c r="I1346" i="4" s="1"/>
  <c r="I1347" i="4" a="1"/>
  <c r="I1347" i="4" s="1"/>
  <c r="I1348" i="4" a="1"/>
  <c r="I1348" i="4" s="1"/>
  <c r="I1349" i="4" a="1"/>
  <c r="I1349" i="4" s="1"/>
  <c r="I1350" i="4" a="1"/>
  <c r="I1350" i="4" s="1"/>
  <c r="I1351" i="4" a="1"/>
  <c r="I1351" i="4" s="1"/>
  <c r="I1352" i="4" a="1"/>
  <c r="I1352" i="4" s="1"/>
  <c r="I1353" i="4" a="1"/>
  <c r="I1353" i="4" s="1"/>
  <c r="I1354" i="4" a="1"/>
  <c r="I1354" i="4" s="1"/>
  <c r="I1355" i="4" a="1"/>
  <c r="I1355" i="4" s="1"/>
  <c r="I1356" i="4" a="1"/>
  <c r="I1356" i="4" s="1"/>
  <c r="I1357" i="4" a="1"/>
  <c r="I1357" i="4" s="1"/>
  <c r="I1358" i="4" a="1"/>
  <c r="I1358" i="4" s="1"/>
  <c r="I1359" i="4" a="1"/>
  <c r="I1359" i="4" s="1"/>
  <c r="I1360" i="4" a="1"/>
  <c r="I1360" i="4" s="1"/>
  <c r="I1361" i="4" a="1"/>
  <c r="I1361" i="4" s="1"/>
  <c r="I1362" i="4" a="1"/>
  <c r="I1362" i="4" s="1"/>
  <c r="I1363" i="4" a="1"/>
  <c r="I1363" i="4" s="1"/>
  <c r="I1364" i="4" a="1"/>
  <c r="I1364" i="4" s="1"/>
  <c r="I1365" i="4" a="1"/>
  <c r="I1365" i="4" s="1"/>
  <c r="I1366" i="4" a="1"/>
  <c r="I1366" i="4" s="1"/>
  <c r="I1367" i="4" a="1"/>
  <c r="I1367" i="4" s="1"/>
  <c r="I1368" i="4" a="1"/>
  <c r="I1368" i="4" s="1"/>
  <c r="I1369" i="4" a="1"/>
  <c r="I1369" i="4" s="1"/>
  <c r="I1370" i="4" a="1"/>
  <c r="I1370" i="4" s="1"/>
  <c r="I1371" i="4" a="1"/>
  <c r="I1371" i="4" s="1"/>
  <c r="I1372" i="4" a="1"/>
  <c r="I1372" i="4" s="1"/>
  <c r="I1373" i="4" a="1"/>
  <c r="I1373" i="4" s="1"/>
  <c r="I1374" i="4" a="1"/>
  <c r="I1374" i="4" s="1"/>
  <c r="I1375" i="4" a="1"/>
  <c r="I1375" i="4" s="1"/>
  <c r="I1376" i="4" a="1"/>
  <c r="I1376" i="4" s="1"/>
  <c r="I1377" i="4" a="1"/>
  <c r="I1377" i="4" s="1"/>
  <c r="I1378" i="4" a="1"/>
  <c r="I1378" i="4" s="1"/>
  <c r="I1379" i="4" a="1"/>
  <c r="I1379" i="4" s="1"/>
  <c r="I1380" i="4" a="1"/>
  <c r="I1380" i="4" s="1"/>
  <c r="I1381" i="4" a="1"/>
  <c r="I1381" i="4" s="1"/>
  <c r="I1382" i="4" a="1"/>
  <c r="I1382" i="4" s="1"/>
  <c r="I1383" i="4" a="1"/>
  <c r="I1383" i="4" s="1"/>
  <c r="I1384" i="4" a="1"/>
  <c r="I1384" i="4" s="1"/>
  <c r="I1385" i="4" a="1"/>
  <c r="I1385" i="4" s="1"/>
  <c r="I1386" i="4" a="1"/>
  <c r="I1386" i="4" s="1"/>
  <c r="I1387" i="4" a="1"/>
  <c r="I1387" i="4" s="1"/>
  <c r="I1388" i="4" a="1"/>
  <c r="I1388" i="4" s="1"/>
  <c r="I1389" i="4" a="1"/>
  <c r="I1389" i="4" s="1"/>
  <c r="I1390" i="4" a="1"/>
  <c r="I1390" i="4" s="1"/>
  <c r="I1391" i="4" a="1"/>
  <c r="I1391" i="4" s="1"/>
  <c r="I1392" i="4" a="1"/>
  <c r="I1392" i="4" s="1"/>
  <c r="I1393" i="4" a="1"/>
  <c r="I1393" i="4" s="1"/>
  <c r="I1394" i="4" a="1"/>
  <c r="I1394" i="4" s="1"/>
  <c r="I1395" i="4" a="1"/>
  <c r="I1395" i="4" s="1"/>
  <c r="I1396" i="4" a="1"/>
  <c r="I1396" i="4" s="1"/>
  <c r="I1397" i="4" a="1"/>
  <c r="I1397" i="4" s="1"/>
  <c r="I1398" i="4" a="1"/>
  <c r="I1398" i="4" s="1"/>
  <c r="I1399" i="4" a="1"/>
  <c r="I1399" i="4" s="1"/>
  <c r="I1400" i="4" a="1"/>
  <c r="I1400" i="4" s="1"/>
  <c r="I1401" i="4" a="1"/>
  <c r="I1401" i="4" s="1"/>
  <c r="I1402" i="4" a="1"/>
  <c r="I1402" i="4" s="1"/>
  <c r="I1403" i="4" a="1"/>
  <c r="I1403" i="4" s="1"/>
  <c r="I1404" i="4" a="1"/>
  <c r="I1404" i="4" s="1"/>
  <c r="I1405" i="4" a="1"/>
  <c r="I1405" i="4" s="1"/>
  <c r="I1406" i="4" a="1"/>
  <c r="I1406" i="4" s="1"/>
  <c r="I1407" i="4" a="1"/>
  <c r="I1407" i="4" s="1"/>
  <c r="I1408" i="4" a="1"/>
  <c r="I1408" i="4" s="1"/>
  <c r="I1409" i="4" a="1"/>
  <c r="I1409" i="4" s="1"/>
  <c r="I1410" i="4" a="1"/>
  <c r="I1410" i="4" s="1"/>
  <c r="I1411" i="4" a="1"/>
  <c r="I1411" i="4" s="1"/>
  <c r="I1412" i="4" a="1"/>
  <c r="I1412" i="4" s="1"/>
  <c r="I1413" i="4" a="1"/>
  <c r="I1413" i="4" s="1"/>
  <c r="I1414" i="4" a="1"/>
  <c r="I1414" i="4" s="1"/>
  <c r="I1415" i="4" a="1"/>
  <c r="I1415" i="4" s="1"/>
  <c r="I1416" i="4" a="1"/>
  <c r="I1416" i="4" s="1"/>
  <c r="I1417" i="4" a="1"/>
  <c r="I1417" i="4" s="1"/>
  <c r="I1418" i="4" a="1"/>
  <c r="I1418" i="4" s="1"/>
  <c r="I1419" i="4" a="1"/>
  <c r="I1419" i="4" s="1"/>
  <c r="I1420" i="4" a="1"/>
  <c r="I1420" i="4" s="1"/>
  <c r="I1421" i="4" a="1"/>
  <c r="I1421" i="4" s="1"/>
  <c r="I1422" i="4" a="1"/>
  <c r="I1422" i="4" s="1"/>
  <c r="I1423" i="4" a="1"/>
  <c r="I1423" i="4" s="1"/>
  <c r="I1424" i="4" a="1"/>
  <c r="I1424" i="4" s="1"/>
  <c r="I1425" i="4" a="1"/>
  <c r="I1425" i="4" s="1"/>
  <c r="I1426" i="4" a="1"/>
  <c r="I1426" i="4" s="1"/>
  <c r="I1427" i="4" a="1"/>
  <c r="I1427" i="4" s="1"/>
  <c r="I1428" i="4" a="1"/>
  <c r="I1428" i="4" s="1"/>
  <c r="I1429" i="4" a="1"/>
  <c r="I1429" i="4" s="1"/>
  <c r="I1430" i="4" a="1"/>
  <c r="I1430" i="4" s="1"/>
  <c r="I1431" i="4" a="1"/>
  <c r="I1431" i="4" s="1"/>
  <c r="I1432" i="4" a="1"/>
  <c r="I1432" i="4" s="1"/>
  <c r="I1433" i="4" a="1"/>
  <c r="I1433" i="4" s="1"/>
  <c r="I1434" i="4" a="1"/>
  <c r="I1434" i="4" s="1"/>
  <c r="I1435" i="4" a="1"/>
  <c r="I1435" i="4" s="1"/>
  <c r="I1436" i="4" a="1"/>
  <c r="I1436" i="4" s="1"/>
  <c r="I1437" i="4" a="1"/>
  <c r="I1437" i="4" s="1"/>
  <c r="I1438" i="4" a="1"/>
  <c r="I1438" i="4" s="1"/>
  <c r="I1439" i="4" a="1"/>
  <c r="I1439" i="4" s="1"/>
  <c r="I1440" i="4" a="1"/>
  <c r="I1440" i="4" s="1"/>
  <c r="I1441" i="4" a="1"/>
  <c r="I1441" i="4" s="1"/>
  <c r="I1442" i="4" a="1"/>
  <c r="I1442" i="4" s="1"/>
  <c r="I1443" i="4" a="1"/>
  <c r="I1443" i="4" s="1"/>
  <c r="I1444" i="4" a="1"/>
  <c r="I1444" i="4" s="1"/>
  <c r="I1445" i="4" a="1"/>
  <c r="I1445" i="4" s="1"/>
  <c r="I1446" i="4" a="1"/>
  <c r="I1446" i="4" s="1"/>
  <c r="I1447" i="4" a="1"/>
  <c r="I1447" i="4" s="1"/>
  <c r="I1448" i="4" a="1"/>
  <c r="I1448" i="4" s="1"/>
  <c r="I1449" i="4" a="1"/>
  <c r="I1449" i="4" s="1"/>
  <c r="I1450" i="4" a="1"/>
  <c r="I1450" i="4" s="1"/>
  <c r="I1451" i="4" a="1"/>
  <c r="I1451" i="4" s="1"/>
  <c r="I1452" i="4" a="1"/>
  <c r="I1452" i="4" s="1"/>
  <c r="I1453" i="4" a="1"/>
  <c r="I1453" i="4" s="1"/>
  <c r="I1454" i="4" a="1"/>
  <c r="I1454" i="4" s="1"/>
  <c r="I1455" i="4" a="1"/>
  <c r="I1455" i="4" s="1"/>
  <c r="I1456" i="4" a="1"/>
  <c r="I1456" i="4" s="1"/>
  <c r="I1457" i="4" a="1"/>
  <c r="I1457" i="4" s="1"/>
  <c r="I1458" i="4" a="1"/>
  <c r="I1458" i="4" s="1"/>
  <c r="I1459" i="4" a="1"/>
  <c r="I1459" i="4" s="1"/>
  <c r="I1460" i="4" a="1"/>
  <c r="I1460" i="4" s="1"/>
  <c r="I1461" i="4" a="1"/>
  <c r="I1461" i="4" s="1"/>
  <c r="I1462" i="4" a="1"/>
  <c r="I1462" i="4" s="1"/>
  <c r="I1463" i="4" a="1"/>
  <c r="I1463" i="4" s="1"/>
  <c r="I1464" i="4" a="1"/>
  <c r="I1464" i="4" s="1"/>
  <c r="I1465" i="4" a="1"/>
  <c r="I1465" i="4" s="1"/>
  <c r="I1466" i="4" a="1"/>
  <c r="I1466" i="4" s="1"/>
  <c r="I1467" i="4" a="1"/>
  <c r="I1467" i="4" s="1"/>
  <c r="I1468" i="4" a="1"/>
  <c r="I1468" i="4" s="1"/>
  <c r="I1469" i="4" a="1"/>
  <c r="I1469" i="4" s="1"/>
  <c r="I1470" i="4" a="1"/>
  <c r="I1470" i="4" s="1"/>
  <c r="I1471" i="4" a="1"/>
  <c r="I1471" i="4" s="1"/>
  <c r="I1472" i="4" a="1"/>
  <c r="I1472" i="4" s="1"/>
  <c r="I1473" i="4" a="1"/>
  <c r="I1473" i="4" s="1"/>
  <c r="I1474" i="4" a="1"/>
  <c r="I1474" i="4" s="1"/>
  <c r="I1475" i="4" a="1"/>
  <c r="I1475" i="4" s="1"/>
  <c r="I1476" i="4" a="1"/>
  <c r="I1476" i="4" s="1"/>
  <c r="I1477" i="4" a="1"/>
  <c r="I1477" i="4" s="1"/>
  <c r="I1478" i="4" a="1"/>
  <c r="I1478" i="4" s="1"/>
  <c r="I1479" i="4" a="1"/>
  <c r="I1479" i="4" s="1"/>
  <c r="I1480" i="4" a="1"/>
  <c r="I1480" i="4" s="1"/>
  <c r="I1481" i="4" a="1"/>
  <c r="I1481" i="4" s="1"/>
  <c r="I1482" i="4" a="1"/>
  <c r="I1482" i="4" s="1"/>
  <c r="I1483" i="4" a="1"/>
  <c r="I1483" i="4" s="1"/>
  <c r="I1484" i="4" a="1"/>
  <c r="I1484" i="4" s="1"/>
  <c r="I1485" i="4" a="1"/>
  <c r="I1485" i="4" s="1"/>
  <c r="I1486" i="4" a="1"/>
  <c r="I1486" i="4" s="1"/>
  <c r="I1487" i="4" a="1"/>
  <c r="I1487" i="4" s="1"/>
  <c r="I1488" i="4" a="1"/>
  <c r="I1488" i="4" s="1"/>
  <c r="I1489" i="4" a="1"/>
  <c r="I1489" i="4" s="1"/>
  <c r="I1490" i="4" a="1"/>
  <c r="I1490" i="4" s="1"/>
  <c r="I1491" i="4" a="1"/>
  <c r="I1491" i="4" s="1"/>
  <c r="I1492" i="4" a="1"/>
  <c r="I1492" i="4" s="1"/>
  <c r="I1493" i="4" a="1"/>
  <c r="I1493" i="4" s="1"/>
  <c r="I1494" i="4" a="1"/>
  <c r="I1494" i="4" s="1"/>
  <c r="I1495" i="4" a="1"/>
  <c r="I1495" i="4" s="1"/>
  <c r="I1496" i="4" a="1"/>
  <c r="I1496" i="4" s="1"/>
  <c r="I1497" i="4" a="1"/>
  <c r="I1497" i="4" s="1"/>
  <c r="I1498" i="4" a="1"/>
  <c r="I1498" i="4" s="1"/>
  <c r="I1499" i="4" a="1"/>
  <c r="I1499" i="4" s="1"/>
  <c r="I1500" i="4" a="1"/>
  <c r="I1500" i="4" s="1"/>
  <c r="I1501" i="4" a="1"/>
  <c r="I1501" i="4" s="1"/>
  <c r="I1502" i="4" a="1"/>
  <c r="I1502" i="4" s="1"/>
  <c r="I1503" i="4" a="1"/>
  <c r="I1503" i="4" s="1"/>
  <c r="I1504" i="4" a="1"/>
  <c r="I1504" i="4" s="1"/>
  <c r="I1505" i="4" a="1"/>
  <c r="I1505" i="4" s="1"/>
  <c r="I1506" i="4" a="1"/>
  <c r="I1506" i="4" s="1"/>
  <c r="I1507" i="4" a="1"/>
  <c r="I1507" i="4" s="1"/>
  <c r="I1508" i="4" a="1"/>
  <c r="I1508" i="4" s="1"/>
  <c r="I1509" i="4" a="1"/>
  <c r="I1509" i="4" s="1"/>
  <c r="I1510" i="4" a="1"/>
  <c r="I1510" i="4" s="1"/>
  <c r="I1511" i="4" a="1"/>
  <c r="I1511" i="4" s="1"/>
  <c r="I1512" i="4" a="1"/>
  <c r="I1512" i="4" s="1"/>
  <c r="I1513" i="4" a="1"/>
  <c r="I1513" i="4" s="1"/>
  <c r="I1514" i="4" a="1"/>
  <c r="I1514" i="4" s="1"/>
  <c r="I1515" i="4" a="1"/>
  <c r="I1515" i="4" s="1"/>
  <c r="I1516" i="4" a="1"/>
  <c r="I1516" i="4" s="1"/>
  <c r="I1517" i="4" a="1"/>
  <c r="I1517" i="4" s="1"/>
  <c r="I1518" i="4" a="1"/>
  <c r="I1518" i="4" s="1"/>
  <c r="I1519" i="4" a="1"/>
  <c r="I1519" i="4" s="1"/>
  <c r="I1520" i="4" a="1"/>
  <c r="I1520" i="4" s="1"/>
  <c r="I1521" i="4" a="1"/>
  <c r="I1521" i="4" s="1"/>
  <c r="I1522" i="4" a="1"/>
  <c r="I1522" i="4" s="1"/>
  <c r="I1523" i="4" a="1"/>
  <c r="I1523" i="4" s="1"/>
  <c r="I1524" i="4" a="1"/>
  <c r="I1524" i="4" s="1"/>
  <c r="I1525" i="4" a="1"/>
  <c r="I1525" i="4" s="1"/>
  <c r="I1526" i="4" a="1"/>
  <c r="I1526" i="4" s="1"/>
  <c r="I1527" i="4" a="1"/>
  <c r="I1527" i="4" s="1"/>
  <c r="I1528" i="4" a="1"/>
  <c r="I1528" i="4" s="1"/>
  <c r="I1529" i="4" a="1"/>
  <c r="I1529" i="4" s="1"/>
  <c r="I1530" i="4" a="1"/>
  <c r="I1530" i="4" s="1"/>
  <c r="I1531" i="4" a="1"/>
  <c r="I1531" i="4" s="1"/>
  <c r="I1532" i="4" a="1"/>
  <c r="I1532" i="4" s="1"/>
  <c r="I1533" i="4" a="1"/>
  <c r="I1533" i="4" s="1"/>
  <c r="I1534" i="4" a="1"/>
  <c r="I1534" i="4" s="1"/>
  <c r="I1535" i="4" a="1"/>
  <c r="I1535" i="4" s="1"/>
  <c r="I1536" i="4" a="1"/>
  <c r="I1536" i="4" s="1"/>
  <c r="I1537" i="4" a="1"/>
  <c r="I1537" i="4" s="1"/>
  <c r="I1538" i="4" a="1"/>
  <c r="I1538" i="4" s="1"/>
  <c r="I1539" i="4" a="1"/>
  <c r="I1539" i="4" s="1"/>
  <c r="I1540" i="4" a="1"/>
  <c r="I1540" i="4" s="1"/>
  <c r="I1541" i="4" a="1"/>
  <c r="I1541" i="4" s="1"/>
  <c r="I1542" i="4" a="1"/>
  <c r="I1542" i="4" s="1"/>
  <c r="I1543" i="4" a="1"/>
  <c r="I1543" i="4" s="1"/>
  <c r="I1544" i="4" a="1"/>
  <c r="I1544" i="4" s="1"/>
  <c r="I1545" i="4" a="1"/>
  <c r="I1545" i="4" s="1"/>
  <c r="I1546" i="4" a="1"/>
  <c r="I1546" i="4" s="1"/>
  <c r="I1547" i="4" a="1"/>
  <c r="I1547" i="4" s="1"/>
  <c r="I1548" i="4" a="1"/>
  <c r="I1548" i="4" s="1"/>
  <c r="I1549" i="4" a="1"/>
  <c r="I1549" i="4" s="1"/>
  <c r="I1550" i="4" a="1"/>
  <c r="I1550" i="4" s="1"/>
  <c r="I1551" i="4" a="1"/>
  <c r="I1551" i="4" s="1"/>
  <c r="I1552" i="4" a="1"/>
  <c r="I1552" i="4" s="1"/>
  <c r="I1553" i="4" a="1"/>
  <c r="I1553" i="4" s="1"/>
  <c r="I1554" i="4" a="1"/>
  <c r="I1554" i="4" s="1"/>
  <c r="I1555" i="4" a="1"/>
  <c r="I1555" i="4" s="1"/>
  <c r="I1556" i="4" a="1"/>
  <c r="I1556" i="4" s="1"/>
  <c r="I1557" i="4" a="1"/>
  <c r="I1557" i="4" s="1"/>
  <c r="I1558" i="4" a="1"/>
  <c r="I1558" i="4" s="1"/>
  <c r="I1559" i="4" a="1"/>
  <c r="I1559" i="4" s="1"/>
  <c r="I1560" i="4" a="1"/>
  <c r="I1560" i="4" s="1"/>
  <c r="I1561" i="4" a="1"/>
  <c r="I1561" i="4" s="1"/>
  <c r="I1562" i="4" a="1"/>
  <c r="I1562" i="4" s="1"/>
  <c r="I1563" i="4" a="1"/>
  <c r="I1563" i="4" s="1"/>
  <c r="I1564" i="4" a="1"/>
  <c r="I1564" i="4" s="1"/>
  <c r="I1565" i="4" a="1"/>
  <c r="I1565" i="4" s="1"/>
  <c r="I1566" i="4" a="1"/>
  <c r="I1566" i="4" s="1"/>
  <c r="I1567" i="4" a="1"/>
  <c r="I1567" i="4" s="1"/>
  <c r="I1568" i="4" a="1"/>
  <c r="I1568" i="4" s="1"/>
  <c r="I1569" i="4" a="1"/>
  <c r="I1569" i="4" s="1"/>
  <c r="I1570" i="4" a="1"/>
  <c r="I1570" i="4" s="1"/>
  <c r="I1571" i="4" a="1"/>
  <c r="I1571" i="4" s="1"/>
  <c r="I1572" i="4" a="1"/>
  <c r="I1572" i="4" s="1"/>
  <c r="I1573" i="4" a="1"/>
  <c r="I1573" i="4" s="1"/>
  <c r="I1574" i="4" a="1"/>
  <c r="I1574" i="4" s="1"/>
  <c r="I1575" i="4" a="1"/>
  <c r="I1575" i="4" s="1"/>
  <c r="I1576" i="4" a="1"/>
  <c r="I1576" i="4" s="1"/>
  <c r="I1577" i="4" a="1"/>
  <c r="I1577" i="4" s="1"/>
  <c r="I1578" i="4" a="1"/>
  <c r="I1578" i="4" s="1"/>
  <c r="I1579" i="4" a="1"/>
  <c r="I1579" i="4" s="1"/>
  <c r="I1580" i="4" a="1"/>
  <c r="I1580" i="4" s="1"/>
  <c r="I1581" i="4" a="1"/>
  <c r="I1581" i="4" s="1"/>
  <c r="I1582" i="4" a="1"/>
  <c r="I1582" i="4" s="1"/>
  <c r="I1583" i="4" a="1"/>
  <c r="I1583" i="4" s="1"/>
  <c r="I1584" i="4" a="1"/>
  <c r="I1584" i="4" s="1"/>
  <c r="I1585" i="4" a="1"/>
  <c r="I1585" i="4" s="1"/>
  <c r="I1586" i="4" a="1"/>
  <c r="I1586" i="4" s="1"/>
  <c r="I1587" i="4" a="1"/>
  <c r="I1587" i="4" s="1"/>
  <c r="I1588" i="4" a="1"/>
  <c r="I1588" i="4" s="1"/>
  <c r="I1589" i="4" a="1"/>
  <c r="I1589" i="4" s="1"/>
  <c r="I1590" i="4" a="1"/>
  <c r="I1590" i="4" s="1"/>
  <c r="I1591" i="4" a="1"/>
  <c r="I1591" i="4" s="1"/>
  <c r="I1592" i="4" a="1"/>
  <c r="I1592" i="4" s="1"/>
  <c r="I1593" i="4" a="1"/>
  <c r="I1593" i="4" s="1"/>
  <c r="I1594" i="4" a="1"/>
  <c r="I1594" i="4" s="1"/>
  <c r="I1595" i="4" a="1"/>
  <c r="I1595" i="4" s="1"/>
  <c r="I1596" i="4" a="1"/>
  <c r="I1596" i="4" s="1"/>
  <c r="I1597" i="4" a="1"/>
  <c r="I1597" i="4" s="1"/>
  <c r="I1598" i="4" a="1"/>
  <c r="I1598" i="4" s="1"/>
  <c r="I1599" i="4" a="1"/>
  <c r="I1599" i="4" s="1"/>
  <c r="I1600" i="4" a="1"/>
  <c r="I1600" i="4" s="1"/>
  <c r="I1601" i="4" a="1"/>
  <c r="I1601" i="4" s="1"/>
  <c r="I1602" i="4" a="1"/>
  <c r="I1602" i="4" s="1"/>
  <c r="I1603" i="4" a="1"/>
  <c r="I1603" i="4" s="1"/>
  <c r="I1604" i="4" a="1"/>
  <c r="I1604" i="4" s="1"/>
  <c r="I1605" i="4" a="1"/>
  <c r="I1605" i="4" s="1"/>
  <c r="I1606" i="4" a="1"/>
  <c r="I1606" i="4" s="1"/>
  <c r="I1607" i="4" a="1"/>
  <c r="I1607" i="4" s="1"/>
  <c r="I1608" i="4" a="1"/>
  <c r="I1608" i="4" s="1"/>
  <c r="I1609" i="4" a="1"/>
  <c r="I1609" i="4" s="1"/>
  <c r="I1610" i="4" a="1"/>
  <c r="I1610" i="4" s="1"/>
  <c r="I1611" i="4" a="1"/>
  <c r="I1611" i="4" s="1"/>
  <c r="I1612" i="4" a="1"/>
  <c r="I1612" i="4" s="1"/>
  <c r="I1613" i="4" a="1"/>
  <c r="I1613" i="4" s="1"/>
  <c r="I1614" i="4" a="1"/>
  <c r="I1614" i="4" s="1"/>
  <c r="I1615" i="4" a="1"/>
  <c r="I1615" i="4" s="1"/>
  <c r="I1616" i="4" a="1"/>
  <c r="I1616" i="4" s="1"/>
  <c r="I1617" i="4" a="1"/>
  <c r="I1617" i="4" s="1"/>
  <c r="I1618" i="4" a="1"/>
  <c r="I1618" i="4" s="1"/>
  <c r="I1619" i="4" a="1"/>
  <c r="I1619" i="4" s="1"/>
  <c r="I1620" i="4" a="1"/>
  <c r="I1620" i="4" s="1"/>
  <c r="I1621" i="4" a="1"/>
  <c r="I1621" i="4" s="1"/>
  <c r="I1622" i="4" a="1"/>
  <c r="I1622" i="4" s="1"/>
  <c r="I1623" i="4" a="1"/>
  <c r="I1623" i="4" s="1"/>
  <c r="I1624" i="4" a="1"/>
  <c r="I1624" i="4" s="1"/>
  <c r="I1625" i="4" a="1"/>
  <c r="I1625" i="4" s="1"/>
  <c r="I1626" i="4" a="1"/>
  <c r="I1626" i="4" s="1"/>
  <c r="I1627" i="4" a="1"/>
  <c r="I1627" i="4" s="1"/>
  <c r="I1628" i="4" a="1"/>
  <c r="I1628" i="4" s="1"/>
  <c r="I1629" i="4" a="1"/>
  <c r="I1629" i="4" s="1"/>
  <c r="I1630" i="4" a="1"/>
  <c r="I1630" i="4" s="1"/>
  <c r="I1631" i="4" a="1"/>
  <c r="I1631" i="4" s="1"/>
  <c r="I1632" i="4" a="1"/>
  <c r="I1632" i="4" s="1"/>
  <c r="I1633" i="4" a="1"/>
  <c r="I1633" i="4" s="1"/>
  <c r="I1634" i="4" a="1"/>
  <c r="I1634" i="4" s="1"/>
  <c r="I1635" i="4" a="1"/>
  <c r="I1635" i="4" s="1"/>
  <c r="I1636" i="4" a="1"/>
  <c r="I1636" i="4" s="1"/>
  <c r="I1637" i="4" a="1"/>
  <c r="I1637" i="4" s="1"/>
  <c r="I1638" i="4" a="1"/>
  <c r="I1638" i="4" s="1"/>
  <c r="I1639" i="4" a="1"/>
  <c r="I1639" i="4" s="1"/>
  <c r="I1640" i="4" a="1"/>
  <c r="I1640" i="4" s="1"/>
  <c r="I1641" i="4" a="1"/>
  <c r="I1641" i="4" s="1"/>
  <c r="I1642" i="4" a="1"/>
  <c r="I1642" i="4" s="1"/>
  <c r="I1643" i="4" a="1"/>
  <c r="I1643" i="4" s="1"/>
  <c r="I1644" i="4" a="1"/>
  <c r="I1644" i="4" s="1"/>
  <c r="I1645" i="4" a="1"/>
  <c r="I1645" i="4" s="1"/>
  <c r="I1646" i="4" a="1"/>
  <c r="I1646" i="4" s="1"/>
  <c r="I1647" i="4" a="1"/>
  <c r="I1647" i="4" s="1"/>
  <c r="I1648" i="4" a="1"/>
  <c r="I1648" i="4" s="1"/>
  <c r="I1649" i="4" a="1"/>
  <c r="I1649" i="4" s="1"/>
  <c r="I1650" i="4" a="1"/>
  <c r="I1650" i="4" s="1"/>
  <c r="I1651" i="4" a="1"/>
  <c r="I1651" i="4" s="1"/>
  <c r="I1652" i="4" a="1"/>
  <c r="I1652" i="4" s="1"/>
  <c r="I1653" i="4" a="1"/>
  <c r="I1653" i="4" s="1"/>
  <c r="I1654" i="4" a="1"/>
  <c r="I1654" i="4" s="1"/>
  <c r="I1655" i="4" a="1"/>
  <c r="I1655" i="4" s="1"/>
  <c r="I1656" i="4" a="1"/>
  <c r="I1656" i="4" s="1"/>
  <c r="I1657" i="4" a="1"/>
  <c r="I1657" i="4" s="1"/>
  <c r="I1658" i="4" a="1"/>
  <c r="I1658" i="4" s="1"/>
  <c r="I1659" i="4" a="1"/>
  <c r="I1659" i="4" s="1"/>
  <c r="I1660" i="4" a="1"/>
  <c r="I1660" i="4" s="1"/>
  <c r="I1661" i="4" a="1"/>
  <c r="I1661" i="4" s="1"/>
  <c r="I1662" i="4" a="1"/>
  <c r="I1662" i="4" s="1"/>
  <c r="I1663" i="4" a="1"/>
  <c r="I1663" i="4" s="1"/>
  <c r="I1664" i="4" a="1"/>
  <c r="I1664" i="4" s="1"/>
  <c r="I1665" i="4" a="1"/>
  <c r="I1665" i="4" s="1"/>
  <c r="I1666" i="4" a="1"/>
  <c r="I1666" i="4" s="1"/>
  <c r="I1667" i="4" a="1"/>
  <c r="I1667" i="4" s="1"/>
  <c r="I1668" i="4" a="1"/>
  <c r="I1668" i="4" s="1"/>
  <c r="I1669" i="4" a="1"/>
  <c r="I1669" i="4" s="1"/>
  <c r="I1670" i="4" a="1"/>
  <c r="I1670" i="4" s="1"/>
  <c r="I1671" i="4" a="1"/>
  <c r="I1671" i="4" s="1"/>
  <c r="I1672" i="4" a="1"/>
  <c r="I1672" i="4" s="1"/>
  <c r="I1673" i="4" a="1"/>
  <c r="I1673" i="4" s="1"/>
  <c r="I1674" i="4" a="1"/>
  <c r="I1674" i="4" s="1"/>
  <c r="I1675" i="4" a="1"/>
  <c r="I1675" i="4" s="1"/>
  <c r="I1676" i="4" a="1"/>
  <c r="I1676" i="4" s="1"/>
  <c r="I1677" i="4" a="1"/>
  <c r="I1677" i="4" s="1"/>
  <c r="I1678" i="4" a="1"/>
  <c r="I1678" i="4" s="1"/>
  <c r="I1679" i="4" a="1"/>
  <c r="I1679" i="4" s="1"/>
  <c r="I1680" i="4" a="1"/>
  <c r="I1680" i="4" s="1"/>
  <c r="I1681" i="4" a="1"/>
  <c r="I1681" i="4" s="1"/>
  <c r="I1682" i="4" a="1"/>
  <c r="I1682" i="4" s="1"/>
  <c r="I1683" i="4" a="1"/>
  <c r="I1683" i="4" s="1"/>
  <c r="I1684" i="4" a="1"/>
  <c r="I1684" i="4" s="1"/>
  <c r="I1685" i="4" a="1"/>
  <c r="I1685" i="4" s="1"/>
  <c r="I1686" i="4" a="1"/>
  <c r="I1686" i="4" s="1"/>
  <c r="I1687" i="4" a="1"/>
  <c r="I1687" i="4" s="1"/>
  <c r="I1688" i="4" a="1"/>
  <c r="I1688" i="4" s="1"/>
  <c r="I1689" i="4" a="1"/>
  <c r="I1689" i="4" s="1"/>
  <c r="I1690" i="4" a="1"/>
  <c r="I1690" i="4" s="1"/>
  <c r="I1691" i="4" a="1"/>
  <c r="I1691" i="4" s="1"/>
  <c r="I1692" i="4" a="1"/>
  <c r="I1692" i="4" s="1"/>
  <c r="I1693" i="4" a="1"/>
  <c r="I1693" i="4" s="1"/>
  <c r="I1694" i="4" a="1"/>
  <c r="I1694" i="4" s="1"/>
  <c r="I1695" i="4" a="1"/>
  <c r="I1695" i="4" s="1"/>
  <c r="I1696" i="4" a="1"/>
  <c r="I1696" i="4" s="1"/>
  <c r="I1697" i="4" a="1"/>
  <c r="I1697" i="4" s="1"/>
  <c r="I1698" i="4" a="1"/>
  <c r="I1698" i="4" s="1"/>
  <c r="I1699" i="4" a="1"/>
  <c r="I1699" i="4" s="1"/>
  <c r="I1700" i="4" a="1"/>
  <c r="I1700" i="4" s="1"/>
  <c r="I1701" i="4" a="1"/>
  <c r="I1701" i="4" s="1"/>
  <c r="I1702" i="4" a="1"/>
  <c r="I1702" i="4" s="1"/>
  <c r="I1703" i="4" a="1"/>
  <c r="I1703" i="4" s="1"/>
  <c r="I1704" i="4" a="1"/>
  <c r="I1704" i="4" s="1"/>
  <c r="I1705" i="4" a="1"/>
  <c r="I1705" i="4" s="1"/>
  <c r="I1706" i="4" a="1"/>
  <c r="I1706" i="4" s="1"/>
  <c r="I1707" i="4" a="1"/>
  <c r="I1707" i="4" s="1"/>
  <c r="I1708" i="4" a="1"/>
  <c r="I1708" i="4" s="1"/>
  <c r="I1709" i="4" a="1"/>
  <c r="I1709" i="4" s="1"/>
  <c r="I1710" i="4" a="1"/>
  <c r="I1710" i="4" s="1"/>
  <c r="I1711" i="4" a="1"/>
  <c r="I1711" i="4" s="1"/>
  <c r="I1712" i="4" a="1"/>
  <c r="I1712" i="4" s="1"/>
  <c r="I1713" i="4" a="1"/>
  <c r="I1713" i="4" s="1"/>
  <c r="I1714" i="4" a="1"/>
  <c r="I1714" i="4" s="1"/>
  <c r="I1715" i="4" a="1"/>
  <c r="I1715" i="4" s="1"/>
  <c r="I1716" i="4" a="1"/>
  <c r="I1716" i="4" s="1"/>
  <c r="I1717" i="4" a="1"/>
  <c r="I1717" i="4" s="1"/>
  <c r="I1718" i="4" a="1"/>
  <c r="I1718" i="4" s="1"/>
  <c r="I1719" i="4" a="1"/>
  <c r="I1719" i="4" s="1"/>
  <c r="I1720" i="4" a="1"/>
  <c r="I1720" i="4" s="1"/>
  <c r="I1721" i="4" a="1"/>
  <c r="I1721" i="4" s="1"/>
  <c r="I1722" i="4" a="1"/>
  <c r="I1722" i="4" s="1"/>
  <c r="I1723" i="4" a="1"/>
  <c r="I1723" i="4" s="1"/>
  <c r="I1724" i="4" a="1"/>
  <c r="I1724" i="4" s="1"/>
  <c r="I1725" i="4" a="1"/>
  <c r="I1725" i="4" s="1"/>
  <c r="I1726" i="4" a="1"/>
  <c r="I1726" i="4" s="1"/>
  <c r="I1727" i="4" a="1"/>
  <c r="I1727" i="4" s="1"/>
  <c r="I1728" i="4" a="1"/>
  <c r="I1728" i="4" s="1"/>
  <c r="I1729" i="4" a="1"/>
  <c r="I1729" i="4" s="1"/>
  <c r="I1730" i="4" a="1"/>
  <c r="I1730" i="4" s="1"/>
  <c r="I1731" i="4" a="1"/>
  <c r="I1731" i="4" s="1"/>
  <c r="I1732" i="4" a="1"/>
  <c r="I1732" i="4" s="1"/>
  <c r="I1733" i="4" a="1"/>
  <c r="I1733" i="4" s="1"/>
  <c r="I1734" i="4" a="1"/>
  <c r="I1734" i="4" s="1"/>
  <c r="I1735" i="4" a="1"/>
  <c r="I1735" i="4" s="1"/>
  <c r="I1736" i="4" a="1"/>
  <c r="I1736" i="4" s="1"/>
  <c r="I1737" i="4" a="1"/>
  <c r="I1737" i="4" s="1"/>
  <c r="I1738" i="4" a="1"/>
  <c r="I1738" i="4" s="1"/>
  <c r="I1739" i="4" a="1"/>
  <c r="I1739" i="4" s="1"/>
  <c r="I1740" i="4" a="1"/>
  <c r="I1740" i="4" s="1"/>
  <c r="I1741" i="4" a="1"/>
  <c r="I1741" i="4" s="1"/>
  <c r="I1742" i="4" a="1"/>
  <c r="I1742" i="4" s="1"/>
  <c r="I1743" i="4" a="1"/>
  <c r="I1743" i="4" s="1"/>
  <c r="I1744" i="4" a="1"/>
  <c r="I1744" i="4" s="1"/>
  <c r="I1745" i="4" a="1"/>
  <c r="I1745" i="4" s="1"/>
  <c r="I1746" i="4" a="1"/>
  <c r="I1746" i="4" s="1"/>
  <c r="I1747" i="4" a="1"/>
  <c r="I1747" i="4" s="1"/>
  <c r="I1748" i="4" a="1"/>
  <c r="I1748" i="4" s="1"/>
  <c r="I1749" i="4" a="1"/>
  <c r="I1749" i="4" s="1"/>
  <c r="I1750" i="4" a="1"/>
  <c r="I1750" i="4" s="1"/>
  <c r="I1751" i="4" a="1"/>
  <c r="I1751" i="4" s="1"/>
  <c r="I1752" i="4" a="1"/>
  <c r="I1752" i="4" s="1"/>
  <c r="I1753" i="4" a="1"/>
  <c r="I1753" i="4" s="1"/>
  <c r="I1754" i="4" a="1"/>
  <c r="I1754" i="4" s="1"/>
  <c r="I1755" i="4" a="1"/>
  <c r="I1755" i="4" s="1"/>
  <c r="I1756" i="4" a="1"/>
  <c r="I1756" i="4" s="1"/>
  <c r="I1757" i="4" a="1"/>
  <c r="I1757" i="4" s="1"/>
  <c r="I1758" i="4" a="1"/>
  <c r="I1758" i="4" s="1"/>
  <c r="I1759" i="4" a="1"/>
  <c r="I1759" i="4" s="1"/>
  <c r="I1760" i="4" a="1"/>
  <c r="I1760" i="4" s="1"/>
  <c r="I1761" i="4" a="1"/>
  <c r="I1761" i="4" s="1"/>
  <c r="I1762" i="4" a="1"/>
  <c r="I1762" i="4" s="1"/>
  <c r="I1763" i="4" a="1"/>
  <c r="I1763" i="4" s="1"/>
  <c r="I1764" i="4" a="1"/>
  <c r="I1764" i="4" s="1"/>
  <c r="I1765" i="4" a="1"/>
  <c r="I1765" i="4" s="1"/>
  <c r="I1766" i="4" a="1"/>
  <c r="I1766" i="4" s="1"/>
  <c r="I1767" i="4" a="1"/>
  <c r="I1767" i="4" s="1"/>
  <c r="I1768" i="4" a="1"/>
  <c r="I1768" i="4" s="1"/>
  <c r="I1769" i="4" a="1"/>
  <c r="I1769" i="4" s="1"/>
  <c r="I1770" i="4" a="1"/>
  <c r="I1770" i="4" s="1"/>
  <c r="I1771" i="4" a="1"/>
  <c r="I1771" i="4" s="1"/>
  <c r="I1772" i="4" a="1"/>
  <c r="I1772" i="4" s="1"/>
  <c r="I1773" i="4" a="1"/>
  <c r="I1773" i="4" s="1"/>
  <c r="I1774" i="4" a="1"/>
  <c r="I1774" i="4" s="1"/>
  <c r="I1775" i="4" a="1"/>
  <c r="I1775" i="4" s="1"/>
  <c r="I1776" i="4" a="1"/>
  <c r="I1776" i="4" s="1"/>
  <c r="I1777" i="4" a="1"/>
  <c r="I1777" i="4" s="1"/>
  <c r="I1778" i="4" a="1"/>
  <c r="I1778" i="4" s="1"/>
  <c r="I1779" i="4" a="1"/>
  <c r="I1779" i="4" s="1"/>
  <c r="I1780" i="4" a="1"/>
  <c r="I1780" i="4" s="1"/>
  <c r="I1781" i="4" a="1"/>
  <c r="I1781" i="4" s="1"/>
  <c r="I1782" i="4" a="1"/>
  <c r="I1782" i="4" s="1"/>
  <c r="I1783" i="4" a="1"/>
  <c r="I1783" i="4" s="1"/>
  <c r="I1784" i="4" a="1"/>
  <c r="I1784" i="4" s="1"/>
  <c r="I1785" i="4" a="1"/>
  <c r="I1785" i="4" s="1"/>
  <c r="I1786" i="4" a="1"/>
  <c r="I1786" i="4" s="1"/>
  <c r="I1787" i="4" a="1"/>
  <c r="I1787" i="4" s="1"/>
  <c r="I1788" i="4" a="1"/>
  <c r="I1788" i="4" s="1"/>
  <c r="I1789" i="4" a="1"/>
  <c r="I1789" i="4" s="1"/>
  <c r="I1790" i="4" a="1"/>
  <c r="I1790" i="4" s="1"/>
  <c r="I1791" i="4" a="1"/>
  <c r="I1791" i="4" s="1"/>
  <c r="I1792" i="4" a="1"/>
  <c r="I1792" i="4" s="1"/>
  <c r="I1793" i="4" a="1"/>
  <c r="I1793" i="4" s="1"/>
  <c r="I1794" i="4" a="1"/>
  <c r="I1794" i="4" s="1"/>
  <c r="I1795" i="4" a="1"/>
  <c r="I1795" i="4" s="1"/>
  <c r="I1796" i="4" a="1"/>
  <c r="I1796" i="4" s="1"/>
  <c r="I1797" i="4" a="1"/>
  <c r="I1797" i="4" s="1"/>
  <c r="I1798" i="4" a="1"/>
  <c r="I1798" i="4" s="1"/>
  <c r="I1799" i="4" a="1"/>
  <c r="I1799" i="4" s="1"/>
  <c r="I1800" i="4" a="1"/>
  <c r="I1800" i="4" s="1"/>
  <c r="I1801" i="4" a="1"/>
  <c r="I1801" i="4" s="1"/>
  <c r="I1802" i="4" a="1"/>
  <c r="I1802" i="4" s="1"/>
  <c r="I1803" i="4" a="1"/>
  <c r="I1803" i="4" s="1"/>
  <c r="I1804" i="4" a="1"/>
  <c r="I1804" i="4" s="1"/>
  <c r="I1805" i="4" a="1"/>
  <c r="I1805" i="4" s="1"/>
  <c r="I1806" i="4" a="1"/>
  <c r="I1806" i="4" s="1"/>
  <c r="I1807" i="4" a="1"/>
  <c r="I1807" i="4" s="1"/>
  <c r="I1808" i="4" a="1"/>
  <c r="I1808" i="4" s="1"/>
  <c r="I1809" i="4" a="1"/>
  <c r="I1809" i="4" s="1"/>
  <c r="I1810" i="4" a="1"/>
  <c r="I1810" i="4" s="1"/>
  <c r="I1811" i="4" a="1"/>
  <c r="I1811" i="4" s="1"/>
  <c r="I1812" i="4" a="1"/>
  <c r="I1812" i="4" s="1"/>
  <c r="I1813" i="4" a="1"/>
  <c r="I1813" i="4" s="1"/>
  <c r="I1814" i="4" a="1"/>
  <c r="I1814" i="4" s="1"/>
  <c r="I1815" i="4" a="1"/>
  <c r="I1815" i="4" s="1"/>
  <c r="I1816" i="4" a="1"/>
  <c r="I1816" i="4" s="1"/>
  <c r="I1817" i="4" a="1"/>
  <c r="I1817" i="4" s="1"/>
  <c r="I1818" i="4" a="1"/>
  <c r="I1818" i="4" s="1"/>
  <c r="I1819" i="4" a="1"/>
  <c r="I1819" i="4" s="1"/>
  <c r="I1820" i="4" a="1"/>
  <c r="I1820" i="4" s="1"/>
  <c r="I1821" i="4" a="1"/>
  <c r="I1821" i="4" s="1"/>
  <c r="I1822" i="4" a="1"/>
  <c r="I1822" i="4" s="1"/>
  <c r="I1823" i="4" a="1"/>
  <c r="I1823" i="4" s="1"/>
  <c r="I1824" i="4" a="1"/>
  <c r="I1824" i="4" s="1"/>
  <c r="I1825" i="4" a="1"/>
  <c r="I1825" i="4" s="1"/>
  <c r="I1826" i="4" a="1"/>
  <c r="I1826" i="4" s="1"/>
  <c r="I1827" i="4" a="1"/>
  <c r="I1827" i="4" s="1"/>
  <c r="I1828" i="4" a="1"/>
  <c r="I1828" i="4" s="1"/>
  <c r="I1829" i="4" a="1"/>
  <c r="I1829" i="4" s="1"/>
  <c r="I1830" i="4" a="1"/>
  <c r="I1830" i="4" s="1"/>
  <c r="I1831" i="4" a="1"/>
  <c r="I1831" i="4" s="1"/>
  <c r="I1832" i="4" a="1"/>
  <c r="I1832" i="4" s="1"/>
  <c r="I1833" i="4" a="1"/>
  <c r="I1833" i="4" s="1"/>
  <c r="I1834" i="4" a="1"/>
  <c r="I1834" i="4" s="1"/>
  <c r="I1835" i="4" a="1"/>
  <c r="I1835" i="4" s="1"/>
  <c r="I1836" i="4" a="1"/>
  <c r="I1836" i="4" s="1"/>
  <c r="I1837" i="4" a="1"/>
  <c r="I1837" i="4" s="1"/>
  <c r="I1838" i="4" a="1"/>
  <c r="I1838" i="4" s="1"/>
  <c r="I1839" i="4" a="1"/>
  <c r="I1839" i="4" s="1"/>
  <c r="I1840" i="4" a="1"/>
  <c r="I1840" i="4" s="1"/>
  <c r="I1841" i="4" a="1"/>
  <c r="I1841" i="4" s="1"/>
  <c r="I1842" i="4" a="1"/>
  <c r="I1842" i="4" s="1"/>
  <c r="I1843" i="4" a="1"/>
  <c r="I1843" i="4" s="1"/>
  <c r="I1844" i="4" a="1"/>
  <c r="I1844" i="4" s="1"/>
  <c r="I1845" i="4" a="1"/>
  <c r="I1845" i="4" s="1"/>
  <c r="I1846" i="4" a="1"/>
  <c r="I1846" i="4" s="1"/>
  <c r="I1847" i="4" a="1"/>
  <c r="I1847" i="4" s="1"/>
  <c r="I1848" i="4" a="1"/>
  <c r="I1848" i="4" s="1"/>
  <c r="I1849" i="4" a="1"/>
  <c r="I1849" i="4" s="1"/>
  <c r="I1850" i="4" a="1"/>
  <c r="I1850" i="4" s="1"/>
  <c r="I1851" i="4" a="1"/>
  <c r="I1851" i="4" s="1"/>
  <c r="I1852" i="4" a="1"/>
  <c r="I1852" i="4" s="1"/>
  <c r="I1853" i="4" a="1"/>
  <c r="I1853" i="4" s="1"/>
  <c r="I1854" i="4" a="1"/>
  <c r="I1854" i="4" s="1"/>
  <c r="I1855" i="4" a="1"/>
  <c r="I1855" i="4" s="1"/>
  <c r="I1856" i="4" a="1"/>
  <c r="I1856" i="4" s="1"/>
  <c r="I1857" i="4" a="1"/>
  <c r="I1857" i="4" s="1"/>
  <c r="I1858" i="4" a="1"/>
  <c r="I1858" i="4" s="1"/>
  <c r="I1859" i="4" a="1"/>
  <c r="I1859" i="4" s="1"/>
  <c r="I1860" i="4" a="1"/>
  <c r="I1860" i="4" s="1"/>
  <c r="I1861" i="4" a="1"/>
  <c r="I1861" i="4" s="1"/>
  <c r="I1862" i="4" a="1"/>
  <c r="I1862" i="4" s="1"/>
  <c r="I1863" i="4" a="1"/>
  <c r="I1863" i="4" s="1"/>
  <c r="I1864" i="4" a="1"/>
  <c r="I1864" i="4" s="1"/>
  <c r="I1865" i="4" a="1"/>
  <c r="I1865" i="4" s="1"/>
  <c r="I1866" i="4" a="1"/>
  <c r="I1866" i="4" s="1"/>
  <c r="I1867" i="4" a="1"/>
  <c r="I1867" i="4" s="1"/>
  <c r="I1868" i="4" a="1"/>
  <c r="I1868" i="4" s="1"/>
  <c r="I1869" i="4" a="1"/>
  <c r="I1869" i="4" s="1"/>
  <c r="I1870" i="4" a="1"/>
  <c r="I1870" i="4" s="1"/>
  <c r="I1871" i="4" a="1"/>
  <c r="I1871" i="4" s="1"/>
  <c r="I1872" i="4" a="1"/>
  <c r="I1872" i="4" s="1"/>
  <c r="I1873" i="4" a="1"/>
  <c r="I1873" i="4" s="1"/>
  <c r="I1874" i="4" a="1"/>
  <c r="I1874" i="4" s="1"/>
  <c r="I1875" i="4" a="1"/>
  <c r="I1875" i="4" s="1"/>
  <c r="I1876" i="4" a="1"/>
  <c r="I1876" i="4" s="1"/>
  <c r="I1877" i="4" a="1"/>
  <c r="I1877" i="4" s="1"/>
  <c r="I1878" i="4" a="1"/>
  <c r="I1878" i="4" s="1"/>
  <c r="I1879" i="4" a="1"/>
  <c r="I1879" i="4" s="1"/>
  <c r="I1880" i="4" a="1"/>
  <c r="I1880" i="4" s="1"/>
  <c r="I1881" i="4" a="1"/>
  <c r="I1881" i="4" s="1"/>
  <c r="I1882" i="4" a="1"/>
  <c r="I1882" i="4" s="1"/>
  <c r="I1883" i="4" a="1"/>
  <c r="I1883" i="4" s="1"/>
  <c r="I1884" i="4" a="1"/>
  <c r="I1884" i="4" s="1"/>
  <c r="I1885" i="4" a="1"/>
  <c r="I1885" i="4" s="1"/>
  <c r="I1886" i="4" a="1"/>
  <c r="I1886" i="4" s="1"/>
  <c r="I1887" i="4" a="1"/>
  <c r="I1887" i="4" s="1"/>
  <c r="I1888" i="4" a="1"/>
  <c r="I1888" i="4" s="1"/>
  <c r="I1889" i="4" a="1"/>
  <c r="I1889" i="4" s="1"/>
  <c r="I1890" i="4" a="1"/>
  <c r="I1890" i="4" s="1"/>
  <c r="I1891" i="4" a="1"/>
  <c r="I1891" i="4" s="1"/>
  <c r="I1892" i="4" a="1"/>
  <c r="I1892" i="4" s="1"/>
  <c r="I1893" i="4" a="1"/>
  <c r="I1893" i="4" s="1"/>
  <c r="I1894" i="4" a="1"/>
  <c r="I1894" i="4" s="1"/>
  <c r="I1895" i="4" a="1"/>
  <c r="I1895" i="4" s="1"/>
  <c r="I1896" i="4" a="1"/>
  <c r="I1896" i="4" s="1"/>
  <c r="I1897" i="4" a="1"/>
  <c r="I1897" i="4" s="1"/>
  <c r="I1898" i="4" a="1"/>
  <c r="I1898" i="4" s="1"/>
  <c r="I1899" i="4" a="1"/>
  <c r="I1899" i="4" s="1"/>
  <c r="I1900" i="4" a="1"/>
  <c r="I1900" i="4" s="1"/>
  <c r="I1901" i="4" a="1"/>
  <c r="I1901" i="4" s="1"/>
  <c r="I1902" i="4" a="1"/>
  <c r="I1902" i="4" s="1"/>
  <c r="I1903" i="4" a="1"/>
  <c r="I1903" i="4" s="1"/>
  <c r="I1904" i="4" a="1"/>
  <c r="I1904" i="4" s="1"/>
  <c r="I1905" i="4" a="1"/>
  <c r="I1905" i="4" s="1"/>
  <c r="I1906" i="4" a="1"/>
  <c r="I1906" i="4" s="1"/>
  <c r="I1907" i="4" a="1"/>
  <c r="I1907" i="4" s="1"/>
  <c r="I1908" i="4" a="1"/>
  <c r="I1908" i="4" s="1"/>
  <c r="I1909" i="4" a="1"/>
  <c r="I1909" i="4" s="1"/>
  <c r="I1910" i="4" a="1"/>
  <c r="I1910" i="4" s="1"/>
  <c r="I1911" i="4" a="1"/>
  <c r="I1911" i="4" s="1"/>
  <c r="I1912" i="4" a="1"/>
  <c r="I1912" i="4" s="1"/>
  <c r="I1913" i="4" a="1"/>
  <c r="I1913" i="4" s="1"/>
  <c r="I1914" i="4" a="1"/>
  <c r="I1914" i="4" s="1"/>
  <c r="I1915" i="4" a="1"/>
  <c r="I1915" i="4" s="1"/>
  <c r="I1916" i="4" a="1"/>
  <c r="I1916" i="4" s="1"/>
  <c r="I1917" i="4" a="1"/>
  <c r="I1917" i="4" s="1"/>
  <c r="I1918" i="4" a="1"/>
  <c r="I1918" i="4" s="1"/>
  <c r="I1919" i="4" a="1"/>
  <c r="I1919" i="4" s="1"/>
  <c r="I1920" i="4" a="1"/>
  <c r="I1920" i="4" s="1"/>
  <c r="I1921" i="4" a="1"/>
  <c r="I1921" i="4" s="1"/>
  <c r="I1922" i="4" a="1"/>
  <c r="I1922" i="4" s="1"/>
  <c r="I1923" i="4" a="1"/>
  <c r="I1923" i="4" s="1"/>
  <c r="I1924" i="4" a="1"/>
  <c r="I1924" i="4" s="1"/>
  <c r="I1925" i="4" a="1"/>
  <c r="I1925" i="4" s="1"/>
  <c r="I1926" i="4" a="1"/>
  <c r="I1926" i="4" s="1"/>
  <c r="I1927" i="4" a="1"/>
  <c r="I1927" i="4" s="1"/>
  <c r="I1928" i="4" a="1"/>
  <c r="I1928" i="4" s="1"/>
  <c r="I1929" i="4" a="1"/>
  <c r="I1929" i="4" s="1"/>
  <c r="I1930" i="4" a="1"/>
  <c r="I1930" i="4" s="1"/>
  <c r="I1931" i="4" a="1"/>
  <c r="I1931" i="4" s="1"/>
  <c r="I1932" i="4" a="1"/>
  <c r="I1932" i="4" s="1"/>
  <c r="I1933" i="4" a="1"/>
  <c r="I1933" i="4" s="1"/>
  <c r="I1934" i="4" a="1"/>
  <c r="I1934" i="4" s="1"/>
  <c r="I1935" i="4" a="1"/>
  <c r="I1935" i="4" s="1"/>
  <c r="I1936" i="4" a="1"/>
  <c r="I1936" i="4" s="1"/>
  <c r="I1937" i="4" a="1"/>
  <c r="I1937" i="4" s="1"/>
  <c r="I1938" i="4" a="1"/>
  <c r="I1938" i="4" s="1"/>
  <c r="I1939" i="4" a="1"/>
  <c r="I1939" i="4" s="1"/>
  <c r="I1940" i="4" a="1"/>
  <c r="I1940" i="4" s="1"/>
  <c r="I1941" i="4" a="1"/>
  <c r="I1941" i="4" s="1"/>
  <c r="I1942" i="4" a="1"/>
  <c r="I1942" i="4" s="1"/>
  <c r="I1943" i="4" a="1"/>
  <c r="I1943" i="4" s="1"/>
  <c r="I1944" i="4" a="1"/>
  <c r="I1944" i="4" s="1"/>
  <c r="I1945" i="4" a="1"/>
  <c r="I1945" i="4" s="1"/>
  <c r="I1946" i="4" a="1"/>
  <c r="I1946" i="4" s="1"/>
  <c r="I1947" i="4" a="1"/>
  <c r="I1947" i="4" s="1"/>
  <c r="I1948" i="4" a="1"/>
  <c r="I1948" i="4" s="1"/>
  <c r="I1949" i="4" a="1"/>
  <c r="I1949" i="4" s="1"/>
  <c r="I1950" i="4" a="1"/>
  <c r="I1950" i="4" s="1"/>
  <c r="I1951" i="4" a="1"/>
  <c r="I1951" i="4" s="1"/>
  <c r="I1952" i="4" a="1"/>
  <c r="I1952" i="4" s="1"/>
  <c r="I1953" i="4" a="1"/>
  <c r="I1953" i="4" s="1"/>
  <c r="I1954" i="4" a="1"/>
  <c r="I1954" i="4" s="1"/>
  <c r="I1955" i="4" a="1"/>
  <c r="I1955" i="4" s="1"/>
  <c r="I1956" i="4" a="1"/>
  <c r="I1956" i="4" s="1"/>
  <c r="I1957" i="4" a="1"/>
  <c r="I1957" i="4" s="1"/>
  <c r="I1958" i="4" a="1"/>
  <c r="I1958" i="4" s="1"/>
  <c r="I1959" i="4" a="1"/>
  <c r="I1959" i="4" s="1"/>
  <c r="I1960" i="4" a="1"/>
  <c r="I1960" i="4" s="1"/>
  <c r="I1961" i="4" a="1"/>
  <c r="I1961" i="4" s="1"/>
  <c r="I1962" i="4" a="1"/>
  <c r="I1962" i="4" s="1"/>
  <c r="I1963" i="4" a="1"/>
  <c r="I1963" i="4" s="1"/>
  <c r="I1964" i="4" a="1"/>
  <c r="I1964" i="4" s="1"/>
  <c r="I1965" i="4" a="1"/>
  <c r="I1965" i="4" s="1"/>
  <c r="I1966" i="4" a="1"/>
  <c r="I1966" i="4" s="1"/>
  <c r="I1967" i="4" a="1"/>
  <c r="I1967" i="4" s="1"/>
  <c r="I1968" i="4" a="1"/>
  <c r="I1968" i="4" s="1"/>
  <c r="I1969" i="4" a="1"/>
  <c r="I1969" i="4" s="1"/>
  <c r="I1970" i="4" a="1"/>
  <c r="I1970" i="4" s="1"/>
  <c r="I1971" i="4" a="1"/>
  <c r="I1971" i="4" s="1"/>
  <c r="I1972" i="4" a="1"/>
  <c r="I1972" i="4" s="1"/>
  <c r="I1973" i="4" a="1"/>
  <c r="I1973" i="4" s="1"/>
  <c r="I1974" i="4" a="1"/>
  <c r="I1974" i="4" s="1"/>
  <c r="I1975" i="4" a="1"/>
  <c r="I1975" i="4" s="1"/>
  <c r="I1976" i="4" a="1"/>
  <c r="I1976" i="4" s="1"/>
  <c r="I1977" i="4" a="1"/>
  <c r="I1977" i="4" s="1"/>
  <c r="I1978" i="4" a="1"/>
  <c r="I1978" i="4" s="1"/>
  <c r="I1979" i="4" a="1"/>
  <c r="I1979" i="4" s="1"/>
  <c r="I1980" i="4" a="1"/>
  <c r="I1980" i="4" s="1"/>
  <c r="I1981" i="4" a="1"/>
  <c r="I1981" i="4" s="1"/>
  <c r="I1982" i="4" a="1"/>
  <c r="I1982" i="4" s="1"/>
  <c r="I1983" i="4" a="1"/>
  <c r="I1983" i="4" s="1"/>
  <c r="I1984" i="4" a="1"/>
  <c r="I1984" i="4" s="1"/>
  <c r="I1985" i="4" a="1"/>
  <c r="I1985" i="4" s="1"/>
  <c r="I1986" i="4" a="1"/>
  <c r="I1986" i="4" s="1"/>
  <c r="I1987" i="4" a="1"/>
  <c r="I1987" i="4" s="1"/>
  <c r="I1988" i="4" a="1"/>
  <c r="I1988" i="4" s="1"/>
  <c r="I1989" i="4" a="1"/>
  <c r="I1989" i="4" s="1"/>
  <c r="I1990" i="4" a="1"/>
  <c r="I1990" i="4" s="1"/>
  <c r="I1991" i="4" a="1"/>
  <c r="I1991" i="4" s="1"/>
  <c r="I1992" i="4" a="1"/>
  <c r="I1992" i="4" s="1"/>
  <c r="I1993" i="4" a="1"/>
  <c r="I1993" i="4" s="1"/>
  <c r="I1994" i="4" a="1"/>
  <c r="I1994" i="4" s="1"/>
  <c r="I1995" i="4" a="1"/>
  <c r="I1995" i="4" s="1"/>
  <c r="I1996" i="4" a="1"/>
  <c r="I1996" i="4" s="1"/>
  <c r="I1997" i="4" a="1"/>
  <c r="I1997" i="4" s="1"/>
  <c r="I1998" i="4" a="1"/>
  <c r="I1998" i="4" s="1"/>
  <c r="I1999" i="4" a="1"/>
  <c r="I1999" i="4" s="1"/>
  <c r="I2000" i="4" a="1"/>
  <c r="I2000" i="4" s="1"/>
  <c r="I2001" i="4" a="1"/>
  <c r="I2001" i="4" s="1"/>
  <c r="I2002" i="4" a="1"/>
  <c r="I2002" i="4" s="1"/>
  <c r="I2003" i="4" a="1"/>
  <c r="I2003" i="4" s="1"/>
  <c r="I2004" i="4" a="1"/>
  <c r="I2004" i="4" s="1"/>
  <c r="I2005" i="4" a="1"/>
  <c r="I2005" i="4" s="1"/>
  <c r="I2006" i="4" a="1"/>
  <c r="I2006" i="4" s="1"/>
  <c r="I2007" i="4" a="1"/>
  <c r="I2007" i="4" s="1"/>
  <c r="I2008" i="4" a="1"/>
  <c r="I2008" i="4" s="1"/>
  <c r="I2009" i="4" a="1"/>
  <c r="I2009" i="4" s="1"/>
  <c r="I2010" i="4" a="1"/>
  <c r="I2010" i="4" s="1"/>
  <c r="I2011" i="4" a="1"/>
  <c r="I2011" i="4" s="1"/>
  <c r="I2012" i="4" a="1"/>
  <c r="I2012" i="4" s="1"/>
  <c r="I2013" i="4" a="1"/>
  <c r="I2013" i="4" s="1"/>
  <c r="I2014" i="4" a="1"/>
  <c r="I2014" i="4" s="1"/>
  <c r="I2015" i="4" a="1"/>
  <c r="I2015" i="4" s="1"/>
  <c r="I2016" i="4" a="1"/>
  <c r="I2016" i="4" s="1"/>
  <c r="I2017" i="4" a="1"/>
  <c r="I2017" i="4" s="1"/>
  <c r="I2018" i="4" a="1"/>
  <c r="I2018" i="4" s="1"/>
  <c r="I2019" i="4" a="1"/>
  <c r="I2019" i="4" s="1"/>
  <c r="I2020" i="4" a="1"/>
  <c r="I2020" i="4" s="1"/>
  <c r="I2021" i="4" a="1"/>
  <c r="I2021" i="4" s="1"/>
  <c r="I2022" i="4" a="1"/>
  <c r="I2022" i="4" s="1"/>
  <c r="I2023" i="4" a="1"/>
  <c r="I2023" i="4" s="1"/>
  <c r="I2024" i="4" a="1"/>
  <c r="I2024" i="4" s="1"/>
  <c r="I2025" i="4" a="1"/>
  <c r="I2025" i="4" s="1"/>
  <c r="I2026" i="4" a="1"/>
  <c r="I2026" i="4" s="1"/>
  <c r="I2027" i="4" a="1"/>
  <c r="I2027" i="4" s="1"/>
  <c r="I2028" i="4" a="1"/>
  <c r="I2028" i="4" s="1"/>
  <c r="I2029" i="4" a="1"/>
  <c r="I2029" i="4" s="1"/>
  <c r="I2030" i="4" a="1"/>
  <c r="I2030" i="4" s="1"/>
  <c r="I2031" i="4" a="1"/>
  <c r="I2031" i="4" s="1"/>
  <c r="I2032" i="4" a="1"/>
  <c r="I2032" i="4" s="1"/>
  <c r="I2033" i="4" a="1"/>
  <c r="I2033" i="4" s="1"/>
  <c r="I2034" i="4" a="1"/>
  <c r="I2034" i="4" s="1"/>
  <c r="I2035" i="4" a="1"/>
  <c r="I2035" i="4" s="1"/>
  <c r="I2036" i="4" a="1"/>
  <c r="I2036" i="4" s="1"/>
  <c r="I2037" i="4" a="1"/>
  <c r="I2037" i="4" s="1"/>
  <c r="I2038" i="4" a="1"/>
  <c r="I2038" i="4" s="1"/>
  <c r="I2039" i="4" a="1"/>
  <c r="I2039" i="4" s="1"/>
  <c r="I2040" i="4" a="1"/>
  <c r="I2040" i="4" s="1"/>
  <c r="I2041" i="4" a="1"/>
  <c r="I2041" i="4" s="1"/>
  <c r="I2042" i="4" a="1"/>
  <c r="I2042" i="4" s="1"/>
  <c r="I2043" i="4" a="1"/>
  <c r="I2043" i="4" s="1"/>
  <c r="I2044" i="4" a="1"/>
  <c r="I2044" i="4" s="1"/>
  <c r="I2045" i="4" a="1"/>
  <c r="I2045" i="4" s="1"/>
  <c r="I2046" i="4" a="1"/>
  <c r="I2046" i="4" s="1"/>
  <c r="I2047" i="4" a="1"/>
  <c r="I2047" i="4" s="1"/>
  <c r="I2048" i="4" a="1"/>
  <c r="I2048" i="4" s="1"/>
  <c r="I2049" i="4" a="1"/>
  <c r="I2049" i="4" s="1"/>
  <c r="I2050" i="4" a="1"/>
  <c r="I2050" i="4" s="1"/>
  <c r="I2051" i="4" a="1"/>
  <c r="I2051" i="4" s="1"/>
  <c r="I2052" i="4" a="1"/>
  <c r="I2052" i="4" s="1"/>
  <c r="I2053" i="4" a="1"/>
  <c r="I2053" i="4" s="1"/>
  <c r="I2054" i="4" a="1"/>
  <c r="I2054" i="4" s="1"/>
  <c r="I2055" i="4" a="1"/>
  <c r="I2055" i="4" s="1"/>
  <c r="I2056" i="4" a="1"/>
  <c r="I2056" i="4" s="1"/>
  <c r="I2057" i="4" a="1"/>
  <c r="I2057" i="4" s="1"/>
  <c r="I2058" i="4" a="1"/>
  <c r="I2058" i="4" s="1"/>
  <c r="I2059" i="4" a="1"/>
  <c r="I2059" i="4" s="1"/>
  <c r="I2060" i="4" a="1"/>
  <c r="I2060" i="4" s="1"/>
  <c r="I2061" i="4" a="1"/>
  <c r="I2061" i="4" s="1"/>
  <c r="I2062" i="4" a="1"/>
  <c r="I2062" i="4" s="1"/>
  <c r="I2063" i="4" a="1"/>
  <c r="I2063" i="4" s="1"/>
  <c r="I2064" i="4" a="1"/>
  <c r="I2064" i="4" s="1"/>
  <c r="I2065" i="4" a="1"/>
  <c r="I2065" i="4" s="1"/>
  <c r="I2066" i="4" a="1"/>
  <c r="I2066" i="4" s="1"/>
  <c r="I2067" i="4" a="1"/>
  <c r="I2067" i="4" s="1"/>
  <c r="I2068" i="4" a="1"/>
  <c r="I2068" i="4" s="1"/>
  <c r="I2069" i="4" a="1"/>
  <c r="I2069" i="4" s="1"/>
  <c r="I2070" i="4" a="1"/>
  <c r="I2070" i="4" s="1"/>
  <c r="I2071" i="4" a="1"/>
  <c r="I2071" i="4" s="1"/>
  <c r="I2072" i="4" a="1"/>
  <c r="I2072" i="4" s="1"/>
  <c r="I2073" i="4" a="1"/>
  <c r="I2073" i="4" s="1"/>
  <c r="I2074" i="4" a="1"/>
  <c r="I2074" i="4" s="1"/>
  <c r="I2075" i="4" a="1"/>
  <c r="I2075" i="4" s="1"/>
  <c r="I2076" i="4" a="1"/>
  <c r="I2076" i="4" s="1"/>
  <c r="I2077" i="4" a="1"/>
  <c r="I2077" i="4" s="1"/>
  <c r="I2078" i="4" a="1"/>
  <c r="I2078" i="4" s="1"/>
  <c r="I2079" i="4" a="1"/>
  <c r="I2079" i="4" s="1"/>
  <c r="I2080" i="4" a="1"/>
  <c r="I2080" i="4" s="1"/>
  <c r="I2081" i="4" a="1"/>
  <c r="I2081" i="4" s="1"/>
  <c r="I2082" i="4" a="1"/>
  <c r="I2082" i="4" s="1"/>
  <c r="I2083" i="4" a="1"/>
  <c r="I2083" i="4" s="1"/>
  <c r="I2084" i="4" a="1"/>
  <c r="I2084" i="4" s="1"/>
  <c r="I2085" i="4" a="1"/>
  <c r="I2085" i="4" s="1"/>
  <c r="I2086" i="4" a="1"/>
  <c r="I2086" i="4" s="1"/>
  <c r="I2087" i="4" a="1"/>
  <c r="I2087" i="4" s="1"/>
  <c r="I2088" i="4" a="1"/>
  <c r="I2088" i="4" s="1"/>
  <c r="I2089" i="4" a="1"/>
  <c r="I2089" i="4" s="1"/>
  <c r="I2090" i="4" a="1"/>
  <c r="I2090" i="4" s="1"/>
  <c r="I2091" i="4" a="1"/>
  <c r="I2091" i="4" s="1"/>
  <c r="I2092" i="4" a="1"/>
  <c r="I2092" i="4" s="1"/>
  <c r="I2093" i="4" a="1"/>
  <c r="I2093" i="4" s="1"/>
  <c r="I2094" i="4" a="1"/>
  <c r="I2094" i="4" s="1"/>
  <c r="I2095" i="4" a="1"/>
  <c r="I2095" i="4" s="1"/>
  <c r="I2096" i="4" a="1"/>
  <c r="I2096" i="4" s="1"/>
  <c r="I2097" i="4" a="1"/>
  <c r="I2097" i="4" s="1"/>
  <c r="I2098" i="4" a="1"/>
  <c r="I2098" i="4" s="1"/>
  <c r="I2099" i="4" a="1"/>
  <c r="I2099" i="4" s="1"/>
  <c r="I2100" i="4" a="1"/>
  <c r="I2100" i="4" s="1"/>
  <c r="I2101" i="4" a="1"/>
  <c r="I2101" i="4" s="1"/>
  <c r="I2102" i="4" a="1"/>
  <c r="I2102" i="4" s="1"/>
  <c r="I2103" i="4" a="1"/>
  <c r="I2103" i="4" s="1"/>
  <c r="I2104" i="4" a="1"/>
  <c r="I2104" i="4" s="1"/>
  <c r="I2105" i="4" a="1"/>
  <c r="I2105" i="4" s="1"/>
  <c r="I2106" i="4" a="1"/>
  <c r="I2106" i="4" s="1"/>
  <c r="I2107" i="4" a="1"/>
  <c r="I2107" i="4" s="1"/>
  <c r="I2108" i="4" a="1"/>
  <c r="I2108" i="4" s="1"/>
  <c r="I2109" i="4" a="1"/>
  <c r="I2109" i="4" s="1"/>
  <c r="I2110" i="4" a="1"/>
  <c r="I2110" i="4" s="1"/>
  <c r="I2111" i="4" a="1"/>
  <c r="I2111" i="4" s="1"/>
  <c r="I2112" i="4" a="1"/>
  <c r="I2112" i="4" s="1"/>
  <c r="I2113" i="4" a="1"/>
  <c r="I2113" i="4" s="1"/>
  <c r="I2114" i="4" a="1"/>
  <c r="I2114" i="4" s="1"/>
  <c r="I2115" i="4" a="1"/>
  <c r="I2115" i="4" s="1"/>
  <c r="I2116" i="4" a="1"/>
  <c r="I2116" i="4" s="1"/>
  <c r="I2117" i="4" a="1"/>
  <c r="I2117" i="4" s="1"/>
  <c r="I2118" i="4" a="1"/>
  <c r="I2118" i="4" s="1"/>
  <c r="I2119" i="4" a="1"/>
  <c r="I2119" i="4" s="1"/>
  <c r="I2120" i="4" a="1"/>
  <c r="I2120" i="4" s="1"/>
  <c r="I2121" i="4" a="1"/>
  <c r="I2121" i="4" s="1"/>
  <c r="I2122" i="4" a="1"/>
  <c r="I2122" i="4" s="1"/>
  <c r="I2123" i="4" a="1"/>
  <c r="I2123" i="4" s="1"/>
  <c r="I2124" i="4" a="1"/>
  <c r="I2124" i="4" s="1"/>
  <c r="I2125" i="4" a="1"/>
  <c r="I2125" i="4" s="1"/>
  <c r="I2126" i="4" a="1"/>
  <c r="I2126" i="4" s="1"/>
  <c r="I2127" i="4" a="1"/>
  <c r="I2127" i="4" s="1"/>
  <c r="I2128" i="4" a="1"/>
  <c r="I2128" i="4" s="1"/>
  <c r="I2129" i="4" a="1"/>
  <c r="I2129" i="4" s="1"/>
  <c r="I2130" i="4" a="1"/>
  <c r="I2130" i="4" s="1"/>
  <c r="I2131" i="4" a="1"/>
  <c r="I2131" i="4" s="1"/>
  <c r="I2132" i="4" a="1"/>
  <c r="I2132" i="4" s="1"/>
  <c r="I2133" i="4" a="1"/>
  <c r="I2133" i="4" s="1"/>
  <c r="I2134" i="4" a="1"/>
  <c r="I2134" i="4" s="1"/>
  <c r="I2135" i="4" a="1"/>
  <c r="I2135" i="4" s="1"/>
  <c r="I2136" i="4" a="1"/>
  <c r="I2136" i="4" s="1"/>
  <c r="I2137" i="4" a="1"/>
  <c r="I2137" i="4" s="1"/>
  <c r="I2138" i="4" a="1"/>
  <c r="I2138" i="4" s="1"/>
  <c r="I2139" i="4" a="1"/>
  <c r="I2139" i="4" s="1"/>
  <c r="I2140" i="4" a="1"/>
  <c r="I2140" i="4" s="1"/>
  <c r="I2141" i="4" a="1"/>
  <c r="I2141" i="4" s="1"/>
  <c r="I2142" i="4" a="1"/>
  <c r="I2142" i="4" s="1"/>
  <c r="I2143" i="4" a="1"/>
  <c r="I2143" i="4" s="1"/>
  <c r="I2144" i="4" a="1"/>
  <c r="I2144" i="4" s="1"/>
  <c r="I2145" i="4" a="1"/>
  <c r="I2145" i="4" s="1"/>
  <c r="I2146" i="4" a="1"/>
  <c r="I2146" i="4" s="1"/>
  <c r="I2147" i="4" a="1"/>
  <c r="I2147" i="4" s="1"/>
  <c r="I2148" i="4" a="1"/>
  <c r="I2148" i="4" s="1"/>
  <c r="I2149" i="4" a="1"/>
  <c r="I2149" i="4" s="1"/>
  <c r="I2150" i="4" a="1"/>
  <c r="I2150" i="4" s="1"/>
  <c r="I2151" i="4" a="1"/>
  <c r="I2151" i="4" s="1"/>
  <c r="I2152" i="4" a="1"/>
  <c r="I2152" i="4" s="1"/>
  <c r="I2153" i="4" a="1"/>
  <c r="I2153" i="4" s="1"/>
  <c r="I2154" i="4" a="1"/>
  <c r="I2154" i="4" s="1"/>
  <c r="I2155" i="4" a="1"/>
  <c r="I2155" i="4" s="1"/>
  <c r="I2156" i="4" a="1"/>
  <c r="I2156" i="4" s="1"/>
  <c r="I2157" i="4" a="1"/>
  <c r="I2157" i="4" s="1"/>
  <c r="I2158" i="4" a="1"/>
  <c r="I2158" i="4" s="1"/>
  <c r="I2159" i="4" a="1"/>
  <c r="I2159" i="4" s="1"/>
  <c r="I2160" i="4" a="1"/>
  <c r="I2160" i="4" s="1"/>
  <c r="I2161" i="4" a="1"/>
  <c r="I2161" i="4" s="1"/>
  <c r="I2162" i="4" a="1"/>
  <c r="I2162" i="4" s="1"/>
  <c r="I2163" i="4" a="1"/>
  <c r="I2163" i="4" s="1"/>
  <c r="I2164" i="4" a="1"/>
  <c r="I2164" i="4" s="1"/>
  <c r="I2165" i="4" a="1"/>
  <c r="I2165" i="4" s="1"/>
  <c r="I2166" i="4" a="1"/>
  <c r="I2166" i="4" s="1"/>
  <c r="I2167" i="4" a="1"/>
  <c r="I2167" i="4" s="1"/>
  <c r="I2168" i="4" a="1"/>
  <c r="I2168" i="4" s="1"/>
  <c r="I2169" i="4" a="1"/>
  <c r="I2169" i="4" s="1"/>
  <c r="I2170" i="4" a="1"/>
  <c r="I2170" i="4" s="1"/>
  <c r="I2171" i="4" a="1"/>
  <c r="I2171" i="4" s="1"/>
  <c r="I2172" i="4" a="1"/>
  <c r="I2172" i="4" s="1"/>
  <c r="I2173" i="4" a="1"/>
  <c r="I2173" i="4" s="1"/>
  <c r="I2174" i="4" a="1"/>
  <c r="I2174" i="4" s="1"/>
  <c r="I2175" i="4" a="1"/>
  <c r="I2175" i="4" s="1"/>
  <c r="I2176" i="4" a="1"/>
  <c r="I2176" i="4" s="1"/>
  <c r="I2177" i="4" a="1"/>
  <c r="I2177" i="4" s="1"/>
  <c r="I2178" i="4" a="1"/>
  <c r="I2178" i="4" s="1"/>
  <c r="I2179" i="4" a="1"/>
  <c r="I2179" i="4" s="1"/>
  <c r="I2180" i="4" a="1"/>
  <c r="I2180" i="4" s="1"/>
  <c r="I2181" i="4" a="1"/>
  <c r="I2181" i="4" s="1"/>
  <c r="I2182" i="4" a="1"/>
  <c r="I2182" i="4" s="1"/>
  <c r="I2183" i="4" a="1"/>
  <c r="I2183" i="4" s="1"/>
  <c r="I2184" i="4" a="1"/>
  <c r="I2184" i="4" s="1"/>
  <c r="I2185" i="4" a="1"/>
  <c r="I2185" i="4" s="1"/>
  <c r="I2186" i="4" a="1"/>
  <c r="I2186" i="4" s="1"/>
  <c r="I2187" i="4" a="1"/>
  <c r="I2187" i="4" s="1"/>
  <c r="I2188" i="4" a="1"/>
  <c r="I2188" i="4" s="1"/>
  <c r="I2189" i="4" a="1"/>
  <c r="I2189" i="4" s="1"/>
  <c r="I2190" i="4" a="1"/>
  <c r="I2190" i="4" s="1"/>
  <c r="I2191" i="4" a="1"/>
  <c r="I2191" i="4" s="1"/>
  <c r="I2192" i="4" a="1"/>
  <c r="I2192" i="4" s="1"/>
  <c r="I2193" i="4" a="1"/>
  <c r="I2193" i="4" s="1"/>
  <c r="I2194" i="4" a="1"/>
  <c r="I2194" i="4" s="1"/>
  <c r="I2195" i="4" a="1"/>
  <c r="I2195" i="4" s="1"/>
  <c r="I2196" i="4" a="1"/>
  <c r="I2196" i="4" s="1"/>
  <c r="I2197" i="4" a="1"/>
  <c r="I2197" i="4" s="1"/>
  <c r="I2198" i="4" a="1"/>
  <c r="I2198" i="4" s="1"/>
  <c r="I2199" i="4" a="1"/>
  <c r="I2199" i="4" s="1"/>
  <c r="I2200" i="4" a="1"/>
  <c r="I2200" i="4" s="1"/>
  <c r="I2201" i="4" a="1"/>
  <c r="I2201" i="4" s="1"/>
  <c r="I2202" i="4" a="1"/>
  <c r="I2202" i="4" s="1"/>
  <c r="I2203" i="4" a="1"/>
  <c r="I2203" i="4" s="1"/>
  <c r="I2204" i="4" a="1"/>
  <c r="I2204" i="4" s="1"/>
  <c r="I2205" i="4" a="1"/>
  <c r="I2205" i="4" s="1"/>
  <c r="I2206" i="4" a="1"/>
  <c r="I2206" i="4" s="1"/>
  <c r="I2207" i="4" a="1"/>
  <c r="I2207" i="4" s="1"/>
  <c r="I2208" i="4" a="1"/>
  <c r="I2208" i="4" s="1"/>
  <c r="I2209" i="4" a="1"/>
  <c r="I2209" i="4" s="1"/>
  <c r="I2210" i="4" a="1"/>
  <c r="I2210" i="4" s="1"/>
  <c r="I2211" i="4" a="1"/>
  <c r="I2211" i="4" s="1"/>
  <c r="I2212" i="4" a="1"/>
  <c r="I2212" i="4" s="1"/>
  <c r="I2213" i="4" a="1"/>
  <c r="I2213" i="4" s="1"/>
  <c r="I2214" i="4" a="1"/>
  <c r="I2214" i="4" s="1"/>
  <c r="I2215" i="4" a="1"/>
  <c r="I2215" i="4" s="1"/>
  <c r="I2216" i="4" a="1"/>
  <c r="I2216" i="4" s="1"/>
  <c r="I2217" i="4" a="1"/>
  <c r="I2217" i="4" s="1"/>
  <c r="I2218" i="4" a="1"/>
  <c r="I2218" i="4" s="1"/>
  <c r="I2219" i="4" a="1"/>
  <c r="I2219" i="4" s="1"/>
  <c r="I2220" i="4" a="1"/>
  <c r="I2220" i="4" s="1"/>
  <c r="I2221" i="4" a="1"/>
  <c r="I2221" i="4" s="1"/>
  <c r="I2222" i="4" a="1"/>
  <c r="I2222" i="4" s="1"/>
  <c r="I2223" i="4" a="1"/>
  <c r="I2223" i="4" s="1"/>
  <c r="I2224" i="4" a="1"/>
  <c r="I2224" i="4" s="1"/>
  <c r="I2225" i="4" a="1"/>
  <c r="I2225" i="4" s="1"/>
  <c r="I2226" i="4" a="1"/>
  <c r="I2226" i="4" s="1"/>
  <c r="I2227" i="4" a="1"/>
  <c r="I2227" i="4" s="1"/>
  <c r="I2228" i="4" a="1"/>
  <c r="I2228" i="4" s="1"/>
  <c r="I2229" i="4" a="1"/>
  <c r="I2229" i="4" s="1"/>
  <c r="I2230" i="4" a="1"/>
  <c r="I2230" i="4" s="1"/>
  <c r="I2231" i="4" a="1"/>
  <c r="I2231" i="4" s="1"/>
  <c r="I2232" i="4" a="1"/>
  <c r="I2232" i="4" s="1"/>
  <c r="I2233" i="4" a="1"/>
  <c r="I2233" i="4" s="1"/>
  <c r="I2234" i="4" a="1"/>
  <c r="I2234" i="4" s="1"/>
  <c r="I2235" i="4" a="1"/>
  <c r="I2235" i="4" s="1"/>
  <c r="I2236" i="4" a="1"/>
  <c r="I2236" i="4" s="1"/>
  <c r="I2237" i="4" a="1"/>
  <c r="I2237" i="4" s="1"/>
  <c r="I2238" i="4" a="1"/>
  <c r="I2238" i="4" s="1"/>
  <c r="I2239" i="4" a="1"/>
  <c r="I2239" i="4" s="1"/>
  <c r="I2240" i="4" a="1"/>
  <c r="I2240" i="4" s="1"/>
  <c r="I2241" i="4" a="1"/>
  <c r="I2241" i="4" s="1"/>
  <c r="I2242" i="4" a="1"/>
  <c r="I2242" i="4" s="1"/>
  <c r="I2243" i="4" a="1"/>
  <c r="I2243" i="4" s="1"/>
  <c r="I2244" i="4" a="1"/>
  <c r="I2244" i="4" s="1"/>
  <c r="I2245" i="4" a="1"/>
  <c r="I2245" i="4" s="1"/>
  <c r="I2246" i="4" a="1"/>
  <c r="I2246" i="4" s="1"/>
  <c r="I2247" i="4" a="1"/>
  <c r="I2247" i="4" s="1"/>
  <c r="I2248" i="4" a="1"/>
  <c r="I2248" i="4" s="1"/>
  <c r="I2249" i="4" a="1"/>
  <c r="I2249" i="4" s="1"/>
  <c r="I2250" i="4" a="1"/>
  <c r="I2250" i="4" s="1"/>
  <c r="I2251" i="4" a="1"/>
  <c r="I2251" i="4" s="1"/>
  <c r="I2252" i="4" a="1"/>
  <c r="I2252" i="4" s="1"/>
  <c r="I2253" i="4" a="1"/>
  <c r="I2253" i="4" s="1"/>
  <c r="I2254" i="4" a="1"/>
  <c r="I2254" i="4" s="1"/>
  <c r="I2255" i="4" a="1"/>
  <c r="I2255" i="4" s="1"/>
  <c r="I2256" i="4" a="1"/>
  <c r="I2256" i="4" s="1"/>
  <c r="I2257" i="4" a="1"/>
  <c r="I2257" i="4" s="1"/>
  <c r="I2258" i="4" a="1"/>
  <c r="I2258" i="4" s="1"/>
  <c r="I2259" i="4" a="1"/>
  <c r="I2259" i="4" s="1"/>
  <c r="I2260" i="4" a="1"/>
  <c r="I2260" i="4" s="1"/>
  <c r="I2261" i="4" a="1"/>
  <c r="I2261" i="4" s="1"/>
  <c r="I2262" i="4" a="1"/>
  <c r="I2262" i="4" s="1"/>
  <c r="I2263" i="4" a="1"/>
  <c r="I2263" i="4" s="1"/>
  <c r="I2264" i="4" a="1"/>
  <c r="I2264" i="4" s="1"/>
  <c r="I2265" i="4" a="1"/>
  <c r="I2265" i="4" s="1"/>
  <c r="I2266" i="4" a="1"/>
  <c r="I2266" i="4" s="1"/>
  <c r="I2267" i="4" a="1"/>
  <c r="I2267" i="4" s="1"/>
  <c r="I2268" i="4" a="1"/>
  <c r="I2268" i="4" s="1"/>
  <c r="I2269" i="4" a="1"/>
  <c r="I2269" i="4" s="1"/>
  <c r="I2270" i="4" a="1"/>
  <c r="I2270" i="4" s="1"/>
  <c r="I2271" i="4" a="1"/>
  <c r="I2271" i="4" s="1"/>
  <c r="I2272" i="4" a="1"/>
  <c r="I2272" i="4" s="1"/>
  <c r="I2273" i="4" a="1"/>
  <c r="I2273" i="4" s="1"/>
  <c r="I2274" i="4" a="1"/>
  <c r="I2274" i="4" s="1"/>
  <c r="I2275" i="4" a="1"/>
  <c r="I2275" i="4" s="1"/>
  <c r="I2276" i="4" a="1"/>
  <c r="I2276" i="4" s="1"/>
  <c r="I2277" i="4" a="1"/>
  <c r="I2277" i="4" s="1"/>
  <c r="I2278" i="4" a="1"/>
  <c r="I2278" i="4" s="1"/>
  <c r="I2279" i="4" a="1"/>
  <c r="I2279" i="4" s="1"/>
  <c r="I2280" i="4" a="1"/>
  <c r="I2280" i="4" s="1"/>
  <c r="I2281" i="4" a="1"/>
  <c r="I2281" i="4" s="1"/>
  <c r="I2282" i="4" a="1"/>
  <c r="I2282" i="4" s="1"/>
  <c r="I2283" i="4" a="1"/>
  <c r="I2283" i="4" s="1"/>
  <c r="I2284" i="4" a="1"/>
  <c r="I2284" i="4" s="1"/>
  <c r="I2285" i="4" a="1"/>
  <c r="I2285" i="4" s="1"/>
  <c r="I2286" i="4" a="1"/>
  <c r="I2286" i="4" s="1"/>
  <c r="I2287" i="4" a="1"/>
  <c r="I2287" i="4" s="1"/>
  <c r="I2288" i="4" a="1"/>
  <c r="I2288" i="4" s="1"/>
  <c r="I2289" i="4" a="1"/>
  <c r="I2289" i="4" s="1"/>
  <c r="I2290" i="4" a="1"/>
  <c r="I2290" i="4" s="1"/>
  <c r="I2291" i="4" a="1"/>
  <c r="I2291" i="4" s="1"/>
  <c r="I2292" i="4" a="1"/>
  <c r="I2292" i="4" s="1"/>
  <c r="I2293" i="4" a="1"/>
  <c r="I2293" i="4" s="1"/>
  <c r="I2294" i="4" a="1"/>
  <c r="I2294" i="4" s="1"/>
  <c r="I2295" i="4" a="1"/>
  <c r="I2295" i="4" s="1"/>
  <c r="I2296" i="4" a="1"/>
  <c r="I2296" i="4" s="1"/>
  <c r="I2297" i="4" a="1"/>
  <c r="I2297" i="4" s="1"/>
  <c r="I2298" i="4" a="1"/>
  <c r="I2298" i="4" s="1"/>
  <c r="I2299" i="4" a="1"/>
  <c r="I2299" i="4" s="1"/>
  <c r="I2300" i="4" a="1"/>
  <c r="I2300" i="4" s="1"/>
  <c r="I2301" i="4" a="1"/>
  <c r="I2301" i="4" s="1"/>
  <c r="I2302" i="4" a="1"/>
  <c r="I2302" i="4" s="1"/>
  <c r="I2303" i="4" a="1"/>
  <c r="I2303" i="4" s="1"/>
  <c r="I2304" i="4" a="1"/>
  <c r="I2304" i="4" s="1"/>
  <c r="I2305" i="4" a="1"/>
  <c r="I2305" i="4" s="1"/>
  <c r="I2306" i="4" a="1"/>
  <c r="I2306" i="4" s="1"/>
  <c r="I2307" i="4" a="1"/>
  <c r="I2307" i="4" s="1"/>
  <c r="I2308" i="4" a="1"/>
  <c r="I2308" i="4" s="1"/>
  <c r="I2309" i="4" a="1"/>
  <c r="I2309" i="4" s="1"/>
  <c r="I2310" i="4" a="1"/>
  <c r="I2310" i="4" s="1"/>
  <c r="I2311" i="4" a="1"/>
  <c r="I2311" i="4" s="1"/>
  <c r="I2312" i="4" a="1"/>
  <c r="I2312" i="4" s="1"/>
  <c r="I2313" i="4" a="1"/>
  <c r="I2313" i="4" s="1"/>
  <c r="I2314" i="4" a="1"/>
  <c r="I2314" i="4" s="1"/>
  <c r="I2315" i="4" a="1"/>
  <c r="I2315" i="4" s="1"/>
  <c r="I2316" i="4" a="1"/>
  <c r="I2316" i="4" s="1"/>
  <c r="I2317" i="4" a="1"/>
  <c r="I2317" i="4" s="1"/>
  <c r="I2318" i="4" a="1"/>
  <c r="I2318" i="4" s="1"/>
  <c r="I2319" i="4" a="1"/>
  <c r="I2319" i="4" s="1"/>
  <c r="I2320" i="4" a="1"/>
  <c r="I2320" i="4" s="1"/>
  <c r="I2321" i="4" a="1"/>
  <c r="I2321" i="4" s="1"/>
  <c r="I2322" i="4" a="1"/>
  <c r="I2322" i="4" s="1"/>
  <c r="I2323" i="4" a="1"/>
  <c r="I2323" i="4" s="1"/>
  <c r="I2324" i="4" a="1"/>
  <c r="I2324" i="4" s="1"/>
  <c r="I2325" i="4" a="1"/>
  <c r="I2325" i="4" s="1"/>
  <c r="I2326" i="4" a="1"/>
  <c r="I2326" i="4" s="1"/>
  <c r="I2327" i="4" a="1"/>
  <c r="I2327" i="4" s="1"/>
  <c r="I2328" i="4" a="1"/>
  <c r="I2328" i="4" s="1"/>
  <c r="I2329" i="4" a="1"/>
  <c r="I2329" i="4" s="1"/>
  <c r="I2330" i="4" a="1"/>
  <c r="I2330" i="4" s="1"/>
  <c r="I2331" i="4" a="1"/>
  <c r="I2331" i="4" s="1"/>
  <c r="I2332" i="4" a="1"/>
  <c r="I2332" i="4" s="1"/>
  <c r="I2333" i="4" a="1"/>
  <c r="I2333" i="4" s="1"/>
  <c r="I2334" i="4" a="1"/>
  <c r="I2334" i="4" s="1"/>
  <c r="I2335" i="4" a="1"/>
  <c r="I2335" i="4" s="1"/>
  <c r="I2336" i="4" a="1"/>
  <c r="I2336" i="4" s="1"/>
  <c r="I2337" i="4" a="1"/>
  <c r="I2337" i="4" s="1"/>
  <c r="I2338" i="4" a="1"/>
  <c r="I2338" i="4" s="1"/>
  <c r="I2339" i="4" a="1"/>
  <c r="I2339" i="4" s="1"/>
  <c r="I2340" i="4" a="1"/>
  <c r="I2340" i="4" s="1"/>
  <c r="I2341" i="4" a="1"/>
  <c r="I2341" i="4" s="1"/>
  <c r="I2342" i="4" a="1"/>
  <c r="I2342" i="4" s="1"/>
  <c r="I2343" i="4" a="1"/>
  <c r="I2343" i="4" s="1"/>
  <c r="I2344" i="4" a="1"/>
  <c r="I2344" i="4" s="1"/>
  <c r="I2345" i="4" a="1"/>
  <c r="I2345" i="4" s="1"/>
  <c r="I2346" i="4" a="1"/>
  <c r="I2346" i="4" s="1"/>
  <c r="I2347" i="4" a="1"/>
  <c r="I2347" i="4" s="1"/>
  <c r="I2348" i="4" a="1"/>
  <c r="I2348" i="4" s="1"/>
  <c r="I2349" i="4" a="1"/>
  <c r="I2349" i="4" s="1"/>
  <c r="I2350" i="4" a="1"/>
  <c r="I2350" i="4" s="1"/>
  <c r="I2351" i="4" a="1"/>
  <c r="I2351" i="4" s="1"/>
  <c r="I2352" i="4" a="1"/>
  <c r="I2352" i="4" s="1"/>
  <c r="I2353" i="4" a="1"/>
  <c r="I2353" i="4" s="1"/>
  <c r="I2354" i="4" a="1"/>
  <c r="I2354" i="4" s="1"/>
  <c r="I2355" i="4" a="1"/>
  <c r="I2355" i="4" s="1"/>
  <c r="I2356" i="4" a="1"/>
  <c r="I2356" i="4" s="1"/>
  <c r="I2357" i="4" a="1"/>
  <c r="I2357" i="4" s="1"/>
  <c r="I2358" i="4" a="1"/>
  <c r="I2358" i="4" s="1"/>
  <c r="I2359" i="4" a="1"/>
  <c r="I2359" i="4" s="1"/>
  <c r="I2360" i="4" a="1"/>
  <c r="I2360" i="4" s="1"/>
  <c r="I2361" i="4" a="1"/>
  <c r="I2361" i="4" s="1"/>
  <c r="I2362" i="4" a="1"/>
  <c r="I2362" i="4" s="1"/>
  <c r="I2363" i="4" a="1"/>
  <c r="I2363" i="4" s="1"/>
  <c r="I2364" i="4" a="1"/>
  <c r="I2364" i="4" s="1"/>
  <c r="I2365" i="4" a="1"/>
  <c r="I2365" i="4" s="1"/>
  <c r="I2366" i="4" a="1"/>
  <c r="I2366" i="4" s="1"/>
  <c r="I2367" i="4" a="1"/>
  <c r="I2367" i="4" s="1"/>
  <c r="I2368" i="4" a="1"/>
  <c r="I2368" i="4" s="1"/>
  <c r="I2369" i="4" a="1"/>
  <c r="I2369" i="4" s="1"/>
  <c r="I2370" i="4" a="1"/>
  <c r="I2370" i="4" s="1"/>
  <c r="I2371" i="4" a="1"/>
  <c r="I2371" i="4" s="1"/>
  <c r="I2372" i="4" a="1"/>
  <c r="I2372" i="4" s="1"/>
  <c r="I2373" i="4" a="1"/>
  <c r="I2373" i="4" s="1"/>
  <c r="I2374" i="4" a="1"/>
  <c r="I2374" i="4" s="1"/>
  <c r="I2375" i="4" a="1"/>
  <c r="I2375" i="4" s="1"/>
  <c r="I2376" i="4" a="1"/>
  <c r="I2376" i="4" s="1"/>
  <c r="I2377" i="4" a="1"/>
  <c r="I2377" i="4" s="1"/>
  <c r="I2378" i="4" a="1"/>
  <c r="I2378" i="4" s="1"/>
  <c r="I2379" i="4" a="1"/>
  <c r="I2379" i="4" s="1"/>
  <c r="I2380" i="4" a="1"/>
  <c r="I2380" i="4" s="1"/>
  <c r="I2381" i="4" a="1"/>
  <c r="I2381" i="4" s="1"/>
  <c r="I2382" i="4" a="1"/>
  <c r="I2382" i="4" s="1"/>
  <c r="I2383" i="4" a="1"/>
  <c r="I2383" i="4" s="1"/>
  <c r="I2384" i="4" a="1"/>
  <c r="I2384" i="4" s="1"/>
  <c r="I2385" i="4" a="1"/>
  <c r="I2385" i="4" s="1"/>
  <c r="I2386" i="4" a="1"/>
  <c r="I2386" i="4" s="1"/>
  <c r="I2387" i="4" a="1"/>
  <c r="I2387" i="4" s="1"/>
  <c r="I2388" i="4" a="1"/>
  <c r="I2388" i="4" s="1"/>
  <c r="I2389" i="4" a="1"/>
  <c r="I2389" i="4" s="1"/>
  <c r="I2390" i="4" a="1"/>
  <c r="I2390" i="4" s="1"/>
  <c r="I2391" i="4" a="1"/>
  <c r="I2391" i="4" s="1"/>
  <c r="I2392" i="4" a="1"/>
  <c r="I2392" i="4" s="1"/>
  <c r="I2393" i="4" a="1"/>
  <c r="I2393" i="4" s="1"/>
  <c r="I2394" i="4" a="1"/>
  <c r="I2394" i="4" s="1"/>
  <c r="I2395" i="4" a="1"/>
  <c r="I2395" i="4" s="1"/>
  <c r="I2396" i="4" a="1"/>
  <c r="I2396" i="4" s="1"/>
  <c r="I2397" i="4" a="1"/>
  <c r="I2397" i="4" s="1"/>
  <c r="I2398" i="4" a="1"/>
  <c r="I2398" i="4" s="1"/>
  <c r="I2399" i="4" a="1"/>
  <c r="I2399" i="4" s="1"/>
  <c r="I2400" i="4" a="1"/>
  <c r="I2400" i="4" s="1"/>
  <c r="I2401" i="4" a="1"/>
  <c r="I2401" i="4" s="1"/>
  <c r="I2402" i="4" a="1"/>
  <c r="I2402" i="4" s="1"/>
  <c r="I2403" i="4" a="1"/>
  <c r="I2403" i="4" s="1"/>
  <c r="I2404" i="4" a="1"/>
  <c r="I2404" i="4" s="1"/>
  <c r="I2405" i="4" a="1"/>
  <c r="I2405" i="4" s="1"/>
  <c r="I2406" i="4" a="1"/>
  <c r="I2406" i="4" s="1"/>
  <c r="I2407" i="4" a="1"/>
  <c r="I2407" i="4" s="1"/>
  <c r="I2408" i="4" a="1"/>
  <c r="I2408" i="4" s="1"/>
  <c r="I2409" i="4" a="1"/>
  <c r="I2409" i="4" s="1"/>
  <c r="I2410" i="4" a="1"/>
  <c r="I2410" i="4" s="1"/>
  <c r="I2411" i="4" a="1"/>
  <c r="I2411" i="4" s="1"/>
  <c r="I2412" i="4" a="1"/>
  <c r="I2412" i="4" s="1"/>
  <c r="I2413" i="4" a="1"/>
  <c r="I2413" i="4" s="1"/>
  <c r="I2414" i="4" a="1"/>
  <c r="I2414" i="4" s="1"/>
  <c r="I2415" i="4" a="1"/>
  <c r="I2415" i="4" s="1"/>
  <c r="I2416" i="4" a="1"/>
  <c r="I2416" i="4" s="1"/>
  <c r="I2417" i="4" a="1"/>
  <c r="I2417" i="4" s="1"/>
  <c r="I2418" i="4" a="1"/>
  <c r="I2418" i="4" s="1"/>
  <c r="I2419" i="4" a="1"/>
  <c r="I2419" i="4" s="1"/>
  <c r="I2420" i="4" a="1"/>
  <c r="I2420" i="4" s="1"/>
  <c r="I2421" i="4" a="1"/>
  <c r="I2421" i="4" s="1"/>
  <c r="I2422" i="4" a="1"/>
  <c r="I2422" i="4" s="1"/>
  <c r="I2423" i="4" a="1"/>
  <c r="I2423" i="4" s="1"/>
  <c r="I2424" i="4" a="1"/>
  <c r="I2424" i="4" s="1"/>
  <c r="I2425" i="4" a="1"/>
  <c r="I2425" i="4" s="1"/>
  <c r="I2426" i="4" a="1"/>
  <c r="I2426" i="4" s="1"/>
  <c r="I2427" i="4" a="1"/>
  <c r="I2427" i="4" s="1"/>
  <c r="I2428" i="4" a="1"/>
  <c r="I2428" i="4" s="1"/>
  <c r="I2429" i="4" a="1"/>
  <c r="I2429" i="4" s="1"/>
  <c r="I2430" i="4" a="1"/>
  <c r="I2430" i="4" s="1"/>
  <c r="I2431" i="4" a="1"/>
  <c r="I2431" i="4" s="1"/>
  <c r="I2432" i="4" a="1"/>
  <c r="I2432" i="4" s="1"/>
  <c r="I2433" i="4" a="1"/>
  <c r="I2433" i="4" s="1"/>
  <c r="I2434" i="4" a="1"/>
  <c r="I2434" i="4" s="1"/>
  <c r="I2435" i="4" a="1"/>
  <c r="I2435" i="4" s="1"/>
  <c r="I2436" i="4" a="1"/>
  <c r="I2436" i="4" s="1"/>
  <c r="I2437" i="4" a="1"/>
  <c r="I2437" i="4" s="1"/>
  <c r="I2438" i="4" a="1"/>
  <c r="I2438" i="4" s="1"/>
  <c r="I2439" i="4" a="1"/>
  <c r="I2439" i="4" s="1"/>
  <c r="I2440" i="4" a="1"/>
  <c r="I2440" i="4" s="1"/>
  <c r="I2441" i="4" a="1"/>
  <c r="I2441" i="4" s="1"/>
  <c r="I2442" i="4" a="1"/>
  <c r="I2442" i="4" s="1"/>
  <c r="I2443" i="4" a="1"/>
  <c r="I2443" i="4" s="1"/>
  <c r="I2444" i="4" a="1"/>
  <c r="I2444" i="4" s="1"/>
  <c r="I2445" i="4" a="1"/>
  <c r="I2445" i="4" s="1"/>
  <c r="I2446" i="4" a="1"/>
  <c r="I2446" i="4" s="1"/>
  <c r="I2447" i="4" a="1"/>
  <c r="I2447" i="4" s="1"/>
  <c r="I2448" i="4" a="1"/>
  <c r="I2448" i="4" s="1"/>
  <c r="I2449" i="4" a="1"/>
  <c r="I2449" i="4" s="1"/>
  <c r="I2450" i="4" a="1"/>
  <c r="I2450" i="4" s="1"/>
  <c r="I2451" i="4" a="1"/>
  <c r="I2451" i="4" s="1"/>
  <c r="I2452" i="4" a="1"/>
  <c r="I2452" i="4" s="1"/>
  <c r="I2453" i="4" a="1"/>
  <c r="I2453" i="4" s="1"/>
  <c r="I2454" i="4" a="1"/>
  <c r="I2454" i="4" s="1"/>
  <c r="I2455" i="4" a="1"/>
  <c r="I2455" i="4" s="1"/>
  <c r="I2456" i="4" a="1"/>
  <c r="I2456" i="4" s="1"/>
  <c r="I2457" i="4" a="1"/>
  <c r="I2457" i="4" s="1"/>
  <c r="I2458" i="4" a="1"/>
  <c r="I2458" i="4" s="1"/>
  <c r="I2459" i="4" a="1"/>
  <c r="I2459" i="4" s="1"/>
  <c r="I2460" i="4" a="1"/>
  <c r="I2460" i="4" s="1"/>
  <c r="I2461" i="4" a="1"/>
  <c r="I2461" i="4" s="1"/>
  <c r="I2462" i="4" a="1"/>
  <c r="I2462" i="4" s="1"/>
  <c r="I2463" i="4" a="1"/>
  <c r="I2463" i="4" s="1"/>
  <c r="I2464" i="4" a="1"/>
  <c r="I2464" i="4" s="1"/>
  <c r="I2465" i="4" a="1"/>
  <c r="I2465" i="4" s="1"/>
  <c r="I2466" i="4" a="1"/>
  <c r="I2466" i="4" s="1"/>
  <c r="I2467" i="4" a="1"/>
  <c r="I2467" i="4" s="1"/>
  <c r="I2468" i="4" a="1"/>
  <c r="I2468" i="4" s="1"/>
  <c r="I2469" i="4" a="1"/>
  <c r="I2469" i="4" s="1"/>
  <c r="I2470" i="4" a="1"/>
  <c r="I2470" i="4" s="1"/>
  <c r="I2471" i="4" a="1"/>
  <c r="I2471" i="4" s="1"/>
  <c r="I2472" i="4" a="1"/>
  <c r="I2472" i="4" s="1"/>
  <c r="I2473" i="4" a="1"/>
  <c r="I2473" i="4" s="1"/>
  <c r="I2474" i="4" a="1"/>
  <c r="I2474" i="4" s="1"/>
  <c r="I2475" i="4" a="1"/>
  <c r="I2475" i="4" s="1"/>
  <c r="I2476" i="4" a="1"/>
  <c r="I2476" i="4" s="1"/>
  <c r="I2477" i="4" a="1"/>
  <c r="I2477" i="4" s="1"/>
  <c r="I2478" i="4" a="1"/>
  <c r="I2478" i="4" s="1"/>
  <c r="I2479" i="4" a="1"/>
  <c r="I2479" i="4" s="1"/>
  <c r="I2480" i="4" a="1"/>
  <c r="I2480" i="4" s="1"/>
  <c r="I2481" i="4" a="1"/>
  <c r="I2481" i="4" s="1"/>
  <c r="I2482" i="4" a="1"/>
  <c r="I2482" i="4" s="1"/>
  <c r="I2483" i="4" a="1"/>
  <c r="I2483" i="4" s="1"/>
  <c r="I2484" i="4" a="1"/>
  <c r="I2484" i="4" s="1"/>
  <c r="I2485" i="4" a="1"/>
  <c r="I2485" i="4" s="1"/>
  <c r="I2486" i="4" a="1"/>
  <c r="I2486" i="4" s="1"/>
  <c r="I2487" i="4" a="1"/>
  <c r="I2487" i="4" s="1"/>
  <c r="I2488" i="4" a="1"/>
  <c r="I2488" i="4" s="1"/>
  <c r="I2489" i="4" a="1"/>
  <c r="I2489" i="4" s="1"/>
  <c r="I2490" i="4" a="1"/>
  <c r="I2490" i="4" s="1"/>
  <c r="I2491" i="4" a="1"/>
  <c r="I2491" i="4" s="1"/>
  <c r="I2492" i="4" a="1"/>
  <c r="I2492" i="4" s="1"/>
  <c r="I2493" i="4" a="1"/>
  <c r="I2493" i="4" s="1"/>
  <c r="I2494" i="4" a="1"/>
  <c r="I2494" i="4" s="1"/>
  <c r="I2495" i="4" a="1"/>
  <c r="I2495" i="4" s="1"/>
  <c r="I2496" i="4" a="1"/>
  <c r="I2496" i="4" s="1"/>
  <c r="I2497" i="4" a="1"/>
  <c r="I2497" i="4" s="1"/>
  <c r="I2498" i="4" a="1"/>
  <c r="I2498" i="4" s="1"/>
  <c r="I2499" i="4" a="1"/>
  <c r="I2499" i="4" s="1"/>
  <c r="I2500" i="4" a="1"/>
  <c r="I2500" i="4" s="1"/>
  <c r="I2501" i="4" a="1"/>
  <c r="I2501" i="4" s="1"/>
  <c r="I2502" i="4" a="1"/>
  <c r="I2502" i="4" s="1"/>
  <c r="I2503" i="4" a="1"/>
  <c r="I2503" i="4" s="1"/>
  <c r="I2504" i="4" a="1"/>
  <c r="I2504" i="4" s="1"/>
  <c r="I2505" i="4" a="1"/>
  <c r="I2505" i="4" s="1"/>
  <c r="I2506" i="4" a="1"/>
  <c r="I2506" i="4" s="1"/>
  <c r="I2507" i="4" a="1"/>
  <c r="I2507" i="4" s="1"/>
  <c r="I2508" i="4" a="1"/>
  <c r="I2508" i="4" s="1"/>
  <c r="I2509" i="4" a="1"/>
  <c r="I2509" i="4" s="1"/>
  <c r="I2510" i="4" a="1"/>
  <c r="I2510" i="4" s="1"/>
  <c r="I2511" i="4" a="1"/>
  <c r="I2511" i="4" s="1"/>
  <c r="I2512" i="4" a="1"/>
  <c r="I2512" i="4" s="1"/>
  <c r="I2513" i="4" a="1"/>
  <c r="I2513" i="4" s="1"/>
  <c r="I2514" i="4" a="1"/>
  <c r="I2514" i="4" s="1"/>
  <c r="I2515" i="4" a="1"/>
  <c r="I2515" i="4" s="1"/>
  <c r="I2516" i="4" a="1"/>
  <c r="I2516" i="4" s="1"/>
  <c r="I2517" i="4" a="1"/>
  <c r="I2517" i="4" s="1"/>
  <c r="I2518" i="4" a="1"/>
  <c r="I2518" i="4" s="1"/>
  <c r="I2519" i="4" a="1"/>
  <c r="I2519" i="4" s="1"/>
  <c r="I2520" i="4" a="1"/>
  <c r="I2520" i="4" s="1"/>
  <c r="I2521" i="4" a="1"/>
  <c r="I2521" i="4" s="1"/>
  <c r="I2522" i="4" a="1"/>
  <c r="I2522" i="4" s="1"/>
  <c r="I2523" i="4" a="1"/>
  <c r="I2523" i="4" s="1"/>
  <c r="I2524" i="4" a="1"/>
  <c r="I2524" i="4" s="1"/>
  <c r="I2525" i="4" a="1"/>
  <c r="I2525" i="4" s="1"/>
  <c r="I2526" i="4" a="1"/>
  <c r="I2526" i="4" s="1"/>
  <c r="I2527" i="4" a="1"/>
  <c r="I2527" i="4" s="1"/>
  <c r="I2528" i="4" a="1"/>
  <c r="I2528" i="4" s="1"/>
  <c r="I2529" i="4" a="1"/>
  <c r="I2529" i="4" s="1"/>
  <c r="I2530" i="4" a="1"/>
  <c r="I2530" i="4" s="1"/>
  <c r="I2531" i="4" a="1"/>
  <c r="I2531" i="4" s="1"/>
  <c r="I2532" i="4" a="1"/>
  <c r="I2532" i="4" s="1"/>
  <c r="I2533" i="4" a="1"/>
  <c r="I2533" i="4" s="1"/>
  <c r="I2534" i="4" a="1"/>
  <c r="I2534" i="4" s="1"/>
  <c r="I2535" i="4" a="1"/>
  <c r="I2535" i="4" s="1"/>
  <c r="I2536" i="4" a="1"/>
  <c r="I2536" i="4" s="1"/>
  <c r="I2537" i="4" a="1"/>
  <c r="I2537" i="4" s="1"/>
  <c r="I2538" i="4" a="1"/>
  <c r="I2538" i="4" s="1"/>
  <c r="I2539" i="4" a="1"/>
  <c r="I2539" i="4" s="1"/>
  <c r="I2540" i="4" a="1"/>
  <c r="I2540" i="4" s="1"/>
  <c r="I2541" i="4" a="1"/>
  <c r="I2541" i="4" s="1"/>
  <c r="I2542" i="4" a="1"/>
  <c r="I2542" i="4" s="1"/>
  <c r="I2543" i="4" a="1"/>
  <c r="I2543" i="4" s="1"/>
  <c r="I2544" i="4" a="1"/>
  <c r="I2544" i="4" s="1"/>
  <c r="I2545" i="4" a="1"/>
  <c r="I2545" i="4" s="1"/>
  <c r="I2546" i="4" a="1"/>
  <c r="I2546" i="4" s="1"/>
  <c r="I2547" i="4" a="1"/>
  <c r="I2547" i="4" s="1"/>
  <c r="I2548" i="4" a="1"/>
  <c r="I2548" i="4" s="1"/>
  <c r="I2549" i="4" a="1"/>
  <c r="I2549" i="4" s="1"/>
  <c r="I2550" i="4" a="1"/>
  <c r="I2550" i="4" s="1"/>
  <c r="I2551" i="4" a="1"/>
  <c r="I2551" i="4" s="1"/>
  <c r="I2552" i="4" a="1"/>
  <c r="I2552" i="4" s="1"/>
  <c r="I2553" i="4" a="1"/>
  <c r="I2553" i="4" s="1"/>
  <c r="I2554" i="4" a="1"/>
  <c r="I2554" i="4" s="1"/>
  <c r="I2555" i="4" a="1"/>
  <c r="I2555" i="4" s="1"/>
  <c r="I2556" i="4" a="1"/>
  <c r="I2556" i="4" s="1"/>
  <c r="I2557" i="4" a="1"/>
  <c r="I2557" i="4" s="1"/>
  <c r="I2558" i="4" a="1"/>
  <c r="I2558" i="4" s="1"/>
  <c r="I2559" i="4" a="1"/>
  <c r="I2559" i="4" s="1"/>
  <c r="I2560" i="4" a="1"/>
  <c r="I2560" i="4" s="1"/>
  <c r="I2561" i="4" a="1"/>
  <c r="I2561" i="4" s="1"/>
  <c r="I2562" i="4" a="1"/>
  <c r="I2562" i="4" s="1"/>
  <c r="I2563" i="4" a="1"/>
  <c r="I2563" i="4" s="1"/>
  <c r="I2564" i="4" a="1"/>
  <c r="I2564" i="4" s="1"/>
  <c r="I2565" i="4" a="1"/>
  <c r="I2565" i="4" s="1"/>
  <c r="I2566" i="4" a="1"/>
  <c r="I2566" i="4" s="1"/>
  <c r="I2567" i="4" a="1"/>
  <c r="I2567" i="4" s="1"/>
  <c r="I2568" i="4" a="1"/>
  <c r="I2568" i="4" s="1"/>
  <c r="I2569" i="4" a="1"/>
  <c r="I2569" i="4" s="1"/>
  <c r="I2570" i="4" a="1"/>
  <c r="I2570" i="4" s="1"/>
  <c r="I2571" i="4" a="1"/>
  <c r="I2571" i="4" s="1"/>
  <c r="I2572" i="4" a="1"/>
  <c r="I2572" i="4" s="1"/>
  <c r="I2573" i="4" a="1"/>
  <c r="I2573" i="4" s="1"/>
  <c r="I2574" i="4" a="1"/>
  <c r="I2574" i="4" s="1"/>
  <c r="I2575" i="4" a="1"/>
  <c r="I2575" i="4" s="1"/>
  <c r="I2576" i="4" a="1"/>
  <c r="I2576" i="4" s="1"/>
  <c r="I2577" i="4" a="1"/>
  <c r="I2577" i="4" s="1"/>
  <c r="I2578" i="4" a="1"/>
  <c r="I2578" i="4" s="1"/>
  <c r="I2579" i="4" a="1"/>
  <c r="I2579" i="4" s="1"/>
  <c r="I2580" i="4" a="1"/>
  <c r="I2580" i="4" s="1"/>
  <c r="I2581" i="4" a="1"/>
  <c r="I2581" i="4" s="1"/>
  <c r="I2582" i="4" a="1"/>
  <c r="I2582" i="4" s="1"/>
  <c r="I2583" i="4" a="1"/>
  <c r="I2583" i="4" s="1"/>
  <c r="I2584" i="4" a="1"/>
  <c r="I2584" i="4" s="1"/>
  <c r="I2585" i="4" a="1"/>
  <c r="I2585" i="4" s="1"/>
  <c r="I2586" i="4" a="1"/>
  <c r="I2586" i="4" s="1"/>
  <c r="I2587" i="4" a="1"/>
  <c r="I2587" i="4" s="1"/>
  <c r="I2588" i="4" a="1"/>
  <c r="I2588" i="4" s="1"/>
  <c r="I2589" i="4" a="1"/>
  <c r="I2589" i="4" s="1"/>
  <c r="I2590" i="4" a="1"/>
  <c r="I2590" i="4" s="1"/>
  <c r="I2591" i="4" a="1"/>
  <c r="I2591" i="4" s="1"/>
  <c r="I2592" i="4" a="1"/>
  <c r="I2592" i="4" s="1"/>
  <c r="I2593" i="4" a="1"/>
  <c r="I2593" i="4" s="1"/>
  <c r="I2594" i="4" a="1"/>
  <c r="I2594" i="4" s="1"/>
  <c r="I2595" i="4" a="1"/>
  <c r="I2595" i="4" s="1"/>
  <c r="I2596" i="4" a="1"/>
  <c r="I2596" i="4" s="1"/>
  <c r="I2597" i="4" a="1"/>
  <c r="I2597" i="4" s="1"/>
  <c r="I2598" i="4" a="1"/>
  <c r="I2598" i="4" s="1"/>
  <c r="I2599" i="4" a="1"/>
  <c r="I2599" i="4" s="1"/>
  <c r="I2600" i="4" a="1"/>
  <c r="I2600" i="4" s="1"/>
  <c r="I2601" i="4" a="1"/>
  <c r="I2601" i="4" s="1"/>
  <c r="I2602" i="4" a="1"/>
  <c r="I2602" i="4" s="1"/>
  <c r="I2603" i="4" a="1"/>
  <c r="I2603" i="4" s="1"/>
  <c r="I2604" i="4" a="1"/>
  <c r="I2604" i="4" s="1"/>
  <c r="I2605" i="4" a="1"/>
  <c r="I2605" i="4" s="1"/>
  <c r="I2606" i="4" a="1"/>
  <c r="I2606" i="4" s="1"/>
  <c r="I2607" i="4" a="1"/>
  <c r="I2607" i="4" s="1"/>
  <c r="I2608" i="4" a="1"/>
  <c r="I2608" i="4" s="1"/>
  <c r="I2609" i="4" a="1"/>
  <c r="I2609" i="4" s="1"/>
  <c r="I2610" i="4" a="1"/>
  <c r="I2610" i="4" s="1"/>
  <c r="I2611" i="4" a="1"/>
  <c r="I2611" i="4" s="1"/>
  <c r="I2612" i="4" a="1"/>
  <c r="I2612" i="4" s="1"/>
  <c r="I2613" i="4" a="1"/>
  <c r="I2613" i="4" s="1"/>
  <c r="I2614" i="4" a="1"/>
  <c r="I2614" i="4" s="1"/>
  <c r="I2615" i="4" a="1"/>
  <c r="I2615" i="4" s="1"/>
  <c r="I2616" i="4" a="1"/>
  <c r="I2616" i="4" s="1"/>
  <c r="I2617" i="4" a="1"/>
  <c r="I2617" i="4" s="1"/>
  <c r="I2618" i="4" a="1"/>
  <c r="I2618" i="4" s="1"/>
  <c r="I2619" i="4" a="1"/>
  <c r="I2619" i="4" s="1"/>
  <c r="I2620" i="4" a="1"/>
  <c r="I2620" i="4" s="1"/>
  <c r="I2621" i="4" a="1"/>
  <c r="I2621" i="4" s="1"/>
  <c r="I2622" i="4" a="1"/>
  <c r="I2622" i="4" s="1"/>
  <c r="I2623" i="4" a="1"/>
  <c r="I2623" i="4" s="1"/>
  <c r="I2624" i="4" a="1"/>
  <c r="I2624" i="4" s="1"/>
  <c r="I2625" i="4" a="1"/>
  <c r="I2625" i="4" s="1"/>
  <c r="I2626" i="4" a="1"/>
  <c r="I2626" i="4" s="1"/>
  <c r="I2627" i="4" a="1"/>
  <c r="I2627" i="4" s="1"/>
  <c r="I2628" i="4" a="1"/>
  <c r="I2628" i="4" s="1"/>
  <c r="I2629" i="4" a="1"/>
  <c r="I2629" i="4" s="1"/>
  <c r="I2630" i="4" a="1"/>
  <c r="I2630" i="4" s="1"/>
  <c r="I2631" i="4" a="1"/>
  <c r="I2631" i="4" s="1"/>
  <c r="I2632" i="4" a="1"/>
  <c r="I2632" i="4" s="1"/>
  <c r="I2633" i="4" a="1"/>
  <c r="I2633" i="4" s="1"/>
  <c r="I2634" i="4" a="1"/>
  <c r="I2634" i="4" s="1"/>
  <c r="I2635" i="4" a="1"/>
  <c r="I2635" i="4" s="1"/>
  <c r="I2636" i="4" a="1"/>
  <c r="I2636" i="4" s="1"/>
  <c r="I2637" i="4" a="1"/>
  <c r="I2637" i="4" s="1"/>
  <c r="I2638" i="4" a="1"/>
  <c r="I2638" i="4" s="1"/>
  <c r="I2639" i="4" a="1"/>
  <c r="I2639" i="4" s="1"/>
  <c r="I2640" i="4" a="1"/>
  <c r="I2640" i="4" s="1"/>
  <c r="I2641" i="4" a="1"/>
  <c r="I2641" i="4" s="1"/>
  <c r="I2642" i="4" a="1"/>
  <c r="I2642" i="4" s="1"/>
  <c r="I2643" i="4" a="1"/>
  <c r="I2643" i="4" s="1"/>
  <c r="I2644" i="4" a="1"/>
  <c r="I2644" i="4" s="1"/>
  <c r="I2645" i="4" a="1"/>
  <c r="I2645" i="4" s="1"/>
  <c r="I2646" i="4" a="1"/>
  <c r="I2646" i="4" s="1"/>
  <c r="I2647" i="4" a="1"/>
  <c r="I2647" i="4" s="1"/>
  <c r="I2648" i="4" a="1"/>
  <c r="I2648" i="4" s="1"/>
  <c r="I2649" i="4" a="1"/>
  <c r="I2649" i="4" s="1"/>
  <c r="I2650" i="4" a="1"/>
  <c r="I2650" i="4" s="1"/>
  <c r="I2651" i="4" a="1"/>
  <c r="I2651" i="4" s="1"/>
  <c r="I2652" i="4" a="1"/>
  <c r="I2652" i="4" s="1"/>
  <c r="I2653" i="4" a="1"/>
  <c r="I2653" i="4" s="1"/>
  <c r="I2654" i="4" a="1"/>
  <c r="I2654" i="4" s="1"/>
  <c r="I2655" i="4" a="1"/>
  <c r="I2655" i="4" s="1"/>
  <c r="I2656" i="4" a="1"/>
  <c r="I2656" i="4" s="1"/>
  <c r="I2657" i="4" a="1"/>
  <c r="I2657" i="4" s="1"/>
  <c r="I2658" i="4" a="1"/>
  <c r="I2658" i="4" s="1"/>
  <c r="I2659" i="4" a="1"/>
  <c r="I2659" i="4" s="1"/>
  <c r="I2660" i="4" a="1"/>
  <c r="I2660" i="4" s="1"/>
  <c r="I2661" i="4" a="1"/>
  <c r="I2661" i="4" s="1"/>
  <c r="I2662" i="4" a="1"/>
  <c r="I2662" i="4" s="1"/>
  <c r="I2663" i="4" a="1"/>
  <c r="I2663" i="4" s="1"/>
  <c r="I2664" i="4" a="1"/>
  <c r="I2664" i="4" s="1"/>
  <c r="I2665" i="4" a="1"/>
  <c r="I2665" i="4" s="1"/>
  <c r="I2666" i="4" a="1"/>
  <c r="I2666" i="4" s="1"/>
  <c r="I2667" i="4" a="1"/>
  <c r="I2667" i="4" s="1"/>
  <c r="I2668" i="4" a="1"/>
  <c r="I2668" i="4" s="1"/>
  <c r="I2669" i="4" a="1"/>
  <c r="I2669" i="4" s="1"/>
  <c r="I2670" i="4" a="1"/>
  <c r="I2670" i="4" s="1"/>
  <c r="I2671" i="4" a="1"/>
  <c r="I2671" i="4" s="1"/>
  <c r="I2672" i="4" a="1"/>
  <c r="I2672" i="4" s="1"/>
  <c r="I2673" i="4" a="1"/>
  <c r="I2673" i="4" s="1"/>
  <c r="I2674" i="4" a="1"/>
  <c r="I2674" i="4" s="1"/>
  <c r="I2675" i="4" a="1"/>
  <c r="I2675" i="4" s="1"/>
  <c r="I2676" i="4" a="1"/>
  <c r="I2676" i="4" s="1"/>
  <c r="I2677" i="4" a="1"/>
  <c r="I2677" i="4" s="1"/>
  <c r="I2678" i="4" a="1"/>
  <c r="I2678" i="4" s="1"/>
  <c r="I2679" i="4" a="1"/>
  <c r="I2679" i="4" s="1"/>
  <c r="I2680" i="4" a="1"/>
  <c r="I2680" i="4" s="1"/>
  <c r="I2681" i="4" a="1"/>
  <c r="I2681" i="4" s="1"/>
  <c r="I2682" i="4" a="1"/>
  <c r="I2682" i="4" s="1"/>
  <c r="I2683" i="4" a="1"/>
  <c r="I2683" i="4" s="1"/>
  <c r="I2684" i="4" a="1"/>
  <c r="I2684" i="4" s="1"/>
  <c r="I2685" i="4" a="1"/>
  <c r="I2685" i="4" s="1"/>
  <c r="I2686" i="4" a="1"/>
  <c r="I2686" i="4" s="1"/>
  <c r="I2687" i="4" a="1"/>
  <c r="I2687" i="4" s="1"/>
  <c r="I2688" i="4" a="1"/>
  <c r="I2688" i="4" s="1"/>
  <c r="I2689" i="4" a="1"/>
  <c r="I2689" i="4" s="1"/>
  <c r="I2690" i="4" a="1"/>
  <c r="I2690" i="4" s="1"/>
  <c r="I2691" i="4" a="1"/>
  <c r="I2691" i="4" s="1"/>
  <c r="I2692" i="4" a="1"/>
  <c r="I2692" i="4" s="1"/>
  <c r="I2693" i="4" a="1"/>
  <c r="I2693" i="4" s="1"/>
  <c r="I2694" i="4" a="1"/>
  <c r="I2694" i="4" s="1"/>
  <c r="I2695" i="4" a="1"/>
  <c r="I2695" i="4" s="1"/>
  <c r="I2696" i="4" a="1"/>
  <c r="I2696" i="4" s="1"/>
  <c r="I2697" i="4" a="1"/>
  <c r="I2697" i="4" s="1"/>
  <c r="I2698" i="4" a="1"/>
  <c r="I2698" i="4" s="1"/>
  <c r="I2699" i="4" a="1"/>
  <c r="I2699" i="4" s="1"/>
  <c r="I2700" i="4" a="1"/>
  <c r="I2700" i="4" s="1"/>
  <c r="I2701" i="4" a="1"/>
  <c r="I2701" i="4" s="1"/>
  <c r="I2702" i="4" a="1"/>
  <c r="I2702" i="4" s="1"/>
  <c r="I2703" i="4" a="1"/>
  <c r="I2703" i="4" s="1"/>
  <c r="I2704" i="4" a="1"/>
  <c r="I2704" i="4" s="1"/>
  <c r="I2705" i="4" a="1"/>
  <c r="I2705" i="4" s="1"/>
  <c r="I2706" i="4" a="1"/>
  <c r="I2706" i="4" s="1"/>
  <c r="I2707" i="4" a="1"/>
  <c r="I2707" i="4" s="1"/>
  <c r="I2708" i="4" a="1"/>
  <c r="I2708" i="4" s="1"/>
  <c r="I2709" i="4" a="1"/>
  <c r="I2709" i="4" s="1"/>
  <c r="I2710" i="4" a="1"/>
  <c r="I2710" i="4" s="1"/>
  <c r="I2711" i="4" a="1"/>
  <c r="I2711" i="4" s="1"/>
  <c r="I2712" i="4" a="1"/>
  <c r="I2712" i="4" s="1"/>
  <c r="I2713" i="4" a="1"/>
  <c r="I2713" i="4" s="1"/>
  <c r="I2714" i="4" a="1"/>
  <c r="I2714" i="4" s="1"/>
  <c r="I2715" i="4" a="1"/>
  <c r="I2715" i="4" s="1"/>
  <c r="I2716" i="4" a="1"/>
  <c r="I2716" i="4" s="1"/>
  <c r="I2717" i="4" a="1"/>
  <c r="I2717" i="4" s="1"/>
  <c r="I2718" i="4" a="1"/>
  <c r="I2718" i="4" s="1"/>
  <c r="I2719" i="4" a="1"/>
  <c r="I2719" i="4" s="1"/>
  <c r="I2720" i="4" a="1"/>
  <c r="I2720" i="4" s="1"/>
  <c r="I2721" i="4" a="1"/>
  <c r="I2721" i="4" s="1"/>
  <c r="I2722" i="4" a="1"/>
  <c r="I2722" i="4" s="1"/>
  <c r="I2723" i="4" a="1"/>
  <c r="I2723" i="4" s="1"/>
  <c r="I2724" i="4" a="1"/>
  <c r="I2724" i="4" s="1"/>
  <c r="I2725" i="4" a="1"/>
  <c r="I2725" i="4" s="1"/>
  <c r="I2726" i="4" a="1"/>
  <c r="I2726" i="4" s="1"/>
  <c r="I2727" i="4" a="1"/>
  <c r="I2727" i="4" s="1"/>
  <c r="I2728" i="4" a="1"/>
  <c r="I2728" i="4" s="1"/>
  <c r="I2729" i="4" a="1"/>
  <c r="I2729" i="4" s="1"/>
  <c r="I2730" i="4" a="1"/>
  <c r="I2730" i="4" s="1"/>
  <c r="I2731" i="4" a="1"/>
  <c r="I2731" i="4" s="1"/>
  <c r="I2732" i="4" a="1"/>
  <c r="I2732" i="4" s="1"/>
  <c r="I2733" i="4" a="1"/>
  <c r="I2733" i="4" s="1"/>
  <c r="I2734" i="4" a="1"/>
  <c r="I2734" i="4" s="1"/>
  <c r="I2735" i="4" a="1"/>
  <c r="I2735" i="4" s="1"/>
  <c r="I2736" i="4" a="1"/>
  <c r="I2736" i="4" s="1"/>
  <c r="I2737" i="4" a="1"/>
  <c r="I2737" i="4" s="1"/>
  <c r="I2738" i="4" a="1"/>
  <c r="I2738" i="4" s="1"/>
  <c r="I2739" i="4" a="1"/>
  <c r="I2739" i="4" s="1"/>
  <c r="I2740" i="4" a="1"/>
  <c r="I2740" i="4" s="1"/>
  <c r="I2741" i="4" a="1"/>
  <c r="I2741" i="4" s="1"/>
  <c r="I2742" i="4" a="1"/>
  <c r="I2742" i="4" s="1"/>
  <c r="I2743" i="4" a="1"/>
  <c r="I2743" i="4" s="1"/>
  <c r="I2744" i="4" a="1"/>
  <c r="I2744" i="4" s="1"/>
  <c r="I2745" i="4" a="1"/>
  <c r="I2745" i="4" s="1"/>
  <c r="I2746" i="4" a="1"/>
  <c r="I2746" i="4" s="1"/>
  <c r="I2747" i="4" a="1"/>
  <c r="I2747" i="4" s="1"/>
  <c r="I2748" i="4" a="1"/>
  <c r="I2748" i="4" s="1"/>
  <c r="I2749" i="4" a="1"/>
  <c r="I2749" i="4" s="1"/>
  <c r="I2750" i="4" a="1"/>
  <c r="I2750" i="4" s="1"/>
  <c r="I2751" i="4" a="1"/>
  <c r="I2751" i="4" s="1"/>
  <c r="I2752" i="4" a="1"/>
  <c r="I2752" i="4" s="1"/>
  <c r="I2753" i="4" a="1"/>
  <c r="I2753" i="4" s="1"/>
  <c r="I2754" i="4" a="1"/>
  <c r="I2754" i="4" s="1"/>
  <c r="I2755" i="4" a="1"/>
  <c r="I2755" i="4" s="1"/>
  <c r="I2756" i="4" a="1"/>
  <c r="I2756" i="4" s="1"/>
  <c r="I2757" i="4" a="1"/>
  <c r="I2757" i="4" s="1"/>
  <c r="I2758" i="4" a="1"/>
  <c r="I2758" i="4" s="1"/>
  <c r="I2759" i="4" a="1"/>
  <c r="I2759" i="4" s="1"/>
  <c r="I2760" i="4" a="1"/>
  <c r="I2760" i="4" s="1"/>
  <c r="I2761" i="4" a="1"/>
  <c r="I2761" i="4" s="1"/>
  <c r="I2762" i="4" a="1"/>
  <c r="I2762" i="4" s="1"/>
  <c r="I2763" i="4" a="1"/>
  <c r="I2763" i="4" s="1"/>
  <c r="I2764" i="4" a="1"/>
  <c r="I2764" i="4" s="1"/>
  <c r="I2765" i="4" a="1"/>
  <c r="I2765" i="4" s="1"/>
  <c r="I2766" i="4" a="1"/>
  <c r="I2766" i="4" s="1"/>
  <c r="I2767" i="4" a="1"/>
  <c r="I2767" i="4" s="1"/>
  <c r="I2768" i="4" a="1"/>
  <c r="I2768" i="4" s="1"/>
  <c r="I2769" i="4" a="1"/>
  <c r="I2769" i="4" s="1"/>
  <c r="I2770" i="4" a="1"/>
  <c r="I2770" i="4" s="1"/>
  <c r="I2771" i="4" a="1"/>
  <c r="I2771" i="4" s="1"/>
  <c r="I2772" i="4" a="1"/>
  <c r="I2772" i="4" s="1"/>
  <c r="I2773" i="4" a="1"/>
  <c r="I2773" i="4" s="1"/>
  <c r="I2774" i="4" a="1"/>
  <c r="I2774" i="4" s="1"/>
  <c r="I2775" i="4" a="1"/>
  <c r="I2775" i="4" s="1"/>
  <c r="I2776" i="4" a="1"/>
  <c r="I2776" i="4" s="1"/>
  <c r="I2777" i="4" a="1"/>
  <c r="I2777" i="4" s="1"/>
  <c r="I2778" i="4" a="1"/>
  <c r="I2778" i="4" s="1"/>
  <c r="I2779" i="4" a="1"/>
  <c r="I2779" i="4" s="1"/>
  <c r="I2780" i="4" a="1"/>
  <c r="I2780" i="4" s="1"/>
  <c r="I2781" i="4" a="1"/>
  <c r="I2781" i="4" s="1"/>
  <c r="I2782" i="4" a="1"/>
  <c r="I2782" i="4" s="1"/>
  <c r="I2783" i="4" a="1"/>
  <c r="I2783" i="4" s="1"/>
  <c r="I2784" i="4" a="1"/>
  <c r="I2784" i="4" s="1"/>
  <c r="I2785" i="4" a="1"/>
  <c r="I2785" i="4" s="1"/>
  <c r="I2786" i="4" a="1"/>
  <c r="I2786" i="4" s="1"/>
  <c r="I2787" i="4" a="1"/>
  <c r="I2787" i="4" s="1"/>
  <c r="I2788" i="4" a="1"/>
  <c r="I2788" i="4" s="1"/>
  <c r="I2789" i="4" a="1"/>
  <c r="I2789" i="4" s="1"/>
  <c r="I2790" i="4" a="1"/>
  <c r="I2790" i="4" s="1"/>
  <c r="I2791" i="4" a="1"/>
  <c r="I2791" i="4" s="1"/>
  <c r="I2792" i="4" a="1"/>
  <c r="I2792" i="4" s="1"/>
  <c r="I2793" i="4" a="1"/>
  <c r="I2793" i="4" s="1"/>
  <c r="I2794" i="4" a="1"/>
  <c r="I2794" i="4" s="1"/>
  <c r="I2795" i="4" a="1"/>
  <c r="I2795" i="4" s="1"/>
  <c r="I2796" i="4" a="1"/>
  <c r="I2796" i="4" s="1"/>
  <c r="I2797" i="4" a="1"/>
  <c r="I2797" i="4" s="1"/>
  <c r="I2798" i="4" a="1"/>
  <c r="I2798" i="4" s="1"/>
  <c r="I2799" i="4" a="1"/>
  <c r="I2799" i="4" s="1"/>
  <c r="I2800" i="4" a="1"/>
  <c r="I2800" i="4" s="1"/>
  <c r="I2801" i="4" a="1"/>
  <c r="I2801" i="4" s="1"/>
  <c r="I2802" i="4" a="1"/>
  <c r="I2802" i="4" s="1"/>
  <c r="I2803" i="4" a="1"/>
  <c r="I2803" i="4" s="1"/>
  <c r="I2804" i="4" a="1"/>
  <c r="I2804" i="4" s="1"/>
  <c r="I2805" i="4" a="1"/>
  <c r="I2805" i="4" s="1"/>
  <c r="I2806" i="4" a="1"/>
  <c r="I2806" i="4" s="1"/>
  <c r="I2807" i="4" a="1"/>
  <c r="I2807" i="4" s="1"/>
  <c r="I2808" i="4" a="1"/>
  <c r="I2808" i="4" s="1"/>
  <c r="I2809" i="4" a="1"/>
  <c r="I2809" i="4" s="1"/>
  <c r="I2810" i="4" a="1"/>
  <c r="I2810" i="4" s="1"/>
  <c r="I2811" i="4" a="1"/>
  <c r="I2811" i="4" s="1"/>
  <c r="I2812" i="4" a="1"/>
  <c r="I2812" i="4" s="1"/>
  <c r="I2813" i="4" a="1"/>
  <c r="I2813" i="4" s="1"/>
  <c r="I2814" i="4" a="1"/>
  <c r="I2814" i="4" s="1"/>
  <c r="I2815" i="4" a="1"/>
  <c r="I2815" i="4" s="1"/>
  <c r="I2816" i="4" a="1"/>
  <c r="I2816" i="4" s="1"/>
  <c r="I2817" i="4" a="1"/>
  <c r="I2817" i="4" s="1"/>
  <c r="I2818" i="4" a="1"/>
  <c r="I2818" i="4" s="1"/>
  <c r="I2819" i="4" a="1"/>
  <c r="I2819" i="4" s="1"/>
  <c r="I2820" i="4" a="1"/>
  <c r="I2820" i="4" s="1"/>
  <c r="I2821" i="4" a="1"/>
  <c r="I2821" i="4" s="1"/>
  <c r="I2822" i="4" a="1"/>
  <c r="I2822" i="4" s="1"/>
  <c r="I2823" i="4" a="1"/>
  <c r="I2823" i="4" s="1"/>
  <c r="I2824" i="4" a="1"/>
  <c r="I2824" i="4" s="1"/>
  <c r="I2825" i="4" a="1"/>
  <c r="I2825" i="4" s="1"/>
  <c r="I2826" i="4" a="1"/>
  <c r="I2826" i="4" s="1"/>
  <c r="I2827" i="4" a="1"/>
  <c r="I2827" i="4" s="1"/>
  <c r="I2828" i="4" a="1"/>
  <c r="I2828" i="4" s="1"/>
  <c r="I2829" i="4" a="1"/>
  <c r="I2829" i="4" s="1"/>
  <c r="I2830" i="4" a="1"/>
  <c r="I2830" i="4" s="1"/>
  <c r="I2831" i="4" a="1"/>
  <c r="I2831" i="4" s="1"/>
  <c r="I2832" i="4" a="1"/>
  <c r="I2832" i="4" s="1"/>
  <c r="I2833" i="4" a="1"/>
  <c r="I2833" i="4" s="1"/>
  <c r="I2834" i="4" a="1"/>
  <c r="I2834" i="4" s="1"/>
  <c r="I2835" i="4" a="1"/>
  <c r="I2835" i="4" s="1"/>
  <c r="I2836" i="4" a="1"/>
  <c r="I2836" i="4" s="1"/>
  <c r="I2837" i="4" a="1"/>
  <c r="I2837" i="4" s="1"/>
  <c r="I2838" i="4" a="1"/>
  <c r="I2838" i="4" s="1"/>
  <c r="I2839" i="4" a="1"/>
  <c r="I2839" i="4" s="1"/>
  <c r="I2840" i="4" a="1"/>
  <c r="I2840" i="4" s="1"/>
  <c r="I2841" i="4" a="1"/>
  <c r="I2841" i="4" s="1"/>
  <c r="I2842" i="4" a="1"/>
  <c r="I2842" i="4" s="1"/>
  <c r="I2843" i="4" a="1"/>
  <c r="I2843" i="4" s="1"/>
  <c r="I2844" i="4" a="1"/>
  <c r="I2844" i="4" s="1"/>
  <c r="I2845" i="4" a="1"/>
  <c r="I2845" i="4" s="1"/>
  <c r="I2846" i="4" a="1"/>
  <c r="I2846" i="4" s="1"/>
  <c r="I2847" i="4" a="1"/>
  <c r="I2847" i="4" s="1"/>
  <c r="I2848" i="4" a="1"/>
  <c r="I2848" i="4" s="1"/>
  <c r="I2849" i="4" a="1"/>
  <c r="I2849" i="4" s="1"/>
  <c r="I2850" i="4" a="1"/>
  <c r="I2850" i="4" s="1"/>
  <c r="I2851" i="4" a="1"/>
  <c r="I2851" i="4" s="1"/>
  <c r="I2852" i="4" a="1"/>
  <c r="I2852" i="4" s="1"/>
  <c r="I2853" i="4" a="1"/>
  <c r="I2853" i="4" s="1"/>
  <c r="I2854" i="4" a="1"/>
  <c r="I2854" i="4" s="1"/>
  <c r="I2855" i="4" a="1"/>
  <c r="I2855" i="4" s="1"/>
  <c r="I2856" i="4" a="1"/>
  <c r="I2856" i="4" s="1"/>
  <c r="I2857" i="4" a="1"/>
  <c r="I2857" i="4" s="1"/>
  <c r="I2858" i="4" a="1"/>
  <c r="I2858" i="4" s="1"/>
  <c r="I2859" i="4" a="1"/>
  <c r="I2859" i="4" s="1"/>
  <c r="I2860" i="4" a="1"/>
  <c r="I2860" i="4" s="1"/>
  <c r="I2861" i="4" a="1"/>
  <c r="I2861" i="4" s="1"/>
  <c r="I2862" i="4" a="1"/>
  <c r="I2862" i="4" s="1"/>
  <c r="I2863" i="4" a="1"/>
  <c r="I2863" i="4" s="1"/>
  <c r="I2864" i="4" a="1"/>
  <c r="I2864" i="4" s="1"/>
  <c r="I2865" i="4" a="1"/>
  <c r="I2865" i="4" s="1"/>
  <c r="I2866" i="4" a="1"/>
  <c r="I2866" i="4" s="1"/>
  <c r="I2867" i="4" a="1"/>
  <c r="I2867" i="4" s="1"/>
  <c r="I2868" i="4" a="1"/>
  <c r="I2868" i="4" s="1"/>
  <c r="I2869" i="4" a="1"/>
  <c r="I2869" i="4" s="1"/>
  <c r="I2870" i="4" a="1"/>
  <c r="I2870" i="4" s="1"/>
  <c r="I2871" i="4" a="1"/>
  <c r="I2871" i="4" s="1"/>
  <c r="I2872" i="4" a="1"/>
  <c r="I2872" i="4" s="1"/>
  <c r="I2873" i="4" a="1"/>
  <c r="I2873" i="4" s="1"/>
  <c r="I2874" i="4" a="1"/>
  <c r="I2874" i="4" s="1"/>
  <c r="I2875" i="4" a="1"/>
  <c r="I2875" i="4" s="1"/>
  <c r="I2876" i="4" a="1"/>
  <c r="I2876" i="4" s="1"/>
  <c r="I2877" i="4" a="1"/>
  <c r="I2877" i="4" s="1"/>
  <c r="I2878" i="4" a="1"/>
  <c r="I2878" i="4" s="1"/>
  <c r="I2879" i="4" a="1"/>
  <c r="I2879" i="4" s="1"/>
  <c r="I2880" i="4" a="1"/>
  <c r="I2880" i="4" s="1"/>
  <c r="I2881" i="4" a="1"/>
  <c r="I2881" i="4" s="1"/>
  <c r="I2882" i="4" a="1"/>
  <c r="I2882" i="4" s="1"/>
  <c r="I2883" i="4" a="1"/>
  <c r="I2883" i="4" s="1"/>
  <c r="I2884" i="4" a="1"/>
  <c r="I2884" i="4" s="1"/>
  <c r="I2885" i="4" a="1"/>
  <c r="I2885" i="4" s="1"/>
  <c r="I2886" i="4" a="1"/>
  <c r="I2886" i="4" s="1"/>
  <c r="I2887" i="4" a="1"/>
  <c r="I2887" i="4" s="1"/>
  <c r="I2888" i="4" a="1"/>
  <c r="I2888" i="4" s="1"/>
  <c r="I2889" i="4" a="1"/>
  <c r="I2889" i="4" s="1"/>
  <c r="I2890" i="4" a="1"/>
  <c r="I2890" i="4" s="1"/>
  <c r="I2891" i="4" a="1"/>
  <c r="I2891" i="4" s="1"/>
  <c r="I2892" i="4" a="1"/>
  <c r="I2892" i="4" s="1"/>
  <c r="I2893" i="4" a="1"/>
  <c r="I2893" i="4" s="1"/>
  <c r="I2894" i="4" a="1"/>
  <c r="I2894" i="4" s="1"/>
  <c r="I2895" i="4" a="1"/>
  <c r="I2895" i="4" s="1"/>
  <c r="I2896" i="4" a="1"/>
  <c r="I2896" i="4" s="1"/>
  <c r="I2897" i="4" a="1"/>
  <c r="I2897" i="4" s="1"/>
  <c r="I2898" i="4" a="1"/>
  <c r="I2898" i="4" s="1"/>
  <c r="I2899" i="4" a="1"/>
  <c r="I2899" i="4" s="1"/>
  <c r="I2900" i="4" a="1"/>
  <c r="I2900" i="4" s="1"/>
  <c r="I2901" i="4" a="1"/>
  <c r="I2901" i="4" s="1"/>
  <c r="I2902" i="4" a="1"/>
  <c r="I2902" i="4" s="1"/>
  <c r="I2903" i="4" a="1"/>
  <c r="I2903" i="4" s="1"/>
  <c r="I2904" i="4" a="1"/>
  <c r="I2904" i="4" s="1"/>
  <c r="I2905" i="4" a="1"/>
  <c r="I2905" i="4" s="1"/>
  <c r="I2906" i="4" a="1"/>
  <c r="I2906" i="4" s="1"/>
  <c r="I2907" i="4" a="1"/>
  <c r="I2907" i="4" s="1"/>
  <c r="I2908" i="4" a="1"/>
  <c r="I2908" i="4" s="1"/>
  <c r="I2909" i="4" a="1"/>
  <c r="I2909" i="4" s="1"/>
  <c r="I2910" i="4" a="1"/>
  <c r="I2910" i="4" s="1"/>
  <c r="I2911" i="4" a="1"/>
  <c r="I2911" i="4" s="1"/>
  <c r="I2912" i="4" a="1"/>
  <c r="I2912" i="4" s="1"/>
  <c r="I2913" i="4" a="1"/>
  <c r="I2913" i="4" s="1"/>
  <c r="I2914" i="4" a="1"/>
  <c r="I2914" i="4" s="1"/>
  <c r="I2915" i="4" a="1"/>
  <c r="I2915" i="4" s="1"/>
  <c r="I2916" i="4" a="1"/>
  <c r="I2916" i="4" s="1"/>
  <c r="I2917" i="4" a="1"/>
  <c r="I2917" i="4" s="1"/>
  <c r="I2918" i="4" a="1"/>
  <c r="I2918" i="4" s="1"/>
  <c r="I2919" i="4" a="1"/>
  <c r="I2919" i="4" s="1"/>
  <c r="I2920" i="4" a="1"/>
  <c r="I2920" i="4" s="1"/>
  <c r="I2921" i="4" a="1"/>
  <c r="I2921" i="4" s="1"/>
  <c r="I2922" i="4" a="1"/>
  <c r="I2922" i="4" s="1"/>
  <c r="I2923" i="4" a="1"/>
  <c r="I2923" i="4" s="1"/>
  <c r="I2924" i="4" a="1"/>
  <c r="I2924" i="4" s="1"/>
  <c r="I2925" i="4" a="1"/>
  <c r="I2925" i="4" s="1"/>
  <c r="I2926" i="4" a="1"/>
  <c r="I2926" i="4" s="1"/>
  <c r="I2927" i="4" a="1"/>
  <c r="I2927" i="4" s="1"/>
  <c r="I2928" i="4" a="1"/>
  <c r="I2928" i="4" s="1"/>
  <c r="I2929" i="4" a="1"/>
  <c r="I2929" i="4" s="1"/>
  <c r="I2930" i="4" a="1"/>
  <c r="I2930" i="4" s="1"/>
  <c r="I2931" i="4" a="1"/>
  <c r="I2931" i="4" s="1"/>
  <c r="I2932" i="4" a="1"/>
  <c r="I2932" i="4" s="1"/>
  <c r="I2933" i="4" a="1"/>
  <c r="I2933" i="4" s="1"/>
  <c r="I2934" i="4" a="1"/>
  <c r="I2934" i="4" s="1"/>
  <c r="I2935" i="4" a="1"/>
  <c r="I2935" i="4" s="1"/>
  <c r="I2936" i="4" a="1"/>
  <c r="I2936" i="4" s="1"/>
  <c r="I2937" i="4" a="1"/>
  <c r="I2937" i="4" s="1"/>
  <c r="I2938" i="4" a="1"/>
  <c r="I2938" i="4" s="1"/>
  <c r="I2939" i="4" a="1"/>
  <c r="I2939" i="4" s="1"/>
  <c r="I2940" i="4" a="1"/>
  <c r="I2940" i="4" s="1"/>
  <c r="I2941" i="4" a="1"/>
  <c r="I2941" i="4" s="1"/>
  <c r="I2942" i="4" a="1"/>
  <c r="I2942" i="4" s="1"/>
  <c r="I2943" i="4" a="1"/>
  <c r="I2943" i="4" s="1"/>
  <c r="I2944" i="4" a="1"/>
  <c r="I2944" i="4" s="1"/>
  <c r="I2945" i="4" a="1"/>
  <c r="I2945" i="4" s="1"/>
  <c r="I2946" i="4" a="1"/>
  <c r="I2946" i="4" s="1"/>
  <c r="I2947" i="4" a="1"/>
  <c r="I2947" i="4" s="1"/>
  <c r="I2948" i="4" a="1"/>
  <c r="I2948" i="4" s="1"/>
  <c r="I2949" i="4" a="1"/>
  <c r="I2949" i="4" s="1"/>
  <c r="I2950" i="4" a="1"/>
  <c r="I2950" i="4" s="1"/>
  <c r="I2951" i="4" a="1"/>
  <c r="I2951" i="4" s="1"/>
  <c r="I2952" i="4" a="1"/>
  <c r="I2952" i="4" s="1"/>
  <c r="I2953" i="4" a="1"/>
  <c r="I2953" i="4" s="1"/>
  <c r="I2954" i="4" a="1"/>
  <c r="I2954" i="4" s="1"/>
  <c r="I2955" i="4" a="1"/>
  <c r="I2955" i="4" s="1"/>
  <c r="I2956" i="4" a="1"/>
  <c r="I2956" i="4" s="1"/>
  <c r="I2957" i="4" a="1"/>
  <c r="I2957" i="4" s="1"/>
  <c r="I2958" i="4" a="1"/>
  <c r="I2958" i="4" s="1"/>
  <c r="I2959" i="4" a="1"/>
  <c r="I2959" i="4" s="1"/>
  <c r="I2960" i="4" a="1"/>
  <c r="I2960" i="4" s="1"/>
  <c r="I2961" i="4" a="1"/>
  <c r="I2961" i="4" s="1"/>
  <c r="I2962" i="4" a="1"/>
  <c r="I2962" i="4" s="1"/>
  <c r="I2963" i="4" a="1"/>
  <c r="I2963" i="4" s="1"/>
  <c r="I2964" i="4" a="1"/>
  <c r="I2964" i="4" s="1"/>
  <c r="I2965" i="4" a="1"/>
  <c r="I2965" i="4" s="1"/>
  <c r="I2966" i="4" a="1"/>
  <c r="I2966" i="4" s="1"/>
  <c r="I2967" i="4" a="1"/>
  <c r="I2967" i="4" s="1"/>
  <c r="I2968" i="4" a="1"/>
  <c r="I2968" i="4" s="1"/>
  <c r="I2969" i="4" a="1"/>
  <c r="I2969" i="4" s="1"/>
  <c r="I2970" i="4" a="1"/>
  <c r="I2970" i="4" s="1"/>
  <c r="I2971" i="4" a="1"/>
  <c r="I2971" i="4" s="1"/>
  <c r="I2972" i="4" a="1"/>
  <c r="I2972" i="4" s="1"/>
  <c r="I2973" i="4" a="1"/>
  <c r="I2973" i="4" s="1"/>
  <c r="I2974" i="4" a="1"/>
  <c r="I2974" i="4" s="1"/>
  <c r="I2975" i="4" a="1"/>
  <c r="I2975" i="4" s="1"/>
  <c r="I2976" i="4" a="1"/>
  <c r="I2976" i="4" s="1"/>
  <c r="I2977" i="4" a="1"/>
  <c r="I2977" i="4" s="1"/>
  <c r="I2978" i="4" a="1"/>
  <c r="I2978" i="4" s="1"/>
  <c r="I2979" i="4" a="1"/>
  <c r="I2979" i="4" s="1"/>
  <c r="I2980" i="4" a="1"/>
  <c r="I2980" i="4" s="1"/>
  <c r="I2981" i="4" a="1"/>
  <c r="I2981" i="4" s="1"/>
  <c r="I2982" i="4" a="1"/>
  <c r="I2982" i="4" s="1"/>
  <c r="I2983" i="4" a="1"/>
  <c r="I2983" i="4" s="1"/>
  <c r="I2984" i="4" a="1"/>
  <c r="I2984" i="4" s="1"/>
  <c r="I2985" i="4" a="1"/>
  <c r="I2985" i="4" s="1"/>
  <c r="I2986" i="4" a="1"/>
  <c r="I2986" i="4" s="1"/>
  <c r="I2987" i="4" a="1"/>
  <c r="I2987" i="4" s="1"/>
  <c r="I2988" i="4" a="1"/>
  <c r="I2988" i="4" s="1"/>
  <c r="I2989" i="4" a="1"/>
  <c r="I2989" i="4" s="1"/>
  <c r="I2990" i="4" a="1"/>
  <c r="I2990" i="4" s="1"/>
  <c r="I2991" i="4" a="1"/>
  <c r="I2991" i="4" s="1"/>
  <c r="I2992" i="4" a="1"/>
  <c r="I2992" i="4" s="1"/>
  <c r="I2993" i="4" a="1"/>
  <c r="I2993" i="4" s="1"/>
  <c r="I2994" i="4" a="1"/>
  <c r="I2994" i="4" s="1"/>
  <c r="I2995" i="4" a="1"/>
  <c r="I2995" i="4" s="1"/>
  <c r="I2996" i="4" a="1"/>
  <c r="I2996" i="4" s="1"/>
  <c r="I2997" i="4" a="1"/>
  <c r="I2997" i="4" s="1"/>
  <c r="I2998" i="4" a="1"/>
  <c r="I2998" i="4" s="1"/>
  <c r="I2999" i="4" a="1"/>
  <c r="I2999" i="4" s="1"/>
  <c r="I3000" i="4" a="1"/>
  <c r="I3000" i="4" s="1"/>
  <c r="I3001" i="4" a="1"/>
  <c r="I3001" i="4" s="1"/>
  <c r="I3002" i="4" a="1"/>
  <c r="I3002" i="4" s="1"/>
  <c r="I3003" i="4" a="1"/>
  <c r="I3003" i="4" s="1"/>
  <c r="I3004" i="4" a="1"/>
  <c r="I3004" i="4" s="1"/>
  <c r="I3005" i="4" a="1"/>
  <c r="I3005" i="4" s="1"/>
  <c r="I3006" i="4" a="1"/>
  <c r="I3006" i="4" s="1"/>
  <c r="I3007" i="4" a="1"/>
  <c r="I3007" i="4" s="1"/>
  <c r="I3008" i="4" a="1"/>
  <c r="I3008" i="4" s="1"/>
  <c r="I3009" i="4" a="1"/>
  <c r="I3009" i="4" s="1"/>
  <c r="I3010" i="4" a="1"/>
  <c r="I3010" i="4" s="1"/>
  <c r="I3011" i="4" a="1"/>
  <c r="I3011" i="4" s="1"/>
  <c r="I3012" i="4" a="1"/>
  <c r="I3012" i="4" s="1"/>
  <c r="I3013" i="4" a="1"/>
  <c r="I3013" i="4" s="1"/>
  <c r="I3014" i="4" a="1"/>
  <c r="I3014" i="4" s="1"/>
  <c r="I3015" i="4" a="1"/>
  <c r="I3015" i="4" s="1"/>
  <c r="I3016" i="4" a="1"/>
  <c r="I3016" i="4" s="1"/>
  <c r="I3017" i="4" a="1"/>
  <c r="I3017" i="4" s="1"/>
  <c r="I3018" i="4" a="1"/>
  <c r="I3018" i="4" s="1"/>
  <c r="I3019" i="4" a="1"/>
  <c r="I3019" i="4" s="1"/>
  <c r="I3020" i="4" a="1"/>
  <c r="I3020" i="4" s="1"/>
  <c r="I3021" i="4" a="1"/>
  <c r="I3021" i="4" s="1"/>
  <c r="I3022" i="4" a="1"/>
  <c r="I3022" i="4" s="1"/>
  <c r="I3023" i="4" a="1"/>
  <c r="I3023" i="4" s="1"/>
  <c r="I3024" i="4" a="1"/>
  <c r="I3024" i="4" s="1"/>
  <c r="I3025" i="4" a="1"/>
  <c r="I3025" i="4" s="1"/>
  <c r="I3026" i="4" a="1"/>
  <c r="I3026" i="4" s="1"/>
  <c r="I3027" i="4" a="1"/>
  <c r="I3027" i="4" s="1"/>
  <c r="I3028" i="4" a="1"/>
  <c r="I3028" i="4" s="1"/>
  <c r="I3029" i="4" a="1"/>
  <c r="I3029" i="4" s="1"/>
  <c r="I3030" i="4" a="1"/>
  <c r="I3030" i="4" s="1"/>
  <c r="I3031" i="4" a="1"/>
  <c r="I3031" i="4" s="1"/>
  <c r="I3032" i="4" a="1"/>
  <c r="I3032" i="4" s="1"/>
  <c r="I3033" i="4" a="1"/>
  <c r="I3033" i="4" s="1"/>
  <c r="I3034" i="4" a="1"/>
  <c r="I3034" i="4" s="1"/>
  <c r="I3035" i="4" a="1"/>
  <c r="I3035" i="4" s="1"/>
  <c r="I3036" i="4" a="1"/>
  <c r="I3036" i="4" s="1"/>
  <c r="I3037" i="4" a="1"/>
  <c r="I3037" i="4" s="1"/>
  <c r="I3038" i="4" a="1"/>
  <c r="I3038" i="4" s="1"/>
  <c r="I3039" i="4" a="1"/>
  <c r="I3039" i="4" s="1"/>
  <c r="I3040" i="4" a="1"/>
  <c r="I3040" i="4" s="1"/>
  <c r="I3041" i="4" a="1"/>
  <c r="I3041" i="4" s="1"/>
  <c r="I3042" i="4" a="1"/>
  <c r="I3042" i="4" s="1"/>
  <c r="I3043" i="4" a="1"/>
  <c r="I3043" i="4" s="1"/>
  <c r="I3044" i="4" a="1"/>
  <c r="I3044" i="4" s="1"/>
  <c r="I3045" i="4" a="1"/>
  <c r="I3045" i="4" s="1"/>
  <c r="I3046" i="4" a="1"/>
  <c r="I3046" i="4" s="1"/>
  <c r="I3047" i="4" a="1"/>
  <c r="I3047" i="4" s="1"/>
  <c r="I3048" i="4" a="1"/>
  <c r="I3048" i="4" s="1"/>
  <c r="I3049" i="4" a="1"/>
  <c r="I3049" i="4" s="1"/>
  <c r="I3050" i="4" a="1"/>
  <c r="I3050" i="4" s="1"/>
  <c r="I3051" i="4" a="1"/>
  <c r="I3051" i="4" s="1"/>
  <c r="I3052" i="4" a="1"/>
  <c r="I3052" i="4" s="1"/>
  <c r="I3053" i="4" a="1"/>
  <c r="I3053" i="4" s="1"/>
  <c r="I3054" i="4" a="1"/>
  <c r="I3054" i="4" s="1"/>
  <c r="I3055" i="4" a="1"/>
  <c r="I3055" i="4" s="1"/>
  <c r="I3056" i="4" a="1"/>
  <c r="I3056" i="4" s="1"/>
  <c r="I3057" i="4" a="1"/>
  <c r="I3057" i="4" s="1"/>
  <c r="I3058" i="4" a="1"/>
  <c r="I3058" i="4" s="1"/>
  <c r="I3059" i="4" a="1"/>
  <c r="I3059" i="4" s="1"/>
  <c r="I3060" i="4" a="1"/>
  <c r="I3060" i="4" s="1"/>
  <c r="I3061" i="4" a="1"/>
  <c r="I3061" i="4" s="1"/>
  <c r="I3062" i="4" a="1"/>
  <c r="I3062" i="4" s="1"/>
  <c r="I3063" i="4" a="1"/>
  <c r="I3063" i="4" s="1"/>
  <c r="I3064" i="4" a="1"/>
  <c r="I3064" i="4" s="1"/>
  <c r="I3065" i="4" a="1"/>
  <c r="I3065" i="4" s="1"/>
  <c r="I3066" i="4" a="1"/>
  <c r="I3066" i="4" s="1"/>
  <c r="I3067" i="4" a="1"/>
  <c r="I3067" i="4" s="1"/>
  <c r="I3068" i="4" a="1"/>
  <c r="I3068" i="4" s="1"/>
  <c r="I3069" i="4" a="1"/>
  <c r="I3069" i="4" s="1"/>
  <c r="I3070" i="4" a="1"/>
  <c r="I3070" i="4" s="1"/>
  <c r="I3071" i="4" a="1"/>
  <c r="I3071" i="4" s="1"/>
  <c r="I3072" i="4" a="1"/>
  <c r="I3072" i="4" s="1"/>
  <c r="I3073" i="4" a="1"/>
  <c r="I3073" i="4" s="1"/>
  <c r="I3074" i="4" a="1"/>
  <c r="I3074" i="4" s="1"/>
  <c r="I3075" i="4" a="1"/>
  <c r="I3075" i="4" s="1"/>
  <c r="I3076" i="4" a="1"/>
  <c r="I3076" i="4" s="1"/>
  <c r="I3077" i="4" a="1"/>
  <c r="I3077" i="4" s="1"/>
  <c r="I3078" i="4" a="1"/>
  <c r="I3078" i="4" s="1"/>
  <c r="I3079" i="4" a="1"/>
  <c r="I3079" i="4" s="1"/>
  <c r="I3080" i="4" a="1"/>
  <c r="I3080" i="4" s="1"/>
  <c r="I3081" i="4" a="1"/>
  <c r="I3081" i="4" s="1"/>
  <c r="I3082" i="4" a="1"/>
  <c r="I3082" i="4" s="1"/>
  <c r="I3083" i="4" a="1"/>
  <c r="I3083" i="4" s="1"/>
  <c r="I3084" i="4" a="1"/>
  <c r="I3084" i="4" s="1"/>
  <c r="I3085" i="4" a="1"/>
  <c r="I3085" i="4" s="1"/>
  <c r="I3086" i="4" a="1"/>
  <c r="I3086" i="4" s="1"/>
  <c r="I3087" i="4" a="1"/>
  <c r="I3087" i="4" s="1"/>
  <c r="I3088" i="4" a="1"/>
  <c r="I3088" i="4" s="1"/>
  <c r="I3089" i="4" a="1"/>
  <c r="I3089" i="4" s="1"/>
  <c r="I3090" i="4" a="1"/>
  <c r="I3090" i="4" s="1"/>
  <c r="I3091" i="4" a="1"/>
  <c r="I3091" i="4" s="1"/>
  <c r="I3092" i="4" a="1"/>
  <c r="I3092" i="4" s="1"/>
  <c r="I3093" i="4" a="1"/>
  <c r="I3093" i="4" s="1"/>
  <c r="I3094" i="4" a="1"/>
  <c r="I3094" i="4" s="1"/>
  <c r="I3095" i="4" a="1"/>
  <c r="I3095" i="4" s="1"/>
  <c r="I3096" i="4" a="1"/>
  <c r="I3096" i="4" s="1"/>
  <c r="I3097" i="4" a="1"/>
  <c r="I3097" i="4" s="1"/>
  <c r="I3098" i="4" a="1"/>
  <c r="I3098" i="4" s="1"/>
  <c r="I3099" i="4" a="1"/>
  <c r="I3099" i="4" s="1"/>
  <c r="I3100" i="4" a="1"/>
  <c r="I3100" i="4" s="1"/>
  <c r="I3101" i="4" a="1"/>
  <c r="I3101" i="4" s="1"/>
  <c r="I3102" i="4" a="1"/>
  <c r="I3102" i="4" s="1"/>
  <c r="I3103" i="4" a="1"/>
  <c r="I3103" i="4" s="1"/>
  <c r="I3104" i="4" a="1"/>
  <c r="I3104" i="4" s="1"/>
  <c r="I3105" i="4" a="1"/>
  <c r="I3105" i="4" s="1"/>
  <c r="I3106" i="4" a="1"/>
  <c r="I3106" i="4" s="1"/>
  <c r="I3107" i="4" a="1"/>
  <c r="I3107" i="4" s="1"/>
  <c r="I3108" i="4" a="1"/>
  <c r="I3108" i="4" s="1"/>
  <c r="I3109" i="4" a="1"/>
  <c r="I3109" i="4" s="1"/>
  <c r="I3110" i="4" a="1"/>
  <c r="I3110" i="4" s="1"/>
  <c r="I3111" i="4" a="1"/>
  <c r="I3111" i="4" s="1"/>
  <c r="I3112" i="4" a="1"/>
  <c r="I3112" i="4" s="1"/>
  <c r="I3113" i="4" a="1"/>
  <c r="I3113" i="4" s="1"/>
  <c r="I3114" i="4" a="1"/>
  <c r="I3114" i="4" s="1"/>
  <c r="I3115" i="4" a="1"/>
  <c r="I3115" i="4" s="1"/>
  <c r="I3116" i="4" a="1"/>
  <c r="I3116" i="4" s="1"/>
  <c r="I3117" i="4" a="1"/>
  <c r="I3117" i="4" s="1"/>
  <c r="I3118" i="4" a="1"/>
  <c r="I3118" i="4" s="1"/>
  <c r="I3119" i="4" a="1"/>
  <c r="I3119" i="4" s="1"/>
  <c r="I3120" i="4" a="1"/>
  <c r="I3120" i="4" s="1"/>
  <c r="I3121" i="4" a="1"/>
  <c r="I3121" i="4" s="1"/>
  <c r="I3122" i="4" a="1"/>
  <c r="I3122" i="4" s="1"/>
  <c r="I3123" i="4" a="1"/>
  <c r="I3123" i="4" s="1"/>
  <c r="I3124" i="4" a="1"/>
  <c r="I3124" i="4" s="1"/>
  <c r="I3125" i="4" a="1"/>
  <c r="I3125" i="4" s="1"/>
  <c r="I3126" i="4" a="1"/>
  <c r="I3126" i="4" s="1"/>
  <c r="I3127" i="4" a="1"/>
  <c r="I3127" i="4" s="1"/>
  <c r="I3128" i="4" a="1"/>
  <c r="I3128" i="4" s="1"/>
  <c r="I3129" i="4" a="1"/>
  <c r="I3129" i="4" s="1"/>
  <c r="I3130" i="4" a="1"/>
  <c r="I3130" i="4" s="1"/>
  <c r="I3131" i="4" a="1"/>
  <c r="I3131" i="4" s="1"/>
  <c r="I3132" i="4" a="1"/>
  <c r="I3132" i="4" s="1"/>
  <c r="I3133" i="4" a="1"/>
  <c r="I3133" i="4" s="1"/>
  <c r="I3134" i="4" a="1"/>
  <c r="I3134" i="4" s="1"/>
  <c r="I3135" i="4" a="1"/>
  <c r="I3135" i="4" s="1"/>
  <c r="I3136" i="4" a="1"/>
  <c r="I3136" i="4" s="1"/>
  <c r="I3137" i="4" a="1"/>
  <c r="I3137" i="4" s="1"/>
  <c r="I3138" i="4" a="1"/>
  <c r="I3138" i="4" s="1"/>
  <c r="I3139" i="4" a="1"/>
  <c r="I3139" i="4" s="1"/>
  <c r="I3140" i="4" a="1"/>
  <c r="I3140" i="4" s="1"/>
  <c r="I3141" i="4" a="1"/>
  <c r="I3141" i="4" s="1"/>
  <c r="I3142" i="4" a="1"/>
  <c r="I3142" i="4" s="1"/>
  <c r="I3143" i="4" a="1"/>
  <c r="I3143" i="4" s="1"/>
  <c r="I3144" i="4" a="1"/>
  <c r="I3144" i="4" s="1"/>
  <c r="I3145" i="4" a="1"/>
  <c r="I3145" i="4" s="1"/>
  <c r="I3146" i="4" a="1"/>
  <c r="I3146" i="4" s="1"/>
  <c r="I3147" i="4" a="1"/>
  <c r="I3147" i="4" s="1"/>
  <c r="I3148" i="4" a="1"/>
  <c r="I3148" i="4" s="1"/>
  <c r="I3149" i="4" a="1"/>
  <c r="I3149" i="4" s="1"/>
  <c r="I3150" i="4" a="1"/>
  <c r="I3150" i="4" s="1"/>
  <c r="I3151" i="4" a="1"/>
  <c r="I3151" i="4" s="1"/>
  <c r="I3152" i="4" a="1"/>
  <c r="I3152" i="4" s="1"/>
  <c r="I3153" i="4" a="1"/>
  <c r="I3153" i="4" s="1"/>
  <c r="I3154" i="4" a="1"/>
  <c r="I3154" i="4" s="1"/>
  <c r="I3155" i="4" a="1"/>
  <c r="I3155" i="4" s="1"/>
  <c r="I3156" i="4" a="1"/>
  <c r="I3156" i="4" s="1"/>
  <c r="I3157" i="4" a="1"/>
  <c r="I3157" i="4" s="1"/>
  <c r="I3158" i="4" a="1"/>
  <c r="I3158" i="4" s="1"/>
  <c r="I3159" i="4" a="1"/>
  <c r="I3159" i="4" s="1"/>
  <c r="I3160" i="4" a="1"/>
  <c r="I3160" i="4" s="1"/>
  <c r="I3161" i="4" a="1"/>
  <c r="I3161" i="4" s="1"/>
  <c r="I3162" i="4" a="1"/>
  <c r="I3162" i="4" s="1"/>
  <c r="I3163" i="4" a="1"/>
  <c r="I3163" i="4" s="1"/>
  <c r="I3164" i="4" a="1"/>
  <c r="I3164" i="4" s="1"/>
  <c r="I3165" i="4" a="1"/>
  <c r="I3165" i="4" s="1"/>
  <c r="I3166" i="4" a="1"/>
  <c r="I3166" i="4" s="1"/>
  <c r="I3167" i="4" a="1"/>
  <c r="I3167" i="4" s="1"/>
  <c r="I3168" i="4" a="1"/>
  <c r="I3168" i="4" s="1"/>
  <c r="I3169" i="4" a="1"/>
  <c r="I3169" i="4" s="1"/>
  <c r="I3170" i="4" a="1"/>
  <c r="I3170" i="4" s="1"/>
  <c r="I3171" i="4" a="1"/>
  <c r="I3171" i="4" s="1"/>
  <c r="I3172" i="4" a="1"/>
  <c r="I3172" i="4" s="1"/>
  <c r="I3173" i="4" a="1"/>
  <c r="I3173" i="4" s="1"/>
  <c r="I3174" i="4" a="1"/>
  <c r="I3174" i="4" s="1"/>
  <c r="I3175" i="4" a="1"/>
  <c r="I3175" i="4" s="1"/>
  <c r="I3176" i="4" a="1"/>
  <c r="I3176" i="4" s="1"/>
  <c r="I3177" i="4" a="1"/>
  <c r="I3177" i="4" s="1"/>
  <c r="I3178" i="4" a="1"/>
  <c r="I3178" i="4" s="1"/>
  <c r="I3179" i="4" a="1"/>
  <c r="I3179" i="4" s="1"/>
  <c r="I3180" i="4" a="1"/>
  <c r="I3180" i="4" s="1"/>
  <c r="I3181" i="4" a="1"/>
  <c r="I3181" i="4" s="1"/>
  <c r="I3182" i="4" a="1"/>
  <c r="I3182" i="4" s="1"/>
  <c r="I3183" i="4" a="1"/>
  <c r="I3183" i="4" s="1"/>
  <c r="I3184" i="4" a="1"/>
  <c r="I3184" i="4" s="1"/>
  <c r="I3185" i="4" a="1"/>
  <c r="I3185" i="4" s="1"/>
  <c r="I3186" i="4" a="1"/>
  <c r="I3186" i="4" s="1"/>
  <c r="I3187" i="4" a="1"/>
  <c r="I3187" i="4" s="1"/>
  <c r="I3188" i="4" a="1"/>
  <c r="I3188" i="4" s="1"/>
  <c r="I3189" i="4" a="1"/>
  <c r="I3189" i="4" s="1"/>
  <c r="I3190" i="4" a="1"/>
  <c r="I3190" i="4" s="1"/>
  <c r="I3191" i="4" a="1"/>
  <c r="I3191" i="4" s="1"/>
  <c r="I3192" i="4" a="1"/>
  <c r="I3192" i="4" s="1"/>
  <c r="I3193" i="4" a="1"/>
  <c r="I3193" i="4" s="1"/>
  <c r="I3194" i="4" a="1"/>
  <c r="I3194" i="4" s="1"/>
  <c r="I3195" i="4" a="1"/>
  <c r="I3195" i="4" s="1"/>
  <c r="I3196" i="4" a="1"/>
  <c r="I3196" i="4" s="1"/>
  <c r="I3197" i="4" a="1"/>
  <c r="I3197" i="4" s="1"/>
  <c r="I3198" i="4" a="1"/>
  <c r="I3198" i="4" s="1"/>
  <c r="I3199" i="4" a="1"/>
  <c r="I3199" i="4" s="1"/>
  <c r="I3200" i="4" a="1"/>
  <c r="I3200" i="4" s="1"/>
  <c r="I3201" i="4" a="1"/>
  <c r="I3201" i="4" s="1"/>
  <c r="I3202" i="4" a="1"/>
  <c r="I3202" i="4" s="1"/>
  <c r="I3203" i="4" a="1"/>
  <c r="I3203" i="4" s="1"/>
  <c r="I3204" i="4" a="1"/>
  <c r="I3204" i="4" s="1"/>
  <c r="I3205" i="4" a="1"/>
  <c r="I3205" i="4" s="1"/>
  <c r="I3206" i="4" a="1"/>
  <c r="I3206" i="4" s="1"/>
  <c r="I3207" i="4" a="1"/>
  <c r="I3207" i="4" s="1"/>
  <c r="I3208" i="4" a="1"/>
  <c r="I3208" i="4" s="1"/>
  <c r="I3209" i="4" a="1"/>
  <c r="I3209" i="4" s="1"/>
  <c r="I3210" i="4" a="1"/>
  <c r="I3210" i="4" s="1"/>
  <c r="I3211" i="4" a="1"/>
  <c r="I3211" i="4" s="1"/>
  <c r="I3212" i="4" a="1"/>
  <c r="I3212" i="4" s="1"/>
  <c r="I3213" i="4" a="1"/>
  <c r="I3213" i="4" s="1"/>
  <c r="I3214" i="4" a="1"/>
  <c r="I3214" i="4" s="1"/>
  <c r="I3215" i="4" a="1"/>
  <c r="I3215" i="4" s="1"/>
  <c r="I3216" i="4" a="1"/>
  <c r="I3216" i="4" s="1"/>
  <c r="I3217" i="4" a="1"/>
  <c r="I3217" i="4" s="1"/>
  <c r="I3218" i="4" a="1"/>
  <c r="I3218" i="4" s="1"/>
  <c r="I3219" i="4" a="1"/>
  <c r="I3219" i="4" s="1"/>
  <c r="I3220" i="4" a="1"/>
  <c r="I3220" i="4" s="1"/>
  <c r="I3221" i="4" a="1"/>
  <c r="I3221" i="4" s="1"/>
  <c r="I3222" i="4" a="1"/>
  <c r="I3222" i="4" s="1"/>
  <c r="I3223" i="4" a="1"/>
  <c r="I3223" i="4" s="1"/>
  <c r="I3224" i="4" a="1"/>
  <c r="I3224" i="4" s="1"/>
  <c r="I3225" i="4" a="1"/>
  <c r="I3225" i="4" s="1"/>
  <c r="I3226" i="4" a="1"/>
  <c r="I3226" i="4" s="1"/>
  <c r="I3227" i="4" a="1"/>
  <c r="I3227" i="4" s="1"/>
  <c r="I3228" i="4" a="1"/>
  <c r="I3228" i="4" s="1"/>
  <c r="I3229" i="4" a="1"/>
  <c r="I3229" i="4" s="1"/>
  <c r="I3230" i="4" a="1"/>
  <c r="I3230" i="4" s="1"/>
  <c r="I3231" i="4" a="1"/>
  <c r="I3231" i="4" s="1"/>
  <c r="I3232" i="4" a="1"/>
  <c r="I3232" i="4" s="1"/>
  <c r="I3233" i="4" a="1"/>
  <c r="I3233" i="4" s="1"/>
  <c r="I3234" i="4" a="1"/>
  <c r="I3234" i="4" s="1"/>
  <c r="I3235" i="4" a="1"/>
  <c r="I3235" i="4" s="1"/>
  <c r="I3236" i="4" a="1"/>
  <c r="I3236" i="4" s="1"/>
  <c r="I3237" i="4" a="1"/>
  <c r="I3237" i="4" s="1"/>
  <c r="I3238" i="4" a="1"/>
  <c r="I3238" i="4" s="1"/>
  <c r="I3239" i="4" a="1"/>
  <c r="I3239" i="4" s="1"/>
  <c r="I3240" i="4" a="1"/>
  <c r="I3240" i="4" s="1"/>
  <c r="I3241" i="4" a="1"/>
  <c r="I3241" i="4" s="1"/>
  <c r="I3242" i="4" a="1"/>
  <c r="I3242" i="4" s="1"/>
  <c r="I3243" i="4" a="1"/>
  <c r="I3243" i="4" s="1"/>
  <c r="I3244" i="4" a="1"/>
  <c r="I3244" i="4" s="1"/>
  <c r="I3245" i="4" a="1"/>
  <c r="I3245" i="4" s="1"/>
  <c r="I3246" i="4" a="1"/>
  <c r="I3246" i="4" s="1"/>
  <c r="I3247" i="4" a="1"/>
  <c r="I3247" i="4" s="1"/>
  <c r="I3248" i="4" a="1"/>
  <c r="I3248" i="4" s="1"/>
  <c r="I3249" i="4" a="1"/>
  <c r="I3249" i="4" s="1"/>
  <c r="I3250" i="4" a="1"/>
  <c r="I3250" i="4" s="1"/>
  <c r="I3251" i="4" a="1"/>
  <c r="I3251" i="4" s="1"/>
  <c r="I3252" i="4" a="1"/>
  <c r="I3252" i="4" s="1"/>
  <c r="I3253" i="4" a="1"/>
  <c r="I3253" i="4" s="1"/>
  <c r="I3254" i="4" a="1"/>
  <c r="I3254" i="4" s="1"/>
  <c r="I3255" i="4" a="1"/>
  <c r="I3255" i="4" s="1"/>
  <c r="I3256" i="4" a="1"/>
  <c r="I3256" i="4" s="1"/>
  <c r="I3257" i="4" a="1"/>
  <c r="I3257" i="4" s="1"/>
  <c r="I3258" i="4" a="1"/>
  <c r="I3258" i="4" s="1"/>
  <c r="I3259" i="4" a="1"/>
  <c r="I3259" i="4" s="1"/>
  <c r="I3260" i="4" a="1"/>
  <c r="I3260" i="4" s="1"/>
  <c r="I3261" i="4" a="1"/>
  <c r="I3261" i="4" s="1"/>
  <c r="I3262" i="4" a="1"/>
  <c r="I3262" i="4" s="1"/>
  <c r="I3263" i="4" a="1"/>
  <c r="I3263" i="4" s="1"/>
  <c r="I3264" i="4" a="1"/>
  <c r="I3264" i="4" s="1"/>
  <c r="I3265" i="4" a="1"/>
  <c r="I3265" i="4" s="1"/>
  <c r="I3266" i="4" a="1"/>
  <c r="I3266" i="4" s="1"/>
  <c r="I3267" i="4" a="1"/>
  <c r="I3267" i="4" s="1"/>
  <c r="I3268" i="4" a="1"/>
  <c r="I3268" i="4" s="1"/>
  <c r="I3269" i="4" a="1"/>
  <c r="I3269" i="4" s="1"/>
  <c r="I3270" i="4" a="1"/>
  <c r="I3270" i="4" s="1"/>
  <c r="I3271" i="4" a="1"/>
  <c r="I3271" i="4" s="1"/>
  <c r="I3272" i="4" a="1"/>
  <c r="I3272" i="4" s="1"/>
  <c r="I3273" i="4" a="1"/>
  <c r="I3273" i="4" s="1"/>
  <c r="I3274" i="4" a="1"/>
  <c r="I3274" i="4" s="1"/>
  <c r="I3275" i="4" a="1"/>
  <c r="I3275" i="4" s="1"/>
  <c r="I3276" i="4" a="1"/>
  <c r="I3276" i="4" s="1"/>
  <c r="I3277" i="4" a="1"/>
  <c r="I3277" i="4" s="1"/>
  <c r="I3278" i="4" a="1"/>
  <c r="I3278" i="4" s="1"/>
  <c r="I3279" i="4" a="1"/>
  <c r="I3279" i="4" s="1"/>
  <c r="I3280" i="4" a="1"/>
  <c r="I3280" i="4" s="1"/>
  <c r="I3281" i="4" a="1"/>
  <c r="I3281" i="4" s="1"/>
  <c r="I3282" i="4" a="1"/>
  <c r="I3282" i="4" s="1"/>
  <c r="I3283" i="4" a="1"/>
  <c r="I3283" i="4" s="1"/>
  <c r="I3284" i="4" a="1"/>
  <c r="I3284" i="4" s="1"/>
  <c r="I3285" i="4" a="1"/>
  <c r="I3285" i="4" s="1"/>
  <c r="I3286" i="4" a="1"/>
  <c r="I3286" i="4" s="1"/>
  <c r="I3287" i="4" a="1"/>
  <c r="I3287" i="4" s="1"/>
  <c r="I3288" i="4" a="1"/>
  <c r="I3288" i="4" s="1"/>
  <c r="I3289" i="4" a="1"/>
  <c r="I3289" i="4" s="1"/>
  <c r="I3290" i="4" a="1"/>
  <c r="I3290" i="4" s="1"/>
  <c r="I3291" i="4" a="1"/>
  <c r="I3291" i="4" s="1"/>
  <c r="I3292" i="4" a="1"/>
  <c r="I3292" i="4" s="1"/>
  <c r="I3293" i="4" a="1"/>
  <c r="I3293" i="4" s="1"/>
  <c r="I3294" i="4" a="1"/>
  <c r="I3294" i="4" s="1"/>
  <c r="I3295" i="4" a="1"/>
  <c r="I3295" i="4" s="1"/>
  <c r="I3296" i="4" a="1"/>
  <c r="I3296" i="4" s="1"/>
  <c r="I3297" i="4" a="1"/>
  <c r="I3297" i="4" s="1"/>
  <c r="I3298" i="4" a="1"/>
  <c r="I3298" i="4" s="1"/>
  <c r="I3299" i="4" a="1"/>
  <c r="I3299" i="4" s="1"/>
  <c r="I3300" i="4" a="1"/>
  <c r="I3300" i="4" s="1"/>
  <c r="I3301" i="4" a="1"/>
  <c r="I3301" i="4" s="1"/>
  <c r="I3302" i="4" a="1"/>
  <c r="I3302" i="4" s="1"/>
  <c r="I3303" i="4" a="1"/>
  <c r="I3303" i="4" s="1"/>
  <c r="I3304" i="4" a="1"/>
  <c r="I3304" i="4" s="1"/>
  <c r="I3305" i="4" a="1"/>
  <c r="I3305" i="4" s="1"/>
  <c r="I3306" i="4" a="1"/>
  <c r="I3306" i="4" s="1"/>
  <c r="I3307" i="4" a="1"/>
  <c r="I3307" i="4" s="1"/>
  <c r="I3308" i="4" a="1"/>
  <c r="I3308" i="4" s="1"/>
  <c r="I3309" i="4" a="1"/>
  <c r="I3309" i="4" s="1"/>
  <c r="I3310" i="4" a="1"/>
  <c r="I3310" i="4" s="1"/>
  <c r="I3311" i="4" a="1"/>
  <c r="I3311" i="4" s="1"/>
  <c r="I3312" i="4" a="1"/>
  <c r="I3312" i="4" s="1"/>
  <c r="I3313" i="4" a="1"/>
  <c r="I3313" i="4" s="1"/>
  <c r="I3314" i="4" a="1"/>
  <c r="I3314" i="4" s="1"/>
  <c r="I3315" i="4" a="1"/>
  <c r="I3315" i="4" s="1"/>
  <c r="I3316" i="4" a="1"/>
  <c r="I3316" i="4" s="1"/>
  <c r="I3317" i="4" a="1"/>
  <c r="I3317" i="4" s="1"/>
  <c r="I3318" i="4" a="1"/>
  <c r="I3318" i="4" s="1"/>
  <c r="I3319" i="4" a="1"/>
  <c r="I3319" i="4" s="1"/>
  <c r="I3320" i="4" a="1"/>
  <c r="I3320" i="4" s="1"/>
  <c r="I3321" i="4" a="1"/>
  <c r="I3321" i="4" s="1"/>
  <c r="I3322" i="4" a="1"/>
  <c r="I3322" i="4" s="1"/>
  <c r="I3323" i="4" a="1"/>
  <c r="I3323" i="4" s="1"/>
  <c r="I3324" i="4" a="1"/>
  <c r="I3324" i="4" s="1"/>
  <c r="I3325" i="4" a="1"/>
  <c r="I3325" i="4" s="1"/>
  <c r="I3326" i="4" a="1"/>
  <c r="I3326" i="4" s="1"/>
  <c r="I3327" i="4" a="1"/>
  <c r="I3327" i="4" s="1"/>
  <c r="I3328" i="4" a="1"/>
  <c r="I3328" i="4" s="1"/>
  <c r="I3329" i="4" a="1"/>
  <c r="I3329" i="4" s="1"/>
  <c r="I3330" i="4" a="1"/>
  <c r="I3330" i="4" s="1"/>
  <c r="I3331" i="4" a="1"/>
  <c r="I3331" i="4" s="1"/>
  <c r="I3332" i="4" a="1"/>
  <c r="I3332" i="4" s="1"/>
  <c r="I3333" i="4" a="1"/>
  <c r="I3333" i="4" s="1"/>
  <c r="I3334" i="4" a="1"/>
  <c r="I3334" i="4" s="1"/>
  <c r="I3335" i="4" a="1"/>
  <c r="I3335" i="4" s="1"/>
  <c r="I3336" i="4" a="1"/>
  <c r="I3336" i="4" s="1"/>
  <c r="I3337" i="4" a="1"/>
  <c r="I3337" i="4" s="1"/>
  <c r="I3338" i="4" a="1"/>
  <c r="I3338" i="4" s="1"/>
  <c r="I3339" i="4" a="1"/>
  <c r="I3339" i="4" s="1"/>
  <c r="I3340" i="4" a="1"/>
  <c r="I3340" i="4" s="1"/>
  <c r="I3341" i="4" a="1"/>
  <c r="I3341" i="4" s="1"/>
  <c r="I3342" i="4" a="1"/>
  <c r="I3342" i="4" s="1"/>
  <c r="I3343" i="4" a="1"/>
  <c r="I3343" i="4" s="1"/>
  <c r="I3344" i="4" a="1"/>
  <c r="I3344" i="4" s="1"/>
  <c r="I3345" i="4" a="1"/>
  <c r="I3345" i="4" s="1"/>
  <c r="I3346" i="4" a="1"/>
  <c r="I3346" i="4" s="1"/>
  <c r="I3347" i="4" a="1"/>
  <c r="I3347" i="4" s="1"/>
  <c r="I3348" i="4" a="1"/>
  <c r="I3348" i="4" s="1"/>
  <c r="I3349" i="4" a="1"/>
  <c r="I3349" i="4" s="1"/>
  <c r="I3350" i="4" a="1"/>
  <c r="I3350" i="4" s="1"/>
  <c r="I3351" i="4" a="1"/>
  <c r="I3351" i="4" s="1"/>
  <c r="I3352" i="4" a="1"/>
  <c r="I3352" i="4" s="1"/>
  <c r="I3353" i="4" a="1"/>
  <c r="I3353" i="4" s="1"/>
  <c r="I3354" i="4" a="1"/>
  <c r="I3354" i="4" s="1"/>
  <c r="I3355" i="4" a="1"/>
  <c r="I3355" i="4" s="1"/>
  <c r="I3356" i="4" a="1"/>
  <c r="I3356" i="4" s="1"/>
  <c r="I3357" i="4" a="1"/>
  <c r="I3357" i="4" s="1"/>
  <c r="I3358" i="4" a="1"/>
  <c r="I3358" i="4" s="1"/>
  <c r="I3359" i="4" a="1"/>
  <c r="I3359" i="4" s="1"/>
  <c r="I3360" i="4" a="1"/>
  <c r="I3360" i="4" s="1"/>
  <c r="I3361" i="4" a="1"/>
  <c r="I3361" i="4" s="1"/>
  <c r="I3362" i="4" a="1"/>
  <c r="I3362" i="4" s="1"/>
  <c r="I3363" i="4" a="1"/>
  <c r="I3363" i="4" s="1"/>
  <c r="I3364" i="4" a="1"/>
  <c r="I3364" i="4" s="1"/>
  <c r="I3365" i="4" a="1"/>
  <c r="I3365" i="4" s="1"/>
  <c r="I3366" i="4" a="1"/>
  <c r="I3366" i="4" s="1"/>
  <c r="I3367" i="4" a="1"/>
  <c r="I3367" i="4" s="1"/>
  <c r="I3368" i="4" a="1"/>
  <c r="I3368" i="4" s="1"/>
  <c r="I3369" i="4" a="1"/>
  <c r="I3369" i="4" s="1"/>
  <c r="I3370" i="4" a="1"/>
  <c r="I3370" i="4" s="1"/>
  <c r="I3371" i="4" a="1"/>
  <c r="I3371" i="4" s="1"/>
  <c r="I3372" i="4" a="1"/>
  <c r="I3372" i="4" s="1"/>
  <c r="I3373" i="4" a="1"/>
  <c r="I3373" i="4" s="1"/>
  <c r="I3374" i="4" a="1"/>
  <c r="I3374" i="4" s="1"/>
  <c r="I3375" i="4" a="1"/>
  <c r="I3375" i="4" s="1"/>
  <c r="I3376" i="4" a="1"/>
  <c r="I3376" i="4" s="1"/>
  <c r="I3377" i="4" a="1"/>
  <c r="I3377" i="4" s="1"/>
  <c r="I3378" i="4" a="1"/>
  <c r="I3378" i="4" s="1"/>
  <c r="I3379" i="4" a="1"/>
  <c r="I3379" i="4" s="1"/>
  <c r="I3380" i="4" a="1"/>
  <c r="I3380" i="4" s="1"/>
  <c r="I3381" i="4" a="1"/>
  <c r="I3381" i="4" s="1"/>
  <c r="I3382" i="4" a="1"/>
  <c r="I3382" i="4" s="1"/>
  <c r="I3383" i="4" a="1"/>
  <c r="I3383" i="4" s="1"/>
  <c r="I3384" i="4" a="1"/>
  <c r="I3384" i="4" s="1"/>
  <c r="I3385" i="4" a="1"/>
  <c r="I3385" i="4" s="1"/>
  <c r="I3386" i="4" a="1"/>
  <c r="I3386" i="4" s="1"/>
  <c r="I3387" i="4" a="1"/>
  <c r="I3387" i="4" s="1"/>
  <c r="I3388" i="4" a="1"/>
  <c r="I3388" i="4" s="1"/>
  <c r="I3389" i="4" a="1"/>
  <c r="I3389" i="4" s="1"/>
  <c r="I3390" i="4" a="1"/>
  <c r="I3390" i="4" s="1"/>
  <c r="I3391" i="4" a="1"/>
  <c r="I3391" i="4" s="1"/>
  <c r="I3392" i="4" a="1"/>
  <c r="I3392" i="4" s="1"/>
  <c r="I3393" i="4" a="1"/>
  <c r="I3393" i="4" s="1"/>
  <c r="I3394" i="4" a="1"/>
  <c r="I3394" i="4" s="1"/>
  <c r="I3395" i="4" a="1"/>
  <c r="I3395" i="4" s="1"/>
  <c r="I3396" i="4" a="1"/>
  <c r="I3396" i="4" s="1"/>
  <c r="I3397" i="4" a="1"/>
  <c r="I3397" i="4" s="1"/>
  <c r="I3398" i="4" a="1"/>
  <c r="I3398" i="4" s="1"/>
  <c r="I3399" i="4" a="1"/>
  <c r="I3399" i="4" s="1"/>
  <c r="I3400" i="4" a="1"/>
  <c r="I3400" i="4" s="1"/>
  <c r="I3401" i="4" a="1"/>
  <c r="I3401" i="4" s="1"/>
  <c r="I3402" i="4" a="1"/>
  <c r="I3402" i="4" s="1"/>
  <c r="I3403" i="4" a="1"/>
  <c r="I3403" i="4" s="1"/>
  <c r="I3404" i="4" a="1"/>
  <c r="I3404" i="4" s="1"/>
  <c r="I3405" i="4" a="1"/>
  <c r="I3405" i="4" s="1"/>
  <c r="I3406" i="4" a="1"/>
  <c r="I3406" i="4" s="1"/>
  <c r="I3407" i="4" a="1"/>
  <c r="I3407" i="4" s="1"/>
  <c r="I3408" i="4" a="1"/>
  <c r="I3408" i="4" s="1"/>
  <c r="I3409" i="4" a="1"/>
  <c r="I3409" i="4" s="1"/>
  <c r="I3410" i="4" a="1"/>
  <c r="I3410" i="4" s="1"/>
  <c r="I3411" i="4" a="1"/>
  <c r="I3411" i="4" s="1"/>
  <c r="I3412" i="4" a="1"/>
  <c r="I3412" i="4" s="1"/>
  <c r="I3413" i="4" a="1"/>
  <c r="I3413" i="4" s="1"/>
  <c r="I3414" i="4" a="1"/>
  <c r="I3414" i="4" s="1"/>
  <c r="I3415" i="4" a="1"/>
  <c r="I3415" i="4" s="1"/>
  <c r="I3416" i="4" a="1"/>
  <c r="I3416" i="4" s="1"/>
  <c r="I3417" i="4" a="1"/>
  <c r="I3417" i="4" s="1"/>
  <c r="I3418" i="4" a="1"/>
  <c r="I3418" i="4" s="1"/>
  <c r="I3419" i="4" a="1"/>
  <c r="I3419" i="4" s="1"/>
  <c r="I3420" i="4" a="1"/>
  <c r="I3420" i="4" s="1"/>
  <c r="I3421" i="4" a="1"/>
  <c r="I3421" i="4" s="1"/>
  <c r="I3422" i="4" a="1"/>
  <c r="I3422" i="4" s="1"/>
  <c r="I3423" i="4" a="1"/>
  <c r="I3423" i="4" s="1"/>
  <c r="I3424" i="4" a="1"/>
  <c r="I3424" i="4" s="1"/>
  <c r="I3425" i="4" a="1"/>
  <c r="I3425" i="4" s="1"/>
  <c r="I3426" i="4" a="1"/>
  <c r="I3426" i="4" s="1"/>
  <c r="I3427" i="4" a="1"/>
  <c r="I3427" i="4" s="1"/>
  <c r="I3428" i="4" a="1"/>
  <c r="I3428" i="4" s="1"/>
  <c r="I3429" i="4" a="1"/>
  <c r="I3429" i="4" s="1"/>
  <c r="I3430" i="4" a="1"/>
  <c r="I3430" i="4" s="1"/>
  <c r="I3431" i="4" a="1"/>
  <c r="I3431" i="4" s="1"/>
  <c r="I3432" i="4" a="1"/>
  <c r="I3432" i="4" s="1"/>
  <c r="I3433" i="4" a="1"/>
  <c r="I3433" i="4" s="1"/>
  <c r="I3434" i="4" a="1"/>
  <c r="I3434" i="4" s="1"/>
  <c r="I3435" i="4" a="1"/>
  <c r="I3435" i="4" s="1"/>
  <c r="I3436" i="4" a="1"/>
  <c r="I3436" i="4" s="1"/>
  <c r="I3437" i="4" a="1"/>
  <c r="I3437" i="4" s="1"/>
  <c r="I3438" i="4" a="1"/>
  <c r="I3438" i="4" s="1"/>
  <c r="I3439" i="4" a="1"/>
  <c r="I3439" i="4" s="1"/>
  <c r="I3440" i="4" a="1"/>
  <c r="I3440" i="4" s="1"/>
  <c r="I3441" i="4" a="1"/>
  <c r="I3441" i="4" s="1"/>
  <c r="I3442" i="4" a="1"/>
  <c r="I3442" i="4" s="1"/>
  <c r="I3443" i="4" a="1"/>
  <c r="I3443" i="4" s="1"/>
  <c r="I3444" i="4" a="1"/>
  <c r="I3444" i="4" s="1"/>
  <c r="I3445" i="4" a="1"/>
  <c r="I3445" i="4" s="1"/>
  <c r="I3446" i="4" a="1"/>
  <c r="I3446" i="4" s="1"/>
  <c r="I3447" i="4" a="1"/>
  <c r="I3447" i="4" s="1"/>
  <c r="I3448" i="4" a="1"/>
  <c r="I3448" i="4" s="1"/>
  <c r="I3449" i="4" a="1"/>
  <c r="I3449" i="4" s="1"/>
  <c r="I3450" i="4" a="1"/>
  <c r="I3450" i="4" s="1"/>
  <c r="I3451" i="4" a="1"/>
  <c r="I3451" i="4" s="1"/>
  <c r="I3452" i="4" a="1"/>
  <c r="I3452" i="4" s="1"/>
  <c r="I3453" i="4" a="1"/>
  <c r="I3453" i="4" s="1"/>
  <c r="I3454" i="4" a="1"/>
  <c r="I3454" i="4" s="1"/>
  <c r="I3455" i="4" a="1"/>
  <c r="I3455" i="4" s="1"/>
  <c r="I3456" i="4" a="1"/>
  <c r="I3456" i="4" s="1"/>
  <c r="I3457" i="4" a="1"/>
  <c r="I3457" i="4" s="1"/>
  <c r="I3458" i="4" a="1"/>
  <c r="I3458" i="4" s="1"/>
  <c r="I3459" i="4" a="1"/>
  <c r="I3459" i="4" s="1"/>
  <c r="I3460" i="4" a="1"/>
  <c r="I3460" i="4" s="1"/>
  <c r="I3461" i="4" a="1"/>
  <c r="I3461" i="4" s="1"/>
  <c r="I3462" i="4" a="1"/>
  <c r="I3462" i="4" s="1"/>
  <c r="I3463" i="4" a="1"/>
  <c r="I3463" i="4" s="1"/>
  <c r="I3464" i="4" a="1"/>
  <c r="I3464" i="4" s="1"/>
  <c r="I3465" i="4" a="1"/>
  <c r="I3465" i="4" s="1"/>
  <c r="I3466" i="4" a="1"/>
  <c r="I3466" i="4" s="1"/>
  <c r="I3467" i="4" a="1"/>
  <c r="I3467" i="4" s="1"/>
  <c r="I3468" i="4" a="1"/>
  <c r="I3468" i="4" s="1"/>
  <c r="I3469" i="4" a="1"/>
  <c r="I3469" i="4" s="1"/>
  <c r="I3470" i="4" a="1"/>
  <c r="I3470" i="4" s="1"/>
  <c r="I3471" i="4" a="1"/>
  <c r="I3471" i="4" s="1"/>
  <c r="I3472" i="4" a="1"/>
  <c r="I3472" i="4" s="1"/>
  <c r="I3473" i="4" a="1"/>
  <c r="I3473" i="4" s="1"/>
  <c r="I3474" i="4" a="1"/>
  <c r="I3474" i="4" s="1"/>
  <c r="I3475" i="4" a="1"/>
  <c r="I3475" i="4" s="1"/>
  <c r="I3476" i="4" a="1"/>
  <c r="I3476" i="4" s="1"/>
  <c r="I3477" i="4" a="1"/>
  <c r="I3477" i="4" s="1"/>
  <c r="I3478" i="4" a="1"/>
  <c r="I3478" i="4" s="1"/>
  <c r="I3479" i="4" a="1"/>
  <c r="I3479" i="4" s="1"/>
  <c r="I3480" i="4" a="1"/>
  <c r="I3480" i="4" s="1"/>
  <c r="I3481" i="4" a="1"/>
  <c r="I3481" i="4" s="1"/>
  <c r="I3482" i="4" a="1"/>
  <c r="I3482" i="4" s="1"/>
  <c r="I3483" i="4" a="1"/>
  <c r="I3483" i="4" s="1"/>
  <c r="I3484" i="4" a="1"/>
  <c r="I3484" i="4" s="1"/>
  <c r="I3485" i="4" a="1"/>
  <c r="I3485" i="4" s="1"/>
  <c r="I3486" i="4" a="1"/>
  <c r="I3486" i="4" s="1"/>
  <c r="I3487" i="4" a="1"/>
  <c r="I3487" i="4" s="1"/>
  <c r="I3488" i="4" a="1"/>
  <c r="I3488" i="4" s="1"/>
  <c r="I3489" i="4" a="1"/>
  <c r="I3489" i="4" s="1"/>
  <c r="I3490" i="4" a="1"/>
  <c r="I3490" i="4" s="1"/>
  <c r="I3491" i="4" a="1"/>
  <c r="I3491" i="4" s="1"/>
  <c r="I3492" i="4" a="1"/>
  <c r="I3492" i="4" s="1"/>
  <c r="I3493" i="4" a="1"/>
  <c r="I3493" i="4" s="1"/>
  <c r="I3494" i="4" a="1"/>
  <c r="I3494" i="4" s="1"/>
  <c r="I3495" i="4" a="1"/>
  <c r="I3495" i="4" s="1"/>
  <c r="I3496" i="4" a="1"/>
  <c r="I3496" i="4" s="1"/>
  <c r="I3497" i="4" a="1"/>
  <c r="I3497" i="4" s="1"/>
  <c r="I3498" i="4" a="1"/>
  <c r="I3498" i="4" s="1"/>
  <c r="I3499" i="4" a="1"/>
  <c r="I3499" i="4" s="1"/>
  <c r="I3500" i="4" a="1"/>
  <c r="I3500" i="4" s="1"/>
  <c r="I3501" i="4" a="1"/>
  <c r="I3501" i="4" s="1"/>
  <c r="I3502" i="4" a="1"/>
  <c r="I3502" i="4" s="1"/>
  <c r="I3503" i="4" a="1"/>
  <c r="I3503" i="4" s="1"/>
  <c r="I3504" i="4" a="1"/>
  <c r="I3504" i="4" s="1"/>
  <c r="I3505" i="4" a="1"/>
  <c r="I3505" i="4" s="1"/>
  <c r="I3506" i="4" a="1"/>
  <c r="I3506" i="4" s="1"/>
  <c r="I3507" i="4" a="1"/>
  <c r="I3507" i="4" s="1"/>
  <c r="I3508" i="4" a="1"/>
  <c r="I3508" i="4" s="1"/>
  <c r="I3509" i="4" a="1"/>
  <c r="I3509" i="4" s="1"/>
  <c r="I3510" i="4" a="1"/>
  <c r="I3510" i="4" s="1"/>
  <c r="I3511" i="4" a="1"/>
  <c r="I3511" i="4" s="1"/>
  <c r="I3512" i="4" a="1"/>
  <c r="I3512" i="4" s="1"/>
  <c r="I3513" i="4" a="1"/>
  <c r="I3513" i="4" s="1"/>
  <c r="I3514" i="4" a="1"/>
  <c r="I3514" i="4" s="1"/>
  <c r="I3515" i="4" a="1"/>
  <c r="I3515" i="4" s="1"/>
  <c r="I3516" i="4" a="1"/>
  <c r="I3516" i="4" s="1"/>
  <c r="I3517" i="4" a="1"/>
  <c r="I3517" i="4" s="1"/>
  <c r="I3518" i="4" a="1"/>
  <c r="I3518" i="4" s="1"/>
  <c r="I3519" i="4" a="1"/>
  <c r="I3519" i="4" s="1"/>
  <c r="I3520" i="4" a="1"/>
  <c r="I3520" i="4" s="1"/>
  <c r="I3521" i="4" a="1"/>
  <c r="I3521" i="4" s="1"/>
  <c r="I3522" i="4" a="1"/>
  <c r="I3522" i="4" s="1"/>
  <c r="I3523" i="4" a="1"/>
  <c r="I3523" i="4" s="1"/>
  <c r="I3524" i="4" a="1"/>
  <c r="I3524" i="4" s="1"/>
  <c r="I3525" i="4" a="1"/>
  <c r="I3525" i="4" s="1"/>
  <c r="I3526" i="4" a="1"/>
  <c r="I3526" i="4" s="1"/>
  <c r="I3527" i="4" a="1"/>
  <c r="I3527" i="4" s="1"/>
  <c r="I3528" i="4" a="1"/>
  <c r="I3528" i="4" s="1"/>
  <c r="I3529" i="4" a="1"/>
  <c r="I3529" i="4" s="1"/>
  <c r="I3530" i="4" a="1"/>
  <c r="I3530" i="4" s="1"/>
  <c r="I3531" i="4" a="1"/>
  <c r="I3531" i="4" s="1"/>
  <c r="I3532" i="4" a="1"/>
  <c r="I3532" i="4" s="1"/>
  <c r="I3533" i="4" a="1"/>
  <c r="I3533" i="4" s="1"/>
  <c r="I3534" i="4" a="1"/>
  <c r="I3534" i="4" s="1"/>
  <c r="I3535" i="4" a="1"/>
  <c r="I3535" i="4" s="1"/>
  <c r="I3536" i="4" a="1"/>
  <c r="I3536" i="4" s="1"/>
  <c r="I3537" i="4" a="1"/>
  <c r="I3537" i="4" s="1"/>
  <c r="I3538" i="4" a="1"/>
  <c r="I3538" i="4" s="1"/>
  <c r="I3539" i="4" a="1"/>
  <c r="I3539" i="4" s="1"/>
  <c r="I3540" i="4" a="1"/>
  <c r="I3540" i="4" s="1"/>
  <c r="I3541" i="4" a="1"/>
  <c r="I3541" i="4" s="1"/>
  <c r="I3542" i="4" a="1"/>
  <c r="I3542" i="4" s="1"/>
  <c r="I3543" i="4" a="1"/>
  <c r="I3543" i="4" s="1"/>
  <c r="I3544" i="4" a="1"/>
  <c r="I3544" i="4" s="1"/>
  <c r="I3545" i="4" a="1"/>
  <c r="I3545" i="4" s="1"/>
  <c r="I3546" i="4" a="1"/>
  <c r="I3546" i="4" s="1"/>
  <c r="I3547" i="4" a="1"/>
  <c r="I3547" i="4" s="1"/>
  <c r="I3548" i="4" a="1"/>
  <c r="I3548" i="4" s="1"/>
  <c r="I3549" i="4" a="1"/>
  <c r="I3549" i="4" s="1"/>
  <c r="I3550" i="4" a="1"/>
  <c r="I3550" i="4" s="1"/>
  <c r="I3551" i="4" a="1"/>
  <c r="I3551" i="4" s="1"/>
  <c r="I3552" i="4" a="1"/>
  <c r="I3552" i="4" s="1"/>
  <c r="I3553" i="4" a="1"/>
  <c r="I3553" i="4" s="1"/>
  <c r="I3554" i="4" a="1"/>
  <c r="I3554" i="4" s="1"/>
  <c r="I3555" i="4" a="1"/>
  <c r="I3555" i="4" s="1"/>
  <c r="I3556" i="4" a="1"/>
  <c r="I3556" i="4" s="1"/>
  <c r="I3557" i="4" a="1"/>
  <c r="I3557" i="4" s="1"/>
  <c r="I3558" i="4" a="1"/>
  <c r="I3558" i="4" s="1"/>
  <c r="I3559" i="4" a="1"/>
  <c r="I3559" i="4" s="1"/>
  <c r="I3560" i="4" a="1"/>
  <c r="I3560" i="4" s="1"/>
  <c r="I3561" i="4" a="1"/>
  <c r="I3561" i="4" s="1"/>
  <c r="I3562" i="4" a="1"/>
  <c r="I3562" i="4" s="1"/>
  <c r="I3563" i="4" a="1"/>
  <c r="I3563" i="4" s="1"/>
  <c r="I3564" i="4" a="1"/>
  <c r="I3564" i="4" s="1"/>
  <c r="I3565" i="4" a="1"/>
  <c r="I3565" i="4" s="1"/>
  <c r="I3566" i="4" a="1"/>
  <c r="I3566" i="4" s="1"/>
  <c r="I3567" i="4" a="1"/>
  <c r="I3567" i="4" s="1"/>
  <c r="I3568" i="4" a="1"/>
  <c r="I3568" i="4" s="1"/>
  <c r="I3569" i="4" a="1"/>
  <c r="I3569" i="4" s="1"/>
  <c r="I3570" i="4" a="1"/>
  <c r="I3570" i="4" s="1"/>
  <c r="I3571" i="4" a="1"/>
  <c r="I3571" i="4" s="1"/>
  <c r="I3572" i="4" a="1"/>
  <c r="I3572" i="4" s="1"/>
  <c r="I3573" i="4" a="1"/>
  <c r="I3573" i="4" s="1"/>
  <c r="I3574" i="4" a="1"/>
  <c r="I3574" i="4" s="1"/>
  <c r="I3575" i="4" a="1"/>
  <c r="I3575" i="4" s="1"/>
  <c r="I3576" i="4" a="1"/>
  <c r="I3576" i="4" s="1"/>
  <c r="I3577" i="4" a="1"/>
  <c r="I3577" i="4" s="1"/>
  <c r="I3578" i="4" a="1"/>
  <c r="I3578" i="4" s="1"/>
  <c r="I3579" i="4" a="1"/>
  <c r="I3579" i="4" s="1"/>
  <c r="I3580" i="4" a="1"/>
  <c r="I3580" i="4" s="1"/>
  <c r="I3581" i="4" a="1"/>
  <c r="I3581" i="4" s="1"/>
  <c r="I3582" i="4" a="1"/>
  <c r="I3582" i="4" s="1"/>
  <c r="I3583" i="4" a="1"/>
  <c r="I3583" i="4" s="1"/>
  <c r="I3584" i="4" a="1"/>
  <c r="I3584" i="4" s="1"/>
  <c r="I3585" i="4" a="1"/>
  <c r="I3585" i="4" s="1"/>
  <c r="I3586" i="4" a="1"/>
  <c r="I3586" i="4" s="1"/>
  <c r="I3587" i="4" a="1"/>
  <c r="I3587" i="4" s="1"/>
  <c r="I3588" i="4" a="1"/>
  <c r="I3588" i="4" s="1"/>
  <c r="I3589" i="4" a="1"/>
  <c r="I3589" i="4" s="1"/>
  <c r="I3590" i="4" a="1"/>
  <c r="I3590" i="4" s="1"/>
  <c r="I3591" i="4" a="1"/>
  <c r="I3591" i="4" s="1"/>
  <c r="I3592" i="4" a="1"/>
  <c r="I3592" i="4" s="1"/>
  <c r="I3593" i="4" a="1"/>
  <c r="I3593" i="4" s="1"/>
  <c r="I3594" i="4" a="1"/>
  <c r="I3594" i="4" s="1"/>
  <c r="I3595" i="4" a="1"/>
  <c r="I3595" i="4" s="1"/>
  <c r="I3596" i="4" a="1"/>
  <c r="I3596" i="4" s="1"/>
  <c r="I3597" i="4" a="1"/>
  <c r="I3597" i="4" s="1"/>
  <c r="I3598" i="4" a="1"/>
  <c r="I3598" i="4" s="1"/>
  <c r="I3599" i="4" a="1"/>
  <c r="I3599" i="4" s="1"/>
  <c r="I3600" i="4" a="1"/>
  <c r="I3600" i="4" s="1"/>
  <c r="I3601" i="4" a="1"/>
  <c r="I3601" i="4" s="1"/>
  <c r="I3602" i="4" a="1"/>
  <c r="I3602" i="4" s="1"/>
  <c r="I3603" i="4" a="1"/>
  <c r="I3603" i="4" s="1"/>
  <c r="I3604" i="4" a="1"/>
  <c r="I3604" i="4" s="1"/>
  <c r="I3605" i="4" a="1"/>
  <c r="I3605" i="4" s="1"/>
  <c r="I3606" i="4" a="1"/>
  <c r="I3606" i="4" s="1"/>
  <c r="I3607" i="4" a="1"/>
  <c r="I3607" i="4" s="1"/>
  <c r="I3608" i="4" a="1"/>
  <c r="I3608" i="4" s="1"/>
  <c r="I3609" i="4" a="1"/>
  <c r="I3609" i="4" s="1"/>
  <c r="I3610" i="4" a="1"/>
  <c r="I3610" i="4" s="1"/>
  <c r="I3611" i="4" a="1"/>
  <c r="I3611" i="4" s="1"/>
  <c r="I3612" i="4" a="1"/>
  <c r="I3612" i="4" s="1"/>
  <c r="I3613" i="4" a="1"/>
  <c r="I3613" i="4" s="1"/>
  <c r="I3614" i="4" a="1"/>
  <c r="I3614" i="4" s="1"/>
  <c r="I3615" i="4" a="1"/>
  <c r="I3615" i="4" s="1"/>
  <c r="I3616" i="4" a="1"/>
  <c r="I3616" i="4" s="1"/>
  <c r="I3617" i="4" a="1"/>
  <c r="I3617" i="4" s="1"/>
  <c r="I3618" i="4" a="1"/>
  <c r="I3618" i="4" s="1"/>
  <c r="I3619" i="4" a="1"/>
  <c r="I3619" i="4" s="1"/>
  <c r="I3620" i="4" a="1"/>
  <c r="I3620" i="4" s="1"/>
  <c r="I3621" i="4" a="1"/>
  <c r="I3621" i="4" s="1"/>
  <c r="I3622" i="4" a="1"/>
  <c r="I3622" i="4" s="1"/>
  <c r="I3623" i="4" a="1"/>
  <c r="I3623" i="4" s="1"/>
  <c r="I3624" i="4" a="1"/>
  <c r="I3624" i="4" s="1"/>
  <c r="I3625" i="4" a="1"/>
  <c r="I3625" i="4" s="1"/>
  <c r="I3626" i="4" a="1"/>
  <c r="I3626" i="4" s="1"/>
  <c r="I3627" i="4" a="1"/>
  <c r="I3627" i="4" s="1"/>
  <c r="I3628" i="4" a="1"/>
  <c r="I3628" i="4" s="1"/>
  <c r="I3629" i="4" a="1"/>
  <c r="I3629" i="4" s="1"/>
  <c r="I3630" i="4" a="1"/>
  <c r="I3630" i="4" s="1"/>
  <c r="I3631" i="4" a="1"/>
  <c r="I3631" i="4" s="1"/>
  <c r="I3632" i="4" a="1"/>
  <c r="I3632" i="4" s="1"/>
  <c r="I3633" i="4" a="1"/>
  <c r="I3633" i="4" s="1"/>
  <c r="I3634" i="4" a="1"/>
  <c r="I3634" i="4" s="1"/>
  <c r="I3635" i="4" a="1"/>
  <c r="I3635" i="4" s="1"/>
  <c r="I3636" i="4" a="1"/>
  <c r="I3636" i="4" s="1"/>
  <c r="I3637" i="4" a="1"/>
  <c r="I3637" i="4" s="1"/>
  <c r="I3638" i="4" a="1"/>
  <c r="I3638" i="4" s="1"/>
  <c r="I3639" i="4" a="1"/>
  <c r="I3639" i="4" s="1"/>
  <c r="I3640" i="4" a="1"/>
  <c r="I3640" i="4" s="1"/>
  <c r="I3641" i="4" a="1"/>
  <c r="I3641" i="4" s="1"/>
  <c r="I3642" i="4" a="1"/>
  <c r="I3642" i="4" s="1"/>
  <c r="I3643" i="4" a="1"/>
  <c r="I3643" i="4" s="1"/>
  <c r="I3644" i="4" a="1"/>
  <c r="I3644" i="4" s="1"/>
  <c r="I3645" i="4" a="1"/>
  <c r="I3645" i="4" s="1"/>
  <c r="I3646" i="4" a="1"/>
  <c r="I3646" i="4" s="1"/>
  <c r="I3647" i="4" a="1"/>
  <c r="I3647" i="4" s="1"/>
  <c r="I3648" i="4" a="1"/>
  <c r="I3648" i="4" s="1"/>
  <c r="I3649" i="4" a="1"/>
  <c r="I3649" i="4" s="1"/>
  <c r="I3650" i="4" a="1"/>
  <c r="I3650" i="4" s="1"/>
  <c r="I3651" i="4" a="1"/>
  <c r="I3651" i="4" s="1"/>
  <c r="I3652" i="4" a="1"/>
  <c r="I3652" i="4" s="1"/>
  <c r="I3653" i="4" a="1"/>
  <c r="I3653" i="4" s="1"/>
  <c r="I3654" i="4" a="1"/>
  <c r="I3654" i="4" s="1"/>
  <c r="I3655" i="4" a="1"/>
  <c r="I3655" i="4" s="1"/>
  <c r="I3656" i="4" a="1"/>
  <c r="I3656" i="4" s="1"/>
  <c r="I3657" i="4" a="1"/>
  <c r="I3657" i="4" s="1"/>
  <c r="I3658" i="4" a="1"/>
  <c r="I3658" i="4" s="1"/>
  <c r="I3659" i="4" a="1"/>
  <c r="I3659" i="4" s="1"/>
  <c r="I3660" i="4" a="1"/>
  <c r="I3660" i="4" s="1"/>
  <c r="I3661" i="4" a="1"/>
  <c r="I3661" i="4" s="1"/>
  <c r="I3662" i="4" a="1"/>
  <c r="I3662" i="4" s="1"/>
  <c r="I3663" i="4" a="1"/>
  <c r="I3663" i="4" s="1"/>
  <c r="I3664" i="4" a="1"/>
  <c r="I3664" i="4" s="1"/>
  <c r="I3665" i="4" a="1"/>
  <c r="I3665" i="4" s="1"/>
  <c r="I3666" i="4" a="1"/>
  <c r="I3666" i="4" s="1"/>
  <c r="I3667" i="4" a="1"/>
  <c r="I3667" i="4" s="1"/>
  <c r="I3668" i="4" a="1"/>
  <c r="I3668" i="4" s="1"/>
  <c r="I3669" i="4" a="1"/>
  <c r="I3669" i="4" s="1"/>
  <c r="I3670" i="4" a="1"/>
  <c r="I3670" i="4" s="1"/>
  <c r="I3671" i="4" a="1"/>
  <c r="I3671" i="4" s="1"/>
  <c r="I3672" i="4" a="1"/>
  <c r="I3672" i="4" s="1"/>
  <c r="I3673" i="4" a="1"/>
  <c r="I3673" i="4" s="1"/>
  <c r="I3674" i="4" a="1"/>
  <c r="I3674" i="4" s="1"/>
  <c r="I3675" i="4" a="1"/>
  <c r="I3675" i="4" s="1"/>
  <c r="I3676" i="4" a="1"/>
  <c r="I3676" i="4" s="1"/>
  <c r="I3677" i="4" a="1"/>
  <c r="I3677" i="4" s="1"/>
  <c r="I3678" i="4" a="1"/>
  <c r="I3678" i="4" s="1"/>
  <c r="I3679" i="4" a="1"/>
  <c r="I3679" i="4" s="1"/>
  <c r="I3680" i="4" a="1"/>
  <c r="I3680" i="4" s="1"/>
  <c r="I3681" i="4" a="1"/>
  <c r="I3681" i="4" s="1"/>
  <c r="I3682" i="4" a="1"/>
  <c r="I3682" i="4" s="1"/>
  <c r="I3683" i="4" a="1"/>
  <c r="I3683" i="4" s="1"/>
  <c r="I3684" i="4" a="1"/>
  <c r="I3684" i="4" s="1"/>
  <c r="I3685" i="4" a="1"/>
  <c r="I3685" i="4" s="1"/>
  <c r="I3686" i="4" a="1"/>
  <c r="I3686" i="4" s="1"/>
  <c r="I3687" i="4" a="1"/>
  <c r="I3687" i="4" s="1"/>
  <c r="I3688" i="4" a="1"/>
  <c r="I3688" i="4" s="1"/>
  <c r="I3689" i="4" a="1"/>
  <c r="I3689" i="4" s="1"/>
  <c r="I3690" i="4" a="1"/>
  <c r="I3690" i="4" s="1"/>
  <c r="I3691" i="4" a="1"/>
  <c r="I3691" i="4" s="1"/>
  <c r="I3692" i="4" a="1"/>
  <c r="I3692" i="4" s="1"/>
  <c r="I3693" i="4" a="1"/>
  <c r="I3693" i="4" s="1"/>
  <c r="I3694" i="4" a="1"/>
  <c r="I3694" i="4" s="1"/>
  <c r="I3695" i="4" a="1"/>
  <c r="I3695" i="4" s="1"/>
  <c r="I3696" i="4" a="1"/>
  <c r="I3696" i="4" s="1"/>
  <c r="I3697" i="4" a="1"/>
  <c r="I3697" i="4" s="1"/>
  <c r="I3698" i="4" a="1"/>
  <c r="I3698" i="4" s="1"/>
  <c r="I3699" i="4" a="1"/>
  <c r="I3699" i="4" s="1"/>
  <c r="I3700" i="4" a="1"/>
  <c r="I3700" i="4" s="1"/>
  <c r="I3701" i="4" a="1"/>
  <c r="I3701" i="4" s="1"/>
  <c r="I3702" i="4" a="1"/>
  <c r="I3702" i="4" s="1"/>
  <c r="I3703" i="4" a="1"/>
  <c r="I3703" i="4" s="1"/>
  <c r="I3704" i="4" a="1"/>
  <c r="I3704" i="4" s="1"/>
  <c r="I3705" i="4" a="1"/>
  <c r="I3705" i="4" s="1"/>
  <c r="I3706" i="4" a="1"/>
  <c r="I3706" i="4" s="1"/>
  <c r="I3707" i="4" a="1"/>
  <c r="I3707" i="4" s="1"/>
  <c r="I3708" i="4" a="1"/>
  <c r="I3708" i="4" s="1"/>
  <c r="I3709" i="4" a="1"/>
  <c r="I3709" i="4" s="1"/>
  <c r="I3710" i="4" a="1"/>
  <c r="I3710" i="4" s="1"/>
  <c r="I3711" i="4" a="1"/>
  <c r="I3711" i="4" s="1"/>
  <c r="I3712" i="4" a="1"/>
  <c r="I3712" i="4" s="1"/>
  <c r="I3713" i="4" a="1"/>
  <c r="I3713" i="4" s="1"/>
  <c r="I3714" i="4" a="1"/>
  <c r="I3714" i="4" s="1"/>
  <c r="I3715" i="4" a="1"/>
  <c r="I3715" i="4" s="1"/>
  <c r="I3716" i="4" a="1"/>
  <c r="I3716" i="4" s="1"/>
  <c r="I3717" i="4" a="1"/>
  <c r="I3717" i="4" s="1"/>
  <c r="I3718" i="4" a="1"/>
  <c r="I3718" i="4" s="1"/>
  <c r="I3719" i="4" a="1"/>
  <c r="I3719" i="4" s="1"/>
  <c r="I3720" i="4" a="1"/>
  <c r="I3720" i="4" s="1"/>
  <c r="I3721" i="4" a="1"/>
  <c r="I3721" i="4" s="1"/>
  <c r="I3722" i="4" a="1"/>
  <c r="I3722" i="4" s="1"/>
  <c r="I3723" i="4" a="1"/>
  <c r="I3723" i="4" s="1"/>
  <c r="I3724" i="4" a="1"/>
  <c r="I3724" i="4" s="1"/>
  <c r="I3725" i="4" a="1"/>
  <c r="I3725" i="4" s="1"/>
  <c r="I3726" i="4" a="1"/>
  <c r="I3726" i="4" s="1"/>
  <c r="I3727" i="4" a="1"/>
  <c r="I3727" i="4" s="1"/>
  <c r="I3728" i="4" a="1"/>
  <c r="I3728" i="4" s="1"/>
  <c r="I3729" i="4" a="1"/>
  <c r="I3729" i="4" s="1"/>
  <c r="I3730" i="4" a="1"/>
  <c r="I3730" i="4" s="1"/>
  <c r="I3731" i="4" a="1"/>
  <c r="I3731" i="4" s="1"/>
  <c r="I3732" i="4" a="1"/>
  <c r="I3732" i="4" s="1"/>
  <c r="I3733" i="4" a="1"/>
  <c r="I3733" i="4" s="1"/>
  <c r="I3734" i="4" a="1"/>
  <c r="I3734" i="4" s="1"/>
  <c r="I3735" i="4" a="1"/>
  <c r="I3735" i="4" s="1"/>
  <c r="I3736" i="4" a="1"/>
  <c r="I3736" i="4" s="1"/>
  <c r="I3737" i="4" a="1"/>
  <c r="I3737" i="4" s="1"/>
  <c r="I3738" i="4" a="1"/>
  <c r="I3738" i="4" s="1"/>
  <c r="I3739" i="4" a="1"/>
  <c r="I3739" i="4" s="1"/>
  <c r="I3740" i="4" a="1"/>
  <c r="I3740" i="4" s="1"/>
  <c r="I3741" i="4" a="1"/>
  <c r="I3741" i="4" s="1"/>
  <c r="I3742" i="4" a="1"/>
  <c r="I3742" i="4" s="1"/>
  <c r="I3743" i="4" a="1"/>
  <c r="I3743" i="4" s="1"/>
  <c r="I3744" i="4" a="1"/>
  <c r="I3744" i="4" s="1"/>
  <c r="I3745" i="4" a="1"/>
  <c r="I3745" i="4" s="1"/>
  <c r="I3746" i="4" a="1"/>
  <c r="I3746" i="4" s="1"/>
  <c r="I3747" i="4" a="1"/>
  <c r="I3747" i="4" s="1"/>
  <c r="I3748" i="4" a="1"/>
  <c r="I3748" i="4" s="1"/>
  <c r="I3749" i="4" a="1"/>
  <c r="I3749" i="4" s="1"/>
  <c r="I3750" i="4" a="1"/>
  <c r="I3750" i="4" s="1"/>
  <c r="I3751" i="4" a="1"/>
  <c r="I3751" i="4" s="1"/>
  <c r="I3752" i="4" a="1"/>
  <c r="I3752" i="4" s="1"/>
  <c r="I3753" i="4" a="1"/>
  <c r="I3753" i="4" s="1"/>
  <c r="I3754" i="4" a="1"/>
  <c r="I3754" i="4" s="1"/>
  <c r="I3755" i="4" a="1"/>
  <c r="I3755" i="4" s="1"/>
  <c r="I3756" i="4" a="1"/>
  <c r="I3756" i="4" s="1"/>
  <c r="I3757" i="4" a="1"/>
  <c r="I3757" i="4" s="1"/>
  <c r="I3758" i="4" a="1"/>
  <c r="I3758" i="4" s="1"/>
  <c r="I3759" i="4" a="1"/>
  <c r="I3759" i="4" s="1"/>
  <c r="I3760" i="4" a="1"/>
  <c r="I3760" i="4" s="1"/>
  <c r="I3761" i="4" a="1"/>
  <c r="I3761" i="4" s="1"/>
  <c r="I3762" i="4" a="1"/>
  <c r="I3762" i="4" s="1"/>
  <c r="I3763" i="4" a="1"/>
  <c r="I3763" i="4" s="1"/>
  <c r="I3764" i="4" a="1"/>
  <c r="I3764" i="4" s="1"/>
  <c r="I3765" i="4" a="1"/>
  <c r="I3765" i="4" s="1"/>
  <c r="I3766" i="4" a="1"/>
  <c r="I3766" i="4" s="1"/>
  <c r="I3767" i="4" a="1"/>
  <c r="I3767" i="4" s="1"/>
  <c r="I3768" i="4" a="1"/>
  <c r="I3768" i="4" s="1"/>
  <c r="I3769" i="4" a="1"/>
  <c r="I3769" i="4" s="1"/>
  <c r="I3770" i="4" a="1"/>
  <c r="I3770" i="4" s="1"/>
  <c r="I3771" i="4" a="1"/>
  <c r="I3771" i="4" s="1"/>
  <c r="I3772" i="4" a="1"/>
  <c r="I3772" i="4" s="1"/>
  <c r="I3773" i="4" a="1"/>
  <c r="I3773" i="4" s="1"/>
  <c r="I3774" i="4" a="1"/>
  <c r="I3774" i="4" s="1"/>
  <c r="I3775" i="4" a="1"/>
  <c r="I3775" i="4" s="1"/>
  <c r="I3776" i="4" a="1"/>
  <c r="I3776" i="4" s="1"/>
  <c r="I3777" i="4" a="1"/>
  <c r="I3777" i="4" s="1"/>
  <c r="I3778" i="4" a="1"/>
  <c r="I3778" i="4" s="1"/>
  <c r="I3779" i="4" a="1"/>
  <c r="I3779" i="4" s="1"/>
  <c r="I3780" i="4" a="1"/>
  <c r="I3780" i="4" s="1"/>
  <c r="I3781" i="4" a="1"/>
  <c r="I3781" i="4" s="1"/>
  <c r="I3782" i="4" a="1"/>
  <c r="I3782" i="4" s="1"/>
  <c r="I3783" i="4" a="1"/>
  <c r="I3783" i="4" s="1"/>
  <c r="I3784" i="4" a="1"/>
  <c r="I3784" i="4" s="1"/>
  <c r="I3785" i="4" a="1"/>
  <c r="I3785" i="4" s="1"/>
  <c r="I3786" i="4" a="1"/>
  <c r="I3786" i="4" s="1"/>
  <c r="I3787" i="4" a="1"/>
  <c r="I3787" i="4" s="1"/>
  <c r="I3788" i="4" a="1"/>
  <c r="I3788" i="4" s="1"/>
  <c r="I3789" i="4" a="1"/>
  <c r="I3789" i="4" s="1"/>
  <c r="I3790" i="4" a="1"/>
  <c r="I3790" i="4" s="1"/>
  <c r="I3791" i="4" a="1"/>
  <c r="I3791" i="4" s="1"/>
  <c r="I3792" i="4" a="1"/>
  <c r="I3792" i="4" s="1"/>
  <c r="I3793" i="4" a="1"/>
  <c r="I3793" i="4" s="1"/>
  <c r="I3794" i="4" a="1"/>
  <c r="I3794" i="4" s="1"/>
  <c r="I3795" i="4" a="1"/>
  <c r="I3795" i="4" s="1"/>
  <c r="I3796" i="4" a="1"/>
  <c r="I3796" i="4" s="1"/>
  <c r="I3797" i="4" a="1"/>
  <c r="I3797" i="4" s="1"/>
  <c r="I3798" i="4" a="1"/>
  <c r="I3798" i="4" s="1"/>
  <c r="I3799" i="4" a="1"/>
  <c r="I3799" i="4" s="1"/>
  <c r="I3800" i="4" a="1"/>
  <c r="I3800" i="4" s="1"/>
  <c r="I3801" i="4" a="1"/>
  <c r="I3801" i="4" s="1"/>
  <c r="I3802" i="4" a="1"/>
  <c r="I3802" i="4" s="1"/>
  <c r="I3803" i="4" a="1"/>
  <c r="I3803" i="4" s="1"/>
  <c r="I3804" i="4" a="1"/>
  <c r="I3804" i="4" s="1"/>
  <c r="I3805" i="4" a="1"/>
  <c r="I3805" i="4" s="1"/>
  <c r="I3806" i="4" a="1"/>
  <c r="I3806" i="4" s="1"/>
  <c r="I3807" i="4" a="1"/>
  <c r="I3807" i="4" s="1"/>
  <c r="I3808" i="4" a="1"/>
  <c r="I3808" i="4" s="1"/>
  <c r="I3809" i="4" a="1"/>
  <c r="I3809" i="4" s="1"/>
  <c r="I3810" i="4" a="1"/>
  <c r="I3810" i="4" s="1"/>
  <c r="I3811" i="4" a="1"/>
  <c r="I3811" i="4" s="1"/>
  <c r="I3812" i="4" a="1"/>
  <c r="I3812" i="4" s="1"/>
  <c r="I3813" i="4" a="1"/>
  <c r="I3813" i="4" s="1"/>
  <c r="I3814" i="4" a="1"/>
  <c r="I3814" i="4" s="1"/>
  <c r="I3815" i="4" a="1"/>
  <c r="I3815" i="4" s="1"/>
  <c r="I3816" i="4" a="1"/>
  <c r="I3816" i="4" s="1"/>
  <c r="I3817" i="4" a="1"/>
  <c r="I3817" i="4" s="1"/>
  <c r="I3818" i="4" a="1"/>
  <c r="I3818" i="4" s="1"/>
  <c r="I3819" i="4" a="1"/>
  <c r="I3819" i="4" s="1"/>
  <c r="I3820" i="4" a="1"/>
  <c r="I3820" i="4" s="1"/>
  <c r="I3821" i="4" a="1"/>
  <c r="I3821" i="4" s="1"/>
  <c r="I3822" i="4" a="1"/>
  <c r="I3822" i="4" s="1"/>
  <c r="I3823" i="4" a="1"/>
  <c r="I3823" i="4" s="1"/>
  <c r="I3824" i="4" a="1"/>
  <c r="I3824" i="4" s="1"/>
  <c r="I3825" i="4" a="1"/>
  <c r="I3825" i="4" s="1"/>
  <c r="I3826" i="4" a="1"/>
  <c r="I3826" i="4" s="1"/>
  <c r="I3827" i="4" a="1"/>
  <c r="I3827" i="4" s="1"/>
  <c r="I3828" i="4" a="1"/>
  <c r="I3828" i="4" s="1"/>
  <c r="I3829" i="4" a="1"/>
  <c r="I3829" i="4" s="1"/>
  <c r="I3830" i="4" a="1"/>
  <c r="I3830" i="4" s="1"/>
  <c r="I3831" i="4" a="1"/>
  <c r="I3831" i="4" s="1"/>
  <c r="I3832" i="4" a="1"/>
  <c r="I3832" i="4" s="1"/>
  <c r="I3833" i="4" a="1"/>
  <c r="I3833" i="4" s="1"/>
  <c r="I3834" i="4" a="1"/>
  <c r="I3834" i="4" s="1"/>
  <c r="I3835" i="4" a="1"/>
  <c r="I3835" i="4" s="1"/>
  <c r="I3836" i="4" a="1"/>
  <c r="I3836" i="4" s="1"/>
  <c r="I3837" i="4" a="1"/>
  <c r="I3837" i="4" s="1"/>
  <c r="I3838" i="4" a="1"/>
  <c r="I3838" i="4" s="1"/>
  <c r="I3839" i="4" a="1"/>
  <c r="I3839" i="4" s="1"/>
  <c r="I3840" i="4" a="1"/>
  <c r="I3840" i="4" s="1"/>
  <c r="I3841" i="4" a="1"/>
  <c r="I3841" i="4" s="1"/>
  <c r="I3842" i="4" a="1"/>
  <c r="I3842" i="4" s="1"/>
  <c r="I3843" i="4" a="1"/>
  <c r="I3843" i="4" s="1"/>
  <c r="I3844" i="4" a="1"/>
  <c r="I3844" i="4" s="1"/>
  <c r="I3845" i="4" a="1"/>
  <c r="I3845" i="4" s="1"/>
  <c r="I3846" i="4" a="1"/>
  <c r="I3846" i="4" s="1"/>
  <c r="I3847" i="4" a="1"/>
  <c r="I3847" i="4" s="1"/>
  <c r="I3848" i="4" a="1"/>
  <c r="I3848" i="4" s="1"/>
  <c r="I3849" i="4" a="1"/>
  <c r="I3849" i="4" s="1"/>
  <c r="I3850" i="4" a="1"/>
  <c r="I3850" i="4" s="1"/>
  <c r="I3851" i="4" a="1"/>
  <c r="I3851" i="4" s="1"/>
  <c r="I3852" i="4" a="1"/>
  <c r="I3852" i="4" s="1"/>
  <c r="I3853" i="4" a="1"/>
  <c r="I3853" i="4" s="1"/>
  <c r="I3854" i="4" a="1"/>
  <c r="I3854" i="4" s="1"/>
  <c r="I3855" i="4" a="1"/>
  <c r="I3855" i="4" s="1"/>
  <c r="I3856" i="4" a="1"/>
  <c r="I3856" i="4" s="1"/>
  <c r="I3857" i="4" a="1"/>
  <c r="I3857" i="4" s="1"/>
  <c r="I3858" i="4" a="1"/>
  <c r="I3858" i="4" s="1"/>
  <c r="I3859" i="4" a="1"/>
  <c r="I3859" i="4" s="1"/>
  <c r="I3860" i="4" a="1"/>
  <c r="I3860" i="4" s="1"/>
  <c r="I3861" i="4" a="1"/>
  <c r="I3861" i="4" s="1"/>
  <c r="I3862" i="4" a="1"/>
  <c r="I3862" i="4" s="1"/>
  <c r="I3863" i="4" a="1"/>
  <c r="I3863" i="4" s="1"/>
  <c r="I3864" i="4" a="1"/>
  <c r="I3864" i="4" s="1"/>
  <c r="I3865" i="4" a="1"/>
  <c r="I3865" i="4" s="1"/>
  <c r="I3866" i="4" a="1"/>
  <c r="I3866" i="4" s="1"/>
  <c r="I3867" i="4" a="1"/>
  <c r="I3867" i="4" s="1"/>
  <c r="I3868" i="4" a="1"/>
  <c r="I3868" i="4" s="1"/>
  <c r="I3869" i="4" a="1"/>
  <c r="I3869" i="4" s="1"/>
  <c r="I3870" i="4" a="1"/>
  <c r="I3870" i="4" s="1"/>
  <c r="I3871" i="4" a="1"/>
  <c r="I3871" i="4" s="1"/>
  <c r="I3872" i="4" a="1"/>
  <c r="I3872" i="4" s="1"/>
  <c r="I3873" i="4" a="1"/>
  <c r="I3873" i="4" s="1"/>
  <c r="I3874" i="4" a="1"/>
  <c r="I3874" i="4" s="1"/>
  <c r="I3875" i="4" a="1"/>
  <c r="I3875" i="4" s="1"/>
  <c r="I3876" i="4" a="1"/>
  <c r="I3876" i="4" s="1"/>
  <c r="I3877" i="4" a="1"/>
  <c r="I3877" i="4" s="1"/>
  <c r="I3878" i="4" a="1"/>
  <c r="I3878" i="4" s="1"/>
  <c r="I3879" i="4" a="1"/>
  <c r="I3879" i="4" s="1"/>
  <c r="I3880" i="4" a="1"/>
  <c r="I3880" i="4" s="1"/>
  <c r="I3881" i="4" a="1"/>
  <c r="I3881" i="4" s="1"/>
  <c r="I3882" i="4" a="1"/>
  <c r="I3882" i="4" s="1"/>
  <c r="I3883" i="4" a="1"/>
  <c r="I3883" i="4" s="1"/>
  <c r="I3884" i="4" a="1"/>
  <c r="I3884" i="4" s="1"/>
  <c r="I3885" i="4" a="1"/>
  <c r="I3885" i="4" s="1"/>
  <c r="I3886" i="4" a="1"/>
  <c r="I3886" i="4" s="1"/>
  <c r="I3887" i="4" a="1"/>
  <c r="I3887" i="4" s="1"/>
  <c r="I3888" i="4" a="1"/>
  <c r="I3888" i="4" s="1"/>
  <c r="I3889" i="4" a="1"/>
  <c r="I3889" i="4" s="1"/>
  <c r="I3890" i="4" a="1"/>
  <c r="I3890" i="4" s="1"/>
  <c r="I3891" i="4" a="1"/>
  <c r="I3891" i="4" s="1"/>
  <c r="I3892" i="4" a="1"/>
  <c r="I3892" i="4" s="1"/>
  <c r="I3893" i="4" a="1"/>
  <c r="I3893" i="4" s="1"/>
  <c r="I3894" i="4" a="1"/>
  <c r="I3894" i="4" s="1"/>
  <c r="I3895" i="4" a="1"/>
  <c r="I3895" i="4" s="1"/>
  <c r="I3896" i="4" a="1"/>
  <c r="I3896" i="4" s="1"/>
  <c r="I3897" i="4" a="1"/>
  <c r="I3897" i="4" s="1"/>
  <c r="I3898" i="4" a="1"/>
  <c r="I3898" i="4" s="1"/>
  <c r="I3899" i="4" a="1"/>
  <c r="I3899" i="4" s="1"/>
  <c r="I3900" i="4" a="1"/>
  <c r="I3900" i="4" s="1"/>
  <c r="I3901" i="4" a="1"/>
  <c r="I3901" i="4" s="1"/>
  <c r="I3902" i="4" a="1"/>
  <c r="I3902" i="4" s="1"/>
  <c r="I3903" i="4" a="1"/>
  <c r="I3903" i="4" s="1"/>
  <c r="I3904" i="4" a="1"/>
  <c r="I3904" i="4" s="1"/>
  <c r="I3905" i="4" a="1"/>
  <c r="I3905" i="4" s="1"/>
  <c r="I3906" i="4" a="1"/>
  <c r="I3906" i="4" s="1"/>
  <c r="I3907" i="4" a="1"/>
  <c r="I3907" i="4" s="1"/>
  <c r="I3908" i="4" a="1"/>
  <c r="I3908" i="4" s="1"/>
  <c r="I3909" i="4" a="1"/>
  <c r="I3909" i="4" s="1"/>
  <c r="I3910" i="4" a="1"/>
  <c r="I3910" i="4" s="1"/>
  <c r="I3911" i="4" a="1"/>
  <c r="I3911" i="4" s="1"/>
  <c r="I3912" i="4" a="1"/>
  <c r="I3912" i="4" s="1"/>
  <c r="I3913" i="4" a="1"/>
  <c r="I3913" i="4" s="1"/>
  <c r="I3914" i="4" a="1"/>
  <c r="I3914" i="4" s="1"/>
  <c r="I3915" i="4" a="1"/>
  <c r="I3915" i="4" s="1"/>
  <c r="I3916" i="4" a="1"/>
  <c r="I3916" i="4" s="1"/>
  <c r="I3917" i="4" a="1"/>
  <c r="I3917" i="4" s="1"/>
  <c r="I3918" i="4" a="1"/>
  <c r="I3918" i="4" s="1"/>
  <c r="I3919" i="4" a="1"/>
  <c r="I3919" i="4" s="1"/>
  <c r="I3920" i="4" a="1"/>
  <c r="I3920" i="4" s="1"/>
  <c r="I3921" i="4" a="1"/>
  <c r="I3921" i="4" s="1"/>
  <c r="I3922" i="4" a="1"/>
  <c r="I3922" i="4" s="1"/>
  <c r="I3923" i="4" a="1"/>
  <c r="I3923" i="4" s="1"/>
  <c r="I3924" i="4" a="1"/>
  <c r="I3924" i="4" s="1"/>
  <c r="I3925" i="4" a="1"/>
  <c r="I3925" i="4" s="1"/>
  <c r="I3926" i="4" a="1"/>
  <c r="I3926" i="4" s="1"/>
  <c r="I3927" i="4" a="1"/>
  <c r="I3927" i="4" s="1"/>
  <c r="I3928" i="4" a="1"/>
  <c r="I3928" i="4" s="1"/>
  <c r="I3929" i="4" a="1"/>
  <c r="I3929" i="4" s="1"/>
  <c r="I3930" i="4" a="1"/>
  <c r="I3930" i="4" s="1"/>
  <c r="I3931" i="4" a="1"/>
  <c r="I3931" i="4" s="1"/>
  <c r="I3932" i="4" a="1"/>
  <c r="I3932" i="4" s="1"/>
  <c r="I3933" i="4" a="1"/>
  <c r="I3933" i="4" s="1"/>
  <c r="I3934" i="4" a="1"/>
  <c r="I3934" i="4" s="1"/>
  <c r="I3935" i="4" a="1"/>
  <c r="I3935" i="4" s="1"/>
  <c r="I3936" i="4" a="1"/>
  <c r="I3936" i="4" s="1"/>
  <c r="I3937" i="4" a="1"/>
  <c r="I3937" i="4" s="1"/>
  <c r="I3938" i="4" a="1"/>
  <c r="I3938" i="4" s="1"/>
  <c r="I3939" i="4" a="1"/>
  <c r="I3939" i="4" s="1"/>
  <c r="I3940" i="4" a="1"/>
  <c r="I3940" i="4" s="1"/>
  <c r="I3941" i="4" a="1"/>
  <c r="I3941" i="4" s="1"/>
  <c r="I3942" i="4" a="1"/>
  <c r="I3942" i="4" s="1"/>
  <c r="I3943" i="4" a="1"/>
  <c r="I3943" i="4" s="1"/>
  <c r="I3944" i="4" a="1"/>
  <c r="I3944" i="4" s="1"/>
  <c r="I3945" i="4" a="1"/>
  <c r="I3945" i="4" s="1"/>
  <c r="I3946" i="4" a="1"/>
  <c r="I3946" i="4" s="1"/>
  <c r="I3947" i="4" a="1"/>
  <c r="I3947" i="4" s="1"/>
  <c r="I3948" i="4" a="1"/>
  <c r="I3948" i="4" s="1"/>
  <c r="I3949" i="4" a="1"/>
  <c r="I3949" i="4" s="1"/>
  <c r="I3950" i="4" a="1"/>
  <c r="I3950" i="4" s="1"/>
  <c r="I3951" i="4" a="1"/>
  <c r="I3951" i="4" s="1"/>
  <c r="I3952" i="4" a="1"/>
  <c r="I3952" i="4" s="1"/>
  <c r="I3953" i="4" a="1"/>
  <c r="I3953" i="4" s="1"/>
  <c r="I3954" i="4" a="1"/>
  <c r="I3954" i="4" s="1"/>
  <c r="I3955" i="4" a="1"/>
  <c r="I3955" i="4" s="1"/>
  <c r="I3956" i="4" a="1"/>
  <c r="I3956" i="4" s="1"/>
  <c r="I3957" i="4" a="1"/>
  <c r="I3957" i="4" s="1"/>
  <c r="I3958" i="4" a="1"/>
  <c r="I3958" i="4" s="1"/>
  <c r="I3959" i="4" a="1"/>
  <c r="I3959" i="4" s="1"/>
  <c r="I3960" i="4" a="1"/>
  <c r="I3960" i="4" s="1"/>
  <c r="I3961" i="4" a="1"/>
  <c r="I3961" i="4" s="1"/>
  <c r="I3962" i="4" a="1"/>
  <c r="I3962" i="4" s="1"/>
  <c r="I3963" i="4" a="1"/>
  <c r="I3963" i="4" s="1"/>
  <c r="I3964" i="4" a="1"/>
  <c r="I3964" i="4" s="1"/>
  <c r="I3965" i="4" a="1"/>
  <c r="I3965" i="4" s="1"/>
  <c r="I3966" i="4" a="1"/>
  <c r="I3966" i="4" s="1"/>
  <c r="I3967" i="4" a="1"/>
  <c r="I3967" i="4" s="1"/>
  <c r="I3968" i="4" a="1"/>
  <c r="I3968" i="4" s="1"/>
  <c r="I3969" i="4" a="1"/>
  <c r="I3969" i="4" s="1"/>
  <c r="I3970" i="4" a="1"/>
  <c r="I3970" i="4" s="1"/>
  <c r="I3971" i="4" a="1"/>
  <c r="I3971" i="4" s="1"/>
  <c r="I3972" i="4" a="1"/>
  <c r="I3972" i="4" s="1"/>
  <c r="I3973" i="4" a="1"/>
  <c r="I3973" i="4" s="1"/>
  <c r="I3974" i="4" a="1"/>
  <c r="I3974" i="4" s="1"/>
  <c r="I3975" i="4" a="1"/>
  <c r="I3975" i="4" s="1"/>
  <c r="I3976" i="4" a="1"/>
  <c r="I3976" i="4" s="1"/>
  <c r="I3977" i="4" a="1"/>
  <c r="I3977" i="4" s="1"/>
  <c r="I3978" i="4" a="1"/>
  <c r="I3978" i="4" s="1"/>
  <c r="I3979" i="4" a="1"/>
  <c r="I3979" i="4" s="1"/>
  <c r="I3980" i="4" a="1"/>
  <c r="I3980" i="4" s="1"/>
  <c r="I3981" i="4" a="1"/>
  <c r="I3981" i="4" s="1"/>
  <c r="I3982" i="4" a="1"/>
  <c r="I3982" i="4" s="1"/>
  <c r="I3983" i="4" a="1"/>
  <c r="I3983" i="4" s="1"/>
  <c r="I3984" i="4" a="1"/>
  <c r="I3984" i="4" s="1"/>
  <c r="I3985" i="4" a="1"/>
  <c r="I3985" i="4" s="1"/>
  <c r="I3986" i="4" a="1"/>
  <c r="I3986" i="4" s="1"/>
  <c r="I3987" i="4" a="1"/>
  <c r="I3987" i="4" s="1"/>
  <c r="I3988" i="4" a="1"/>
  <c r="I3988" i="4" s="1"/>
  <c r="I3989" i="4" a="1"/>
  <c r="I3989" i="4" s="1"/>
  <c r="I3990" i="4" a="1"/>
  <c r="I3990" i="4" s="1"/>
  <c r="I3991" i="4" a="1"/>
  <c r="I3991" i="4" s="1"/>
  <c r="I3992" i="4" a="1"/>
  <c r="I3992" i="4" s="1"/>
  <c r="I3993" i="4" a="1"/>
  <c r="I3993" i="4" s="1"/>
  <c r="I3994" i="4" a="1"/>
  <c r="I3994" i="4" s="1"/>
  <c r="I3995" i="4" a="1"/>
  <c r="I3995" i="4" s="1"/>
  <c r="I3996" i="4" a="1"/>
  <c r="I3996" i="4" s="1"/>
  <c r="I3997" i="4" a="1"/>
  <c r="I3997" i="4" s="1"/>
  <c r="I3998" i="4" a="1"/>
  <c r="I3998" i="4" s="1"/>
  <c r="I3999" i="4" a="1"/>
  <c r="I3999" i="4" s="1"/>
  <c r="I4000" i="4" a="1"/>
  <c r="I4000" i="4" s="1"/>
  <c r="I4001" i="4" a="1"/>
  <c r="I4001" i="4" s="1"/>
  <c r="I4002" i="4" a="1"/>
  <c r="I4002" i="4" s="1"/>
  <c r="I4003" i="4" a="1"/>
  <c r="I4003" i="4" s="1"/>
  <c r="I4004" i="4" a="1"/>
  <c r="I4004" i="4" s="1"/>
  <c r="I4005" i="4" a="1"/>
  <c r="I4005" i="4" s="1"/>
  <c r="I4006" i="4" a="1"/>
  <c r="I4006" i="4" s="1"/>
  <c r="I4007" i="4" a="1"/>
  <c r="I4007" i="4" s="1"/>
  <c r="I4008" i="4" a="1"/>
  <c r="I4008" i="4" s="1"/>
  <c r="I4009" i="4" a="1"/>
  <c r="I4009" i="4" s="1"/>
  <c r="I4010" i="4" a="1"/>
  <c r="I4010" i="4" s="1"/>
  <c r="I4011" i="4" a="1"/>
  <c r="I4011" i="4" s="1"/>
  <c r="I4012" i="4" a="1"/>
  <c r="I4012" i="4" s="1"/>
  <c r="I4013" i="4" a="1"/>
  <c r="I4013" i="4" s="1"/>
  <c r="I4014" i="4" a="1"/>
  <c r="I4014" i="4" s="1"/>
  <c r="I4015" i="4" a="1"/>
  <c r="I4015" i="4" s="1"/>
  <c r="I4016" i="4" a="1"/>
  <c r="I4016" i="4" s="1"/>
  <c r="I4017" i="4" a="1"/>
  <c r="I4017" i="4" s="1"/>
  <c r="I4018" i="4" a="1"/>
  <c r="I4018" i="4" s="1"/>
  <c r="I4019" i="4" a="1"/>
  <c r="I4019" i="4" s="1"/>
  <c r="I4020" i="4" a="1"/>
  <c r="I4020" i="4" s="1"/>
  <c r="I4021" i="4" a="1"/>
  <c r="I4021" i="4" s="1"/>
  <c r="I4022" i="4" a="1"/>
  <c r="I4022" i="4" s="1"/>
  <c r="I4023" i="4" a="1"/>
  <c r="I4023" i="4" s="1"/>
  <c r="I4024" i="4" a="1"/>
  <c r="I4024" i="4" s="1"/>
  <c r="I4025" i="4" a="1"/>
  <c r="I4025" i="4" s="1"/>
  <c r="I4026" i="4" a="1"/>
  <c r="I4026" i="4" s="1"/>
  <c r="I4027" i="4" a="1"/>
  <c r="I4027" i="4" s="1"/>
  <c r="I4028" i="4" a="1"/>
  <c r="I4028" i="4" s="1"/>
  <c r="I4029" i="4" a="1"/>
  <c r="I4029" i="4" s="1"/>
  <c r="I4030" i="4" a="1"/>
  <c r="I4030" i="4" s="1"/>
  <c r="I4031" i="4" a="1"/>
  <c r="I4031" i="4" s="1"/>
  <c r="I4032" i="4" a="1"/>
  <c r="I4032" i="4" s="1"/>
  <c r="I4033" i="4" a="1"/>
  <c r="I4033" i="4" s="1"/>
  <c r="I4034" i="4" a="1"/>
  <c r="I4034" i="4" s="1"/>
  <c r="I4035" i="4" a="1"/>
  <c r="I4035" i="4" s="1"/>
  <c r="I4036" i="4" a="1"/>
  <c r="I4036" i="4" s="1"/>
  <c r="I4037" i="4" a="1"/>
  <c r="I4037" i="4" s="1"/>
  <c r="I4038" i="4" a="1"/>
  <c r="I4038" i="4" s="1"/>
  <c r="I4039" i="4" a="1"/>
  <c r="I4039" i="4" s="1"/>
  <c r="I4040" i="4" a="1"/>
  <c r="I4040" i="4" s="1"/>
  <c r="I4041" i="4" a="1"/>
  <c r="I4041" i="4" s="1"/>
  <c r="I4042" i="4" a="1"/>
  <c r="I4042" i="4" s="1"/>
  <c r="I4043" i="4" a="1"/>
  <c r="I4043" i="4" s="1"/>
  <c r="I4044" i="4" a="1"/>
  <c r="I4044" i="4" s="1"/>
  <c r="I4045" i="4" a="1"/>
  <c r="I4045" i="4" s="1"/>
  <c r="I4046" i="4" a="1"/>
  <c r="I4046" i="4" s="1"/>
  <c r="I4047" i="4" a="1"/>
  <c r="I4047" i="4" s="1"/>
  <c r="I4048" i="4" a="1"/>
  <c r="I4048" i="4" s="1"/>
  <c r="I4049" i="4" a="1"/>
  <c r="I4049" i="4" s="1"/>
  <c r="I4050" i="4" a="1"/>
  <c r="I4050" i="4" s="1"/>
  <c r="I4051" i="4" a="1"/>
  <c r="I4051" i="4" s="1"/>
  <c r="I4052" i="4" a="1"/>
  <c r="I4052" i="4" s="1"/>
  <c r="I4053" i="4" a="1"/>
  <c r="I4053" i="4" s="1"/>
  <c r="I4054" i="4" a="1"/>
  <c r="I4054" i="4" s="1"/>
  <c r="I4055" i="4" a="1"/>
  <c r="I4055" i="4" s="1"/>
  <c r="I4056" i="4" a="1"/>
  <c r="I4056" i="4" s="1"/>
  <c r="I4057" i="4" a="1"/>
  <c r="I4057" i="4" s="1"/>
  <c r="I4058" i="4" a="1"/>
  <c r="I4058" i="4" s="1"/>
  <c r="I4059" i="4" a="1"/>
  <c r="I4059" i="4" s="1"/>
  <c r="I4060" i="4" a="1"/>
  <c r="I4060" i="4" s="1"/>
  <c r="I4061" i="4" a="1"/>
  <c r="I4061" i="4" s="1"/>
  <c r="I4062" i="4" a="1"/>
  <c r="I4062" i="4" s="1"/>
  <c r="I4063" i="4" a="1"/>
  <c r="I4063" i="4" s="1"/>
  <c r="I4064" i="4" a="1"/>
  <c r="I4064" i="4" s="1"/>
  <c r="I4065" i="4" a="1"/>
  <c r="I4065" i="4" s="1"/>
  <c r="I4066" i="4" a="1"/>
  <c r="I4066" i="4" s="1"/>
  <c r="I4067" i="4" a="1"/>
  <c r="I4067" i="4" s="1"/>
  <c r="I4068" i="4" a="1"/>
  <c r="I4068" i="4" s="1"/>
  <c r="I4069" i="4" a="1"/>
  <c r="I4069" i="4" s="1"/>
  <c r="I4070" i="4" a="1"/>
  <c r="I4070" i="4" s="1"/>
  <c r="I4071" i="4" a="1"/>
  <c r="I4071" i="4" s="1"/>
  <c r="I4072" i="4" a="1"/>
  <c r="I4072" i="4" s="1"/>
  <c r="I4073" i="4" a="1"/>
  <c r="I4073" i="4" s="1"/>
  <c r="I4074" i="4" a="1"/>
  <c r="I4074" i="4" s="1"/>
  <c r="I4075" i="4" a="1"/>
  <c r="I4075" i="4" s="1"/>
  <c r="I4076" i="4" a="1"/>
  <c r="I4076" i="4" s="1"/>
  <c r="I4077" i="4" a="1"/>
  <c r="I4077" i="4" s="1"/>
  <c r="I4078" i="4" a="1"/>
  <c r="I4078" i="4" s="1"/>
  <c r="I4079" i="4" a="1"/>
  <c r="I4079" i="4" s="1"/>
  <c r="I4080" i="4" a="1"/>
  <c r="I4080" i="4" s="1"/>
  <c r="I4081" i="4" a="1"/>
  <c r="I4081" i="4" s="1"/>
  <c r="I4082" i="4" a="1"/>
  <c r="I4082" i="4" s="1"/>
  <c r="I4083" i="4" a="1"/>
  <c r="I4083" i="4" s="1"/>
  <c r="I4084" i="4" a="1"/>
  <c r="I4084" i="4" s="1"/>
  <c r="I4085" i="4" a="1"/>
  <c r="I4085" i="4" s="1"/>
  <c r="I4086" i="4" a="1"/>
  <c r="I4086" i="4" s="1"/>
  <c r="I4087" i="4" a="1"/>
  <c r="I4087" i="4" s="1"/>
  <c r="I4088" i="4" a="1"/>
  <c r="I4088" i="4" s="1"/>
  <c r="I4089" i="4" a="1"/>
  <c r="I4089" i="4" s="1"/>
  <c r="I4090" i="4" a="1"/>
  <c r="I4090" i="4" s="1"/>
  <c r="I4091" i="4" a="1"/>
  <c r="I4091" i="4" s="1"/>
  <c r="I4092" i="4" a="1"/>
  <c r="I4092" i="4" s="1"/>
  <c r="I4093" i="4" a="1"/>
  <c r="I4093" i="4" s="1"/>
  <c r="I4094" i="4" a="1"/>
  <c r="I4094" i="4" s="1"/>
  <c r="I4095" i="4" a="1"/>
  <c r="I4095" i="4" s="1"/>
  <c r="I4096" i="4" a="1"/>
  <c r="I4096" i="4" s="1"/>
  <c r="I4097" i="4" a="1"/>
  <c r="I4097" i="4" s="1"/>
  <c r="I4098" i="4" a="1"/>
  <c r="I4098" i="4" s="1"/>
  <c r="I4099" i="4" a="1"/>
  <c r="I4099" i="4" s="1"/>
  <c r="I4100" i="4" a="1"/>
  <c r="I4100" i="4" s="1"/>
  <c r="I4101" i="4" a="1"/>
  <c r="I4101" i="4" s="1"/>
  <c r="I4102" i="4" a="1"/>
  <c r="I4102" i="4" s="1"/>
  <c r="I4103" i="4" a="1"/>
  <c r="I4103" i="4" s="1"/>
  <c r="I4104" i="4" a="1"/>
  <c r="I4104" i="4" s="1"/>
  <c r="I4105" i="4" a="1"/>
  <c r="I4105" i="4" s="1"/>
  <c r="I4106" i="4" a="1"/>
  <c r="I4106" i="4" s="1"/>
  <c r="I4107" i="4" a="1"/>
  <c r="I4107" i="4" s="1"/>
  <c r="I4108" i="4" a="1"/>
  <c r="I4108" i="4" s="1"/>
  <c r="I4109" i="4" a="1"/>
  <c r="I4109" i="4" s="1"/>
  <c r="I4110" i="4" a="1"/>
  <c r="I4110" i="4" s="1"/>
  <c r="I4111" i="4" a="1"/>
  <c r="I4111" i="4" s="1"/>
  <c r="I4112" i="4" a="1"/>
  <c r="I4112" i="4" s="1"/>
  <c r="I4113" i="4" a="1"/>
  <c r="I4113" i="4" s="1"/>
  <c r="I4114" i="4" a="1"/>
  <c r="I4114" i="4" s="1"/>
  <c r="I4115" i="4" a="1"/>
  <c r="I4115" i="4" s="1"/>
  <c r="I4116" i="4" a="1"/>
  <c r="I4116" i="4" s="1"/>
  <c r="I4117" i="4" a="1"/>
  <c r="I4117" i="4" s="1"/>
  <c r="I4118" i="4" a="1"/>
  <c r="I4118" i="4" s="1"/>
  <c r="I4119" i="4" a="1"/>
  <c r="I4119" i="4" s="1"/>
  <c r="I4120" i="4" a="1"/>
  <c r="I4120" i="4" s="1"/>
  <c r="I4121" i="4" a="1"/>
  <c r="I4121" i="4" s="1"/>
  <c r="I4122" i="4" a="1"/>
  <c r="I4122" i="4" s="1"/>
  <c r="I4123" i="4" a="1"/>
  <c r="I4123" i="4" s="1"/>
  <c r="I4124" i="4" a="1"/>
  <c r="I4124" i="4" s="1"/>
  <c r="I4125" i="4" a="1"/>
  <c r="I4125" i="4" s="1"/>
  <c r="I4126" i="4" a="1"/>
  <c r="I4126" i="4" s="1"/>
  <c r="I4127" i="4" a="1"/>
  <c r="I4127" i="4" s="1"/>
  <c r="I4128" i="4" a="1"/>
  <c r="I4128" i="4" s="1"/>
  <c r="I4129" i="4" a="1"/>
  <c r="I4129" i="4" s="1"/>
  <c r="I4130" i="4" a="1"/>
  <c r="I4130" i="4" s="1"/>
  <c r="I4131" i="4" a="1"/>
  <c r="I4131" i="4" s="1"/>
  <c r="I4132" i="4" a="1"/>
  <c r="I4132" i="4" s="1"/>
  <c r="I4133" i="4" a="1"/>
  <c r="I4133" i="4" s="1"/>
  <c r="I4134" i="4" a="1"/>
  <c r="I4134" i="4" s="1"/>
  <c r="I4135" i="4" a="1"/>
  <c r="I4135" i="4" s="1"/>
  <c r="I4136" i="4" a="1"/>
  <c r="I4136" i="4" s="1"/>
  <c r="I4137" i="4" a="1"/>
  <c r="I4137" i="4" s="1"/>
  <c r="I4138" i="4" a="1"/>
  <c r="I4138" i="4" s="1"/>
  <c r="I4139" i="4" a="1"/>
  <c r="I4139" i="4" s="1"/>
  <c r="I4140" i="4" a="1"/>
  <c r="I4140" i="4" s="1"/>
  <c r="I4141" i="4" a="1"/>
  <c r="I4141" i="4" s="1"/>
  <c r="I4142" i="4" a="1"/>
  <c r="I4142" i="4" s="1"/>
  <c r="I4143" i="4" a="1"/>
  <c r="I4143" i="4" s="1"/>
  <c r="I4144" i="4" a="1"/>
  <c r="I4144" i="4" s="1"/>
  <c r="I4145" i="4" a="1"/>
  <c r="I4145" i="4" s="1"/>
  <c r="I4146" i="4" a="1"/>
  <c r="I4146" i="4" s="1"/>
  <c r="I4147" i="4" a="1"/>
  <c r="I4147" i="4" s="1"/>
  <c r="I4148" i="4" a="1"/>
  <c r="I4148" i="4" s="1"/>
  <c r="I4149" i="4" a="1"/>
  <c r="I4149" i="4" s="1"/>
  <c r="I4150" i="4" a="1"/>
  <c r="I4150" i="4" s="1"/>
  <c r="I4151" i="4" a="1"/>
  <c r="I4151" i="4" s="1"/>
  <c r="I4152" i="4" a="1"/>
  <c r="I4152" i="4" s="1"/>
  <c r="I4153" i="4" a="1"/>
  <c r="I4153" i="4" s="1"/>
  <c r="I4154" i="4" a="1"/>
  <c r="I4154" i="4" s="1"/>
  <c r="I4155" i="4" a="1"/>
  <c r="I4155" i="4" s="1"/>
  <c r="I4156" i="4" a="1"/>
  <c r="I4156" i="4" s="1"/>
  <c r="I4157" i="4" a="1"/>
  <c r="I4157" i="4" s="1"/>
  <c r="I4158" i="4" a="1"/>
  <c r="I4158" i="4" s="1"/>
  <c r="I4159" i="4" a="1"/>
  <c r="I4159" i="4" s="1"/>
  <c r="I4160" i="4" a="1"/>
  <c r="I4160" i="4" s="1"/>
  <c r="I4161" i="4" a="1"/>
  <c r="I4161" i="4" s="1"/>
  <c r="I4162" i="4" a="1"/>
  <c r="I4162" i="4" s="1"/>
  <c r="I4163" i="4" a="1"/>
  <c r="I4163" i="4" s="1"/>
  <c r="I4164" i="4" a="1"/>
  <c r="I4164" i="4" s="1"/>
  <c r="I4165" i="4" a="1"/>
  <c r="I4165" i="4" s="1"/>
  <c r="I4166" i="4" a="1"/>
  <c r="I4166" i="4" s="1"/>
  <c r="I4167" i="4" a="1"/>
  <c r="I4167" i="4" s="1"/>
  <c r="I4168" i="4" a="1"/>
  <c r="I4168" i="4" s="1"/>
  <c r="I4169" i="4" a="1"/>
  <c r="I4169" i="4" s="1"/>
  <c r="I4170" i="4" a="1"/>
  <c r="I4170" i="4" s="1"/>
  <c r="I4171" i="4" a="1"/>
  <c r="I4171" i="4" s="1"/>
  <c r="I4172" i="4" a="1"/>
  <c r="I4172" i="4" s="1"/>
  <c r="I4173" i="4" a="1"/>
  <c r="I4173" i="4" s="1"/>
  <c r="I4174" i="4" a="1"/>
  <c r="I4174" i="4" s="1"/>
  <c r="I4175" i="4" a="1"/>
  <c r="I4175" i="4" s="1"/>
  <c r="I4176" i="4" a="1"/>
  <c r="I4176" i="4" s="1"/>
  <c r="I4177" i="4" a="1"/>
  <c r="I4177" i="4" s="1"/>
  <c r="I4178" i="4" a="1"/>
  <c r="I4178" i="4" s="1"/>
  <c r="I4179" i="4" a="1"/>
  <c r="I4179" i="4" s="1"/>
  <c r="I4180" i="4" a="1"/>
  <c r="I4180" i="4" s="1"/>
  <c r="I4181" i="4" a="1"/>
  <c r="I4181" i="4" s="1"/>
  <c r="I4182" i="4" a="1"/>
  <c r="I4182" i="4" s="1"/>
  <c r="I4183" i="4" a="1"/>
  <c r="I4183" i="4" s="1"/>
  <c r="I4184" i="4" a="1"/>
  <c r="I4184" i="4" s="1"/>
  <c r="I4185" i="4" a="1"/>
  <c r="I4185" i="4" s="1"/>
  <c r="I4186" i="4" a="1"/>
  <c r="I4186" i="4" s="1"/>
  <c r="I4187" i="4" a="1"/>
  <c r="I4187" i="4" s="1"/>
  <c r="I4188" i="4" a="1"/>
  <c r="I4188" i="4" s="1"/>
  <c r="I4189" i="4" a="1"/>
  <c r="I4189" i="4" s="1"/>
  <c r="I4190" i="4" a="1"/>
  <c r="I4190" i="4" s="1"/>
  <c r="I4191" i="4" a="1"/>
  <c r="I4191" i="4" s="1"/>
  <c r="I4192" i="4" a="1"/>
  <c r="I4192" i="4" s="1"/>
  <c r="I4193" i="4" a="1"/>
  <c r="I4193" i="4" s="1"/>
  <c r="I4194" i="4" a="1"/>
  <c r="I4194" i="4" s="1"/>
  <c r="I4195" i="4" a="1"/>
  <c r="I4195" i="4" s="1"/>
  <c r="I4196" i="4" a="1"/>
  <c r="I4196" i="4" s="1"/>
  <c r="I4197" i="4" a="1"/>
  <c r="I4197" i="4" s="1"/>
  <c r="I4198" i="4" a="1"/>
  <c r="I4198" i="4" s="1"/>
  <c r="I4199" i="4" a="1"/>
  <c r="I4199" i="4" s="1"/>
  <c r="I4200" i="4" a="1"/>
  <c r="I4200" i="4" s="1"/>
  <c r="I4201" i="4" a="1"/>
  <c r="I4201" i="4" s="1"/>
  <c r="I4202" i="4" a="1"/>
  <c r="I4202" i="4" s="1"/>
  <c r="I4203" i="4" a="1"/>
  <c r="I4203" i="4" s="1"/>
  <c r="I4204" i="4" a="1"/>
  <c r="I4204" i="4" s="1"/>
  <c r="I4205" i="4" a="1"/>
  <c r="I4205" i="4" s="1"/>
  <c r="I4206" i="4" a="1"/>
  <c r="I4206" i="4" s="1"/>
  <c r="I4207" i="4" a="1"/>
  <c r="I4207" i="4" s="1"/>
  <c r="I4208" i="4" a="1"/>
  <c r="I4208" i="4" s="1"/>
  <c r="I4209" i="4" a="1"/>
  <c r="I4209" i="4" s="1"/>
  <c r="I4210" i="4" a="1"/>
  <c r="I4210" i="4" s="1"/>
  <c r="I4211" i="4" a="1"/>
  <c r="I4211" i="4" s="1"/>
  <c r="I4212" i="4" a="1"/>
  <c r="I4212" i="4" s="1"/>
  <c r="I4213" i="4" a="1"/>
  <c r="I4213" i="4" s="1"/>
  <c r="I4214" i="4" a="1"/>
  <c r="I4214" i="4" s="1"/>
  <c r="I4215" i="4" a="1"/>
  <c r="I4215" i="4" s="1"/>
  <c r="I4216" i="4" a="1"/>
  <c r="I4216" i="4" s="1"/>
  <c r="I4217" i="4" a="1"/>
  <c r="I4217" i="4" s="1"/>
  <c r="I4218" i="4" a="1"/>
  <c r="I4218" i="4" s="1"/>
  <c r="I4219" i="4" a="1"/>
  <c r="I4219" i="4" s="1"/>
  <c r="I4220" i="4" a="1"/>
  <c r="I4220" i="4" s="1"/>
  <c r="I4221" i="4" a="1"/>
  <c r="I4221" i="4" s="1"/>
  <c r="I4222" i="4" a="1"/>
  <c r="I4222" i="4" s="1"/>
  <c r="I4223" i="4" a="1"/>
  <c r="I4223" i="4" s="1"/>
  <c r="I4224" i="4" a="1"/>
  <c r="I4224" i="4" s="1"/>
  <c r="I4225" i="4" a="1"/>
  <c r="I4225" i="4" s="1"/>
  <c r="I4226" i="4" a="1"/>
  <c r="I4226" i="4" s="1"/>
  <c r="I4227" i="4" a="1"/>
  <c r="I4227" i="4" s="1"/>
  <c r="I4228" i="4" a="1"/>
  <c r="I4228" i="4" s="1"/>
  <c r="I4229" i="4" a="1"/>
  <c r="I4229" i="4" s="1"/>
  <c r="I4230" i="4" a="1"/>
  <c r="I4230" i="4" s="1"/>
  <c r="I4231" i="4" a="1"/>
  <c r="I4231" i="4" s="1"/>
  <c r="I4232" i="4" a="1"/>
  <c r="I4232" i="4" s="1"/>
  <c r="I4233" i="4" a="1"/>
  <c r="I4233" i="4" s="1"/>
  <c r="I4234" i="4" a="1"/>
  <c r="I4234" i="4" s="1"/>
  <c r="I4235" i="4" a="1"/>
  <c r="I4235" i="4" s="1"/>
  <c r="I4236" i="4" a="1"/>
  <c r="I4236" i="4" s="1"/>
  <c r="I4237" i="4" a="1"/>
  <c r="I4237" i="4" s="1"/>
  <c r="I4238" i="4" a="1"/>
  <c r="I4238" i="4" s="1"/>
  <c r="I4239" i="4" a="1"/>
  <c r="I4239" i="4" s="1"/>
  <c r="I4240" i="4" a="1"/>
  <c r="I4240" i="4" s="1"/>
  <c r="I4241" i="4" a="1"/>
  <c r="I4241" i="4" s="1"/>
  <c r="I4242" i="4" a="1"/>
  <c r="I4242" i="4" s="1"/>
  <c r="I4243" i="4" a="1"/>
  <c r="I4243" i="4" s="1"/>
  <c r="I4244" i="4" a="1"/>
  <c r="I4244" i="4" s="1"/>
  <c r="I4245" i="4" a="1"/>
  <c r="I4245" i="4" s="1"/>
  <c r="I4246" i="4" a="1"/>
  <c r="I4246" i="4" s="1"/>
  <c r="I4247" i="4" a="1"/>
  <c r="I4247" i="4" s="1"/>
  <c r="I4248" i="4" a="1"/>
  <c r="I4248" i="4" s="1"/>
  <c r="I4249" i="4" a="1"/>
  <c r="I4249" i="4" s="1"/>
  <c r="I4250" i="4" a="1"/>
  <c r="I4250" i="4" s="1"/>
  <c r="I4251" i="4" a="1"/>
  <c r="I4251" i="4" s="1"/>
  <c r="I4252" i="4" a="1"/>
  <c r="I4252" i="4" s="1"/>
  <c r="I4253" i="4" a="1"/>
  <c r="I4253" i="4" s="1"/>
  <c r="I4254" i="4" a="1"/>
  <c r="I4254" i="4" s="1"/>
  <c r="I4255" i="4" a="1"/>
  <c r="I4255" i="4" s="1"/>
  <c r="I4256" i="4" a="1"/>
  <c r="I4256" i="4" s="1"/>
  <c r="I4257" i="4" a="1"/>
  <c r="I4257" i="4" s="1"/>
  <c r="I4258" i="4" a="1"/>
  <c r="I4258" i="4" s="1"/>
  <c r="I4259" i="4" a="1"/>
  <c r="I4259" i="4" s="1"/>
  <c r="I4260" i="4" a="1"/>
  <c r="I4260" i="4" s="1"/>
  <c r="I4261" i="4" a="1"/>
  <c r="I4261" i="4" s="1"/>
  <c r="I4262" i="4" a="1"/>
  <c r="I4262" i="4" s="1"/>
  <c r="I4263" i="4" a="1"/>
  <c r="I4263" i="4" s="1"/>
  <c r="I4264" i="4" a="1"/>
  <c r="I4264" i="4" s="1"/>
  <c r="I4265" i="4" a="1"/>
  <c r="I4265" i="4" s="1"/>
  <c r="I4266" i="4" a="1"/>
  <c r="I4266" i="4" s="1"/>
  <c r="I4267" i="4" a="1"/>
  <c r="I4267" i="4" s="1"/>
  <c r="I4268" i="4" a="1"/>
  <c r="I4268" i="4" s="1"/>
  <c r="I4269" i="4" a="1"/>
  <c r="I4269" i="4" s="1"/>
  <c r="I4270" i="4" a="1"/>
  <c r="I4270" i="4" s="1"/>
  <c r="I4271" i="4" a="1"/>
  <c r="I4271" i="4" s="1"/>
  <c r="I4272" i="4" a="1"/>
  <c r="I4272" i="4" s="1"/>
  <c r="I4273" i="4" a="1"/>
  <c r="I4273" i="4" s="1"/>
  <c r="I4274" i="4" a="1"/>
  <c r="I4274" i="4" s="1"/>
  <c r="I4275" i="4" a="1"/>
  <c r="I4275" i="4" s="1"/>
  <c r="I4276" i="4" a="1"/>
  <c r="I4276" i="4" s="1"/>
  <c r="I4277" i="4" a="1"/>
  <c r="I4277" i="4" s="1"/>
  <c r="I4278" i="4" a="1"/>
  <c r="I4278" i="4" s="1"/>
  <c r="I4279" i="4" a="1"/>
  <c r="I4279" i="4" s="1"/>
  <c r="I4280" i="4" a="1"/>
  <c r="I4280" i="4" s="1"/>
  <c r="I4281" i="4" a="1"/>
  <c r="I4281" i="4" s="1"/>
  <c r="I4282" i="4" a="1"/>
  <c r="I4282" i="4" s="1"/>
  <c r="I4283" i="4" a="1"/>
  <c r="I4283" i="4" s="1"/>
  <c r="I4284" i="4" a="1"/>
  <c r="I4284" i="4" s="1"/>
  <c r="I4285" i="4" a="1"/>
  <c r="I4285" i="4" s="1"/>
  <c r="I4286" i="4" a="1"/>
  <c r="I4286" i="4" s="1"/>
  <c r="I4287" i="4" a="1"/>
  <c r="I4287" i="4" s="1"/>
  <c r="I4288" i="4" a="1"/>
  <c r="I4288" i="4" s="1"/>
  <c r="I4289" i="4" a="1"/>
  <c r="I4289" i="4" s="1"/>
  <c r="I4290" i="4" a="1"/>
  <c r="I4290" i="4" s="1"/>
  <c r="I4291" i="4" a="1"/>
  <c r="I4291" i="4" s="1"/>
  <c r="I4292" i="4" a="1"/>
  <c r="I4292" i="4" s="1"/>
  <c r="I4293" i="4" a="1"/>
  <c r="I4293" i="4" s="1"/>
  <c r="I4294" i="4" a="1"/>
  <c r="I4294" i="4" s="1"/>
  <c r="I4295" i="4" a="1"/>
  <c r="I4295" i="4" s="1"/>
  <c r="I4296" i="4" a="1"/>
  <c r="I4296" i="4" s="1"/>
  <c r="I4297" i="4" a="1"/>
  <c r="I4297" i="4" s="1"/>
  <c r="I4298" i="4" a="1"/>
  <c r="I4298" i="4" s="1"/>
  <c r="I4299" i="4" a="1"/>
  <c r="I4299" i="4" s="1"/>
  <c r="I4300" i="4" a="1"/>
  <c r="I4300" i="4" s="1"/>
  <c r="I4301" i="4" a="1"/>
  <c r="I4301" i="4" s="1"/>
  <c r="I4302" i="4" a="1"/>
  <c r="I4302" i="4" s="1"/>
  <c r="I4303" i="4" a="1"/>
  <c r="I4303" i="4" s="1"/>
  <c r="I4304" i="4" a="1"/>
  <c r="I4304" i="4" s="1"/>
  <c r="I4305" i="4" a="1"/>
  <c r="I4305" i="4" s="1"/>
  <c r="I4306" i="4" a="1"/>
  <c r="I4306" i="4" s="1"/>
  <c r="I4307" i="4" a="1"/>
  <c r="I4307" i="4" s="1"/>
  <c r="I4308" i="4" a="1"/>
  <c r="I4308" i="4" s="1"/>
  <c r="I4309" i="4" a="1"/>
  <c r="I4309" i="4" s="1"/>
  <c r="I4310" i="4" a="1"/>
  <c r="I4310" i="4" s="1"/>
  <c r="I4311" i="4" a="1"/>
  <c r="I4311" i="4" s="1"/>
  <c r="I4312" i="4" a="1"/>
  <c r="I4312" i="4" s="1"/>
  <c r="I4313" i="4" a="1"/>
  <c r="I4313" i="4" s="1"/>
  <c r="I4314" i="4" a="1"/>
  <c r="I4314" i="4" s="1"/>
  <c r="I4315" i="4" a="1"/>
  <c r="I4315" i="4" s="1"/>
  <c r="I4316" i="4" a="1"/>
  <c r="I4316" i="4" s="1"/>
  <c r="I4317" i="4" a="1"/>
  <c r="I4317" i="4" s="1"/>
  <c r="I4318" i="4" a="1"/>
  <c r="I4318" i="4" s="1"/>
  <c r="I4319" i="4" a="1"/>
  <c r="I4319" i="4" s="1"/>
  <c r="I4320" i="4" a="1"/>
  <c r="I4320" i="4" s="1"/>
  <c r="I4321" i="4" a="1"/>
  <c r="I4321" i="4" s="1"/>
  <c r="I4322" i="4" a="1"/>
  <c r="I4322" i="4" s="1"/>
  <c r="I4323" i="4" a="1"/>
  <c r="I4323" i="4" s="1"/>
  <c r="I4324" i="4" a="1"/>
  <c r="I4324" i="4" s="1"/>
  <c r="I4325" i="4" a="1"/>
  <c r="I4325" i="4" s="1"/>
  <c r="I4326" i="4" a="1"/>
  <c r="I4326" i="4" s="1"/>
  <c r="I4327" i="4" a="1"/>
  <c r="I4327" i="4" s="1"/>
  <c r="I4328" i="4" a="1"/>
  <c r="I4328" i="4" s="1"/>
  <c r="I4329" i="4" a="1"/>
  <c r="I4329" i="4" s="1"/>
  <c r="I4330" i="4" a="1"/>
  <c r="I4330" i="4" s="1"/>
  <c r="I4331" i="4" a="1"/>
  <c r="I4331" i="4" s="1"/>
  <c r="I4332" i="4" a="1"/>
  <c r="I4332" i="4" s="1"/>
  <c r="I4333" i="4" a="1"/>
  <c r="I4333" i="4" s="1"/>
  <c r="I4334" i="4" a="1"/>
  <c r="I4334" i="4" s="1"/>
  <c r="I4335" i="4" a="1"/>
  <c r="I4335" i="4" s="1"/>
  <c r="I4336" i="4" a="1"/>
  <c r="I4336" i="4" s="1"/>
  <c r="I4337" i="4" a="1"/>
  <c r="I4337" i="4" s="1"/>
  <c r="I4338" i="4" a="1"/>
  <c r="I4338" i="4" s="1"/>
  <c r="I4339" i="4" a="1"/>
  <c r="I4339" i="4" s="1"/>
  <c r="I4340" i="4" a="1"/>
  <c r="I4340" i="4" s="1"/>
  <c r="I4341" i="4" a="1"/>
  <c r="I4341" i="4" s="1"/>
  <c r="I4342" i="4" a="1"/>
  <c r="I4342" i="4" s="1"/>
  <c r="I4343" i="4" a="1"/>
  <c r="I4343" i="4" s="1"/>
  <c r="I4344" i="4" a="1"/>
  <c r="I4344" i="4" s="1"/>
  <c r="I4345" i="4" a="1"/>
  <c r="I4345" i="4" s="1"/>
  <c r="I4346" i="4" a="1"/>
  <c r="I4346" i="4" s="1"/>
  <c r="I4347" i="4" a="1"/>
  <c r="I4347" i="4" s="1"/>
  <c r="I4348" i="4" a="1"/>
  <c r="I4348" i="4" s="1"/>
  <c r="I4349" i="4" a="1"/>
  <c r="I4349" i="4" s="1"/>
  <c r="I4350" i="4" a="1"/>
  <c r="I4350" i="4" s="1"/>
  <c r="I4351" i="4" a="1"/>
  <c r="I4351" i="4" s="1"/>
  <c r="I4352" i="4" a="1"/>
  <c r="I4352" i="4" s="1"/>
  <c r="I4353" i="4" a="1"/>
  <c r="I4353" i="4" s="1"/>
  <c r="I4354" i="4" a="1"/>
  <c r="I4354" i="4" s="1"/>
  <c r="I4355" i="4" a="1"/>
  <c r="I4355" i="4" s="1"/>
  <c r="I4356" i="4" a="1"/>
  <c r="I4356" i="4" s="1"/>
  <c r="I4357" i="4" a="1"/>
  <c r="I4357" i="4" s="1"/>
  <c r="I4358" i="4" a="1"/>
  <c r="I4358" i="4" s="1"/>
  <c r="I4359" i="4" a="1"/>
  <c r="I4359" i="4" s="1"/>
  <c r="I4360" i="4" a="1"/>
  <c r="I4360" i="4" s="1"/>
  <c r="I4361" i="4" a="1"/>
  <c r="I4361" i="4" s="1"/>
  <c r="I4362" i="4" a="1"/>
  <c r="I4362" i="4" s="1"/>
  <c r="I4363" i="4" a="1"/>
  <c r="I4363" i="4" s="1"/>
  <c r="I4364" i="4" a="1"/>
  <c r="I4364" i="4" s="1"/>
  <c r="I4365" i="4" a="1"/>
  <c r="I4365" i="4" s="1"/>
  <c r="I4366" i="4" a="1"/>
  <c r="I4366" i="4" s="1"/>
  <c r="I4367" i="4" a="1"/>
  <c r="I4367" i="4" s="1"/>
  <c r="I4368" i="4" a="1"/>
  <c r="I4368" i="4" s="1"/>
  <c r="I4369" i="4" a="1"/>
  <c r="I4369" i="4" s="1"/>
  <c r="I4370" i="4" a="1"/>
  <c r="I4370" i="4" s="1"/>
  <c r="I4371" i="4" a="1"/>
  <c r="I4371" i="4" s="1"/>
  <c r="I4372" i="4" a="1"/>
  <c r="I4372" i="4" s="1"/>
  <c r="I4373" i="4" a="1"/>
  <c r="I4373" i="4" s="1"/>
  <c r="I4374" i="4" a="1"/>
  <c r="I4374" i="4" s="1"/>
  <c r="I4375" i="4" a="1"/>
  <c r="I4375" i="4" s="1"/>
  <c r="I4376" i="4" a="1"/>
  <c r="I4376" i="4" s="1"/>
  <c r="I4377" i="4" a="1"/>
  <c r="I4377" i="4" s="1"/>
  <c r="I4378" i="4" a="1"/>
  <c r="I4378" i="4" s="1"/>
  <c r="I4379" i="4" a="1"/>
  <c r="I4379" i="4" s="1"/>
  <c r="I4380" i="4" a="1"/>
  <c r="I4380" i="4" s="1"/>
  <c r="I4381" i="4" a="1"/>
  <c r="I4381" i="4" s="1"/>
  <c r="I4382" i="4" a="1"/>
  <c r="I4382" i="4" s="1"/>
  <c r="I4383" i="4" a="1"/>
  <c r="I4383" i="4" s="1"/>
  <c r="I4384" i="4" a="1"/>
  <c r="I4384" i="4" s="1"/>
  <c r="I4385" i="4" a="1"/>
  <c r="I4385" i="4" s="1"/>
  <c r="I4386" i="4" a="1"/>
  <c r="I4386" i="4" s="1"/>
  <c r="I4387" i="4" a="1"/>
  <c r="I4387" i="4" s="1"/>
  <c r="I4388" i="4" a="1"/>
  <c r="I4388" i="4" s="1"/>
  <c r="I4389" i="4" a="1"/>
  <c r="I4389" i="4" s="1"/>
  <c r="I4390" i="4" a="1"/>
  <c r="I4390" i="4" s="1"/>
  <c r="I4391" i="4" a="1"/>
  <c r="I4391" i="4" s="1"/>
  <c r="I4392" i="4" a="1"/>
  <c r="I4392" i="4" s="1"/>
  <c r="I4393" i="4" a="1"/>
  <c r="I4393" i="4" s="1"/>
  <c r="I4394" i="4" a="1"/>
  <c r="I4394" i="4" s="1"/>
  <c r="I4395" i="4" a="1"/>
  <c r="I4395" i="4" s="1"/>
  <c r="I4396" i="4" a="1"/>
  <c r="I4396" i="4" s="1"/>
  <c r="I4397" i="4" a="1"/>
  <c r="I4397" i="4" s="1"/>
  <c r="I4398" i="4" a="1"/>
  <c r="I4398" i="4" s="1"/>
  <c r="I4399" i="4" a="1"/>
  <c r="I4399" i="4" s="1"/>
  <c r="I4400" i="4" a="1"/>
  <c r="I4400" i="4" s="1"/>
  <c r="I4401" i="4" a="1"/>
  <c r="I4401" i="4" s="1"/>
  <c r="I4402" i="4" a="1"/>
  <c r="I4402" i="4" s="1"/>
  <c r="I4403" i="4" a="1"/>
  <c r="I4403" i="4" s="1"/>
  <c r="I4404" i="4" a="1"/>
  <c r="I4404" i="4" s="1"/>
  <c r="I4405" i="4" a="1"/>
  <c r="I4405" i="4" s="1"/>
  <c r="I4406" i="4" a="1"/>
  <c r="I4406" i="4" s="1"/>
  <c r="I4407" i="4" a="1"/>
  <c r="I4407" i="4" s="1"/>
  <c r="I4408" i="4" a="1"/>
  <c r="I4408" i="4" s="1"/>
  <c r="I4409" i="4" a="1"/>
  <c r="I4409" i="4" s="1"/>
  <c r="I4410" i="4" a="1"/>
  <c r="I4410" i="4" s="1"/>
  <c r="I4411" i="4" a="1"/>
  <c r="I4411" i="4" s="1"/>
  <c r="I4412" i="4" a="1"/>
  <c r="I4412" i="4" s="1"/>
  <c r="I4413" i="4" a="1"/>
  <c r="I4413" i="4" s="1"/>
  <c r="I4414" i="4" a="1"/>
  <c r="I4414" i="4" s="1"/>
  <c r="I4415" i="4" a="1"/>
  <c r="I4415" i="4" s="1"/>
  <c r="I4416" i="4" a="1"/>
  <c r="I4416" i="4" s="1"/>
  <c r="I4417" i="4" a="1"/>
  <c r="I4417" i="4" s="1"/>
  <c r="I4418" i="4" a="1"/>
  <c r="I4418" i="4" s="1"/>
  <c r="I4419" i="4" a="1"/>
  <c r="I4419" i="4" s="1"/>
  <c r="I4420" i="4" a="1"/>
  <c r="I4420" i="4" s="1"/>
  <c r="I4421" i="4" a="1"/>
  <c r="I4421" i="4" s="1"/>
  <c r="I4422" i="4" a="1"/>
  <c r="I4422" i="4" s="1"/>
  <c r="I4423" i="4" a="1"/>
  <c r="I4423" i="4" s="1"/>
  <c r="I4424" i="4" a="1"/>
  <c r="I4424" i="4" s="1"/>
  <c r="I4425" i="4" a="1"/>
  <c r="I4425" i="4" s="1"/>
  <c r="I4426" i="4" a="1"/>
  <c r="I4426" i="4" s="1"/>
  <c r="I4427" i="4" a="1"/>
  <c r="I4427" i="4" s="1"/>
  <c r="I4428" i="4" a="1"/>
  <c r="I4428" i="4" s="1"/>
  <c r="I4429" i="4" a="1"/>
  <c r="I4429" i="4" s="1"/>
  <c r="I4430" i="4" a="1"/>
  <c r="I4430" i="4" s="1"/>
  <c r="I4431" i="4" a="1"/>
  <c r="I4431" i="4" s="1"/>
  <c r="I4432" i="4" a="1"/>
  <c r="I4432" i="4" s="1"/>
  <c r="I4433" i="4" a="1"/>
  <c r="I4433" i="4" s="1"/>
  <c r="I4434" i="4" a="1"/>
  <c r="I4434" i="4" s="1"/>
  <c r="I4435" i="4" a="1"/>
  <c r="I4435" i="4" s="1"/>
  <c r="I4436" i="4" a="1"/>
  <c r="I4436" i="4" s="1"/>
  <c r="I4437" i="4" a="1"/>
  <c r="I4437" i="4" s="1"/>
  <c r="I4438" i="4" a="1"/>
  <c r="I4438" i="4" s="1"/>
  <c r="I4439" i="4" a="1"/>
  <c r="I4439" i="4" s="1"/>
  <c r="I4440" i="4" a="1"/>
  <c r="I4440" i="4" s="1"/>
  <c r="I4441" i="4" a="1"/>
  <c r="I4441" i="4" s="1"/>
  <c r="I4442" i="4" a="1"/>
  <c r="I4442" i="4" s="1"/>
  <c r="I4443" i="4" a="1"/>
  <c r="I4443" i="4" s="1"/>
  <c r="I4444" i="4" a="1"/>
  <c r="I4444" i="4" s="1"/>
  <c r="I4445" i="4" a="1"/>
  <c r="I4445" i="4" s="1"/>
  <c r="I4446" i="4" a="1"/>
  <c r="I4446" i="4" s="1"/>
  <c r="I4447" i="4" a="1"/>
  <c r="I4447" i="4" s="1"/>
  <c r="I4448" i="4" a="1"/>
  <c r="I4448" i="4" s="1"/>
  <c r="I4449" i="4" a="1"/>
  <c r="I4449" i="4" s="1"/>
  <c r="I4450" i="4" a="1"/>
  <c r="I4450" i="4" s="1"/>
  <c r="I4451" i="4" a="1"/>
  <c r="I4451" i="4" s="1"/>
  <c r="I4452" i="4" a="1"/>
  <c r="I4452" i="4" s="1"/>
  <c r="I4453" i="4" a="1"/>
  <c r="I4453" i="4" s="1"/>
  <c r="I4454" i="4" a="1"/>
  <c r="I4454" i="4" s="1"/>
  <c r="I4455" i="4" a="1"/>
  <c r="I4455" i="4" s="1"/>
  <c r="I4456" i="4" a="1"/>
  <c r="I4456" i="4" s="1"/>
  <c r="I4457" i="4" a="1"/>
  <c r="I4457" i="4" s="1"/>
  <c r="I4458" i="4" a="1"/>
  <c r="I4458" i="4" s="1"/>
  <c r="I4459" i="4" a="1"/>
  <c r="I4459" i="4" s="1"/>
  <c r="I4460" i="4" a="1"/>
  <c r="I4460" i="4" s="1"/>
  <c r="I4461" i="4" a="1"/>
  <c r="I4461" i="4" s="1"/>
  <c r="I4462" i="4" a="1"/>
  <c r="I4462" i="4" s="1"/>
  <c r="I4463" i="4" a="1"/>
  <c r="I4463" i="4" s="1"/>
  <c r="I4464" i="4" a="1"/>
  <c r="I4464" i="4" s="1"/>
  <c r="I4465" i="4" a="1"/>
  <c r="I4465" i="4" s="1"/>
  <c r="I4466" i="4" a="1"/>
  <c r="I4466" i="4" s="1"/>
  <c r="I4467" i="4" a="1"/>
  <c r="I4467" i="4" s="1"/>
  <c r="I4468" i="4" a="1"/>
  <c r="I4468" i="4" s="1"/>
  <c r="I4469" i="4" a="1"/>
  <c r="I4469" i="4" s="1"/>
  <c r="I4470" i="4" a="1"/>
  <c r="I4470" i="4" s="1"/>
  <c r="I4471" i="4" a="1"/>
  <c r="I4471" i="4" s="1"/>
  <c r="I4472" i="4" a="1"/>
  <c r="I4472" i="4" s="1"/>
  <c r="I4473" i="4" a="1"/>
  <c r="I4473" i="4" s="1"/>
  <c r="I4474" i="4" a="1"/>
  <c r="I4474" i="4" s="1"/>
  <c r="I4475" i="4" a="1"/>
  <c r="I4475" i="4" s="1"/>
  <c r="I4476" i="4" a="1"/>
  <c r="I4476" i="4" s="1"/>
  <c r="I4477" i="4" a="1"/>
  <c r="I4477" i="4" s="1"/>
  <c r="I4478" i="4" a="1"/>
  <c r="I4478" i="4" s="1"/>
  <c r="I4479" i="4" a="1"/>
  <c r="I4479" i="4" s="1"/>
  <c r="I4480" i="4" a="1"/>
  <c r="I4480" i="4" s="1"/>
  <c r="I4481" i="4" a="1"/>
  <c r="I4481" i="4" s="1"/>
  <c r="I4482" i="4" a="1"/>
  <c r="I4482" i="4" s="1"/>
  <c r="I4483" i="4" a="1"/>
  <c r="I4483" i="4" s="1"/>
  <c r="I4484" i="4" a="1"/>
  <c r="I4484" i="4" s="1"/>
  <c r="I4485" i="4" a="1"/>
  <c r="I4485" i="4" s="1"/>
  <c r="I4486" i="4" a="1"/>
  <c r="I4486" i="4" s="1"/>
  <c r="I4487" i="4" a="1"/>
  <c r="I4487" i="4" s="1"/>
  <c r="I4488" i="4" a="1"/>
  <c r="I4488" i="4" s="1"/>
  <c r="I4489" i="4" a="1"/>
  <c r="I4489" i="4" s="1"/>
  <c r="I4490" i="4" a="1"/>
  <c r="I4490" i="4" s="1"/>
  <c r="I4491" i="4" a="1"/>
  <c r="I4491" i="4" s="1"/>
  <c r="I4492" i="4" a="1"/>
  <c r="I4492" i="4" s="1"/>
  <c r="I4493" i="4" a="1"/>
  <c r="I4493" i="4" s="1"/>
  <c r="I4494" i="4" a="1"/>
  <c r="I4494" i="4" s="1"/>
  <c r="I4495" i="4" a="1"/>
  <c r="I4495" i="4" s="1"/>
  <c r="I4496" i="4" a="1"/>
  <c r="I4496" i="4" s="1"/>
  <c r="I4497" i="4" a="1"/>
  <c r="I4497" i="4" s="1"/>
  <c r="I4498" i="4" a="1"/>
  <c r="I4498" i="4" s="1"/>
  <c r="I4499" i="4" a="1"/>
  <c r="I4499" i="4" s="1"/>
  <c r="I4500" i="4" a="1"/>
  <c r="I4500" i="4" s="1"/>
  <c r="I4501" i="4" a="1"/>
  <c r="I4501" i="4" s="1"/>
  <c r="I4502" i="4" a="1"/>
  <c r="I4502" i="4" s="1"/>
  <c r="I4503" i="4" a="1"/>
  <c r="I4503" i="4" s="1"/>
  <c r="I4504" i="4" a="1"/>
  <c r="I4504" i="4" s="1"/>
  <c r="I4505" i="4" a="1"/>
  <c r="I4505" i="4" s="1"/>
  <c r="I4506" i="4" a="1"/>
  <c r="I4506" i="4" s="1"/>
  <c r="I4507" i="4" a="1"/>
  <c r="I4507" i="4" s="1"/>
  <c r="I4508" i="4" a="1"/>
  <c r="I4508" i="4" s="1"/>
  <c r="I4509" i="4" a="1"/>
  <c r="I4509" i="4" s="1"/>
  <c r="I4510" i="4" a="1"/>
  <c r="I4510" i="4" s="1"/>
  <c r="I4511" i="4" a="1"/>
  <c r="I4511" i="4" s="1"/>
  <c r="I4512" i="4" a="1"/>
  <c r="I4512" i="4" s="1"/>
  <c r="I4513" i="4" a="1"/>
  <c r="I4513" i="4" s="1"/>
  <c r="I4514" i="4" a="1"/>
  <c r="I4514" i="4" s="1"/>
  <c r="I4515" i="4" a="1"/>
  <c r="I4515" i="4" s="1"/>
  <c r="I4516" i="4" a="1"/>
  <c r="I4516" i="4" s="1"/>
  <c r="I4517" i="4" a="1"/>
  <c r="I4517" i="4" s="1"/>
  <c r="I4518" i="4" a="1"/>
  <c r="I4518" i="4" s="1"/>
  <c r="I4519" i="4" a="1"/>
  <c r="I4519" i="4" s="1"/>
  <c r="I4520" i="4" a="1"/>
  <c r="I4520" i="4" s="1"/>
  <c r="I4521" i="4" a="1"/>
  <c r="I4521" i="4" s="1"/>
  <c r="I4522" i="4" a="1"/>
  <c r="I4522" i="4" s="1"/>
  <c r="I4523" i="4" a="1"/>
  <c r="I4523" i="4" s="1"/>
  <c r="I4524" i="4" a="1"/>
  <c r="I4524" i="4" s="1"/>
  <c r="I4525" i="4" a="1"/>
  <c r="I4525" i="4" s="1"/>
  <c r="I4526" i="4" a="1"/>
  <c r="I4526" i="4" s="1"/>
  <c r="I4527" i="4" a="1"/>
  <c r="I4527" i="4" s="1"/>
  <c r="I4528" i="4" a="1"/>
  <c r="I4528" i="4" s="1"/>
  <c r="I4529" i="4" a="1"/>
  <c r="I4529" i="4" s="1"/>
  <c r="I4530" i="4" a="1"/>
  <c r="I4530" i="4" s="1"/>
  <c r="I4531" i="4" a="1"/>
  <c r="I4531" i="4" s="1"/>
  <c r="I4532" i="4" a="1"/>
  <c r="I4532" i="4" s="1"/>
  <c r="I4533" i="4" a="1"/>
  <c r="I4533" i="4" s="1"/>
  <c r="I4534" i="4" a="1"/>
  <c r="I4534" i="4" s="1"/>
  <c r="I4535" i="4" a="1"/>
  <c r="I4535" i="4" s="1"/>
  <c r="I4536" i="4" a="1"/>
  <c r="I4536" i="4" s="1"/>
  <c r="I4537" i="4" a="1"/>
  <c r="I4537" i="4" s="1"/>
  <c r="I4538" i="4" a="1"/>
  <c r="I4538" i="4" s="1"/>
  <c r="I4539" i="4" a="1"/>
  <c r="I4539" i="4" s="1"/>
  <c r="I4540" i="4" a="1"/>
  <c r="I4540" i="4" s="1"/>
  <c r="I4541" i="4" a="1"/>
  <c r="I4541" i="4" s="1"/>
  <c r="I4542" i="4" a="1"/>
  <c r="I4542" i="4" s="1"/>
  <c r="I4543" i="4" a="1"/>
  <c r="I4543" i="4" s="1"/>
  <c r="I4544" i="4" a="1"/>
  <c r="I4544" i="4" s="1"/>
  <c r="I4545" i="4" a="1"/>
  <c r="I4545" i="4" s="1"/>
  <c r="I4546" i="4" a="1"/>
  <c r="I4546" i="4" s="1"/>
  <c r="I4547" i="4" a="1"/>
  <c r="I4547" i="4" s="1"/>
  <c r="I4548" i="4" a="1"/>
  <c r="I4548" i="4" s="1"/>
  <c r="I4549" i="4" a="1"/>
  <c r="I4549" i="4" s="1"/>
  <c r="I4550" i="4" a="1"/>
  <c r="I4550" i="4" s="1"/>
  <c r="I4551" i="4" a="1"/>
  <c r="I4551" i="4" s="1"/>
  <c r="I4552" i="4" a="1"/>
  <c r="I4552" i="4" s="1"/>
  <c r="I4553" i="4" a="1"/>
  <c r="I4553" i="4" s="1"/>
  <c r="I4554" i="4" a="1"/>
  <c r="I4554" i="4" s="1"/>
  <c r="I4555" i="4" a="1"/>
  <c r="I4555" i="4" s="1"/>
  <c r="I4556" i="4" a="1"/>
  <c r="I4556" i="4" s="1"/>
  <c r="I4557" i="4" a="1"/>
  <c r="I4557" i="4" s="1"/>
  <c r="I4558" i="4" a="1"/>
  <c r="I4558" i="4" s="1"/>
  <c r="I4559" i="4" a="1"/>
  <c r="I4559" i="4" s="1"/>
  <c r="I4560" i="4" a="1"/>
  <c r="I4560" i="4" s="1"/>
  <c r="I4561" i="4" a="1"/>
  <c r="I4561" i="4" s="1"/>
  <c r="I4562" i="4" a="1"/>
  <c r="I4562" i="4" s="1"/>
  <c r="I4563" i="4" a="1"/>
  <c r="I4563" i="4" s="1"/>
  <c r="I4564" i="4" a="1"/>
  <c r="I4564" i="4" s="1"/>
  <c r="I4565" i="4" a="1"/>
  <c r="I4565" i="4" s="1"/>
  <c r="I4566" i="4" a="1"/>
  <c r="I4566" i="4" s="1"/>
  <c r="I4567" i="4" a="1"/>
  <c r="I4567" i="4" s="1"/>
  <c r="I4568" i="4" a="1"/>
  <c r="I4568" i="4" s="1"/>
  <c r="I4569" i="4" a="1"/>
  <c r="I4569" i="4" s="1"/>
  <c r="I4570" i="4" a="1"/>
  <c r="I4570" i="4" s="1"/>
  <c r="I4571" i="4" a="1"/>
  <c r="I4571" i="4" s="1"/>
  <c r="I4572" i="4" a="1"/>
  <c r="I4572" i="4" s="1"/>
  <c r="I4573" i="4" a="1"/>
  <c r="I4573" i="4" s="1"/>
  <c r="I4574" i="4" a="1"/>
  <c r="I4574" i="4" s="1"/>
  <c r="I4575" i="4" a="1"/>
  <c r="I4575" i="4" s="1"/>
  <c r="I4576" i="4" a="1"/>
  <c r="I4576" i="4" s="1"/>
  <c r="I4577" i="4" a="1"/>
  <c r="I4577" i="4" s="1"/>
  <c r="I4578" i="4" a="1"/>
  <c r="I4578" i="4" s="1"/>
  <c r="I4579" i="4" a="1"/>
  <c r="I4579" i="4" s="1"/>
  <c r="I4580" i="4" a="1"/>
  <c r="I4580" i="4" s="1"/>
  <c r="I4581" i="4" a="1"/>
  <c r="I4581" i="4" s="1"/>
  <c r="I4582" i="4" a="1"/>
  <c r="I4582" i="4" s="1"/>
  <c r="I4583" i="4" a="1"/>
  <c r="I4583" i="4" s="1"/>
  <c r="I4584" i="4" a="1"/>
  <c r="I4584" i="4" s="1"/>
  <c r="I4585" i="4" a="1"/>
  <c r="I4585" i="4" s="1"/>
  <c r="I4586" i="4" a="1"/>
  <c r="I4586" i="4" s="1"/>
  <c r="I4587" i="4" a="1"/>
  <c r="I4587" i="4" s="1"/>
  <c r="I4588" i="4" a="1"/>
  <c r="I4588" i="4" s="1"/>
  <c r="I4589" i="4" a="1"/>
  <c r="I4589" i="4" s="1"/>
  <c r="I4590" i="4" a="1"/>
  <c r="I4590" i="4" s="1"/>
  <c r="I4591" i="4" a="1"/>
  <c r="I4591" i="4" s="1"/>
  <c r="I4592" i="4" a="1"/>
  <c r="I4592" i="4" s="1"/>
  <c r="I4593" i="4" a="1"/>
  <c r="I4593" i="4" s="1"/>
  <c r="I4594" i="4" a="1"/>
  <c r="I4594" i="4" s="1"/>
  <c r="I4595" i="4" a="1"/>
  <c r="I4595" i="4" s="1"/>
  <c r="I4596" i="4" a="1"/>
  <c r="I4596" i="4" s="1"/>
  <c r="I4597" i="4" a="1"/>
  <c r="I4597" i="4" s="1"/>
  <c r="I4598" i="4" a="1"/>
  <c r="I4598" i="4" s="1"/>
  <c r="I4599" i="4" a="1"/>
  <c r="I4599" i="4" s="1"/>
  <c r="I4600" i="4" a="1"/>
  <c r="I4600" i="4" s="1"/>
  <c r="I4601" i="4" a="1"/>
  <c r="I4601" i="4" s="1"/>
  <c r="I4602" i="4" a="1"/>
  <c r="I4602" i="4" s="1"/>
  <c r="I4603" i="4" a="1"/>
  <c r="I4603" i="4" s="1"/>
  <c r="I4604" i="4" a="1"/>
  <c r="I4604" i="4" s="1"/>
  <c r="I4605" i="4" a="1"/>
  <c r="I4605" i="4" s="1"/>
  <c r="I4606" i="4" a="1"/>
  <c r="I4606" i="4" s="1"/>
  <c r="I4607" i="4" a="1"/>
  <c r="I4607" i="4" s="1"/>
  <c r="I4608" i="4" a="1"/>
  <c r="I4608" i="4" s="1"/>
  <c r="I4609" i="4" a="1"/>
  <c r="I4609" i="4" s="1"/>
  <c r="I4610" i="4" a="1"/>
  <c r="I4610" i="4" s="1"/>
  <c r="I4611" i="4" a="1"/>
  <c r="I4611" i="4" s="1"/>
  <c r="I4612" i="4" a="1"/>
  <c r="I4612" i="4" s="1"/>
  <c r="I4613" i="4" a="1"/>
  <c r="I4613" i="4" s="1"/>
  <c r="I4614" i="4" a="1"/>
  <c r="I4614" i="4" s="1"/>
  <c r="I4615" i="4" a="1"/>
  <c r="I4615" i="4" s="1"/>
  <c r="I4616" i="4" a="1"/>
  <c r="I4616" i="4" s="1"/>
  <c r="I4617" i="4" a="1"/>
  <c r="I4617" i="4" s="1"/>
  <c r="I4618" i="4" a="1"/>
  <c r="I4618" i="4" s="1"/>
  <c r="I4619" i="4" a="1"/>
  <c r="I4619" i="4" s="1"/>
  <c r="I4620" i="4" a="1"/>
  <c r="I4620" i="4" s="1"/>
  <c r="I4621" i="4" a="1"/>
  <c r="I4621" i="4" s="1"/>
  <c r="I4622" i="4" a="1"/>
  <c r="I4622" i="4" s="1"/>
  <c r="I4623" i="4" a="1"/>
  <c r="I4623" i="4" s="1"/>
  <c r="I4624" i="4" a="1"/>
  <c r="I4624" i="4" s="1"/>
  <c r="I4625" i="4" a="1"/>
  <c r="I4625" i="4" s="1"/>
  <c r="I4626" i="4" a="1"/>
  <c r="I4626" i="4" s="1"/>
  <c r="I4627" i="4" a="1"/>
  <c r="I4627" i="4" s="1"/>
  <c r="I4628" i="4" a="1"/>
  <c r="I4628" i="4" s="1"/>
  <c r="I4629" i="4" a="1"/>
  <c r="I4629" i="4" s="1"/>
  <c r="I4630" i="4" a="1"/>
  <c r="I4630" i="4" s="1"/>
  <c r="I4631" i="4" a="1"/>
  <c r="I4631" i="4" s="1"/>
  <c r="I4632" i="4" a="1"/>
  <c r="I4632" i="4" s="1"/>
  <c r="I4633" i="4" a="1"/>
  <c r="I4633" i="4" s="1"/>
  <c r="I4634" i="4" a="1"/>
  <c r="I4634" i="4" s="1"/>
  <c r="I4635" i="4" a="1"/>
  <c r="I4635" i="4" s="1"/>
  <c r="I4636" i="4" a="1"/>
  <c r="I4636" i="4" s="1"/>
  <c r="I4637" i="4" a="1"/>
  <c r="I4637" i="4" s="1"/>
  <c r="I4638" i="4" a="1"/>
  <c r="I4638" i="4" s="1"/>
  <c r="I4639" i="4" a="1"/>
  <c r="I4639" i="4" s="1"/>
  <c r="I4640" i="4" a="1"/>
  <c r="I4640" i="4" s="1"/>
  <c r="I4641" i="4" a="1"/>
  <c r="I4641" i="4" s="1"/>
  <c r="I4642" i="4" a="1"/>
  <c r="I4642" i="4" s="1"/>
  <c r="I4643" i="4" a="1"/>
  <c r="I4643" i="4" s="1"/>
  <c r="I4644" i="4" a="1"/>
  <c r="I4644" i="4" s="1"/>
  <c r="I4645" i="4" a="1"/>
  <c r="I4645" i="4" s="1"/>
  <c r="I4646" i="4" a="1"/>
  <c r="I4646" i="4" s="1"/>
  <c r="I4647" i="4" a="1"/>
  <c r="I4647" i="4" s="1"/>
  <c r="I4648" i="4" a="1"/>
  <c r="I4648" i="4" s="1"/>
  <c r="I4649" i="4" a="1"/>
  <c r="I4649" i="4" s="1"/>
  <c r="I4650" i="4" a="1"/>
  <c r="I4650" i="4" s="1"/>
  <c r="I4651" i="4" a="1"/>
  <c r="I4651" i="4" s="1"/>
  <c r="I4652" i="4" a="1"/>
  <c r="I4652" i="4" s="1"/>
  <c r="I4653" i="4" a="1"/>
  <c r="I4653" i="4" s="1"/>
  <c r="I4654" i="4" a="1"/>
  <c r="I4654" i="4" s="1"/>
  <c r="I4655" i="4" a="1"/>
  <c r="I4655" i="4" s="1"/>
  <c r="I4656" i="4" a="1"/>
  <c r="I4656" i="4" s="1"/>
  <c r="I4657" i="4" a="1"/>
  <c r="I4657" i="4" s="1"/>
  <c r="I4658" i="4" a="1"/>
  <c r="I4658" i="4" s="1"/>
  <c r="I4659" i="4" a="1"/>
  <c r="I4659" i="4" s="1"/>
  <c r="I4660" i="4" a="1"/>
  <c r="I4660" i="4" s="1"/>
  <c r="I4661" i="4" a="1"/>
  <c r="I4661" i="4" s="1"/>
  <c r="I4662" i="4" a="1"/>
  <c r="I4662" i="4" s="1"/>
  <c r="I4663" i="4" a="1"/>
  <c r="I4663" i="4" s="1"/>
  <c r="I4664" i="4" a="1"/>
  <c r="I4664" i="4" s="1"/>
  <c r="I4665" i="4" a="1"/>
  <c r="I4665" i="4" s="1"/>
  <c r="I4666" i="4" a="1"/>
  <c r="I4666" i="4" s="1"/>
  <c r="I4667" i="4" a="1"/>
  <c r="I4667" i="4" s="1"/>
  <c r="I4668" i="4" a="1"/>
  <c r="I4668" i="4" s="1"/>
  <c r="I4669" i="4" a="1"/>
  <c r="I4669" i="4" s="1"/>
  <c r="I4670" i="4" a="1"/>
  <c r="I4670" i="4" s="1"/>
  <c r="I4671" i="4" a="1"/>
  <c r="I4671" i="4" s="1"/>
  <c r="I4672" i="4" a="1"/>
  <c r="I4672" i="4" s="1"/>
  <c r="I4673" i="4" a="1"/>
  <c r="I4673" i="4" s="1"/>
  <c r="I4674" i="4" a="1"/>
  <c r="I4674" i="4" s="1"/>
  <c r="I4675" i="4" a="1"/>
  <c r="I4675" i="4" s="1"/>
  <c r="I4676" i="4" a="1"/>
  <c r="I4676" i="4" s="1"/>
  <c r="I4677" i="4" a="1"/>
  <c r="I4677" i="4" s="1"/>
  <c r="I4678" i="4" a="1"/>
  <c r="I4678" i="4" s="1"/>
  <c r="I4679" i="4" a="1"/>
  <c r="I4679" i="4" s="1"/>
  <c r="I4680" i="4" a="1"/>
  <c r="I4680" i="4" s="1"/>
  <c r="I4681" i="4" a="1"/>
  <c r="I4681" i="4" s="1"/>
  <c r="I4682" i="4" a="1"/>
  <c r="I4682" i="4" s="1"/>
  <c r="I4683" i="4" a="1"/>
  <c r="I4683" i="4" s="1"/>
  <c r="I4684" i="4" a="1"/>
  <c r="I4684" i="4" s="1"/>
  <c r="I4685" i="4" a="1"/>
  <c r="I4685" i="4" s="1"/>
  <c r="I4686" i="4" a="1"/>
  <c r="I4686" i="4" s="1"/>
  <c r="I4687" i="4" a="1"/>
  <c r="I4687" i="4" s="1"/>
  <c r="I4688" i="4" a="1"/>
  <c r="I4688" i="4" s="1"/>
  <c r="I4689" i="4" a="1"/>
  <c r="I4689" i="4" s="1"/>
  <c r="I4690" i="4" a="1"/>
  <c r="I4690" i="4" s="1"/>
  <c r="I4691" i="4" a="1"/>
  <c r="I4691" i="4" s="1"/>
  <c r="I4692" i="4" a="1"/>
  <c r="I4692" i="4" s="1"/>
  <c r="I4693" i="4" a="1"/>
  <c r="I4693" i="4" s="1"/>
  <c r="I4694" i="4" a="1"/>
  <c r="I4694" i="4" s="1"/>
  <c r="I4695" i="4" a="1"/>
  <c r="I4695" i="4" s="1"/>
  <c r="I4696" i="4" a="1"/>
  <c r="I4696" i="4" s="1"/>
  <c r="I4697" i="4" a="1"/>
  <c r="I4697" i="4" s="1"/>
  <c r="I4698" i="4" a="1"/>
  <c r="I4698" i="4" s="1"/>
  <c r="I4699" i="4" a="1"/>
  <c r="I4699" i="4" s="1"/>
  <c r="I4700" i="4" a="1"/>
  <c r="I4700" i="4" s="1"/>
  <c r="I4701" i="4" a="1"/>
  <c r="I4701" i="4" s="1"/>
  <c r="I4702" i="4" a="1"/>
  <c r="I4702" i="4" s="1"/>
  <c r="I4703" i="4" a="1"/>
  <c r="I4703" i="4" s="1"/>
  <c r="I4704" i="4" a="1"/>
  <c r="I4704" i="4" s="1"/>
  <c r="I4705" i="4" a="1"/>
  <c r="I4705" i="4" s="1"/>
  <c r="I4706" i="4" a="1"/>
  <c r="I4706" i="4" s="1"/>
  <c r="I4707" i="4" a="1"/>
  <c r="I4707" i="4" s="1"/>
  <c r="I4708" i="4" a="1"/>
  <c r="I4708" i="4" s="1"/>
  <c r="I4709" i="4" a="1"/>
  <c r="I4709" i="4" s="1"/>
  <c r="I4710" i="4" a="1"/>
  <c r="I4710" i="4" s="1"/>
  <c r="I4711" i="4" a="1"/>
  <c r="I4711" i="4" s="1"/>
  <c r="I4712" i="4" a="1"/>
  <c r="I4712" i="4" s="1"/>
  <c r="I4713" i="4" a="1"/>
  <c r="I4713" i="4" s="1"/>
  <c r="I4714" i="4" a="1"/>
  <c r="I4714" i="4" s="1"/>
  <c r="I4715" i="4" a="1"/>
  <c r="I4715" i="4" s="1"/>
  <c r="I4716" i="4" a="1"/>
  <c r="I4716" i="4" s="1"/>
  <c r="I4717" i="4" a="1"/>
  <c r="I4717" i="4" s="1"/>
  <c r="I4718" i="4" a="1"/>
  <c r="I4718" i="4" s="1"/>
  <c r="I4719" i="4" a="1"/>
  <c r="I4719" i="4" s="1"/>
  <c r="I4720" i="4" a="1"/>
  <c r="I4720" i="4" s="1"/>
  <c r="I4721" i="4" a="1"/>
  <c r="I4721" i="4" s="1"/>
  <c r="I4722" i="4" a="1"/>
  <c r="I4722" i="4" s="1"/>
  <c r="I4723" i="4" a="1"/>
  <c r="I4723" i="4" s="1"/>
  <c r="I4724" i="4" a="1"/>
  <c r="I4724" i="4" s="1"/>
  <c r="I4725" i="4" a="1"/>
  <c r="I4725" i="4" s="1"/>
  <c r="I4726" i="4" a="1"/>
  <c r="I4726" i="4" s="1"/>
  <c r="I4727" i="4" a="1"/>
  <c r="I4727" i="4" s="1"/>
  <c r="I4728" i="4" a="1"/>
  <c r="I4728" i="4" s="1"/>
  <c r="I4729" i="4" a="1"/>
  <c r="I4729" i="4" s="1"/>
  <c r="I4730" i="4" a="1"/>
  <c r="I4730" i="4" s="1"/>
  <c r="I4731" i="4" a="1"/>
  <c r="I4731" i="4" s="1"/>
  <c r="I4732" i="4" a="1"/>
  <c r="I4732" i="4" s="1"/>
  <c r="I4733" i="4" a="1"/>
  <c r="I4733" i="4" s="1"/>
  <c r="I4734" i="4" a="1"/>
  <c r="I4734" i="4" s="1"/>
  <c r="I4735" i="4" a="1"/>
  <c r="I4735" i="4" s="1"/>
  <c r="I4736" i="4" a="1"/>
  <c r="I4736" i="4" s="1"/>
  <c r="I4737" i="4" a="1"/>
  <c r="I4737" i="4" s="1"/>
  <c r="I4738" i="4" a="1"/>
  <c r="I4738" i="4" s="1"/>
  <c r="I4739" i="4" a="1"/>
  <c r="I4739" i="4" s="1"/>
  <c r="I4740" i="4" a="1"/>
  <c r="I4740" i="4" s="1"/>
  <c r="I4741" i="4" a="1"/>
  <c r="I4741" i="4" s="1"/>
  <c r="I4742" i="4" a="1"/>
  <c r="I4742" i="4" s="1"/>
  <c r="I4743" i="4" a="1"/>
  <c r="I4743" i="4" s="1"/>
  <c r="I4744" i="4" a="1"/>
  <c r="I4744" i="4" s="1"/>
  <c r="I4745" i="4" a="1"/>
  <c r="I4745" i="4" s="1"/>
  <c r="I4746" i="4" a="1"/>
  <c r="I4746" i="4" s="1"/>
  <c r="I4747" i="4" a="1"/>
  <c r="I4747" i="4" s="1"/>
  <c r="I4748" i="4" a="1"/>
  <c r="I4748" i="4" s="1"/>
  <c r="I4749" i="4" a="1"/>
  <c r="I4749" i="4" s="1"/>
  <c r="I4750" i="4" a="1"/>
  <c r="I4750" i="4" s="1"/>
  <c r="I4751" i="4" a="1"/>
  <c r="I4751" i="4" s="1"/>
  <c r="I4752" i="4" a="1"/>
  <c r="I4752" i="4" s="1"/>
  <c r="I4753" i="4" a="1"/>
  <c r="I4753" i="4" s="1"/>
  <c r="I4754" i="4" a="1"/>
  <c r="I4754" i="4" s="1"/>
  <c r="I4755" i="4" a="1"/>
  <c r="I4755" i="4" s="1"/>
  <c r="I4756" i="4" a="1"/>
  <c r="I4756" i="4" s="1"/>
  <c r="I4757" i="4" a="1"/>
  <c r="I4757" i="4" s="1"/>
  <c r="I4758" i="4" a="1"/>
  <c r="I4758" i="4" s="1"/>
  <c r="I4759" i="4" a="1"/>
  <c r="I4759" i="4" s="1"/>
  <c r="I4760" i="4" a="1"/>
  <c r="I4760" i="4" s="1"/>
  <c r="I4761" i="4" a="1"/>
  <c r="I4761" i="4" s="1"/>
  <c r="I4762" i="4" a="1"/>
  <c r="I4762" i="4" s="1"/>
  <c r="I4763" i="4" a="1"/>
  <c r="I4763" i="4" s="1"/>
  <c r="I4764" i="4" a="1"/>
  <c r="I4764" i="4" s="1"/>
  <c r="I4765" i="4" a="1"/>
  <c r="I4765" i="4" s="1"/>
  <c r="I4766" i="4" a="1"/>
  <c r="I4766" i="4" s="1"/>
  <c r="I4767" i="4" a="1"/>
  <c r="I4767" i="4" s="1"/>
  <c r="I4768" i="4" a="1"/>
  <c r="I4768" i="4" s="1"/>
  <c r="I4769" i="4" a="1"/>
  <c r="I4769" i="4" s="1"/>
  <c r="I4770" i="4" a="1"/>
  <c r="I4770" i="4" s="1"/>
  <c r="I4771" i="4" a="1"/>
  <c r="I4771" i="4" s="1"/>
  <c r="I4772" i="4" a="1"/>
  <c r="I4772" i="4" s="1"/>
  <c r="I4773" i="4" a="1"/>
  <c r="I4773" i="4" s="1"/>
  <c r="I4774" i="4" a="1"/>
  <c r="I4774" i="4" s="1"/>
  <c r="I4775" i="4" a="1"/>
  <c r="I4775" i="4" s="1"/>
  <c r="I4776" i="4" a="1"/>
  <c r="I4776" i="4" s="1"/>
  <c r="I4777" i="4" a="1"/>
  <c r="I4777" i="4" s="1"/>
  <c r="I4778" i="4" a="1"/>
  <c r="I4778" i="4" s="1"/>
  <c r="I4779" i="4" a="1"/>
  <c r="I4779" i="4" s="1"/>
  <c r="I4780" i="4" a="1"/>
  <c r="I4780" i="4" s="1"/>
  <c r="I4781" i="4" a="1"/>
  <c r="I4781" i="4" s="1"/>
  <c r="I4782" i="4" a="1"/>
  <c r="I4782" i="4" s="1"/>
  <c r="I4783" i="4" a="1"/>
  <c r="I4783" i="4" s="1"/>
  <c r="I4784" i="4" a="1"/>
  <c r="I4784" i="4" s="1"/>
  <c r="I4785" i="4" a="1"/>
  <c r="I4785" i="4" s="1"/>
  <c r="I4786" i="4" a="1"/>
  <c r="I4786" i="4" s="1"/>
  <c r="I4787" i="4" a="1"/>
  <c r="I4787" i="4" s="1"/>
  <c r="I4788" i="4" a="1"/>
  <c r="I4788" i="4" s="1"/>
  <c r="I4789" i="4" a="1"/>
  <c r="I4789" i="4" s="1"/>
  <c r="I4790" i="4" a="1"/>
  <c r="I4790" i="4" s="1"/>
  <c r="I4791" i="4" a="1"/>
  <c r="I4791" i="4" s="1"/>
  <c r="I4792" i="4" a="1"/>
  <c r="I4792" i="4" s="1"/>
  <c r="I4793" i="4" a="1"/>
  <c r="I4793" i="4" s="1"/>
  <c r="I4794" i="4" a="1"/>
  <c r="I4794" i="4" s="1"/>
  <c r="I4795" i="4" a="1"/>
  <c r="I4795" i="4" s="1"/>
  <c r="I4796" i="4" a="1"/>
  <c r="I4796" i="4" s="1"/>
  <c r="I4797" i="4" a="1"/>
  <c r="I4797" i="4" s="1"/>
  <c r="I4798" i="4" a="1"/>
  <c r="I4798" i="4" s="1"/>
  <c r="I4799" i="4" a="1"/>
  <c r="I4799" i="4" s="1"/>
  <c r="I4800" i="4" a="1"/>
  <c r="I4800" i="4" s="1"/>
  <c r="I4801" i="4" a="1"/>
  <c r="I4801" i="4" s="1"/>
  <c r="I4802" i="4" a="1"/>
  <c r="I4802" i="4" s="1"/>
  <c r="I4803" i="4" a="1"/>
  <c r="I4803" i="4" s="1"/>
  <c r="I4804" i="4" a="1"/>
  <c r="I4804" i="4" s="1"/>
  <c r="I4805" i="4" a="1"/>
  <c r="I4805" i="4" s="1"/>
  <c r="I4806" i="4" a="1"/>
  <c r="I4806" i="4" s="1"/>
  <c r="I4807" i="4" a="1"/>
  <c r="I4807" i="4" s="1"/>
  <c r="I4808" i="4" a="1"/>
  <c r="I4808" i="4" s="1"/>
  <c r="I4809" i="4" a="1"/>
  <c r="I4809" i="4" s="1"/>
  <c r="I4810" i="4" a="1"/>
  <c r="I4810" i="4" s="1"/>
  <c r="I4811" i="4" a="1"/>
  <c r="I4811" i="4" s="1"/>
  <c r="I4812" i="4" a="1"/>
  <c r="I4812" i="4" s="1"/>
  <c r="I4813" i="4" a="1"/>
  <c r="I4813" i="4" s="1"/>
  <c r="I4814" i="4" a="1"/>
  <c r="I4814" i="4" s="1"/>
  <c r="I4815" i="4" a="1"/>
  <c r="I4815" i="4" s="1"/>
  <c r="I4816" i="4" a="1"/>
  <c r="I4816" i="4" s="1"/>
  <c r="I4817" i="4" a="1"/>
  <c r="I4817" i="4" s="1"/>
  <c r="I4818" i="4" a="1"/>
  <c r="I4818" i="4" s="1"/>
  <c r="I4819" i="4" a="1"/>
  <c r="I4819" i="4" s="1"/>
  <c r="I4820" i="4" a="1"/>
  <c r="I4820" i="4" s="1"/>
  <c r="I4821" i="4" a="1"/>
  <c r="I4821" i="4" s="1"/>
  <c r="I4822" i="4" a="1"/>
  <c r="I4822" i="4" s="1"/>
  <c r="I4823" i="4" a="1"/>
  <c r="I4823" i="4" s="1"/>
  <c r="I4824" i="4" a="1"/>
  <c r="I4824" i="4" s="1"/>
  <c r="I4825" i="4" a="1"/>
  <c r="I4825" i="4" s="1"/>
  <c r="I4826" i="4" a="1"/>
  <c r="I4826" i="4" s="1"/>
  <c r="I4827" i="4" a="1"/>
  <c r="I4827" i="4" s="1"/>
  <c r="I4828" i="4" a="1"/>
  <c r="I4828" i="4" s="1"/>
  <c r="I4829" i="4" a="1"/>
  <c r="I4829" i="4" s="1"/>
  <c r="I4830" i="4" a="1"/>
  <c r="I4830" i="4" s="1"/>
  <c r="I4831" i="4" a="1"/>
  <c r="I4831" i="4" s="1"/>
  <c r="I4832" i="4" a="1"/>
  <c r="I4832" i="4" s="1"/>
  <c r="I4833" i="4" a="1"/>
  <c r="I4833" i="4" s="1"/>
  <c r="I4834" i="4" a="1"/>
  <c r="I4834" i="4" s="1"/>
  <c r="I4835" i="4" a="1"/>
  <c r="I4835" i="4" s="1"/>
  <c r="I4836" i="4" a="1"/>
  <c r="I4836" i="4" s="1"/>
  <c r="I4837" i="4" a="1"/>
  <c r="I4837" i="4" s="1"/>
  <c r="I4838" i="4" a="1"/>
  <c r="I4838" i="4" s="1"/>
  <c r="I4839" i="4" a="1"/>
  <c r="I4839" i="4" s="1"/>
  <c r="I4840" i="4" a="1"/>
  <c r="I4840" i="4" s="1"/>
  <c r="I4841" i="4" a="1"/>
  <c r="I4841" i="4" s="1"/>
  <c r="I4842" i="4" a="1"/>
  <c r="I4842" i="4" s="1"/>
  <c r="I4843" i="4" a="1"/>
  <c r="I4843" i="4" s="1"/>
  <c r="I4844" i="4" a="1"/>
  <c r="I4844" i="4" s="1"/>
  <c r="I4845" i="4" a="1"/>
  <c r="I4845" i="4" s="1"/>
  <c r="I4846" i="4" a="1"/>
  <c r="I4846" i="4" s="1"/>
  <c r="I4847" i="4" a="1"/>
  <c r="I4847" i="4" s="1"/>
  <c r="I4848" i="4" a="1"/>
  <c r="I4848" i="4" s="1"/>
  <c r="I4849" i="4" a="1"/>
  <c r="I4849" i="4" s="1"/>
  <c r="I4850" i="4" a="1"/>
  <c r="I4850" i="4" s="1"/>
  <c r="I4851" i="4" a="1"/>
  <c r="I4851" i="4" s="1"/>
  <c r="I4852" i="4" a="1"/>
  <c r="I4852" i="4" s="1"/>
  <c r="I4853" i="4" a="1"/>
  <c r="I4853" i="4" s="1"/>
  <c r="I4854" i="4" a="1"/>
  <c r="I4854" i="4" s="1"/>
  <c r="I4855" i="4" a="1"/>
  <c r="I4855" i="4" s="1"/>
  <c r="I4856" i="4" a="1"/>
  <c r="I4856" i="4" s="1"/>
  <c r="I4857" i="4" a="1"/>
  <c r="I4857" i="4" s="1"/>
  <c r="I4858" i="4" a="1"/>
  <c r="I4858" i="4" s="1"/>
  <c r="I4859" i="4" a="1"/>
  <c r="I4859" i="4" s="1"/>
  <c r="I4860" i="4" a="1"/>
  <c r="I4860" i="4" s="1"/>
  <c r="I4861" i="4" a="1"/>
  <c r="I4861" i="4" s="1"/>
  <c r="I4862" i="4" a="1"/>
  <c r="I4862" i="4" s="1"/>
  <c r="I4863" i="4" a="1"/>
  <c r="I4863" i="4" s="1"/>
  <c r="I4864" i="4" a="1"/>
  <c r="I4864" i="4" s="1"/>
  <c r="I4865" i="4" a="1"/>
  <c r="I4865" i="4" s="1"/>
  <c r="I4866" i="4" a="1"/>
  <c r="I4866" i="4" s="1"/>
  <c r="I4867" i="4" a="1"/>
  <c r="I4867" i="4" s="1"/>
  <c r="I4868" i="4" a="1"/>
  <c r="I4868" i="4" s="1"/>
  <c r="I4869" i="4" a="1"/>
  <c r="I4869" i="4" s="1"/>
  <c r="I4870" i="4" a="1"/>
  <c r="I4870" i="4" s="1"/>
  <c r="I4871" i="4" a="1"/>
  <c r="I4871" i="4" s="1"/>
  <c r="I4872" i="4" a="1"/>
  <c r="I4872" i="4" s="1"/>
  <c r="I4873" i="4" a="1"/>
  <c r="I4873" i="4" s="1"/>
  <c r="I4874" i="4" a="1"/>
  <c r="I4874" i="4" s="1"/>
  <c r="I4875" i="4" a="1"/>
  <c r="I4875" i="4" s="1"/>
  <c r="I4876" i="4" a="1"/>
  <c r="I4876" i="4" s="1"/>
  <c r="I4877" i="4" a="1"/>
  <c r="I4877" i="4" s="1"/>
  <c r="I4878" i="4" a="1"/>
  <c r="I4878" i="4" s="1"/>
  <c r="I4879" i="4" a="1"/>
  <c r="I4879" i="4" s="1"/>
  <c r="I4880" i="4" a="1"/>
  <c r="I4880" i="4" s="1"/>
  <c r="I4881" i="4" a="1"/>
  <c r="I4881" i="4" s="1"/>
  <c r="I4882" i="4" a="1"/>
  <c r="I4882" i="4" s="1"/>
  <c r="I4883" i="4" a="1"/>
  <c r="I4883" i="4" s="1"/>
  <c r="I4884" i="4" a="1"/>
  <c r="I4884" i="4" s="1"/>
  <c r="I4885" i="4" a="1"/>
  <c r="I4885" i="4" s="1"/>
  <c r="I4886" i="4" a="1"/>
  <c r="I4886" i="4" s="1"/>
  <c r="I4887" i="4" a="1"/>
  <c r="I4887" i="4" s="1"/>
  <c r="I4888" i="4" a="1"/>
  <c r="I4888" i="4" s="1"/>
  <c r="I4889" i="4" a="1"/>
  <c r="I4889" i="4" s="1"/>
  <c r="I4890" i="4" a="1"/>
  <c r="I4890" i="4" s="1"/>
  <c r="I4891" i="4" a="1"/>
  <c r="I4891" i="4" s="1"/>
  <c r="I4892" i="4" a="1"/>
  <c r="I4892" i="4" s="1"/>
  <c r="I4893" i="4" a="1"/>
  <c r="I4893" i="4" s="1"/>
  <c r="I4894" i="4" a="1"/>
  <c r="I4894" i="4" s="1"/>
  <c r="I4895" i="4" a="1"/>
  <c r="I4895" i="4" s="1"/>
  <c r="I4896" i="4" a="1"/>
  <c r="I4896" i="4" s="1"/>
  <c r="I4897" i="4" a="1"/>
  <c r="I4897" i="4" s="1"/>
  <c r="I4898" i="4" a="1"/>
  <c r="I4898" i="4" s="1"/>
  <c r="I4899" i="4" a="1"/>
  <c r="I4899" i="4" s="1"/>
  <c r="I4900" i="4" a="1"/>
  <c r="I4900" i="4" s="1"/>
  <c r="I4901" i="4" a="1"/>
  <c r="I4901" i="4" s="1"/>
  <c r="I4902" i="4" a="1"/>
  <c r="I4902" i="4" s="1"/>
  <c r="I4903" i="4" a="1"/>
  <c r="I4903" i="4" s="1"/>
  <c r="I4904" i="4" a="1"/>
  <c r="I4904" i="4" s="1"/>
  <c r="I4905" i="4" a="1"/>
  <c r="I4905" i="4" s="1"/>
  <c r="I4906" i="4" a="1"/>
  <c r="I4906" i="4" s="1"/>
  <c r="I4907" i="4" a="1"/>
  <c r="I4907" i="4" s="1"/>
  <c r="I4908" i="4" a="1"/>
  <c r="I4908" i="4" s="1"/>
  <c r="I4909" i="4" a="1"/>
  <c r="I4909" i="4" s="1"/>
  <c r="I4910" i="4" a="1"/>
  <c r="I4910" i="4" s="1"/>
  <c r="I4911" i="4" a="1"/>
  <c r="I4911" i="4" s="1"/>
  <c r="I4912" i="4" a="1"/>
  <c r="I4912" i="4" s="1"/>
  <c r="I4913" i="4" a="1"/>
  <c r="I4913" i="4" s="1"/>
  <c r="I4914" i="4" a="1"/>
  <c r="I4914" i="4" s="1"/>
  <c r="I4915" i="4" a="1"/>
  <c r="I4915" i="4" s="1"/>
  <c r="I4916" i="4" a="1"/>
  <c r="I4916" i="4" s="1"/>
  <c r="I4917" i="4" a="1"/>
  <c r="I4917" i="4" s="1"/>
  <c r="I4918" i="4" a="1"/>
  <c r="I4918" i="4" s="1"/>
  <c r="I4919" i="4" a="1"/>
  <c r="I4919" i="4" s="1"/>
  <c r="I4920" i="4" a="1"/>
  <c r="I4920" i="4" s="1"/>
  <c r="I4921" i="4" a="1"/>
  <c r="I4921" i="4" s="1"/>
  <c r="I4922" i="4" a="1"/>
  <c r="I4922" i="4" s="1"/>
  <c r="I4923" i="4" a="1"/>
  <c r="I4923" i="4" s="1"/>
  <c r="I4924" i="4" a="1"/>
  <c r="I4924" i="4" s="1"/>
  <c r="I4925" i="4" a="1"/>
  <c r="I4925" i="4" s="1"/>
  <c r="I4926" i="4" a="1"/>
  <c r="I4926" i="4" s="1"/>
  <c r="I4927" i="4" a="1"/>
  <c r="I4927" i="4" s="1"/>
  <c r="I4928" i="4" a="1"/>
  <c r="I4928" i="4" s="1"/>
  <c r="I4929" i="4" a="1"/>
  <c r="I4929" i="4" s="1"/>
  <c r="I4930" i="4" a="1"/>
  <c r="I4930" i="4" s="1"/>
  <c r="I4931" i="4" a="1"/>
  <c r="I4931" i="4" s="1"/>
  <c r="I4932" i="4" a="1"/>
  <c r="I4932" i="4" s="1"/>
  <c r="I4933" i="4" a="1"/>
  <c r="I4933" i="4" s="1"/>
  <c r="I4934" i="4" a="1"/>
  <c r="I4934" i="4" s="1"/>
  <c r="I4935" i="4" a="1"/>
  <c r="I4935" i="4" s="1"/>
  <c r="I4936" i="4" a="1"/>
  <c r="I4936" i="4" s="1"/>
  <c r="I4937" i="4" a="1"/>
  <c r="I4937" i="4" s="1"/>
  <c r="I4938" i="4" a="1"/>
  <c r="I4938" i="4" s="1"/>
  <c r="I4939" i="4" a="1"/>
  <c r="I4939" i="4" s="1"/>
  <c r="I4940" i="4" a="1"/>
  <c r="I4940" i="4" s="1"/>
  <c r="I4941" i="4" a="1"/>
  <c r="I4941" i="4" s="1"/>
  <c r="I4942" i="4" a="1"/>
  <c r="I4942" i="4" s="1"/>
  <c r="I4943" i="4" a="1"/>
  <c r="I4943" i="4" s="1"/>
  <c r="I4944" i="4" a="1"/>
  <c r="I4944" i="4" s="1"/>
  <c r="I4945" i="4" a="1"/>
  <c r="I4945" i="4" s="1"/>
  <c r="I4946" i="4" a="1"/>
  <c r="I4946" i="4" s="1"/>
  <c r="I4947" i="4" a="1"/>
  <c r="I4947" i="4" s="1"/>
  <c r="I4948" i="4" a="1"/>
  <c r="I4948" i="4" s="1"/>
  <c r="I4949" i="4" a="1"/>
  <c r="I4949" i="4" s="1"/>
  <c r="I4950" i="4" a="1"/>
  <c r="I4950" i="4" s="1"/>
  <c r="I4951" i="4" a="1"/>
  <c r="I4951" i="4" s="1"/>
  <c r="I4952" i="4" a="1"/>
  <c r="I4952" i="4" s="1"/>
  <c r="I4953" i="4" a="1"/>
  <c r="I4953" i="4" s="1"/>
  <c r="I4954" i="4" a="1"/>
  <c r="I4954" i="4" s="1"/>
  <c r="I4955" i="4" a="1"/>
  <c r="I4955" i="4" s="1"/>
  <c r="I4956" i="4" a="1"/>
  <c r="I4956" i="4" s="1"/>
  <c r="I4957" i="4" a="1"/>
  <c r="I4957" i="4" s="1"/>
  <c r="I4958" i="4" a="1"/>
  <c r="I4958" i="4" s="1"/>
  <c r="I4959" i="4" a="1"/>
  <c r="I4959" i="4" s="1"/>
  <c r="I4960" i="4" a="1"/>
  <c r="I4960" i="4" s="1"/>
  <c r="I4961" i="4" a="1"/>
  <c r="I4961" i="4" s="1"/>
  <c r="I4962" i="4" a="1"/>
  <c r="I4962" i="4" s="1"/>
  <c r="I4963" i="4" a="1"/>
  <c r="I4963" i="4" s="1"/>
  <c r="I4964" i="4" a="1"/>
  <c r="I4964" i="4" s="1"/>
  <c r="I4965" i="4" a="1"/>
  <c r="I4965" i="4" s="1"/>
  <c r="I4966" i="4" a="1"/>
  <c r="I4966" i="4" s="1"/>
  <c r="I4967" i="4" a="1"/>
  <c r="I4967" i="4" s="1"/>
  <c r="I4968" i="4" a="1"/>
  <c r="I4968" i="4" s="1"/>
  <c r="I4969" i="4" a="1"/>
  <c r="I4969" i="4" s="1"/>
  <c r="I4970" i="4" a="1"/>
  <c r="I4970" i="4" s="1"/>
  <c r="I4971" i="4" a="1"/>
  <c r="I4971" i="4" s="1"/>
  <c r="I4972" i="4" a="1"/>
  <c r="I4972" i="4" s="1"/>
  <c r="I4973" i="4" a="1"/>
  <c r="I4973" i="4" s="1"/>
  <c r="I4974" i="4" a="1"/>
  <c r="I4974" i="4" s="1"/>
  <c r="I4975" i="4" a="1"/>
  <c r="I4975" i="4" s="1"/>
  <c r="I4976" i="4" a="1"/>
  <c r="I4976" i="4" s="1"/>
  <c r="I4977" i="4" a="1"/>
  <c r="I4977" i="4" s="1"/>
  <c r="I4978" i="4" a="1"/>
  <c r="I4978" i="4" s="1"/>
  <c r="I4979" i="4" a="1"/>
  <c r="I4979" i="4" s="1"/>
  <c r="I4980" i="4" a="1"/>
  <c r="I4980" i="4" s="1"/>
  <c r="I4981" i="4" a="1"/>
  <c r="I4981" i="4" s="1"/>
  <c r="I4982" i="4" a="1"/>
  <c r="I4982" i="4" s="1"/>
  <c r="I4983" i="4" a="1"/>
  <c r="I4983" i="4" s="1"/>
  <c r="I4984" i="4" a="1"/>
  <c r="I4984" i="4" s="1"/>
  <c r="I4985" i="4" a="1"/>
  <c r="I4985" i="4" s="1"/>
  <c r="I4986" i="4" a="1"/>
  <c r="I4986" i="4" s="1"/>
  <c r="I4987" i="4" a="1"/>
  <c r="I4987" i="4" s="1"/>
  <c r="I4988" i="4" a="1"/>
  <c r="I4988" i="4" s="1"/>
  <c r="I4989" i="4" a="1"/>
  <c r="I4989" i="4" s="1"/>
  <c r="I4990" i="4" a="1"/>
  <c r="I4990" i="4" s="1"/>
  <c r="I4991" i="4" a="1"/>
  <c r="I4991" i="4" s="1"/>
  <c r="I4992" i="4" a="1"/>
  <c r="I4992" i="4" s="1"/>
  <c r="I4993" i="4" a="1"/>
  <c r="I4993" i="4" s="1"/>
  <c r="I4994" i="4" a="1"/>
  <c r="I4994" i="4" s="1"/>
  <c r="I4995" i="4" a="1"/>
  <c r="I4995" i="4" s="1"/>
  <c r="I4996" i="4" a="1"/>
  <c r="I4996" i="4" s="1"/>
  <c r="I4997" i="4" a="1"/>
  <c r="I4997" i="4" s="1"/>
  <c r="I4998" i="4" a="1"/>
  <c r="I4998" i="4" s="1"/>
  <c r="I4999" i="4" a="1"/>
  <c r="I4999" i="4" s="1"/>
  <c r="I5000" i="4" a="1"/>
  <c r="I5000" i="4" s="1"/>
  <c r="I5001" i="4" a="1"/>
  <c r="I5001" i="4" s="1"/>
  <c r="I5002" i="4" a="1"/>
  <c r="I5002" i="4" s="1"/>
  <c r="I5003" i="4" a="1"/>
  <c r="I5003" i="4" s="1"/>
  <c r="I5004" i="4" a="1"/>
  <c r="I5004" i="4" s="1"/>
  <c r="I5005" i="4" a="1"/>
  <c r="I5005" i="4" s="1"/>
  <c r="I5006" i="4" a="1"/>
  <c r="I5006" i="4" s="1"/>
  <c r="I5007" i="4" a="1"/>
  <c r="I5007" i="4" s="1"/>
  <c r="I5008" i="4" a="1"/>
  <c r="I5008" i="4" s="1"/>
  <c r="I5009" i="4" a="1"/>
  <c r="I5009" i="4" s="1"/>
  <c r="I5010" i="4" a="1"/>
  <c r="I5010" i="4" s="1"/>
  <c r="I5011" i="4" a="1"/>
  <c r="I5011" i="4" s="1"/>
  <c r="I5012" i="4" a="1"/>
  <c r="I5012" i="4" s="1"/>
  <c r="I5013" i="4" a="1"/>
  <c r="I5013" i="4" s="1"/>
  <c r="I5014" i="4" a="1"/>
  <c r="I5014" i="4" s="1"/>
  <c r="I5015" i="4" a="1"/>
  <c r="I5015" i="4" s="1"/>
  <c r="I5016" i="4" a="1"/>
  <c r="I5016" i="4" s="1"/>
  <c r="I5017" i="4" a="1"/>
  <c r="I5017" i="4" s="1"/>
  <c r="I5018" i="4" a="1"/>
  <c r="I5018" i="4" s="1"/>
  <c r="I5019" i="4" a="1"/>
  <c r="I5019" i="4" s="1"/>
  <c r="I5020" i="4" a="1"/>
  <c r="I5020" i="4" s="1"/>
  <c r="I5021" i="4" a="1"/>
  <c r="I5021" i="4" s="1"/>
  <c r="I5022" i="4" a="1"/>
  <c r="I5022" i="4" s="1"/>
  <c r="I5023" i="4" a="1"/>
  <c r="I5023" i="4" s="1"/>
  <c r="I5024" i="4" a="1"/>
  <c r="I5024" i="4" s="1"/>
  <c r="I5025" i="4" a="1"/>
  <c r="I5025" i="4" s="1"/>
  <c r="I5026" i="4" a="1"/>
  <c r="I5026" i="4" s="1"/>
  <c r="I5027" i="4" a="1"/>
  <c r="I5027" i="4" s="1"/>
  <c r="I5028" i="4" a="1"/>
  <c r="I5028" i="4" s="1"/>
  <c r="I5029" i="4" a="1"/>
  <c r="I5029" i="4" s="1"/>
  <c r="I5030" i="4" a="1"/>
  <c r="I5030" i="4" s="1"/>
  <c r="I5031" i="4" a="1"/>
  <c r="I5031" i="4" s="1"/>
  <c r="I5032" i="4" a="1"/>
  <c r="I5032" i="4" s="1"/>
  <c r="I5033" i="4" a="1"/>
  <c r="I5033" i="4" s="1"/>
  <c r="I5034" i="4" a="1"/>
  <c r="I5034" i="4" s="1"/>
  <c r="I5035" i="4" a="1"/>
  <c r="I5035" i="4" s="1"/>
  <c r="I5036" i="4" a="1"/>
  <c r="I5036" i="4" s="1"/>
  <c r="I5037" i="4" a="1"/>
  <c r="I5037" i="4" s="1"/>
  <c r="I5038" i="4" a="1"/>
  <c r="I5038" i="4" s="1"/>
  <c r="I5039" i="4" a="1"/>
  <c r="I5039" i="4" s="1"/>
  <c r="I5040" i="4" a="1"/>
  <c r="I5040" i="4" s="1"/>
  <c r="I5041" i="4" a="1"/>
  <c r="I5041" i="4" s="1"/>
  <c r="I5042" i="4" a="1"/>
  <c r="I5042" i="4" s="1"/>
  <c r="I5043" i="4" a="1"/>
  <c r="I5043" i="4" s="1"/>
  <c r="I5044" i="4" a="1"/>
  <c r="I5044" i="4" s="1"/>
  <c r="I5045" i="4" a="1"/>
  <c r="I5045" i="4" s="1"/>
  <c r="I5046" i="4" a="1"/>
  <c r="I5046" i="4" s="1"/>
  <c r="I5047" i="4" a="1"/>
  <c r="I5047" i="4" s="1"/>
  <c r="I5048" i="4" a="1"/>
  <c r="I5048" i="4" s="1"/>
  <c r="I5049" i="4" a="1"/>
  <c r="I5049" i="4" s="1"/>
  <c r="I5050" i="4" a="1"/>
  <c r="I5050" i="4" s="1"/>
  <c r="I5051" i="4" a="1"/>
  <c r="I5051" i="4" s="1"/>
  <c r="I5052" i="4" a="1"/>
  <c r="I5052" i="4" s="1"/>
  <c r="I5053" i="4" a="1"/>
  <c r="I5053" i="4" s="1"/>
  <c r="I5054" i="4" a="1"/>
  <c r="I5054" i="4" s="1"/>
  <c r="I5055" i="4" a="1"/>
  <c r="I5055" i="4" s="1"/>
  <c r="I5056" i="4" a="1"/>
  <c r="I5056" i="4" s="1"/>
  <c r="I5057" i="4" a="1"/>
  <c r="I5057" i="4" s="1"/>
  <c r="I5058" i="4" a="1"/>
  <c r="I5058" i="4" s="1"/>
  <c r="I5059" i="4" a="1"/>
  <c r="I5059" i="4" s="1"/>
  <c r="I5060" i="4" a="1"/>
  <c r="I5060" i="4" s="1"/>
  <c r="I5061" i="4" a="1"/>
  <c r="I5061" i="4" s="1"/>
  <c r="I5062" i="4" a="1"/>
  <c r="I5062" i="4" s="1"/>
  <c r="I5063" i="4" a="1"/>
  <c r="I5063" i="4" s="1"/>
  <c r="I5064" i="4" a="1"/>
  <c r="I5064" i="4" s="1"/>
  <c r="I5065" i="4" a="1"/>
  <c r="I5065" i="4" s="1"/>
  <c r="I5066" i="4" a="1"/>
  <c r="I5066" i="4" s="1"/>
  <c r="I5067" i="4" a="1"/>
  <c r="I5067" i="4" s="1"/>
  <c r="I5068" i="4" a="1"/>
  <c r="I5068" i="4" s="1"/>
  <c r="I5069" i="4" a="1"/>
  <c r="I5069" i="4" s="1"/>
  <c r="I5070" i="4" a="1"/>
  <c r="I5070" i="4" s="1"/>
  <c r="I5071" i="4" a="1"/>
  <c r="I5071" i="4" s="1"/>
  <c r="I5072" i="4" a="1"/>
  <c r="I5072" i="4" s="1"/>
  <c r="I5073" i="4" a="1"/>
  <c r="I5073" i="4" s="1"/>
  <c r="I5074" i="4" a="1"/>
  <c r="I5074" i="4" s="1"/>
  <c r="I5075" i="4" a="1"/>
  <c r="I5075" i="4" s="1"/>
  <c r="I5076" i="4" a="1"/>
  <c r="I5076" i="4" s="1"/>
  <c r="I5077" i="4" a="1"/>
  <c r="I5077" i="4" s="1"/>
  <c r="I5078" i="4" a="1"/>
  <c r="I5078" i="4" s="1"/>
  <c r="I5079" i="4" a="1"/>
  <c r="I5079" i="4" s="1"/>
  <c r="I5080" i="4" a="1"/>
  <c r="I5080" i="4" s="1"/>
  <c r="I5081" i="4" a="1"/>
  <c r="I5081" i="4" s="1"/>
  <c r="I5082" i="4" a="1"/>
  <c r="I5082" i="4" s="1"/>
  <c r="I5083" i="4" a="1"/>
  <c r="I5083" i="4" s="1"/>
  <c r="I5084" i="4" a="1"/>
  <c r="I5084" i="4" s="1"/>
  <c r="I5085" i="4" a="1"/>
  <c r="I5085" i="4" s="1"/>
  <c r="I5086" i="4" a="1"/>
  <c r="I5086" i="4" s="1"/>
  <c r="I5087" i="4" a="1"/>
  <c r="I5087" i="4" s="1"/>
  <c r="I5088" i="4" a="1"/>
  <c r="I5088" i="4" s="1"/>
  <c r="I5089" i="4" a="1"/>
  <c r="I5089" i="4" s="1"/>
  <c r="I5090" i="4" a="1"/>
  <c r="I5090" i="4" s="1"/>
  <c r="I5091" i="4" a="1"/>
  <c r="I5091" i="4" s="1"/>
  <c r="I5092" i="4" a="1"/>
  <c r="I5092" i="4" s="1"/>
  <c r="I5093" i="4" a="1"/>
  <c r="I5093" i="4" s="1"/>
  <c r="I5094" i="4" a="1"/>
  <c r="I5094" i="4" s="1"/>
  <c r="I5095" i="4" a="1"/>
  <c r="I5095" i="4" s="1"/>
  <c r="I5096" i="4" a="1"/>
  <c r="I5096" i="4" s="1"/>
  <c r="I5097" i="4" a="1"/>
  <c r="I5097" i="4" s="1"/>
  <c r="I5098" i="4" a="1"/>
  <c r="I5098" i="4" s="1"/>
  <c r="I5099" i="4" a="1"/>
  <c r="I5099" i="4" s="1"/>
  <c r="I5100" i="4" a="1"/>
  <c r="I5100" i="4" s="1"/>
  <c r="I5101" i="4" a="1"/>
  <c r="I5101" i="4" s="1"/>
  <c r="I5102" i="4" a="1"/>
  <c r="I5102" i="4" s="1"/>
  <c r="I5103" i="4" a="1"/>
  <c r="I5103" i="4" s="1"/>
  <c r="I5104" i="4" a="1"/>
  <c r="I5104" i="4" s="1"/>
  <c r="I5105" i="4" a="1"/>
  <c r="I5105" i="4" s="1"/>
  <c r="I5106" i="4" a="1"/>
  <c r="I5106" i="4" s="1"/>
  <c r="I5107" i="4" a="1"/>
  <c r="I5107" i="4" s="1"/>
  <c r="I5108" i="4" a="1"/>
  <c r="I5108" i="4" s="1"/>
  <c r="I5109" i="4" a="1"/>
  <c r="I5109" i="4" s="1"/>
  <c r="I5110" i="4" a="1"/>
  <c r="I5110" i="4" s="1"/>
  <c r="I5111" i="4" a="1"/>
  <c r="I5111" i="4" s="1"/>
  <c r="I5112" i="4" a="1"/>
  <c r="I5112" i="4" s="1"/>
  <c r="I5113" i="4" a="1"/>
  <c r="I5113" i="4" s="1"/>
  <c r="I5114" i="4" a="1"/>
  <c r="I5114" i="4" s="1"/>
  <c r="I5115" i="4" a="1"/>
  <c r="I5115" i="4" s="1"/>
  <c r="I5116" i="4" a="1"/>
  <c r="I5116" i="4" s="1"/>
  <c r="I5117" i="4" a="1"/>
  <c r="I5117" i="4" s="1"/>
  <c r="I5118" i="4" a="1"/>
  <c r="I5118" i="4" s="1"/>
  <c r="I5119" i="4" a="1"/>
  <c r="I5119" i="4" s="1"/>
  <c r="I5120" i="4" a="1"/>
  <c r="I5120" i="4" s="1"/>
  <c r="I5121" i="4" a="1"/>
  <c r="I5121" i="4" s="1"/>
  <c r="I5122" i="4" a="1"/>
  <c r="I5122" i="4" s="1"/>
  <c r="I5123" i="4" a="1"/>
  <c r="I5123" i="4" s="1"/>
  <c r="I5124" i="4" a="1"/>
  <c r="I5124" i="4" s="1"/>
  <c r="I5125" i="4" a="1"/>
  <c r="I5125" i="4" s="1"/>
  <c r="I5126" i="4" a="1"/>
  <c r="I5126" i="4" s="1"/>
  <c r="I5127" i="4" a="1"/>
  <c r="I5127" i="4" s="1"/>
  <c r="I5128" i="4" a="1"/>
  <c r="I5128" i="4" s="1"/>
  <c r="I5129" i="4" a="1"/>
  <c r="I5129" i="4" s="1"/>
  <c r="I5130" i="4" a="1"/>
  <c r="I5130" i="4" s="1"/>
  <c r="I5131" i="4" a="1"/>
  <c r="I5131" i="4" s="1"/>
  <c r="I5132" i="4" a="1"/>
  <c r="I5132" i="4" s="1"/>
  <c r="I5133" i="4" a="1"/>
  <c r="I5133" i="4" s="1"/>
  <c r="I5134" i="4" a="1"/>
  <c r="I5134" i="4" s="1"/>
  <c r="I5135" i="4" a="1"/>
  <c r="I5135" i="4" s="1"/>
  <c r="I5136" i="4" a="1"/>
  <c r="I5136" i="4" s="1"/>
  <c r="I5137" i="4" a="1"/>
  <c r="I5137" i="4" s="1"/>
  <c r="I5138" i="4" a="1"/>
  <c r="I5138" i="4" s="1"/>
  <c r="I5139" i="4" a="1"/>
  <c r="I5139" i="4" s="1"/>
  <c r="I5140" i="4" a="1"/>
  <c r="I5140" i="4" s="1"/>
  <c r="I5141" i="4" a="1"/>
  <c r="I5141" i="4" s="1"/>
  <c r="I5142" i="4" a="1"/>
  <c r="I5142" i="4" s="1"/>
  <c r="I5143" i="4" a="1"/>
  <c r="I5143" i="4" s="1"/>
  <c r="I5144" i="4" a="1"/>
  <c r="I5144" i="4" s="1"/>
  <c r="I5145" i="4" a="1"/>
  <c r="I5145" i="4" s="1"/>
  <c r="I5146" i="4" a="1"/>
  <c r="I5146" i="4" s="1"/>
  <c r="I5147" i="4" a="1"/>
  <c r="I5147" i="4" s="1"/>
  <c r="I5148" i="4" a="1"/>
  <c r="I5148" i="4" s="1"/>
  <c r="I5149" i="4" a="1"/>
  <c r="I5149" i="4" s="1"/>
  <c r="I5150" i="4" a="1"/>
  <c r="I5150" i="4" s="1"/>
  <c r="I5151" i="4" a="1"/>
  <c r="I5151" i="4" s="1"/>
  <c r="I5152" i="4" a="1"/>
  <c r="I5152" i="4" s="1"/>
  <c r="I5153" i="4" a="1"/>
  <c r="I5153" i="4" s="1"/>
  <c r="I5154" i="4" a="1"/>
  <c r="I5154" i="4" s="1"/>
  <c r="I5155" i="4" a="1"/>
  <c r="I5155" i="4" s="1"/>
  <c r="I5156" i="4" a="1"/>
  <c r="I5156" i="4" s="1"/>
  <c r="I5157" i="4" a="1"/>
  <c r="I5157" i="4" s="1"/>
  <c r="I5158" i="4" a="1"/>
  <c r="I5158" i="4" s="1"/>
  <c r="I5159" i="4" a="1"/>
  <c r="I5159" i="4" s="1"/>
  <c r="I5160" i="4" a="1"/>
  <c r="I5160" i="4" s="1"/>
  <c r="I5161" i="4" a="1"/>
  <c r="I5161" i="4" s="1"/>
  <c r="I5162" i="4" a="1"/>
  <c r="I5162" i="4" s="1"/>
  <c r="I5163" i="4" a="1"/>
  <c r="I5163" i="4" s="1"/>
  <c r="I5164" i="4" a="1"/>
  <c r="I5164" i="4" s="1"/>
  <c r="I5165" i="4" a="1"/>
  <c r="I5165" i="4" s="1"/>
  <c r="I5166" i="4" a="1"/>
  <c r="I5166" i="4" s="1"/>
  <c r="I5167" i="4" a="1"/>
  <c r="I5167" i="4" s="1"/>
  <c r="I5168" i="4" a="1"/>
  <c r="I5168" i="4" s="1"/>
  <c r="I5169" i="4" a="1"/>
  <c r="I5169" i="4" s="1"/>
  <c r="I5170" i="4" a="1"/>
  <c r="I5170" i="4" s="1"/>
  <c r="I5171" i="4" a="1"/>
  <c r="I5171" i="4" s="1"/>
  <c r="I5172" i="4" a="1"/>
  <c r="I5172" i="4" s="1"/>
  <c r="I5173" i="4" a="1"/>
  <c r="I5173" i="4" s="1"/>
  <c r="I5174" i="4" a="1"/>
  <c r="I5174" i="4" s="1"/>
  <c r="I5175" i="4" a="1"/>
  <c r="I5175" i="4" s="1"/>
  <c r="I5176" i="4" a="1"/>
  <c r="I5176" i="4" s="1"/>
  <c r="I5177" i="4" a="1"/>
  <c r="I5177" i="4" s="1"/>
  <c r="I5178" i="4" a="1"/>
  <c r="I5178" i="4" s="1"/>
  <c r="I5179" i="4" a="1"/>
  <c r="I5179" i="4" s="1"/>
  <c r="I5180" i="4" a="1"/>
  <c r="I5180" i="4" s="1"/>
  <c r="I5181" i="4" a="1"/>
  <c r="I5181" i="4" s="1"/>
  <c r="I5182" i="4" a="1"/>
  <c r="I5182" i="4" s="1"/>
  <c r="I5183" i="4" a="1"/>
  <c r="I5183" i="4" s="1"/>
  <c r="I5184" i="4" a="1"/>
  <c r="I5184" i="4" s="1"/>
  <c r="I5185" i="4" a="1"/>
  <c r="I5185" i="4" s="1"/>
  <c r="I5186" i="4" a="1"/>
  <c r="I5186" i="4" s="1"/>
  <c r="I5187" i="4" a="1"/>
  <c r="I5187" i="4" s="1"/>
  <c r="I5188" i="4" a="1"/>
  <c r="I5188" i="4" s="1"/>
  <c r="I5189" i="4" a="1"/>
  <c r="I5189" i="4" s="1"/>
  <c r="I5190" i="4" a="1"/>
  <c r="I5190" i="4" s="1"/>
  <c r="I5191" i="4" a="1"/>
  <c r="I5191" i="4" s="1"/>
  <c r="I5192" i="4" a="1"/>
  <c r="I5192" i="4" s="1"/>
  <c r="I5193" i="4" a="1"/>
  <c r="I5193" i="4" s="1"/>
  <c r="I5194" i="4" a="1"/>
  <c r="I5194" i="4" s="1"/>
  <c r="I5195" i="4" a="1"/>
  <c r="I5195" i="4" s="1"/>
  <c r="I5196" i="4" a="1"/>
  <c r="I5196" i="4" s="1"/>
  <c r="I5197" i="4" a="1"/>
  <c r="I5197" i="4" s="1"/>
  <c r="I5198" i="4" a="1"/>
  <c r="I5198" i="4" s="1"/>
  <c r="I5199" i="4" a="1"/>
  <c r="I5199" i="4" s="1"/>
  <c r="I5200" i="4" a="1"/>
  <c r="I5200" i="4" s="1"/>
  <c r="I5201" i="4" a="1"/>
  <c r="I5201" i="4" s="1"/>
  <c r="I5202" i="4" a="1"/>
  <c r="I5202" i="4" s="1"/>
  <c r="I5203" i="4" a="1"/>
  <c r="I5203" i="4" s="1"/>
  <c r="I5204" i="4" a="1"/>
  <c r="I5204" i="4" s="1"/>
  <c r="I5205" i="4" a="1"/>
  <c r="I5205" i="4" s="1"/>
  <c r="I5206" i="4" a="1"/>
  <c r="I5206" i="4" s="1"/>
  <c r="I5207" i="4" a="1"/>
  <c r="I5207" i="4" s="1"/>
  <c r="I5208" i="4" a="1"/>
  <c r="I5208" i="4" s="1"/>
  <c r="I5209" i="4" a="1"/>
  <c r="I5209" i="4" s="1"/>
  <c r="I5210" i="4" a="1"/>
  <c r="I5210" i="4" s="1"/>
  <c r="I5211" i="4" a="1"/>
  <c r="I5211" i="4" s="1"/>
  <c r="I5212" i="4" a="1"/>
  <c r="I5212" i="4" s="1"/>
  <c r="I5213" i="4" a="1"/>
  <c r="I5213" i="4" s="1"/>
  <c r="I5214" i="4" a="1"/>
  <c r="I5214" i="4" s="1"/>
  <c r="I5215" i="4" a="1"/>
  <c r="I5215" i="4" s="1"/>
  <c r="I5216" i="4" a="1"/>
  <c r="I5216" i="4" s="1"/>
  <c r="I5217" i="4" a="1"/>
  <c r="I5217" i="4" s="1"/>
  <c r="I5218" i="4" a="1"/>
  <c r="I5218" i="4" s="1"/>
  <c r="I5219" i="4" a="1"/>
  <c r="I5219" i="4" s="1"/>
  <c r="I5220" i="4" a="1"/>
  <c r="I5220" i="4" s="1"/>
  <c r="I5221" i="4" a="1"/>
  <c r="I5221" i="4" s="1"/>
  <c r="I5222" i="4" a="1"/>
  <c r="I5222" i="4" s="1"/>
  <c r="I5223" i="4" a="1"/>
  <c r="I5223" i="4" s="1"/>
  <c r="I5224" i="4" a="1"/>
  <c r="I5224" i="4" s="1"/>
  <c r="I5225" i="4" a="1"/>
  <c r="I5225" i="4" s="1"/>
  <c r="I5226" i="4" a="1"/>
  <c r="I5226" i="4" s="1"/>
  <c r="I5227" i="4" a="1"/>
  <c r="I5227" i="4" s="1"/>
  <c r="I5228" i="4" a="1"/>
  <c r="I5228" i="4" s="1"/>
  <c r="I5229" i="4" a="1"/>
  <c r="I5229" i="4" s="1"/>
  <c r="I5230" i="4" a="1"/>
  <c r="I5230" i="4" s="1"/>
  <c r="I5231" i="4" a="1"/>
  <c r="I5231" i="4" s="1"/>
  <c r="I5232" i="4" a="1"/>
  <c r="I5232" i="4" s="1"/>
  <c r="I5233" i="4" a="1"/>
  <c r="I5233" i="4" s="1"/>
  <c r="I5234" i="4" a="1"/>
  <c r="I5234" i="4" s="1"/>
  <c r="I5235" i="4" a="1"/>
  <c r="I5235" i="4" s="1"/>
  <c r="I5236" i="4" a="1"/>
  <c r="I5236" i="4" s="1"/>
  <c r="I5237" i="4" a="1"/>
  <c r="I5237" i="4" s="1"/>
  <c r="I5238" i="4" a="1"/>
  <c r="I5238" i="4" s="1"/>
  <c r="I5239" i="4" a="1"/>
  <c r="I5239" i="4" s="1"/>
  <c r="I5240" i="4" a="1"/>
  <c r="I5240" i="4" s="1"/>
  <c r="I5241" i="4" a="1"/>
  <c r="I5241" i="4" s="1"/>
  <c r="I5242" i="4" a="1"/>
  <c r="I5242" i="4" s="1"/>
  <c r="I5243" i="4" a="1"/>
  <c r="I5243" i="4" s="1"/>
  <c r="I5244" i="4" a="1"/>
  <c r="I5244" i="4" s="1"/>
  <c r="I5245" i="4" a="1"/>
  <c r="I5245" i="4" s="1"/>
  <c r="I5246" i="4" a="1"/>
  <c r="I5246" i="4" s="1"/>
  <c r="I5247" i="4" a="1"/>
  <c r="I5247" i="4" s="1"/>
  <c r="I5248" i="4" a="1"/>
  <c r="I5248" i="4" s="1"/>
  <c r="I5249" i="4" a="1"/>
  <c r="I5249" i="4" s="1"/>
  <c r="I5250" i="4" a="1"/>
  <c r="I5250" i="4" s="1"/>
  <c r="I5251" i="4" a="1"/>
  <c r="I5251" i="4" s="1"/>
  <c r="I5252" i="4" a="1"/>
  <c r="I5252" i="4" s="1"/>
  <c r="I5253" i="4" a="1"/>
  <c r="I5253" i="4" s="1"/>
  <c r="I5254" i="4" a="1"/>
  <c r="I5254" i="4" s="1"/>
  <c r="I5255" i="4" a="1"/>
  <c r="I5255" i="4" s="1"/>
  <c r="I5256" i="4" a="1"/>
  <c r="I5256" i="4" s="1"/>
  <c r="I5257" i="4" a="1"/>
  <c r="I5257" i="4" s="1"/>
  <c r="I5258" i="4" a="1"/>
  <c r="I5258" i="4" s="1"/>
  <c r="I5259" i="4" a="1"/>
  <c r="I5259" i="4" s="1"/>
  <c r="I5260" i="4" a="1"/>
  <c r="I5260" i="4" s="1"/>
  <c r="I5261" i="4" a="1"/>
  <c r="I5261" i="4" s="1"/>
  <c r="I5262" i="4" a="1"/>
  <c r="I5262" i="4" s="1"/>
  <c r="I5263" i="4" a="1"/>
  <c r="I5263" i="4" s="1"/>
  <c r="I5264" i="4" a="1"/>
  <c r="I5264" i="4" s="1"/>
  <c r="I5265" i="4" a="1"/>
  <c r="I5265" i="4" s="1"/>
  <c r="I5266" i="4" a="1"/>
  <c r="I5266" i="4" s="1"/>
  <c r="I5267" i="4" a="1"/>
  <c r="I5267" i="4" s="1"/>
  <c r="I5268" i="4" a="1"/>
  <c r="I5268" i="4" s="1"/>
  <c r="I5269" i="4" a="1"/>
  <c r="I5269" i="4" s="1"/>
  <c r="I5270" i="4" a="1"/>
  <c r="I5270" i="4" s="1"/>
  <c r="I5271" i="4" a="1"/>
  <c r="I5271" i="4" s="1"/>
  <c r="I5272" i="4" a="1"/>
  <c r="I5272" i="4" s="1"/>
  <c r="I5273" i="4" a="1"/>
  <c r="I5273" i="4" s="1"/>
  <c r="I5274" i="4" a="1"/>
  <c r="I5274" i="4" s="1"/>
  <c r="I5275" i="4" a="1"/>
  <c r="I5275" i="4" s="1"/>
  <c r="I5276" i="4" a="1"/>
  <c r="I5276" i="4" s="1"/>
  <c r="I5277" i="4" a="1"/>
  <c r="I5277" i="4" s="1"/>
  <c r="I5278" i="4" a="1"/>
  <c r="I5278" i="4" s="1"/>
  <c r="I5279" i="4" a="1"/>
  <c r="I5279" i="4" s="1"/>
  <c r="I5280" i="4" a="1"/>
  <c r="I5280" i="4" s="1"/>
  <c r="I5281" i="4" a="1"/>
  <c r="I5281" i="4" s="1"/>
  <c r="I5282" i="4" a="1"/>
  <c r="I5282" i="4" s="1"/>
  <c r="I5283" i="4" a="1"/>
  <c r="I5283" i="4" s="1"/>
  <c r="I5284" i="4" a="1"/>
  <c r="I5284" i="4" s="1"/>
  <c r="I5285" i="4" a="1"/>
  <c r="I5285" i="4" s="1"/>
  <c r="I5286" i="4" a="1"/>
  <c r="I5286" i="4" s="1"/>
  <c r="I5287" i="4" a="1"/>
  <c r="I5287" i="4" s="1"/>
  <c r="I5288" i="4" a="1"/>
  <c r="I5288" i="4" s="1"/>
  <c r="I5289" i="4" a="1"/>
  <c r="I5289" i="4" s="1"/>
  <c r="I5290" i="4" a="1"/>
  <c r="I5290" i="4" s="1"/>
  <c r="I5291" i="4" a="1"/>
  <c r="I5291" i="4" s="1"/>
  <c r="I5292" i="4" a="1"/>
  <c r="I5292" i="4" s="1"/>
  <c r="I5293" i="4" a="1"/>
  <c r="I5293" i="4" s="1"/>
  <c r="I5294" i="4" a="1"/>
  <c r="I5294" i="4" s="1"/>
  <c r="I5295" i="4" a="1"/>
  <c r="I5295" i="4" s="1"/>
  <c r="I5296" i="4" a="1"/>
  <c r="I5296" i="4" s="1"/>
  <c r="I5297" i="4" a="1"/>
  <c r="I5297" i="4" s="1"/>
  <c r="I5298" i="4" a="1"/>
  <c r="I5298" i="4" s="1"/>
  <c r="I5299" i="4" a="1"/>
  <c r="I5299" i="4" s="1"/>
  <c r="I5300" i="4" a="1"/>
  <c r="I5300" i="4" s="1"/>
  <c r="I5301" i="4" a="1"/>
  <c r="I5301" i="4" s="1"/>
  <c r="I5302" i="4" a="1"/>
  <c r="I5302" i="4" s="1"/>
  <c r="I5303" i="4" a="1"/>
  <c r="I5303" i="4" s="1"/>
  <c r="I5304" i="4" a="1"/>
  <c r="I5304" i="4" s="1"/>
  <c r="I5305" i="4" a="1"/>
  <c r="I5305" i="4" s="1"/>
  <c r="I5306" i="4" a="1"/>
  <c r="I5306" i="4" s="1"/>
  <c r="I5307" i="4" a="1"/>
  <c r="I5307" i="4" s="1"/>
  <c r="I5308" i="4" a="1"/>
  <c r="I5308" i="4" s="1"/>
  <c r="I5309" i="4" a="1"/>
  <c r="I5309" i="4" s="1"/>
  <c r="I5310" i="4" a="1"/>
  <c r="I5310" i="4" s="1"/>
  <c r="I5311" i="4" a="1"/>
  <c r="I5311" i="4" s="1"/>
  <c r="I5312" i="4" a="1"/>
  <c r="I5312" i="4" s="1"/>
  <c r="I5313" i="4" a="1"/>
  <c r="I5313" i="4" s="1"/>
  <c r="I5314" i="4" a="1"/>
  <c r="I5314" i="4" s="1"/>
  <c r="I5315" i="4" a="1"/>
  <c r="I5315" i="4" s="1"/>
  <c r="I5316" i="4" a="1"/>
  <c r="I5316" i="4" s="1"/>
  <c r="I5317" i="4" a="1"/>
  <c r="I5317" i="4" s="1"/>
  <c r="I5318" i="4" a="1"/>
  <c r="I5318" i="4" s="1"/>
  <c r="I5319" i="4" a="1"/>
  <c r="I5319" i="4" s="1"/>
  <c r="I5320" i="4" a="1"/>
  <c r="I5320" i="4" s="1"/>
  <c r="I5321" i="4" a="1"/>
  <c r="I5321" i="4" s="1"/>
  <c r="I5322" i="4" a="1"/>
  <c r="I5322" i="4" s="1"/>
  <c r="I5323" i="4" a="1"/>
  <c r="I5323" i="4" s="1"/>
  <c r="I5324" i="4" a="1"/>
  <c r="I5324" i="4" s="1"/>
  <c r="I5325" i="4" a="1"/>
  <c r="I5325" i="4" s="1"/>
  <c r="I5326" i="4" a="1"/>
  <c r="I5326" i="4" s="1"/>
  <c r="I5327" i="4" a="1"/>
  <c r="I5327" i="4" s="1"/>
  <c r="I5328" i="4" a="1"/>
  <c r="I5328" i="4" s="1"/>
  <c r="I5329" i="4" a="1"/>
  <c r="I5329" i="4" s="1"/>
  <c r="I5330" i="4" a="1"/>
  <c r="I5330" i="4" s="1"/>
  <c r="I5331" i="4" a="1"/>
  <c r="I5331" i="4" s="1"/>
  <c r="I5332" i="4" a="1"/>
  <c r="I5332" i="4" s="1"/>
  <c r="I5333" i="4" a="1"/>
  <c r="I5333" i="4" s="1"/>
  <c r="I5334" i="4" a="1"/>
  <c r="I5334" i="4" s="1"/>
  <c r="I5335" i="4" a="1"/>
  <c r="I5335" i="4" s="1"/>
  <c r="I5336" i="4" a="1"/>
  <c r="I5336" i="4" s="1"/>
  <c r="I5337" i="4" a="1"/>
  <c r="I5337" i="4" s="1"/>
  <c r="I5338" i="4" a="1"/>
  <c r="I5338" i="4" s="1"/>
  <c r="I5339" i="4" a="1"/>
  <c r="I5339" i="4" s="1"/>
  <c r="I5340" i="4" a="1"/>
  <c r="I5340" i="4" s="1"/>
  <c r="I5341" i="4" a="1"/>
  <c r="I5341" i="4" s="1"/>
  <c r="I5342" i="4" a="1"/>
  <c r="I5342" i="4" s="1"/>
  <c r="I5343" i="4" a="1"/>
  <c r="I5343" i="4" s="1"/>
  <c r="I5344" i="4" a="1"/>
  <c r="I5344" i="4" s="1"/>
  <c r="I5345" i="4" a="1"/>
  <c r="I5345" i="4" s="1"/>
  <c r="I5346" i="4" a="1"/>
  <c r="I5346" i="4" s="1"/>
  <c r="I5347" i="4" a="1"/>
  <c r="I5347" i="4" s="1"/>
  <c r="I5348" i="4" a="1"/>
  <c r="I5348" i="4" s="1"/>
  <c r="I5349" i="4" a="1"/>
  <c r="I5349" i="4" s="1"/>
  <c r="I5350" i="4" a="1"/>
  <c r="I5350" i="4" s="1"/>
  <c r="I5351" i="4" a="1"/>
  <c r="I5351" i="4" s="1"/>
  <c r="I5352" i="4" a="1"/>
  <c r="I5352" i="4" s="1"/>
  <c r="I5353" i="4" a="1"/>
  <c r="I5353" i="4" s="1"/>
  <c r="I5354" i="4" a="1"/>
  <c r="I5354" i="4" s="1"/>
  <c r="I5355" i="4" a="1"/>
  <c r="I5355" i="4" s="1"/>
  <c r="I5356" i="4" a="1"/>
  <c r="I5356" i="4" s="1"/>
  <c r="I5357" i="4" a="1"/>
  <c r="I5357" i="4" s="1"/>
  <c r="I5358" i="4" a="1"/>
  <c r="I5358" i="4" s="1"/>
  <c r="I5359" i="4" a="1"/>
  <c r="I5359" i="4" s="1"/>
  <c r="I5360" i="4" a="1"/>
  <c r="I5360" i="4" s="1"/>
  <c r="I5361" i="4" a="1"/>
  <c r="I5361" i="4" s="1"/>
  <c r="I5362" i="4" a="1"/>
  <c r="I5362" i="4" s="1"/>
  <c r="I5363" i="4" a="1"/>
  <c r="I5363" i="4" s="1"/>
  <c r="I5364" i="4" a="1"/>
  <c r="I5364" i="4" s="1"/>
  <c r="I5365" i="4" a="1"/>
  <c r="I5365" i="4" s="1"/>
  <c r="I5366" i="4" a="1"/>
  <c r="I5366" i="4" s="1"/>
  <c r="I5367" i="4" a="1"/>
  <c r="I5367" i="4" s="1"/>
  <c r="I5368" i="4" a="1"/>
  <c r="I5368" i="4" s="1"/>
  <c r="I5369" i="4" a="1"/>
  <c r="I5369" i="4" s="1"/>
  <c r="I5370" i="4" a="1"/>
  <c r="I5370" i="4" s="1"/>
  <c r="I5371" i="4" a="1"/>
  <c r="I5371" i="4" s="1"/>
  <c r="I5372" i="4" a="1"/>
  <c r="I5372" i="4" s="1"/>
  <c r="I5373" i="4" a="1"/>
  <c r="I5373" i="4" s="1"/>
  <c r="I5374" i="4" a="1"/>
  <c r="I5374" i="4" s="1"/>
  <c r="I5375" i="4" a="1"/>
  <c r="I5375" i="4" s="1"/>
  <c r="I5376" i="4" a="1"/>
  <c r="I5376" i="4" s="1"/>
  <c r="I5377" i="4" a="1"/>
  <c r="I5377" i="4" s="1"/>
  <c r="I5378" i="4" a="1"/>
  <c r="I5378" i="4" s="1"/>
  <c r="I5379" i="4" a="1"/>
  <c r="I5379" i="4" s="1"/>
  <c r="I5380" i="4" a="1"/>
  <c r="I5380" i="4" s="1"/>
  <c r="I5381" i="4" a="1"/>
  <c r="I5381" i="4" s="1"/>
  <c r="I5382" i="4" a="1"/>
  <c r="I5382" i="4" s="1"/>
  <c r="I5383" i="4" a="1"/>
  <c r="I5383" i="4" s="1"/>
  <c r="I5384" i="4" a="1"/>
  <c r="I5384" i="4" s="1"/>
  <c r="I5385" i="4" a="1"/>
  <c r="I5385" i="4" s="1"/>
  <c r="I5386" i="4" a="1"/>
  <c r="I5386" i="4" s="1"/>
  <c r="I5387" i="4" a="1"/>
  <c r="I5387" i="4" s="1"/>
  <c r="I5388" i="4" a="1"/>
  <c r="I5388" i="4" s="1"/>
  <c r="I5389" i="4" a="1"/>
  <c r="I5389" i="4" s="1"/>
  <c r="I5390" i="4" a="1"/>
  <c r="I5390" i="4" s="1"/>
  <c r="I5391" i="4" a="1"/>
  <c r="I5391" i="4" s="1"/>
  <c r="I5392" i="4" a="1"/>
  <c r="I5392" i="4"/>
  <c r="I5393" i="4" a="1"/>
  <c r="I5393" i="4" s="1"/>
  <c r="I5394" i="4" a="1"/>
  <c r="I5394" i="4" s="1"/>
  <c r="I5395" i="4" a="1"/>
  <c r="I5395" i="4" s="1"/>
  <c r="I5396" i="4" a="1"/>
  <c r="I5396" i="4" s="1"/>
  <c r="I5397" i="4" a="1"/>
  <c r="I5397" i="4" s="1"/>
  <c r="I5398" i="4" a="1"/>
  <c r="I5398" i="4" s="1"/>
  <c r="I5399" i="4" a="1"/>
  <c r="I5399" i="4" s="1"/>
  <c r="I5400" i="4" a="1"/>
  <c r="I5400" i="4" s="1"/>
  <c r="I5401" i="4" a="1"/>
  <c r="I5401" i="4" s="1"/>
  <c r="I5402" i="4" a="1"/>
  <c r="I5402" i="4" s="1"/>
  <c r="I5403" i="4" a="1"/>
  <c r="I5403" i="4" s="1"/>
  <c r="I5404" i="4" a="1"/>
  <c r="I5404" i="4" s="1"/>
  <c r="I5405" i="4" a="1"/>
  <c r="I5405" i="4" s="1"/>
  <c r="I5406" i="4" a="1"/>
  <c r="I5406" i="4" s="1"/>
  <c r="I5407" i="4" a="1"/>
  <c r="I5407" i="4" s="1"/>
  <c r="I5408" i="4" a="1"/>
  <c r="I5408" i="4" s="1"/>
  <c r="I5409" i="4" a="1"/>
  <c r="I5409" i="4" s="1"/>
  <c r="I5410" i="4" a="1"/>
  <c r="I5410" i="4" s="1"/>
  <c r="I5411" i="4" a="1"/>
  <c r="I5411" i="4" s="1"/>
  <c r="I5412" i="4" a="1"/>
  <c r="I5412" i="4" s="1"/>
  <c r="I5413" i="4" a="1"/>
  <c r="I5413" i="4" s="1"/>
  <c r="I5414" i="4" a="1"/>
  <c r="I5414" i="4" s="1"/>
  <c r="I5415" i="4" a="1"/>
  <c r="I5415" i="4" s="1"/>
  <c r="I5416" i="4" a="1"/>
  <c r="I5416" i="4" s="1"/>
  <c r="I5417" i="4" a="1"/>
  <c r="I5417" i="4" s="1"/>
  <c r="I5418" i="4" a="1"/>
  <c r="I5418" i="4" s="1"/>
  <c r="I5419" i="4" a="1"/>
  <c r="I5419" i="4" s="1"/>
  <c r="I5420" i="4" a="1"/>
  <c r="I5420" i="4" s="1"/>
  <c r="I5421" i="4" a="1"/>
  <c r="I5421" i="4" s="1"/>
  <c r="I5422" i="4" a="1"/>
  <c r="I5422" i="4" s="1"/>
  <c r="I5423" i="4" a="1"/>
  <c r="I5423" i="4" s="1"/>
  <c r="I5424" i="4" a="1"/>
  <c r="I5424" i="4" s="1"/>
  <c r="I5425" i="4" a="1"/>
  <c r="I5425" i="4" s="1"/>
  <c r="I5426" i="4" a="1"/>
  <c r="I5426" i="4" s="1"/>
  <c r="I5427" i="4" a="1"/>
  <c r="I5427" i="4" s="1"/>
  <c r="I5428" i="4" a="1"/>
  <c r="I5428" i="4" s="1"/>
  <c r="I5429" i="4" a="1"/>
  <c r="I5429" i="4" s="1"/>
  <c r="I5430" i="4" a="1"/>
  <c r="I5430" i="4" s="1"/>
  <c r="I5431" i="4" a="1"/>
  <c r="I5431" i="4" s="1"/>
  <c r="I5432" i="4" a="1"/>
  <c r="I5432" i="4" s="1"/>
  <c r="I5433" i="4" a="1"/>
  <c r="I5433" i="4" s="1"/>
  <c r="I5434" i="4" a="1"/>
  <c r="I5434" i="4" s="1"/>
  <c r="I5435" i="4" a="1"/>
  <c r="I5435" i="4" s="1"/>
  <c r="I5436" i="4" a="1"/>
  <c r="I5436" i="4" s="1"/>
  <c r="I5437" i="4" a="1"/>
  <c r="I5437" i="4" s="1"/>
  <c r="I5438" i="4" a="1"/>
  <c r="I5438" i="4" s="1"/>
  <c r="I5439" i="4" a="1"/>
  <c r="I5439" i="4" s="1"/>
  <c r="I5440" i="4" a="1"/>
  <c r="I5440" i="4" s="1"/>
  <c r="I5441" i="4" a="1"/>
  <c r="I5441" i="4" s="1"/>
  <c r="I5442" i="4" a="1"/>
  <c r="I5442" i="4" s="1"/>
  <c r="I5443" i="4" a="1"/>
  <c r="I5443" i="4" s="1"/>
  <c r="I5444" i="4" a="1"/>
  <c r="I5444" i="4" s="1"/>
  <c r="I5445" i="4" a="1"/>
  <c r="I5445" i="4" s="1"/>
  <c r="I5446" i="4" a="1"/>
  <c r="I5446" i="4" s="1"/>
  <c r="I5447" i="4" a="1"/>
  <c r="I5447" i="4" s="1"/>
  <c r="I5448" i="4" a="1"/>
  <c r="I5448" i="4" s="1"/>
  <c r="I5449" i="4" a="1"/>
  <c r="I5449" i="4" s="1"/>
  <c r="I5450" i="4" a="1"/>
  <c r="I5450" i="4" s="1"/>
  <c r="I5451" i="4" a="1"/>
  <c r="I5451" i="4" s="1"/>
  <c r="I5452" i="4" a="1"/>
  <c r="I5452" i="4" s="1"/>
  <c r="I5453" i="4" a="1"/>
  <c r="I5453" i="4" s="1"/>
  <c r="I5454" i="4" a="1"/>
  <c r="I5454" i="4" s="1"/>
  <c r="I5455" i="4" a="1"/>
  <c r="I5455" i="4" s="1"/>
  <c r="I5456" i="4" a="1"/>
  <c r="I5456" i="4" s="1"/>
  <c r="I5457" i="4" a="1"/>
  <c r="I5457" i="4" s="1"/>
  <c r="I5458" i="4" a="1"/>
  <c r="I5458" i="4" s="1"/>
  <c r="I5459" i="4" a="1"/>
  <c r="I5459" i="4" s="1"/>
  <c r="I5460" i="4" a="1"/>
  <c r="I5460" i="4" s="1"/>
  <c r="I5461" i="4" a="1"/>
  <c r="I5461" i="4" s="1"/>
  <c r="I5462" i="4" a="1"/>
  <c r="I5462" i="4" s="1"/>
  <c r="I5463" i="4" a="1"/>
  <c r="I5463" i="4" s="1"/>
  <c r="I5464" i="4" a="1"/>
  <c r="I5464" i="4" s="1"/>
  <c r="I5465" i="4" a="1"/>
  <c r="I5465" i="4" s="1"/>
  <c r="I5466" i="4" a="1"/>
  <c r="I5466" i="4" s="1"/>
  <c r="I5467" i="4" a="1"/>
  <c r="I5467" i="4" s="1"/>
  <c r="I5468" i="4" a="1"/>
  <c r="I5468" i="4" s="1"/>
  <c r="I5469" i="4" a="1"/>
  <c r="I5469" i="4" s="1"/>
  <c r="I5470" i="4" a="1"/>
  <c r="I5470" i="4" s="1"/>
  <c r="I5471" i="4" a="1"/>
  <c r="I5471" i="4" s="1"/>
  <c r="I5472" i="4" a="1"/>
  <c r="I5472" i="4" s="1"/>
  <c r="I5473" i="4" a="1"/>
  <c r="I5473" i="4" s="1"/>
  <c r="I5474" i="4" a="1"/>
  <c r="I5474" i="4" s="1"/>
  <c r="I5475" i="4" a="1"/>
  <c r="I5475" i="4" s="1"/>
  <c r="I5476" i="4" a="1"/>
  <c r="I5476" i="4" s="1"/>
  <c r="I5477" i="4" a="1"/>
  <c r="I5477" i="4" s="1"/>
  <c r="I5478" i="4" a="1"/>
  <c r="I5478" i="4" s="1"/>
  <c r="I5479" i="4" a="1"/>
  <c r="I5479" i="4" s="1"/>
  <c r="I5480" i="4" a="1"/>
  <c r="I5480" i="4" s="1"/>
  <c r="I5481" i="4" a="1"/>
  <c r="I5481" i="4" s="1"/>
  <c r="I5482" i="4" a="1"/>
  <c r="I5482" i="4" s="1"/>
  <c r="I5483" i="4" a="1"/>
  <c r="I5483" i="4" s="1"/>
  <c r="I5484" i="4" a="1"/>
  <c r="I5484" i="4" s="1"/>
  <c r="I5485" i="4" a="1"/>
  <c r="I5485" i="4" s="1"/>
  <c r="I5486" i="4" a="1"/>
  <c r="I5486" i="4" s="1"/>
  <c r="I5487" i="4" a="1"/>
  <c r="I5487" i="4" s="1"/>
  <c r="I5488" i="4" a="1"/>
  <c r="I5488" i="4" s="1"/>
  <c r="I5489" i="4" a="1"/>
  <c r="I5489" i="4" s="1"/>
  <c r="I5490" i="4" a="1"/>
  <c r="I5490" i="4" s="1"/>
  <c r="I5491" i="4" a="1"/>
  <c r="I5491" i="4" s="1"/>
  <c r="I5492" i="4" a="1"/>
  <c r="I5492" i="4" s="1"/>
  <c r="I5493" i="4" a="1"/>
  <c r="I5493" i="4" s="1"/>
  <c r="I5494" i="4" a="1"/>
  <c r="I5494" i="4" s="1"/>
  <c r="I5495" i="4" a="1"/>
  <c r="I5495" i="4" s="1"/>
  <c r="I5496" i="4" a="1"/>
  <c r="I5496" i="4" s="1"/>
  <c r="I5497" i="4" a="1"/>
  <c r="I5497" i="4" s="1"/>
  <c r="I5498" i="4" a="1"/>
  <c r="I5498" i="4" s="1"/>
  <c r="I5499" i="4" a="1"/>
  <c r="I5499" i="4" s="1"/>
  <c r="I5500" i="4" a="1"/>
  <c r="I5500" i="4" s="1"/>
  <c r="I5501" i="4" a="1"/>
  <c r="I5501" i="4" s="1"/>
  <c r="I5502" i="4" a="1"/>
  <c r="I5502" i="4" s="1"/>
  <c r="I5503" i="4" a="1"/>
  <c r="I5503" i="4" s="1"/>
  <c r="I5504" i="4" a="1"/>
  <c r="I5504" i="4" s="1"/>
  <c r="I5505" i="4" a="1"/>
  <c r="I5505" i="4" s="1"/>
  <c r="I5506" i="4" a="1"/>
  <c r="I5506" i="4" s="1"/>
  <c r="I5507" i="4" a="1"/>
  <c r="I5507" i="4" s="1"/>
  <c r="I5508" i="4" a="1"/>
  <c r="I5508" i="4" s="1"/>
  <c r="I5509" i="4" a="1"/>
  <c r="I5509" i="4" s="1"/>
  <c r="I5510" i="4" a="1"/>
  <c r="I5510" i="4" s="1"/>
  <c r="I5511" i="4" a="1"/>
  <c r="I5511" i="4" s="1"/>
  <c r="I5512" i="4" a="1"/>
  <c r="I5512" i="4" s="1"/>
  <c r="I5513" i="4" a="1"/>
  <c r="I5513" i="4" s="1"/>
  <c r="I5514" i="4" a="1"/>
  <c r="I5514" i="4" s="1"/>
  <c r="I5515" i="4" a="1"/>
  <c r="I5515" i="4" s="1"/>
  <c r="I5516" i="4" a="1"/>
  <c r="I5516" i="4" s="1"/>
  <c r="I5517" i="4" a="1"/>
  <c r="I5517" i="4" s="1"/>
  <c r="I5518" i="4" a="1"/>
  <c r="I5518" i="4" s="1"/>
  <c r="I5519" i="4" a="1"/>
  <c r="I5519" i="4" s="1"/>
  <c r="I5520" i="4" a="1"/>
  <c r="I5520" i="4" s="1"/>
  <c r="I5521" i="4" a="1"/>
  <c r="I5521" i="4" s="1"/>
  <c r="I5522" i="4" a="1"/>
  <c r="I5522" i="4" s="1"/>
  <c r="I5523" i="4" a="1"/>
  <c r="I5523" i="4" s="1"/>
  <c r="I5524" i="4" a="1"/>
  <c r="I5524" i="4" s="1"/>
  <c r="I5525" i="4" a="1"/>
  <c r="I5525" i="4" s="1"/>
  <c r="I5526" i="4" a="1"/>
  <c r="I5526" i="4" s="1"/>
  <c r="I5527" i="4" a="1"/>
  <c r="I5527" i="4" s="1"/>
  <c r="I5528" i="4" a="1"/>
  <c r="I5528" i="4" s="1"/>
  <c r="I5529" i="4" a="1"/>
  <c r="I5529" i="4" s="1"/>
  <c r="I5530" i="4" a="1"/>
  <c r="I5530" i="4" s="1"/>
  <c r="I5531" i="4" a="1"/>
  <c r="I5531" i="4" s="1"/>
  <c r="I5532" i="4" a="1"/>
  <c r="I5532" i="4" s="1"/>
  <c r="I5533" i="4" a="1"/>
  <c r="I5533" i="4" s="1"/>
  <c r="I5534" i="4" a="1"/>
  <c r="I5534" i="4" s="1"/>
  <c r="I5535" i="4" a="1"/>
  <c r="I5535" i="4" s="1"/>
  <c r="I5536" i="4" a="1"/>
  <c r="I5536" i="4" s="1"/>
  <c r="I5537" i="4" a="1"/>
  <c r="I5537" i="4" s="1"/>
  <c r="I5538" i="4" a="1"/>
  <c r="I5538" i="4" s="1"/>
  <c r="I5539" i="4" a="1"/>
  <c r="I5539" i="4" s="1"/>
  <c r="I5540" i="4" a="1"/>
  <c r="I5540" i="4" s="1"/>
  <c r="I5541" i="4" a="1"/>
  <c r="I5541" i="4" s="1"/>
  <c r="I5542" i="4" a="1"/>
  <c r="I5542" i="4" s="1"/>
  <c r="I5543" i="4" a="1"/>
  <c r="I5543" i="4" s="1"/>
  <c r="I5544" i="4" a="1"/>
  <c r="I5544" i="4" s="1"/>
  <c r="I5545" i="4" a="1"/>
  <c r="I5545" i="4" s="1"/>
  <c r="I5546" i="4" a="1"/>
  <c r="I5546" i="4" s="1"/>
  <c r="I5547" i="4" a="1"/>
  <c r="I5547" i="4" s="1"/>
  <c r="I5548" i="4" a="1"/>
  <c r="I5548" i="4" s="1"/>
  <c r="I5549" i="4" a="1"/>
  <c r="I5549" i="4" s="1"/>
  <c r="I5550" i="4" a="1"/>
  <c r="I5550" i="4" s="1"/>
  <c r="I5551" i="4" a="1"/>
  <c r="I5551" i="4" s="1"/>
  <c r="I5552" i="4" a="1"/>
  <c r="I5552" i="4" s="1"/>
  <c r="I5553" i="4" a="1"/>
  <c r="I5553" i="4" s="1"/>
  <c r="I5554" i="4" a="1"/>
  <c r="I5554" i="4" s="1"/>
  <c r="I5555" i="4" a="1"/>
  <c r="I5555" i="4" s="1"/>
  <c r="I5556" i="4" a="1"/>
  <c r="I5556" i="4" s="1"/>
  <c r="I5557" i="4" a="1"/>
  <c r="I5557" i="4" s="1"/>
  <c r="I5558" i="4" a="1"/>
  <c r="I5558" i="4" s="1"/>
  <c r="I5559" i="4" a="1"/>
  <c r="I5559" i="4" s="1"/>
  <c r="I5560" i="4" a="1"/>
  <c r="I5560" i="4" s="1"/>
  <c r="I5561" i="4" a="1"/>
  <c r="I5561" i="4" s="1"/>
  <c r="I5562" i="4" a="1"/>
  <c r="I5562" i="4" s="1"/>
  <c r="I5563" i="4" a="1"/>
  <c r="I5563" i="4" s="1"/>
  <c r="I5564" i="4" a="1"/>
  <c r="I5564" i="4" s="1"/>
  <c r="I5565" i="4" a="1"/>
  <c r="I5565" i="4" s="1"/>
  <c r="I5566" i="4" a="1"/>
  <c r="I5566" i="4" s="1"/>
  <c r="I5567" i="4" a="1"/>
  <c r="I5567" i="4" s="1"/>
  <c r="I5568" i="4" a="1"/>
  <c r="I5568" i="4" s="1"/>
  <c r="I5569" i="4" a="1"/>
  <c r="I5569" i="4" s="1"/>
  <c r="I5570" i="4" a="1"/>
  <c r="I5570" i="4" s="1"/>
  <c r="I5571" i="4" a="1"/>
  <c r="I5571" i="4" s="1"/>
  <c r="I5572" i="4" a="1"/>
  <c r="I5572" i="4" s="1"/>
  <c r="I5573" i="4" a="1"/>
  <c r="I5573" i="4" s="1"/>
  <c r="I5574" i="4" a="1"/>
  <c r="I5574" i="4" s="1"/>
  <c r="I5575" i="4" a="1"/>
  <c r="I5575" i="4" s="1"/>
  <c r="I5576" i="4" a="1"/>
  <c r="I5576" i="4" s="1"/>
  <c r="I5577" i="4" a="1"/>
  <c r="I5577" i="4" s="1"/>
  <c r="I5578" i="4" a="1"/>
  <c r="I5578" i="4" s="1"/>
  <c r="I5579" i="4" a="1"/>
  <c r="I5579" i="4" s="1"/>
  <c r="I5580" i="4" a="1"/>
  <c r="I5580" i="4" s="1"/>
  <c r="I5581" i="4" a="1"/>
  <c r="I5581" i="4" s="1"/>
  <c r="I5582" i="4" a="1"/>
  <c r="I5582" i="4" s="1"/>
  <c r="I5583" i="4" a="1"/>
  <c r="I5583" i="4" s="1"/>
  <c r="I5584" i="4" a="1"/>
  <c r="I5584" i="4" s="1"/>
  <c r="I5585" i="4" a="1"/>
  <c r="I5585" i="4" s="1"/>
  <c r="I5586" i="4" a="1"/>
  <c r="I5586" i="4" s="1"/>
  <c r="I5587" i="4" a="1"/>
  <c r="I5587" i="4" s="1"/>
  <c r="I5588" i="4" a="1"/>
  <c r="I5588" i="4" s="1"/>
  <c r="I5589" i="4" a="1"/>
  <c r="I5589" i="4" s="1"/>
  <c r="I5590" i="4" a="1"/>
  <c r="I5590" i="4" s="1"/>
  <c r="I5591" i="4" a="1"/>
  <c r="I5591" i="4" s="1"/>
  <c r="I5592" i="4" a="1"/>
  <c r="I5592" i="4" s="1"/>
  <c r="I5593" i="4" a="1"/>
  <c r="I5593" i="4" s="1"/>
  <c r="I5594" i="4" a="1"/>
  <c r="I5594" i="4" s="1"/>
  <c r="I5595" i="4" a="1"/>
  <c r="I5595" i="4" s="1"/>
  <c r="I5596" i="4" a="1"/>
  <c r="I5596" i="4" s="1"/>
  <c r="I5597" i="4" a="1"/>
  <c r="I5597" i="4" s="1"/>
  <c r="I5598" i="4" a="1"/>
  <c r="I5598" i="4" s="1"/>
  <c r="I5599" i="4" a="1"/>
  <c r="I5599" i="4" s="1"/>
  <c r="I5600" i="4" a="1"/>
  <c r="I5600" i="4" s="1"/>
  <c r="I5601" i="4" a="1"/>
  <c r="I5601" i="4" s="1"/>
  <c r="I5602" i="4" a="1"/>
  <c r="I5602" i="4" s="1"/>
  <c r="I5603" i="4" a="1"/>
  <c r="I5603" i="4" s="1"/>
  <c r="I5604" i="4" a="1"/>
  <c r="I5604" i="4" s="1"/>
  <c r="I5605" i="4" a="1"/>
  <c r="I5605" i="4" s="1"/>
  <c r="I5606" i="4" a="1"/>
  <c r="I5606" i="4" s="1"/>
  <c r="I5607" i="4" a="1"/>
  <c r="I5607" i="4" s="1"/>
  <c r="I5608" i="4" a="1"/>
  <c r="I5608" i="4" s="1"/>
  <c r="I5609" i="4" a="1"/>
  <c r="I5609" i="4" s="1"/>
  <c r="I5610" i="4" a="1"/>
  <c r="I5610" i="4" s="1"/>
  <c r="I5611" i="4" a="1"/>
  <c r="I5611" i="4" s="1"/>
  <c r="I5612" i="4" a="1"/>
  <c r="I5612" i="4" s="1"/>
  <c r="I5613" i="4" a="1"/>
  <c r="I5613" i="4" s="1"/>
  <c r="I5614" i="4" a="1"/>
  <c r="I5614" i="4" s="1"/>
  <c r="I5615" i="4" a="1"/>
  <c r="I5615" i="4" s="1"/>
  <c r="I5616" i="4" a="1"/>
  <c r="I5616" i="4" s="1"/>
  <c r="I5617" i="4" a="1"/>
  <c r="I5617" i="4" s="1"/>
  <c r="I5618" i="4" a="1"/>
  <c r="I5618" i="4" s="1"/>
  <c r="I5619" i="4" a="1"/>
  <c r="I5619" i="4" s="1"/>
  <c r="I5620" i="4" a="1"/>
  <c r="I5620" i="4" s="1"/>
  <c r="I5621" i="4" a="1"/>
  <c r="I5621" i="4" s="1"/>
  <c r="I5622" i="4" a="1"/>
  <c r="I5622" i="4" s="1"/>
  <c r="I5623" i="4" a="1"/>
  <c r="I5623" i="4" s="1"/>
  <c r="I5624" i="4" a="1"/>
  <c r="I5624" i="4" s="1"/>
  <c r="I5625" i="4" a="1"/>
  <c r="I5625" i="4" s="1"/>
  <c r="I5626" i="4" a="1"/>
  <c r="I5626" i="4" s="1"/>
  <c r="I5627" i="4" a="1"/>
  <c r="I5627" i="4" s="1"/>
  <c r="I5628" i="4" a="1"/>
  <c r="I5628" i="4" s="1"/>
  <c r="I5629" i="4" a="1"/>
  <c r="I5629" i="4" s="1"/>
  <c r="I5630" i="4" a="1"/>
  <c r="I5630" i="4" s="1"/>
  <c r="I5631" i="4" a="1"/>
  <c r="I5631" i="4" s="1"/>
  <c r="I5632" i="4" a="1"/>
  <c r="I5632" i="4" s="1"/>
  <c r="I5633" i="4" a="1"/>
  <c r="I5633" i="4" s="1"/>
  <c r="I5634" i="4" a="1"/>
  <c r="I5634" i="4" s="1"/>
  <c r="I5635" i="4" a="1"/>
  <c r="I5635" i="4" s="1"/>
  <c r="I5636" i="4" a="1"/>
  <c r="I5636" i="4" s="1"/>
  <c r="I5637" i="4" a="1"/>
  <c r="I5637" i="4" s="1"/>
  <c r="I5638" i="4" a="1"/>
  <c r="I5638" i="4" s="1"/>
  <c r="I5639" i="4" a="1"/>
  <c r="I5639" i="4" s="1"/>
  <c r="I5640" i="4" a="1"/>
  <c r="I5640" i="4" s="1"/>
  <c r="I5641" i="4" a="1"/>
  <c r="I5641" i="4" s="1"/>
  <c r="I5642" i="4" a="1"/>
  <c r="I5642" i="4" s="1"/>
  <c r="I5643" i="4" a="1"/>
  <c r="I5643" i="4" s="1"/>
  <c r="I5644" i="4" a="1"/>
  <c r="I5644" i="4" s="1"/>
  <c r="I5645" i="4" a="1"/>
  <c r="I5645" i="4" s="1"/>
  <c r="I5646" i="4" a="1"/>
  <c r="I5646" i="4" s="1"/>
  <c r="I5647" i="4" a="1"/>
  <c r="I5647" i="4" s="1"/>
  <c r="I5648" i="4" a="1"/>
  <c r="I5648" i="4" s="1"/>
  <c r="I5649" i="4" a="1"/>
  <c r="I5649" i="4" s="1"/>
  <c r="I5650" i="4" a="1"/>
  <c r="I5650" i="4" s="1"/>
  <c r="I5651" i="4" a="1"/>
  <c r="I5651" i="4" s="1"/>
  <c r="I5652" i="4" a="1"/>
  <c r="I5652" i="4" s="1"/>
  <c r="I5653" i="4" a="1"/>
  <c r="I5653" i="4" s="1"/>
  <c r="I5654" i="4" a="1"/>
  <c r="I5654" i="4" s="1"/>
  <c r="I5655" i="4" a="1"/>
  <c r="I5655" i="4" s="1"/>
  <c r="I5656" i="4" a="1"/>
  <c r="I5656" i="4" s="1"/>
  <c r="I5657" i="4" a="1"/>
  <c r="I5657" i="4" s="1"/>
  <c r="I5658" i="4" a="1"/>
  <c r="I5658" i="4" s="1"/>
  <c r="I5659" i="4" a="1"/>
  <c r="I5659" i="4" s="1"/>
  <c r="I5660" i="4" a="1"/>
  <c r="I5660" i="4" s="1"/>
  <c r="I5661" i="4" a="1"/>
  <c r="I5661" i="4" s="1"/>
  <c r="I5662" i="4" a="1"/>
  <c r="I5662" i="4" s="1"/>
  <c r="I5663" i="4" a="1"/>
  <c r="I5663" i="4" s="1"/>
  <c r="I5664" i="4" a="1"/>
  <c r="I5664" i="4" s="1"/>
  <c r="I5665" i="4" a="1"/>
  <c r="I5665" i="4" s="1"/>
  <c r="I5666" i="4" a="1"/>
  <c r="I5666" i="4" s="1"/>
  <c r="I5667" i="4" a="1"/>
  <c r="I5667" i="4" s="1"/>
  <c r="I5668" i="4" a="1"/>
  <c r="I5668" i="4" s="1"/>
  <c r="I5669" i="4" a="1"/>
  <c r="I5669" i="4" s="1"/>
  <c r="I5670" i="4" a="1"/>
  <c r="I5670" i="4" s="1"/>
  <c r="I5671" i="4" a="1"/>
  <c r="I5671" i="4" s="1"/>
  <c r="I5672" i="4" a="1"/>
  <c r="I5672" i="4" s="1"/>
  <c r="I5673" i="4" a="1"/>
  <c r="I5673" i="4" s="1"/>
  <c r="I5674" i="4" a="1"/>
  <c r="I5674" i="4" s="1"/>
  <c r="I5675" i="4" a="1"/>
  <c r="I5675" i="4" s="1"/>
  <c r="I5676" i="4" a="1"/>
  <c r="I5676" i="4" s="1"/>
  <c r="I5677" i="4" a="1"/>
  <c r="I5677" i="4" s="1"/>
  <c r="I5678" i="4" a="1"/>
  <c r="I5678" i="4" s="1"/>
  <c r="I5679" i="4" a="1"/>
  <c r="I5679" i="4" s="1"/>
  <c r="I5680" i="4" a="1"/>
  <c r="I5680" i="4" s="1"/>
  <c r="I5681" i="4" a="1"/>
  <c r="I5681" i="4" s="1"/>
  <c r="I5682" i="4" a="1"/>
  <c r="I5682" i="4" s="1"/>
  <c r="I5683" i="4" a="1"/>
  <c r="I5683" i="4" s="1"/>
  <c r="I5684" i="4" a="1"/>
  <c r="I5684" i="4" s="1"/>
  <c r="I5685" i="4" a="1"/>
  <c r="I5685" i="4" s="1"/>
  <c r="I5686" i="4" a="1"/>
  <c r="I5686" i="4" s="1"/>
  <c r="I5687" i="4" a="1"/>
  <c r="I5687" i="4" s="1"/>
  <c r="I5688" i="4" a="1"/>
  <c r="I5688" i="4" s="1"/>
  <c r="I5689" i="4" a="1"/>
  <c r="I5689" i="4" s="1"/>
  <c r="I5690" i="4" a="1"/>
  <c r="I5690" i="4" s="1"/>
  <c r="I5691" i="4" a="1"/>
  <c r="I5691" i="4" s="1"/>
  <c r="I5692" i="4" a="1"/>
  <c r="I5692" i="4" s="1"/>
  <c r="I5693" i="4" a="1"/>
  <c r="I5693" i="4" s="1"/>
  <c r="I5694" i="4" a="1"/>
  <c r="I5694" i="4" s="1"/>
  <c r="I5695" i="4" a="1"/>
  <c r="I5695" i="4" s="1"/>
  <c r="I5696" i="4" a="1"/>
  <c r="I5696" i="4" s="1"/>
  <c r="I5697" i="4" a="1"/>
  <c r="I5697" i="4" s="1"/>
  <c r="I5698" i="4" a="1"/>
  <c r="I5698" i="4" s="1"/>
  <c r="I5699" i="4" a="1"/>
  <c r="I5699" i="4" s="1"/>
  <c r="I5700" i="4" a="1"/>
  <c r="I5700" i="4" s="1"/>
  <c r="I5701" i="4" a="1"/>
  <c r="I5701" i="4" s="1"/>
  <c r="I5702" i="4" a="1"/>
  <c r="I5702" i="4" s="1"/>
  <c r="I5703" i="4" a="1"/>
  <c r="I5703" i="4" s="1"/>
  <c r="I5704" i="4" a="1"/>
  <c r="I5704" i="4" s="1"/>
  <c r="I5705" i="4" a="1"/>
  <c r="I5705" i="4" s="1"/>
  <c r="I5706" i="4" a="1"/>
  <c r="I5706" i="4" s="1"/>
  <c r="I5707" i="4" a="1"/>
  <c r="I5707" i="4" s="1"/>
  <c r="I5708" i="4" a="1"/>
  <c r="I5708" i="4" s="1"/>
  <c r="I5709" i="4" a="1"/>
  <c r="I5709" i="4" s="1"/>
  <c r="I5710" i="4" a="1"/>
  <c r="I5710" i="4" s="1"/>
  <c r="I5711" i="4" a="1"/>
  <c r="I5711" i="4" s="1"/>
  <c r="I5712" i="4" a="1"/>
  <c r="I5712" i="4" s="1"/>
  <c r="I5713" i="4" a="1"/>
  <c r="I5713" i="4" s="1"/>
  <c r="I5714" i="4" a="1"/>
  <c r="I5714" i="4" s="1"/>
  <c r="I5715" i="4" a="1"/>
  <c r="I5715" i="4" s="1"/>
  <c r="I5716" i="4" a="1"/>
  <c r="I5716" i="4" s="1"/>
  <c r="I5717" i="4" a="1"/>
  <c r="I5717" i="4" s="1"/>
  <c r="I5718" i="4" a="1"/>
  <c r="I5718" i="4" s="1"/>
  <c r="I5719" i="4" a="1"/>
  <c r="I5719" i="4" s="1"/>
  <c r="I5720" i="4" a="1"/>
  <c r="I5720" i="4" s="1"/>
  <c r="I5721" i="4" a="1"/>
  <c r="I5721" i="4" s="1"/>
  <c r="I5722" i="4" a="1"/>
  <c r="I5722" i="4" s="1"/>
  <c r="I5723" i="4" a="1"/>
  <c r="I5723" i="4" s="1"/>
  <c r="I5724" i="4" a="1"/>
  <c r="I5724" i="4" s="1"/>
  <c r="I5725" i="4" a="1"/>
  <c r="I5725" i="4" s="1"/>
  <c r="I5726" i="4" a="1"/>
  <c r="I5726" i="4" s="1"/>
  <c r="I5727" i="4" a="1"/>
  <c r="I5727" i="4" s="1"/>
  <c r="I5728" i="4" a="1"/>
  <c r="I5728" i="4" s="1"/>
  <c r="I5729" i="4" a="1"/>
  <c r="I5729" i="4" s="1"/>
  <c r="I5730" i="4" a="1"/>
  <c r="I5730" i="4" s="1"/>
  <c r="I5731" i="4" a="1"/>
  <c r="I5731" i="4" s="1"/>
  <c r="I5732" i="4" a="1"/>
  <c r="I5732" i="4" s="1"/>
  <c r="I5733" i="4" a="1"/>
  <c r="I5733" i="4" s="1"/>
  <c r="I5734" i="4" a="1"/>
  <c r="I5734" i="4" s="1"/>
  <c r="I5735" i="4" a="1"/>
  <c r="I5735" i="4" s="1"/>
  <c r="I5736" i="4" a="1"/>
  <c r="I5736" i="4" s="1"/>
  <c r="I5737" i="4" a="1"/>
  <c r="I5737" i="4" s="1"/>
  <c r="I5738" i="4" a="1"/>
  <c r="I5738" i="4" s="1"/>
  <c r="I5739" i="4" a="1"/>
  <c r="I5739" i="4" s="1"/>
  <c r="I5740" i="4" a="1"/>
  <c r="I5740" i="4" s="1"/>
  <c r="I5741" i="4" a="1"/>
  <c r="I5741" i="4" s="1"/>
  <c r="I5742" i="4" a="1"/>
  <c r="I5742" i="4" s="1"/>
  <c r="I5743" i="4" a="1"/>
  <c r="I5743" i="4" s="1"/>
  <c r="I5744" i="4" a="1"/>
  <c r="I5744" i="4" s="1"/>
  <c r="I5745" i="4" a="1"/>
  <c r="I5745" i="4" s="1"/>
  <c r="I5746" i="4" a="1"/>
  <c r="I5746" i="4" s="1"/>
  <c r="I5747" i="4" a="1"/>
  <c r="I5747" i="4" s="1"/>
  <c r="I5748" i="4" a="1"/>
  <c r="I5748" i="4" s="1"/>
  <c r="I5749" i="4" a="1"/>
  <c r="I5749" i="4" s="1"/>
  <c r="I5750" i="4" a="1"/>
  <c r="I5750" i="4" s="1"/>
  <c r="I5751" i="4" a="1"/>
  <c r="I5751" i="4" s="1"/>
  <c r="I5752" i="4" a="1"/>
  <c r="I5752" i="4" s="1"/>
  <c r="I5753" i="4" a="1"/>
  <c r="I5753" i="4" s="1"/>
  <c r="I5754" i="4" a="1"/>
  <c r="I5754" i="4" s="1"/>
  <c r="I5755" i="4" a="1"/>
  <c r="I5755" i="4" s="1"/>
  <c r="I5756" i="4" a="1"/>
  <c r="I5756" i="4" s="1"/>
  <c r="I5757" i="4" a="1"/>
  <c r="I5757" i="4" s="1"/>
  <c r="I5758" i="4" a="1"/>
  <c r="I5758" i="4" s="1"/>
  <c r="I5759" i="4" a="1"/>
  <c r="I5759" i="4" s="1"/>
  <c r="I5760" i="4" a="1"/>
  <c r="I5760" i="4" s="1"/>
  <c r="I5761" i="4" a="1"/>
  <c r="I5761" i="4" s="1"/>
  <c r="I5762" i="4" a="1"/>
  <c r="I5762" i="4" s="1"/>
  <c r="I5763" i="4" a="1"/>
  <c r="I5763" i="4" s="1"/>
  <c r="I5764" i="4" a="1"/>
  <c r="I5764" i="4" s="1"/>
  <c r="I5765" i="4" a="1"/>
  <c r="I5765" i="4" s="1"/>
  <c r="I5766" i="4" a="1"/>
  <c r="I5766" i="4" s="1"/>
  <c r="I5767" i="4" a="1"/>
  <c r="I5767" i="4" s="1"/>
  <c r="I5768" i="4" a="1"/>
  <c r="I5768" i="4" s="1"/>
  <c r="I5769" i="4" a="1"/>
  <c r="I5769" i="4" s="1"/>
  <c r="I5770" i="4" a="1"/>
  <c r="I5770" i="4" s="1"/>
  <c r="I5771" i="4" a="1"/>
  <c r="I5771" i="4" s="1"/>
  <c r="I5772" i="4" a="1"/>
  <c r="I5772" i="4" s="1"/>
  <c r="I5773" i="4" a="1"/>
  <c r="I5773" i="4" s="1"/>
  <c r="I5774" i="4" a="1"/>
  <c r="I5774" i="4" s="1"/>
  <c r="I5775" i="4" a="1"/>
  <c r="I5775" i="4" s="1"/>
  <c r="I5776" i="4" a="1"/>
  <c r="I5776" i="4" s="1"/>
  <c r="I5777" i="4" a="1"/>
  <c r="I5777" i="4" s="1"/>
  <c r="I5778" i="4" a="1"/>
  <c r="I5778" i="4" s="1"/>
  <c r="I5779" i="4" a="1"/>
  <c r="I5779" i="4" s="1"/>
  <c r="I5780" i="4" a="1"/>
  <c r="I5780" i="4" s="1"/>
  <c r="I5781" i="4" a="1"/>
  <c r="I5781" i="4" s="1"/>
  <c r="I5782" i="4" a="1"/>
  <c r="I5782" i="4" s="1"/>
  <c r="I5783" i="4" a="1"/>
  <c r="I5783" i="4" s="1"/>
  <c r="I5784" i="4" a="1"/>
  <c r="I5784" i="4" s="1"/>
  <c r="I5785" i="4" a="1"/>
  <c r="I5785" i="4" s="1"/>
  <c r="I5786" i="4" a="1"/>
  <c r="I5786" i="4" s="1"/>
  <c r="I5787" i="4" a="1"/>
  <c r="I5787" i="4" s="1"/>
  <c r="I5788" i="4" a="1"/>
  <c r="I5788" i="4" s="1"/>
  <c r="I5789" i="4" a="1"/>
  <c r="I5789" i="4" s="1"/>
  <c r="I5790" i="4" a="1"/>
  <c r="I5790" i="4" s="1"/>
  <c r="I5791" i="4" a="1"/>
  <c r="I5791" i="4" s="1"/>
  <c r="I5792" i="4" a="1"/>
  <c r="I5792" i="4" s="1"/>
  <c r="I5793" i="4" a="1"/>
  <c r="I5793" i="4" s="1"/>
  <c r="I5794" i="4" a="1"/>
  <c r="I5794" i="4" s="1"/>
  <c r="I5795" i="4" a="1"/>
  <c r="I5795" i="4" s="1"/>
  <c r="I5796" i="4" a="1"/>
  <c r="I5796" i="4" s="1"/>
  <c r="I5797" i="4" a="1"/>
  <c r="I5797" i="4" s="1"/>
  <c r="I5798" i="4" a="1"/>
  <c r="I5798" i="4" s="1"/>
  <c r="I5799" i="4" a="1"/>
  <c r="I5799" i="4" s="1"/>
  <c r="I5800" i="4" a="1"/>
  <c r="I5800" i="4" s="1"/>
  <c r="I5801" i="4" a="1"/>
  <c r="I5801" i="4" s="1"/>
  <c r="I5802" i="4" a="1"/>
  <c r="I5802" i="4" s="1"/>
  <c r="I5803" i="4" a="1"/>
  <c r="I5803" i="4" s="1"/>
  <c r="I5804" i="4" a="1"/>
  <c r="I5804" i="4" s="1"/>
  <c r="I5805" i="4" a="1"/>
  <c r="I5805" i="4" s="1"/>
  <c r="I5806" i="4" a="1"/>
  <c r="I5806" i="4" s="1"/>
  <c r="I5807" i="4" a="1"/>
  <c r="I5807" i="4" s="1"/>
  <c r="I5808" i="4" a="1"/>
  <c r="I5808" i="4" s="1"/>
  <c r="I5809" i="4" a="1"/>
  <c r="I5809" i="4" s="1"/>
  <c r="I5810" i="4" a="1"/>
  <c r="I5810" i="4" s="1"/>
  <c r="I5811" i="4" a="1"/>
  <c r="I5811" i="4" s="1"/>
  <c r="I5812" i="4" a="1"/>
  <c r="I5812" i="4" s="1"/>
  <c r="I5813" i="4" a="1"/>
  <c r="I5813" i="4" s="1"/>
  <c r="I5814" i="4" a="1"/>
  <c r="I5814" i="4" s="1"/>
  <c r="I5815" i="4" a="1"/>
  <c r="I5815" i="4" s="1"/>
  <c r="I5816" i="4" a="1"/>
  <c r="I5816" i="4" s="1"/>
  <c r="I5817" i="4" a="1"/>
  <c r="I5817" i="4" s="1"/>
  <c r="I5818" i="4" a="1"/>
  <c r="I5818" i="4" s="1"/>
  <c r="I5819" i="4" a="1"/>
  <c r="I5819" i="4" s="1"/>
  <c r="I5820" i="4" a="1"/>
  <c r="I5820" i="4" s="1"/>
  <c r="I5821" i="4" a="1"/>
  <c r="I5821" i="4" s="1"/>
  <c r="I5822" i="4" a="1"/>
  <c r="I5822" i="4" s="1"/>
  <c r="I5823" i="4" a="1"/>
  <c r="I5823" i="4" s="1"/>
  <c r="I5824" i="4" a="1"/>
  <c r="I5824" i="4" s="1"/>
  <c r="I5825" i="4" a="1"/>
  <c r="I5825" i="4" s="1"/>
  <c r="I5826" i="4" a="1"/>
  <c r="I5826" i="4" s="1"/>
  <c r="I5827" i="4" a="1"/>
  <c r="I5827" i="4" s="1"/>
  <c r="I5828" i="4" a="1"/>
  <c r="I5828" i="4" s="1"/>
  <c r="I5829" i="4" a="1"/>
  <c r="I5829" i="4" s="1"/>
  <c r="I5830" i="4" a="1"/>
  <c r="I5830" i="4" s="1"/>
  <c r="I5831" i="4" a="1"/>
  <c r="I5831" i="4" s="1"/>
  <c r="I5832" i="4" a="1"/>
  <c r="I5832" i="4" s="1"/>
  <c r="I5833" i="4" a="1"/>
  <c r="I5833" i="4" s="1"/>
  <c r="I5834" i="4" a="1"/>
  <c r="I5834" i="4" s="1"/>
  <c r="I5835" i="4" a="1"/>
  <c r="I5835" i="4" s="1"/>
  <c r="I5836" i="4" a="1"/>
  <c r="I5836" i="4" s="1"/>
  <c r="I5837" i="4" a="1"/>
  <c r="I5837" i="4" s="1"/>
  <c r="I5838" i="4" a="1"/>
  <c r="I5838" i="4" s="1"/>
  <c r="I5839" i="4" a="1"/>
  <c r="I5839" i="4" s="1"/>
  <c r="I5840" i="4" a="1"/>
  <c r="I5840" i="4" s="1"/>
  <c r="I5841" i="4" a="1"/>
  <c r="I5841" i="4" s="1"/>
  <c r="I5842" i="4" a="1"/>
  <c r="I5842" i="4" s="1"/>
  <c r="I5843" i="4" a="1"/>
  <c r="I5843" i="4" s="1"/>
  <c r="I5844" i="4" a="1"/>
  <c r="I5844" i="4" s="1"/>
  <c r="I5845" i="4" a="1"/>
  <c r="I5845" i="4" s="1"/>
  <c r="I5846" i="4" a="1"/>
  <c r="I5846" i="4" s="1"/>
  <c r="I5847" i="4" a="1"/>
  <c r="I5847" i="4" s="1"/>
  <c r="I5848" i="4" a="1"/>
  <c r="I5848" i="4" s="1"/>
  <c r="I5849" i="4" a="1"/>
  <c r="I5849" i="4" s="1"/>
  <c r="I5850" i="4" a="1"/>
  <c r="I5850" i="4" s="1"/>
  <c r="I5851" i="4" a="1"/>
  <c r="I5851" i="4" s="1"/>
  <c r="I5852" i="4" a="1"/>
  <c r="I5852" i="4" s="1"/>
  <c r="I5853" i="4" a="1"/>
  <c r="I5853" i="4" s="1"/>
  <c r="I5854" i="4" a="1"/>
  <c r="I5854" i="4" s="1"/>
  <c r="I5855" i="4" a="1"/>
  <c r="I5855" i="4" s="1"/>
  <c r="I5856" i="4" a="1"/>
  <c r="I5856" i="4" s="1"/>
  <c r="I5857" i="4" a="1"/>
  <c r="I5857" i="4" s="1"/>
  <c r="I5858" i="4" a="1"/>
  <c r="I5858" i="4" s="1"/>
  <c r="I5859" i="4" a="1"/>
  <c r="I5859" i="4" s="1"/>
  <c r="I5860" i="4" a="1"/>
  <c r="I5860" i="4" s="1"/>
  <c r="I5861" i="4" a="1"/>
  <c r="I5861" i="4" s="1"/>
  <c r="I5862" i="4" a="1"/>
  <c r="I5862" i="4" s="1"/>
  <c r="I5863" i="4" a="1"/>
  <c r="I5863" i="4" s="1"/>
  <c r="I5864" i="4" a="1"/>
  <c r="I5864" i="4" s="1"/>
  <c r="I5865" i="4" a="1"/>
  <c r="I5865" i="4" s="1"/>
  <c r="I5866" i="4" a="1"/>
  <c r="I5866" i="4" s="1"/>
  <c r="I5867" i="4" a="1"/>
  <c r="I5867" i="4" s="1"/>
  <c r="I5868" i="4" a="1"/>
  <c r="I5868" i="4" s="1"/>
  <c r="I5869" i="4" a="1"/>
  <c r="I5869" i="4" s="1"/>
  <c r="I5870" i="4" a="1"/>
  <c r="I5870" i="4" s="1"/>
  <c r="I5871" i="4" a="1"/>
  <c r="I5871" i="4" s="1"/>
  <c r="I5872" i="4" a="1"/>
  <c r="I5872" i="4" s="1"/>
  <c r="I5873" i="4" a="1"/>
  <c r="I5873" i="4" s="1"/>
  <c r="I5874" i="4" a="1"/>
  <c r="I5874" i="4" s="1"/>
  <c r="I5875" i="4" a="1"/>
  <c r="I5875" i="4" s="1"/>
  <c r="I5876" i="4" a="1"/>
  <c r="I5876" i="4" s="1"/>
  <c r="I5877" i="4" a="1"/>
  <c r="I5877" i="4" s="1"/>
  <c r="I5878" i="4" a="1"/>
  <c r="I5878" i="4" s="1"/>
  <c r="I5879" i="4" a="1"/>
  <c r="I5879" i="4" s="1"/>
  <c r="I5880" i="4" a="1"/>
  <c r="I5880" i="4" s="1"/>
  <c r="I5881" i="4" a="1"/>
  <c r="I5881" i="4" s="1"/>
  <c r="I5882" i="4" a="1"/>
  <c r="I5882" i="4" s="1"/>
  <c r="I5883" i="4" a="1"/>
  <c r="I5883" i="4" s="1"/>
  <c r="I5884" i="4" a="1"/>
  <c r="I5884" i="4" s="1"/>
  <c r="I5885" i="4" a="1"/>
  <c r="I5885" i="4" s="1"/>
  <c r="I5886" i="4" a="1"/>
  <c r="I5886" i="4" s="1"/>
  <c r="I5887" i="4" a="1"/>
  <c r="I5887" i="4" s="1"/>
  <c r="I5888" i="4" a="1"/>
  <c r="I5888" i="4" s="1"/>
  <c r="I5889" i="4" a="1"/>
  <c r="I5889" i="4" s="1"/>
  <c r="I5890" i="4" a="1"/>
  <c r="I5890" i="4" s="1"/>
  <c r="I5891" i="4" a="1"/>
  <c r="I5891" i="4" s="1"/>
  <c r="I5892" i="4" a="1"/>
  <c r="I5892" i="4" s="1"/>
  <c r="I5893" i="4" a="1"/>
  <c r="I5893" i="4" s="1"/>
  <c r="I5894" i="4" a="1"/>
  <c r="I5894" i="4" s="1"/>
  <c r="I5895" i="4" a="1"/>
  <c r="I5895" i="4" s="1"/>
  <c r="I5896" i="4" a="1"/>
  <c r="I5896" i="4" s="1"/>
  <c r="I5897" i="4" a="1"/>
  <c r="I5897" i="4" s="1"/>
  <c r="I5898" i="4" a="1"/>
  <c r="I5898" i="4" s="1"/>
  <c r="I5899" i="4" a="1"/>
  <c r="I5899" i="4" s="1"/>
  <c r="I5900" i="4" a="1"/>
  <c r="I5900" i="4" s="1"/>
  <c r="I5901" i="4" a="1"/>
  <c r="I5901" i="4" s="1"/>
  <c r="I5902" i="4" a="1"/>
  <c r="I5902" i="4" s="1"/>
  <c r="I5903" i="4" a="1"/>
  <c r="I5903" i="4" s="1"/>
  <c r="I5904" i="4" a="1"/>
  <c r="I5904" i="4" s="1"/>
  <c r="I5905" i="4" a="1"/>
  <c r="I5905" i="4" s="1"/>
  <c r="I5906" i="4" a="1"/>
  <c r="I5906" i="4" s="1"/>
  <c r="I5907" i="4" a="1"/>
  <c r="I5907" i="4" s="1"/>
  <c r="I5908" i="4" a="1"/>
  <c r="I5908" i="4" s="1"/>
  <c r="I5909" i="4" a="1"/>
  <c r="I5909" i="4" s="1"/>
  <c r="I5910" i="4" a="1"/>
  <c r="I5910" i="4" s="1"/>
  <c r="I5911" i="4" a="1"/>
  <c r="I5911" i="4" s="1"/>
  <c r="I5912" i="4" a="1"/>
  <c r="I5912" i="4" s="1"/>
  <c r="I5913" i="4" a="1"/>
  <c r="I5913" i="4" s="1"/>
  <c r="I5914" i="4" a="1"/>
  <c r="I5914" i="4" s="1"/>
  <c r="I5915" i="4" a="1"/>
  <c r="I5915" i="4" s="1"/>
  <c r="I5916" i="4" a="1"/>
  <c r="I5916" i="4" s="1"/>
  <c r="I5917" i="4" a="1"/>
  <c r="I5917" i="4" s="1"/>
  <c r="I5918" i="4" a="1"/>
  <c r="I5918" i="4" s="1"/>
  <c r="I5919" i="4" a="1"/>
  <c r="I5919" i="4" s="1"/>
  <c r="I5920" i="4" a="1"/>
  <c r="I5920" i="4" s="1"/>
  <c r="I5921" i="4" a="1"/>
  <c r="I5921" i="4" s="1"/>
  <c r="I5922" i="4" a="1"/>
  <c r="I5922" i="4" s="1"/>
  <c r="I5923" i="4" a="1"/>
  <c r="I5923" i="4" s="1"/>
  <c r="I5924" i="4" a="1"/>
  <c r="I5924" i="4" s="1"/>
  <c r="I5925" i="4" a="1"/>
  <c r="I5925" i="4" s="1"/>
  <c r="I5926" i="4" a="1"/>
  <c r="I5926" i="4" s="1"/>
  <c r="I5927" i="4" a="1"/>
  <c r="I5927" i="4" s="1"/>
  <c r="I5928" i="4" a="1"/>
  <c r="I5928" i="4" s="1"/>
  <c r="I5929" i="4" a="1"/>
  <c r="I5929" i="4" s="1"/>
  <c r="I5930" i="4" a="1"/>
  <c r="I5930" i="4" s="1"/>
  <c r="I5931" i="4" a="1"/>
  <c r="I5931" i="4" s="1"/>
  <c r="I5932" i="4" a="1"/>
  <c r="I5932" i="4" s="1"/>
  <c r="I5933" i="4" a="1"/>
  <c r="I5933" i="4" s="1"/>
  <c r="I5934" i="4" a="1"/>
  <c r="I5934" i="4" s="1"/>
  <c r="I5935" i="4" a="1"/>
  <c r="I5935" i="4" s="1"/>
  <c r="I5936" i="4" a="1"/>
  <c r="I5936" i="4" s="1"/>
  <c r="I5937" i="4" a="1"/>
  <c r="I5937" i="4" s="1"/>
  <c r="I5938" i="4" a="1"/>
  <c r="I5938" i="4" s="1"/>
  <c r="I5939" i="4" a="1"/>
  <c r="I5939" i="4" s="1"/>
  <c r="I5940" i="4" a="1"/>
  <c r="I5940" i="4" s="1"/>
  <c r="I5941" i="4" a="1"/>
  <c r="I5941" i="4" s="1"/>
  <c r="I5942" i="4" a="1"/>
  <c r="I5942" i="4" s="1"/>
  <c r="I5943" i="4" a="1"/>
  <c r="I5943" i="4" s="1"/>
  <c r="I5944" i="4" a="1"/>
  <c r="I5944" i="4" s="1"/>
  <c r="I5945" i="4" a="1"/>
  <c r="I5945" i="4" s="1"/>
  <c r="I5946" i="4" a="1"/>
  <c r="I5946" i="4" s="1"/>
  <c r="I5947" i="4" a="1"/>
  <c r="I5947" i="4" s="1"/>
  <c r="I5948" i="4" a="1"/>
  <c r="I5948" i="4" s="1"/>
  <c r="I5949" i="4" a="1"/>
  <c r="I5949" i="4" s="1"/>
  <c r="I5950" i="4" a="1"/>
  <c r="I5950" i="4" s="1"/>
  <c r="I5951" i="4" a="1"/>
  <c r="I5951" i="4" s="1"/>
  <c r="I5952" i="4" a="1"/>
  <c r="I5952" i="4" s="1"/>
  <c r="I5953" i="4" a="1"/>
  <c r="I5953" i="4" s="1"/>
  <c r="I5954" i="4" a="1"/>
  <c r="I5954" i="4" s="1"/>
  <c r="I5955" i="4" a="1"/>
  <c r="I5955" i="4" s="1"/>
  <c r="I5956" i="4" a="1"/>
  <c r="I5956" i="4" s="1"/>
  <c r="I5957" i="4" a="1"/>
  <c r="I5957" i="4" s="1"/>
  <c r="I5958" i="4" a="1"/>
  <c r="I5958" i="4" s="1"/>
  <c r="I5959" i="4" a="1"/>
  <c r="I5959" i="4" s="1"/>
  <c r="I5960" i="4" a="1"/>
  <c r="I5960" i="4" s="1"/>
  <c r="I5961" i="4" a="1"/>
  <c r="I5961" i="4" s="1"/>
  <c r="I5962" i="4" a="1"/>
  <c r="I5962" i="4" s="1"/>
  <c r="I5963" i="4" a="1"/>
  <c r="I5963" i="4" s="1"/>
  <c r="I5964" i="4" a="1"/>
  <c r="I5964" i="4" s="1"/>
  <c r="I5965" i="4" a="1"/>
  <c r="I5965" i="4" s="1"/>
  <c r="I5966" i="4" a="1"/>
  <c r="I5966" i="4" s="1"/>
  <c r="I5967" i="4" a="1"/>
  <c r="I5967" i="4" s="1"/>
  <c r="I5968" i="4" a="1"/>
  <c r="I5968" i="4" s="1"/>
  <c r="I5969" i="4" a="1"/>
  <c r="I5969" i="4" s="1"/>
  <c r="I5970" i="4" a="1"/>
  <c r="I5970" i="4" s="1"/>
  <c r="I5971" i="4" a="1"/>
  <c r="I5971" i="4" s="1"/>
  <c r="I5972" i="4" a="1"/>
  <c r="I5972" i="4" s="1"/>
  <c r="I5973" i="4" a="1"/>
  <c r="I5973" i="4" s="1"/>
  <c r="I5974" i="4" a="1"/>
  <c r="I5974" i="4" s="1"/>
  <c r="I5975" i="4" a="1"/>
  <c r="I5975" i="4" s="1"/>
  <c r="I5976" i="4" a="1"/>
  <c r="I5976" i="4" s="1"/>
  <c r="I5977" i="4" a="1"/>
  <c r="I5977" i="4" s="1"/>
  <c r="I5978" i="4" a="1"/>
  <c r="I5978" i="4" s="1"/>
  <c r="I5979" i="4" a="1"/>
  <c r="I5979" i="4" s="1"/>
  <c r="I5980" i="4" a="1"/>
  <c r="I5980" i="4" s="1"/>
  <c r="I5981" i="4" a="1"/>
  <c r="I5981" i="4" s="1"/>
  <c r="I5982" i="4" a="1"/>
  <c r="I5982" i="4" s="1"/>
  <c r="I5983" i="4" a="1"/>
  <c r="I5983" i="4" s="1"/>
  <c r="I5984" i="4" a="1"/>
  <c r="I5984" i="4" s="1"/>
  <c r="I5985" i="4" a="1"/>
  <c r="I5985" i="4" s="1"/>
  <c r="I5986" i="4" a="1"/>
  <c r="I5986" i="4" s="1"/>
  <c r="I5987" i="4" a="1"/>
  <c r="I5987" i="4" s="1"/>
  <c r="I5988" i="4" a="1"/>
  <c r="I5988" i="4" s="1"/>
  <c r="I5989" i="4" a="1"/>
  <c r="I5989" i="4" s="1"/>
  <c r="I5990" i="4" a="1"/>
  <c r="I5990" i="4" s="1"/>
  <c r="I5991" i="4" a="1"/>
  <c r="I5991" i="4" s="1"/>
  <c r="I5992" i="4" a="1"/>
  <c r="I5992" i="4" s="1"/>
  <c r="I5993" i="4" a="1"/>
  <c r="I5993" i="4" s="1"/>
  <c r="I5994" i="4" a="1"/>
  <c r="I5994" i="4" s="1"/>
  <c r="I5995" i="4" a="1"/>
  <c r="I5995" i="4" s="1"/>
  <c r="I5996" i="4" a="1"/>
  <c r="I5996" i="4" s="1"/>
  <c r="I5997" i="4" a="1"/>
  <c r="I5997" i="4" s="1"/>
  <c r="I5998" i="4" a="1"/>
  <c r="I5998" i="4" s="1"/>
  <c r="I5999" i="4" a="1"/>
  <c r="I5999" i="4" s="1"/>
  <c r="I6000" i="4" a="1"/>
  <c r="I6000" i="4" s="1"/>
  <c r="I6001" i="4" a="1"/>
  <c r="I6001" i="4" s="1"/>
  <c r="I6002" i="4" a="1"/>
  <c r="I6002" i="4" s="1"/>
  <c r="I6003" i="4" a="1"/>
  <c r="I6003" i="4" s="1"/>
  <c r="I6004" i="4" a="1"/>
  <c r="I6004" i="4" s="1"/>
  <c r="I6005" i="4" a="1"/>
  <c r="I6005" i="4" s="1"/>
  <c r="I6006" i="4" a="1"/>
  <c r="I6006" i="4" s="1"/>
  <c r="I6007" i="4" a="1"/>
  <c r="I6007" i="4" s="1"/>
  <c r="I6008" i="4" a="1"/>
  <c r="I6008" i="4" s="1"/>
  <c r="I6009" i="4" a="1"/>
  <c r="I6009" i="4" s="1"/>
  <c r="I6010" i="4" a="1"/>
  <c r="I6010" i="4" s="1"/>
  <c r="I6011" i="4" a="1"/>
  <c r="I6011" i="4" s="1"/>
  <c r="I6012" i="4" a="1"/>
  <c r="I6012" i="4" s="1"/>
  <c r="I6013" i="4" a="1"/>
  <c r="I6013" i="4" s="1"/>
  <c r="I6014" i="4" a="1"/>
  <c r="I6014" i="4" s="1"/>
  <c r="I6015" i="4" a="1"/>
  <c r="I6015" i="4" s="1"/>
  <c r="I6016" i="4" a="1"/>
  <c r="I6016" i="4" s="1"/>
  <c r="I6017" i="4" a="1"/>
  <c r="I6017" i="4" s="1"/>
  <c r="I6018" i="4" a="1"/>
  <c r="I6018" i="4" s="1"/>
  <c r="I6019" i="4" a="1"/>
  <c r="I6019" i="4" s="1"/>
  <c r="I6020" i="4" a="1"/>
  <c r="I6020" i="4" s="1"/>
  <c r="I6021" i="4" a="1"/>
  <c r="I6021" i="4" s="1"/>
  <c r="I6022" i="4" a="1"/>
  <c r="I6022" i="4" s="1"/>
  <c r="I6023" i="4" a="1"/>
  <c r="I6023" i="4" s="1"/>
  <c r="I6024" i="4" a="1"/>
  <c r="I6024" i="4" s="1"/>
  <c r="I6025" i="4" a="1"/>
  <c r="I6025" i="4" s="1"/>
  <c r="I6026" i="4" a="1"/>
  <c r="I6026" i="4" s="1"/>
  <c r="I6027" i="4" a="1"/>
  <c r="I6027" i="4" s="1"/>
  <c r="I6028" i="4" a="1"/>
  <c r="I6028" i="4" s="1"/>
  <c r="I6029" i="4" a="1"/>
  <c r="I6029" i="4" s="1"/>
  <c r="I6030" i="4" a="1"/>
  <c r="I6030" i="4" s="1"/>
  <c r="I6031" i="4" a="1"/>
  <c r="I6031" i="4" s="1"/>
  <c r="I6032" i="4" a="1"/>
  <c r="I6032" i="4" s="1"/>
  <c r="I6033" i="4" a="1"/>
  <c r="I6033" i="4" s="1"/>
  <c r="I6034" i="4" a="1"/>
  <c r="I6034" i="4" s="1"/>
  <c r="I6035" i="4" a="1"/>
  <c r="I6035" i="4" s="1"/>
  <c r="I6036" i="4" a="1"/>
  <c r="I6036" i="4" s="1"/>
  <c r="I6037" i="4" a="1"/>
  <c r="I6037" i="4" s="1"/>
  <c r="I6038" i="4" a="1"/>
  <c r="I6038" i="4" s="1"/>
  <c r="I6039" i="4" a="1"/>
  <c r="I6039" i="4" s="1"/>
  <c r="I6040" i="4" a="1"/>
  <c r="I6040" i="4" s="1"/>
  <c r="I6041" i="4" a="1"/>
  <c r="I6041" i="4" s="1"/>
  <c r="I6042" i="4" a="1"/>
  <c r="I6042" i="4" s="1"/>
  <c r="I6043" i="4" a="1"/>
  <c r="I6043" i="4" s="1"/>
  <c r="I6044" i="4" a="1"/>
  <c r="I6044" i="4" s="1"/>
  <c r="I6045" i="4" a="1"/>
  <c r="I6045" i="4" s="1"/>
  <c r="I6046" i="4" a="1"/>
  <c r="I6046" i="4" s="1"/>
  <c r="I6047" i="4" a="1"/>
  <c r="I6047" i="4" s="1"/>
  <c r="I6048" i="4" a="1"/>
  <c r="I6048" i="4" s="1"/>
  <c r="I6049" i="4" a="1"/>
  <c r="I6049" i="4" s="1"/>
  <c r="I6050" i="4" a="1"/>
  <c r="I6050" i="4" s="1"/>
  <c r="I6051" i="4" a="1"/>
  <c r="I6051" i="4" s="1"/>
  <c r="I6052" i="4" a="1"/>
  <c r="I6052" i="4" s="1"/>
  <c r="I6053" i="4" a="1"/>
  <c r="I6053" i="4" s="1"/>
  <c r="I6054" i="4" a="1"/>
  <c r="I6054" i="4" s="1"/>
  <c r="I6055" i="4" a="1"/>
  <c r="I6055" i="4" s="1"/>
  <c r="I6056" i="4" a="1"/>
  <c r="I6056" i="4" s="1"/>
  <c r="I6057" i="4" a="1"/>
  <c r="I6057" i="4" s="1"/>
  <c r="I6058" i="4" a="1"/>
  <c r="I6058" i="4" s="1"/>
  <c r="I6059" i="4" a="1"/>
  <c r="I6059" i="4" s="1"/>
  <c r="I6060" i="4" a="1"/>
  <c r="I6060" i="4" s="1"/>
  <c r="I6061" i="4" a="1"/>
  <c r="I6061" i="4" s="1"/>
  <c r="I6062" i="4" a="1"/>
  <c r="I6062" i="4" s="1"/>
  <c r="I6063" i="4" a="1"/>
  <c r="I6063" i="4" s="1"/>
  <c r="I6064" i="4" a="1"/>
  <c r="I6064" i="4" s="1"/>
  <c r="I6065" i="4" a="1"/>
  <c r="I6065" i="4" s="1"/>
  <c r="I6066" i="4" a="1"/>
  <c r="I6066" i="4" s="1"/>
  <c r="I6067" i="4" a="1"/>
  <c r="I6067" i="4" s="1"/>
  <c r="I6068" i="4" a="1"/>
  <c r="I6068" i="4" s="1"/>
  <c r="I6069" i="4" a="1"/>
  <c r="I6069" i="4" s="1"/>
  <c r="I6070" i="4" a="1"/>
  <c r="I6070" i="4" s="1"/>
  <c r="I6071" i="4" a="1"/>
  <c r="I6071" i="4" s="1"/>
  <c r="I6072" i="4" a="1"/>
  <c r="I6072" i="4" s="1"/>
  <c r="I6073" i="4" a="1"/>
  <c r="I6073" i="4" s="1"/>
  <c r="I6074" i="4" a="1"/>
  <c r="I6074" i="4" s="1"/>
  <c r="I6075" i="4" a="1"/>
  <c r="I6075" i="4" s="1"/>
  <c r="I6076" i="4" a="1"/>
  <c r="I6076" i="4" s="1"/>
  <c r="I6077" i="4" a="1"/>
  <c r="I6077" i="4" s="1"/>
  <c r="I6078" i="4" a="1"/>
  <c r="I6078" i="4" s="1"/>
  <c r="I6079" i="4" a="1"/>
  <c r="I6079" i="4" s="1"/>
  <c r="I6080" i="4" a="1"/>
  <c r="I6080" i="4" s="1"/>
  <c r="I6081" i="4" a="1"/>
  <c r="I6081" i="4" s="1"/>
  <c r="I6082" i="4" a="1"/>
  <c r="I6082" i="4" s="1"/>
  <c r="I6083" i="4" a="1"/>
  <c r="I6083" i="4" s="1"/>
  <c r="I6084" i="4" a="1"/>
  <c r="I6084" i="4" s="1"/>
  <c r="I6085" i="4" a="1"/>
  <c r="I6085" i="4" s="1"/>
  <c r="I6086" i="4" a="1"/>
  <c r="I6086" i="4" s="1"/>
  <c r="I6087" i="4" a="1"/>
  <c r="I6087" i="4" s="1"/>
  <c r="I6088" i="4" a="1"/>
  <c r="I6088" i="4" s="1"/>
  <c r="I6089" i="4" a="1"/>
  <c r="I6089" i="4" s="1"/>
  <c r="I6090" i="4" a="1"/>
  <c r="I6090" i="4" s="1"/>
  <c r="I6091" i="4" a="1"/>
  <c r="I6091" i="4" s="1"/>
  <c r="I6092" i="4" a="1"/>
  <c r="I6092" i="4" s="1"/>
  <c r="I6093" i="4" a="1"/>
  <c r="I6093" i="4" s="1"/>
  <c r="I6094" i="4" a="1"/>
  <c r="I6094" i="4" s="1"/>
  <c r="I6095" i="4" a="1"/>
  <c r="I6095" i="4" s="1"/>
  <c r="I6096" i="4" a="1"/>
  <c r="I6096" i="4" s="1"/>
  <c r="I6097" i="4" a="1"/>
  <c r="I6097" i="4" s="1"/>
  <c r="I6098" i="4" a="1"/>
  <c r="I6098" i="4" s="1"/>
  <c r="I6099" i="4" a="1"/>
  <c r="I6099" i="4" s="1"/>
  <c r="I6100" i="4" a="1"/>
  <c r="I6100" i="4" s="1"/>
  <c r="I6101" i="4" a="1"/>
  <c r="I6101" i="4" s="1"/>
  <c r="I6102" i="4" a="1"/>
  <c r="I6102" i="4" s="1"/>
  <c r="I6103" i="4" a="1"/>
  <c r="I6103" i="4" s="1"/>
  <c r="I6104" i="4" a="1"/>
  <c r="I6104" i="4" s="1"/>
  <c r="I6105" i="4" a="1"/>
  <c r="I6105" i="4" s="1"/>
  <c r="I6106" i="4" a="1"/>
  <c r="I6106" i="4" s="1"/>
  <c r="I6107" i="4" a="1"/>
  <c r="I6107" i="4" s="1"/>
  <c r="I6108" i="4" a="1"/>
  <c r="I6108" i="4" s="1"/>
  <c r="I6109" i="4" a="1"/>
  <c r="I6109" i="4" s="1"/>
  <c r="I6110" i="4" a="1"/>
  <c r="I6110" i="4" s="1"/>
  <c r="I6111" i="4" a="1"/>
  <c r="I6111" i="4" s="1"/>
  <c r="I6112" i="4" a="1"/>
  <c r="I6112" i="4" s="1"/>
  <c r="I6113" i="4" a="1"/>
  <c r="I6113" i="4" s="1"/>
  <c r="I6114" i="4" a="1"/>
  <c r="I6114" i="4" s="1"/>
  <c r="I6115" i="4" a="1"/>
  <c r="I6115" i="4" s="1"/>
  <c r="I6116" i="4" a="1"/>
  <c r="I6116" i="4" s="1"/>
  <c r="I6117" i="4" a="1"/>
  <c r="I6117" i="4" s="1"/>
  <c r="I6118" i="4" a="1"/>
  <c r="I6118" i="4" s="1"/>
  <c r="I6119" i="4" a="1"/>
  <c r="I6119" i="4" s="1"/>
  <c r="I6120" i="4" a="1"/>
  <c r="I6120" i="4" s="1"/>
  <c r="I6121" i="4" a="1"/>
  <c r="I6121" i="4" s="1"/>
  <c r="I6122" i="4" a="1"/>
  <c r="I6122" i="4" s="1"/>
  <c r="I6123" i="4" a="1"/>
  <c r="I6123" i="4" s="1"/>
  <c r="I6124" i="4" a="1"/>
  <c r="I6124" i="4" s="1"/>
  <c r="I6125" i="4" a="1"/>
  <c r="I6125" i="4" s="1"/>
  <c r="I6126" i="4" a="1"/>
  <c r="I6126" i="4" s="1"/>
  <c r="I6127" i="4" a="1"/>
  <c r="I6127" i="4" s="1"/>
  <c r="I6128" i="4" a="1"/>
  <c r="I6128" i="4" s="1"/>
  <c r="I6129" i="4" a="1"/>
  <c r="I6129" i="4" s="1"/>
  <c r="I6130" i="4" a="1"/>
  <c r="I6130" i="4" s="1"/>
  <c r="I6131" i="4" a="1"/>
  <c r="I6131" i="4" s="1"/>
  <c r="I6132" i="4" a="1"/>
  <c r="I6132" i="4" s="1"/>
  <c r="I6133" i="4" a="1"/>
  <c r="I6133" i="4" s="1"/>
  <c r="I6134" i="4" a="1"/>
  <c r="I6134" i="4" s="1"/>
  <c r="I6135" i="4" a="1"/>
  <c r="I6135" i="4" s="1"/>
  <c r="I6136" i="4" a="1"/>
  <c r="I6136" i="4" s="1"/>
  <c r="I6137" i="4" a="1"/>
  <c r="I6137" i="4" s="1"/>
  <c r="I6138" i="4" a="1"/>
  <c r="I6138" i="4" s="1"/>
  <c r="I6139" i="4" a="1"/>
  <c r="I6139" i="4" s="1"/>
  <c r="I6140" i="4" a="1"/>
  <c r="I6140" i="4" s="1"/>
  <c r="I6141" i="4" a="1"/>
  <c r="I6141" i="4" s="1"/>
  <c r="I6142" i="4" a="1"/>
  <c r="I6142" i="4" s="1"/>
  <c r="I6143" i="4" a="1"/>
  <c r="I6143" i="4" s="1"/>
  <c r="I6144" i="4" a="1"/>
  <c r="I6144" i="4" s="1"/>
  <c r="I6145" i="4" a="1"/>
  <c r="I6145" i="4" s="1"/>
  <c r="I6146" i="4" a="1"/>
  <c r="I6146" i="4" s="1"/>
  <c r="I6147" i="4" a="1"/>
  <c r="I6147" i="4" s="1"/>
  <c r="I6148" i="4" a="1"/>
  <c r="I6148" i="4" s="1"/>
  <c r="I6149" i="4" a="1"/>
  <c r="I6149" i="4" s="1"/>
  <c r="I6150" i="4" a="1"/>
  <c r="I6150" i="4" s="1"/>
  <c r="I6151" i="4" a="1"/>
  <c r="I6151" i="4" s="1"/>
  <c r="I6152" i="4" a="1"/>
  <c r="I6152" i="4" s="1"/>
  <c r="I6153" i="4" a="1"/>
  <c r="I6153" i="4" s="1"/>
  <c r="I6154" i="4" a="1"/>
  <c r="I6154" i="4" s="1"/>
  <c r="I6155" i="4" a="1"/>
  <c r="I6155" i="4" s="1"/>
  <c r="I6156" i="4" a="1"/>
  <c r="I6156" i="4" s="1"/>
  <c r="I6157" i="4" a="1"/>
  <c r="I6157" i="4" s="1"/>
  <c r="I6158" i="4" a="1"/>
  <c r="I6158" i="4" s="1"/>
  <c r="I6159" i="4" a="1"/>
  <c r="I6159" i="4" s="1"/>
  <c r="I6160" i="4" a="1"/>
  <c r="I6160" i="4" s="1"/>
  <c r="I6161" i="4" a="1"/>
  <c r="I6161" i="4" s="1"/>
  <c r="I6162" i="4" a="1"/>
  <c r="I6162" i="4" s="1"/>
  <c r="I6163" i="4" a="1"/>
  <c r="I6163" i="4" s="1"/>
  <c r="I6164" i="4" a="1"/>
  <c r="I6164" i="4" s="1"/>
  <c r="I6165" i="4" a="1"/>
  <c r="I6165" i="4" s="1"/>
  <c r="I6166" i="4" a="1"/>
  <c r="I6166" i="4" s="1"/>
  <c r="I6167" i="4" a="1"/>
  <c r="I6167" i="4" s="1"/>
  <c r="I6168" i="4" a="1"/>
  <c r="I6168" i="4" s="1"/>
  <c r="I6169" i="4" a="1"/>
  <c r="I6169" i="4" s="1"/>
  <c r="I6170" i="4" a="1"/>
  <c r="I6170" i="4" s="1"/>
  <c r="I6171" i="4" a="1"/>
  <c r="I6171" i="4" s="1"/>
  <c r="I6172" i="4" a="1"/>
  <c r="I6172" i="4" s="1"/>
  <c r="I6173" i="4" a="1"/>
  <c r="I6173" i="4" s="1"/>
  <c r="I6174" i="4" a="1"/>
  <c r="I6174" i="4" s="1"/>
  <c r="I6175" i="4" a="1"/>
  <c r="I6175" i="4" s="1"/>
  <c r="I6176" i="4" a="1"/>
  <c r="I6176" i="4" s="1"/>
  <c r="I6177" i="4" a="1"/>
  <c r="I6177" i="4" s="1"/>
  <c r="I6178" i="4" a="1"/>
  <c r="I6178" i="4" s="1"/>
  <c r="I6179" i="4" a="1"/>
  <c r="I6179" i="4" s="1"/>
  <c r="I6180" i="4" a="1"/>
  <c r="I6180" i="4" s="1"/>
  <c r="I6181" i="4" a="1"/>
  <c r="I6181" i="4" s="1"/>
  <c r="I6182" i="4" a="1"/>
  <c r="I6182" i="4" s="1"/>
  <c r="I6183" i="4" a="1"/>
  <c r="I6183" i="4" s="1"/>
  <c r="I6184" i="4" a="1"/>
  <c r="I6184" i="4" s="1"/>
  <c r="I6185" i="4" a="1"/>
  <c r="I6185" i="4" s="1"/>
  <c r="I6186" i="4" a="1"/>
  <c r="I6186" i="4" s="1"/>
  <c r="I6187" i="4" a="1"/>
  <c r="I6187" i="4" s="1"/>
  <c r="I6188" i="4" a="1"/>
  <c r="I6188" i="4" s="1"/>
  <c r="I6189" i="4" a="1"/>
  <c r="I6189" i="4" s="1"/>
  <c r="I6190" i="4" a="1"/>
  <c r="I6190" i="4" s="1"/>
  <c r="I6191" i="4" a="1"/>
  <c r="I6191" i="4" s="1"/>
  <c r="I6192" i="4" a="1"/>
  <c r="I6192" i="4" s="1"/>
  <c r="I6193" i="4" a="1"/>
  <c r="I6193" i="4" s="1"/>
  <c r="I6194" i="4" a="1"/>
  <c r="I6194" i="4" s="1"/>
  <c r="I6195" i="4" a="1"/>
  <c r="I6195" i="4" s="1"/>
  <c r="I6196" i="4" a="1"/>
  <c r="I6196" i="4" s="1"/>
  <c r="I6197" i="4" a="1"/>
  <c r="I6197" i="4" s="1"/>
  <c r="I6198" i="4" a="1"/>
  <c r="I6198" i="4" s="1"/>
  <c r="I6199" i="4" a="1"/>
  <c r="I6199" i="4" s="1"/>
  <c r="I6200" i="4" a="1"/>
  <c r="I6200" i="4" s="1"/>
  <c r="I6201" i="4" a="1"/>
  <c r="I6201" i="4" s="1"/>
  <c r="I6202" i="4" a="1"/>
  <c r="I6202" i="4" s="1"/>
  <c r="I6203" i="4" a="1"/>
  <c r="I6203" i="4" s="1"/>
  <c r="I6204" i="4" a="1"/>
  <c r="I6204" i="4" s="1"/>
  <c r="I6205" i="4" a="1"/>
  <c r="I6205" i="4" s="1"/>
  <c r="I6206" i="4" a="1"/>
  <c r="I6206" i="4" s="1"/>
  <c r="I6207" i="4" a="1"/>
  <c r="I6207" i="4" s="1"/>
  <c r="I6208" i="4" a="1"/>
  <c r="I6208" i="4" s="1"/>
  <c r="I6209" i="4" a="1"/>
  <c r="I6209" i="4" s="1"/>
  <c r="I6210" i="4" a="1"/>
  <c r="I6210" i="4" s="1"/>
  <c r="I6211" i="4" a="1"/>
  <c r="I6211" i="4" s="1"/>
  <c r="I6212" i="4" a="1"/>
  <c r="I6212" i="4" s="1"/>
  <c r="I6213" i="4" a="1"/>
  <c r="I6213" i="4" s="1"/>
  <c r="I6214" i="4" a="1"/>
  <c r="I6214" i="4" s="1"/>
  <c r="I6215" i="4" a="1"/>
  <c r="I6215" i="4" s="1"/>
  <c r="I6216" i="4" a="1"/>
  <c r="I6216" i="4" s="1"/>
  <c r="I6217" i="4" a="1"/>
  <c r="I6217" i="4" s="1"/>
  <c r="I6218" i="4" a="1"/>
  <c r="I6218" i="4" s="1"/>
  <c r="I6219" i="4" a="1"/>
  <c r="I6219" i="4" s="1"/>
  <c r="I6220" i="4" a="1"/>
  <c r="I6220" i="4" s="1"/>
  <c r="I6221" i="4" a="1"/>
  <c r="I6221" i="4" s="1"/>
  <c r="I6222" i="4" a="1"/>
  <c r="I6222" i="4" s="1"/>
  <c r="I6223" i="4" a="1"/>
  <c r="I6223" i="4" s="1"/>
  <c r="I6224" i="4" a="1"/>
  <c r="I6224" i="4" s="1"/>
  <c r="I6225" i="4" a="1"/>
  <c r="I6225" i="4" s="1"/>
  <c r="I6226" i="4" a="1"/>
  <c r="I6226" i="4" s="1"/>
  <c r="I6227" i="4" a="1"/>
  <c r="I6227" i="4" s="1"/>
  <c r="I6228" i="4" a="1"/>
  <c r="I6228" i="4" s="1"/>
  <c r="I6229" i="4" a="1"/>
  <c r="I6229" i="4" s="1"/>
  <c r="I6230" i="4" a="1"/>
  <c r="I6230" i="4" s="1"/>
  <c r="I6231" i="4" a="1"/>
  <c r="I6231" i="4" s="1"/>
  <c r="I6232" i="4" a="1"/>
  <c r="I6232" i="4" s="1"/>
  <c r="I6233" i="4" a="1"/>
  <c r="I6233" i="4" s="1"/>
  <c r="I6234" i="4" a="1"/>
  <c r="I6234" i="4" s="1"/>
  <c r="I6235" i="4" a="1"/>
  <c r="I6235" i="4" s="1"/>
  <c r="I6236" i="4" a="1"/>
  <c r="I6236" i="4" s="1"/>
  <c r="I6237" i="4" a="1"/>
  <c r="I6237" i="4" s="1"/>
  <c r="I6238" i="4" a="1"/>
  <c r="I6238" i="4" s="1"/>
  <c r="I6239" i="4" a="1"/>
  <c r="I6239" i="4" s="1"/>
  <c r="I6240" i="4" a="1"/>
  <c r="I6240" i="4" s="1"/>
  <c r="I6241" i="4" a="1"/>
  <c r="I6241" i="4" s="1"/>
  <c r="I6242" i="4" a="1"/>
  <c r="I6242" i="4" s="1"/>
  <c r="I6243" i="4" a="1"/>
  <c r="I6243" i="4" s="1"/>
  <c r="I6244" i="4" a="1"/>
  <c r="I6244" i="4" s="1"/>
  <c r="I6245" i="4" a="1"/>
  <c r="I6245" i="4" s="1"/>
  <c r="I6246" i="4" a="1"/>
  <c r="I6246" i="4" s="1"/>
  <c r="I6247" i="4" a="1"/>
  <c r="I6247" i="4" s="1"/>
  <c r="I6248" i="4" a="1"/>
  <c r="I6248" i="4" s="1"/>
  <c r="I6249" i="4" a="1"/>
  <c r="I6249" i="4" s="1"/>
  <c r="I6250" i="4" a="1"/>
  <c r="I6250" i="4" s="1"/>
  <c r="I6251" i="4" a="1"/>
  <c r="I6251" i="4" s="1"/>
  <c r="I6252" i="4" a="1"/>
  <c r="I6252" i="4" s="1"/>
  <c r="I6253" i="4" a="1"/>
  <c r="I6253" i="4" s="1"/>
  <c r="I6254" i="4" a="1"/>
  <c r="I6254" i="4" s="1"/>
  <c r="I6255" i="4" a="1"/>
  <c r="I6255" i="4" s="1"/>
  <c r="I6256" i="4" a="1"/>
  <c r="I6256" i="4" s="1"/>
  <c r="I6257" i="4" a="1"/>
  <c r="I6257" i="4" s="1"/>
  <c r="I6258" i="4" a="1"/>
  <c r="I6258" i="4" s="1"/>
  <c r="I6259" i="4" a="1"/>
  <c r="I6259" i="4" s="1"/>
  <c r="I6260" i="4" a="1"/>
  <c r="I6260" i="4" s="1"/>
  <c r="I6261" i="4" a="1"/>
  <c r="I6261" i="4" s="1"/>
  <c r="I6262" i="4" a="1"/>
  <c r="I6262" i="4" s="1"/>
  <c r="I6263" i="4" a="1"/>
  <c r="I6263" i="4" s="1"/>
  <c r="I6264" i="4" a="1"/>
  <c r="I6264" i="4" s="1"/>
  <c r="I6265" i="4" a="1"/>
  <c r="I6265" i="4" s="1"/>
  <c r="I6266" i="4" a="1"/>
  <c r="I6266" i="4" s="1"/>
  <c r="I6267" i="4" a="1"/>
  <c r="I6267" i="4" s="1"/>
  <c r="I6268" i="4" a="1"/>
  <c r="I6268" i="4" s="1"/>
  <c r="I6269" i="4" a="1"/>
  <c r="I6269" i="4" s="1"/>
  <c r="I6270" i="4" a="1"/>
  <c r="I6270" i="4" s="1"/>
  <c r="I6271" i="4" a="1"/>
  <c r="I6271" i="4" s="1"/>
  <c r="I6272" i="4" a="1"/>
  <c r="I6272" i="4" s="1"/>
  <c r="I6273" i="4" a="1"/>
  <c r="I6273" i="4" s="1"/>
  <c r="I6274" i="4" a="1"/>
  <c r="I6274" i="4" s="1"/>
  <c r="I6275" i="4" a="1"/>
  <c r="I6275" i="4" s="1"/>
  <c r="I6276" i="4" a="1"/>
  <c r="I6276" i="4" s="1"/>
  <c r="I6277" i="4" a="1"/>
  <c r="I6277" i="4" s="1"/>
  <c r="I6278" i="4" a="1"/>
  <c r="I6278" i="4" s="1"/>
  <c r="I6279" i="4" a="1"/>
  <c r="I6279" i="4" s="1"/>
  <c r="I6280" i="4" a="1"/>
  <c r="I6280" i="4" s="1"/>
  <c r="I6281" i="4" a="1"/>
  <c r="I6281" i="4" s="1"/>
  <c r="I6282" i="4" a="1"/>
  <c r="I6282" i="4" s="1"/>
  <c r="I6283" i="4" a="1"/>
  <c r="I6283" i="4" s="1"/>
  <c r="I6284" i="4" a="1"/>
  <c r="I6284" i="4" s="1"/>
  <c r="I6285" i="4" a="1"/>
  <c r="I6285" i="4" s="1"/>
  <c r="I6286" i="4" a="1"/>
  <c r="I6286" i="4" s="1"/>
  <c r="I6287" i="4" a="1"/>
  <c r="I6287" i="4" s="1"/>
  <c r="I6288" i="4" a="1"/>
  <c r="I6288" i="4" s="1"/>
  <c r="I6289" i="4" a="1"/>
  <c r="I6289" i="4" s="1"/>
  <c r="I6290" i="4" a="1"/>
  <c r="I6290" i="4" s="1"/>
  <c r="I6291" i="4" a="1"/>
  <c r="I6291" i="4" s="1"/>
  <c r="I6292" i="4" a="1"/>
  <c r="I6292" i="4" s="1"/>
  <c r="I6293" i="4" a="1"/>
  <c r="I6293" i="4" s="1"/>
  <c r="I6294" i="4" a="1"/>
  <c r="I6294" i="4" s="1"/>
  <c r="I6295" i="4" a="1"/>
  <c r="I6295" i="4" s="1"/>
  <c r="I6296" i="4" a="1"/>
  <c r="I6296" i="4" s="1"/>
  <c r="I6297" i="4" a="1"/>
  <c r="I6297" i="4" s="1"/>
  <c r="I6298" i="4" a="1"/>
  <c r="I6298" i="4" s="1"/>
  <c r="I6299" i="4" a="1"/>
  <c r="I6299" i="4" s="1"/>
  <c r="I6300" i="4" a="1"/>
  <c r="I6300" i="4" s="1"/>
  <c r="I6301" i="4" a="1"/>
  <c r="I6301" i="4" s="1"/>
  <c r="I6302" i="4" a="1"/>
  <c r="I6302" i="4" s="1"/>
  <c r="I6303" i="4" a="1"/>
  <c r="I6303" i="4" s="1"/>
  <c r="I6304" i="4" a="1"/>
  <c r="I6304" i="4" s="1"/>
  <c r="I6305" i="4" a="1"/>
  <c r="I6305" i="4" s="1"/>
  <c r="I6306" i="4" a="1"/>
  <c r="I6306" i="4" s="1"/>
  <c r="I6307" i="4" a="1"/>
  <c r="I6307" i="4" s="1"/>
  <c r="I6308" i="4" a="1"/>
  <c r="I6308" i="4" s="1"/>
  <c r="I6309" i="4" a="1"/>
  <c r="I6309" i="4" s="1"/>
  <c r="I6310" i="4" a="1"/>
  <c r="I6310" i="4" s="1"/>
  <c r="I6311" i="4" a="1"/>
  <c r="I6311" i="4" s="1"/>
  <c r="I6312" i="4" a="1"/>
  <c r="I6312" i="4" s="1"/>
  <c r="I6313" i="4" a="1"/>
  <c r="I6313" i="4" s="1"/>
  <c r="I6314" i="4" a="1"/>
  <c r="I6314" i="4" s="1"/>
  <c r="I6315" i="4" a="1"/>
  <c r="I6315" i="4" s="1"/>
  <c r="I6316" i="4" a="1"/>
  <c r="I6316" i="4" s="1"/>
  <c r="I6317" i="4" a="1"/>
  <c r="I6317" i="4" s="1"/>
  <c r="I6318" i="4" a="1"/>
  <c r="I6318" i="4" s="1"/>
  <c r="I6319" i="4" a="1"/>
  <c r="I6319" i="4" s="1"/>
  <c r="I6320" i="4" a="1"/>
  <c r="I6320" i="4" s="1"/>
  <c r="I6321" i="4" a="1"/>
  <c r="I6321" i="4" s="1"/>
  <c r="I6322" i="4" a="1"/>
  <c r="I6322" i="4" s="1"/>
  <c r="I6323" i="4" a="1"/>
  <c r="I6323" i="4" s="1"/>
  <c r="I6324" i="4" a="1"/>
  <c r="I6324" i="4" s="1"/>
  <c r="I6325" i="4" a="1"/>
  <c r="I6325" i="4" s="1"/>
  <c r="I6326" i="4" a="1"/>
  <c r="I6326" i="4" s="1"/>
  <c r="I6327" i="4" a="1"/>
  <c r="I6327" i="4" s="1"/>
  <c r="I6328" i="4" a="1"/>
  <c r="I6328" i="4" s="1"/>
  <c r="I6329" i="4" a="1"/>
  <c r="I6329" i="4" s="1"/>
  <c r="I6330" i="4" a="1"/>
  <c r="I6330" i="4" s="1"/>
  <c r="I6331" i="4" a="1"/>
  <c r="I6331" i="4" s="1"/>
  <c r="I6332" i="4" a="1"/>
  <c r="I6332" i="4" s="1"/>
  <c r="I6333" i="4" a="1"/>
  <c r="I6333" i="4" s="1"/>
  <c r="I6334" i="4" a="1"/>
  <c r="I6334" i="4" s="1"/>
  <c r="I6335" i="4" a="1"/>
  <c r="I6335" i="4" s="1"/>
  <c r="I6336" i="4" a="1"/>
  <c r="I6336" i="4" s="1"/>
  <c r="I6337" i="4" a="1"/>
  <c r="I6337" i="4" s="1"/>
  <c r="I6338" i="4" a="1"/>
  <c r="I6338" i="4" s="1"/>
  <c r="I6339" i="4" a="1"/>
  <c r="I6339" i="4" s="1"/>
  <c r="I6340" i="4" a="1"/>
  <c r="I6340" i="4" s="1"/>
  <c r="I6341" i="4" a="1"/>
  <c r="I6341" i="4" s="1"/>
  <c r="I6342" i="4" a="1"/>
  <c r="I6342" i="4" s="1"/>
  <c r="I6343" i="4" a="1"/>
  <c r="I6343" i="4" s="1"/>
  <c r="I6344" i="4" a="1"/>
  <c r="I6344" i="4" s="1"/>
  <c r="I6345" i="4" a="1"/>
  <c r="I6345" i="4" s="1"/>
  <c r="I6346" i="4" a="1"/>
  <c r="I6346" i="4" s="1"/>
  <c r="I6347" i="4" a="1"/>
  <c r="I6347" i="4" s="1"/>
  <c r="I6348" i="4" a="1"/>
  <c r="I6348" i="4" s="1"/>
  <c r="I6349" i="4" a="1"/>
  <c r="I6349" i="4" s="1"/>
  <c r="I6350" i="4" a="1"/>
  <c r="I6350" i="4" s="1"/>
  <c r="I6351" i="4" a="1"/>
  <c r="I6351" i="4" s="1"/>
  <c r="I6352" i="4" a="1"/>
  <c r="I6352" i="4" s="1"/>
  <c r="I6353" i="4" a="1"/>
  <c r="I6353" i="4" s="1"/>
  <c r="I6354" i="4" a="1"/>
  <c r="I6354" i="4" s="1"/>
  <c r="I6355" i="4" a="1"/>
  <c r="I6355" i="4" s="1"/>
  <c r="I6356" i="4" a="1"/>
  <c r="I6356" i="4" s="1"/>
  <c r="I6357" i="4" a="1"/>
  <c r="I6357" i="4" s="1"/>
  <c r="I6358" i="4" a="1"/>
  <c r="I6358" i="4" s="1"/>
  <c r="I6359" i="4" a="1"/>
  <c r="I6359" i="4" s="1"/>
  <c r="I6360" i="4" a="1"/>
  <c r="I6360" i="4" s="1"/>
  <c r="I6361" i="4" a="1"/>
  <c r="I6361" i="4" s="1"/>
  <c r="I6362" i="4" a="1"/>
  <c r="I6362" i="4" s="1"/>
  <c r="I6363" i="4" a="1"/>
  <c r="I6363" i="4" s="1"/>
  <c r="I6364" i="4" a="1"/>
  <c r="I6364" i="4" s="1"/>
  <c r="I6365" i="4" a="1"/>
  <c r="I6365" i="4" s="1"/>
  <c r="I6366" i="4" a="1"/>
  <c r="I6366" i="4" s="1"/>
  <c r="I6367" i="4" a="1"/>
  <c r="I6367" i="4" s="1"/>
  <c r="I6368" i="4" a="1"/>
  <c r="I6368" i="4" s="1"/>
  <c r="I6369" i="4" a="1"/>
  <c r="I6369" i="4" s="1"/>
  <c r="I6370" i="4" a="1"/>
  <c r="I6370" i="4" s="1"/>
  <c r="I6371" i="4" a="1"/>
  <c r="I6371" i="4" s="1"/>
  <c r="I6372" i="4" a="1"/>
  <c r="I6372" i="4" s="1"/>
  <c r="I6373" i="4" a="1"/>
  <c r="I6373" i="4" s="1"/>
  <c r="I6374" i="4" a="1"/>
  <c r="I6374" i="4" s="1"/>
  <c r="I6375" i="4" a="1"/>
  <c r="I6375" i="4" s="1"/>
  <c r="I6376" i="4" a="1"/>
  <c r="I6376" i="4" s="1"/>
  <c r="I6377" i="4" a="1"/>
  <c r="I6377" i="4" s="1"/>
  <c r="I6378" i="4" a="1"/>
  <c r="I6378" i="4" s="1"/>
  <c r="I6379" i="4" a="1"/>
  <c r="I6379" i="4" s="1"/>
  <c r="I6380" i="4" a="1"/>
  <c r="I6380" i="4" s="1"/>
  <c r="I6381" i="4" a="1"/>
  <c r="I6381" i="4" s="1"/>
  <c r="I6382" i="4" a="1"/>
  <c r="I6382" i="4" s="1"/>
  <c r="I6383" i="4" a="1"/>
  <c r="I6383" i="4" s="1"/>
  <c r="I6384" i="4" a="1"/>
  <c r="I6384" i="4" s="1"/>
  <c r="I6385" i="4" a="1"/>
  <c r="I6385" i="4" s="1"/>
  <c r="I6386" i="4" a="1"/>
  <c r="I6386" i="4" s="1"/>
  <c r="I6387" i="4" a="1"/>
  <c r="I6387" i="4" s="1"/>
  <c r="I6388" i="4" a="1"/>
  <c r="I6388" i="4" s="1"/>
  <c r="I6389" i="4" a="1"/>
  <c r="I6389" i="4" s="1"/>
  <c r="I6390" i="4" a="1"/>
  <c r="I6390" i="4" s="1"/>
  <c r="I6391" i="4" a="1"/>
  <c r="I6391" i="4" s="1"/>
  <c r="I6392" i="4" a="1"/>
  <c r="I6392" i="4" s="1"/>
  <c r="I6393" i="4" a="1"/>
  <c r="I6393" i="4" s="1"/>
  <c r="I6394" i="4" a="1"/>
  <c r="I6394" i="4" s="1"/>
  <c r="I6395" i="4" a="1"/>
  <c r="I6395" i="4" s="1"/>
  <c r="I6396" i="4" a="1"/>
  <c r="I6396" i="4" s="1"/>
  <c r="I6397" i="4" a="1"/>
  <c r="I6397" i="4" s="1"/>
  <c r="I6398" i="4" a="1"/>
  <c r="I6398" i="4" s="1"/>
  <c r="I6399" i="4" a="1"/>
  <c r="I6399" i="4" s="1"/>
  <c r="I6400" i="4" a="1"/>
  <c r="I6400" i="4" s="1"/>
  <c r="I6401" i="4" a="1"/>
  <c r="I6401" i="4" s="1"/>
  <c r="I6402" i="4" a="1"/>
  <c r="I6402" i="4" s="1"/>
  <c r="I6403" i="4" a="1"/>
  <c r="I6403" i="4" s="1"/>
  <c r="I6404" i="4" a="1"/>
  <c r="I6404" i="4" s="1"/>
  <c r="I6405" i="4" a="1"/>
  <c r="I6405" i="4" s="1"/>
  <c r="I6406" i="4" a="1"/>
  <c r="I6406" i="4" s="1"/>
  <c r="I6407" i="4" a="1"/>
  <c r="I6407" i="4" s="1"/>
  <c r="I6408" i="4" a="1"/>
  <c r="I6408" i="4" s="1"/>
  <c r="I6409" i="4" a="1"/>
  <c r="I6409" i="4" s="1"/>
  <c r="I6410" i="4" a="1"/>
  <c r="I6410" i="4" s="1"/>
  <c r="I6411" i="4" a="1"/>
  <c r="I6411" i="4" s="1"/>
  <c r="I6412" i="4" a="1"/>
  <c r="I6412" i="4" s="1"/>
  <c r="I6413" i="4" a="1"/>
  <c r="I6413" i="4" s="1"/>
  <c r="I6414" i="4" a="1"/>
  <c r="I6414" i="4" s="1"/>
  <c r="I6415" i="4" a="1"/>
  <c r="I6415" i="4" s="1"/>
  <c r="I6416" i="4" a="1"/>
  <c r="I6416" i="4" s="1"/>
  <c r="I6417" i="4" a="1"/>
  <c r="I6417" i="4" s="1"/>
  <c r="I6418" i="4" a="1"/>
  <c r="I6418" i="4" s="1"/>
  <c r="I6419" i="4" a="1"/>
  <c r="I6419" i="4" s="1"/>
  <c r="I6420" i="4" a="1"/>
  <c r="I6420" i="4" s="1"/>
  <c r="I6421" i="4" a="1"/>
  <c r="I6421" i="4" s="1"/>
  <c r="I6422" i="4" a="1"/>
  <c r="I6422" i="4" s="1"/>
  <c r="I6423" i="4" a="1"/>
  <c r="I6423" i="4" s="1"/>
  <c r="I6424" i="4" a="1"/>
  <c r="I6424" i="4" s="1"/>
  <c r="I6425" i="4" a="1"/>
  <c r="I6425" i="4" s="1"/>
  <c r="I6426" i="4" a="1"/>
  <c r="I6426" i="4" s="1"/>
  <c r="I6427" i="4" a="1"/>
  <c r="I6427" i="4" s="1"/>
  <c r="I6428" i="4" a="1"/>
  <c r="I6428" i="4" s="1"/>
  <c r="I6429" i="4" a="1"/>
  <c r="I6429" i="4" s="1"/>
  <c r="I6430" i="4" a="1"/>
  <c r="I6430" i="4" s="1"/>
  <c r="I6431" i="4" a="1"/>
  <c r="I6431" i="4" s="1"/>
  <c r="I6432" i="4" a="1"/>
  <c r="I6432" i="4" s="1"/>
  <c r="I6433" i="4" a="1"/>
  <c r="I6433" i="4" s="1"/>
  <c r="I6434" i="4" a="1"/>
  <c r="I6434" i="4" s="1"/>
  <c r="I6435" i="4" a="1"/>
  <c r="I6435" i="4" s="1"/>
  <c r="I6436" i="4" a="1"/>
  <c r="I6436" i="4" s="1"/>
  <c r="I6437" i="4" a="1"/>
  <c r="I6437" i="4" s="1"/>
  <c r="I6438" i="4" a="1"/>
  <c r="I6438" i="4" s="1"/>
  <c r="I6439" i="4" a="1"/>
  <c r="I6439" i="4" s="1"/>
  <c r="I6440" i="4" a="1"/>
  <c r="I6440" i="4" s="1"/>
  <c r="I6441" i="4" a="1"/>
  <c r="I6441" i="4" s="1"/>
  <c r="I6442" i="4" a="1"/>
  <c r="I6442" i="4" s="1"/>
  <c r="I6443" i="4" a="1"/>
  <c r="I6443" i="4" s="1"/>
  <c r="I6444" i="4" a="1"/>
  <c r="I6444" i="4" s="1"/>
  <c r="I6445" i="4" a="1"/>
  <c r="I6445" i="4" s="1"/>
  <c r="I6446" i="4" a="1"/>
  <c r="I6446" i="4" s="1"/>
  <c r="I6447" i="4" a="1"/>
  <c r="I6447" i="4" s="1"/>
  <c r="I6448" i="4" a="1"/>
  <c r="I6448" i="4" s="1"/>
  <c r="I6449" i="4" a="1"/>
  <c r="I6449" i="4" s="1"/>
  <c r="I6450" i="4" a="1"/>
  <c r="I6450" i="4" s="1"/>
  <c r="I6451" i="4" a="1"/>
  <c r="I6451" i="4" s="1"/>
  <c r="I6452" i="4" a="1"/>
  <c r="I6452" i="4" s="1"/>
  <c r="I6453" i="4" a="1"/>
  <c r="I6453" i="4" s="1"/>
  <c r="I6454" i="4" a="1"/>
  <c r="I6454" i="4" s="1"/>
  <c r="I6455" i="4" a="1"/>
  <c r="I6455" i="4" s="1"/>
  <c r="I6456" i="4" a="1"/>
  <c r="I6456" i="4" s="1"/>
  <c r="I6457" i="4" a="1"/>
  <c r="I6457" i="4" s="1"/>
  <c r="I6458" i="4" a="1"/>
  <c r="I6458" i="4" s="1"/>
  <c r="I6459" i="4" a="1"/>
  <c r="I6459" i="4" s="1"/>
  <c r="I6460" i="4" a="1"/>
  <c r="I6460" i="4" s="1"/>
  <c r="I6461" i="4" a="1"/>
  <c r="I6461" i="4" s="1"/>
  <c r="I6462" i="4" a="1"/>
  <c r="I6462" i="4" s="1"/>
  <c r="I6463" i="4" a="1"/>
  <c r="I6463" i="4" s="1"/>
  <c r="I6464" i="4" a="1"/>
  <c r="I6464" i="4" s="1"/>
  <c r="I6465" i="4" a="1"/>
  <c r="I6465" i="4" s="1"/>
  <c r="I6466" i="4" a="1"/>
  <c r="I6466" i="4" s="1"/>
  <c r="I6467" i="4" a="1"/>
  <c r="I6467" i="4" s="1"/>
  <c r="I6468" i="4" a="1"/>
  <c r="I6468" i="4" s="1"/>
  <c r="I6469" i="4" a="1"/>
  <c r="I6469" i="4" s="1"/>
  <c r="I6470" i="4" a="1"/>
  <c r="I6470" i="4" s="1"/>
  <c r="I6471" i="4" a="1"/>
  <c r="I6471" i="4" s="1"/>
  <c r="I6472" i="4" a="1"/>
  <c r="I6472" i="4" s="1"/>
  <c r="I6473" i="4" a="1"/>
  <c r="I6473" i="4" s="1"/>
  <c r="I6474" i="4" a="1"/>
  <c r="I6474" i="4" s="1"/>
  <c r="I6475" i="4" a="1"/>
  <c r="I6475" i="4" s="1"/>
  <c r="I6476" i="4" a="1"/>
  <c r="I6476" i="4" s="1"/>
  <c r="I6477" i="4" a="1"/>
  <c r="I6477" i="4" s="1"/>
  <c r="I6478" i="4" a="1"/>
  <c r="I6478" i="4" s="1"/>
  <c r="I6479" i="4" a="1"/>
  <c r="I6479" i="4" s="1"/>
  <c r="I6480" i="4" a="1"/>
  <c r="I6480" i="4" s="1"/>
  <c r="I6481" i="4" a="1"/>
  <c r="I6481" i="4" s="1"/>
  <c r="I6482" i="4" a="1"/>
  <c r="I6482" i="4" s="1"/>
  <c r="I6483" i="4" a="1"/>
  <c r="I6483" i="4" s="1"/>
  <c r="I6484" i="4" a="1"/>
  <c r="I6484" i="4" s="1"/>
  <c r="I6485" i="4" a="1"/>
  <c r="I6485" i="4" s="1"/>
  <c r="I6486" i="4" a="1"/>
  <c r="I6486" i="4" s="1"/>
  <c r="I6487" i="4" a="1"/>
  <c r="I6487" i="4" s="1"/>
  <c r="I6488" i="4" a="1"/>
  <c r="I6488" i="4" s="1"/>
  <c r="I6489" i="4" a="1"/>
  <c r="I6489" i="4" s="1"/>
  <c r="I6490" i="4" a="1"/>
  <c r="I6490" i="4" s="1"/>
  <c r="I6491" i="4" a="1"/>
  <c r="I6491" i="4" s="1"/>
  <c r="I6492" i="4" a="1"/>
  <c r="I6492" i="4" s="1"/>
  <c r="I6493" i="4" a="1"/>
  <c r="I6493" i="4" s="1"/>
  <c r="I6494" i="4" a="1"/>
  <c r="I6494" i="4" s="1"/>
  <c r="I6495" i="4" a="1"/>
  <c r="I6495" i="4" s="1"/>
  <c r="I6496" i="4" a="1"/>
  <c r="I6496" i="4" s="1"/>
  <c r="I6497" i="4" a="1"/>
  <c r="I6497" i="4" s="1"/>
  <c r="I6498" i="4" a="1"/>
  <c r="I6498" i="4" s="1"/>
  <c r="I6499" i="4" a="1"/>
  <c r="I6499" i="4" s="1"/>
  <c r="I6500" i="4" a="1"/>
  <c r="I6500" i="4" s="1"/>
  <c r="I6501" i="4" a="1"/>
  <c r="I6501" i="4" s="1"/>
  <c r="I6502" i="4" a="1"/>
  <c r="I6502" i="4" s="1"/>
  <c r="I6503" i="4" a="1"/>
  <c r="I6503" i="4" s="1"/>
  <c r="I6504" i="4" a="1"/>
  <c r="I6504" i="4" s="1"/>
  <c r="I6505" i="4" a="1"/>
  <c r="I6505" i="4" s="1"/>
  <c r="I6506" i="4" a="1"/>
  <c r="I6506" i="4" s="1"/>
  <c r="I6507" i="4" a="1"/>
  <c r="I6507" i="4" s="1"/>
  <c r="I6508" i="4" a="1"/>
  <c r="I6508" i="4" s="1"/>
  <c r="I6509" i="4" a="1"/>
  <c r="I6509" i="4" s="1"/>
  <c r="I6510" i="4" a="1"/>
  <c r="I6510" i="4" s="1"/>
  <c r="I6511" i="4" a="1"/>
  <c r="I6511" i="4" s="1"/>
  <c r="I6512" i="4" a="1"/>
  <c r="I6512" i="4" s="1"/>
  <c r="I6513" i="4" a="1"/>
  <c r="I6513" i="4" s="1"/>
  <c r="I6514" i="4" a="1"/>
  <c r="I6514" i="4" s="1"/>
  <c r="I6515" i="4" a="1"/>
  <c r="I6515" i="4" s="1"/>
  <c r="I6516" i="4" a="1"/>
  <c r="I6516" i="4" s="1"/>
  <c r="I6517" i="4" a="1"/>
  <c r="I6517" i="4" s="1"/>
  <c r="I6518" i="4" a="1"/>
  <c r="I6518" i="4" s="1"/>
  <c r="I6519" i="4" a="1"/>
  <c r="I6519" i="4" s="1"/>
  <c r="I6520" i="4" a="1"/>
  <c r="I6520" i="4" s="1"/>
  <c r="I6521" i="4" a="1"/>
  <c r="I6521" i="4" s="1"/>
  <c r="I6522" i="4" a="1"/>
  <c r="I6522" i="4" s="1"/>
  <c r="I6523" i="4" a="1"/>
  <c r="I6523" i="4" s="1"/>
  <c r="I6524" i="4" a="1"/>
  <c r="I6524" i="4" s="1"/>
  <c r="I6525" i="4" a="1"/>
  <c r="I6525" i="4" s="1"/>
  <c r="I6526" i="4" a="1"/>
  <c r="I6526" i="4" s="1"/>
  <c r="I6527" i="4" a="1"/>
  <c r="I6527" i="4" s="1"/>
  <c r="I6528" i="4" a="1"/>
  <c r="I6528" i="4" s="1"/>
  <c r="I6529" i="4" a="1"/>
  <c r="I6529" i="4" s="1"/>
  <c r="I6530" i="4" a="1"/>
  <c r="I6530" i="4" s="1"/>
  <c r="I6531" i="4" a="1"/>
  <c r="I6531" i="4" s="1"/>
  <c r="I6532" i="4" a="1"/>
  <c r="I6532" i="4" s="1"/>
  <c r="I6533" i="4" a="1"/>
  <c r="I6533" i="4" s="1"/>
  <c r="I6534" i="4" a="1"/>
  <c r="I6534" i="4" s="1"/>
  <c r="I6535" i="4" a="1"/>
  <c r="I6535" i="4" s="1"/>
  <c r="I6536" i="4" a="1"/>
  <c r="I6536" i="4" s="1"/>
  <c r="I6537" i="4" a="1"/>
  <c r="I6537" i="4" s="1"/>
  <c r="I6538" i="4" a="1"/>
  <c r="I6538" i="4" s="1"/>
  <c r="I6539" i="4" a="1"/>
  <c r="I6539" i="4" s="1"/>
  <c r="I6540" i="4" a="1"/>
  <c r="I6540" i="4" s="1"/>
  <c r="I6541" i="4" a="1"/>
  <c r="I6541" i="4" s="1"/>
  <c r="I6542" i="4" a="1"/>
  <c r="I6542" i="4" s="1"/>
  <c r="I6543" i="4" a="1"/>
  <c r="I6543" i="4" s="1"/>
  <c r="I6544" i="4" a="1"/>
  <c r="I6544" i="4" s="1"/>
  <c r="I6545" i="4" a="1"/>
  <c r="I6545" i="4" s="1"/>
  <c r="I6546" i="4" a="1"/>
  <c r="I6546" i="4" s="1"/>
  <c r="I6547" i="4" a="1"/>
  <c r="I6547" i="4" s="1"/>
  <c r="I6548" i="4" a="1"/>
  <c r="I6548" i="4" s="1"/>
  <c r="I6549" i="4" a="1"/>
  <c r="I6549" i="4" s="1"/>
  <c r="I6550" i="4" a="1"/>
  <c r="I6550" i="4" s="1"/>
  <c r="I6551" i="4" a="1"/>
  <c r="I6551" i="4" s="1"/>
  <c r="I6552" i="4" a="1"/>
  <c r="I6552" i="4" s="1"/>
  <c r="I6553" i="4" a="1"/>
  <c r="I6553" i="4" s="1"/>
  <c r="I6554" i="4" a="1"/>
  <c r="I6554" i="4" s="1"/>
  <c r="I6555" i="4" a="1"/>
  <c r="I6555" i="4" s="1"/>
  <c r="I6556" i="4" a="1"/>
  <c r="I6556" i="4" s="1"/>
  <c r="I6557" i="4" a="1"/>
  <c r="I6557" i="4" s="1"/>
  <c r="I6558" i="4" a="1"/>
  <c r="I6558" i="4" s="1"/>
  <c r="I6559" i="4" a="1"/>
  <c r="I6559" i="4" s="1"/>
  <c r="I6560" i="4" a="1"/>
  <c r="I6560" i="4" s="1"/>
  <c r="I6561" i="4" a="1"/>
  <c r="I6561" i="4" s="1"/>
  <c r="I6562" i="4" a="1"/>
  <c r="I6562" i="4" s="1"/>
  <c r="I6563" i="4" a="1"/>
  <c r="I6563" i="4" s="1"/>
  <c r="I6564" i="4" a="1"/>
  <c r="I6564" i="4" s="1"/>
  <c r="I6565" i="4" a="1"/>
  <c r="I6565" i="4" s="1"/>
  <c r="I6566" i="4" a="1"/>
  <c r="I6566" i="4" s="1"/>
  <c r="I6567" i="4" a="1"/>
  <c r="I6567" i="4" s="1"/>
  <c r="I6568" i="4" a="1"/>
  <c r="I6568" i="4" s="1"/>
  <c r="I6569" i="4" a="1"/>
  <c r="I6569" i="4" s="1"/>
  <c r="I6570" i="4" a="1"/>
  <c r="I6570" i="4" s="1"/>
  <c r="I6571" i="4" a="1"/>
  <c r="I6571" i="4" s="1"/>
  <c r="I6572" i="4" a="1"/>
  <c r="I6572" i="4" s="1"/>
  <c r="I6573" i="4" a="1"/>
  <c r="I6573" i="4" s="1"/>
  <c r="I6574" i="4" a="1"/>
  <c r="I6574" i="4" s="1"/>
  <c r="I6575" i="4" a="1"/>
  <c r="I6575" i="4" s="1"/>
  <c r="I6576" i="4" a="1"/>
  <c r="I6576" i="4" s="1"/>
  <c r="I6577" i="4" a="1"/>
  <c r="I6577" i="4" s="1"/>
  <c r="I6578" i="4" a="1"/>
  <c r="I6578" i="4" s="1"/>
  <c r="I6579" i="4" a="1"/>
  <c r="I6579" i="4" s="1"/>
  <c r="I6580" i="4" a="1"/>
  <c r="I6580" i="4" s="1"/>
  <c r="I6581" i="4" a="1"/>
  <c r="I6581" i="4" s="1"/>
  <c r="I6582" i="4" a="1"/>
  <c r="I6582" i="4" s="1"/>
  <c r="I6583" i="4" a="1"/>
  <c r="I6583" i="4" s="1"/>
  <c r="I6584" i="4" a="1"/>
  <c r="I6584" i="4" s="1"/>
  <c r="I6585" i="4" a="1"/>
  <c r="I6585" i="4" s="1"/>
  <c r="I6586" i="4" a="1"/>
  <c r="I6586" i="4" s="1"/>
  <c r="I6587" i="4" a="1"/>
  <c r="I6587" i="4" s="1"/>
  <c r="I6588" i="4" a="1"/>
  <c r="I6588" i="4" s="1"/>
  <c r="I6589" i="4" a="1"/>
  <c r="I6589" i="4" s="1"/>
  <c r="I6590" i="4" a="1"/>
  <c r="I6590" i="4" s="1"/>
  <c r="I6591" i="4" a="1"/>
  <c r="I6591" i="4" s="1"/>
  <c r="I6592" i="4" a="1"/>
  <c r="I6592" i="4" s="1"/>
  <c r="I6593" i="4" a="1"/>
  <c r="I6593" i="4" s="1"/>
  <c r="I6594" i="4" a="1"/>
  <c r="I6594" i="4" s="1"/>
  <c r="I6595" i="4" a="1"/>
  <c r="I6595" i="4" s="1"/>
  <c r="I6596" i="4" a="1"/>
  <c r="I6596" i="4" s="1"/>
  <c r="I6597" i="4" a="1"/>
  <c r="I6597" i="4" s="1"/>
  <c r="I6598" i="4" a="1"/>
  <c r="I6598" i="4" s="1"/>
  <c r="I6599" i="4" a="1"/>
  <c r="I6599" i="4" s="1"/>
  <c r="I6600" i="4" a="1"/>
  <c r="I6600" i="4" s="1"/>
  <c r="I6601" i="4" a="1"/>
  <c r="I6601" i="4" s="1"/>
  <c r="I6602" i="4" a="1"/>
  <c r="I6602" i="4" s="1"/>
  <c r="I6603" i="4" a="1"/>
  <c r="I6603" i="4" s="1"/>
  <c r="I6604" i="4" a="1"/>
  <c r="I6604" i="4" s="1"/>
  <c r="I6605" i="4" a="1"/>
  <c r="I6605" i="4" s="1"/>
  <c r="I6606" i="4" a="1"/>
  <c r="I6606" i="4" s="1"/>
  <c r="I6607" i="4" a="1"/>
  <c r="I6607" i="4" s="1"/>
  <c r="I6608" i="4" a="1"/>
  <c r="I6608" i="4" s="1"/>
  <c r="I6609" i="4" a="1"/>
  <c r="I6609" i="4" s="1"/>
  <c r="I6610" i="4" a="1"/>
  <c r="I6610" i="4" s="1"/>
  <c r="I6611" i="4" a="1"/>
  <c r="I6611" i="4" s="1"/>
  <c r="I6612" i="4" a="1"/>
  <c r="I6612" i="4" s="1"/>
  <c r="I6613" i="4" a="1"/>
  <c r="I6613" i="4" s="1"/>
  <c r="I6614" i="4" a="1"/>
  <c r="I6614" i="4" s="1"/>
  <c r="I6615" i="4" a="1"/>
  <c r="I6615" i="4" s="1"/>
  <c r="I6616" i="4" a="1"/>
  <c r="I6616" i="4" s="1"/>
  <c r="I6617" i="4" a="1"/>
  <c r="I6617" i="4" s="1"/>
  <c r="I6618" i="4" a="1"/>
  <c r="I6618" i="4" s="1"/>
  <c r="I6619" i="4" a="1"/>
  <c r="I6619" i="4" s="1"/>
  <c r="I6620" i="4" a="1"/>
  <c r="I6620" i="4" s="1"/>
  <c r="I6621" i="4" a="1"/>
  <c r="I6621" i="4" s="1"/>
  <c r="I6622" i="4" a="1"/>
  <c r="I6622" i="4" s="1"/>
  <c r="I6623" i="4" a="1"/>
  <c r="I6623" i="4" s="1"/>
  <c r="I6624" i="4" a="1"/>
  <c r="I6624" i="4" s="1"/>
  <c r="I6625" i="4" a="1"/>
  <c r="I6625" i="4" s="1"/>
  <c r="I6626" i="4" a="1"/>
  <c r="I6626" i="4" s="1"/>
  <c r="I6627" i="4" a="1"/>
  <c r="I6627" i="4" s="1"/>
  <c r="I6628" i="4" a="1"/>
  <c r="I6628" i="4" s="1"/>
  <c r="I6629" i="4" a="1"/>
  <c r="I6629" i="4" s="1"/>
  <c r="I6630" i="4" a="1"/>
  <c r="I6630" i="4" s="1"/>
  <c r="I6631" i="4" a="1"/>
  <c r="I6631" i="4" s="1"/>
  <c r="I6632" i="4" a="1"/>
  <c r="I6632" i="4" s="1"/>
  <c r="I6633" i="4" a="1"/>
  <c r="I6633" i="4" s="1"/>
  <c r="I6634" i="4" a="1"/>
  <c r="I6634" i="4" s="1"/>
  <c r="I6635" i="4" a="1"/>
  <c r="I6635" i="4" s="1"/>
  <c r="I6636" i="4" a="1"/>
  <c r="I6636" i="4" s="1"/>
  <c r="I6637" i="4" a="1"/>
  <c r="I6637" i="4" s="1"/>
  <c r="I6638" i="4" a="1"/>
  <c r="I6638" i="4" s="1"/>
  <c r="I6639" i="4" a="1"/>
  <c r="I6639" i="4" s="1"/>
  <c r="I6640" i="4" a="1"/>
  <c r="I6640" i="4" s="1"/>
  <c r="I6641" i="4" a="1"/>
  <c r="I6641" i="4" s="1"/>
  <c r="I6642" i="4" a="1"/>
  <c r="I6642" i="4" s="1"/>
  <c r="I6643" i="4" a="1"/>
  <c r="I6643" i="4" s="1"/>
  <c r="I6644" i="4" a="1"/>
  <c r="I6644" i="4" s="1"/>
  <c r="I6645" i="4" a="1"/>
  <c r="I6645" i="4" s="1"/>
  <c r="I6646" i="4" a="1"/>
  <c r="I6646" i="4" s="1"/>
  <c r="I6647" i="4" a="1"/>
  <c r="I6647" i="4" s="1"/>
  <c r="I6648" i="4" a="1"/>
  <c r="I6648" i="4" s="1"/>
  <c r="I6649" i="4" a="1"/>
  <c r="I6649" i="4" s="1"/>
  <c r="I6650" i="4" a="1"/>
  <c r="I6650" i="4" s="1"/>
  <c r="I6651" i="4" a="1"/>
  <c r="I6651" i="4" s="1"/>
  <c r="I6652" i="4" a="1"/>
  <c r="I6652" i="4" s="1"/>
  <c r="I6653" i="4" a="1"/>
  <c r="I6653" i="4" s="1"/>
  <c r="I6654" i="4" a="1"/>
  <c r="I6654" i="4" s="1"/>
  <c r="I6655" i="4" a="1"/>
  <c r="I6655" i="4" s="1"/>
  <c r="I6656" i="4" a="1"/>
  <c r="I6656" i="4" s="1"/>
  <c r="I6657" i="4" a="1"/>
  <c r="I6657" i="4" s="1"/>
  <c r="I6658" i="4" a="1"/>
  <c r="I6658" i="4" s="1"/>
  <c r="I6659" i="4" a="1"/>
  <c r="I6659" i="4" s="1"/>
  <c r="I6660" i="4" a="1"/>
  <c r="I6660" i="4" s="1"/>
  <c r="I6661" i="4" a="1"/>
  <c r="I6661" i="4" s="1"/>
  <c r="I6662" i="4" a="1"/>
  <c r="I6662" i="4" s="1"/>
  <c r="I6663" i="4" a="1"/>
  <c r="I6663" i="4" s="1"/>
  <c r="I6664" i="4" a="1"/>
  <c r="I6664" i="4" s="1"/>
  <c r="I6665" i="4" a="1"/>
  <c r="I6665" i="4" s="1"/>
  <c r="I6666" i="4" a="1"/>
  <c r="I6666" i="4" s="1"/>
  <c r="I6667" i="4" a="1"/>
  <c r="I6667" i="4" s="1"/>
  <c r="I6668" i="4" a="1"/>
  <c r="I6668" i="4" s="1"/>
  <c r="I6669" i="4" a="1"/>
  <c r="I6669" i="4" s="1"/>
  <c r="I6670" i="4" a="1"/>
  <c r="I6670" i="4" s="1"/>
  <c r="I6671" i="4" a="1"/>
  <c r="I6671" i="4" s="1"/>
  <c r="I6672" i="4" a="1"/>
  <c r="I6672" i="4" s="1"/>
  <c r="I6673" i="4" a="1"/>
  <c r="I6673" i="4" s="1"/>
  <c r="I6674" i="4" a="1"/>
  <c r="I6674" i="4" s="1"/>
  <c r="I6675" i="4" a="1"/>
  <c r="I6675" i="4" s="1"/>
  <c r="I6676" i="4" a="1"/>
  <c r="I6676" i="4" s="1"/>
  <c r="I6677" i="4" a="1"/>
  <c r="I6677" i="4" s="1"/>
  <c r="I6678" i="4" a="1"/>
  <c r="I6678" i="4" s="1"/>
  <c r="I6679" i="4" a="1"/>
  <c r="I6679" i="4" s="1"/>
  <c r="I6680" i="4" a="1"/>
  <c r="I6680" i="4" s="1"/>
  <c r="I6681" i="4" a="1"/>
  <c r="I6681" i="4" s="1"/>
  <c r="I6682" i="4" a="1"/>
  <c r="I6682" i="4" s="1"/>
  <c r="I6683" i="4" a="1"/>
  <c r="I6683" i="4" s="1"/>
  <c r="I6684" i="4" a="1"/>
  <c r="I6684" i="4" s="1"/>
  <c r="I6685" i="4" a="1"/>
  <c r="I6685" i="4" s="1"/>
  <c r="I6686" i="4" a="1"/>
  <c r="I6686" i="4" s="1"/>
  <c r="I6687" i="4" a="1"/>
  <c r="I6687" i="4" s="1"/>
  <c r="I6688" i="4" a="1"/>
  <c r="I6688" i="4" s="1"/>
  <c r="I6689" i="4" a="1"/>
  <c r="I6689" i="4" s="1"/>
  <c r="I6690" i="4" a="1"/>
  <c r="I6690" i="4" s="1"/>
  <c r="I6691" i="4" a="1"/>
  <c r="I6691" i="4" s="1"/>
  <c r="I6692" i="4" a="1"/>
  <c r="I6692" i="4" s="1"/>
  <c r="I6693" i="4" a="1"/>
  <c r="I6693" i="4" s="1"/>
  <c r="I6694" i="4" a="1"/>
  <c r="I6694" i="4" s="1"/>
  <c r="I6695" i="4" a="1"/>
  <c r="I6695" i="4" s="1"/>
  <c r="I6696" i="4" a="1"/>
  <c r="I6696" i="4" s="1"/>
  <c r="I6697" i="4" a="1"/>
  <c r="I6697" i="4" s="1"/>
  <c r="I6698" i="4" a="1"/>
  <c r="I6698" i="4" s="1"/>
  <c r="I6699" i="4" a="1"/>
  <c r="I6699" i="4" s="1"/>
  <c r="I6700" i="4" a="1"/>
  <c r="I6700" i="4" s="1"/>
  <c r="I6701" i="4" a="1"/>
  <c r="I6701" i="4" s="1"/>
  <c r="I6702" i="4" a="1"/>
  <c r="I6702" i="4" s="1"/>
  <c r="I6703" i="4" a="1"/>
  <c r="I6703" i="4" s="1"/>
  <c r="I6704" i="4" a="1"/>
  <c r="I6704" i="4" s="1"/>
  <c r="I6705" i="4" a="1"/>
  <c r="I6705" i="4" s="1"/>
  <c r="I6706" i="4" a="1"/>
  <c r="I6706" i="4" s="1"/>
  <c r="I6707" i="4" a="1"/>
  <c r="I6707" i="4" s="1"/>
  <c r="I6708" i="4" a="1"/>
  <c r="I6708" i="4" s="1"/>
  <c r="I6709" i="4" a="1"/>
  <c r="I6709" i="4" s="1"/>
  <c r="I6710" i="4" a="1"/>
  <c r="I6710" i="4" s="1"/>
  <c r="I6711" i="4" a="1"/>
  <c r="I6711" i="4" s="1"/>
  <c r="I6712" i="4" a="1"/>
  <c r="I6712" i="4" s="1"/>
  <c r="I6713" i="4" a="1"/>
  <c r="I6713" i="4" s="1"/>
  <c r="I6714" i="4" a="1"/>
  <c r="I6714" i="4" s="1"/>
  <c r="I6715" i="4" a="1"/>
  <c r="I6715" i="4" s="1"/>
  <c r="I6716" i="4" a="1"/>
  <c r="I6716" i="4" s="1"/>
  <c r="I6717" i="4" a="1"/>
  <c r="I6717" i="4" s="1"/>
  <c r="I6718" i="4" a="1"/>
  <c r="I6718" i="4" s="1"/>
  <c r="I6719" i="4" a="1"/>
  <c r="I6719" i="4" s="1"/>
  <c r="I6720" i="4" a="1"/>
  <c r="I6720" i="4" s="1"/>
  <c r="I6721" i="4" a="1"/>
  <c r="I6721" i="4" s="1"/>
  <c r="I6722" i="4" a="1"/>
  <c r="I6722" i="4" s="1"/>
  <c r="I6723" i="4" a="1"/>
  <c r="I6723" i="4" s="1"/>
  <c r="I6724" i="4" a="1"/>
  <c r="I6724" i="4" s="1"/>
  <c r="I6725" i="4" a="1"/>
  <c r="I6725" i="4" s="1"/>
  <c r="I6726" i="4" a="1"/>
  <c r="I6726" i="4" s="1"/>
  <c r="I6727" i="4" a="1"/>
  <c r="I6727" i="4" s="1"/>
  <c r="I6728" i="4" a="1"/>
  <c r="I6728" i="4" s="1"/>
  <c r="I6729" i="4" a="1"/>
  <c r="I6729" i="4" s="1"/>
  <c r="I6730" i="4" a="1"/>
  <c r="I6730" i="4" s="1"/>
  <c r="I6731" i="4" a="1"/>
  <c r="I6731" i="4" s="1"/>
  <c r="I6732" i="4" a="1"/>
  <c r="I6732" i="4" s="1"/>
  <c r="I6733" i="4" a="1"/>
  <c r="I6733" i="4" s="1"/>
  <c r="I6734" i="4" a="1"/>
  <c r="I6734" i="4" s="1"/>
  <c r="I6735" i="4" a="1"/>
  <c r="I6735" i="4" s="1"/>
  <c r="I6736" i="4" a="1"/>
  <c r="I6736" i="4" s="1"/>
  <c r="I6737" i="4" a="1"/>
  <c r="I6737" i="4" s="1"/>
  <c r="I6738" i="4" a="1"/>
  <c r="I6738" i="4" s="1"/>
  <c r="I6739" i="4" a="1"/>
  <c r="I6739" i="4" s="1"/>
  <c r="I6740" i="4" a="1"/>
  <c r="I6740" i="4" s="1"/>
  <c r="I6741" i="4" a="1"/>
  <c r="I6741" i="4" s="1"/>
  <c r="I6742" i="4" a="1"/>
  <c r="I6742" i="4" s="1"/>
  <c r="I6743" i="4" a="1"/>
  <c r="I6743" i="4" s="1"/>
  <c r="I6744" i="4" a="1"/>
  <c r="I6744" i="4" s="1"/>
  <c r="I6745" i="4" a="1"/>
  <c r="I6745" i="4" s="1"/>
  <c r="I6746" i="4" a="1"/>
  <c r="I6746" i="4" s="1"/>
  <c r="I6747" i="4" a="1"/>
  <c r="I6747" i="4" s="1"/>
  <c r="I6748" i="4" a="1"/>
  <c r="I6748" i="4" s="1"/>
  <c r="I6749" i="4" a="1"/>
  <c r="I6749" i="4" s="1"/>
  <c r="I6750" i="4" a="1"/>
  <c r="I6750" i="4" s="1"/>
  <c r="I6751" i="4" a="1"/>
  <c r="I6751" i="4" s="1"/>
  <c r="I6752" i="4" a="1"/>
  <c r="I6752" i="4" s="1"/>
  <c r="I6753" i="4" a="1"/>
  <c r="I6753" i="4" s="1"/>
  <c r="I6754" i="4" a="1"/>
  <c r="I6754" i="4" s="1"/>
  <c r="I6755" i="4" a="1"/>
  <c r="I6755" i="4" s="1"/>
  <c r="I6756" i="4" a="1"/>
  <c r="I6756" i="4" s="1"/>
  <c r="I6757" i="4" a="1"/>
  <c r="I6757" i="4" s="1"/>
  <c r="I6758" i="4" a="1"/>
  <c r="I6758" i="4" s="1"/>
  <c r="I6759" i="4" a="1"/>
  <c r="I6759" i="4" s="1"/>
  <c r="I6760" i="4" a="1"/>
  <c r="I6760" i="4" s="1"/>
  <c r="I6761" i="4" a="1"/>
  <c r="I6761" i="4" s="1"/>
  <c r="I6762" i="4" a="1"/>
  <c r="I6762" i="4" s="1"/>
  <c r="I6763" i="4" a="1"/>
  <c r="I6763" i="4" s="1"/>
  <c r="I6764" i="4" a="1"/>
  <c r="I6764" i="4" s="1"/>
  <c r="I6765" i="4" a="1"/>
  <c r="I6765" i="4" s="1"/>
  <c r="I6766" i="4" a="1"/>
  <c r="I6766" i="4" s="1"/>
  <c r="I6767" i="4" a="1"/>
  <c r="I6767" i="4" s="1"/>
  <c r="I6768" i="4" a="1"/>
  <c r="I6768" i="4" s="1"/>
  <c r="I6769" i="4" a="1"/>
  <c r="I6769" i="4" s="1"/>
  <c r="I6770" i="4" a="1"/>
  <c r="I6770" i="4" s="1"/>
  <c r="I6771" i="4" a="1"/>
  <c r="I6771" i="4" s="1"/>
  <c r="I6772" i="4" a="1"/>
  <c r="I6772" i="4" s="1"/>
  <c r="I6773" i="4" a="1"/>
  <c r="I6773" i="4" s="1"/>
  <c r="I6774" i="4" a="1"/>
  <c r="I6774" i="4" s="1"/>
  <c r="I6775" i="4" a="1"/>
  <c r="I6775" i="4" s="1"/>
  <c r="I6776" i="4" a="1"/>
  <c r="I6776" i="4" s="1"/>
  <c r="I6777" i="4" a="1"/>
  <c r="I6777" i="4" s="1"/>
  <c r="I6778" i="4" a="1"/>
  <c r="I6778" i="4" s="1"/>
  <c r="I6779" i="4" a="1"/>
  <c r="I6779" i="4" s="1"/>
  <c r="I6780" i="4" a="1"/>
  <c r="I6780" i="4" s="1"/>
  <c r="I6781" i="4" a="1"/>
  <c r="I6781" i="4" s="1"/>
  <c r="I6782" i="4" a="1"/>
  <c r="I6782" i="4" s="1"/>
  <c r="I6783" i="4" a="1"/>
  <c r="I6783" i="4" s="1"/>
  <c r="I6784" i="4" a="1"/>
  <c r="I6784" i="4" s="1"/>
  <c r="I6785" i="4" a="1"/>
  <c r="I6785" i="4" s="1"/>
  <c r="I6786" i="4" a="1"/>
  <c r="I6786" i="4" s="1"/>
  <c r="I6787" i="4" a="1"/>
  <c r="I6787" i="4" s="1"/>
  <c r="I6788" i="4" a="1"/>
  <c r="I6788" i="4" s="1"/>
  <c r="I6789" i="4" a="1"/>
  <c r="I6789" i="4" s="1"/>
  <c r="I6790" i="4" a="1"/>
  <c r="I6790" i="4" s="1"/>
  <c r="I6791" i="4" a="1"/>
  <c r="I6791" i="4" s="1"/>
  <c r="I6792" i="4" a="1"/>
  <c r="I6792" i="4" s="1"/>
  <c r="I6793" i="4" a="1"/>
  <c r="I6793" i="4" s="1"/>
  <c r="I6794" i="4" a="1"/>
  <c r="I6794" i="4" s="1"/>
  <c r="I6795" i="4" a="1"/>
  <c r="I6795" i="4" s="1"/>
  <c r="I6796" i="4" a="1"/>
  <c r="I6796" i="4" s="1"/>
  <c r="I6797" i="4" a="1"/>
  <c r="I6797" i="4" s="1"/>
  <c r="I6798" i="4" a="1"/>
  <c r="I6798" i="4" s="1"/>
  <c r="I6799" i="4" a="1"/>
  <c r="I6799" i="4" s="1"/>
  <c r="I6800" i="4" a="1"/>
  <c r="I6800" i="4" s="1"/>
  <c r="I6801" i="4" a="1"/>
  <c r="I6801" i="4" s="1"/>
  <c r="I6802" i="4" a="1"/>
  <c r="I6802" i="4" s="1"/>
  <c r="I6803" i="4" a="1"/>
  <c r="I6803" i="4" s="1"/>
  <c r="I6804" i="4" a="1"/>
  <c r="I6804" i="4" s="1"/>
  <c r="I6805" i="4" a="1"/>
  <c r="I6805" i="4" s="1"/>
  <c r="I6806" i="4" a="1"/>
  <c r="I6806" i="4" s="1"/>
  <c r="I6807" i="4" a="1"/>
  <c r="I6807" i="4" s="1"/>
  <c r="I6808" i="4" a="1"/>
  <c r="I6808" i="4" s="1"/>
  <c r="I6809" i="4" a="1"/>
  <c r="I6809" i="4" s="1"/>
  <c r="I6810" i="4" a="1"/>
  <c r="I6810" i="4" s="1"/>
  <c r="I6811" i="4" a="1"/>
  <c r="I6811" i="4" s="1"/>
  <c r="I6812" i="4" a="1"/>
  <c r="I6812" i="4" s="1"/>
  <c r="I6813" i="4" a="1"/>
  <c r="I6813" i="4" s="1"/>
  <c r="I6814" i="4" a="1"/>
  <c r="I6814" i="4" s="1"/>
  <c r="I6815" i="4" a="1"/>
  <c r="I6815" i="4" s="1"/>
  <c r="I6816" i="4" a="1"/>
  <c r="I6816" i="4" s="1"/>
  <c r="I6817" i="4" a="1"/>
  <c r="I6817" i="4" s="1"/>
  <c r="I6818" i="4" a="1"/>
  <c r="I6818" i="4" s="1"/>
  <c r="I6819" i="4" a="1"/>
  <c r="I6819" i="4" s="1"/>
  <c r="I6820" i="4" a="1"/>
  <c r="I6820" i="4" s="1"/>
  <c r="I6821" i="4" a="1"/>
  <c r="I6821" i="4" s="1"/>
  <c r="I6822" i="4" a="1"/>
  <c r="I6822" i="4" s="1"/>
  <c r="I6823" i="4" a="1"/>
  <c r="I6823" i="4" s="1"/>
  <c r="I6824" i="4" a="1"/>
  <c r="I6824" i="4" s="1"/>
  <c r="I6825" i="4" a="1"/>
  <c r="I6825" i="4" s="1"/>
  <c r="I6826" i="4" a="1"/>
  <c r="I6826" i="4" s="1"/>
  <c r="I6827" i="4" a="1"/>
  <c r="I6827" i="4" s="1"/>
  <c r="I6828" i="4" a="1"/>
  <c r="I6828" i="4" s="1"/>
  <c r="I6829" i="4" a="1"/>
  <c r="I6829" i="4" s="1"/>
  <c r="I6830" i="4" a="1"/>
  <c r="I6830" i="4" s="1"/>
  <c r="I6831" i="4" a="1"/>
  <c r="I6831" i="4" s="1"/>
  <c r="I6832" i="4" a="1"/>
  <c r="I6832" i="4" s="1"/>
  <c r="I6833" i="4" a="1"/>
  <c r="I6833" i="4" s="1"/>
  <c r="I6834" i="4" a="1"/>
  <c r="I6834" i="4" s="1"/>
  <c r="I6835" i="4" a="1"/>
  <c r="I6835" i="4" s="1"/>
  <c r="I6836" i="4" a="1"/>
  <c r="I6836" i="4" s="1"/>
  <c r="I6837" i="4" a="1"/>
  <c r="I6837" i="4" s="1"/>
  <c r="I6838" i="4" a="1"/>
  <c r="I6838" i="4" s="1"/>
  <c r="I6839" i="4" a="1"/>
  <c r="I6839" i="4" s="1"/>
  <c r="I6840" i="4" a="1"/>
  <c r="I6840" i="4" s="1"/>
  <c r="I6841" i="4" a="1"/>
  <c r="I6841" i="4" s="1"/>
  <c r="I6842" i="4" a="1"/>
  <c r="I6842" i="4" s="1"/>
  <c r="I6843" i="4" a="1"/>
  <c r="I6843" i="4" s="1"/>
  <c r="I6844" i="4" a="1"/>
  <c r="I6844" i="4" s="1"/>
  <c r="I6845" i="4" a="1"/>
  <c r="I6845" i="4" s="1"/>
  <c r="I6846" i="4" a="1"/>
  <c r="I6846" i="4" s="1"/>
  <c r="I6847" i="4" a="1"/>
  <c r="I6847" i="4" s="1"/>
  <c r="I6848" i="4" a="1"/>
  <c r="I6848" i="4" s="1"/>
  <c r="I6849" i="4" a="1"/>
  <c r="I6849" i="4" s="1"/>
  <c r="I6850" i="4" a="1"/>
  <c r="I6850" i="4" s="1"/>
  <c r="I6851" i="4" a="1"/>
  <c r="I6851" i="4" s="1"/>
  <c r="I6852" i="4" a="1"/>
  <c r="I6852" i="4" s="1"/>
  <c r="I6853" i="4" a="1"/>
  <c r="I6853" i="4" s="1"/>
  <c r="I6854" i="4" a="1"/>
  <c r="I6854" i="4" s="1"/>
  <c r="I6855" i="4" a="1"/>
  <c r="I6855" i="4" s="1"/>
  <c r="I6856" i="4" a="1"/>
  <c r="I6856" i="4" s="1"/>
  <c r="I6857" i="4" a="1"/>
  <c r="I6857" i="4" s="1"/>
  <c r="I6858" i="4" a="1"/>
  <c r="I6858" i="4" s="1"/>
  <c r="I6859" i="4" a="1"/>
  <c r="I6859" i="4" s="1"/>
  <c r="I6860" i="4" a="1"/>
  <c r="I6860" i="4" s="1"/>
  <c r="I6861" i="4" a="1"/>
  <c r="I6861" i="4" s="1"/>
  <c r="I6862" i="4" a="1"/>
  <c r="I6862" i="4" s="1"/>
  <c r="I6863" i="4" a="1"/>
  <c r="I6863" i="4" s="1"/>
  <c r="I6864" i="4" a="1"/>
  <c r="I6864" i="4" s="1"/>
  <c r="I6865" i="4" a="1"/>
  <c r="I6865" i="4" s="1"/>
  <c r="I6866" i="4" a="1"/>
  <c r="I6866" i="4" s="1"/>
  <c r="I6867" i="4" a="1"/>
  <c r="I6867" i="4" s="1"/>
  <c r="I6868" i="4" a="1"/>
  <c r="I6868" i="4" s="1"/>
  <c r="I6869" i="4" a="1"/>
  <c r="I6869" i="4" s="1"/>
  <c r="I6870" i="4" a="1"/>
  <c r="I6870" i="4" s="1"/>
  <c r="I6871" i="4" a="1"/>
  <c r="I6871" i="4" s="1"/>
  <c r="I6872" i="4" a="1"/>
  <c r="I6872" i="4" s="1"/>
  <c r="I6873" i="4" a="1"/>
  <c r="I6873" i="4" s="1"/>
  <c r="I6874" i="4" a="1"/>
  <c r="I6874" i="4" s="1"/>
  <c r="I6875" i="4" a="1"/>
  <c r="I6875" i="4" s="1"/>
  <c r="I6876" i="4" a="1"/>
  <c r="I6876" i="4" s="1"/>
  <c r="I6877" i="4" a="1"/>
  <c r="I6877" i="4" s="1"/>
  <c r="I6878" i="4" a="1"/>
  <c r="I6878" i="4" s="1"/>
  <c r="I6879" i="4" a="1"/>
  <c r="I6879" i="4" s="1"/>
  <c r="I6880" i="4" a="1"/>
  <c r="I6880" i="4" s="1"/>
  <c r="I6881" i="4" a="1"/>
  <c r="I6881" i="4" s="1"/>
  <c r="I6882" i="4" a="1"/>
  <c r="I6882" i="4" s="1"/>
  <c r="I6883" i="4" a="1"/>
  <c r="I6883" i="4" s="1"/>
  <c r="I6884" i="4" a="1"/>
  <c r="I6884" i="4" s="1"/>
  <c r="I6885" i="4" a="1"/>
  <c r="I6885" i="4" s="1"/>
  <c r="I6886" i="4" a="1"/>
  <c r="I6886" i="4" s="1"/>
  <c r="I6887" i="4" a="1"/>
  <c r="I6887" i="4" s="1"/>
  <c r="I6888" i="4" a="1"/>
  <c r="I6888" i="4" s="1"/>
  <c r="I6889" i="4" a="1"/>
  <c r="I6889" i="4" s="1"/>
  <c r="I6890" i="4" a="1"/>
  <c r="I6890" i="4" s="1"/>
  <c r="I6891" i="4" a="1"/>
  <c r="I6891" i="4" s="1"/>
  <c r="I6892" i="4" a="1"/>
  <c r="I6892" i="4" s="1"/>
  <c r="I6893" i="4" a="1"/>
  <c r="I6893" i="4" s="1"/>
  <c r="I6894" i="4" a="1"/>
  <c r="I6894" i="4" s="1"/>
  <c r="I6895" i="4" a="1"/>
  <c r="I6895" i="4" s="1"/>
  <c r="I6896" i="4" a="1"/>
  <c r="I6896" i="4" s="1"/>
  <c r="I6897" i="4" a="1"/>
  <c r="I6897" i="4" s="1"/>
  <c r="I6898" i="4" a="1"/>
  <c r="I6898" i="4" s="1"/>
  <c r="I6899" i="4" a="1"/>
  <c r="I6899" i="4" s="1"/>
  <c r="I6900" i="4" a="1"/>
  <c r="I6900" i="4" s="1"/>
  <c r="I6901" i="4" a="1"/>
  <c r="I6901" i="4" s="1"/>
  <c r="I6902" i="4" a="1"/>
  <c r="I6902" i="4" s="1"/>
  <c r="I6903" i="4" a="1"/>
  <c r="I6903" i="4" s="1"/>
  <c r="I6904" i="4" a="1"/>
  <c r="I6904" i="4" s="1"/>
  <c r="I6905" i="4" a="1"/>
  <c r="I6905" i="4" s="1"/>
  <c r="I6906" i="4" a="1"/>
  <c r="I6906" i="4" s="1"/>
  <c r="I6907" i="4" a="1"/>
  <c r="I6907" i="4" s="1"/>
  <c r="I6908" i="4" a="1"/>
  <c r="I6908" i="4" s="1"/>
  <c r="I6909" i="4" a="1"/>
  <c r="I6909" i="4" s="1"/>
  <c r="I6910" i="4" a="1"/>
  <c r="I6910" i="4" s="1"/>
  <c r="I6911" i="4" a="1"/>
  <c r="I6911" i="4" s="1"/>
  <c r="I6912" i="4" a="1"/>
  <c r="I6912" i="4" s="1"/>
  <c r="I6913" i="4" a="1"/>
  <c r="I6913" i="4" s="1"/>
  <c r="I6914" i="4" a="1"/>
  <c r="I6914" i="4" s="1"/>
  <c r="I6915" i="4" a="1"/>
  <c r="I6915" i="4" s="1"/>
  <c r="I6916" i="4" a="1"/>
  <c r="I6916" i="4" s="1"/>
  <c r="I6917" i="4" a="1"/>
  <c r="I6917" i="4" s="1"/>
  <c r="I6918" i="4" a="1"/>
  <c r="I6918" i="4" s="1"/>
  <c r="I6919" i="4" a="1"/>
  <c r="I6919" i="4" s="1"/>
  <c r="I6920" i="4" a="1"/>
  <c r="I6920" i="4" s="1"/>
  <c r="I6921" i="4" a="1"/>
  <c r="I6921" i="4" s="1"/>
  <c r="I6922" i="4" a="1"/>
  <c r="I6922" i="4" s="1"/>
  <c r="I6923" i="4" a="1"/>
  <c r="I6923" i="4" s="1"/>
  <c r="I6924" i="4" a="1"/>
  <c r="I6924" i="4" s="1"/>
  <c r="I6925" i="4" a="1"/>
  <c r="I6925" i="4" s="1"/>
  <c r="I6926" i="4" a="1"/>
  <c r="I6926" i="4" s="1"/>
  <c r="I6927" i="4" a="1"/>
  <c r="I6927" i="4" s="1"/>
  <c r="I6928" i="4" a="1"/>
  <c r="I6928" i="4" s="1"/>
  <c r="I6929" i="4" a="1"/>
  <c r="I6929" i="4" s="1"/>
  <c r="I6930" i="4" a="1"/>
  <c r="I6930" i="4" s="1"/>
  <c r="I6931" i="4" a="1"/>
  <c r="I6931" i="4" s="1"/>
  <c r="I6932" i="4" a="1"/>
  <c r="I6932" i="4" s="1"/>
  <c r="I6933" i="4" a="1"/>
  <c r="I6933" i="4" s="1"/>
  <c r="I6934" i="4" a="1"/>
  <c r="I6934" i="4" s="1"/>
  <c r="I6935" i="4" a="1"/>
  <c r="I6935" i="4" s="1"/>
  <c r="I6936" i="4" a="1"/>
  <c r="I6936" i="4" s="1"/>
  <c r="I6937" i="4" a="1"/>
  <c r="I6937" i="4" s="1"/>
  <c r="I6938" i="4" a="1"/>
  <c r="I6938" i="4" s="1"/>
  <c r="I6939" i="4" a="1"/>
  <c r="I6939" i="4" s="1"/>
  <c r="I6940" i="4" a="1"/>
  <c r="I6940" i="4" s="1"/>
  <c r="I6941" i="4" a="1"/>
  <c r="I6941" i="4" s="1"/>
  <c r="I6942" i="4" a="1"/>
  <c r="I6942" i="4" s="1"/>
  <c r="I6943" i="4" a="1"/>
  <c r="I6943" i="4" s="1"/>
  <c r="I6944" i="4" a="1"/>
  <c r="I6944" i="4" s="1"/>
  <c r="I6945" i="4" a="1"/>
  <c r="I6945" i="4" s="1"/>
  <c r="I6946" i="4" a="1"/>
  <c r="I6946" i="4" s="1"/>
  <c r="I6947" i="4" a="1"/>
  <c r="I6947" i="4" s="1"/>
  <c r="I6948" i="4" a="1"/>
  <c r="I6948" i="4" s="1"/>
  <c r="I6949" i="4" a="1"/>
  <c r="I6949" i="4" s="1"/>
  <c r="I6950" i="4" a="1"/>
  <c r="I6950" i="4" s="1"/>
  <c r="I6951" i="4" a="1"/>
  <c r="I6951" i="4" s="1"/>
  <c r="I6952" i="4" a="1"/>
  <c r="I6952" i="4" s="1"/>
  <c r="I6953" i="4" a="1"/>
  <c r="I6953" i="4" s="1"/>
  <c r="I6954" i="4" a="1"/>
  <c r="I6954" i="4" s="1"/>
  <c r="I6955" i="4" a="1"/>
  <c r="I6955" i="4" s="1"/>
  <c r="I6956" i="4" a="1"/>
  <c r="I6956" i="4" s="1"/>
  <c r="I6957" i="4" a="1"/>
  <c r="I6957" i="4" s="1"/>
  <c r="I6958" i="4" a="1"/>
  <c r="I6958" i="4" s="1"/>
  <c r="I6959" i="4" a="1"/>
  <c r="I6959" i="4" s="1"/>
  <c r="I6960" i="4" a="1"/>
  <c r="I6960" i="4" s="1"/>
  <c r="I6961" i="4" a="1"/>
  <c r="I6961" i="4" s="1"/>
  <c r="I6962" i="4" a="1"/>
  <c r="I6962" i="4" s="1"/>
  <c r="I6963" i="4" a="1"/>
  <c r="I6963" i="4" s="1"/>
  <c r="I6964" i="4" a="1"/>
  <c r="I6964" i="4" s="1"/>
  <c r="I6965" i="4" a="1"/>
  <c r="I6965" i="4" s="1"/>
  <c r="I6966" i="4" a="1"/>
  <c r="I6966" i="4" s="1"/>
  <c r="I6967" i="4" a="1"/>
  <c r="I6967" i="4" s="1"/>
  <c r="I6968" i="4" a="1"/>
  <c r="I6968" i="4" s="1"/>
  <c r="I6969" i="4" a="1"/>
  <c r="I6969" i="4" s="1"/>
  <c r="I6970" i="4" a="1"/>
  <c r="I6970" i="4" s="1"/>
  <c r="I6971" i="4" a="1"/>
  <c r="I6971" i="4" s="1"/>
  <c r="I6972" i="4" a="1"/>
  <c r="I6972" i="4" s="1"/>
  <c r="I6973" i="4" a="1"/>
  <c r="I6973" i="4" s="1"/>
  <c r="I6974" i="4" a="1"/>
  <c r="I6974" i="4" s="1"/>
  <c r="I6975" i="4" a="1"/>
  <c r="I6975" i="4" s="1"/>
  <c r="I6976" i="4" a="1"/>
  <c r="I6976" i="4" s="1"/>
  <c r="I6977" i="4" a="1"/>
  <c r="I6977" i="4" s="1"/>
  <c r="I6978" i="4" a="1"/>
  <c r="I6978" i="4" s="1"/>
  <c r="I6979" i="4" a="1"/>
  <c r="I6979" i="4" s="1"/>
  <c r="I6980" i="4" a="1"/>
  <c r="I6980" i="4" s="1"/>
  <c r="I6981" i="4" a="1"/>
  <c r="I6981" i="4" s="1"/>
  <c r="I6982" i="4" a="1"/>
  <c r="I6982" i="4" s="1"/>
  <c r="I6983" i="4" a="1"/>
  <c r="I6983" i="4" s="1"/>
  <c r="I6984" i="4" a="1"/>
  <c r="I6984" i="4" s="1"/>
  <c r="I6985" i="4" a="1"/>
  <c r="I6985" i="4" s="1"/>
  <c r="I6986" i="4" a="1"/>
  <c r="I6986" i="4" s="1"/>
  <c r="I6987" i="4" a="1"/>
  <c r="I6987" i="4" s="1"/>
  <c r="I6988" i="4" a="1"/>
  <c r="I6988" i="4" s="1"/>
  <c r="I6989" i="4" a="1"/>
  <c r="I6989" i="4" s="1"/>
  <c r="I6990" i="4" a="1"/>
  <c r="I6990" i="4" s="1"/>
  <c r="I6991" i="4" a="1"/>
  <c r="I6991" i="4" s="1"/>
  <c r="I6992" i="4" a="1"/>
  <c r="I6992" i="4" s="1"/>
  <c r="I6993" i="4" a="1"/>
  <c r="I6993" i="4" s="1"/>
  <c r="I6994" i="4" a="1"/>
  <c r="I6994" i="4" s="1"/>
  <c r="I6995" i="4" a="1"/>
  <c r="I6995" i="4" s="1"/>
  <c r="I6996" i="4" a="1"/>
  <c r="I6996" i="4" s="1"/>
  <c r="I6997" i="4" a="1"/>
  <c r="I6997" i="4" s="1"/>
  <c r="I6998" i="4" a="1"/>
  <c r="I6998" i="4" s="1"/>
  <c r="I6999" i="4" a="1"/>
  <c r="I6999" i="4" s="1"/>
  <c r="I7000" i="4" a="1"/>
  <c r="I7000" i="4" s="1"/>
  <c r="I7001" i="4" a="1"/>
  <c r="I7001" i="4" s="1"/>
  <c r="I7002" i="4" a="1"/>
  <c r="I7002" i="4" s="1"/>
  <c r="I7003" i="4" a="1"/>
  <c r="I7003" i="4" s="1"/>
  <c r="I7004" i="4" a="1"/>
  <c r="I7004" i="4" s="1"/>
  <c r="I7005" i="4" a="1"/>
  <c r="I7005" i="4" s="1"/>
  <c r="I7006" i="4" a="1"/>
  <c r="I7006" i="4" s="1"/>
  <c r="I7007" i="4" a="1"/>
  <c r="I7007" i="4" s="1"/>
  <c r="I7008" i="4" a="1"/>
  <c r="I7008" i="4" s="1"/>
  <c r="I7009" i="4" a="1"/>
  <c r="I7009" i="4" s="1"/>
  <c r="I7010" i="4" a="1"/>
  <c r="I7010" i="4" s="1"/>
  <c r="I7011" i="4" a="1"/>
  <c r="I7011" i="4" s="1"/>
  <c r="I7012" i="4" a="1"/>
  <c r="I7012" i="4" s="1"/>
  <c r="I7013" i="4" a="1"/>
  <c r="I7013" i="4" s="1"/>
  <c r="I7014" i="4" a="1"/>
  <c r="I7014" i="4" s="1"/>
  <c r="I7015" i="4" a="1"/>
  <c r="I7015" i="4" s="1"/>
  <c r="I7016" i="4" a="1"/>
  <c r="I7016" i="4" s="1"/>
  <c r="I7017" i="4" a="1"/>
  <c r="I7017" i="4" s="1"/>
  <c r="I7018" i="4" a="1"/>
  <c r="I7018" i="4" s="1"/>
  <c r="I7019" i="4" a="1"/>
  <c r="I7019" i="4" s="1"/>
  <c r="I7020" i="4" a="1"/>
  <c r="I7020" i="4" s="1"/>
  <c r="I7021" i="4" a="1"/>
  <c r="I7021" i="4" s="1"/>
  <c r="I7022" i="4" a="1"/>
  <c r="I7022" i="4" s="1"/>
  <c r="I7023" i="4" a="1"/>
  <c r="I7023" i="4" s="1"/>
  <c r="I7024" i="4" a="1"/>
  <c r="I7024" i="4" s="1"/>
  <c r="I7025" i="4" a="1"/>
  <c r="I7025" i="4" s="1"/>
  <c r="I7026" i="4" a="1"/>
  <c r="I7026" i="4" s="1"/>
  <c r="I7027" i="4" a="1"/>
  <c r="I7027" i="4" s="1"/>
  <c r="I7028" i="4" a="1"/>
  <c r="I7028" i="4" s="1"/>
  <c r="I7029" i="4" a="1"/>
  <c r="I7029" i="4" s="1"/>
  <c r="I7030" i="4" a="1"/>
  <c r="I7030" i="4" s="1"/>
  <c r="I7031" i="4" a="1"/>
  <c r="I7031" i="4" s="1"/>
  <c r="I7032" i="4" a="1"/>
  <c r="I7032" i="4" s="1"/>
  <c r="I7033" i="4" a="1"/>
  <c r="I7033" i="4" s="1"/>
  <c r="I7034" i="4" a="1"/>
  <c r="I7034" i="4" s="1"/>
  <c r="I7035" i="4" a="1"/>
  <c r="I7035" i="4" s="1"/>
  <c r="I7036" i="4" a="1"/>
  <c r="I7036" i="4" s="1"/>
  <c r="I7037" i="4" a="1"/>
  <c r="I7037" i="4" s="1"/>
  <c r="I7038" i="4" a="1"/>
  <c r="I7038" i="4" s="1"/>
  <c r="I7039" i="4" a="1"/>
  <c r="I7039" i="4" s="1"/>
  <c r="I7040" i="4" a="1"/>
  <c r="I7040" i="4" s="1"/>
  <c r="I7041" i="4" a="1"/>
  <c r="I7041" i="4" s="1"/>
  <c r="I7042" i="4" a="1"/>
  <c r="I7042" i="4" s="1"/>
  <c r="I7043" i="4" a="1"/>
  <c r="I7043" i="4" s="1"/>
  <c r="I7044" i="4" a="1"/>
  <c r="I7044" i="4" s="1"/>
  <c r="I7045" i="4" a="1"/>
  <c r="I7045" i="4" s="1"/>
  <c r="I7046" i="4" a="1"/>
  <c r="I7046" i="4" s="1"/>
  <c r="I7047" i="4" a="1"/>
  <c r="I7047" i="4" s="1"/>
  <c r="I7048" i="4" a="1"/>
  <c r="I7048" i="4" s="1"/>
  <c r="I7049" i="4" a="1"/>
  <c r="I7049" i="4" s="1"/>
  <c r="I7050" i="4" a="1"/>
  <c r="I7050" i="4" s="1"/>
  <c r="I7051" i="4" a="1"/>
  <c r="I7051" i="4" s="1"/>
  <c r="I7052" i="4" a="1"/>
  <c r="I7052" i="4" s="1"/>
  <c r="I7053" i="4" a="1"/>
  <c r="I7053" i="4" s="1"/>
  <c r="I7054" i="4" a="1"/>
  <c r="I7054" i="4" s="1"/>
  <c r="I7055" i="4" a="1"/>
  <c r="I7055" i="4" s="1"/>
  <c r="I7056" i="4" a="1"/>
  <c r="I7056" i="4" s="1"/>
  <c r="I7057" i="4" a="1"/>
  <c r="I7057" i="4" s="1"/>
  <c r="I7058" i="4" a="1"/>
  <c r="I7058" i="4" s="1"/>
  <c r="I7059" i="4" a="1"/>
  <c r="I7059" i="4" s="1"/>
  <c r="I7060" i="4" a="1"/>
  <c r="I7060" i="4" s="1"/>
  <c r="I7061" i="4" a="1"/>
  <c r="I7061" i="4" s="1"/>
  <c r="I7062" i="4" a="1"/>
  <c r="I7062" i="4" s="1"/>
  <c r="I7063" i="4" a="1"/>
  <c r="I7063" i="4" s="1"/>
  <c r="I7064" i="4" a="1"/>
  <c r="I7064" i="4" s="1"/>
  <c r="I7065" i="4" a="1"/>
  <c r="I7065" i="4" s="1"/>
  <c r="I7066" i="4" a="1"/>
  <c r="I7066" i="4" s="1"/>
  <c r="I7067" i="4" a="1"/>
  <c r="I7067" i="4" s="1"/>
  <c r="I7068" i="4" a="1"/>
  <c r="I7068" i="4" s="1"/>
  <c r="I7069" i="4" a="1"/>
  <c r="I7069" i="4" s="1"/>
  <c r="I7070" i="4" a="1"/>
  <c r="I7070" i="4" s="1"/>
  <c r="I7071" i="4" a="1"/>
  <c r="I7071" i="4" s="1"/>
  <c r="I7072" i="4" a="1"/>
  <c r="I7072" i="4" s="1"/>
  <c r="I7073" i="4" a="1"/>
  <c r="I7073" i="4" s="1"/>
  <c r="I7074" i="4" a="1"/>
  <c r="I7074" i="4" s="1"/>
  <c r="I7075" i="4" a="1"/>
  <c r="I7075" i="4" s="1"/>
  <c r="I7076" i="4" a="1"/>
  <c r="I7076" i="4" s="1"/>
  <c r="I7077" i="4" a="1"/>
  <c r="I7077" i="4" s="1"/>
  <c r="I7078" i="4" a="1"/>
  <c r="I7078" i="4" s="1"/>
  <c r="I7079" i="4" a="1"/>
  <c r="I7079" i="4" s="1"/>
  <c r="I7080" i="4" a="1"/>
  <c r="I7080" i="4" s="1"/>
  <c r="I7081" i="4" a="1"/>
  <c r="I7081" i="4" s="1"/>
  <c r="I7082" i="4" a="1"/>
  <c r="I7082" i="4" s="1"/>
  <c r="I7083" i="4" a="1"/>
  <c r="I7083" i="4" s="1"/>
  <c r="I7084" i="4" a="1"/>
  <c r="I7084" i="4" s="1"/>
  <c r="I7085" i="4" a="1"/>
  <c r="I7085" i="4" s="1"/>
  <c r="I7086" i="4" a="1"/>
  <c r="I7086" i="4" s="1"/>
  <c r="I7087" i="4" a="1"/>
  <c r="I7087" i="4" s="1"/>
  <c r="I7088" i="4" a="1"/>
  <c r="I7088" i="4" s="1"/>
  <c r="I7089" i="4" a="1"/>
  <c r="I7089" i="4" s="1"/>
  <c r="I7090" i="4" a="1"/>
  <c r="I7090" i="4" s="1"/>
  <c r="I7091" i="4" a="1"/>
  <c r="I7091" i="4" s="1"/>
  <c r="I7092" i="4" a="1"/>
  <c r="I7092" i="4" s="1"/>
  <c r="I7093" i="4" a="1"/>
  <c r="I7093" i="4" s="1"/>
  <c r="I7094" i="4" a="1"/>
  <c r="I7094" i="4" s="1"/>
  <c r="I7095" i="4" a="1"/>
  <c r="I7095" i="4" s="1"/>
  <c r="I7096" i="4" a="1"/>
  <c r="I7096" i="4" s="1"/>
  <c r="I7097" i="4" a="1"/>
  <c r="I7097" i="4" s="1"/>
  <c r="I7098" i="4" a="1"/>
  <c r="I7098" i="4" s="1"/>
  <c r="I7099" i="4" a="1"/>
  <c r="I7099" i="4" s="1"/>
  <c r="I7100" i="4" a="1"/>
  <c r="I7100" i="4" s="1"/>
  <c r="I7101" i="4" a="1"/>
  <c r="I7101" i="4" s="1"/>
  <c r="I7102" i="4" a="1"/>
  <c r="I7102" i="4" s="1"/>
  <c r="I7103" i="4" a="1"/>
  <c r="I7103" i="4" s="1"/>
  <c r="I7104" i="4" a="1"/>
  <c r="I7104" i="4" s="1"/>
  <c r="I7105" i="4" a="1"/>
  <c r="I7105" i="4" s="1"/>
  <c r="I7106" i="4" a="1"/>
  <c r="I7106" i="4" s="1"/>
  <c r="I7107" i="4" a="1"/>
  <c r="I7107" i="4" s="1"/>
  <c r="I7108" i="4" a="1"/>
  <c r="I7108" i="4" s="1"/>
  <c r="I7109" i="4" a="1"/>
  <c r="I7109" i="4" s="1"/>
  <c r="I7110" i="4" a="1"/>
  <c r="I7110" i="4" s="1"/>
  <c r="I7111" i="4" a="1"/>
  <c r="I7111" i="4" s="1"/>
  <c r="I7112" i="4" a="1"/>
  <c r="I7112" i="4" s="1"/>
  <c r="I7113" i="4" a="1"/>
  <c r="I7113" i="4" s="1"/>
  <c r="I7114" i="4" a="1"/>
  <c r="I7114" i="4" s="1"/>
  <c r="I7115" i="4" a="1"/>
  <c r="I7115" i="4" s="1"/>
  <c r="I7116" i="4" a="1"/>
  <c r="I7116" i="4" s="1"/>
  <c r="I7117" i="4" a="1"/>
  <c r="I7117" i="4" s="1"/>
  <c r="I7118" i="4" a="1"/>
  <c r="I7118" i="4" s="1"/>
  <c r="I7119" i="4" a="1"/>
  <c r="I7119" i="4" s="1"/>
  <c r="I7120" i="4" a="1"/>
  <c r="I7120" i="4" s="1"/>
  <c r="I7121" i="4" a="1"/>
  <c r="I7121" i="4" s="1"/>
  <c r="I7122" i="4" a="1"/>
  <c r="I7122" i="4" s="1"/>
  <c r="I7123" i="4" a="1"/>
  <c r="I7123" i="4" s="1"/>
  <c r="I7124" i="4" a="1"/>
  <c r="I7124" i="4" s="1"/>
  <c r="I7125" i="4" a="1"/>
  <c r="I7125" i="4" s="1"/>
  <c r="I7126" i="4" a="1"/>
  <c r="I7126" i="4" s="1"/>
  <c r="I7127" i="4" a="1"/>
  <c r="I7127" i="4" s="1"/>
  <c r="I7128" i="4" a="1"/>
  <c r="I7128" i="4" s="1"/>
  <c r="I7129" i="4" a="1"/>
  <c r="I7129" i="4" s="1"/>
  <c r="I7130" i="4" a="1"/>
  <c r="I7130" i="4" s="1"/>
  <c r="I7131" i="4" a="1"/>
  <c r="I7131" i="4" s="1"/>
  <c r="I7132" i="4" a="1"/>
  <c r="I7132" i="4" s="1"/>
  <c r="I7133" i="4" a="1"/>
  <c r="I7133" i="4" s="1"/>
  <c r="I7134" i="4" a="1"/>
  <c r="I7134" i="4" s="1"/>
  <c r="I7135" i="4" a="1"/>
  <c r="I7135" i="4" s="1"/>
  <c r="I7136" i="4" a="1"/>
  <c r="I7136" i="4" s="1"/>
  <c r="I7137" i="4" a="1"/>
  <c r="I7137" i="4" s="1"/>
  <c r="I7138" i="4" a="1"/>
  <c r="I7138" i="4" s="1"/>
  <c r="I7139" i="4" a="1"/>
  <c r="I7139" i="4" s="1"/>
  <c r="I7140" i="4" a="1"/>
  <c r="I7140" i="4" s="1"/>
  <c r="I7141" i="4" a="1"/>
  <c r="I7141" i="4" s="1"/>
  <c r="I7142" i="4" a="1"/>
  <c r="I7142" i="4" s="1"/>
  <c r="I7143" i="4" a="1"/>
  <c r="I7143" i="4" s="1"/>
  <c r="I7144" i="4" a="1"/>
  <c r="I7144" i="4" s="1"/>
  <c r="I7145" i="4" a="1"/>
  <c r="I7145" i="4" s="1"/>
  <c r="I7146" i="4" a="1"/>
  <c r="I7146" i="4" s="1"/>
  <c r="I7147" i="4" a="1"/>
  <c r="I7147" i="4" s="1"/>
  <c r="I7148" i="4" a="1"/>
  <c r="I7148" i="4" s="1"/>
  <c r="I7149" i="4" a="1"/>
  <c r="I7149" i="4" s="1"/>
  <c r="I7150" i="4" a="1"/>
  <c r="I7150" i="4" s="1"/>
  <c r="I7151" i="4" a="1"/>
  <c r="I7151" i="4" s="1"/>
  <c r="I7152" i="4" a="1"/>
  <c r="I7152" i="4" s="1"/>
  <c r="I7153" i="4" a="1"/>
  <c r="I7153" i="4" s="1"/>
  <c r="I7154" i="4" a="1"/>
  <c r="I7154" i="4" s="1"/>
  <c r="I7155" i="4" a="1"/>
  <c r="I7155" i="4" s="1"/>
  <c r="I7156" i="4" a="1"/>
  <c r="I7156" i="4" s="1"/>
  <c r="I7157" i="4" a="1"/>
  <c r="I7157" i="4" s="1"/>
  <c r="I7158" i="4" a="1"/>
  <c r="I7158" i="4" s="1"/>
  <c r="I7159" i="4" a="1"/>
  <c r="I7159" i="4" s="1"/>
  <c r="I7160" i="4" a="1"/>
  <c r="I7160" i="4" s="1"/>
  <c r="I7161" i="4" a="1"/>
  <c r="I7161" i="4" s="1"/>
  <c r="I7162" i="4" a="1"/>
  <c r="I7162" i="4" s="1"/>
  <c r="I7163" i="4" a="1"/>
  <c r="I7163" i="4" s="1"/>
  <c r="I7164" i="4" a="1"/>
  <c r="I7164" i="4" s="1"/>
  <c r="I7165" i="4" a="1"/>
  <c r="I7165" i="4" s="1"/>
  <c r="I7166" i="4" a="1"/>
  <c r="I7166" i="4" s="1"/>
  <c r="I7167" i="4" a="1"/>
  <c r="I7167" i="4" s="1"/>
  <c r="I7168" i="4" a="1"/>
  <c r="I7168" i="4" s="1"/>
  <c r="I7169" i="4" a="1"/>
  <c r="I7169" i="4" s="1"/>
  <c r="I7170" i="4" a="1"/>
  <c r="I7170" i="4" s="1"/>
  <c r="I7171" i="4" a="1"/>
  <c r="I7171" i="4" s="1"/>
  <c r="I7172" i="4" a="1"/>
  <c r="I7172" i="4" s="1"/>
  <c r="I7173" i="4" a="1"/>
  <c r="I7173" i="4" s="1"/>
  <c r="I7174" i="4" a="1"/>
  <c r="I7174" i="4" s="1"/>
  <c r="I7175" i="4" a="1"/>
  <c r="I7175" i="4" s="1"/>
  <c r="I7176" i="4" a="1"/>
  <c r="I7176" i="4" s="1"/>
  <c r="I7177" i="4" a="1"/>
  <c r="I7177" i="4" s="1"/>
  <c r="I7178" i="4" a="1"/>
  <c r="I7178" i="4" s="1"/>
  <c r="I7179" i="4" a="1"/>
  <c r="I7179" i="4" s="1"/>
  <c r="I7180" i="4" a="1"/>
  <c r="I7180" i="4" s="1"/>
  <c r="I7181" i="4" a="1"/>
  <c r="I7181" i="4" s="1"/>
  <c r="I7182" i="4" a="1"/>
  <c r="I7182" i="4" s="1"/>
  <c r="I7183" i="4" a="1"/>
  <c r="I7183" i="4" s="1"/>
  <c r="I7184" i="4" a="1"/>
  <c r="I7184" i="4" s="1"/>
  <c r="I7185" i="4" a="1"/>
  <c r="I7185" i="4" s="1"/>
  <c r="I7186" i="4" a="1"/>
  <c r="I7186" i="4" s="1"/>
  <c r="I7187" i="4" a="1"/>
  <c r="I7187" i="4" s="1"/>
  <c r="I7188" i="4" a="1"/>
  <c r="I7188" i="4" s="1"/>
  <c r="I7189" i="4" a="1"/>
  <c r="I7189" i="4" s="1"/>
  <c r="I7190" i="4" a="1"/>
  <c r="I7190" i="4" s="1"/>
  <c r="I7191" i="4" a="1"/>
  <c r="I7191" i="4" s="1"/>
  <c r="I7192" i="4" a="1"/>
  <c r="I7192" i="4" s="1"/>
  <c r="I7193" i="4" a="1"/>
  <c r="I7193" i="4" s="1"/>
  <c r="I7194" i="4" a="1"/>
  <c r="I7194" i="4" s="1"/>
  <c r="I7195" i="4" a="1"/>
  <c r="I7195" i="4" s="1"/>
  <c r="I7196" i="4" a="1"/>
  <c r="I7196" i="4" s="1"/>
  <c r="I7197" i="4" a="1"/>
  <c r="I7197" i="4" s="1"/>
  <c r="I7198" i="4" a="1"/>
  <c r="I7198" i="4" s="1"/>
  <c r="I7199" i="4" a="1"/>
  <c r="I7199" i="4" s="1"/>
  <c r="I7200" i="4" a="1"/>
  <c r="I7200" i="4" s="1"/>
  <c r="I7201" i="4" a="1"/>
  <c r="I7201" i="4" s="1"/>
  <c r="I7202" i="4" a="1"/>
  <c r="I7202" i="4" s="1"/>
  <c r="I7203" i="4" a="1"/>
  <c r="I7203" i="4" s="1"/>
  <c r="I7204" i="4" a="1"/>
  <c r="I7204" i="4" s="1"/>
  <c r="I7205" i="4" a="1"/>
  <c r="I7205" i="4" s="1"/>
  <c r="I7206" i="4" a="1"/>
  <c r="I7206" i="4" s="1"/>
  <c r="I7207" i="4" a="1"/>
  <c r="I7207" i="4" s="1"/>
  <c r="I7208" i="4" a="1"/>
  <c r="I7208" i="4" s="1"/>
  <c r="I7209" i="4" a="1"/>
  <c r="I7209" i="4" s="1"/>
  <c r="I7210" i="4" a="1"/>
  <c r="I7210" i="4" s="1"/>
  <c r="I7211" i="4" a="1"/>
  <c r="I7211" i="4" s="1"/>
  <c r="I7212" i="4" a="1"/>
  <c r="I7212" i="4" s="1"/>
  <c r="I7213" i="4" a="1"/>
  <c r="I7213" i="4" s="1"/>
  <c r="I7214" i="4" a="1"/>
  <c r="I7214" i="4" s="1"/>
  <c r="I7215" i="4" a="1"/>
  <c r="I7215" i="4" s="1"/>
  <c r="I7216" i="4" a="1"/>
  <c r="I7216" i="4" s="1"/>
  <c r="I7217" i="4" a="1"/>
  <c r="I7217" i="4" s="1"/>
  <c r="I7218" i="4" a="1"/>
  <c r="I7218" i="4" s="1"/>
  <c r="I7219" i="4" a="1"/>
  <c r="I7219" i="4" s="1"/>
  <c r="I7220" i="4" a="1"/>
  <c r="I7220" i="4" s="1"/>
  <c r="I7221" i="4" a="1"/>
  <c r="I7221" i="4" s="1"/>
  <c r="I7222" i="4" a="1"/>
  <c r="I7222" i="4" s="1"/>
  <c r="I7223" i="4" a="1"/>
  <c r="I7223" i="4" s="1"/>
  <c r="I7224" i="4" a="1"/>
  <c r="I7224" i="4" s="1"/>
  <c r="I7225" i="4" a="1"/>
  <c r="I7225" i="4" s="1"/>
  <c r="I7226" i="4" a="1"/>
  <c r="I7226" i="4" s="1"/>
  <c r="I7227" i="4" a="1"/>
  <c r="I7227" i="4" s="1"/>
  <c r="I7228" i="4" a="1"/>
  <c r="I7228" i="4" s="1"/>
  <c r="I7229" i="4" a="1"/>
  <c r="I7229" i="4" s="1"/>
  <c r="I7230" i="4" a="1"/>
  <c r="I7230" i="4" s="1"/>
  <c r="I7231" i="4" a="1"/>
  <c r="I7231" i="4" s="1"/>
  <c r="I7232" i="4" a="1"/>
  <c r="I7232" i="4" s="1"/>
  <c r="I7233" i="4" a="1"/>
  <c r="I7233" i="4" s="1"/>
  <c r="I7234" i="4" a="1"/>
  <c r="I7234" i="4" s="1"/>
  <c r="I7235" i="4" a="1"/>
  <c r="I7235" i="4" s="1"/>
  <c r="I7236" i="4" a="1"/>
  <c r="I7236" i="4" s="1"/>
  <c r="I7237" i="4" a="1"/>
  <c r="I7237" i="4" s="1"/>
  <c r="I7238" i="4" a="1"/>
  <c r="I7238" i="4" s="1"/>
  <c r="I7239" i="4" a="1"/>
  <c r="I7239" i="4" s="1"/>
  <c r="I7240" i="4" a="1"/>
  <c r="I7240" i="4" s="1"/>
  <c r="I7241" i="4" a="1"/>
  <c r="I7241" i="4" s="1"/>
  <c r="I7242" i="4" a="1"/>
  <c r="I7242" i="4" s="1"/>
  <c r="I7243" i="4" a="1"/>
  <c r="I7243" i="4" s="1"/>
  <c r="I7244" i="4" a="1"/>
  <c r="I7244" i="4" s="1"/>
  <c r="I7245" i="4" a="1"/>
  <c r="I7245" i="4" s="1"/>
  <c r="I7246" i="4" a="1"/>
  <c r="I7246" i="4" s="1"/>
  <c r="I7247" i="4" a="1"/>
  <c r="I7247" i="4" s="1"/>
  <c r="I7248" i="4" a="1"/>
  <c r="I7248" i="4" s="1"/>
  <c r="I7249" i="4" a="1"/>
  <c r="I7249" i="4" s="1"/>
  <c r="I7250" i="4" a="1"/>
  <c r="I7250" i="4" s="1"/>
  <c r="I7251" i="4" a="1"/>
  <c r="I7251" i="4" s="1"/>
  <c r="I7252" i="4" a="1"/>
  <c r="I7252" i="4" s="1"/>
  <c r="I7253" i="4" a="1"/>
  <c r="I7253" i="4" s="1"/>
  <c r="I7254" i="4" a="1"/>
  <c r="I7254" i="4" s="1"/>
  <c r="I7255" i="4" a="1"/>
  <c r="I7255" i="4" s="1"/>
  <c r="I7256" i="4" a="1"/>
  <c r="I7256" i="4" s="1"/>
  <c r="I7257" i="4" a="1"/>
  <c r="I7257" i="4" s="1"/>
  <c r="I7258" i="4" a="1"/>
  <c r="I7258" i="4" s="1"/>
  <c r="I7259" i="4" a="1"/>
  <c r="I7259" i="4" s="1"/>
  <c r="I7260" i="4" a="1"/>
  <c r="I7260" i="4" s="1"/>
  <c r="I7261" i="4" a="1"/>
  <c r="I7261" i="4" s="1"/>
  <c r="I7262" i="4" a="1"/>
  <c r="I7262" i="4" s="1"/>
  <c r="I7263" i="4" a="1"/>
  <c r="I7263" i="4" s="1"/>
  <c r="I7264" i="4" a="1"/>
  <c r="I7264" i="4" s="1"/>
  <c r="I7265" i="4" a="1"/>
  <c r="I7265" i="4" s="1"/>
  <c r="I7266" i="4" a="1"/>
  <c r="I7266" i="4" s="1"/>
  <c r="I7267" i="4" a="1"/>
  <c r="I7267" i="4" s="1"/>
  <c r="I7268" i="4" a="1"/>
  <c r="I7268" i="4" s="1"/>
  <c r="I7269" i="4" a="1"/>
  <c r="I7269" i="4" s="1"/>
  <c r="I7270" i="4" a="1"/>
  <c r="I7270" i="4" s="1"/>
  <c r="I7271" i="4" a="1"/>
  <c r="I7271" i="4" s="1"/>
  <c r="I7272" i="4" a="1"/>
  <c r="I7272" i="4" s="1"/>
  <c r="I7273" i="4" a="1"/>
  <c r="I7273" i="4" s="1"/>
  <c r="I7274" i="4" a="1"/>
  <c r="I7274" i="4" s="1"/>
  <c r="I7275" i="4" a="1"/>
  <c r="I7275" i="4" s="1"/>
  <c r="I7276" i="4" a="1"/>
  <c r="I7276" i="4" s="1"/>
  <c r="I7277" i="4" a="1"/>
  <c r="I7277" i="4" s="1"/>
  <c r="I7278" i="4" a="1"/>
  <c r="I7278" i="4" s="1"/>
  <c r="I7279" i="4" a="1"/>
  <c r="I7279" i="4" s="1"/>
  <c r="I7280" i="4" a="1"/>
  <c r="I7280" i="4" s="1"/>
  <c r="I7281" i="4" a="1"/>
  <c r="I7281" i="4" s="1"/>
  <c r="I7282" i="4" a="1"/>
  <c r="I7282" i="4" s="1"/>
  <c r="I7283" i="4" a="1"/>
  <c r="I7283" i="4" s="1"/>
  <c r="I7284" i="4" a="1"/>
  <c r="I7284" i="4" s="1"/>
  <c r="I7285" i="4" a="1"/>
  <c r="I7285" i="4" s="1"/>
  <c r="I7286" i="4" a="1"/>
  <c r="I7286" i="4" s="1"/>
  <c r="I7287" i="4" a="1"/>
  <c r="I7287" i="4" s="1"/>
  <c r="I7288" i="4" a="1"/>
  <c r="I7288" i="4" s="1"/>
  <c r="I7289" i="4" a="1"/>
  <c r="I7289" i="4" s="1"/>
  <c r="I7290" i="4" a="1"/>
  <c r="I7290" i="4" s="1"/>
  <c r="I7291" i="4" a="1"/>
  <c r="I7291" i="4" s="1"/>
  <c r="I7292" i="4" a="1"/>
  <c r="I7292" i="4" s="1"/>
  <c r="I7293" i="4" a="1"/>
  <c r="I7293" i="4" s="1"/>
  <c r="I7294" i="4" a="1"/>
  <c r="I7294" i="4" s="1"/>
  <c r="I7295" i="4" a="1"/>
  <c r="I7295" i="4" s="1"/>
  <c r="I7296" i="4" a="1"/>
  <c r="I7296" i="4" s="1"/>
  <c r="I7297" i="4" a="1"/>
  <c r="I7297" i="4" s="1"/>
  <c r="I7298" i="4" a="1"/>
  <c r="I7298" i="4" s="1"/>
  <c r="I7299" i="4" a="1"/>
  <c r="I7299" i="4" s="1"/>
  <c r="I7300" i="4" a="1"/>
  <c r="I7300" i="4" s="1"/>
  <c r="I7301" i="4" a="1"/>
  <c r="I7301" i="4" s="1"/>
  <c r="I7302" i="4" a="1"/>
  <c r="I7302" i="4" s="1"/>
  <c r="I7303" i="4" a="1"/>
  <c r="I7303" i="4" s="1"/>
  <c r="I7304" i="4" a="1"/>
  <c r="I7304" i="4" s="1"/>
  <c r="I7305" i="4" a="1"/>
  <c r="I7305" i="4" s="1"/>
  <c r="I7306" i="4" a="1"/>
  <c r="I7306" i="4" s="1"/>
  <c r="I7307" i="4" a="1"/>
  <c r="I7307" i="4" s="1"/>
  <c r="I7308" i="4" a="1"/>
  <c r="I7308" i="4" s="1"/>
  <c r="I7309" i="4" a="1"/>
  <c r="I7309" i="4" s="1"/>
  <c r="I7310" i="4" a="1"/>
  <c r="I7310" i="4" s="1"/>
  <c r="I7311" i="4" a="1"/>
  <c r="I7311" i="4" s="1"/>
  <c r="I7312" i="4" a="1"/>
  <c r="I7312" i="4" s="1"/>
  <c r="I7313" i="4" a="1"/>
  <c r="I7313" i="4" s="1"/>
  <c r="I7314" i="4" a="1"/>
  <c r="I7314" i="4" s="1"/>
  <c r="I7315" i="4" a="1"/>
  <c r="I7315" i="4" s="1"/>
  <c r="I7316" i="4" a="1"/>
  <c r="I7316" i="4" s="1"/>
  <c r="I7317" i="4" a="1"/>
  <c r="I7317" i="4" s="1"/>
  <c r="I7318" i="4" a="1"/>
  <c r="I7318" i="4" s="1"/>
  <c r="I7319" i="4" a="1"/>
  <c r="I7319" i="4" s="1"/>
  <c r="I7320" i="4" a="1"/>
  <c r="I7320" i="4" s="1"/>
  <c r="I7321" i="4" a="1"/>
  <c r="I7321" i="4" s="1"/>
  <c r="I7322" i="4" a="1"/>
  <c r="I7322" i="4" s="1"/>
  <c r="I7323" i="4" a="1"/>
  <c r="I7323" i="4" s="1"/>
  <c r="I7324" i="4" a="1"/>
  <c r="I7324" i="4" s="1"/>
  <c r="I7325" i="4" a="1"/>
  <c r="I7325" i="4" s="1"/>
  <c r="I7326" i="4" a="1"/>
  <c r="I7326" i="4" s="1"/>
  <c r="I7327" i="4" a="1"/>
  <c r="I7327" i="4" s="1"/>
  <c r="I7328" i="4" a="1"/>
  <c r="I7328" i="4" s="1"/>
  <c r="I7329" i="4" a="1"/>
  <c r="I7329" i="4" s="1"/>
  <c r="I7330" i="4" a="1"/>
  <c r="I7330" i="4" s="1"/>
  <c r="I7331" i="4" a="1"/>
  <c r="I7331" i="4" s="1"/>
  <c r="I7332" i="4" a="1"/>
  <c r="I7332" i="4" s="1"/>
  <c r="I7333" i="4" a="1"/>
  <c r="I7333" i="4" s="1"/>
  <c r="I7334" i="4" a="1"/>
  <c r="I7334" i="4" s="1"/>
  <c r="I7335" i="4" a="1"/>
  <c r="I7335" i="4" s="1"/>
  <c r="I7336" i="4" a="1"/>
  <c r="I7336" i="4" s="1"/>
  <c r="I7337" i="4" a="1"/>
  <c r="I7337" i="4" s="1"/>
  <c r="I7338" i="4" a="1"/>
  <c r="I7338" i="4" s="1"/>
  <c r="I7339" i="4" a="1"/>
  <c r="I7339" i="4" s="1"/>
  <c r="I7340" i="4" a="1"/>
  <c r="I7340" i="4" s="1"/>
  <c r="I7341" i="4" a="1"/>
  <c r="I7341" i="4" s="1"/>
  <c r="I7342" i="4" a="1"/>
  <c r="I7342" i="4" s="1"/>
  <c r="I7343" i="4" a="1"/>
  <c r="I7343" i="4" s="1"/>
  <c r="I7344" i="4" a="1"/>
  <c r="I7344" i="4" s="1"/>
  <c r="I7345" i="4" a="1"/>
  <c r="I7345" i="4" s="1"/>
  <c r="I7346" i="4" a="1"/>
  <c r="I7346" i="4" s="1"/>
  <c r="I7347" i="4" a="1"/>
  <c r="I7347" i="4" s="1"/>
  <c r="I7348" i="4" a="1"/>
  <c r="I7348" i="4" s="1"/>
  <c r="I7349" i="4" a="1"/>
  <c r="I7349" i="4" s="1"/>
  <c r="I7350" i="4" a="1"/>
  <c r="I7350" i="4" s="1"/>
  <c r="I7351" i="4" a="1"/>
  <c r="I7351" i="4" s="1"/>
  <c r="I7352" i="4" a="1"/>
  <c r="I7352" i="4" s="1"/>
  <c r="I7353" i="4" a="1"/>
  <c r="I7353" i="4" s="1"/>
  <c r="I7354" i="4" a="1"/>
  <c r="I7354" i="4" s="1"/>
  <c r="I7355" i="4" a="1"/>
  <c r="I7355" i="4" s="1"/>
  <c r="I7356" i="4" a="1"/>
  <c r="I7356" i="4" s="1"/>
  <c r="I7357" i="4" a="1"/>
  <c r="I7357" i="4" s="1"/>
  <c r="I7358" i="4" a="1"/>
  <c r="I7358" i="4" s="1"/>
  <c r="I7359" i="4" a="1"/>
  <c r="I7359" i="4" s="1"/>
  <c r="I7360" i="4" a="1"/>
  <c r="I7360" i="4" s="1"/>
  <c r="I7361" i="4" a="1"/>
  <c r="I7361" i="4" s="1"/>
  <c r="I7362" i="4" a="1"/>
  <c r="I7362" i="4" s="1"/>
  <c r="I7363" i="4" a="1"/>
  <c r="I7363" i="4" s="1"/>
  <c r="I7364" i="4" a="1"/>
  <c r="I7364" i="4" s="1"/>
  <c r="I7365" i="4" a="1"/>
  <c r="I7365" i="4" s="1"/>
  <c r="I7366" i="4" a="1"/>
  <c r="I7366" i="4" s="1"/>
  <c r="I7367" i="4" a="1"/>
  <c r="I7367" i="4" s="1"/>
  <c r="I7368" i="4" a="1"/>
  <c r="I7368" i="4" s="1"/>
  <c r="I7369" i="4" a="1"/>
  <c r="I7369" i="4" s="1"/>
  <c r="I7370" i="4" a="1"/>
  <c r="I7370" i="4" s="1"/>
  <c r="I7371" i="4" a="1"/>
  <c r="I7371" i="4" s="1"/>
  <c r="I7372" i="4" a="1"/>
  <c r="I7372" i="4" s="1"/>
  <c r="I7373" i="4" a="1"/>
  <c r="I7373" i="4" s="1"/>
  <c r="I7374" i="4" a="1"/>
  <c r="I7374" i="4" s="1"/>
  <c r="I7375" i="4" a="1"/>
  <c r="I7375" i="4" s="1"/>
  <c r="I7376" i="4" a="1"/>
  <c r="I7376" i="4" s="1"/>
  <c r="I7377" i="4" a="1"/>
  <c r="I7377" i="4" s="1"/>
  <c r="I7378" i="4" a="1"/>
  <c r="I7378" i="4" s="1"/>
  <c r="I7379" i="4" a="1"/>
  <c r="I7379" i="4" s="1"/>
  <c r="I7380" i="4" a="1"/>
  <c r="I7380" i="4" s="1"/>
  <c r="I7381" i="4" a="1"/>
  <c r="I7381" i="4" s="1"/>
  <c r="I7382" i="4" a="1"/>
  <c r="I7382" i="4" s="1"/>
  <c r="I7383" i="4" a="1"/>
  <c r="I7383" i="4" s="1"/>
  <c r="I7384" i="4" a="1"/>
  <c r="I7384" i="4" s="1"/>
  <c r="I7385" i="4" a="1"/>
  <c r="I7385" i="4" s="1"/>
  <c r="I7386" i="4" a="1"/>
  <c r="I7386" i="4" s="1"/>
  <c r="I7387" i="4" a="1"/>
  <c r="I7387" i="4" s="1"/>
  <c r="I7388" i="4" a="1"/>
  <c r="I7388" i="4" s="1"/>
  <c r="I7389" i="4" a="1"/>
  <c r="I7389" i="4" s="1"/>
  <c r="I7390" i="4" a="1"/>
  <c r="I7390" i="4" s="1"/>
  <c r="I7391" i="4" a="1"/>
  <c r="I7391" i="4" s="1"/>
  <c r="I7392" i="4" a="1"/>
  <c r="I7392" i="4" s="1"/>
  <c r="I7393" i="4" a="1"/>
  <c r="I7393" i="4" s="1"/>
  <c r="I7394" i="4" a="1"/>
  <c r="I7394" i="4" s="1"/>
  <c r="I7395" i="4" a="1"/>
  <c r="I7395" i="4" s="1"/>
  <c r="I7396" i="4" a="1"/>
  <c r="I7396" i="4" s="1"/>
  <c r="I7397" i="4" a="1"/>
  <c r="I7397" i="4" s="1"/>
  <c r="I7398" i="4" a="1"/>
  <c r="I7398" i="4" s="1"/>
  <c r="I7399" i="4" a="1"/>
  <c r="I7399" i="4" s="1"/>
  <c r="I7400" i="4" a="1"/>
  <c r="I7400" i="4" s="1"/>
  <c r="I7401" i="4" a="1"/>
  <c r="I7401" i="4" s="1"/>
  <c r="I7402" i="4" a="1"/>
  <c r="I7402" i="4" s="1"/>
  <c r="I7403" i="4" a="1"/>
  <c r="I7403" i="4" s="1"/>
  <c r="I7404" i="4" a="1"/>
  <c r="I7404" i="4" s="1"/>
  <c r="I7405" i="4" a="1"/>
  <c r="I7405" i="4" s="1"/>
  <c r="I7406" i="4" a="1"/>
  <c r="I7406" i="4" s="1"/>
  <c r="I7407" i="4" a="1"/>
  <c r="I7407" i="4" s="1"/>
  <c r="I7408" i="4" a="1"/>
  <c r="I7408" i="4" s="1"/>
  <c r="I7409" i="4" a="1"/>
  <c r="I7409" i="4" s="1"/>
  <c r="I7410" i="4" a="1"/>
  <c r="I7410" i="4" s="1"/>
  <c r="I7411" i="4" a="1"/>
  <c r="I7411" i="4" s="1"/>
  <c r="I7412" i="4" a="1"/>
  <c r="I7412" i="4" s="1"/>
  <c r="I7413" i="4" a="1"/>
  <c r="I7413" i="4" s="1"/>
  <c r="I7414" i="4" a="1"/>
  <c r="I7414" i="4" s="1"/>
  <c r="I7415" i="4" a="1"/>
  <c r="I7415" i="4" s="1"/>
  <c r="I7416" i="4" a="1"/>
  <c r="I7416" i="4" s="1"/>
  <c r="I7417" i="4" a="1"/>
  <c r="I7417" i="4" s="1"/>
  <c r="I7418" i="4" a="1"/>
  <c r="I7418" i="4" s="1"/>
  <c r="I7419" i="4" a="1"/>
  <c r="I7419" i="4" s="1"/>
  <c r="I7420" i="4" a="1"/>
  <c r="I7420" i="4" s="1"/>
  <c r="I7421" i="4" a="1"/>
  <c r="I7421" i="4" s="1"/>
  <c r="I7422" i="4" a="1"/>
  <c r="I7422" i="4" s="1"/>
  <c r="I7423" i="4" a="1"/>
  <c r="I7423" i="4" s="1"/>
  <c r="I7424" i="4" a="1"/>
  <c r="I7424" i="4" s="1"/>
  <c r="I7425" i="4" a="1"/>
  <c r="I7425" i="4" s="1"/>
  <c r="I7426" i="4" a="1"/>
  <c r="I7426" i="4" s="1"/>
  <c r="I7427" i="4" a="1"/>
  <c r="I7427" i="4" s="1"/>
  <c r="I7428" i="4" a="1"/>
  <c r="I7428" i="4" s="1"/>
  <c r="I7429" i="4" a="1"/>
  <c r="I7429" i="4" s="1"/>
  <c r="I7430" i="4" a="1"/>
  <c r="I7430" i="4" s="1"/>
  <c r="I7431" i="4" a="1"/>
  <c r="I7431" i="4" s="1"/>
  <c r="I7432" i="4" a="1"/>
  <c r="I7432" i="4" s="1"/>
  <c r="I7433" i="4" a="1"/>
  <c r="I7433" i="4" s="1"/>
  <c r="I7434" i="4" a="1"/>
  <c r="I7434" i="4" s="1"/>
  <c r="I7435" i="4" a="1"/>
  <c r="I7435" i="4" s="1"/>
  <c r="I7436" i="4" a="1"/>
  <c r="I7436" i="4" s="1"/>
  <c r="I7437" i="4" a="1"/>
  <c r="I7437" i="4" s="1"/>
  <c r="I7438" i="4" a="1"/>
  <c r="I7438" i="4" s="1"/>
  <c r="I7439" i="4" a="1"/>
  <c r="I7439" i="4" s="1"/>
  <c r="I7440" i="4" a="1"/>
  <c r="I7440" i="4" s="1"/>
  <c r="I7441" i="4" a="1"/>
  <c r="I7441" i="4" s="1"/>
  <c r="I7442" i="4" a="1"/>
  <c r="I7442" i="4" s="1"/>
  <c r="I7443" i="4" a="1"/>
  <c r="I7443" i="4" s="1"/>
  <c r="I7444" i="4" a="1"/>
  <c r="I7444" i="4" s="1"/>
  <c r="I7445" i="4" a="1"/>
  <c r="I7445" i="4" s="1"/>
  <c r="I7446" i="4" a="1"/>
  <c r="I7446" i="4" s="1"/>
  <c r="I7447" i="4" a="1"/>
  <c r="I7447" i="4" s="1"/>
  <c r="I7448" i="4" a="1"/>
  <c r="I7448" i="4" s="1"/>
  <c r="I7449" i="4" a="1"/>
  <c r="I7449" i="4" s="1"/>
  <c r="I7450" i="4" a="1"/>
  <c r="I7450" i="4" s="1"/>
  <c r="I7451" i="4" a="1"/>
  <c r="I7451" i="4" s="1"/>
  <c r="I7452" i="4" a="1"/>
  <c r="I7452" i="4" s="1"/>
  <c r="I7453" i="4" a="1"/>
  <c r="I7453" i="4" s="1"/>
  <c r="I7454" i="4" a="1"/>
  <c r="I7454" i="4" s="1"/>
  <c r="I7455" i="4" a="1"/>
  <c r="I7455" i="4" s="1"/>
  <c r="I7456" i="4" a="1"/>
  <c r="I7456" i="4" s="1"/>
  <c r="I7457" i="4" a="1"/>
  <c r="I7457" i="4" s="1"/>
  <c r="I7458" i="4" a="1"/>
  <c r="I7458" i="4" s="1"/>
  <c r="I7459" i="4" a="1"/>
  <c r="I7459" i="4" s="1"/>
  <c r="I7460" i="4" a="1"/>
  <c r="I7460" i="4" s="1"/>
  <c r="I7461" i="4" a="1"/>
  <c r="I7461" i="4" s="1"/>
  <c r="I7462" i="4" a="1"/>
  <c r="I7462" i="4" s="1"/>
  <c r="I7463" i="4" a="1"/>
  <c r="I7463" i="4" s="1"/>
  <c r="I7464" i="4" a="1"/>
  <c r="I7464" i="4" s="1"/>
  <c r="I7465" i="4" a="1"/>
  <c r="I7465" i="4" s="1"/>
  <c r="I7466" i="4" a="1"/>
  <c r="I7466" i="4" s="1"/>
  <c r="I7467" i="4" a="1"/>
  <c r="I7467" i="4" s="1"/>
  <c r="I7468" i="4" a="1"/>
  <c r="I7468" i="4" s="1"/>
  <c r="I7469" i="4" a="1"/>
  <c r="I7469" i="4" s="1"/>
  <c r="I7470" i="4" a="1"/>
  <c r="I7470" i="4" s="1"/>
  <c r="I7471" i="4" a="1"/>
  <c r="I7471" i="4" s="1"/>
  <c r="I7472" i="4" a="1"/>
  <c r="I7472" i="4" s="1"/>
  <c r="I7473" i="4" a="1"/>
  <c r="I7473" i="4" s="1"/>
  <c r="I7474" i="4" a="1"/>
  <c r="I7474" i="4" s="1"/>
  <c r="I7475" i="4" a="1"/>
  <c r="I7475" i="4" s="1"/>
  <c r="I7476" i="4" a="1"/>
  <c r="I7476" i="4" s="1"/>
  <c r="I7477" i="4" a="1"/>
  <c r="I7477" i="4" s="1"/>
  <c r="I7478" i="4" a="1"/>
  <c r="I7478" i="4" s="1"/>
  <c r="I7479" i="4" a="1"/>
  <c r="I7479" i="4" s="1"/>
  <c r="I7480" i="4" a="1"/>
  <c r="I7480" i="4" s="1"/>
  <c r="I7481" i="4" a="1"/>
  <c r="I7481" i="4" s="1"/>
  <c r="I7482" i="4" a="1"/>
  <c r="I7482" i="4" s="1"/>
  <c r="I7483" i="4" a="1"/>
  <c r="I7483" i="4" s="1"/>
  <c r="I7484" i="4" a="1"/>
  <c r="I7484" i="4" s="1"/>
  <c r="I7485" i="4" a="1"/>
  <c r="I7485" i="4" s="1"/>
  <c r="I7486" i="4" a="1"/>
  <c r="I7486" i="4" s="1"/>
  <c r="I7487" i="4" a="1"/>
  <c r="I7487" i="4" s="1"/>
  <c r="I7488" i="4" a="1"/>
  <c r="I7488" i="4" s="1"/>
  <c r="I7489" i="4" a="1"/>
  <c r="I7489" i="4" s="1"/>
  <c r="I7490" i="4" a="1"/>
  <c r="I7490" i="4" s="1"/>
  <c r="I7491" i="4" a="1"/>
  <c r="I7491" i="4" s="1"/>
  <c r="I7492" i="4" a="1"/>
  <c r="I7492" i="4" s="1"/>
  <c r="I7493" i="4" a="1"/>
  <c r="I7493" i="4" s="1"/>
  <c r="I7494" i="4" a="1"/>
  <c r="I7494" i="4" s="1"/>
  <c r="I7495" i="4" a="1"/>
  <c r="I7495" i="4" s="1"/>
  <c r="I7496" i="4" a="1"/>
  <c r="I7496" i="4" s="1"/>
  <c r="I7497" i="4" a="1"/>
  <c r="I7497" i="4" s="1"/>
  <c r="I7498" i="4" a="1"/>
  <c r="I7498" i="4" s="1"/>
  <c r="I7499" i="4" a="1"/>
  <c r="I7499" i="4" s="1"/>
  <c r="I7500" i="4" a="1"/>
  <c r="I7500" i="4" s="1"/>
  <c r="I7501" i="4" a="1"/>
  <c r="I7501" i="4" s="1"/>
  <c r="I7502" i="4" a="1"/>
  <c r="I7502" i="4" s="1"/>
  <c r="I7503" i="4" a="1"/>
  <c r="I7503" i="4" s="1"/>
  <c r="I7504" i="4" a="1"/>
  <c r="I7504" i="4" s="1"/>
  <c r="I7505" i="4" a="1"/>
  <c r="I7505" i="4" s="1"/>
  <c r="I7506" i="4" a="1"/>
  <c r="I7506" i="4" s="1"/>
  <c r="I7507" i="4" a="1"/>
  <c r="I7507" i="4" s="1"/>
  <c r="I7508" i="4" a="1"/>
  <c r="I7508" i="4" s="1"/>
  <c r="I7509" i="4" a="1"/>
  <c r="I7509" i="4" s="1"/>
  <c r="I7510" i="4" a="1"/>
  <c r="I7510" i="4" s="1"/>
  <c r="I7511" i="4" a="1"/>
  <c r="I7511" i="4" s="1"/>
  <c r="I7512" i="4" a="1"/>
  <c r="I7512" i="4" s="1"/>
  <c r="I7513" i="4" a="1"/>
  <c r="I7513" i="4" s="1"/>
  <c r="I7514" i="4" a="1"/>
  <c r="I7514" i="4" s="1"/>
  <c r="I7515" i="4" a="1"/>
  <c r="I7515" i="4" s="1"/>
  <c r="I7516" i="4" a="1"/>
  <c r="I7516" i="4" s="1"/>
  <c r="I7517" i="4" a="1"/>
  <c r="I7517" i="4" s="1"/>
  <c r="I7518" i="4" a="1"/>
  <c r="I7518" i="4" s="1"/>
  <c r="I7519" i="4" a="1"/>
  <c r="I7519" i="4" s="1"/>
  <c r="I7520" i="4" a="1"/>
  <c r="I7520" i="4" s="1"/>
  <c r="I7521" i="4" a="1"/>
  <c r="I7521" i="4" s="1"/>
  <c r="I7522" i="4" a="1"/>
  <c r="I7522" i="4" s="1"/>
  <c r="I7523" i="4" a="1"/>
  <c r="I7523" i="4" s="1"/>
  <c r="I7524" i="4" a="1"/>
  <c r="I7524" i="4" s="1"/>
  <c r="I7525" i="4" a="1"/>
  <c r="I7525" i="4" s="1"/>
  <c r="I7526" i="4" a="1"/>
  <c r="I7526" i="4" s="1"/>
  <c r="I7527" i="4" a="1"/>
  <c r="I7527" i="4" s="1"/>
  <c r="I7528" i="4" a="1"/>
  <c r="I7528" i="4" s="1"/>
  <c r="I7529" i="4" a="1"/>
  <c r="I7529" i="4" s="1"/>
  <c r="I7530" i="4" a="1"/>
  <c r="I7530" i="4" s="1"/>
  <c r="I7531" i="4" a="1"/>
  <c r="I7531" i="4" s="1"/>
  <c r="I7532" i="4" a="1"/>
  <c r="I7532" i="4" s="1"/>
  <c r="I7533" i="4" a="1"/>
  <c r="I7533" i="4" s="1"/>
  <c r="I7534" i="4" a="1"/>
  <c r="I7534" i="4" s="1"/>
  <c r="I7535" i="4" a="1"/>
  <c r="I7535" i="4" s="1"/>
  <c r="I7536" i="4" a="1"/>
  <c r="I7536" i="4" s="1"/>
  <c r="I7537" i="4" a="1"/>
  <c r="I7537" i="4" s="1"/>
  <c r="I7538" i="4" a="1"/>
  <c r="I7538" i="4" s="1"/>
  <c r="I7539" i="4" a="1"/>
  <c r="I7539" i="4" s="1"/>
  <c r="I7540" i="4" a="1"/>
  <c r="I7540" i="4" s="1"/>
  <c r="I7541" i="4" a="1"/>
  <c r="I7541" i="4" s="1"/>
  <c r="I7542" i="4" a="1"/>
  <c r="I7542" i="4" s="1"/>
  <c r="I7543" i="4" a="1"/>
  <c r="I7543" i="4" s="1"/>
  <c r="I7544" i="4" a="1"/>
  <c r="I7544" i="4" s="1"/>
  <c r="I7545" i="4" a="1"/>
  <c r="I7545" i="4" s="1"/>
  <c r="I7546" i="4" a="1"/>
  <c r="I7546" i="4" s="1"/>
  <c r="I7547" i="4" a="1"/>
  <c r="I7547" i="4" s="1"/>
  <c r="I7548" i="4" a="1"/>
  <c r="I7548" i="4" s="1"/>
  <c r="I7549" i="4" a="1"/>
  <c r="I7549" i="4" s="1"/>
  <c r="I7550" i="4" a="1"/>
  <c r="I7550" i="4" s="1"/>
  <c r="I7551" i="4" a="1"/>
  <c r="I7551" i="4" s="1"/>
  <c r="I7552" i="4" a="1"/>
  <c r="I7552" i="4" s="1"/>
  <c r="I7553" i="4" a="1"/>
  <c r="I7553" i="4" s="1"/>
  <c r="I7554" i="4" a="1"/>
  <c r="I7554" i="4" s="1"/>
  <c r="I7555" i="4" a="1"/>
  <c r="I7555" i="4" s="1"/>
  <c r="I7556" i="4" a="1"/>
  <c r="I7556" i="4" s="1"/>
  <c r="I7557" i="4" a="1"/>
  <c r="I7557" i="4" s="1"/>
  <c r="I7558" i="4" a="1"/>
  <c r="I7558" i="4" s="1"/>
  <c r="I7559" i="4" a="1"/>
  <c r="I7559" i="4" s="1"/>
  <c r="I7560" i="4" a="1"/>
  <c r="I7560" i="4" s="1"/>
  <c r="I7561" i="4" a="1"/>
  <c r="I7561" i="4" s="1"/>
  <c r="I7562" i="4" a="1"/>
  <c r="I7562" i="4" s="1"/>
  <c r="I7563" i="4" a="1"/>
  <c r="I7563" i="4" s="1"/>
  <c r="I7564" i="4" a="1"/>
  <c r="I7564" i="4" s="1"/>
  <c r="I7565" i="4" a="1"/>
  <c r="I7565" i="4" s="1"/>
  <c r="I7566" i="4" a="1"/>
  <c r="I7566" i="4" s="1"/>
  <c r="I7567" i="4" a="1"/>
  <c r="I7567" i="4" s="1"/>
  <c r="I7568" i="4" a="1"/>
  <c r="I7568" i="4" s="1"/>
  <c r="I7569" i="4" a="1"/>
  <c r="I7569" i="4" s="1"/>
  <c r="I7570" i="4" a="1"/>
  <c r="I7570" i="4" s="1"/>
  <c r="I7571" i="4" a="1"/>
  <c r="I7571" i="4" s="1"/>
  <c r="I7572" i="4" a="1"/>
  <c r="I7572" i="4" s="1"/>
  <c r="I7573" i="4" a="1"/>
  <c r="I7573" i="4" s="1"/>
  <c r="I7574" i="4" a="1"/>
  <c r="I7574" i="4" s="1"/>
  <c r="I7575" i="4" a="1"/>
  <c r="I7575" i="4" s="1"/>
  <c r="I7576" i="4" a="1"/>
  <c r="I7576" i="4" s="1"/>
  <c r="I7577" i="4" a="1"/>
  <c r="I7577" i="4" s="1"/>
  <c r="I7578" i="4" a="1"/>
  <c r="I7578" i="4" s="1"/>
  <c r="I7579" i="4" a="1"/>
  <c r="I7579" i="4" s="1"/>
  <c r="I7580" i="4" a="1"/>
  <c r="I7580" i="4" s="1"/>
  <c r="I7581" i="4" a="1"/>
  <c r="I7581" i="4" s="1"/>
  <c r="I7582" i="4" a="1"/>
  <c r="I7582" i="4" s="1"/>
  <c r="I7583" i="4" a="1"/>
  <c r="I7583" i="4" s="1"/>
  <c r="I7584" i="4" a="1"/>
  <c r="I7584" i="4" s="1"/>
  <c r="I7585" i="4" a="1"/>
  <c r="I7585" i="4" s="1"/>
  <c r="I7586" i="4" a="1"/>
  <c r="I7586" i="4" s="1"/>
  <c r="I7587" i="4" a="1"/>
  <c r="I7587" i="4" s="1"/>
  <c r="I7588" i="4" a="1"/>
  <c r="I7588" i="4" s="1"/>
  <c r="I7589" i="4" a="1"/>
  <c r="I7589" i="4" s="1"/>
  <c r="I7590" i="4" a="1"/>
  <c r="I7590" i="4" s="1"/>
  <c r="I7591" i="4" a="1"/>
  <c r="I7591" i="4" s="1"/>
  <c r="I7592" i="4" a="1"/>
  <c r="I7592" i="4" s="1"/>
  <c r="I7593" i="4" a="1"/>
  <c r="I7593" i="4" s="1"/>
  <c r="I7594" i="4" a="1"/>
  <c r="I7594" i="4" s="1"/>
  <c r="I7595" i="4" a="1"/>
  <c r="I7595" i="4" s="1"/>
  <c r="I7596" i="4" a="1"/>
  <c r="I7596" i="4" s="1"/>
  <c r="I7597" i="4" a="1"/>
  <c r="I7597" i="4" s="1"/>
  <c r="I7598" i="4" a="1"/>
  <c r="I7598" i="4" s="1"/>
  <c r="I7599" i="4" a="1"/>
  <c r="I7599" i="4" s="1"/>
  <c r="I7600" i="4" a="1"/>
  <c r="I7600" i="4" s="1"/>
  <c r="I7601" i="4" a="1"/>
  <c r="I7601" i="4" s="1"/>
  <c r="I7602" i="4" a="1"/>
  <c r="I7602" i="4" s="1"/>
  <c r="I7603" i="4" a="1"/>
  <c r="I7603" i="4" s="1"/>
  <c r="I7604" i="4" a="1"/>
  <c r="I7604" i="4" s="1"/>
  <c r="I7605" i="4" a="1"/>
  <c r="I7605" i="4" s="1"/>
  <c r="I7606" i="4" a="1"/>
  <c r="I7606" i="4" s="1"/>
  <c r="I7607" i="4" a="1"/>
  <c r="I7607" i="4" s="1"/>
  <c r="I7608" i="4" a="1"/>
  <c r="I7608" i="4" s="1"/>
  <c r="I7609" i="4" a="1"/>
  <c r="I7609" i="4" s="1"/>
  <c r="I7610" i="4" a="1"/>
  <c r="I7610" i="4" s="1"/>
  <c r="I7611" i="4" a="1"/>
  <c r="I7611" i="4" s="1"/>
  <c r="I7612" i="4" a="1"/>
  <c r="I7612" i="4" s="1"/>
  <c r="I7613" i="4" a="1"/>
  <c r="I7613" i="4" s="1"/>
  <c r="I7614" i="4" a="1"/>
  <c r="I7614" i="4" s="1"/>
  <c r="I7615" i="4" a="1"/>
  <c r="I7615" i="4" s="1"/>
  <c r="I7616" i="4" a="1"/>
  <c r="I7616" i="4" s="1"/>
  <c r="I7617" i="4" a="1"/>
  <c r="I7617" i="4" s="1"/>
  <c r="I7618" i="4" a="1"/>
  <c r="I7618" i="4" s="1"/>
  <c r="I7619" i="4" a="1"/>
  <c r="I7619" i="4" s="1"/>
  <c r="I7620" i="4" a="1"/>
  <c r="I7620" i="4" s="1"/>
  <c r="I7621" i="4" a="1"/>
  <c r="I7621" i="4" s="1"/>
  <c r="I7622" i="4" a="1"/>
  <c r="I7622" i="4" s="1"/>
  <c r="I7623" i="4" a="1"/>
  <c r="I7623" i="4" s="1"/>
  <c r="I7624" i="4" a="1"/>
  <c r="I7624" i="4" s="1"/>
  <c r="I7625" i="4" a="1"/>
  <c r="I7625" i="4" s="1"/>
  <c r="I7626" i="4" a="1"/>
  <c r="I7626" i="4" s="1"/>
  <c r="I7627" i="4" a="1"/>
  <c r="I7627" i="4" s="1"/>
  <c r="I7628" i="4" a="1"/>
  <c r="I7628" i="4" s="1"/>
  <c r="I7629" i="4" a="1"/>
  <c r="I7629" i="4" s="1"/>
  <c r="I7630" i="4" a="1"/>
  <c r="I7630" i="4" s="1"/>
  <c r="I7631" i="4" a="1"/>
  <c r="I7631" i="4" s="1"/>
  <c r="I7632" i="4" a="1"/>
  <c r="I7632" i="4" s="1"/>
  <c r="I7633" i="4" a="1"/>
  <c r="I7633" i="4" s="1"/>
  <c r="I7634" i="4" a="1"/>
  <c r="I7634" i="4" s="1"/>
  <c r="I7635" i="4" a="1"/>
  <c r="I7635" i="4" s="1"/>
  <c r="I7636" i="4" a="1"/>
  <c r="I7636" i="4" s="1"/>
  <c r="I7637" i="4" a="1"/>
  <c r="I7637" i="4" s="1"/>
  <c r="I7638" i="4" a="1"/>
  <c r="I7638" i="4" s="1"/>
  <c r="I7639" i="4" a="1"/>
  <c r="I7639" i="4" s="1"/>
  <c r="I7640" i="4" a="1"/>
  <c r="I7640" i="4" s="1"/>
  <c r="I7641" i="4" a="1"/>
  <c r="I7641" i="4" s="1"/>
  <c r="I7642" i="4" a="1"/>
  <c r="I7642" i="4" s="1"/>
  <c r="I7643" i="4" a="1"/>
  <c r="I7643" i="4" s="1"/>
  <c r="I7644" i="4" a="1"/>
  <c r="I7644" i="4" s="1"/>
  <c r="I7645" i="4" a="1"/>
  <c r="I7645" i="4" s="1"/>
  <c r="I7646" i="4" a="1"/>
  <c r="I7646" i="4" s="1"/>
  <c r="I7647" i="4" a="1"/>
  <c r="I7647" i="4" s="1"/>
  <c r="I7648" i="4" a="1"/>
  <c r="I7648" i="4" s="1"/>
  <c r="I7649" i="4" a="1"/>
  <c r="I7649" i="4" s="1"/>
  <c r="I7650" i="4" a="1"/>
  <c r="I7650" i="4" s="1"/>
  <c r="I7651" i="4" a="1"/>
  <c r="I7651" i="4" s="1"/>
  <c r="I7652" i="4" a="1"/>
  <c r="I7652" i="4" s="1"/>
  <c r="I7653" i="4" a="1"/>
  <c r="I7653" i="4" s="1"/>
  <c r="I7654" i="4" a="1"/>
  <c r="I7654" i="4" s="1"/>
  <c r="I7655" i="4" a="1"/>
  <c r="I7655" i="4" s="1"/>
  <c r="I7656" i="4" a="1"/>
  <c r="I7656" i="4" s="1"/>
  <c r="I7657" i="4" a="1"/>
  <c r="I7657" i="4" s="1"/>
  <c r="I7658" i="4" a="1"/>
  <c r="I7658" i="4" s="1"/>
  <c r="I7659" i="4" a="1"/>
  <c r="I7659" i="4" s="1"/>
  <c r="I7660" i="4" a="1"/>
  <c r="I7660" i="4" s="1"/>
  <c r="I7661" i="4" a="1"/>
  <c r="I7661" i="4" s="1"/>
  <c r="I7662" i="4" a="1"/>
  <c r="I7662" i="4" s="1"/>
  <c r="I7663" i="4" a="1"/>
  <c r="I7663" i="4" s="1"/>
  <c r="I7664" i="4" a="1"/>
  <c r="I7664" i="4" s="1"/>
  <c r="I7665" i="4" a="1"/>
  <c r="I7665" i="4" s="1"/>
  <c r="I7666" i="4" a="1"/>
  <c r="I7666" i="4" s="1"/>
  <c r="I7667" i="4" a="1"/>
  <c r="I7667" i="4" s="1"/>
  <c r="I7668" i="4" a="1"/>
  <c r="I7668" i="4" s="1"/>
  <c r="I7669" i="4" a="1"/>
  <c r="I7669" i="4" s="1"/>
  <c r="I7670" i="4" a="1"/>
  <c r="I7670" i="4" s="1"/>
  <c r="I7671" i="4" a="1"/>
  <c r="I7671" i="4" s="1"/>
  <c r="I7672" i="4" a="1"/>
  <c r="I7672" i="4" s="1"/>
  <c r="I7673" i="4" a="1"/>
  <c r="I7673" i="4" s="1"/>
  <c r="I7674" i="4" a="1"/>
  <c r="I7674" i="4" s="1"/>
  <c r="I7675" i="4" a="1"/>
  <c r="I7675" i="4" s="1"/>
  <c r="I7676" i="4" a="1"/>
  <c r="I7676" i="4" s="1"/>
  <c r="I7677" i="4" a="1"/>
  <c r="I7677" i="4" s="1"/>
  <c r="I7678" i="4" a="1"/>
  <c r="I7678" i="4" s="1"/>
  <c r="I7679" i="4" a="1"/>
  <c r="I7679" i="4" s="1"/>
  <c r="I7680" i="4" a="1"/>
  <c r="I7680" i="4" s="1"/>
  <c r="I7681" i="4" a="1"/>
  <c r="I7681" i="4" s="1"/>
  <c r="I7682" i="4" a="1"/>
  <c r="I7682" i="4" s="1"/>
  <c r="I7683" i="4" a="1"/>
  <c r="I7683" i="4" s="1"/>
  <c r="I7684" i="4" a="1"/>
  <c r="I7684" i="4" s="1"/>
  <c r="I7685" i="4" a="1"/>
  <c r="I7685" i="4" s="1"/>
  <c r="I7686" i="4" a="1"/>
  <c r="I7686" i="4" s="1"/>
  <c r="I7687" i="4" a="1"/>
  <c r="I7687" i="4" s="1"/>
  <c r="I7688" i="4" a="1"/>
  <c r="I7688" i="4" s="1"/>
  <c r="I7689" i="4" a="1"/>
  <c r="I7689" i="4" s="1"/>
  <c r="I7690" i="4" a="1"/>
  <c r="I7690" i="4" s="1"/>
  <c r="I7691" i="4" a="1"/>
  <c r="I7691" i="4" s="1"/>
  <c r="I7692" i="4" a="1"/>
  <c r="I7692" i="4" s="1"/>
  <c r="I7693" i="4" a="1"/>
  <c r="I7693" i="4" s="1"/>
  <c r="I7694" i="4" a="1"/>
  <c r="I7694" i="4" s="1"/>
  <c r="I7695" i="4" a="1"/>
  <c r="I7695" i="4" s="1"/>
  <c r="I7696" i="4" a="1"/>
  <c r="I7696" i="4" s="1"/>
  <c r="I7697" i="4" a="1"/>
  <c r="I7697" i="4" s="1"/>
  <c r="I7698" i="4" a="1"/>
  <c r="I7698" i="4" s="1"/>
  <c r="I7699" i="4" a="1"/>
  <c r="I7699" i="4" s="1"/>
  <c r="I7700" i="4" a="1"/>
  <c r="I7700" i="4" s="1"/>
  <c r="I7701" i="4" a="1"/>
  <c r="I7701" i="4" s="1"/>
  <c r="I7702" i="4" a="1"/>
  <c r="I7702" i="4" s="1"/>
  <c r="I7703" i="4" a="1"/>
  <c r="I7703" i="4" s="1"/>
  <c r="I7704" i="4" a="1"/>
  <c r="I7704" i="4" s="1"/>
  <c r="I7705" i="4" a="1"/>
  <c r="I7705" i="4" s="1"/>
  <c r="I7706" i="4" a="1"/>
  <c r="I7706" i="4" s="1"/>
  <c r="I7707" i="4" a="1"/>
  <c r="I7707" i="4" s="1"/>
  <c r="I7708" i="4" a="1"/>
  <c r="I7708" i="4" s="1"/>
  <c r="I7709" i="4" a="1"/>
  <c r="I7709" i="4" s="1"/>
  <c r="I7710" i="4" a="1"/>
  <c r="I7710" i="4" s="1"/>
  <c r="I7711" i="4" a="1"/>
  <c r="I7711" i="4" s="1"/>
  <c r="I7712" i="4" a="1"/>
  <c r="I7712" i="4" s="1"/>
  <c r="I7713" i="4" a="1"/>
  <c r="I7713" i="4" s="1"/>
  <c r="I7714" i="4" a="1"/>
  <c r="I7714" i="4" s="1"/>
  <c r="I7715" i="4" a="1"/>
  <c r="I7715" i="4" s="1"/>
  <c r="I7716" i="4" a="1"/>
  <c r="I7716" i="4" s="1"/>
  <c r="I7717" i="4" a="1"/>
  <c r="I7717" i="4" s="1"/>
  <c r="I7718" i="4" a="1"/>
  <c r="I7718" i="4" s="1"/>
  <c r="I7719" i="4" a="1"/>
  <c r="I7719" i="4" s="1"/>
  <c r="I7720" i="4" a="1"/>
  <c r="I7720" i="4" s="1"/>
  <c r="I7721" i="4" a="1"/>
  <c r="I7721" i="4" s="1"/>
  <c r="I7722" i="4" a="1"/>
  <c r="I7722" i="4" s="1"/>
  <c r="I7723" i="4" a="1"/>
  <c r="I7723" i="4" s="1"/>
  <c r="I7724" i="4" a="1"/>
  <c r="I7724" i="4" s="1"/>
  <c r="I7725" i="4" a="1"/>
  <c r="I7725" i="4" s="1"/>
  <c r="I7726" i="4" a="1"/>
  <c r="I7726" i="4" s="1"/>
  <c r="I7727" i="4" a="1"/>
  <c r="I7727" i="4" s="1"/>
  <c r="I7728" i="4" a="1"/>
  <c r="I7728" i="4" s="1"/>
  <c r="I7729" i="4" a="1"/>
  <c r="I7729" i="4" s="1"/>
  <c r="I7730" i="4" a="1"/>
  <c r="I7730" i="4" s="1"/>
  <c r="I7731" i="4" a="1"/>
  <c r="I7731" i="4" s="1"/>
  <c r="I7732" i="4" a="1"/>
  <c r="I7732" i="4" s="1"/>
  <c r="I7733" i="4" a="1"/>
  <c r="I7733" i="4" s="1"/>
  <c r="I7734" i="4" a="1"/>
  <c r="I7734" i="4" s="1"/>
  <c r="I7735" i="4" a="1"/>
  <c r="I7735" i="4" s="1"/>
  <c r="I7736" i="4" a="1"/>
  <c r="I7736" i="4" s="1"/>
  <c r="I7737" i="4" a="1"/>
  <c r="I7737" i="4" s="1"/>
  <c r="I7738" i="4" a="1"/>
  <c r="I7738" i="4" s="1"/>
  <c r="I7739" i="4" a="1"/>
  <c r="I7739" i="4" s="1"/>
  <c r="I7740" i="4" a="1"/>
  <c r="I7740" i="4" s="1"/>
  <c r="I7741" i="4" a="1"/>
  <c r="I7741" i="4" s="1"/>
  <c r="I7742" i="4" a="1"/>
  <c r="I7742" i="4" s="1"/>
  <c r="I7743" i="4" a="1"/>
  <c r="I7743" i="4" s="1"/>
  <c r="I7744" i="4" a="1"/>
  <c r="I7744" i="4" s="1"/>
  <c r="I7745" i="4" a="1"/>
  <c r="I7745" i="4" s="1"/>
  <c r="I7746" i="4" a="1"/>
  <c r="I7746" i="4" s="1"/>
  <c r="I7747" i="4" a="1"/>
  <c r="I7747" i="4" s="1"/>
  <c r="I7748" i="4" a="1"/>
  <c r="I7748" i="4" s="1"/>
  <c r="I7749" i="4" a="1"/>
  <c r="I7749" i="4" s="1"/>
  <c r="I7750" i="4" a="1"/>
  <c r="I7750" i="4" s="1"/>
  <c r="I7751" i="4" a="1"/>
  <c r="I7751" i="4" s="1"/>
  <c r="I7752" i="4" a="1"/>
  <c r="I7752" i="4" s="1"/>
  <c r="I7753" i="4" a="1"/>
  <c r="I7753" i="4" s="1"/>
  <c r="I7754" i="4" a="1"/>
  <c r="I7754" i="4" s="1"/>
  <c r="I7755" i="4" a="1"/>
  <c r="I7755" i="4" s="1"/>
  <c r="I7756" i="4" a="1"/>
  <c r="I7756" i="4" s="1"/>
  <c r="I7757" i="4" a="1"/>
  <c r="I7757" i="4" s="1"/>
  <c r="I7758" i="4" a="1"/>
  <c r="I7758" i="4" s="1"/>
  <c r="I7759" i="4" a="1"/>
  <c r="I7759" i="4" s="1"/>
  <c r="I7760" i="4" a="1"/>
  <c r="I7760" i="4" s="1"/>
  <c r="I7761" i="4" a="1"/>
  <c r="I7761" i="4" s="1"/>
  <c r="I7762" i="4" a="1"/>
  <c r="I7762" i="4" s="1"/>
  <c r="I7763" i="4" a="1"/>
  <c r="I7763" i="4" s="1"/>
  <c r="I7764" i="4" a="1"/>
  <c r="I7764" i="4" s="1"/>
  <c r="I7765" i="4" a="1"/>
  <c r="I7765" i="4" s="1"/>
  <c r="I7766" i="4" a="1"/>
  <c r="I7766" i="4" s="1"/>
  <c r="I7767" i="4" a="1"/>
  <c r="I7767" i="4" s="1"/>
  <c r="I7768" i="4" a="1"/>
  <c r="I7768" i="4" s="1"/>
  <c r="I7769" i="4" a="1"/>
  <c r="I7769" i="4" s="1"/>
  <c r="I7770" i="4" a="1"/>
  <c r="I7770" i="4" s="1"/>
  <c r="I7771" i="4" a="1"/>
  <c r="I7771" i="4" s="1"/>
  <c r="I7772" i="4" a="1"/>
  <c r="I7772" i="4" s="1"/>
  <c r="I7773" i="4" a="1"/>
  <c r="I7773" i="4" s="1"/>
  <c r="I7774" i="4" a="1"/>
  <c r="I7774" i="4" s="1"/>
  <c r="I7775" i="4" a="1"/>
  <c r="I7775" i="4" s="1"/>
  <c r="I7776" i="4" a="1"/>
  <c r="I7776" i="4" s="1"/>
  <c r="I7777" i="4" a="1"/>
  <c r="I7777" i="4" s="1"/>
  <c r="I7778" i="4" a="1"/>
  <c r="I7778" i="4" s="1"/>
  <c r="I7779" i="4" a="1"/>
  <c r="I7779" i="4" s="1"/>
  <c r="I7780" i="4" a="1"/>
  <c r="I7780" i="4" s="1"/>
  <c r="I7781" i="4" a="1"/>
  <c r="I7781" i="4" s="1"/>
  <c r="I7782" i="4" a="1"/>
  <c r="I7782" i="4" s="1"/>
  <c r="I7783" i="4" a="1"/>
  <c r="I7783" i="4" s="1"/>
  <c r="I7784" i="4" a="1"/>
  <c r="I7784" i="4" s="1"/>
  <c r="I7785" i="4" a="1"/>
  <c r="I7785" i="4" s="1"/>
  <c r="I7786" i="4" a="1"/>
  <c r="I7786" i="4" s="1"/>
  <c r="I7787" i="4" a="1"/>
  <c r="I7787" i="4" s="1"/>
  <c r="I7788" i="4" a="1"/>
  <c r="I7788" i="4" s="1"/>
  <c r="I7789" i="4" a="1"/>
  <c r="I7789" i="4" s="1"/>
  <c r="I7790" i="4" a="1"/>
  <c r="I7790" i="4" s="1"/>
  <c r="I7791" i="4" a="1"/>
  <c r="I7791" i="4" s="1"/>
  <c r="I7792" i="4" a="1"/>
  <c r="I7792" i="4" s="1"/>
  <c r="I7793" i="4" a="1"/>
  <c r="I7793" i="4" s="1"/>
  <c r="I7794" i="4" a="1"/>
  <c r="I7794" i="4" s="1"/>
  <c r="I7795" i="4" a="1"/>
  <c r="I7795" i="4" s="1"/>
  <c r="I7796" i="4" a="1"/>
  <c r="I7796" i="4" s="1"/>
  <c r="I7797" i="4" a="1"/>
  <c r="I7797" i="4" s="1"/>
  <c r="I7798" i="4" a="1"/>
  <c r="I7798" i="4" s="1"/>
  <c r="I7799" i="4" a="1"/>
  <c r="I7799" i="4" s="1"/>
  <c r="I7800" i="4" a="1"/>
  <c r="I7800" i="4" s="1"/>
  <c r="I7801" i="4" a="1"/>
  <c r="I7801" i="4" s="1"/>
  <c r="I7802" i="4" a="1"/>
  <c r="I7802" i="4" s="1"/>
  <c r="I7803" i="4" a="1"/>
  <c r="I7803" i="4" s="1"/>
  <c r="I7804" i="4" a="1"/>
  <c r="I7804" i="4" s="1"/>
  <c r="I7805" i="4" a="1"/>
  <c r="I7805" i="4" s="1"/>
  <c r="I7806" i="4" a="1"/>
  <c r="I7806" i="4" s="1"/>
  <c r="I7807" i="4" a="1"/>
  <c r="I7807" i="4" s="1"/>
  <c r="I7808" i="4" a="1"/>
  <c r="I7808" i="4" s="1"/>
  <c r="I7809" i="4" a="1"/>
  <c r="I7809" i="4" s="1"/>
  <c r="I7810" i="4" a="1"/>
  <c r="I7810" i="4" s="1"/>
  <c r="I7811" i="4" a="1"/>
  <c r="I7811" i="4" s="1"/>
  <c r="I7812" i="4" a="1"/>
  <c r="I7812" i="4" s="1"/>
  <c r="I7813" i="4" a="1"/>
  <c r="I7813" i="4" s="1"/>
  <c r="I7814" i="4" a="1"/>
  <c r="I7814" i="4" s="1"/>
  <c r="I7815" i="4" a="1"/>
  <c r="I7815" i="4" s="1"/>
  <c r="I7816" i="4" a="1"/>
  <c r="I7816" i="4" s="1"/>
  <c r="I7817" i="4" a="1"/>
  <c r="I7817" i="4" s="1"/>
  <c r="I7818" i="4" a="1"/>
  <c r="I7818" i="4" s="1"/>
  <c r="I7819" i="4" a="1"/>
  <c r="I7819" i="4" s="1"/>
  <c r="I7820" i="4" a="1"/>
  <c r="I7820" i="4" s="1"/>
  <c r="I7821" i="4" a="1"/>
  <c r="I7821" i="4" s="1"/>
  <c r="I7822" i="4" a="1"/>
  <c r="I7822" i="4" s="1"/>
  <c r="I7823" i="4" a="1"/>
  <c r="I7823" i="4" s="1"/>
  <c r="I7824" i="4" a="1"/>
  <c r="I7824" i="4" s="1"/>
  <c r="I7825" i="4" a="1"/>
  <c r="I7825" i="4" s="1"/>
  <c r="I7826" i="4" a="1"/>
  <c r="I7826" i="4" s="1"/>
  <c r="I7827" i="4" a="1"/>
  <c r="I7827" i="4" s="1"/>
  <c r="I7828" i="4" a="1"/>
  <c r="I7828" i="4" s="1"/>
  <c r="I7829" i="4" a="1"/>
  <c r="I7829" i="4" s="1"/>
  <c r="I7830" i="4" a="1"/>
  <c r="I7830" i="4" s="1"/>
  <c r="I7831" i="4" a="1"/>
  <c r="I7831" i="4" s="1"/>
  <c r="I7832" i="4" a="1"/>
  <c r="I7832" i="4" s="1"/>
  <c r="I7833" i="4" a="1"/>
  <c r="I7833" i="4" s="1"/>
  <c r="I7834" i="4" a="1"/>
  <c r="I7834" i="4" s="1"/>
  <c r="I7835" i="4" a="1"/>
  <c r="I7835" i="4" s="1"/>
  <c r="I7836" i="4" a="1"/>
  <c r="I7836" i="4" s="1"/>
  <c r="I7837" i="4" a="1"/>
  <c r="I7837" i="4" s="1"/>
  <c r="I7838" i="4" a="1"/>
  <c r="I7838" i="4" s="1"/>
  <c r="I7839" i="4" a="1"/>
  <c r="I7839" i="4" s="1"/>
  <c r="I7840" i="4" a="1"/>
  <c r="I7840" i="4" s="1"/>
  <c r="I7841" i="4" a="1"/>
  <c r="I7841" i="4" s="1"/>
  <c r="I7842" i="4" a="1"/>
  <c r="I7842" i="4" s="1"/>
  <c r="I7843" i="4" a="1"/>
  <c r="I7843" i="4" s="1"/>
  <c r="I7844" i="4" a="1"/>
  <c r="I7844" i="4" s="1"/>
  <c r="I7845" i="4" a="1"/>
  <c r="I7845" i="4" s="1"/>
  <c r="I7846" i="4" a="1"/>
  <c r="I7846" i="4" s="1"/>
  <c r="I7847" i="4" a="1"/>
  <c r="I7847" i="4" s="1"/>
  <c r="I7848" i="4" a="1"/>
  <c r="I7848" i="4" s="1"/>
  <c r="I7849" i="4" a="1"/>
  <c r="I7849" i="4" s="1"/>
  <c r="I7850" i="4" a="1"/>
  <c r="I7850" i="4" s="1"/>
  <c r="I7851" i="4" a="1"/>
  <c r="I7851" i="4" s="1"/>
  <c r="I7852" i="4" a="1"/>
  <c r="I7852" i="4" s="1"/>
  <c r="I7853" i="4" a="1"/>
  <c r="I7853" i="4" s="1"/>
  <c r="I7854" i="4" a="1"/>
  <c r="I7854" i="4" s="1"/>
  <c r="I7855" i="4" a="1"/>
  <c r="I7855" i="4" s="1"/>
  <c r="I7856" i="4" a="1"/>
  <c r="I7856" i="4" s="1"/>
  <c r="I7857" i="4" a="1"/>
  <c r="I7857" i="4" s="1"/>
  <c r="I7858" i="4" a="1"/>
  <c r="I7858" i="4" s="1"/>
  <c r="I7859" i="4" a="1"/>
  <c r="I7859" i="4" s="1"/>
  <c r="I7860" i="4" a="1"/>
  <c r="I7860" i="4" s="1"/>
  <c r="I7861" i="4" a="1"/>
  <c r="I7861" i="4" s="1"/>
  <c r="I7862" i="4" a="1"/>
  <c r="I7862" i="4" s="1"/>
  <c r="I7863" i="4" a="1"/>
  <c r="I7863" i="4" s="1"/>
  <c r="I7864" i="4" a="1"/>
  <c r="I7864" i="4" s="1"/>
  <c r="I7865" i="4" a="1"/>
  <c r="I7865" i="4" s="1"/>
  <c r="I7866" i="4" a="1"/>
  <c r="I7866" i="4" s="1"/>
  <c r="I7867" i="4" a="1"/>
  <c r="I7867" i="4" s="1"/>
  <c r="I7868" i="4" a="1"/>
  <c r="I7868" i="4" s="1"/>
  <c r="I7869" i="4" a="1"/>
  <c r="I7869" i="4" s="1"/>
  <c r="I7870" i="4" a="1"/>
  <c r="I7870" i="4" s="1"/>
  <c r="I7871" i="4" a="1"/>
  <c r="I7871" i="4" s="1"/>
  <c r="I7872" i="4" a="1"/>
  <c r="I7872" i="4" s="1"/>
  <c r="I7873" i="4" a="1"/>
  <c r="I7873" i="4" s="1"/>
  <c r="I7874" i="4" a="1"/>
  <c r="I7874" i="4" s="1"/>
  <c r="I7875" i="4" a="1"/>
  <c r="I7875" i="4" s="1"/>
  <c r="I7876" i="4" a="1"/>
  <c r="I7876" i="4" s="1"/>
  <c r="I7877" i="4" a="1"/>
  <c r="I7877" i="4" s="1"/>
  <c r="I7878" i="4" a="1"/>
  <c r="I7878" i="4" s="1"/>
  <c r="I7879" i="4" a="1"/>
  <c r="I7879" i="4" s="1"/>
  <c r="I7880" i="4" a="1"/>
  <c r="I7880" i="4" s="1"/>
  <c r="I7881" i="4" a="1"/>
  <c r="I7881" i="4" s="1"/>
  <c r="I7882" i="4" a="1"/>
  <c r="I7882" i="4" s="1"/>
  <c r="I7883" i="4" a="1"/>
  <c r="I7883" i="4" s="1"/>
  <c r="I7884" i="4" a="1"/>
  <c r="I7884" i="4" s="1"/>
  <c r="I7885" i="4" a="1"/>
  <c r="I7885" i="4" s="1"/>
  <c r="I7886" i="4" a="1"/>
  <c r="I7886" i="4" s="1"/>
  <c r="I7887" i="4" a="1"/>
  <c r="I7887" i="4" s="1"/>
  <c r="I7888" i="4" a="1"/>
  <c r="I7888" i="4" s="1"/>
  <c r="I7889" i="4" a="1"/>
  <c r="I7889" i="4" s="1"/>
  <c r="I7890" i="4" a="1"/>
  <c r="I7890" i="4" s="1"/>
  <c r="I7891" i="4" a="1"/>
  <c r="I7891" i="4" s="1"/>
  <c r="I7892" i="4" a="1"/>
  <c r="I7892" i="4" s="1"/>
  <c r="I7893" i="4" a="1"/>
  <c r="I7893" i="4" s="1"/>
  <c r="I7894" i="4" a="1"/>
  <c r="I7894" i="4" s="1"/>
  <c r="I7895" i="4" a="1"/>
  <c r="I7895" i="4" s="1"/>
  <c r="I7896" i="4" a="1"/>
  <c r="I7896" i="4" s="1"/>
  <c r="I7897" i="4" a="1"/>
  <c r="I7897" i="4" s="1"/>
  <c r="I7898" i="4" a="1"/>
  <c r="I7898" i="4" s="1"/>
  <c r="I7899" i="4" a="1"/>
  <c r="I7899" i="4" s="1"/>
  <c r="I7900" i="4" a="1"/>
  <c r="I7900" i="4" s="1"/>
  <c r="I7901" i="4" a="1"/>
  <c r="I7901" i="4" s="1"/>
  <c r="I7902" i="4" a="1"/>
  <c r="I7902" i="4" s="1"/>
  <c r="I7903" i="4" a="1"/>
  <c r="I7903" i="4" s="1"/>
  <c r="I7904" i="4" a="1"/>
  <c r="I7904" i="4" s="1"/>
  <c r="I7905" i="4" a="1"/>
  <c r="I7905" i="4" s="1"/>
  <c r="I7906" i="4" a="1"/>
  <c r="I7906" i="4" s="1"/>
  <c r="I7907" i="4" a="1"/>
  <c r="I7907" i="4" s="1"/>
  <c r="I7908" i="4" a="1"/>
  <c r="I7908" i="4" s="1"/>
  <c r="I7909" i="4" a="1"/>
  <c r="I7909" i="4" s="1"/>
  <c r="I7910" i="4" a="1"/>
  <c r="I7910" i="4" s="1"/>
  <c r="I7911" i="4" a="1"/>
  <c r="I7911" i="4" s="1"/>
  <c r="I7912" i="4" a="1"/>
  <c r="I7912" i="4" s="1"/>
  <c r="I7913" i="4" a="1"/>
  <c r="I7913" i="4" s="1"/>
  <c r="I7914" i="4" a="1"/>
  <c r="I7914" i="4" s="1"/>
  <c r="I7915" i="4" a="1"/>
  <c r="I7915" i="4" s="1"/>
  <c r="I7916" i="4" a="1"/>
  <c r="I7916" i="4" s="1"/>
  <c r="I7917" i="4" a="1"/>
  <c r="I7917" i="4" s="1"/>
  <c r="I7918" i="4" a="1"/>
  <c r="I7918" i="4" s="1"/>
  <c r="I7919" i="4" a="1"/>
  <c r="I7919" i="4" s="1"/>
  <c r="I7920" i="4" a="1"/>
  <c r="I7920" i="4" s="1"/>
  <c r="I7921" i="4" a="1"/>
  <c r="I7921" i="4" s="1"/>
  <c r="I7922" i="4" a="1"/>
  <c r="I7922" i="4" s="1"/>
  <c r="I7923" i="4" a="1"/>
  <c r="I7923" i="4" s="1"/>
  <c r="I7924" i="4" a="1"/>
  <c r="I7924" i="4" s="1"/>
  <c r="I7925" i="4" a="1"/>
  <c r="I7925" i="4" s="1"/>
  <c r="I7926" i="4" a="1"/>
  <c r="I7926" i="4" s="1"/>
  <c r="I7927" i="4" a="1"/>
  <c r="I7927" i="4" s="1"/>
  <c r="I7928" i="4" a="1"/>
  <c r="I7928" i="4" s="1"/>
  <c r="I7929" i="4" a="1"/>
  <c r="I7929" i="4" s="1"/>
  <c r="I7930" i="4" a="1"/>
  <c r="I7930" i="4" s="1"/>
  <c r="I7931" i="4" a="1"/>
  <c r="I7931" i="4" s="1"/>
  <c r="I7932" i="4" a="1"/>
  <c r="I7932" i="4" s="1"/>
  <c r="I7933" i="4" a="1"/>
  <c r="I7933" i="4" s="1"/>
  <c r="I7934" i="4" a="1"/>
  <c r="I7934" i="4" s="1"/>
  <c r="I7935" i="4" a="1"/>
  <c r="I7935" i="4" s="1"/>
  <c r="I7936" i="4" a="1"/>
  <c r="I7936" i="4" s="1"/>
  <c r="I7937" i="4" a="1"/>
  <c r="I7937" i="4" s="1"/>
  <c r="I7938" i="4" a="1"/>
  <c r="I7938" i="4" s="1"/>
  <c r="I7939" i="4" a="1"/>
  <c r="I7939" i="4" s="1"/>
  <c r="I7940" i="4" a="1"/>
  <c r="I7940" i="4" s="1"/>
  <c r="I7941" i="4" a="1"/>
  <c r="I7941" i="4" s="1"/>
  <c r="I7942" i="4" a="1"/>
  <c r="I7942" i="4" s="1"/>
  <c r="I7943" i="4" a="1"/>
  <c r="I7943" i="4" s="1"/>
  <c r="I7944" i="4" a="1"/>
  <c r="I7944" i="4" s="1"/>
  <c r="I7945" i="4" a="1"/>
  <c r="I7945" i="4" s="1"/>
  <c r="I7946" i="4" a="1"/>
  <c r="I7946" i="4" s="1"/>
  <c r="I7947" i="4" a="1"/>
  <c r="I7947" i="4" s="1"/>
  <c r="I7948" i="4" a="1"/>
  <c r="I7948" i="4" s="1"/>
  <c r="I7949" i="4" a="1"/>
  <c r="I7949" i="4" s="1"/>
  <c r="I7950" i="4" a="1"/>
  <c r="I7950" i="4" s="1"/>
  <c r="I7951" i="4" a="1"/>
  <c r="I7951" i="4" s="1"/>
  <c r="I7952" i="4" a="1"/>
  <c r="I7952" i="4" s="1"/>
  <c r="I7953" i="4" a="1"/>
  <c r="I7953" i="4" s="1"/>
  <c r="I7954" i="4" a="1"/>
  <c r="I7954" i="4" s="1"/>
  <c r="I7955" i="4" a="1"/>
  <c r="I7955" i="4" s="1"/>
  <c r="I7956" i="4" a="1"/>
  <c r="I7956" i="4" s="1"/>
  <c r="I7957" i="4" a="1"/>
  <c r="I7957" i="4" s="1"/>
  <c r="I7958" i="4" a="1"/>
  <c r="I7958" i="4" s="1"/>
  <c r="I7959" i="4" a="1"/>
  <c r="I7959" i="4" s="1"/>
  <c r="I7960" i="4" a="1"/>
  <c r="I7960" i="4" s="1"/>
  <c r="I7961" i="4" a="1"/>
  <c r="I7961" i="4" s="1"/>
  <c r="I7962" i="4" a="1"/>
  <c r="I7962" i="4" s="1"/>
  <c r="I7963" i="4" a="1"/>
  <c r="I7963" i="4" s="1"/>
  <c r="I7964" i="4" a="1"/>
  <c r="I7964" i="4" s="1"/>
  <c r="I7965" i="4" a="1"/>
  <c r="I7965" i="4" s="1"/>
  <c r="I7966" i="4" a="1"/>
  <c r="I7966" i="4" s="1"/>
  <c r="I7967" i="4" a="1"/>
  <c r="I7967" i="4" s="1"/>
  <c r="I7968" i="4" a="1"/>
  <c r="I7968" i="4" s="1"/>
  <c r="I7969" i="4" a="1"/>
  <c r="I7969" i="4" s="1"/>
  <c r="I7970" i="4" a="1"/>
  <c r="I7970" i="4" s="1"/>
  <c r="I7971" i="4" a="1"/>
  <c r="I7971" i="4" s="1"/>
  <c r="I7972" i="4" a="1"/>
  <c r="I7972" i="4" s="1"/>
  <c r="I7973" i="4" a="1"/>
  <c r="I7973" i="4" s="1"/>
  <c r="I7974" i="4" a="1"/>
  <c r="I7974" i="4" s="1"/>
  <c r="I7975" i="4" a="1"/>
  <c r="I7975" i="4" s="1"/>
  <c r="I7976" i="4" a="1"/>
  <c r="I7976" i="4" s="1"/>
  <c r="I7977" i="4" a="1"/>
  <c r="I7977" i="4" s="1"/>
  <c r="I7978" i="4" a="1"/>
  <c r="I7978" i="4" s="1"/>
  <c r="I7979" i="4" a="1"/>
  <c r="I7979" i="4" s="1"/>
  <c r="I7980" i="4" a="1"/>
  <c r="I7980" i="4" s="1"/>
  <c r="I7981" i="4" a="1"/>
  <c r="I7981" i="4" s="1"/>
  <c r="I7982" i="4" a="1"/>
  <c r="I7982" i="4" s="1"/>
  <c r="I7983" i="4" a="1"/>
  <c r="I7983" i="4" s="1"/>
  <c r="I7984" i="4" a="1"/>
  <c r="I7984" i="4" s="1"/>
  <c r="I7985" i="4" a="1"/>
  <c r="I7985" i="4" s="1"/>
  <c r="I7986" i="4" a="1"/>
  <c r="I7986" i="4" s="1"/>
  <c r="I7987" i="4" a="1"/>
  <c r="I7987" i="4" s="1"/>
  <c r="I7988" i="4" a="1"/>
  <c r="I7988" i="4" s="1"/>
  <c r="I7989" i="4" a="1"/>
  <c r="I7989" i="4" s="1"/>
  <c r="I7990" i="4" a="1"/>
  <c r="I7990" i="4" s="1"/>
  <c r="I7991" i="4" a="1"/>
  <c r="I7991" i="4" s="1"/>
  <c r="I7992" i="4" a="1"/>
  <c r="I7992" i="4" s="1"/>
  <c r="I7993" i="4" a="1"/>
  <c r="I7993" i="4" s="1"/>
  <c r="I7994" i="4" a="1"/>
  <c r="I7994" i="4" s="1"/>
  <c r="I7995" i="4" a="1"/>
  <c r="I7995" i="4" s="1"/>
  <c r="I7996" i="4" a="1"/>
  <c r="I7996" i="4" s="1"/>
  <c r="I7997" i="4" a="1"/>
  <c r="I7997" i="4" s="1"/>
  <c r="I7998" i="4" a="1"/>
  <c r="I7998" i="4" s="1"/>
  <c r="I7999" i="4" a="1"/>
  <c r="I7999" i="4" s="1"/>
  <c r="I8000" i="4" a="1"/>
  <c r="I8000" i="4" s="1"/>
  <c r="I8001" i="4" a="1"/>
  <c r="I8001" i="4" s="1"/>
  <c r="I8002" i="4" a="1"/>
  <c r="I8002" i="4" s="1"/>
  <c r="I8003" i="4" a="1"/>
  <c r="I8003" i="4" s="1"/>
  <c r="I8004" i="4" a="1"/>
  <c r="I8004" i="4" s="1"/>
  <c r="I8005" i="4" a="1"/>
  <c r="I8005" i="4" s="1"/>
  <c r="I8006" i="4" a="1"/>
  <c r="I8006" i="4" s="1"/>
  <c r="I8007" i="4" a="1"/>
  <c r="I8007" i="4" s="1"/>
  <c r="I8008" i="4" a="1"/>
  <c r="I8008" i="4" s="1"/>
  <c r="I8009" i="4" a="1"/>
  <c r="I8009" i="4" s="1"/>
  <c r="I8010" i="4" a="1"/>
  <c r="I8010" i="4" s="1"/>
  <c r="I8011" i="4" a="1"/>
  <c r="I8011" i="4" s="1"/>
  <c r="I8012" i="4" a="1"/>
  <c r="I8012" i="4" s="1"/>
  <c r="I8013" i="4" a="1"/>
  <c r="I8013" i="4" s="1"/>
  <c r="I8014" i="4" a="1"/>
  <c r="I8014" i="4" s="1"/>
  <c r="I8015" i="4" a="1"/>
  <c r="I8015" i="4" s="1"/>
  <c r="I8016" i="4" a="1"/>
  <c r="I8016" i="4" s="1"/>
  <c r="I8017" i="4" a="1"/>
  <c r="I8017" i="4" s="1"/>
  <c r="I8018" i="4" a="1"/>
  <c r="I8018" i="4" s="1"/>
  <c r="I8019" i="4" a="1"/>
  <c r="I8019" i="4" s="1"/>
  <c r="I8020" i="4" a="1"/>
  <c r="I8020" i="4" s="1"/>
  <c r="I8021" i="4" a="1"/>
  <c r="I8021" i="4" s="1"/>
  <c r="I8022" i="4" a="1"/>
  <c r="I8022" i="4" s="1"/>
  <c r="I8023" i="4" a="1"/>
  <c r="I8023" i="4" s="1"/>
  <c r="I8024" i="4" a="1"/>
  <c r="I8024" i="4" s="1"/>
  <c r="I8025" i="4" a="1"/>
  <c r="I8025" i="4" s="1"/>
  <c r="I8026" i="4" a="1"/>
  <c r="I8026" i="4" s="1"/>
  <c r="I8027" i="4" a="1"/>
  <c r="I8027" i="4" s="1"/>
  <c r="I8028" i="4" a="1"/>
  <c r="I8028" i="4" s="1"/>
  <c r="I8029" i="4" a="1"/>
  <c r="I8029" i="4" s="1"/>
  <c r="I8030" i="4" a="1"/>
  <c r="I8030" i="4" s="1"/>
  <c r="I8031" i="4" a="1"/>
  <c r="I8031" i="4" s="1"/>
  <c r="I8032" i="4" a="1"/>
  <c r="I8032" i="4" s="1"/>
  <c r="I8033" i="4" a="1"/>
  <c r="I8033" i="4" s="1"/>
  <c r="I8034" i="4" a="1"/>
  <c r="I8034" i="4" s="1"/>
  <c r="I8035" i="4" a="1"/>
  <c r="I8035" i="4" s="1"/>
  <c r="I8036" i="4" a="1"/>
  <c r="I8036" i="4" s="1"/>
  <c r="I8037" i="4" a="1"/>
  <c r="I8037" i="4" s="1"/>
  <c r="I8038" i="4" a="1"/>
  <c r="I8038" i="4" s="1"/>
  <c r="I8039" i="4" a="1"/>
  <c r="I8039" i="4" s="1"/>
  <c r="I8040" i="4" a="1"/>
  <c r="I8040" i="4" s="1"/>
  <c r="I8041" i="4" a="1"/>
  <c r="I8041" i="4" s="1"/>
  <c r="I8042" i="4" a="1"/>
  <c r="I8042" i="4" s="1"/>
  <c r="I8043" i="4" a="1"/>
  <c r="I8043" i="4" s="1"/>
  <c r="I8044" i="4" a="1"/>
  <c r="I8044" i="4" s="1"/>
  <c r="I8045" i="4" a="1"/>
  <c r="I8045" i="4" s="1"/>
  <c r="I8046" i="4" a="1"/>
  <c r="I8046" i="4" s="1"/>
  <c r="I8047" i="4" a="1"/>
  <c r="I8047" i="4" s="1"/>
  <c r="I8048" i="4" a="1"/>
  <c r="I8048" i="4" s="1"/>
  <c r="I8049" i="4" a="1"/>
  <c r="I8049" i="4" s="1"/>
  <c r="I8050" i="4" a="1"/>
  <c r="I8050" i="4" s="1"/>
  <c r="I8051" i="4" a="1"/>
  <c r="I8051" i="4" s="1"/>
  <c r="I8052" i="4" a="1"/>
  <c r="I8052" i="4" s="1"/>
  <c r="I8053" i="4" a="1"/>
  <c r="I8053" i="4" s="1"/>
  <c r="I8054" i="4" a="1"/>
  <c r="I8054" i="4" s="1"/>
  <c r="I8055" i="4" a="1"/>
  <c r="I8055" i="4" s="1"/>
  <c r="I8056" i="4" a="1"/>
  <c r="I8056" i="4" s="1"/>
  <c r="I8057" i="4" a="1"/>
  <c r="I8057" i="4" s="1"/>
  <c r="I8058" i="4" a="1"/>
  <c r="I8058" i="4" s="1"/>
  <c r="I8059" i="4" a="1"/>
  <c r="I8059" i="4" s="1"/>
  <c r="I8060" i="4" a="1"/>
  <c r="I8060" i="4" s="1"/>
  <c r="I8061" i="4" a="1"/>
  <c r="I8061" i="4" s="1"/>
  <c r="I8062" i="4" a="1"/>
  <c r="I8062" i="4" s="1"/>
  <c r="I8063" i="4" a="1"/>
  <c r="I8063" i="4" s="1"/>
  <c r="I8064" i="4" a="1"/>
  <c r="I8064" i="4" s="1"/>
  <c r="I8065" i="4" a="1"/>
  <c r="I8065" i="4" s="1"/>
  <c r="I8066" i="4" a="1"/>
  <c r="I8066" i="4" s="1"/>
  <c r="I8067" i="4" a="1"/>
  <c r="I8067" i="4" s="1"/>
  <c r="I8068" i="4" a="1"/>
  <c r="I8068" i="4" s="1"/>
  <c r="I8069" i="4" a="1"/>
  <c r="I8069" i="4" s="1"/>
  <c r="I8070" i="4" a="1"/>
  <c r="I8070" i="4" s="1"/>
  <c r="I8071" i="4" a="1"/>
  <c r="I8071" i="4" s="1"/>
  <c r="I8072" i="4" a="1"/>
  <c r="I8072" i="4" s="1"/>
  <c r="I8073" i="4" a="1"/>
  <c r="I8073" i="4" s="1"/>
  <c r="I8074" i="4" a="1"/>
  <c r="I8074" i="4" s="1"/>
  <c r="I8075" i="4" a="1"/>
  <c r="I8075" i="4" s="1"/>
  <c r="I8076" i="4" a="1"/>
  <c r="I8076" i="4" s="1"/>
  <c r="I8077" i="4" a="1"/>
  <c r="I8077" i="4" s="1"/>
  <c r="I8078" i="4" a="1"/>
  <c r="I8078" i="4" s="1"/>
  <c r="I8079" i="4" a="1"/>
  <c r="I8079" i="4" s="1"/>
  <c r="I8080" i="4" a="1"/>
  <c r="I8080" i="4" s="1"/>
  <c r="I8081" i="4" a="1"/>
  <c r="I8081" i="4" s="1"/>
  <c r="I8082" i="4" a="1"/>
  <c r="I8082" i="4" s="1"/>
  <c r="I8083" i="4" a="1"/>
  <c r="I8083" i="4" s="1"/>
  <c r="I8084" i="4" a="1"/>
  <c r="I8084" i="4" s="1"/>
  <c r="I8085" i="4" a="1"/>
  <c r="I8085" i="4" s="1"/>
  <c r="I8086" i="4" a="1"/>
  <c r="I8086" i="4" s="1"/>
  <c r="I8087" i="4" a="1"/>
  <c r="I8087" i="4" s="1"/>
  <c r="I8088" i="4" a="1"/>
  <c r="I8088" i="4" s="1"/>
  <c r="I8089" i="4" a="1"/>
  <c r="I8089" i="4" s="1"/>
  <c r="I8090" i="4" a="1"/>
  <c r="I8090" i="4" s="1"/>
  <c r="I8091" i="4" a="1"/>
  <c r="I8091" i="4" s="1"/>
  <c r="I8092" i="4" a="1"/>
  <c r="I8092" i="4" s="1"/>
  <c r="I8093" i="4" a="1"/>
  <c r="I8093" i="4" s="1"/>
  <c r="I8094" i="4" a="1"/>
  <c r="I8094" i="4" s="1"/>
  <c r="I8095" i="4" a="1"/>
  <c r="I8095" i="4" s="1"/>
  <c r="I8096" i="4" a="1"/>
  <c r="I8096" i="4" s="1"/>
  <c r="I8097" i="4" a="1"/>
  <c r="I8097" i="4" s="1"/>
  <c r="I8098" i="4" a="1"/>
  <c r="I8098" i="4" s="1"/>
  <c r="I8099" i="4" a="1"/>
  <c r="I8099" i="4" s="1"/>
  <c r="I8100" i="4" a="1"/>
  <c r="I8100" i="4" s="1"/>
  <c r="I8101" i="4" a="1"/>
  <c r="I8101" i="4" s="1"/>
  <c r="I8102" i="4" a="1"/>
  <c r="I8102" i="4" s="1"/>
  <c r="I8103" i="4" a="1"/>
  <c r="I8103" i="4" s="1"/>
  <c r="I8104" i="4" a="1"/>
  <c r="I8104" i="4" s="1"/>
  <c r="I8105" i="4" a="1"/>
  <c r="I8105" i="4" s="1"/>
  <c r="I8106" i="4" a="1"/>
  <c r="I8106" i="4" s="1"/>
  <c r="I8107" i="4" a="1"/>
  <c r="I8107" i="4" s="1"/>
  <c r="I8108" i="4" a="1"/>
  <c r="I8108" i="4" s="1"/>
  <c r="I8109" i="4" a="1"/>
  <c r="I8109" i="4" s="1"/>
  <c r="I8110" i="4" a="1"/>
  <c r="I8110" i="4" s="1"/>
  <c r="I8111" i="4" a="1"/>
  <c r="I8111" i="4" s="1"/>
  <c r="I8112" i="4" a="1"/>
  <c r="I8112" i="4" s="1"/>
  <c r="I8113" i="4" a="1"/>
  <c r="I8113" i="4" s="1"/>
  <c r="I8114" i="4" a="1"/>
  <c r="I8114" i="4" s="1"/>
  <c r="I8115" i="4" a="1"/>
  <c r="I8115" i="4" s="1"/>
  <c r="I8116" i="4" a="1"/>
  <c r="I8116" i="4" s="1"/>
  <c r="I8117" i="4" a="1"/>
  <c r="I8117" i="4" s="1"/>
  <c r="I8118" i="4" a="1"/>
  <c r="I8118" i="4" s="1"/>
  <c r="I8119" i="4" a="1"/>
  <c r="I8119" i="4" s="1"/>
  <c r="I8120" i="4" a="1"/>
  <c r="I8120" i="4" s="1"/>
  <c r="I8121" i="4" a="1"/>
  <c r="I8121" i="4" s="1"/>
  <c r="I8122" i="4" a="1"/>
  <c r="I8122" i="4" s="1"/>
  <c r="I8123" i="4" a="1"/>
  <c r="I8123" i="4" s="1"/>
  <c r="I8124" i="4" a="1"/>
  <c r="I8124" i="4" s="1"/>
  <c r="I8125" i="4" a="1"/>
  <c r="I8125" i="4" s="1"/>
  <c r="I8126" i="4" a="1"/>
  <c r="I8126" i="4" s="1"/>
  <c r="I8127" i="4" a="1"/>
  <c r="I8127" i="4" s="1"/>
  <c r="I8128" i="4" a="1"/>
  <c r="I8128" i="4" s="1"/>
  <c r="I8129" i="4" a="1"/>
  <c r="I8129" i="4" s="1"/>
  <c r="I8130" i="4" a="1"/>
  <c r="I8130" i="4" s="1"/>
  <c r="I8131" i="4" a="1"/>
  <c r="I8131" i="4" s="1"/>
  <c r="I8132" i="4" a="1"/>
  <c r="I8132" i="4" s="1"/>
  <c r="I8133" i="4" a="1"/>
  <c r="I8133" i="4" s="1"/>
  <c r="I8134" i="4" a="1"/>
  <c r="I8134" i="4" s="1"/>
  <c r="I8135" i="4" a="1"/>
  <c r="I8135" i="4" s="1"/>
  <c r="I8136" i="4" a="1"/>
  <c r="I8136" i="4" s="1"/>
  <c r="I8137" i="4" a="1"/>
  <c r="I8137" i="4" s="1"/>
  <c r="I8138" i="4" a="1"/>
  <c r="I8138" i="4" s="1"/>
  <c r="I8139" i="4" a="1"/>
  <c r="I8139" i="4" s="1"/>
  <c r="I8140" i="4" a="1"/>
  <c r="I8140" i="4" s="1"/>
  <c r="I8141" i="4" a="1"/>
  <c r="I8141" i="4" s="1"/>
  <c r="I8142" i="4" a="1"/>
  <c r="I8142" i="4" s="1"/>
  <c r="I8143" i="4" a="1"/>
  <c r="I8143" i="4" s="1"/>
  <c r="I8144" i="4" a="1"/>
  <c r="I8144" i="4" s="1"/>
  <c r="I8145" i="4" a="1"/>
  <c r="I8145" i="4" s="1"/>
  <c r="I8146" i="4" a="1"/>
  <c r="I8146" i="4" s="1"/>
  <c r="I8147" i="4" a="1"/>
  <c r="I8147" i="4" s="1"/>
  <c r="I8148" i="4" a="1"/>
  <c r="I8148" i="4" s="1"/>
  <c r="I8149" i="4" a="1"/>
  <c r="I8149" i="4" s="1"/>
  <c r="I8150" i="4" a="1"/>
  <c r="I8150" i="4" s="1"/>
  <c r="I8151" i="4" a="1"/>
  <c r="I8151" i="4" s="1"/>
  <c r="I8152" i="4" a="1"/>
  <c r="I8152" i="4" s="1"/>
  <c r="I8153" i="4" a="1"/>
  <c r="I8153" i="4" s="1"/>
  <c r="I8154" i="4" a="1"/>
  <c r="I8154" i="4" s="1"/>
  <c r="I8155" i="4" a="1"/>
  <c r="I8155" i="4" s="1"/>
  <c r="I8156" i="4" a="1"/>
  <c r="I8156" i="4" s="1"/>
  <c r="I8157" i="4" a="1"/>
  <c r="I8157" i="4" s="1"/>
  <c r="I8158" i="4" a="1"/>
  <c r="I8158" i="4" s="1"/>
  <c r="I8159" i="4" a="1"/>
  <c r="I8159" i="4" s="1"/>
  <c r="I8160" i="4" a="1"/>
  <c r="I8160" i="4" s="1"/>
  <c r="I8161" i="4" a="1"/>
  <c r="I8161" i="4" s="1"/>
  <c r="I8162" i="4" a="1"/>
  <c r="I8162" i="4" s="1"/>
  <c r="I8163" i="4" a="1"/>
  <c r="I8163" i="4" s="1"/>
  <c r="I8164" i="4" a="1"/>
  <c r="I8164" i="4" s="1"/>
  <c r="I8165" i="4" a="1"/>
  <c r="I8165" i="4" s="1"/>
  <c r="I8166" i="4" a="1"/>
  <c r="I8166" i="4" s="1"/>
  <c r="I8167" i="4" a="1"/>
  <c r="I8167" i="4" s="1"/>
  <c r="I8168" i="4" a="1"/>
  <c r="I8168" i="4" s="1"/>
  <c r="I8169" i="4" a="1"/>
  <c r="I8169" i="4" s="1"/>
  <c r="I8170" i="4" a="1"/>
  <c r="I8170" i="4" s="1"/>
  <c r="I8171" i="4" a="1"/>
  <c r="I8171" i="4" s="1"/>
  <c r="I8172" i="4" a="1"/>
  <c r="I8172" i="4" s="1"/>
  <c r="I8173" i="4" a="1"/>
  <c r="I8173" i="4" s="1"/>
  <c r="I8174" i="4" a="1"/>
  <c r="I8174" i="4" s="1"/>
  <c r="I8175" i="4" a="1"/>
  <c r="I8175" i="4" s="1"/>
  <c r="I8176" i="4" a="1"/>
  <c r="I8176" i="4" s="1"/>
  <c r="I8177" i="4" a="1"/>
  <c r="I8177" i="4" s="1"/>
  <c r="I8178" i="4" a="1"/>
  <c r="I8178" i="4" s="1"/>
  <c r="I8179" i="4" a="1"/>
  <c r="I8179" i="4" s="1"/>
  <c r="I8180" i="4" a="1"/>
  <c r="I8180" i="4" s="1"/>
  <c r="I8181" i="4" a="1"/>
  <c r="I8181" i="4" s="1"/>
  <c r="I8182" i="4" a="1"/>
  <c r="I8182" i="4" s="1"/>
  <c r="I8183" i="4" a="1"/>
  <c r="I8183" i="4" s="1"/>
  <c r="I8184" i="4" a="1"/>
  <c r="I8184" i="4" s="1"/>
  <c r="I8185" i="4" a="1"/>
  <c r="I8185" i="4" s="1"/>
  <c r="I8186" i="4" a="1"/>
  <c r="I8186" i="4" s="1"/>
  <c r="I8187" i="4" a="1"/>
  <c r="I8187" i="4" s="1"/>
  <c r="I8188" i="4" a="1"/>
  <c r="I8188" i="4" s="1"/>
  <c r="I8189" i="4" a="1"/>
  <c r="I8189" i="4" s="1"/>
  <c r="I8190" i="4" a="1"/>
  <c r="I8190" i="4" s="1"/>
  <c r="I8191" i="4" a="1"/>
  <c r="I8191" i="4" s="1"/>
  <c r="I8192" i="4" a="1"/>
  <c r="I8192" i="4" s="1"/>
  <c r="I8193" i="4" a="1"/>
  <c r="I8193" i="4" s="1"/>
  <c r="I8194" i="4" a="1"/>
  <c r="I8194" i="4" s="1"/>
  <c r="I8195" i="4" a="1"/>
  <c r="I8195" i="4" s="1"/>
  <c r="I8196" i="4" a="1"/>
  <c r="I8196" i="4" s="1"/>
  <c r="I8197" i="4" a="1"/>
  <c r="I8197" i="4" s="1"/>
  <c r="I8198" i="4" a="1"/>
  <c r="I8198" i="4" s="1"/>
  <c r="I8199" i="4" a="1"/>
  <c r="I8199" i="4" s="1"/>
  <c r="I8200" i="4" a="1"/>
  <c r="I8200" i="4" s="1"/>
  <c r="I8201" i="4" a="1"/>
  <c r="I8201" i="4" s="1"/>
  <c r="I8202" i="4" a="1"/>
  <c r="I8202" i="4" s="1"/>
  <c r="I8203" i="4" a="1"/>
  <c r="I8203" i="4" s="1"/>
  <c r="I8204" i="4" a="1"/>
  <c r="I8204" i="4" s="1"/>
  <c r="I8205" i="4" a="1"/>
  <c r="I8205" i="4" s="1"/>
  <c r="I8206" i="4" a="1"/>
  <c r="I8206" i="4" s="1"/>
  <c r="I8207" i="4" a="1"/>
  <c r="I8207" i="4" s="1"/>
  <c r="I8208" i="4" a="1"/>
  <c r="I8208" i="4" s="1"/>
  <c r="I8209" i="4" a="1"/>
  <c r="I8209" i="4" s="1"/>
  <c r="I8210" i="4" a="1"/>
  <c r="I8210" i="4" s="1"/>
  <c r="I8211" i="4" a="1"/>
  <c r="I8211" i="4" s="1"/>
  <c r="I8212" i="4" a="1"/>
  <c r="I8212" i="4" s="1"/>
  <c r="I8213" i="4" a="1"/>
  <c r="I8213" i="4" s="1"/>
  <c r="I8214" i="4" a="1"/>
  <c r="I8214" i="4" s="1"/>
  <c r="I8215" i="4" a="1"/>
  <c r="I8215" i="4" s="1"/>
  <c r="I8216" i="4" a="1"/>
  <c r="I8216" i="4" s="1"/>
  <c r="I8217" i="4" a="1"/>
  <c r="I8217" i="4" s="1"/>
  <c r="I8218" i="4" a="1"/>
  <c r="I8218" i="4" s="1"/>
  <c r="I8219" i="4" a="1"/>
  <c r="I8219" i="4" s="1"/>
  <c r="I8220" i="4" a="1"/>
  <c r="I8220" i="4" s="1"/>
  <c r="I8221" i="4" a="1"/>
  <c r="I8221" i="4" s="1"/>
  <c r="I8222" i="4" a="1"/>
  <c r="I8222" i="4" s="1"/>
  <c r="I8223" i="4" a="1"/>
  <c r="I8223" i="4" s="1"/>
  <c r="I8224" i="4" a="1"/>
  <c r="I8224" i="4" s="1"/>
  <c r="I8225" i="4" a="1"/>
  <c r="I8225" i="4" s="1"/>
  <c r="I8226" i="4" a="1"/>
  <c r="I8226" i="4" s="1"/>
  <c r="I8227" i="4" a="1"/>
  <c r="I8227" i="4" s="1"/>
  <c r="I8228" i="4" a="1"/>
  <c r="I8228" i="4" s="1"/>
  <c r="I8229" i="4" a="1"/>
  <c r="I8229" i="4" s="1"/>
  <c r="I8230" i="4" a="1"/>
  <c r="I8230" i="4" s="1"/>
  <c r="I8231" i="4" a="1"/>
  <c r="I8231" i="4" s="1"/>
  <c r="I8232" i="4" a="1"/>
  <c r="I8232" i="4" s="1"/>
  <c r="I8233" i="4" a="1"/>
  <c r="I8233" i="4" s="1"/>
  <c r="I8234" i="4" a="1"/>
  <c r="I8234" i="4" s="1"/>
  <c r="I8235" i="4" a="1"/>
  <c r="I8235" i="4" s="1"/>
  <c r="I8236" i="4" a="1"/>
  <c r="I8236" i="4" s="1"/>
  <c r="I8237" i="4" a="1"/>
  <c r="I8237" i="4" s="1"/>
  <c r="I8238" i="4" a="1"/>
  <c r="I8238" i="4" s="1"/>
  <c r="I8239" i="4" a="1"/>
  <c r="I8239" i="4" s="1"/>
  <c r="I8240" i="4" a="1"/>
  <c r="I8240" i="4" s="1"/>
  <c r="I8241" i="4" a="1"/>
  <c r="I8241" i="4" s="1"/>
  <c r="I8242" i="4" a="1"/>
  <c r="I8242" i="4" s="1"/>
  <c r="I8243" i="4" a="1"/>
  <c r="I8243" i="4" s="1"/>
  <c r="I8244" i="4" a="1"/>
  <c r="I8244" i="4" s="1"/>
  <c r="I8245" i="4" a="1"/>
  <c r="I8245" i="4" s="1"/>
  <c r="I8246" i="4" a="1"/>
  <c r="I8246" i="4" s="1"/>
  <c r="I8247" i="4" a="1"/>
  <c r="I8247" i="4" s="1"/>
  <c r="I8248" i="4" a="1"/>
  <c r="I8248" i="4" s="1"/>
  <c r="I8249" i="4" a="1"/>
  <c r="I8249" i="4" s="1"/>
  <c r="I8250" i="4" a="1"/>
  <c r="I8250" i="4" s="1"/>
  <c r="I8251" i="4" a="1"/>
  <c r="I8251" i="4" s="1"/>
  <c r="I8252" i="4" a="1"/>
  <c r="I8252" i="4" s="1"/>
  <c r="I8253" i="4" a="1"/>
  <c r="I8253" i="4" s="1"/>
  <c r="I8254" i="4" a="1"/>
  <c r="I8254" i="4" s="1"/>
  <c r="I8255" i="4" a="1"/>
  <c r="I8255" i="4" s="1"/>
  <c r="I8256" i="4" a="1"/>
  <c r="I8256" i="4" s="1"/>
  <c r="I8257" i="4" a="1"/>
  <c r="I8257" i="4" s="1"/>
  <c r="I8258" i="4" a="1"/>
  <c r="I8258" i="4" s="1"/>
  <c r="I8259" i="4" a="1"/>
  <c r="I8259" i="4" s="1"/>
  <c r="I8260" i="4" a="1"/>
  <c r="I8260" i="4" s="1"/>
  <c r="I8261" i="4" a="1"/>
  <c r="I8261" i="4" s="1"/>
  <c r="I8262" i="4" a="1"/>
  <c r="I8262" i="4" s="1"/>
  <c r="I8263" i="4" a="1"/>
  <c r="I8263" i="4" s="1"/>
  <c r="I8264" i="4" a="1"/>
  <c r="I8264" i="4" s="1"/>
  <c r="I8265" i="4" a="1"/>
  <c r="I8265" i="4" s="1"/>
  <c r="I8266" i="4" a="1"/>
  <c r="I8266" i="4" s="1"/>
  <c r="I8267" i="4" a="1"/>
  <c r="I8267" i="4" s="1"/>
  <c r="I8268" i="4" a="1"/>
  <c r="I8268" i="4" s="1"/>
  <c r="I8269" i="4" a="1"/>
  <c r="I8269" i="4" s="1"/>
  <c r="I8270" i="4" a="1"/>
  <c r="I8270" i="4" s="1"/>
  <c r="I8271" i="4" a="1"/>
  <c r="I8271" i="4" s="1"/>
  <c r="I8272" i="4" a="1"/>
  <c r="I8272" i="4" s="1"/>
  <c r="I8273" i="4" a="1"/>
  <c r="I8273" i="4" s="1"/>
  <c r="I8274" i="4" a="1"/>
  <c r="I8274" i="4" s="1"/>
  <c r="I8275" i="4" a="1"/>
  <c r="I8275" i="4" s="1"/>
  <c r="I8276" i="4" a="1"/>
  <c r="I8276" i="4" s="1"/>
  <c r="I8277" i="4" a="1"/>
  <c r="I8277" i="4" s="1"/>
  <c r="I8278" i="4" a="1"/>
  <c r="I8278" i="4" s="1"/>
  <c r="I8279" i="4" a="1"/>
  <c r="I8279" i="4" s="1"/>
  <c r="I8280" i="4" a="1"/>
  <c r="I8280" i="4" s="1"/>
  <c r="I8281" i="4" a="1"/>
  <c r="I8281" i="4" s="1"/>
  <c r="I8282" i="4" a="1"/>
  <c r="I8282" i="4" s="1"/>
  <c r="I8283" i="4" a="1"/>
  <c r="I8283" i="4" s="1"/>
  <c r="I8284" i="4" a="1"/>
  <c r="I8284" i="4" s="1"/>
  <c r="I8285" i="4" a="1"/>
  <c r="I8285" i="4" s="1"/>
  <c r="I8286" i="4" a="1"/>
  <c r="I8286" i="4" s="1"/>
  <c r="I8287" i="4" a="1"/>
  <c r="I8287" i="4" s="1"/>
  <c r="I8288" i="4" a="1"/>
  <c r="I8288" i="4" s="1"/>
  <c r="I8289" i="4" a="1"/>
  <c r="I8289" i="4" s="1"/>
  <c r="I8290" i="4" a="1"/>
  <c r="I8290" i="4" s="1"/>
  <c r="I8291" i="4" a="1"/>
  <c r="I8291" i="4" s="1"/>
  <c r="I8292" i="4" a="1"/>
  <c r="I8292" i="4" s="1"/>
  <c r="I8293" i="4" a="1"/>
  <c r="I8293" i="4" s="1"/>
  <c r="I8294" i="4" a="1"/>
  <c r="I8294" i="4" s="1"/>
  <c r="I8295" i="4" a="1"/>
  <c r="I8295" i="4" s="1"/>
  <c r="I8296" i="4" a="1"/>
  <c r="I8296" i="4" s="1"/>
  <c r="I8297" i="4" a="1"/>
  <c r="I8297" i="4" s="1"/>
  <c r="I8298" i="4" a="1"/>
  <c r="I8298" i="4" s="1"/>
  <c r="I8299" i="4" a="1"/>
  <c r="I8299" i="4" s="1"/>
  <c r="I8300" i="4" a="1"/>
  <c r="I8300" i="4" s="1"/>
  <c r="I8301" i="4" a="1"/>
  <c r="I8301" i="4" s="1"/>
  <c r="I8302" i="4" a="1"/>
  <c r="I8302" i="4" s="1"/>
  <c r="I8303" i="4" a="1"/>
  <c r="I8303" i="4" s="1"/>
  <c r="I8304" i="4" a="1"/>
  <c r="I8304" i="4" s="1"/>
  <c r="I8305" i="4" a="1"/>
  <c r="I8305" i="4" s="1"/>
  <c r="I8306" i="4" a="1"/>
  <c r="I8306" i="4" s="1"/>
  <c r="I8307" i="4" a="1"/>
  <c r="I8307" i="4" s="1"/>
  <c r="I8308" i="4" a="1"/>
  <c r="I8308" i="4" s="1"/>
  <c r="I8309" i="4" a="1"/>
  <c r="I8309" i="4" s="1"/>
  <c r="I8310" i="4" a="1"/>
  <c r="I8310" i="4" s="1"/>
  <c r="I8311" i="4" a="1"/>
  <c r="I8311" i="4" s="1"/>
  <c r="I8312" i="4" a="1"/>
  <c r="I8312" i="4" s="1"/>
  <c r="I8313" i="4" a="1"/>
  <c r="I8313" i="4" s="1"/>
  <c r="I8314" i="4" a="1"/>
  <c r="I8314" i="4" s="1"/>
  <c r="I8315" i="4" a="1"/>
  <c r="I8315" i="4" s="1"/>
  <c r="I8316" i="4" a="1"/>
  <c r="I8316" i="4" s="1"/>
  <c r="I8317" i="4" a="1"/>
  <c r="I8317" i="4" s="1"/>
  <c r="I8318" i="4" a="1"/>
  <c r="I8318" i="4" s="1"/>
  <c r="I8319" i="4" a="1"/>
  <c r="I8319" i="4" s="1"/>
  <c r="I8320" i="4" a="1"/>
  <c r="I8320" i="4" s="1"/>
  <c r="I8321" i="4" a="1"/>
  <c r="I8321" i="4" s="1"/>
  <c r="I8322" i="4" a="1"/>
  <c r="I8322" i="4" s="1"/>
  <c r="I8323" i="4" a="1"/>
  <c r="I8323" i="4" s="1"/>
  <c r="I8324" i="4" a="1"/>
  <c r="I8324" i="4" s="1"/>
  <c r="I8325" i="4" a="1"/>
  <c r="I8325" i="4" s="1"/>
  <c r="I8326" i="4" a="1"/>
  <c r="I8326" i="4" s="1"/>
  <c r="I8327" i="4" a="1"/>
  <c r="I8327" i="4" s="1"/>
  <c r="I8328" i="4" a="1"/>
  <c r="I8328" i="4" s="1"/>
  <c r="I8329" i="4" a="1"/>
  <c r="I8329" i="4" s="1"/>
  <c r="I8330" i="4" a="1"/>
  <c r="I8330" i="4" s="1"/>
  <c r="I8331" i="4" a="1"/>
  <c r="I8331" i="4" s="1"/>
  <c r="I8332" i="4" a="1"/>
  <c r="I8332" i="4" s="1"/>
  <c r="I8333" i="4" a="1"/>
  <c r="I8333" i="4" s="1"/>
  <c r="I8334" i="4" a="1"/>
  <c r="I8334" i="4" s="1"/>
  <c r="I8335" i="4" a="1"/>
  <c r="I8335" i="4" s="1"/>
  <c r="I8336" i="4" a="1"/>
  <c r="I8336" i="4" s="1"/>
  <c r="I8337" i="4" a="1"/>
  <c r="I8337" i="4" s="1"/>
  <c r="I8338" i="4" a="1"/>
  <c r="I8338" i="4" s="1"/>
  <c r="I8339" i="4" a="1"/>
  <c r="I8339" i="4" s="1"/>
  <c r="I8340" i="4" a="1"/>
  <c r="I8340" i="4" s="1"/>
  <c r="I8341" i="4" a="1"/>
  <c r="I8341" i="4" s="1"/>
  <c r="I8342" i="4" a="1"/>
  <c r="I8342" i="4" s="1"/>
  <c r="I8343" i="4" a="1"/>
  <c r="I8343" i="4" s="1"/>
  <c r="I8344" i="4" a="1"/>
  <c r="I8344" i="4" s="1"/>
  <c r="I8345" i="4" a="1"/>
  <c r="I8345" i="4" s="1"/>
  <c r="I8346" i="4" a="1"/>
  <c r="I8346" i="4" s="1"/>
  <c r="I8347" i="4" a="1"/>
  <c r="I8347" i="4" s="1"/>
  <c r="I8348" i="4" a="1"/>
  <c r="I8348" i="4" s="1"/>
  <c r="I8349" i="4" a="1"/>
  <c r="I8349" i="4" s="1"/>
  <c r="I8350" i="4" a="1"/>
  <c r="I8350" i="4" s="1"/>
  <c r="I8351" i="4" a="1"/>
  <c r="I8351" i="4" s="1"/>
  <c r="I8352" i="4" a="1"/>
  <c r="I8352" i="4" s="1"/>
  <c r="I8353" i="4" a="1"/>
  <c r="I8353" i="4" s="1"/>
  <c r="I8354" i="4" a="1"/>
  <c r="I8354" i="4" s="1"/>
  <c r="I8355" i="4" a="1"/>
  <c r="I8355" i="4" s="1"/>
  <c r="I8356" i="4" a="1"/>
  <c r="I8356" i="4" s="1"/>
  <c r="I8357" i="4" a="1"/>
  <c r="I8357" i="4" s="1"/>
  <c r="I8358" i="4" a="1"/>
  <c r="I8358" i="4" s="1"/>
  <c r="I8359" i="4" a="1"/>
  <c r="I8359" i="4" s="1"/>
  <c r="I8360" i="4" a="1"/>
  <c r="I8360" i="4" s="1"/>
  <c r="I8361" i="4" a="1"/>
  <c r="I8361" i="4" s="1"/>
  <c r="I8362" i="4" a="1"/>
  <c r="I8362" i="4" s="1"/>
  <c r="I8363" i="4" a="1"/>
  <c r="I8363" i="4" s="1"/>
  <c r="I8364" i="4" a="1"/>
  <c r="I8364" i="4" s="1"/>
  <c r="I8365" i="4" a="1"/>
  <c r="I8365" i="4" s="1"/>
  <c r="I8366" i="4" a="1"/>
  <c r="I8366" i="4" s="1"/>
  <c r="I8367" i="4" a="1"/>
  <c r="I8367" i="4" s="1"/>
  <c r="I8368" i="4" a="1"/>
  <c r="I8368" i="4" s="1"/>
  <c r="I8369" i="4" a="1"/>
  <c r="I8369" i="4" s="1"/>
  <c r="I8370" i="4" a="1"/>
  <c r="I8370" i="4" s="1"/>
  <c r="I8371" i="4" a="1"/>
  <c r="I8371" i="4" s="1"/>
  <c r="I8372" i="4" a="1"/>
  <c r="I8372" i="4" s="1"/>
  <c r="I8373" i="4" a="1"/>
  <c r="I8373" i="4" s="1"/>
  <c r="I8374" i="4" a="1"/>
  <c r="I8374" i="4" s="1"/>
  <c r="I8375" i="4" a="1"/>
  <c r="I8375" i="4" s="1"/>
  <c r="I8376" i="4" a="1"/>
  <c r="I8376" i="4" s="1"/>
  <c r="I8377" i="4" a="1"/>
  <c r="I8377" i="4" s="1"/>
  <c r="I8378" i="4" a="1"/>
  <c r="I8378" i="4" s="1"/>
  <c r="I8379" i="4" a="1"/>
  <c r="I8379" i="4" s="1"/>
  <c r="I8380" i="4" a="1"/>
  <c r="I8380" i="4" s="1"/>
  <c r="I8381" i="4" a="1"/>
  <c r="I8381" i="4" s="1"/>
  <c r="I8382" i="4" a="1"/>
  <c r="I8382" i="4" s="1"/>
  <c r="I8383" i="4" a="1"/>
  <c r="I8383" i="4" s="1"/>
  <c r="I8384" i="4" a="1"/>
  <c r="I8384" i="4" s="1"/>
  <c r="I8385" i="4" a="1"/>
  <c r="I8385" i="4" s="1"/>
  <c r="I8386" i="4" a="1"/>
  <c r="I8386" i="4" s="1"/>
  <c r="I8387" i="4" a="1"/>
  <c r="I8387" i="4" s="1"/>
  <c r="I8388" i="4" a="1"/>
  <c r="I8388" i="4" s="1"/>
  <c r="I8389" i="4" a="1"/>
  <c r="I8389" i="4" s="1"/>
  <c r="I8390" i="4" a="1"/>
  <c r="I8390" i="4" s="1"/>
  <c r="I8391" i="4" a="1"/>
  <c r="I8391" i="4" s="1"/>
  <c r="I8392" i="4" a="1"/>
  <c r="I8392" i="4" s="1"/>
  <c r="I8393" i="4" a="1"/>
  <c r="I8393" i="4" s="1"/>
  <c r="I8394" i="4" a="1"/>
  <c r="I8394" i="4" s="1"/>
  <c r="I8395" i="4" a="1"/>
  <c r="I8395" i="4" s="1"/>
  <c r="I8396" i="4" a="1"/>
  <c r="I8396" i="4" s="1"/>
  <c r="I8397" i="4" a="1"/>
  <c r="I8397" i="4" s="1"/>
  <c r="I8398" i="4" a="1"/>
  <c r="I8398" i="4" s="1"/>
  <c r="I8399" i="4" a="1"/>
  <c r="I8399" i="4" s="1"/>
  <c r="I8400" i="4" a="1"/>
  <c r="I8400" i="4" s="1"/>
  <c r="I8401" i="4" a="1"/>
  <c r="I8401" i="4" s="1"/>
  <c r="I8402" i="4" a="1"/>
  <c r="I8402" i="4" s="1"/>
  <c r="I8403" i="4" a="1"/>
  <c r="I8403" i="4" s="1"/>
  <c r="I8404" i="4" a="1"/>
  <c r="I8404" i="4" s="1"/>
  <c r="I8405" i="4" a="1"/>
  <c r="I8405" i="4" s="1"/>
  <c r="I8406" i="4" a="1"/>
  <c r="I8406" i="4" s="1"/>
  <c r="I8407" i="4" a="1"/>
  <c r="I8407" i="4" s="1"/>
  <c r="I8408" i="4" a="1"/>
  <c r="I8408" i="4" s="1"/>
  <c r="I8409" i="4" a="1"/>
  <c r="I8409" i="4" s="1"/>
  <c r="I8410" i="4" a="1"/>
  <c r="I8410" i="4" s="1"/>
  <c r="I8411" i="4" a="1"/>
  <c r="I8411" i="4" s="1"/>
  <c r="I8412" i="4" a="1"/>
  <c r="I8412" i="4" s="1"/>
  <c r="I8413" i="4" a="1"/>
  <c r="I8413" i="4" s="1"/>
  <c r="I8414" i="4" a="1"/>
  <c r="I8414" i="4" s="1"/>
  <c r="I8415" i="4" a="1"/>
  <c r="I8415" i="4" s="1"/>
  <c r="I8416" i="4" a="1"/>
  <c r="I8416" i="4" s="1"/>
  <c r="I8417" i="4" a="1"/>
  <c r="I8417" i="4" s="1"/>
  <c r="I8418" i="4" a="1"/>
  <c r="I8418" i="4" s="1"/>
  <c r="I8419" i="4" a="1"/>
  <c r="I8419" i="4" s="1"/>
  <c r="I8420" i="4" a="1"/>
  <c r="I8420" i="4" s="1"/>
  <c r="I8421" i="4" a="1"/>
  <c r="I8421" i="4" s="1"/>
  <c r="I8422" i="4" a="1"/>
  <c r="I8422" i="4" s="1"/>
  <c r="I8423" i="4" a="1"/>
  <c r="I8423" i="4" s="1"/>
  <c r="I8424" i="4" a="1"/>
  <c r="I8424" i="4" s="1"/>
  <c r="I8425" i="4" a="1"/>
  <c r="I8425" i="4" s="1"/>
  <c r="I8426" i="4" a="1"/>
  <c r="I8426" i="4" s="1"/>
  <c r="I8427" i="4" a="1"/>
  <c r="I8427" i="4" s="1"/>
  <c r="I8428" i="4" a="1"/>
  <c r="I8428" i="4" s="1"/>
  <c r="I8429" i="4" a="1"/>
  <c r="I8429" i="4" s="1"/>
  <c r="I8430" i="4" a="1"/>
  <c r="I8430" i="4" s="1"/>
  <c r="I8431" i="4" a="1"/>
  <c r="I8431" i="4" s="1"/>
  <c r="I8432" i="4" a="1"/>
  <c r="I8432" i="4" s="1"/>
  <c r="I8433" i="4" a="1"/>
  <c r="I8433" i="4" s="1"/>
  <c r="I8434" i="4" a="1"/>
  <c r="I8434" i="4" s="1"/>
  <c r="I8435" i="4" a="1"/>
  <c r="I8435" i="4" s="1"/>
  <c r="I8436" i="4" a="1"/>
  <c r="I8436" i="4" s="1"/>
  <c r="I8437" i="4" a="1"/>
  <c r="I8437" i="4" s="1"/>
  <c r="I8438" i="4" a="1"/>
  <c r="I8438" i="4" s="1"/>
  <c r="I8439" i="4" a="1"/>
  <c r="I8439" i="4" s="1"/>
  <c r="I8440" i="4" a="1"/>
  <c r="I8440" i="4" s="1"/>
  <c r="I8441" i="4" a="1"/>
  <c r="I8441" i="4" s="1"/>
  <c r="I8442" i="4" a="1"/>
  <c r="I8442" i="4" s="1"/>
  <c r="I8443" i="4" a="1"/>
  <c r="I8443" i="4" s="1"/>
  <c r="I8444" i="4" a="1"/>
  <c r="I8444" i="4" s="1"/>
  <c r="I8445" i="4" a="1"/>
  <c r="I8445" i="4" s="1"/>
  <c r="I8446" i="4" a="1"/>
  <c r="I8446" i="4" s="1"/>
  <c r="I8447" i="4" a="1"/>
  <c r="I8447" i="4" s="1"/>
  <c r="I8448" i="4" a="1"/>
  <c r="I8448" i="4" s="1"/>
  <c r="I8449" i="4" a="1"/>
  <c r="I8449" i="4" s="1"/>
  <c r="I8450" i="4" a="1"/>
  <c r="I8450" i="4" s="1"/>
  <c r="I8451" i="4" a="1"/>
  <c r="I8451" i="4" s="1"/>
  <c r="I8452" i="4" a="1"/>
  <c r="I8452" i="4" s="1"/>
  <c r="I8453" i="4" a="1"/>
  <c r="I8453" i="4" s="1"/>
  <c r="I8454" i="4" a="1"/>
  <c r="I8454" i="4" s="1"/>
  <c r="I8455" i="4" a="1"/>
  <c r="I8455" i="4" s="1"/>
  <c r="I8456" i="4" a="1"/>
  <c r="I8456" i="4" s="1"/>
  <c r="I8457" i="4" a="1"/>
  <c r="I8457" i="4" s="1"/>
  <c r="I8458" i="4" a="1"/>
  <c r="I8458" i="4" s="1"/>
  <c r="I8459" i="4" a="1"/>
  <c r="I8459" i="4" s="1"/>
  <c r="I8460" i="4" a="1"/>
  <c r="I8460" i="4" s="1"/>
  <c r="I8461" i="4" a="1"/>
  <c r="I8461" i="4" s="1"/>
  <c r="I8462" i="4" a="1"/>
  <c r="I8462" i="4" s="1"/>
  <c r="I8463" i="4" a="1"/>
  <c r="I8463" i="4" s="1"/>
  <c r="I8464" i="4" a="1"/>
  <c r="I8464" i="4" s="1"/>
  <c r="I8465" i="4" a="1"/>
  <c r="I8465" i="4" s="1"/>
  <c r="I8466" i="4" a="1"/>
  <c r="I8466" i="4" s="1"/>
  <c r="I8467" i="4" a="1"/>
  <c r="I8467" i="4" s="1"/>
  <c r="I8468" i="4" a="1"/>
  <c r="I8468" i="4" s="1"/>
  <c r="I8469" i="4" a="1"/>
  <c r="I8469" i="4" s="1"/>
  <c r="I8470" i="4" a="1"/>
  <c r="I8470" i="4" s="1"/>
  <c r="I8471" i="4" a="1"/>
  <c r="I8471" i="4" s="1"/>
  <c r="I8472" i="4" a="1"/>
  <c r="I8472" i="4" s="1"/>
  <c r="I8473" i="4" a="1"/>
  <c r="I8473" i="4" s="1"/>
  <c r="I8474" i="4" a="1"/>
  <c r="I8474" i="4" s="1"/>
  <c r="I8475" i="4" a="1"/>
  <c r="I8475" i="4" s="1"/>
  <c r="I8476" i="4" a="1"/>
  <c r="I8476" i="4" s="1"/>
  <c r="I8477" i="4" a="1"/>
  <c r="I8477" i="4" s="1"/>
  <c r="I8478" i="4" a="1"/>
  <c r="I8478" i="4" s="1"/>
  <c r="I8479" i="4" a="1"/>
  <c r="I8479" i="4" s="1"/>
  <c r="I8480" i="4" a="1"/>
  <c r="I8480" i="4" s="1"/>
  <c r="I8481" i="4" a="1"/>
  <c r="I8481" i="4" s="1"/>
  <c r="I8482" i="4" a="1"/>
  <c r="I8482" i="4" s="1"/>
  <c r="I8483" i="4" a="1"/>
  <c r="I8483" i="4" s="1"/>
  <c r="I8484" i="4" a="1"/>
  <c r="I8484" i="4" s="1"/>
  <c r="I8485" i="4" a="1"/>
  <c r="I8485" i="4" s="1"/>
  <c r="I8486" i="4" a="1"/>
  <c r="I8486" i="4" s="1"/>
  <c r="I8487" i="4" a="1"/>
  <c r="I8487" i="4" s="1"/>
  <c r="I8488" i="4" a="1"/>
  <c r="I8488" i="4" s="1"/>
  <c r="I8489" i="4" a="1"/>
  <c r="I8489" i="4" s="1"/>
  <c r="I8490" i="4" a="1"/>
  <c r="I8490" i="4" s="1"/>
  <c r="I8491" i="4" a="1"/>
  <c r="I8491" i="4" s="1"/>
  <c r="I8492" i="4" a="1"/>
  <c r="I8492" i="4" s="1"/>
  <c r="I8493" i="4" a="1"/>
  <c r="I8493" i="4" s="1"/>
  <c r="I8494" i="4" a="1"/>
  <c r="I8494" i="4" s="1"/>
  <c r="I8495" i="4" a="1"/>
  <c r="I8495" i="4" s="1"/>
  <c r="I8496" i="4" a="1"/>
  <c r="I8496" i="4" s="1"/>
  <c r="I8497" i="4" a="1"/>
  <c r="I8497" i="4" s="1"/>
  <c r="I8498" i="4" a="1"/>
  <c r="I8498" i="4" s="1"/>
  <c r="I8499" i="4" a="1"/>
  <c r="I8499" i="4" s="1"/>
  <c r="I8500" i="4" a="1"/>
  <c r="I8500" i="4" s="1"/>
  <c r="I8501" i="4" a="1"/>
  <c r="I8501" i="4" s="1"/>
  <c r="I8502" i="4" a="1"/>
  <c r="I8502" i="4" s="1"/>
  <c r="I8503" i="4" a="1"/>
  <c r="I8503" i="4" s="1"/>
  <c r="I8504" i="4" a="1"/>
  <c r="I8504" i="4" s="1"/>
  <c r="I8505" i="4" a="1"/>
  <c r="I8505" i="4" s="1"/>
  <c r="I8506" i="4" a="1"/>
  <c r="I8506" i="4" s="1"/>
  <c r="I8507" i="4" a="1"/>
  <c r="I8507" i="4" s="1"/>
  <c r="I8508" i="4" a="1"/>
  <c r="I8508" i="4" s="1"/>
  <c r="I8509" i="4" a="1"/>
  <c r="I8509" i="4" s="1"/>
  <c r="I8510" i="4" a="1"/>
  <c r="I8510" i="4" s="1"/>
  <c r="I8511" i="4" a="1"/>
  <c r="I8511" i="4" s="1"/>
  <c r="I8512" i="4" a="1"/>
  <c r="I8512" i="4" s="1"/>
  <c r="I8513" i="4" a="1"/>
  <c r="I8513" i="4" s="1"/>
  <c r="I8514" i="4" a="1"/>
  <c r="I8514" i="4" s="1"/>
  <c r="I8515" i="4" a="1"/>
  <c r="I8515" i="4" s="1"/>
  <c r="I8516" i="4" a="1"/>
  <c r="I8516" i="4" s="1"/>
  <c r="I8517" i="4" a="1"/>
  <c r="I8517" i="4" s="1"/>
  <c r="I8518" i="4" a="1"/>
  <c r="I8518" i="4" s="1"/>
  <c r="I8519" i="4" a="1"/>
  <c r="I8519" i="4" s="1"/>
  <c r="I8520" i="4" a="1"/>
  <c r="I8520" i="4" s="1"/>
  <c r="I8521" i="4" a="1"/>
  <c r="I8521" i="4" s="1"/>
  <c r="I8522" i="4" a="1"/>
  <c r="I8522" i="4" s="1"/>
  <c r="I8523" i="4" a="1"/>
  <c r="I8523" i="4" s="1"/>
  <c r="I8524" i="4" a="1"/>
  <c r="I8524" i="4" s="1"/>
  <c r="I8525" i="4" a="1"/>
  <c r="I8525" i="4" s="1"/>
  <c r="I8526" i="4" a="1"/>
  <c r="I8526" i="4" s="1"/>
  <c r="I8527" i="4" a="1"/>
  <c r="I8527" i="4" s="1"/>
  <c r="I8528" i="4" a="1"/>
  <c r="I8528" i="4" s="1"/>
  <c r="I8529" i="4" a="1"/>
  <c r="I8529" i="4" s="1"/>
  <c r="I8530" i="4" a="1"/>
  <c r="I8530" i="4" s="1"/>
  <c r="I8531" i="4" a="1"/>
  <c r="I8531" i="4" s="1"/>
  <c r="I8532" i="4" a="1"/>
  <c r="I8532" i="4" s="1"/>
  <c r="I8533" i="4" a="1"/>
  <c r="I8533" i="4" s="1"/>
  <c r="I8534" i="4" a="1"/>
  <c r="I8534" i="4" s="1"/>
  <c r="I8535" i="4" a="1"/>
  <c r="I8535" i="4" s="1"/>
  <c r="I8536" i="4" a="1"/>
  <c r="I8536" i="4" s="1"/>
  <c r="I8537" i="4" a="1"/>
  <c r="I8537" i="4" s="1"/>
  <c r="I8538" i="4" a="1"/>
  <c r="I8538" i="4" s="1"/>
  <c r="I8539" i="4" a="1"/>
  <c r="I8539" i="4" s="1"/>
  <c r="I8540" i="4" a="1"/>
  <c r="I8540" i="4" s="1"/>
  <c r="I8541" i="4" a="1"/>
  <c r="I8541" i="4" s="1"/>
  <c r="I8542" i="4" a="1"/>
  <c r="I8542" i="4" s="1"/>
  <c r="I8543" i="4" a="1"/>
  <c r="I8543" i="4" s="1"/>
  <c r="I8544" i="4" a="1"/>
  <c r="I8544" i="4" s="1"/>
  <c r="I8545" i="4" a="1"/>
  <c r="I8545" i="4" s="1"/>
  <c r="I8546" i="4" a="1"/>
  <c r="I8546" i="4" s="1"/>
  <c r="I8547" i="4" a="1"/>
  <c r="I8547" i="4" s="1"/>
  <c r="I8548" i="4" a="1"/>
  <c r="I8548" i="4" s="1"/>
  <c r="I8549" i="4" a="1"/>
  <c r="I8549" i="4" s="1"/>
  <c r="I8550" i="4" a="1"/>
  <c r="I8550" i="4" s="1"/>
  <c r="I8551" i="4" a="1"/>
  <c r="I8551" i="4" s="1"/>
  <c r="I8552" i="4" a="1"/>
  <c r="I8552" i="4" s="1"/>
  <c r="I8553" i="4" a="1"/>
  <c r="I8553" i="4" s="1"/>
  <c r="I8554" i="4" a="1"/>
  <c r="I8554" i="4" s="1"/>
  <c r="I8555" i="4" a="1"/>
  <c r="I8555" i="4" s="1"/>
  <c r="I8556" i="4" a="1"/>
  <c r="I8556" i="4" s="1"/>
  <c r="I8557" i="4" a="1"/>
  <c r="I8557" i="4" s="1"/>
  <c r="I8558" i="4" a="1"/>
  <c r="I8558" i="4" s="1"/>
  <c r="I8559" i="4" a="1"/>
  <c r="I8559" i="4" s="1"/>
  <c r="I8560" i="4" a="1"/>
  <c r="I8560" i="4" s="1"/>
  <c r="I8561" i="4" a="1"/>
  <c r="I8561" i="4" s="1"/>
  <c r="I8562" i="4" a="1"/>
  <c r="I8562" i="4" s="1"/>
  <c r="I8563" i="4" a="1"/>
  <c r="I8563" i="4" s="1"/>
  <c r="I8564" i="4" a="1"/>
  <c r="I8564" i="4" s="1"/>
  <c r="I8565" i="4" a="1"/>
  <c r="I8565" i="4" s="1"/>
  <c r="I8566" i="4" a="1"/>
  <c r="I8566" i="4" s="1"/>
  <c r="I8567" i="4" a="1"/>
  <c r="I8567" i="4" s="1"/>
  <c r="I8568" i="4" a="1"/>
  <c r="I8568" i="4" s="1"/>
  <c r="I8569" i="4" a="1"/>
  <c r="I8569" i="4" s="1"/>
  <c r="I8570" i="4" a="1"/>
  <c r="I8570" i="4" s="1"/>
  <c r="I8571" i="4" a="1"/>
  <c r="I8571" i="4" s="1"/>
  <c r="I8572" i="4" a="1"/>
  <c r="I8572" i="4" s="1"/>
  <c r="I8573" i="4" a="1"/>
  <c r="I8573" i="4" s="1"/>
  <c r="I8574" i="4" a="1"/>
  <c r="I8574" i="4" s="1"/>
  <c r="I8575" i="4" a="1"/>
  <c r="I8575" i="4" s="1"/>
  <c r="I8576" i="4" a="1"/>
  <c r="I8576" i="4" s="1"/>
  <c r="I8577" i="4" a="1"/>
  <c r="I8577" i="4" s="1"/>
  <c r="I8578" i="4" a="1"/>
  <c r="I8578" i="4" s="1"/>
  <c r="I8579" i="4" a="1"/>
  <c r="I8579" i="4" s="1"/>
  <c r="I8580" i="4" a="1"/>
  <c r="I8580" i="4" s="1"/>
  <c r="I8581" i="4" a="1"/>
  <c r="I8581" i="4" s="1"/>
  <c r="I8582" i="4" a="1"/>
  <c r="I8582" i="4" s="1"/>
  <c r="I8583" i="4" a="1"/>
  <c r="I8583" i="4" s="1"/>
  <c r="I8584" i="4" a="1"/>
  <c r="I8584" i="4" s="1"/>
  <c r="I8585" i="4" a="1"/>
  <c r="I8585" i="4" s="1"/>
  <c r="I8586" i="4" a="1"/>
  <c r="I8586" i="4" s="1"/>
  <c r="I8587" i="4" a="1"/>
  <c r="I8587" i="4" s="1"/>
  <c r="I8588" i="4" a="1"/>
  <c r="I8588" i="4" s="1"/>
  <c r="I8589" i="4" a="1"/>
  <c r="I8589" i="4" s="1"/>
  <c r="I8590" i="4" a="1"/>
  <c r="I8590" i="4" s="1"/>
  <c r="I8591" i="4" a="1"/>
  <c r="I8591" i="4" s="1"/>
  <c r="I8592" i="4" a="1"/>
  <c r="I8592" i="4" s="1"/>
  <c r="I8593" i="4" a="1"/>
  <c r="I8593" i="4" s="1"/>
  <c r="I8594" i="4" a="1"/>
  <c r="I8594" i="4" s="1"/>
  <c r="I8595" i="4" a="1"/>
  <c r="I8595" i="4" s="1"/>
  <c r="I8596" i="4" a="1"/>
  <c r="I8596" i="4" s="1"/>
  <c r="I8597" i="4" a="1"/>
  <c r="I8597" i="4" s="1"/>
  <c r="I8598" i="4" a="1"/>
  <c r="I8598" i="4" s="1"/>
  <c r="I8599" i="4" a="1"/>
  <c r="I8599" i="4" s="1"/>
  <c r="I8600" i="4" a="1"/>
  <c r="I8600" i="4" s="1"/>
  <c r="I8601" i="4" a="1"/>
  <c r="I8601" i="4" s="1"/>
  <c r="I8602" i="4" a="1"/>
  <c r="I8602" i="4" s="1"/>
  <c r="I8603" i="4" a="1"/>
  <c r="I8603" i="4" s="1"/>
  <c r="I8604" i="4" a="1"/>
  <c r="I8604" i="4" s="1"/>
  <c r="I8605" i="4" a="1"/>
  <c r="I8605" i="4" s="1"/>
  <c r="I8606" i="4" a="1"/>
  <c r="I8606" i="4" s="1"/>
  <c r="I8607" i="4" a="1"/>
  <c r="I8607" i="4" s="1"/>
  <c r="I8608" i="4" a="1"/>
  <c r="I8608" i="4" s="1"/>
  <c r="I8609" i="4" a="1"/>
  <c r="I8609" i="4" s="1"/>
  <c r="I8610" i="4" a="1"/>
  <c r="I8610" i="4" s="1"/>
  <c r="I8611" i="4" a="1"/>
  <c r="I8611" i="4" s="1"/>
  <c r="I8612" i="4" a="1"/>
  <c r="I8612" i="4" s="1"/>
  <c r="I8613" i="4" a="1"/>
  <c r="I8613" i="4" s="1"/>
  <c r="I8614" i="4" a="1"/>
  <c r="I8614" i="4" s="1"/>
  <c r="I8615" i="4" a="1"/>
  <c r="I8615" i="4" s="1"/>
  <c r="I8616" i="4" a="1"/>
  <c r="I8616" i="4" s="1"/>
  <c r="I8617" i="4" a="1"/>
  <c r="I8617" i="4" s="1"/>
  <c r="I8618" i="4" a="1"/>
  <c r="I8618" i="4" s="1"/>
  <c r="I8619" i="4" a="1"/>
  <c r="I8619" i="4" s="1"/>
  <c r="I8620" i="4" a="1"/>
  <c r="I8620" i="4" s="1"/>
  <c r="I8621" i="4" a="1"/>
  <c r="I8621" i="4" s="1"/>
  <c r="I8622" i="4" a="1"/>
  <c r="I8622" i="4" s="1"/>
  <c r="I8623" i="4" a="1"/>
  <c r="I8623" i="4" s="1"/>
  <c r="I8624" i="4" a="1"/>
  <c r="I8624" i="4" s="1"/>
  <c r="I8625" i="4" a="1"/>
  <c r="I8625" i="4" s="1"/>
  <c r="I8626" i="4" a="1"/>
  <c r="I8626" i="4" s="1"/>
  <c r="I8627" i="4" a="1"/>
  <c r="I8627" i="4" s="1"/>
  <c r="I8628" i="4" a="1"/>
  <c r="I8628" i="4" s="1"/>
  <c r="I8629" i="4" a="1"/>
  <c r="I8629" i="4" s="1"/>
  <c r="I8630" i="4" a="1"/>
  <c r="I8630" i="4" s="1"/>
  <c r="I8631" i="4" a="1"/>
  <c r="I8631" i="4" s="1"/>
  <c r="I8632" i="4" a="1"/>
  <c r="I8632" i="4" s="1"/>
  <c r="I8633" i="4" a="1"/>
  <c r="I8633" i="4" s="1"/>
  <c r="I8634" i="4" a="1"/>
  <c r="I8634" i="4" s="1"/>
  <c r="I8635" i="4" a="1"/>
  <c r="I8635" i="4" s="1"/>
  <c r="I8636" i="4" a="1"/>
  <c r="I8636" i="4" s="1"/>
  <c r="I8637" i="4" a="1"/>
  <c r="I8637" i="4" s="1"/>
  <c r="I8638" i="4" a="1"/>
  <c r="I8638" i="4" s="1"/>
  <c r="I8639" i="4" a="1"/>
  <c r="I8639" i="4" s="1"/>
  <c r="I8640" i="4" a="1"/>
  <c r="I8640" i="4" s="1"/>
  <c r="I8641" i="4" a="1"/>
  <c r="I8641" i="4" s="1"/>
  <c r="I8642" i="4" a="1"/>
  <c r="I8642" i="4" s="1"/>
  <c r="I8643" i="4" a="1"/>
  <c r="I8643" i="4" s="1"/>
  <c r="I8644" i="4" a="1"/>
  <c r="I8644" i="4" s="1"/>
  <c r="I8645" i="4" a="1"/>
  <c r="I8645" i="4" s="1"/>
  <c r="I8646" i="4" a="1"/>
  <c r="I8646" i="4" s="1"/>
  <c r="I8647" i="4" a="1"/>
  <c r="I8647" i="4" s="1"/>
  <c r="I8648" i="4" a="1"/>
  <c r="I8648" i="4" s="1"/>
  <c r="I8649" i="4" a="1"/>
  <c r="I8649" i="4" s="1"/>
  <c r="I8650" i="4" a="1"/>
  <c r="I8650" i="4" s="1"/>
  <c r="I8651" i="4" a="1"/>
  <c r="I8651" i="4" s="1"/>
  <c r="I8652" i="4" a="1"/>
  <c r="I8652" i="4" s="1"/>
  <c r="I8653" i="4" a="1"/>
  <c r="I8653" i="4" s="1"/>
  <c r="I8654" i="4" a="1"/>
  <c r="I8654" i="4" s="1"/>
  <c r="I8655" i="4" a="1"/>
  <c r="I8655" i="4" s="1"/>
  <c r="I8656" i="4" a="1"/>
  <c r="I8656" i="4" s="1"/>
  <c r="I8657" i="4" a="1"/>
  <c r="I8657" i="4" s="1"/>
  <c r="I8658" i="4" a="1"/>
  <c r="I8658" i="4" s="1"/>
  <c r="I8659" i="4" a="1"/>
  <c r="I8659" i="4" s="1"/>
  <c r="I8660" i="4" a="1"/>
  <c r="I8660" i="4" s="1"/>
  <c r="I8661" i="4" a="1"/>
  <c r="I8661" i="4" s="1"/>
  <c r="I8662" i="4" a="1"/>
  <c r="I8662" i="4" s="1"/>
  <c r="I8663" i="4" a="1"/>
  <c r="I8663" i="4" s="1"/>
  <c r="I8664" i="4" a="1"/>
  <c r="I8664" i="4" s="1"/>
  <c r="I8665" i="4" a="1"/>
  <c r="I8665" i="4" s="1"/>
  <c r="I8666" i="4" a="1"/>
  <c r="I8666" i="4" s="1"/>
  <c r="I8667" i="4" a="1"/>
  <c r="I8667" i="4" s="1"/>
  <c r="I8668" i="4" a="1"/>
  <c r="I8668" i="4" s="1"/>
  <c r="I8669" i="4" a="1"/>
  <c r="I8669" i="4" s="1"/>
  <c r="I8670" i="4" a="1"/>
  <c r="I8670" i="4" s="1"/>
  <c r="I8671" i="4" a="1"/>
  <c r="I8671" i="4" s="1"/>
  <c r="I8672" i="4" a="1"/>
  <c r="I8672" i="4" s="1"/>
  <c r="I8673" i="4" a="1"/>
  <c r="I8673" i="4" s="1"/>
  <c r="I8674" i="4" a="1"/>
  <c r="I8674" i="4" s="1"/>
  <c r="I8675" i="4" a="1"/>
  <c r="I8675" i="4" s="1"/>
  <c r="I8676" i="4" a="1"/>
  <c r="I8676" i="4" s="1"/>
  <c r="I8677" i="4" a="1"/>
  <c r="I8677" i="4" s="1"/>
  <c r="I8678" i="4" a="1"/>
  <c r="I8678" i="4" s="1"/>
  <c r="I8679" i="4" a="1"/>
  <c r="I8679" i="4" s="1"/>
  <c r="I8680" i="4" a="1"/>
  <c r="I8680" i="4" s="1"/>
  <c r="I8681" i="4" a="1"/>
  <c r="I8681" i="4" s="1"/>
  <c r="I8682" i="4" a="1"/>
  <c r="I8682" i="4" s="1"/>
  <c r="I8683" i="4" a="1"/>
  <c r="I8683" i="4" s="1"/>
  <c r="I8684" i="4" a="1"/>
  <c r="I8684" i="4" s="1"/>
  <c r="I8685" i="4" a="1"/>
  <c r="I8685" i="4" s="1"/>
  <c r="I8686" i="4" a="1"/>
  <c r="I8686" i="4" s="1"/>
  <c r="I8687" i="4" a="1"/>
  <c r="I8687" i="4" s="1"/>
  <c r="I8688" i="4" a="1"/>
  <c r="I8688" i="4" s="1"/>
  <c r="I8689" i="4" a="1"/>
  <c r="I8689" i="4" s="1"/>
  <c r="I8690" i="4" a="1"/>
  <c r="I8690" i="4" s="1"/>
  <c r="I8691" i="4" a="1"/>
  <c r="I8691" i="4" s="1"/>
  <c r="I8692" i="4" a="1"/>
  <c r="I8692" i="4" s="1"/>
  <c r="I8693" i="4" a="1"/>
  <c r="I8693" i="4" s="1"/>
  <c r="I8694" i="4" a="1"/>
  <c r="I8694" i="4" s="1"/>
  <c r="I8695" i="4" a="1"/>
  <c r="I8695" i="4" s="1"/>
  <c r="I8696" i="4" a="1"/>
  <c r="I8696" i="4" s="1"/>
  <c r="I8697" i="4" a="1"/>
  <c r="I8697" i="4" s="1"/>
  <c r="I8698" i="4" a="1"/>
  <c r="I8698" i="4" s="1"/>
  <c r="I8699" i="4" a="1"/>
  <c r="I8699" i="4" s="1"/>
  <c r="I8700" i="4" a="1"/>
  <c r="I8700" i="4" s="1"/>
  <c r="I8701" i="4" a="1"/>
  <c r="I8701" i="4" s="1"/>
  <c r="I8702" i="4" a="1"/>
  <c r="I8702" i="4" s="1"/>
  <c r="I8703" i="4" a="1"/>
  <c r="I8703" i="4" s="1"/>
  <c r="I8704" i="4" a="1"/>
  <c r="I8704" i="4" s="1"/>
  <c r="I8705" i="4" a="1"/>
  <c r="I8705" i="4" s="1"/>
  <c r="I8706" i="4" a="1"/>
  <c r="I8706" i="4" s="1"/>
  <c r="I8707" i="4" a="1"/>
  <c r="I8707" i="4" s="1"/>
  <c r="I8708" i="4" a="1"/>
  <c r="I8708" i="4" s="1"/>
  <c r="I8709" i="4" a="1"/>
  <c r="I8709" i="4" s="1"/>
  <c r="I8710" i="4" a="1"/>
  <c r="I8710" i="4" s="1"/>
  <c r="I8711" i="4" a="1"/>
  <c r="I8711" i="4" s="1"/>
  <c r="I8712" i="4" a="1"/>
  <c r="I8712" i="4" s="1"/>
  <c r="I8713" i="4" a="1"/>
  <c r="I8713" i="4" s="1"/>
  <c r="I8714" i="4" a="1"/>
  <c r="I8714" i="4" s="1"/>
  <c r="I8715" i="4" a="1"/>
  <c r="I8715" i="4" s="1"/>
  <c r="I8716" i="4" a="1"/>
  <c r="I8716" i="4" s="1"/>
  <c r="I8717" i="4" a="1"/>
  <c r="I8717" i="4" s="1"/>
  <c r="I8718" i="4" a="1"/>
  <c r="I8718" i="4" s="1"/>
  <c r="I8719" i="4" a="1"/>
  <c r="I8719" i="4" s="1"/>
  <c r="I8720" i="4" a="1"/>
  <c r="I8720" i="4" s="1"/>
  <c r="I8721" i="4" a="1"/>
  <c r="I8721" i="4" s="1"/>
  <c r="I8722" i="4" a="1"/>
  <c r="I8722" i="4" s="1"/>
  <c r="I8723" i="4" a="1"/>
  <c r="I8723" i="4" s="1"/>
  <c r="I8724" i="4" a="1"/>
  <c r="I8724" i="4" s="1"/>
  <c r="I8725" i="4" a="1"/>
  <c r="I8725" i="4" s="1"/>
  <c r="I8726" i="4" a="1"/>
  <c r="I8726" i="4" s="1"/>
  <c r="I8727" i="4" a="1"/>
  <c r="I8727" i="4" s="1"/>
  <c r="I8728" i="4" a="1"/>
  <c r="I8728" i="4" s="1"/>
  <c r="I8729" i="4" a="1"/>
  <c r="I8729" i="4" s="1"/>
  <c r="I8730" i="4" a="1"/>
  <c r="I8730" i="4" s="1"/>
  <c r="I8731" i="4" a="1"/>
  <c r="I8731" i="4" s="1"/>
  <c r="I8732" i="4" a="1"/>
  <c r="I8732" i="4" s="1"/>
  <c r="I8733" i="4" a="1"/>
  <c r="I8733" i="4" s="1"/>
  <c r="I8734" i="4" a="1"/>
  <c r="I8734" i="4" s="1"/>
  <c r="I8735" i="4" a="1"/>
  <c r="I8735" i="4" s="1"/>
  <c r="I8736" i="4" a="1"/>
  <c r="I8736" i="4" s="1"/>
  <c r="I8737" i="4" a="1"/>
  <c r="I8737" i="4" s="1"/>
  <c r="I8738" i="4" a="1"/>
  <c r="I8738" i="4" s="1"/>
  <c r="I8739" i="4" a="1"/>
  <c r="I8739" i="4" s="1"/>
  <c r="I8740" i="4" a="1"/>
  <c r="I8740" i="4" s="1"/>
  <c r="I8741" i="4" a="1"/>
  <c r="I8741" i="4" s="1"/>
  <c r="I8742" i="4" a="1"/>
  <c r="I8742" i="4" s="1"/>
  <c r="I8743" i="4" a="1"/>
  <c r="I8743" i="4" s="1"/>
  <c r="I8744" i="4" a="1"/>
  <c r="I8744" i="4" s="1"/>
  <c r="I8745" i="4" a="1"/>
  <c r="I8745" i="4" s="1"/>
  <c r="I8746" i="4" a="1"/>
  <c r="I8746" i="4" s="1"/>
  <c r="I8747" i="4" a="1"/>
  <c r="I8747" i="4" s="1"/>
  <c r="I8748" i="4" a="1"/>
  <c r="I8748" i="4" s="1"/>
  <c r="I8749" i="4" a="1"/>
  <c r="I8749" i="4" s="1"/>
  <c r="I8750" i="4" a="1"/>
  <c r="I8750" i="4" s="1"/>
  <c r="I8751" i="4" a="1"/>
  <c r="I8751" i="4" s="1"/>
  <c r="I8752" i="4" a="1"/>
  <c r="I8752" i="4" s="1"/>
  <c r="I8753" i="4" a="1"/>
  <c r="I8753" i="4" s="1"/>
  <c r="I8754" i="4" a="1"/>
  <c r="I8754" i="4" s="1"/>
  <c r="I8755" i="4" a="1"/>
  <c r="I8755" i="4" s="1"/>
  <c r="I8756" i="4" a="1"/>
  <c r="I8756" i="4" s="1"/>
  <c r="I8757" i="4" a="1"/>
  <c r="I8757" i="4" s="1"/>
  <c r="I8758" i="4" a="1"/>
  <c r="I8758" i="4" s="1"/>
  <c r="I8759" i="4" a="1"/>
  <c r="I8759" i="4" s="1"/>
  <c r="I8760" i="4" a="1"/>
  <c r="I8760" i="4" s="1"/>
  <c r="I8761" i="4" a="1"/>
  <c r="I8761" i="4" s="1"/>
  <c r="I8762" i="4" a="1"/>
  <c r="I8762" i="4" s="1"/>
  <c r="I8763" i="4" a="1"/>
  <c r="I8763" i="4" s="1"/>
  <c r="I8764" i="4" a="1"/>
  <c r="I8764" i="4" s="1"/>
  <c r="I8765" i="4" a="1"/>
  <c r="I8765" i="4" s="1"/>
  <c r="I8766" i="4" a="1"/>
  <c r="I8766" i="4" s="1"/>
  <c r="I8767" i="4" a="1"/>
  <c r="I8767" i="4" s="1"/>
  <c r="I8768" i="4" a="1"/>
  <c r="I8768" i="4" s="1"/>
  <c r="I8769" i="4" a="1"/>
  <c r="I8769" i="4" s="1"/>
  <c r="I8770" i="4" a="1"/>
  <c r="I8770" i="4" s="1"/>
  <c r="I8771" i="4" a="1"/>
  <c r="I8771" i="4" s="1"/>
  <c r="I8772" i="4" a="1"/>
  <c r="I8772" i="4" s="1"/>
  <c r="I8773" i="4" a="1"/>
  <c r="I8773" i="4" s="1"/>
  <c r="I8774" i="4" a="1"/>
  <c r="I8774" i="4" s="1"/>
  <c r="I8775" i="4" a="1"/>
  <c r="I8775" i="4" s="1"/>
  <c r="I8776" i="4" a="1"/>
  <c r="I8776" i="4" s="1"/>
  <c r="I8777" i="4" a="1"/>
  <c r="I8777" i="4" s="1"/>
  <c r="I8778" i="4" a="1"/>
  <c r="I8778" i="4" s="1"/>
  <c r="I8779" i="4" a="1"/>
  <c r="I8779" i="4" s="1"/>
  <c r="I8780" i="4" a="1"/>
  <c r="I8780" i="4" s="1"/>
  <c r="I8781" i="4" a="1"/>
  <c r="I8781" i="4" s="1"/>
  <c r="I8782" i="4" a="1"/>
  <c r="I8782" i="4" s="1"/>
  <c r="I8783" i="4" a="1"/>
  <c r="I8783" i="4" s="1"/>
  <c r="I8784" i="4" a="1"/>
  <c r="I8784" i="4" s="1"/>
  <c r="I8785" i="4" a="1"/>
  <c r="I8785" i="4" s="1"/>
  <c r="I8786" i="4" a="1"/>
  <c r="I8786" i="4" s="1"/>
  <c r="I8787" i="4" a="1"/>
  <c r="I8787" i="4" s="1"/>
  <c r="I8788" i="4" a="1"/>
  <c r="I8788" i="4" s="1"/>
  <c r="I8789" i="4" a="1"/>
  <c r="I8789" i="4" s="1"/>
  <c r="I8790" i="4" a="1"/>
  <c r="I8790" i="4" s="1"/>
  <c r="I8791" i="4" a="1"/>
  <c r="I8791" i="4" s="1"/>
  <c r="I8792" i="4" a="1"/>
  <c r="I8792" i="4" s="1"/>
  <c r="I8793" i="4" a="1"/>
  <c r="I8793" i="4" s="1"/>
  <c r="I8794" i="4" a="1"/>
  <c r="I8794" i="4" s="1"/>
  <c r="I8795" i="4" a="1"/>
  <c r="I8795" i="4" s="1"/>
  <c r="I8796" i="4" a="1"/>
  <c r="I8796" i="4" s="1"/>
  <c r="I8797" i="4" a="1"/>
  <c r="I8797" i="4" s="1"/>
  <c r="I8798" i="4" a="1"/>
  <c r="I8798" i="4" s="1"/>
  <c r="I8799" i="4" a="1"/>
  <c r="I8799" i="4" s="1"/>
  <c r="I8800" i="4" a="1"/>
  <c r="I8800" i="4" s="1"/>
  <c r="I8801" i="4" a="1"/>
  <c r="I8801" i="4" s="1"/>
  <c r="I8802" i="4" a="1"/>
  <c r="I8802" i="4" s="1"/>
  <c r="I8803" i="4" a="1"/>
  <c r="I8803" i="4" s="1"/>
  <c r="I8804" i="4" a="1"/>
  <c r="I8804" i="4" s="1"/>
  <c r="I8805" i="4" a="1"/>
  <c r="I8805" i="4" s="1"/>
  <c r="I8806" i="4" a="1"/>
  <c r="I8806" i="4" s="1"/>
  <c r="I8807" i="4" a="1"/>
  <c r="I8807" i="4" s="1"/>
  <c r="I8808" i="4" a="1"/>
  <c r="I8808" i="4" s="1"/>
  <c r="I8809" i="4" a="1"/>
  <c r="I8809" i="4" s="1"/>
  <c r="I8810" i="4" a="1"/>
  <c r="I8810" i="4" s="1"/>
  <c r="I8811" i="4" a="1"/>
  <c r="I8811" i="4" s="1"/>
  <c r="I8812" i="4" a="1"/>
  <c r="I8812" i="4" s="1"/>
  <c r="I8813" i="4" a="1"/>
  <c r="I8813" i="4" s="1"/>
  <c r="I8814" i="4" a="1"/>
  <c r="I8814" i="4" s="1"/>
  <c r="I8815" i="4" a="1"/>
  <c r="I8815" i="4" s="1"/>
  <c r="I8816" i="4" a="1"/>
  <c r="I8816" i="4" s="1"/>
  <c r="I8817" i="4" a="1"/>
  <c r="I8817" i="4" s="1"/>
  <c r="I8818" i="4" a="1"/>
  <c r="I8818" i="4" s="1"/>
  <c r="I8819" i="4" a="1"/>
  <c r="I8819" i="4" s="1"/>
  <c r="I8820" i="4" a="1"/>
  <c r="I8820" i="4" s="1"/>
  <c r="I8821" i="4" a="1"/>
  <c r="I8821" i="4" s="1"/>
  <c r="I8822" i="4" a="1"/>
  <c r="I8822" i="4" s="1"/>
  <c r="I8823" i="4" a="1"/>
  <c r="I8823" i="4" s="1"/>
  <c r="I8824" i="4" a="1"/>
  <c r="I8824" i="4" s="1"/>
  <c r="I8825" i="4" a="1"/>
  <c r="I8825" i="4" s="1"/>
  <c r="I8826" i="4" a="1"/>
  <c r="I8826" i="4" s="1"/>
  <c r="I8827" i="4" a="1"/>
  <c r="I8827" i="4" s="1"/>
  <c r="I8828" i="4" a="1"/>
  <c r="I8828" i="4" s="1"/>
  <c r="I8829" i="4" a="1"/>
  <c r="I8829" i="4" s="1"/>
  <c r="I8830" i="4" a="1"/>
  <c r="I8830" i="4" s="1"/>
  <c r="I8831" i="4" a="1"/>
  <c r="I8831" i="4" s="1"/>
  <c r="I8832" i="4" a="1"/>
  <c r="I8832" i="4" s="1"/>
  <c r="I8833" i="4" a="1"/>
  <c r="I8833" i="4" s="1"/>
  <c r="I8834" i="4" a="1"/>
  <c r="I8834" i="4" s="1"/>
  <c r="I8835" i="4" a="1"/>
  <c r="I8835" i="4" s="1"/>
  <c r="I8836" i="4" a="1"/>
  <c r="I8836" i="4" s="1"/>
  <c r="I8837" i="4" a="1"/>
  <c r="I8837" i="4" s="1"/>
  <c r="I8838" i="4" a="1"/>
  <c r="I8838" i="4" s="1"/>
  <c r="I8839" i="4" a="1"/>
  <c r="I8839" i="4" s="1"/>
  <c r="I8840" i="4" a="1"/>
  <c r="I8840" i="4" s="1"/>
  <c r="I8841" i="4" a="1"/>
  <c r="I8841" i="4" s="1"/>
  <c r="I8842" i="4" a="1"/>
  <c r="I8842" i="4" s="1"/>
  <c r="I8843" i="4" a="1"/>
  <c r="I8843" i="4" s="1"/>
  <c r="I8844" i="4" a="1"/>
  <c r="I8844" i="4" s="1"/>
  <c r="I8845" i="4" a="1"/>
  <c r="I8845" i="4" s="1"/>
  <c r="I8846" i="4" a="1"/>
  <c r="I8846" i="4" s="1"/>
  <c r="I8847" i="4" a="1"/>
  <c r="I8847" i="4" s="1"/>
  <c r="I8848" i="4" a="1"/>
  <c r="I8848" i="4" s="1"/>
  <c r="I8849" i="4" a="1"/>
  <c r="I8849" i="4" s="1"/>
  <c r="I8850" i="4" a="1"/>
  <c r="I8850" i="4" s="1"/>
  <c r="I8851" i="4" a="1"/>
  <c r="I8851" i="4" s="1"/>
  <c r="I8852" i="4" a="1"/>
  <c r="I8852" i="4" s="1"/>
  <c r="I8853" i="4" a="1"/>
  <c r="I8853" i="4" s="1"/>
  <c r="I8854" i="4" a="1"/>
  <c r="I8854" i="4" s="1"/>
  <c r="I8855" i="4" a="1"/>
  <c r="I8855" i="4" s="1"/>
  <c r="I8856" i="4" a="1"/>
  <c r="I8856" i="4" s="1"/>
  <c r="I8857" i="4" a="1"/>
  <c r="I8857" i="4" s="1"/>
  <c r="I8858" i="4" a="1"/>
  <c r="I8858" i="4" s="1"/>
  <c r="I8859" i="4" a="1"/>
  <c r="I8859" i="4" s="1"/>
  <c r="I8860" i="4" a="1"/>
  <c r="I8860" i="4" s="1"/>
  <c r="I8861" i="4" a="1"/>
  <c r="I8861" i="4" s="1"/>
  <c r="I8862" i="4" a="1"/>
  <c r="I8862" i="4" s="1"/>
  <c r="I8863" i="4" a="1"/>
  <c r="I8863" i="4" s="1"/>
  <c r="I8864" i="4" a="1"/>
  <c r="I8864" i="4" s="1"/>
  <c r="I8865" i="4" a="1"/>
  <c r="I8865" i="4" s="1"/>
  <c r="I8866" i="4" a="1"/>
  <c r="I8866" i="4" s="1"/>
  <c r="I8867" i="4" a="1"/>
  <c r="I8867" i="4" s="1"/>
  <c r="I8868" i="4" a="1"/>
  <c r="I8868" i="4" s="1"/>
  <c r="I8869" i="4" a="1"/>
  <c r="I8869" i="4" s="1"/>
  <c r="I8870" i="4" a="1"/>
  <c r="I8870" i="4" s="1"/>
  <c r="I8871" i="4" a="1"/>
  <c r="I8871" i="4" s="1"/>
  <c r="I8872" i="4" a="1"/>
  <c r="I8872" i="4" s="1"/>
  <c r="I8873" i="4" a="1"/>
  <c r="I8873" i="4" s="1"/>
  <c r="I8874" i="4" a="1"/>
  <c r="I8874" i="4" s="1"/>
  <c r="I8875" i="4" a="1"/>
  <c r="I8875" i="4" s="1"/>
  <c r="I8876" i="4" a="1"/>
  <c r="I8876" i="4" s="1"/>
  <c r="I8877" i="4" a="1"/>
  <c r="I8877" i="4" s="1"/>
  <c r="I8878" i="4" a="1"/>
  <c r="I8878" i="4" s="1"/>
  <c r="I8879" i="4" a="1"/>
  <c r="I8879" i="4" s="1"/>
  <c r="I8880" i="4" a="1"/>
  <c r="I8880" i="4" s="1"/>
  <c r="I8881" i="4" a="1"/>
  <c r="I8881" i="4" s="1"/>
  <c r="I8882" i="4" a="1"/>
  <c r="I8882" i="4" s="1"/>
  <c r="I8883" i="4" a="1"/>
  <c r="I8883" i="4" s="1"/>
  <c r="I8884" i="4" a="1"/>
  <c r="I8884" i="4" s="1"/>
  <c r="I8885" i="4" a="1"/>
  <c r="I8885" i="4" s="1"/>
  <c r="I8886" i="4" a="1"/>
  <c r="I8886" i="4" s="1"/>
  <c r="I8887" i="4" a="1"/>
  <c r="I8887" i="4" s="1"/>
  <c r="I8888" i="4" a="1"/>
  <c r="I8888" i="4" s="1"/>
  <c r="I8889" i="4" a="1"/>
  <c r="I8889" i="4" s="1"/>
  <c r="I8890" i="4" a="1"/>
  <c r="I8890" i="4" s="1"/>
  <c r="I8891" i="4" a="1"/>
  <c r="I8891" i="4" s="1"/>
  <c r="I8892" i="4" a="1"/>
  <c r="I8892" i="4" s="1"/>
  <c r="I8893" i="4" a="1"/>
  <c r="I8893" i="4" s="1"/>
  <c r="I8894" i="4" a="1"/>
  <c r="I8894" i="4" s="1"/>
  <c r="I8895" i="4" a="1"/>
  <c r="I8895" i="4" s="1"/>
  <c r="I8896" i="4" a="1"/>
  <c r="I8896" i="4" s="1"/>
  <c r="I8897" i="4" a="1"/>
  <c r="I8897" i="4" s="1"/>
  <c r="I8898" i="4" a="1"/>
  <c r="I8898" i="4" s="1"/>
  <c r="I8899" i="4" a="1"/>
  <c r="I8899" i="4" s="1"/>
  <c r="I8900" i="4" a="1"/>
  <c r="I8900" i="4" s="1"/>
  <c r="I8901" i="4" a="1"/>
  <c r="I8901" i="4" s="1"/>
  <c r="I8902" i="4" a="1"/>
  <c r="I8902" i="4" s="1"/>
  <c r="I8903" i="4" a="1"/>
  <c r="I8903" i="4" s="1"/>
  <c r="I8904" i="4" a="1"/>
  <c r="I8904" i="4" s="1"/>
  <c r="I8905" i="4" a="1"/>
  <c r="I8905" i="4" s="1"/>
  <c r="I8906" i="4" a="1"/>
  <c r="I8906" i="4" s="1"/>
  <c r="I8907" i="4" a="1"/>
  <c r="I8907" i="4" s="1"/>
  <c r="I8908" i="4" a="1"/>
  <c r="I8908" i="4" s="1"/>
  <c r="I8909" i="4" a="1"/>
  <c r="I8909" i="4" s="1"/>
  <c r="I8910" i="4" a="1"/>
  <c r="I8910" i="4" s="1"/>
  <c r="I8911" i="4" a="1"/>
  <c r="I8911" i="4" s="1"/>
  <c r="I8912" i="4" a="1"/>
  <c r="I8912" i="4" s="1"/>
  <c r="I8913" i="4" a="1"/>
  <c r="I8913" i="4" s="1"/>
  <c r="I8914" i="4" a="1"/>
  <c r="I8914" i="4" s="1"/>
  <c r="I8915" i="4" a="1"/>
  <c r="I8915" i="4" s="1"/>
  <c r="I8916" i="4" a="1"/>
  <c r="I8916" i="4" s="1"/>
  <c r="I8917" i="4" a="1"/>
  <c r="I8917" i="4" s="1"/>
  <c r="I8918" i="4" a="1"/>
  <c r="I8918" i="4" s="1"/>
  <c r="I8919" i="4" a="1"/>
  <c r="I8919" i="4" s="1"/>
  <c r="I8920" i="4" a="1"/>
  <c r="I8920" i="4" s="1"/>
  <c r="I8921" i="4" a="1"/>
  <c r="I8921" i="4" s="1"/>
  <c r="I8922" i="4" a="1"/>
  <c r="I8922" i="4" s="1"/>
  <c r="I8923" i="4" a="1"/>
  <c r="I8923" i="4" s="1"/>
  <c r="I8924" i="4" a="1"/>
  <c r="I8924" i="4" s="1"/>
  <c r="I8925" i="4" a="1"/>
  <c r="I8925" i="4" s="1"/>
  <c r="I8926" i="4" a="1"/>
  <c r="I8926" i="4" s="1"/>
  <c r="I8927" i="4" a="1"/>
  <c r="I8927" i="4" s="1"/>
  <c r="I8928" i="4" a="1"/>
  <c r="I8928" i="4" s="1"/>
  <c r="I8929" i="4" a="1"/>
  <c r="I8929" i="4" s="1"/>
  <c r="I8930" i="4" a="1"/>
  <c r="I8930" i="4" s="1"/>
  <c r="I8931" i="4" a="1"/>
  <c r="I8931" i="4" s="1"/>
  <c r="I8932" i="4" a="1"/>
  <c r="I8932" i="4" s="1"/>
  <c r="I8933" i="4" a="1"/>
  <c r="I8933" i="4" s="1"/>
  <c r="I8934" i="4" a="1"/>
  <c r="I8934" i="4" s="1"/>
  <c r="I8935" i="4" a="1"/>
  <c r="I8935" i="4" s="1"/>
  <c r="I8936" i="4" a="1"/>
  <c r="I8936" i="4" s="1"/>
  <c r="I8937" i="4" a="1"/>
  <c r="I8937" i="4" s="1"/>
  <c r="I8938" i="4" a="1"/>
  <c r="I8938" i="4" s="1"/>
  <c r="I8939" i="4" a="1"/>
  <c r="I8939" i="4" s="1"/>
  <c r="I8940" i="4" a="1"/>
  <c r="I8940" i="4" s="1"/>
  <c r="I8941" i="4" a="1"/>
  <c r="I8941" i="4" s="1"/>
  <c r="I8942" i="4" a="1"/>
  <c r="I8942" i="4" s="1"/>
  <c r="I8943" i="4" a="1"/>
  <c r="I8943" i="4" s="1"/>
  <c r="I8944" i="4" a="1"/>
  <c r="I8944" i="4" s="1"/>
  <c r="I8945" i="4" a="1"/>
  <c r="I8945" i="4" s="1"/>
  <c r="I8946" i="4" a="1"/>
  <c r="I8946" i="4" s="1"/>
  <c r="I8947" i="4" a="1"/>
  <c r="I8947" i="4" s="1"/>
  <c r="I8948" i="4" a="1"/>
  <c r="I8948" i="4" s="1"/>
  <c r="I8949" i="4" a="1"/>
  <c r="I8949" i="4" s="1"/>
  <c r="I8950" i="4" a="1"/>
  <c r="I8950" i="4" s="1"/>
  <c r="I8951" i="4" a="1"/>
  <c r="I8951" i="4" s="1"/>
  <c r="I8952" i="4" a="1"/>
  <c r="I8952" i="4" s="1"/>
  <c r="I8953" i="4" a="1"/>
  <c r="I8953" i="4" s="1"/>
  <c r="I8954" i="4" a="1"/>
  <c r="I8954" i="4" s="1"/>
  <c r="I8955" i="4" a="1"/>
  <c r="I8955" i="4" s="1"/>
  <c r="I8956" i="4" a="1"/>
  <c r="I8956" i="4" s="1"/>
  <c r="I8957" i="4" a="1"/>
  <c r="I8957" i="4" s="1"/>
  <c r="I8958" i="4" a="1"/>
  <c r="I8958" i="4" s="1"/>
  <c r="I8959" i="4" a="1"/>
  <c r="I8959" i="4" s="1"/>
  <c r="I8960" i="4" a="1"/>
  <c r="I8960" i="4" s="1"/>
  <c r="I8961" i="4" a="1"/>
  <c r="I8961" i="4" s="1"/>
  <c r="I8962" i="4" a="1"/>
  <c r="I8962" i="4" s="1"/>
  <c r="I8963" i="4" a="1"/>
  <c r="I8963" i="4" s="1"/>
  <c r="I8964" i="4" a="1"/>
  <c r="I8964" i="4" s="1"/>
  <c r="I8965" i="4" a="1"/>
  <c r="I8965" i="4" s="1"/>
  <c r="I8966" i="4" a="1"/>
  <c r="I8966" i="4" s="1"/>
  <c r="I8967" i="4" a="1"/>
  <c r="I8967" i="4" s="1"/>
  <c r="I8968" i="4" a="1"/>
  <c r="I8968" i="4" s="1"/>
  <c r="I8969" i="4" a="1"/>
  <c r="I8969" i="4" s="1"/>
  <c r="I8970" i="4" a="1"/>
  <c r="I8970" i="4" s="1"/>
  <c r="I8971" i="4" a="1"/>
  <c r="I8971" i="4" s="1"/>
  <c r="I8972" i="4" a="1"/>
  <c r="I8972" i="4" s="1"/>
  <c r="I8973" i="4" a="1"/>
  <c r="I8973" i="4" s="1"/>
  <c r="I8974" i="4" a="1"/>
  <c r="I8974" i="4" s="1"/>
  <c r="I8975" i="4" a="1"/>
  <c r="I8975" i="4" s="1"/>
  <c r="I8976" i="4" a="1"/>
  <c r="I8976" i="4" s="1"/>
  <c r="I8977" i="4" a="1"/>
  <c r="I8977" i="4" s="1"/>
  <c r="I8978" i="4" a="1"/>
  <c r="I8978" i="4" s="1"/>
  <c r="I8979" i="4" a="1"/>
  <c r="I8979" i="4" s="1"/>
  <c r="I8980" i="4" a="1"/>
  <c r="I8980" i="4" s="1"/>
  <c r="I8981" i="4" a="1"/>
  <c r="I8981" i="4" s="1"/>
  <c r="I8982" i="4" a="1"/>
  <c r="I8982" i="4" s="1"/>
  <c r="I8983" i="4" a="1"/>
  <c r="I8983" i="4" s="1"/>
  <c r="I8984" i="4" a="1"/>
  <c r="I8984" i="4" s="1"/>
  <c r="I8985" i="4" a="1"/>
  <c r="I8985" i="4" s="1"/>
  <c r="I8986" i="4" a="1"/>
  <c r="I8986" i="4" s="1"/>
  <c r="I8987" i="4" a="1"/>
  <c r="I8987" i="4" s="1"/>
  <c r="I8988" i="4" a="1"/>
  <c r="I8988" i="4" s="1"/>
  <c r="I8989" i="4" a="1"/>
  <c r="I8989" i="4" s="1"/>
  <c r="I8990" i="4" a="1"/>
  <c r="I8990" i="4" s="1"/>
  <c r="I8991" i="4" a="1"/>
  <c r="I8991" i="4" s="1"/>
  <c r="I8992" i="4" a="1"/>
  <c r="I8992" i="4" s="1"/>
  <c r="I8993" i="4" a="1"/>
  <c r="I8993" i="4" s="1"/>
  <c r="I8994" i="4" a="1"/>
  <c r="I8994" i="4" s="1"/>
  <c r="I8995" i="4" a="1"/>
  <c r="I8995" i="4" s="1"/>
  <c r="I8996" i="4" a="1"/>
  <c r="I8996" i="4" s="1"/>
  <c r="I8997" i="4" a="1"/>
  <c r="I8997" i="4" s="1"/>
  <c r="I8998" i="4" a="1"/>
  <c r="I8998" i="4" s="1"/>
  <c r="I8999" i="4" a="1"/>
  <c r="I8999" i="4" s="1"/>
  <c r="I9000" i="4" a="1"/>
  <c r="I9000" i="4" s="1"/>
  <c r="I9001" i="4" a="1"/>
  <c r="I9001" i="4" s="1"/>
  <c r="I9002" i="4" a="1"/>
  <c r="I9002" i="4" s="1"/>
  <c r="I9003" i="4" a="1"/>
  <c r="I9003" i="4" s="1"/>
  <c r="I9004" i="4" a="1"/>
  <c r="I9004" i="4" s="1"/>
  <c r="I9005" i="4" a="1"/>
  <c r="I9005" i="4" s="1"/>
  <c r="I9006" i="4" a="1"/>
  <c r="I9006" i="4" s="1"/>
  <c r="I9007" i="4" a="1"/>
  <c r="I9007" i="4" s="1"/>
  <c r="I9008" i="4" a="1"/>
  <c r="I9008" i="4" s="1"/>
  <c r="I9009" i="4" a="1"/>
  <c r="I9009" i="4" s="1"/>
  <c r="I9010" i="4" a="1"/>
  <c r="I9010" i="4" s="1"/>
  <c r="I9011" i="4" a="1"/>
  <c r="I9011" i="4" s="1"/>
  <c r="I9012" i="4" a="1"/>
  <c r="I9012" i="4" s="1"/>
  <c r="I9013" i="4" a="1"/>
  <c r="I9013" i="4" s="1"/>
  <c r="I9014" i="4" a="1"/>
  <c r="I9014" i="4" s="1"/>
  <c r="I9015" i="4" a="1"/>
  <c r="I9015" i="4" s="1"/>
  <c r="I9016" i="4" a="1"/>
  <c r="I9016" i="4" s="1"/>
  <c r="I9017" i="4" a="1"/>
  <c r="I9017" i="4" s="1"/>
  <c r="I9018" i="4" a="1"/>
  <c r="I9018" i="4" s="1"/>
  <c r="I9019" i="4" a="1"/>
  <c r="I9019" i="4" s="1"/>
  <c r="I9020" i="4" a="1"/>
  <c r="I9020" i="4" s="1"/>
  <c r="I9021" i="4" a="1"/>
  <c r="I9021" i="4" s="1"/>
  <c r="I9022" i="4" a="1"/>
  <c r="I9022" i="4" s="1"/>
  <c r="I9023" i="4" a="1"/>
  <c r="I9023" i="4" s="1"/>
  <c r="I9024" i="4" a="1"/>
  <c r="I9024" i="4" s="1"/>
  <c r="I9025" i="4" a="1"/>
  <c r="I9025" i="4" s="1"/>
  <c r="I9026" i="4" a="1"/>
  <c r="I9026" i="4" s="1"/>
  <c r="I9027" i="4" a="1"/>
  <c r="I9027" i="4" s="1"/>
  <c r="I9028" i="4" a="1"/>
  <c r="I9028" i="4" s="1"/>
  <c r="I9029" i="4" a="1"/>
  <c r="I9029" i="4" s="1"/>
  <c r="I9030" i="4" a="1"/>
  <c r="I9030" i="4" s="1"/>
  <c r="I9031" i="4" a="1"/>
  <c r="I9031" i="4" s="1"/>
  <c r="I9032" i="4" a="1"/>
  <c r="I9032" i="4" s="1"/>
  <c r="I9033" i="4" a="1"/>
  <c r="I9033" i="4" s="1"/>
  <c r="I9034" i="4" a="1"/>
  <c r="I9034" i="4" s="1"/>
  <c r="I9035" i="4" a="1"/>
  <c r="I9035" i="4" s="1"/>
  <c r="I9036" i="4" a="1"/>
  <c r="I9036" i="4" s="1"/>
  <c r="I9037" i="4" a="1"/>
  <c r="I9037" i="4" s="1"/>
  <c r="I9038" i="4" a="1"/>
  <c r="I9038" i="4" s="1"/>
  <c r="I9039" i="4" a="1"/>
  <c r="I9039" i="4" s="1"/>
  <c r="I9040" i="4" a="1"/>
  <c r="I9040" i="4" s="1"/>
  <c r="I9041" i="4" a="1"/>
  <c r="I9041" i="4" s="1"/>
  <c r="I9042" i="4" a="1"/>
  <c r="I9042" i="4" s="1"/>
  <c r="I9043" i="4" a="1"/>
  <c r="I9043" i="4" s="1"/>
  <c r="I9044" i="4" a="1"/>
  <c r="I9044" i="4" s="1"/>
  <c r="I9045" i="4" a="1"/>
  <c r="I9045" i="4" s="1"/>
  <c r="I9046" i="4" a="1"/>
  <c r="I9046" i="4" s="1"/>
  <c r="I9047" i="4" a="1"/>
  <c r="I9047" i="4" s="1"/>
  <c r="I9048" i="4" a="1"/>
  <c r="I9048" i="4" s="1"/>
  <c r="I9049" i="4" a="1"/>
  <c r="I9049" i="4" s="1"/>
  <c r="I9050" i="4" a="1"/>
  <c r="I9050" i="4" s="1"/>
  <c r="I9051" i="4" a="1"/>
  <c r="I9051" i="4" s="1"/>
  <c r="I9052" i="4" a="1"/>
  <c r="I9052" i="4" s="1"/>
  <c r="I9053" i="4" a="1"/>
  <c r="I9053" i="4" s="1"/>
  <c r="I9054" i="4" a="1"/>
  <c r="I9054" i="4" s="1"/>
  <c r="I9055" i="4" a="1"/>
  <c r="I9055" i="4" s="1"/>
  <c r="I9056" i="4" a="1"/>
  <c r="I9056" i="4" s="1"/>
  <c r="I9057" i="4" a="1"/>
  <c r="I9057" i="4" s="1"/>
  <c r="I9058" i="4" a="1"/>
  <c r="I9058" i="4" s="1"/>
  <c r="I9059" i="4" a="1"/>
  <c r="I9059" i="4" s="1"/>
  <c r="I9060" i="4" a="1"/>
  <c r="I9060" i="4" s="1"/>
  <c r="I9061" i="4" a="1"/>
  <c r="I9061" i="4" s="1"/>
  <c r="I9062" i="4" a="1"/>
  <c r="I9062" i="4" s="1"/>
  <c r="I9063" i="4" a="1"/>
  <c r="I9063" i="4" s="1"/>
  <c r="I9064" i="4" a="1"/>
  <c r="I9064" i="4" s="1"/>
  <c r="I9065" i="4" a="1"/>
  <c r="I9065" i="4" s="1"/>
  <c r="I9066" i="4" a="1"/>
  <c r="I9066" i="4" s="1"/>
  <c r="I9067" i="4" a="1"/>
  <c r="I9067" i="4" s="1"/>
  <c r="I9068" i="4" a="1"/>
  <c r="I9068" i="4" s="1"/>
  <c r="I9069" i="4" a="1"/>
  <c r="I9069" i="4" s="1"/>
  <c r="I9070" i="4" a="1"/>
  <c r="I9070" i="4" s="1"/>
  <c r="I9071" i="4" a="1"/>
  <c r="I9071" i="4" s="1"/>
  <c r="I9072" i="4" a="1"/>
  <c r="I9072" i="4" s="1"/>
  <c r="I9073" i="4" a="1"/>
  <c r="I9073" i="4" s="1"/>
  <c r="I9074" i="4" a="1"/>
  <c r="I9074" i="4" s="1"/>
  <c r="I9075" i="4" a="1"/>
  <c r="I9075" i="4" s="1"/>
  <c r="I9076" i="4" a="1"/>
  <c r="I9076" i="4" s="1"/>
  <c r="I9077" i="4" a="1"/>
  <c r="I9077" i="4" s="1"/>
  <c r="I9078" i="4" a="1"/>
  <c r="I9078" i="4" s="1"/>
  <c r="I9079" i="4" a="1"/>
  <c r="I9079" i="4" s="1"/>
  <c r="I9080" i="4" a="1"/>
  <c r="I9080" i="4" s="1"/>
  <c r="I9081" i="4" a="1"/>
  <c r="I9081" i="4" s="1"/>
  <c r="I9082" i="4" a="1"/>
  <c r="I9082" i="4" s="1"/>
  <c r="I9083" i="4" a="1"/>
  <c r="I9083" i="4" s="1"/>
  <c r="I9084" i="4" a="1"/>
  <c r="I9084" i="4" s="1"/>
  <c r="I9085" i="4" a="1"/>
  <c r="I9085" i="4" s="1"/>
  <c r="I9086" i="4" a="1"/>
  <c r="I9086" i="4" s="1"/>
  <c r="I9087" i="4" a="1"/>
  <c r="I9087" i="4" s="1"/>
  <c r="I9088" i="4" a="1"/>
  <c r="I9088" i="4" s="1"/>
  <c r="I9089" i="4" a="1"/>
  <c r="I9089" i="4" s="1"/>
  <c r="I9090" i="4" a="1"/>
  <c r="I9090" i="4" s="1"/>
  <c r="I9091" i="4" a="1"/>
  <c r="I9091" i="4" s="1"/>
  <c r="I9092" i="4" a="1"/>
  <c r="I9092" i="4" s="1"/>
  <c r="I9093" i="4" a="1"/>
  <c r="I9093" i="4" s="1"/>
  <c r="I9094" i="4" a="1"/>
  <c r="I9094" i="4" s="1"/>
  <c r="I9095" i="4" a="1"/>
  <c r="I9095" i="4" s="1"/>
  <c r="I9096" i="4" a="1"/>
  <c r="I9096" i="4" s="1"/>
  <c r="I9097" i="4" a="1"/>
  <c r="I9097" i="4" s="1"/>
  <c r="I9098" i="4" a="1"/>
  <c r="I9098" i="4" s="1"/>
  <c r="I9099" i="4" a="1"/>
  <c r="I9099" i="4" s="1"/>
  <c r="I9100" i="4" a="1"/>
  <c r="I9100" i="4" s="1"/>
  <c r="I9101" i="4" a="1"/>
  <c r="I9101" i="4" s="1"/>
  <c r="I9102" i="4" a="1"/>
  <c r="I9102" i="4" s="1"/>
  <c r="I9103" i="4" a="1"/>
  <c r="I9103" i="4" s="1"/>
  <c r="I9104" i="4" a="1"/>
  <c r="I9104" i="4" s="1"/>
  <c r="I9105" i="4" a="1"/>
  <c r="I9105" i="4" s="1"/>
  <c r="I9106" i="4" a="1"/>
  <c r="I9106" i="4" s="1"/>
  <c r="I9107" i="4" a="1"/>
  <c r="I9107" i="4" s="1"/>
  <c r="I9108" i="4" a="1"/>
  <c r="I9108" i="4" s="1"/>
  <c r="I9109" i="4" a="1"/>
  <c r="I9109" i="4" s="1"/>
  <c r="I9110" i="4" a="1"/>
  <c r="I9110" i="4" s="1"/>
  <c r="I9111" i="4" a="1"/>
  <c r="I9111" i="4" s="1"/>
  <c r="I9112" i="4" a="1"/>
  <c r="I9112" i="4" s="1"/>
  <c r="I9113" i="4" a="1"/>
  <c r="I9113" i="4" s="1"/>
  <c r="I9114" i="4" a="1"/>
  <c r="I9114" i="4" s="1"/>
  <c r="I9115" i="4" a="1"/>
  <c r="I9115" i="4" s="1"/>
  <c r="I9116" i="4" a="1"/>
  <c r="I9116" i="4" s="1"/>
  <c r="I9117" i="4" a="1"/>
  <c r="I9117" i="4" s="1"/>
  <c r="I9118" i="4" a="1"/>
  <c r="I9118" i="4" s="1"/>
  <c r="I9119" i="4" a="1"/>
  <c r="I9119" i="4" s="1"/>
  <c r="I9120" i="4" a="1"/>
  <c r="I9120" i="4" s="1"/>
  <c r="I9121" i="4" a="1"/>
  <c r="I9121" i="4" s="1"/>
  <c r="I9122" i="4" a="1"/>
  <c r="I9122" i="4" s="1"/>
  <c r="I9123" i="4" a="1"/>
  <c r="I9123" i="4" s="1"/>
  <c r="I9124" i="4" a="1"/>
  <c r="I9124" i="4" s="1"/>
  <c r="I9125" i="4" a="1"/>
  <c r="I9125" i="4" s="1"/>
  <c r="I9126" i="4" a="1"/>
  <c r="I9126" i="4" s="1"/>
  <c r="I9127" i="4" a="1"/>
  <c r="I9127" i="4" s="1"/>
  <c r="I9128" i="4" a="1"/>
  <c r="I9128" i="4" s="1"/>
  <c r="I9129" i="4" a="1"/>
  <c r="I9129" i="4" s="1"/>
  <c r="I9130" i="4" a="1"/>
  <c r="I9130" i="4" s="1"/>
  <c r="I9131" i="4" a="1"/>
  <c r="I9131" i="4" s="1"/>
  <c r="I9132" i="4" a="1"/>
  <c r="I9132" i="4" s="1"/>
  <c r="I9133" i="4" a="1"/>
  <c r="I9133" i="4" s="1"/>
  <c r="I9134" i="4" a="1"/>
  <c r="I9134" i="4" s="1"/>
  <c r="I9135" i="4" a="1"/>
  <c r="I9135" i="4" s="1"/>
  <c r="I9136" i="4" a="1"/>
  <c r="I9136" i="4" s="1"/>
  <c r="I9137" i="4" a="1"/>
  <c r="I9137" i="4" s="1"/>
  <c r="I9138" i="4" a="1"/>
  <c r="I9138" i="4" s="1"/>
  <c r="I9139" i="4" a="1"/>
  <c r="I9139" i="4" s="1"/>
  <c r="I9140" i="4" a="1"/>
  <c r="I9140" i="4" s="1"/>
  <c r="I9141" i="4" a="1"/>
  <c r="I9141" i="4" s="1"/>
  <c r="I9142" i="4" a="1"/>
  <c r="I9142" i="4" s="1"/>
  <c r="I9143" i="4" a="1"/>
  <c r="I9143" i="4" s="1"/>
  <c r="I9144" i="4" a="1"/>
  <c r="I9144" i="4" s="1"/>
  <c r="I9145" i="4" a="1"/>
  <c r="I9145" i="4" s="1"/>
  <c r="I9146" i="4" a="1"/>
  <c r="I9146" i="4" s="1"/>
  <c r="I9147" i="4" a="1"/>
  <c r="I9147" i="4" s="1"/>
  <c r="I9148" i="4" a="1"/>
  <c r="I9148" i="4" s="1"/>
  <c r="I9149" i="4" a="1"/>
  <c r="I9149" i="4" s="1"/>
  <c r="I9150" i="4" a="1"/>
  <c r="I9150" i="4" s="1"/>
  <c r="I9151" i="4" a="1"/>
  <c r="I9151" i="4" s="1"/>
  <c r="I9152" i="4" a="1"/>
  <c r="I9152" i="4" s="1"/>
  <c r="I9153" i="4" a="1"/>
  <c r="I9153" i="4" s="1"/>
  <c r="I9154" i="4" a="1"/>
  <c r="I9154" i="4" s="1"/>
  <c r="I9155" i="4" a="1"/>
  <c r="I9155" i="4" s="1"/>
  <c r="I9156" i="4" a="1"/>
  <c r="I9156" i="4" s="1"/>
  <c r="I9157" i="4" a="1"/>
  <c r="I9157" i="4" s="1"/>
  <c r="I9158" i="4" a="1"/>
  <c r="I9158" i="4" s="1"/>
  <c r="I9159" i="4" a="1"/>
  <c r="I9159" i="4" s="1"/>
  <c r="I9160" i="4" a="1"/>
  <c r="I9160" i="4" s="1"/>
  <c r="I9161" i="4" a="1"/>
  <c r="I9161" i="4" s="1"/>
  <c r="I9162" i="4" a="1"/>
  <c r="I9162" i="4" s="1"/>
  <c r="I9163" i="4" a="1"/>
  <c r="I9163" i="4" s="1"/>
  <c r="I9164" i="4" a="1"/>
  <c r="I9164" i="4" s="1"/>
  <c r="I9165" i="4" a="1"/>
  <c r="I9165" i="4" s="1"/>
  <c r="I9166" i="4" a="1"/>
  <c r="I9166" i="4" s="1"/>
  <c r="I9167" i="4" a="1"/>
  <c r="I9167" i="4" s="1"/>
  <c r="I9168" i="4" a="1"/>
  <c r="I9168" i="4" s="1"/>
  <c r="I9169" i="4" a="1"/>
  <c r="I9169" i="4" s="1"/>
  <c r="I9170" i="4" a="1"/>
  <c r="I9170" i="4" s="1"/>
  <c r="I9171" i="4" a="1"/>
  <c r="I9171" i="4" s="1"/>
  <c r="I9172" i="4" a="1"/>
  <c r="I9172" i="4" s="1"/>
  <c r="I9173" i="4" a="1"/>
  <c r="I9173" i="4" s="1"/>
  <c r="I9174" i="4" a="1"/>
  <c r="I9174" i="4" s="1"/>
  <c r="I9175" i="4" a="1"/>
  <c r="I9175" i="4" s="1"/>
  <c r="I9176" i="4" a="1"/>
  <c r="I9176" i="4" s="1"/>
  <c r="I9177" i="4" a="1"/>
  <c r="I9177" i="4" s="1"/>
  <c r="I9178" i="4" a="1"/>
  <c r="I9178" i="4" s="1"/>
  <c r="I9179" i="4" a="1"/>
  <c r="I9179" i="4" s="1"/>
  <c r="I9180" i="4" a="1"/>
  <c r="I9180" i="4" s="1"/>
  <c r="I9181" i="4" a="1"/>
  <c r="I9181" i="4" s="1"/>
  <c r="I9182" i="4" a="1"/>
  <c r="I9182" i="4" s="1"/>
  <c r="I9183" i="4" a="1"/>
  <c r="I9183" i="4" s="1"/>
  <c r="I9184" i="4" a="1"/>
  <c r="I9184" i="4" s="1"/>
  <c r="I9185" i="4" a="1"/>
  <c r="I9185" i="4" s="1"/>
  <c r="I9186" i="4" a="1"/>
  <c r="I9186" i="4" s="1"/>
  <c r="I9187" i="4" a="1"/>
  <c r="I9187" i="4" s="1"/>
  <c r="I9188" i="4" a="1"/>
  <c r="I9188" i="4" s="1"/>
  <c r="I9189" i="4" a="1"/>
  <c r="I9189" i="4" s="1"/>
  <c r="I9190" i="4" a="1"/>
  <c r="I9190" i="4" s="1"/>
  <c r="I9191" i="4" a="1"/>
  <c r="I9191" i="4" s="1"/>
  <c r="I9192" i="4" a="1"/>
  <c r="I9192" i="4" s="1"/>
  <c r="I9193" i="4" a="1"/>
  <c r="I9193" i="4" s="1"/>
  <c r="I9194" i="4" a="1"/>
  <c r="I9194" i="4" s="1"/>
  <c r="I9195" i="4" a="1"/>
  <c r="I9195" i="4" s="1"/>
  <c r="I9196" i="4" a="1"/>
  <c r="I9196" i="4" s="1"/>
  <c r="I9197" i="4" a="1"/>
  <c r="I9197" i="4" s="1"/>
  <c r="I9198" i="4" a="1"/>
  <c r="I9198" i="4" s="1"/>
  <c r="I9199" i="4" a="1"/>
  <c r="I9199" i="4" s="1"/>
  <c r="I9200" i="4" a="1"/>
  <c r="I9200" i="4" s="1"/>
  <c r="I9201" i="4" a="1"/>
  <c r="I9201" i="4" s="1"/>
  <c r="I9202" i="4" a="1"/>
  <c r="I9202" i="4" s="1"/>
  <c r="I9203" i="4" a="1"/>
  <c r="I9203" i="4" s="1"/>
  <c r="I9204" i="4" a="1"/>
  <c r="I9204" i="4" s="1"/>
  <c r="I9205" i="4" a="1"/>
  <c r="I9205" i="4" s="1"/>
  <c r="I9206" i="4" a="1"/>
  <c r="I9206" i="4" s="1"/>
  <c r="I9207" i="4" a="1"/>
  <c r="I9207" i="4" s="1"/>
  <c r="I9208" i="4" a="1"/>
  <c r="I9208" i="4" s="1"/>
  <c r="I9209" i="4" a="1"/>
  <c r="I9209" i="4" s="1"/>
  <c r="I9210" i="4" a="1"/>
  <c r="I9210" i="4" s="1"/>
  <c r="I9211" i="4" a="1"/>
  <c r="I9211" i="4" s="1"/>
  <c r="I9212" i="4" a="1"/>
  <c r="I9212" i="4" s="1"/>
  <c r="I9213" i="4" a="1"/>
  <c r="I9213" i="4" s="1"/>
  <c r="I9214" i="4" a="1"/>
  <c r="I9214" i="4" s="1"/>
  <c r="I9215" i="4" a="1"/>
  <c r="I9215" i="4" s="1"/>
  <c r="I9216" i="4" a="1"/>
  <c r="I9216" i="4" s="1"/>
  <c r="I9217" i="4" a="1"/>
  <c r="I9217" i="4" s="1"/>
  <c r="I9218" i="4" a="1"/>
  <c r="I9218" i="4" s="1"/>
  <c r="I9219" i="4" a="1"/>
  <c r="I9219" i="4" s="1"/>
  <c r="I9220" i="4" a="1"/>
  <c r="I9220" i="4" s="1"/>
  <c r="I9221" i="4" a="1"/>
  <c r="I9221" i="4" s="1"/>
  <c r="I9222" i="4" a="1"/>
  <c r="I9222" i="4" s="1"/>
  <c r="I9223" i="4" a="1"/>
  <c r="I9223" i="4" s="1"/>
  <c r="I9224" i="4" a="1"/>
  <c r="I9224" i="4" s="1"/>
  <c r="I9225" i="4" a="1"/>
  <c r="I9225" i="4" s="1"/>
  <c r="I9226" i="4" a="1"/>
  <c r="I9226" i="4" s="1"/>
  <c r="I9227" i="4" a="1"/>
  <c r="I9227" i="4" s="1"/>
  <c r="I9228" i="4" a="1"/>
  <c r="I9228" i="4" s="1"/>
  <c r="I9229" i="4" a="1"/>
  <c r="I9229" i="4" s="1"/>
  <c r="I9230" i="4" a="1"/>
  <c r="I9230" i="4" s="1"/>
  <c r="I9231" i="4" a="1"/>
  <c r="I9231" i="4" s="1"/>
  <c r="I9232" i="4" a="1"/>
  <c r="I9232" i="4" s="1"/>
  <c r="I9233" i="4" a="1"/>
  <c r="I9233" i="4" s="1"/>
  <c r="I9234" i="4" a="1"/>
  <c r="I9234" i="4" s="1"/>
  <c r="I9235" i="4" a="1"/>
  <c r="I9235" i="4" s="1"/>
  <c r="I9236" i="4" a="1"/>
  <c r="I9236" i="4" s="1"/>
  <c r="I9237" i="4" a="1"/>
  <c r="I9237" i="4" s="1"/>
  <c r="I9238" i="4" a="1"/>
  <c r="I9238" i="4" s="1"/>
  <c r="I9239" i="4" a="1"/>
  <c r="I9239" i="4" s="1"/>
  <c r="I9240" i="4" a="1"/>
  <c r="I9240" i="4" s="1"/>
  <c r="I9241" i="4" a="1"/>
  <c r="I9241" i="4" s="1"/>
  <c r="I9242" i="4" a="1"/>
  <c r="I9242" i="4" s="1"/>
  <c r="I9243" i="4" a="1"/>
  <c r="I9243" i="4" s="1"/>
  <c r="I9244" i="4" a="1"/>
  <c r="I9244" i="4" s="1"/>
  <c r="I9245" i="4" a="1"/>
  <c r="I9245" i="4" s="1"/>
  <c r="I9246" i="4" a="1"/>
  <c r="I9246" i="4" s="1"/>
  <c r="I9247" i="4" a="1"/>
  <c r="I9247" i="4" s="1"/>
  <c r="I9248" i="4" a="1"/>
  <c r="I9248" i="4" s="1"/>
  <c r="I9249" i="4" a="1"/>
  <c r="I9249" i="4" s="1"/>
  <c r="I9250" i="4" a="1"/>
  <c r="I9250" i="4" s="1"/>
  <c r="I9251" i="4" a="1"/>
  <c r="I9251" i="4" s="1"/>
  <c r="I9252" i="4" a="1"/>
  <c r="I9252" i="4" s="1"/>
  <c r="I9253" i="4" a="1"/>
  <c r="I9253" i="4" s="1"/>
  <c r="I9254" i="4" a="1"/>
  <c r="I9254" i="4" s="1"/>
  <c r="I9255" i="4" a="1"/>
  <c r="I9255" i="4" s="1"/>
  <c r="I9256" i="4" a="1"/>
  <c r="I9256" i="4" s="1"/>
  <c r="I9257" i="4" a="1"/>
  <c r="I9257" i="4" s="1"/>
  <c r="I9258" i="4" a="1"/>
  <c r="I9258" i="4" s="1"/>
  <c r="I9259" i="4" a="1"/>
  <c r="I9259" i="4" s="1"/>
  <c r="I9260" i="4" a="1"/>
  <c r="I9260" i="4" s="1"/>
  <c r="I9261" i="4" a="1"/>
  <c r="I9261" i="4" s="1"/>
  <c r="I9262" i="4" a="1"/>
  <c r="I9262" i="4" s="1"/>
  <c r="I9263" i="4" a="1"/>
  <c r="I9263" i="4" s="1"/>
  <c r="I9264" i="4" a="1"/>
  <c r="I9264" i="4" s="1"/>
  <c r="I9265" i="4" a="1"/>
  <c r="I9265" i="4" s="1"/>
  <c r="I9266" i="4" a="1"/>
  <c r="I9266" i="4" s="1"/>
  <c r="I9267" i="4" a="1"/>
  <c r="I9267" i="4" s="1"/>
  <c r="I9268" i="4" a="1"/>
  <c r="I9268" i="4" s="1"/>
  <c r="I9269" i="4" a="1"/>
  <c r="I9269" i="4" s="1"/>
  <c r="I9270" i="4" a="1"/>
  <c r="I9270" i="4" s="1"/>
  <c r="I9271" i="4" a="1"/>
  <c r="I9271" i="4" s="1"/>
  <c r="I9272" i="4" a="1"/>
  <c r="I9272" i="4" s="1"/>
  <c r="I9273" i="4" a="1"/>
  <c r="I9273" i="4" s="1"/>
  <c r="I9274" i="4" a="1"/>
  <c r="I9274" i="4" s="1"/>
  <c r="I9275" i="4" a="1"/>
  <c r="I9275" i="4" s="1"/>
  <c r="I9276" i="4" a="1"/>
  <c r="I9276" i="4" s="1"/>
  <c r="I9277" i="4" a="1"/>
  <c r="I9277" i="4" s="1"/>
  <c r="I9278" i="4" a="1"/>
  <c r="I9278" i="4" s="1"/>
  <c r="I9279" i="4" a="1"/>
  <c r="I9279" i="4" s="1"/>
  <c r="I9280" i="4" a="1"/>
  <c r="I9280" i="4" s="1"/>
  <c r="I9281" i="4" a="1"/>
  <c r="I9281" i="4" s="1"/>
  <c r="I9282" i="4" a="1"/>
  <c r="I9282" i="4" s="1"/>
  <c r="I9283" i="4" a="1"/>
  <c r="I9283" i="4" s="1"/>
  <c r="I9284" i="4" a="1"/>
  <c r="I9284" i="4" s="1"/>
  <c r="I9285" i="4" a="1"/>
  <c r="I9285" i="4" s="1"/>
  <c r="I9286" i="4" a="1"/>
  <c r="I9286" i="4" s="1"/>
  <c r="I9287" i="4" a="1"/>
  <c r="I9287" i="4" s="1"/>
  <c r="I9288" i="4" a="1"/>
  <c r="I9288" i="4" s="1"/>
  <c r="I9289" i="4" a="1"/>
  <c r="I9289" i="4" s="1"/>
  <c r="I9290" i="4" a="1"/>
  <c r="I9290" i="4" s="1"/>
  <c r="I9291" i="4" a="1"/>
  <c r="I9291" i="4" s="1"/>
  <c r="I9292" i="4" a="1"/>
  <c r="I9292" i="4" s="1"/>
  <c r="I9293" i="4" a="1"/>
  <c r="I9293" i="4" s="1"/>
  <c r="I9294" i="4" a="1"/>
  <c r="I9294" i="4" s="1"/>
  <c r="I9295" i="4" a="1"/>
  <c r="I9295" i="4" s="1"/>
  <c r="I9296" i="4" a="1"/>
  <c r="I9296" i="4" s="1"/>
  <c r="I9297" i="4" a="1"/>
  <c r="I9297" i="4" s="1"/>
  <c r="I9298" i="4" a="1"/>
  <c r="I9298" i="4" s="1"/>
  <c r="I9299" i="4" a="1"/>
  <c r="I9299" i="4" s="1"/>
  <c r="I9300" i="4" a="1"/>
  <c r="I9300" i="4" s="1"/>
  <c r="I9301" i="4" a="1"/>
  <c r="I9301" i="4" s="1"/>
  <c r="I9302" i="4" a="1"/>
  <c r="I9302" i="4" s="1"/>
  <c r="I9303" i="4" a="1"/>
  <c r="I9303" i="4" s="1"/>
  <c r="I9304" i="4" a="1"/>
  <c r="I9304" i="4" s="1"/>
  <c r="I9305" i="4" a="1"/>
  <c r="I9305" i="4" s="1"/>
  <c r="I9306" i="4" a="1"/>
  <c r="I9306" i="4" s="1"/>
  <c r="I9307" i="4" a="1"/>
  <c r="I9307" i="4" s="1"/>
  <c r="I9308" i="4" a="1"/>
  <c r="I9308" i="4" s="1"/>
  <c r="I9309" i="4" a="1"/>
  <c r="I9309" i="4" s="1"/>
  <c r="I9310" i="4" a="1"/>
  <c r="I9310" i="4" s="1"/>
  <c r="I9311" i="4" a="1"/>
  <c r="I9311" i="4" s="1"/>
  <c r="I9312" i="4" a="1"/>
  <c r="I9312" i="4" s="1"/>
  <c r="I9313" i="4" a="1"/>
  <c r="I9313" i="4" s="1"/>
  <c r="I9314" i="4" a="1"/>
  <c r="I9314" i="4" s="1"/>
  <c r="I9315" i="4" a="1"/>
  <c r="I9315" i="4" s="1"/>
  <c r="I9316" i="4" a="1"/>
  <c r="I9316" i="4" s="1"/>
  <c r="I9317" i="4" a="1"/>
  <c r="I9317" i="4" s="1"/>
  <c r="I9318" i="4" a="1"/>
  <c r="I9318" i="4" s="1"/>
  <c r="I9319" i="4" a="1"/>
  <c r="I9319" i="4" s="1"/>
  <c r="I9320" i="4" a="1"/>
  <c r="I9320" i="4" s="1"/>
  <c r="I9321" i="4" a="1"/>
  <c r="I9321" i="4" s="1"/>
  <c r="I9322" i="4" a="1"/>
  <c r="I9322" i="4" s="1"/>
  <c r="I9323" i="4" a="1"/>
  <c r="I9323" i="4" s="1"/>
  <c r="I9324" i="4" a="1"/>
  <c r="I9324" i="4" s="1"/>
  <c r="I9325" i="4" a="1"/>
  <c r="I9325" i="4" s="1"/>
  <c r="I9326" i="4" a="1"/>
  <c r="I9326" i="4" s="1"/>
  <c r="I9327" i="4" a="1"/>
  <c r="I9327" i="4" s="1"/>
  <c r="I9328" i="4" a="1"/>
  <c r="I9328" i="4" s="1"/>
  <c r="I9329" i="4" a="1"/>
  <c r="I9329" i="4" s="1"/>
  <c r="I9330" i="4" a="1"/>
  <c r="I9330" i="4" s="1"/>
  <c r="I9331" i="4" a="1"/>
  <c r="I9331" i="4" s="1"/>
  <c r="I9332" i="4" a="1"/>
  <c r="I9332" i="4" s="1"/>
  <c r="I9333" i="4" a="1"/>
  <c r="I9333" i="4" s="1"/>
  <c r="I9334" i="4" a="1"/>
  <c r="I9334" i="4" s="1"/>
  <c r="I9335" i="4" a="1"/>
  <c r="I9335" i="4" s="1"/>
  <c r="I9336" i="4" a="1"/>
  <c r="I9336" i="4" s="1"/>
  <c r="I9337" i="4" a="1"/>
  <c r="I9337" i="4" s="1"/>
  <c r="I9338" i="4" a="1"/>
  <c r="I9338" i="4" s="1"/>
  <c r="I9339" i="4" a="1"/>
  <c r="I9339" i="4" s="1"/>
  <c r="I9340" i="4" a="1"/>
  <c r="I9340" i="4" s="1"/>
  <c r="I9341" i="4" a="1"/>
  <c r="I9341" i="4" s="1"/>
  <c r="I9342" i="4" a="1"/>
  <c r="I9342" i="4" s="1"/>
  <c r="I9343" i="4" a="1"/>
  <c r="I9343" i="4" s="1"/>
  <c r="I9344" i="4" a="1"/>
  <c r="I9344" i="4" s="1"/>
  <c r="I9345" i="4" a="1"/>
  <c r="I9345" i="4" s="1"/>
  <c r="I9346" i="4" a="1"/>
  <c r="I9346" i="4" s="1"/>
  <c r="I9347" i="4" a="1"/>
  <c r="I9347" i="4" s="1"/>
  <c r="I9348" i="4" a="1"/>
  <c r="I9348" i="4" s="1"/>
  <c r="I9349" i="4" a="1"/>
  <c r="I9349" i="4" s="1"/>
  <c r="I9350" i="4" a="1"/>
  <c r="I9350" i="4" s="1"/>
  <c r="I9351" i="4" a="1"/>
  <c r="I9351" i="4" s="1"/>
  <c r="I9352" i="4" a="1"/>
  <c r="I9352" i="4" s="1"/>
  <c r="I9353" i="4" a="1"/>
  <c r="I9353" i="4" s="1"/>
  <c r="I9354" i="4" a="1"/>
  <c r="I9354" i="4" s="1"/>
  <c r="I9355" i="4" a="1"/>
  <c r="I9355" i="4" s="1"/>
  <c r="I9356" i="4" a="1"/>
  <c r="I9356" i="4" s="1"/>
  <c r="I9357" i="4" a="1"/>
  <c r="I9357" i="4" s="1"/>
  <c r="I9358" i="4" a="1"/>
  <c r="I9358" i="4" s="1"/>
  <c r="I9359" i="4" a="1"/>
  <c r="I9359" i="4" s="1"/>
  <c r="I9360" i="4" a="1"/>
  <c r="I9360" i="4" s="1"/>
  <c r="I9361" i="4" a="1"/>
  <c r="I9361" i="4" s="1"/>
  <c r="I9362" i="4" a="1"/>
  <c r="I9362" i="4" s="1"/>
  <c r="I9363" i="4" a="1"/>
  <c r="I9363" i="4" s="1"/>
  <c r="I9364" i="4" a="1"/>
  <c r="I9364" i="4" s="1"/>
  <c r="I9365" i="4" a="1"/>
  <c r="I9365" i="4" s="1"/>
  <c r="I9366" i="4" a="1"/>
  <c r="I9366" i="4" s="1"/>
  <c r="I9367" i="4" a="1"/>
  <c r="I9367" i="4" s="1"/>
  <c r="I9368" i="4" a="1"/>
  <c r="I9368" i="4" s="1"/>
  <c r="I9369" i="4" a="1"/>
  <c r="I9369" i="4" s="1"/>
  <c r="I9370" i="4" a="1"/>
  <c r="I9370" i="4" s="1"/>
  <c r="I9371" i="4" a="1"/>
  <c r="I9371" i="4" s="1"/>
  <c r="I9372" i="4" a="1"/>
  <c r="I9372" i="4" s="1"/>
  <c r="I9373" i="4" a="1"/>
  <c r="I9373" i="4" s="1"/>
  <c r="I9374" i="4" a="1"/>
  <c r="I9374" i="4" s="1"/>
  <c r="I9375" i="4" a="1"/>
  <c r="I9375" i="4" s="1"/>
  <c r="I9376" i="4" a="1"/>
  <c r="I9376" i="4" s="1"/>
  <c r="I9377" i="4" a="1"/>
  <c r="I9377" i="4" s="1"/>
  <c r="I9378" i="4" a="1"/>
  <c r="I9378" i="4" s="1"/>
  <c r="I9379" i="4" a="1"/>
  <c r="I9379" i="4" s="1"/>
  <c r="I9380" i="4" a="1"/>
  <c r="I9380" i="4" s="1"/>
  <c r="I9381" i="4" a="1"/>
  <c r="I9381" i="4" s="1"/>
  <c r="I9382" i="4" a="1"/>
  <c r="I9382" i="4" s="1"/>
  <c r="I9383" i="4" a="1"/>
  <c r="I9383" i="4" s="1"/>
  <c r="I9384" i="4" a="1"/>
  <c r="I9384" i="4" s="1"/>
  <c r="I9385" i="4" a="1"/>
  <c r="I9385" i="4" s="1"/>
  <c r="I9386" i="4" a="1"/>
  <c r="I9386" i="4" s="1"/>
  <c r="I9387" i="4" a="1"/>
  <c r="I9387" i="4" s="1"/>
  <c r="I9388" i="4" a="1"/>
  <c r="I9388" i="4" s="1"/>
  <c r="I9389" i="4" a="1"/>
  <c r="I9389" i="4" s="1"/>
  <c r="I9390" i="4" a="1"/>
  <c r="I9390" i="4" s="1"/>
  <c r="I9391" i="4" a="1"/>
  <c r="I9391" i="4" s="1"/>
  <c r="I9392" i="4" a="1"/>
  <c r="I9392" i="4" s="1"/>
  <c r="I9393" i="4" a="1"/>
  <c r="I9393" i="4" s="1"/>
  <c r="I9394" i="4" a="1"/>
  <c r="I9394" i="4" s="1"/>
  <c r="I9395" i="4" a="1"/>
  <c r="I9395" i="4" s="1"/>
  <c r="I9396" i="4" a="1"/>
  <c r="I9396" i="4" s="1"/>
  <c r="I9397" i="4" a="1"/>
  <c r="I9397" i="4" s="1"/>
  <c r="I9398" i="4" a="1"/>
  <c r="I9398" i="4" s="1"/>
  <c r="I9399" i="4" a="1"/>
  <c r="I9399" i="4" s="1"/>
  <c r="I9400" i="4" a="1"/>
  <c r="I9400" i="4" s="1"/>
  <c r="I9401" i="4" a="1"/>
  <c r="I9401" i="4" s="1"/>
  <c r="I9402" i="4" a="1"/>
  <c r="I9402" i="4" s="1"/>
  <c r="I9403" i="4" a="1"/>
  <c r="I9403" i="4" s="1"/>
  <c r="I9404" i="4" a="1"/>
  <c r="I9404" i="4" s="1"/>
  <c r="I9405" i="4" a="1"/>
  <c r="I9405" i="4" s="1"/>
  <c r="I9406" i="4" a="1"/>
  <c r="I9406" i="4" s="1"/>
  <c r="I9407" i="4" a="1"/>
  <c r="I9407" i="4" s="1"/>
  <c r="I9408" i="4" a="1"/>
  <c r="I9408" i="4" s="1"/>
  <c r="I9409" i="4" a="1"/>
  <c r="I9409" i="4" s="1"/>
  <c r="I9410" i="4" a="1"/>
  <c r="I9410" i="4" s="1"/>
  <c r="I9411" i="4" a="1"/>
  <c r="I9411" i="4" s="1"/>
  <c r="I9412" i="4" a="1"/>
  <c r="I9412" i="4" s="1"/>
  <c r="I9413" i="4" a="1"/>
  <c r="I9413" i="4" s="1"/>
  <c r="I9414" i="4" a="1"/>
  <c r="I9414" i="4" s="1"/>
  <c r="I9415" i="4" a="1"/>
  <c r="I9415" i="4" s="1"/>
  <c r="I9416" i="4" a="1"/>
  <c r="I9416" i="4" s="1"/>
  <c r="I9417" i="4" a="1"/>
  <c r="I9417" i="4" s="1"/>
  <c r="I9418" i="4" a="1"/>
  <c r="I9418" i="4" s="1"/>
  <c r="I9419" i="4" a="1"/>
  <c r="I9419" i="4" s="1"/>
  <c r="I9420" i="4" a="1"/>
  <c r="I9420" i="4" s="1"/>
  <c r="I9421" i="4" a="1"/>
  <c r="I9421" i="4" s="1"/>
  <c r="I9422" i="4" a="1"/>
  <c r="I9422" i="4" s="1"/>
  <c r="I9423" i="4" a="1"/>
  <c r="I9423" i="4" s="1"/>
  <c r="I9424" i="4" a="1"/>
  <c r="I9424" i="4" s="1"/>
  <c r="I9425" i="4" a="1"/>
  <c r="I9425" i="4" s="1"/>
  <c r="I9426" i="4" a="1"/>
  <c r="I9426" i="4" s="1"/>
  <c r="I9427" i="4" a="1"/>
  <c r="I9427" i="4" s="1"/>
  <c r="I9428" i="4" a="1"/>
  <c r="I9428" i="4" s="1"/>
  <c r="I9429" i="4" a="1"/>
  <c r="I9429" i="4" s="1"/>
  <c r="I9430" i="4" a="1"/>
  <c r="I9430" i="4" s="1"/>
  <c r="I9431" i="4" a="1"/>
  <c r="I9431" i="4" s="1"/>
  <c r="I9432" i="4" a="1"/>
  <c r="I9432" i="4" s="1"/>
  <c r="I9433" i="4" a="1"/>
  <c r="I9433" i="4" s="1"/>
  <c r="I9434" i="4" a="1"/>
  <c r="I9434" i="4" s="1"/>
  <c r="I9435" i="4" a="1"/>
  <c r="I9435" i="4" s="1"/>
  <c r="I9436" i="4" a="1"/>
  <c r="I9436" i="4" s="1"/>
  <c r="I9437" i="4" a="1"/>
  <c r="I9437" i="4" s="1"/>
  <c r="I9438" i="4" a="1"/>
  <c r="I9438" i="4" s="1"/>
  <c r="I9439" i="4" a="1"/>
  <c r="I9439" i="4" s="1"/>
  <c r="I9440" i="4" a="1"/>
  <c r="I9440" i="4" s="1"/>
  <c r="I9441" i="4" a="1"/>
  <c r="I9441" i="4" s="1"/>
  <c r="I9442" i="4" a="1"/>
  <c r="I9442" i="4" s="1"/>
  <c r="I9443" i="4" a="1"/>
  <c r="I9443" i="4" s="1"/>
  <c r="I9444" i="4" a="1"/>
  <c r="I9444" i="4" s="1"/>
  <c r="I9445" i="4" a="1"/>
  <c r="I9445" i="4" s="1"/>
  <c r="I9446" i="4" a="1"/>
  <c r="I9446" i="4" s="1"/>
  <c r="I9447" i="4" a="1"/>
  <c r="I9447" i="4" s="1"/>
  <c r="I9448" i="4" a="1"/>
  <c r="I9448" i="4" s="1"/>
  <c r="I9449" i="4" a="1"/>
  <c r="I9449" i="4" s="1"/>
  <c r="I9450" i="4" a="1"/>
  <c r="I9450" i="4" s="1"/>
  <c r="I9451" i="4" a="1"/>
  <c r="I9451" i="4" s="1"/>
  <c r="I9452" i="4" a="1"/>
  <c r="I9452" i="4" s="1"/>
  <c r="I9453" i="4" a="1"/>
  <c r="I9453" i="4" s="1"/>
  <c r="I9454" i="4" a="1"/>
  <c r="I9454" i="4" s="1"/>
  <c r="I9455" i="4" a="1"/>
  <c r="I9455" i="4" s="1"/>
  <c r="I9456" i="4" a="1"/>
  <c r="I9456" i="4" s="1"/>
  <c r="I9457" i="4" a="1"/>
  <c r="I9457" i="4" s="1"/>
  <c r="I9458" i="4" a="1"/>
  <c r="I9458" i="4" s="1"/>
  <c r="I9459" i="4" a="1"/>
  <c r="I9459" i="4" s="1"/>
  <c r="I9460" i="4" a="1"/>
  <c r="I9460" i="4" s="1"/>
  <c r="I9461" i="4" a="1"/>
  <c r="I9461" i="4" s="1"/>
  <c r="I9462" i="4" a="1"/>
  <c r="I9462" i="4" s="1"/>
  <c r="I9463" i="4" a="1"/>
  <c r="I9463" i="4" s="1"/>
  <c r="I9464" i="4" a="1"/>
  <c r="I9464" i="4" s="1"/>
  <c r="I9465" i="4" a="1"/>
  <c r="I9465" i="4" s="1"/>
  <c r="I9466" i="4" a="1"/>
  <c r="I9466" i="4" s="1"/>
  <c r="I9467" i="4" a="1"/>
  <c r="I9467" i="4" s="1"/>
  <c r="I9468" i="4" a="1"/>
  <c r="I9468" i="4" s="1"/>
  <c r="I9469" i="4" a="1"/>
  <c r="I9469" i="4" s="1"/>
  <c r="I9470" i="4" a="1"/>
  <c r="I9470" i="4" s="1"/>
  <c r="I9471" i="4" a="1"/>
  <c r="I9471" i="4" s="1"/>
  <c r="I9472" i="4" a="1"/>
  <c r="I9472" i="4" s="1"/>
  <c r="I9473" i="4" a="1"/>
  <c r="I9473" i="4" s="1"/>
  <c r="I9474" i="4" a="1"/>
  <c r="I9474" i="4" s="1"/>
  <c r="I9475" i="4" a="1"/>
  <c r="I9475" i="4" s="1"/>
  <c r="I9476" i="4" a="1"/>
  <c r="I9476" i="4" s="1"/>
  <c r="I9477" i="4" a="1"/>
  <c r="I9477" i="4" s="1"/>
  <c r="I9478" i="4" a="1"/>
  <c r="I9478" i="4" s="1"/>
  <c r="I9479" i="4" a="1"/>
  <c r="I9479" i="4" s="1"/>
  <c r="I9480" i="4" a="1"/>
  <c r="I9480" i="4" s="1"/>
  <c r="I9481" i="4" a="1"/>
  <c r="I9481" i="4" s="1"/>
  <c r="I9482" i="4" a="1"/>
  <c r="I9482" i="4" s="1"/>
  <c r="I9483" i="4" a="1"/>
  <c r="I9483" i="4" s="1"/>
  <c r="I9484" i="4" a="1"/>
  <c r="I9484" i="4" s="1"/>
  <c r="I9485" i="4" a="1"/>
  <c r="I9485" i="4" s="1"/>
  <c r="I9486" i="4" a="1"/>
  <c r="I9486" i="4" s="1"/>
  <c r="I9487" i="4" a="1"/>
  <c r="I9487" i="4" s="1"/>
  <c r="I9488" i="4" a="1"/>
  <c r="I9488" i="4" s="1"/>
  <c r="I9489" i="4" a="1"/>
  <c r="I9489" i="4" s="1"/>
  <c r="I9490" i="4" a="1"/>
  <c r="I9490" i="4" s="1"/>
  <c r="I9491" i="4" a="1"/>
  <c r="I9491" i="4" s="1"/>
  <c r="I9492" i="4" a="1"/>
  <c r="I9492" i="4" s="1"/>
  <c r="I9493" i="4" a="1"/>
  <c r="I9493" i="4" s="1"/>
  <c r="I9494" i="4" a="1"/>
  <c r="I9494" i="4" s="1"/>
  <c r="I9495" i="4" a="1"/>
  <c r="I9495" i="4" s="1"/>
  <c r="I9496" i="4" a="1"/>
  <c r="I9496" i="4" s="1"/>
  <c r="I9497" i="4" a="1"/>
  <c r="I9497" i="4" s="1"/>
  <c r="I9498" i="4" a="1"/>
  <c r="I9498" i="4" s="1"/>
  <c r="I9499" i="4" a="1"/>
  <c r="I9499" i="4" s="1"/>
  <c r="I9500" i="4" a="1"/>
  <c r="I9500" i="4" s="1"/>
  <c r="I9501" i="4" a="1"/>
  <c r="I9501" i="4" s="1"/>
  <c r="I9502" i="4" a="1"/>
  <c r="I9502" i="4" s="1"/>
  <c r="I9503" i="4" a="1"/>
  <c r="I9503" i="4" s="1"/>
  <c r="I9504" i="4" a="1"/>
  <c r="I9504" i="4" s="1"/>
  <c r="I9505" i="4" a="1"/>
  <c r="I9505" i="4" s="1"/>
  <c r="I9506" i="4" a="1"/>
  <c r="I9506" i="4" s="1"/>
  <c r="I9507" i="4" a="1"/>
  <c r="I9507" i="4" s="1"/>
  <c r="I9508" i="4" a="1"/>
  <c r="I9508" i="4" s="1"/>
  <c r="I9509" i="4" a="1"/>
  <c r="I9509" i="4" s="1"/>
  <c r="I9510" i="4" a="1"/>
  <c r="I9510" i="4" s="1"/>
  <c r="I9511" i="4" a="1"/>
  <c r="I9511" i="4" s="1"/>
  <c r="I9512" i="4" a="1"/>
  <c r="I9512" i="4" s="1"/>
  <c r="I9513" i="4" a="1"/>
  <c r="I9513" i="4" s="1"/>
  <c r="I9514" i="4" a="1"/>
  <c r="I9514" i="4" s="1"/>
  <c r="I9515" i="4" a="1"/>
  <c r="I9515" i="4" s="1"/>
  <c r="I9516" i="4" a="1"/>
  <c r="I9516" i="4" s="1"/>
  <c r="I9517" i="4" a="1"/>
  <c r="I9517" i="4" s="1"/>
  <c r="I9518" i="4" a="1"/>
  <c r="I9518" i="4" s="1"/>
  <c r="I9519" i="4" a="1"/>
  <c r="I9519" i="4" s="1"/>
  <c r="I9520" i="4" a="1"/>
  <c r="I9520" i="4" s="1"/>
  <c r="I9521" i="4" a="1"/>
  <c r="I9521" i="4" s="1"/>
  <c r="I9522" i="4" a="1"/>
  <c r="I9522" i="4" s="1"/>
  <c r="I9523" i="4" a="1"/>
  <c r="I9523" i="4" s="1"/>
  <c r="I9524" i="4" a="1"/>
  <c r="I9524" i="4" s="1"/>
  <c r="I9525" i="4" a="1"/>
  <c r="I9525" i="4" s="1"/>
  <c r="I9526" i="4" a="1"/>
  <c r="I9526" i="4" s="1"/>
  <c r="I9527" i="4" a="1"/>
  <c r="I9527" i="4" s="1"/>
  <c r="I9528" i="4" a="1"/>
  <c r="I9528" i="4" s="1"/>
  <c r="I9529" i="4" a="1"/>
  <c r="I9529" i="4" s="1"/>
  <c r="I9530" i="4" a="1"/>
  <c r="I9530" i="4" s="1"/>
  <c r="I9531" i="4" a="1"/>
  <c r="I9531" i="4" s="1"/>
  <c r="I9532" i="4" a="1"/>
  <c r="I9532" i="4" s="1"/>
  <c r="I9533" i="4" a="1"/>
  <c r="I9533" i="4" s="1"/>
  <c r="I9534" i="4" a="1"/>
  <c r="I9534" i="4" s="1"/>
  <c r="I9535" i="4" a="1"/>
  <c r="I9535" i="4" s="1"/>
  <c r="I9536" i="4" a="1"/>
  <c r="I9536" i="4" s="1"/>
  <c r="I9537" i="4" a="1"/>
  <c r="I9537" i="4" s="1"/>
  <c r="I9538" i="4" a="1"/>
  <c r="I9538" i="4" s="1"/>
  <c r="I9539" i="4" a="1"/>
  <c r="I9539" i="4" s="1"/>
  <c r="I9540" i="4" a="1"/>
  <c r="I9540" i="4" s="1"/>
  <c r="I9541" i="4" a="1"/>
  <c r="I9541" i="4" s="1"/>
  <c r="I9542" i="4" a="1"/>
  <c r="I9542" i="4" s="1"/>
  <c r="I9543" i="4" a="1"/>
  <c r="I9543" i="4" s="1"/>
  <c r="I9544" i="4" a="1"/>
  <c r="I9544" i="4" s="1"/>
  <c r="I9545" i="4" a="1"/>
  <c r="I9545" i="4" s="1"/>
  <c r="I9546" i="4" a="1"/>
  <c r="I9546" i="4" s="1"/>
  <c r="I9547" i="4" a="1"/>
  <c r="I9547" i="4" s="1"/>
  <c r="I9548" i="4" a="1"/>
  <c r="I9548" i="4" s="1"/>
  <c r="I9549" i="4" a="1"/>
  <c r="I9549" i="4" s="1"/>
  <c r="I9550" i="4" a="1"/>
  <c r="I9550" i="4" s="1"/>
  <c r="I9551" i="4" a="1"/>
  <c r="I9551" i="4" s="1"/>
  <c r="I9552" i="4" a="1"/>
  <c r="I9552" i="4" s="1"/>
  <c r="I9553" i="4" a="1"/>
  <c r="I9553" i="4" s="1"/>
  <c r="I9554" i="4" a="1"/>
  <c r="I9554" i="4" s="1"/>
  <c r="I9555" i="4" a="1"/>
  <c r="I9555" i="4" s="1"/>
  <c r="I9556" i="4" a="1"/>
  <c r="I9556" i="4" s="1"/>
  <c r="I9557" i="4" a="1"/>
  <c r="I9557" i="4" s="1"/>
  <c r="I9558" i="4" a="1"/>
  <c r="I9558" i="4" s="1"/>
  <c r="I9559" i="4" a="1"/>
  <c r="I9559" i="4" s="1"/>
  <c r="I9560" i="4" a="1"/>
  <c r="I9560" i="4" s="1"/>
  <c r="I9561" i="4" a="1"/>
  <c r="I9561" i="4" s="1"/>
  <c r="I9562" i="4" a="1"/>
  <c r="I9562" i="4" s="1"/>
  <c r="I9563" i="4" a="1"/>
  <c r="I9563" i="4" s="1"/>
  <c r="I9564" i="4" a="1"/>
  <c r="I9564" i="4" s="1"/>
  <c r="I9565" i="4" a="1"/>
  <c r="I9565" i="4" s="1"/>
  <c r="I9566" i="4" a="1"/>
  <c r="I9566" i="4" s="1"/>
  <c r="I9567" i="4" a="1"/>
  <c r="I9567" i="4" s="1"/>
  <c r="I9568" i="4" a="1"/>
  <c r="I9568" i="4" s="1"/>
  <c r="I9569" i="4" a="1"/>
  <c r="I9569" i="4" s="1"/>
  <c r="I9570" i="4" a="1"/>
  <c r="I9570" i="4" s="1"/>
  <c r="I9571" i="4" a="1"/>
  <c r="I9571" i="4" s="1"/>
  <c r="I9572" i="4" a="1"/>
  <c r="I9572" i="4" s="1"/>
  <c r="I9573" i="4" a="1"/>
  <c r="I9573" i="4" s="1"/>
  <c r="I9574" i="4" a="1"/>
  <c r="I9574" i="4" s="1"/>
  <c r="I9575" i="4" a="1"/>
  <c r="I9575" i="4" s="1"/>
  <c r="I9576" i="4" a="1"/>
  <c r="I9576" i="4" s="1"/>
  <c r="I9577" i="4" a="1"/>
  <c r="I9577" i="4" s="1"/>
  <c r="I9578" i="4" a="1"/>
  <c r="I9578" i="4" s="1"/>
  <c r="I9579" i="4" a="1"/>
  <c r="I9579" i="4" s="1"/>
  <c r="I9580" i="4" a="1"/>
  <c r="I9580" i="4" s="1"/>
  <c r="I9581" i="4" a="1"/>
  <c r="I9581" i="4" s="1"/>
  <c r="I9582" i="4" a="1"/>
  <c r="I9582" i="4" s="1"/>
  <c r="I9583" i="4" a="1"/>
  <c r="I9583" i="4" s="1"/>
  <c r="I9584" i="4" a="1"/>
  <c r="I9584" i="4" s="1"/>
  <c r="I9585" i="4" a="1"/>
  <c r="I9585" i="4" s="1"/>
  <c r="I9586" i="4" a="1"/>
  <c r="I9586" i="4" s="1"/>
  <c r="I9587" i="4" a="1"/>
  <c r="I9587" i="4" s="1"/>
  <c r="I9588" i="4" a="1"/>
  <c r="I9588" i="4" s="1"/>
  <c r="I9589" i="4" a="1"/>
  <c r="I9589" i="4" s="1"/>
  <c r="I9590" i="4" a="1"/>
  <c r="I9590" i="4" s="1"/>
  <c r="I9591" i="4" a="1"/>
  <c r="I9591" i="4" s="1"/>
  <c r="I9592" i="4" a="1"/>
  <c r="I9592" i="4" s="1"/>
  <c r="I9593" i="4" a="1"/>
  <c r="I9593" i="4" s="1"/>
  <c r="I9594" i="4" a="1"/>
  <c r="I9594" i="4" s="1"/>
  <c r="I9595" i="4" a="1"/>
  <c r="I9595" i="4" s="1"/>
  <c r="I9596" i="4" a="1"/>
  <c r="I9596" i="4" s="1"/>
  <c r="I9597" i="4" a="1"/>
  <c r="I9597" i="4" s="1"/>
  <c r="I9598" i="4" a="1"/>
  <c r="I9598" i="4" s="1"/>
  <c r="I9599" i="4" a="1"/>
  <c r="I9599" i="4" s="1"/>
  <c r="I9600" i="4" a="1"/>
  <c r="I9600" i="4" s="1"/>
  <c r="I9601" i="4" a="1"/>
  <c r="I9601" i="4" s="1"/>
  <c r="I9602" i="4" a="1"/>
  <c r="I9602" i="4" s="1"/>
  <c r="I9603" i="4" a="1"/>
  <c r="I9603" i="4" s="1"/>
  <c r="I9604" i="4" a="1"/>
  <c r="I9604" i="4" s="1"/>
  <c r="I9605" i="4" a="1"/>
  <c r="I9605" i="4" s="1"/>
  <c r="I9606" i="4" a="1"/>
  <c r="I9606" i="4" s="1"/>
  <c r="I9607" i="4" a="1"/>
  <c r="I9607" i="4" s="1"/>
  <c r="I9608" i="4" a="1"/>
  <c r="I9608" i="4" s="1"/>
  <c r="I9609" i="4" a="1"/>
  <c r="I9609" i="4" s="1"/>
  <c r="I9610" i="4" a="1"/>
  <c r="I9610" i="4" s="1"/>
  <c r="I9611" i="4" a="1"/>
  <c r="I9611" i="4" s="1"/>
  <c r="I9612" i="4" a="1"/>
  <c r="I9612" i="4" s="1"/>
  <c r="I9613" i="4" a="1"/>
  <c r="I9613" i="4" s="1"/>
  <c r="I9614" i="4" a="1"/>
  <c r="I9614" i="4" s="1"/>
  <c r="I9615" i="4" a="1"/>
  <c r="I9615" i="4" s="1"/>
  <c r="I9616" i="4" a="1"/>
  <c r="I9616" i="4" s="1"/>
  <c r="I9617" i="4" a="1"/>
  <c r="I9617" i="4" s="1"/>
  <c r="I9618" i="4" a="1"/>
  <c r="I9618" i="4" s="1"/>
  <c r="I9619" i="4" a="1"/>
  <c r="I9619" i="4" s="1"/>
  <c r="I9620" i="4" a="1"/>
  <c r="I9620" i="4" s="1"/>
  <c r="I9621" i="4" a="1"/>
  <c r="I9621" i="4" s="1"/>
  <c r="I9622" i="4" a="1"/>
  <c r="I9622" i="4" s="1"/>
  <c r="I9623" i="4" a="1"/>
  <c r="I9623" i="4" s="1"/>
  <c r="I9624" i="4" a="1"/>
  <c r="I9624" i="4" s="1"/>
  <c r="I9625" i="4" a="1"/>
  <c r="I9625" i="4" s="1"/>
  <c r="I9626" i="4" a="1"/>
  <c r="I9626" i="4" s="1"/>
  <c r="I9627" i="4" a="1"/>
  <c r="I9627" i="4" s="1"/>
  <c r="I9628" i="4" a="1"/>
  <c r="I9628" i="4" s="1"/>
  <c r="I9629" i="4" a="1"/>
  <c r="I9629" i="4" s="1"/>
  <c r="I9630" i="4" a="1"/>
  <c r="I9630" i="4" s="1"/>
  <c r="I9631" i="4" a="1"/>
  <c r="I9631" i="4" s="1"/>
  <c r="I9632" i="4" a="1"/>
  <c r="I9632" i="4" s="1"/>
  <c r="I9633" i="4" a="1"/>
  <c r="I9633" i="4" s="1"/>
  <c r="I9634" i="4" a="1"/>
  <c r="I9634" i="4" s="1"/>
  <c r="I9635" i="4" a="1"/>
  <c r="I9635" i="4" s="1"/>
  <c r="I9636" i="4" a="1"/>
  <c r="I9636" i="4" s="1"/>
  <c r="I9637" i="4" a="1"/>
  <c r="I9637" i="4" s="1"/>
  <c r="I9638" i="4" a="1"/>
  <c r="I9638" i="4" s="1"/>
  <c r="I9639" i="4" a="1"/>
  <c r="I9639" i="4" s="1"/>
  <c r="I9640" i="4" a="1"/>
  <c r="I9640" i="4" s="1"/>
  <c r="I9641" i="4" a="1"/>
  <c r="I9641" i="4" s="1"/>
  <c r="I9642" i="4" a="1"/>
  <c r="I9642" i="4" s="1"/>
  <c r="I9643" i="4" a="1"/>
  <c r="I9643" i="4" s="1"/>
  <c r="I9644" i="4" a="1"/>
  <c r="I9644" i="4" s="1"/>
  <c r="I9645" i="4" a="1"/>
  <c r="I9645" i="4" s="1"/>
  <c r="I9646" i="4" a="1"/>
  <c r="I9646" i="4" s="1"/>
  <c r="I9647" i="4" a="1"/>
  <c r="I9647" i="4" s="1"/>
  <c r="I9648" i="4" a="1"/>
  <c r="I9648" i="4" s="1"/>
  <c r="I9649" i="4" a="1"/>
  <c r="I9649" i="4" s="1"/>
  <c r="I9650" i="4" a="1"/>
  <c r="I9650" i="4" s="1"/>
  <c r="I9651" i="4" a="1"/>
  <c r="I9651" i="4" s="1"/>
  <c r="I9652" i="4" a="1"/>
  <c r="I9652" i="4" s="1"/>
  <c r="I9653" i="4" a="1"/>
  <c r="I9653" i="4" s="1"/>
  <c r="I9654" i="4" a="1"/>
  <c r="I9654" i="4" s="1"/>
  <c r="I9655" i="4" a="1"/>
  <c r="I9655" i="4" s="1"/>
  <c r="I9656" i="4" a="1"/>
  <c r="I9656" i="4" s="1"/>
  <c r="I9657" i="4" a="1"/>
  <c r="I9657" i="4" s="1"/>
  <c r="I9658" i="4" a="1"/>
  <c r="I9658" i="4" s="1"/>
  <c r="I9659" i="4" a="1"/>
  <c r="I9659" i="4" s="1"/>
  <c r="I9660" i="4" a="1"/>
  <c r="I9660" i="4" s="1"/>
  <c r="I9661" i="4" a="1"/>
  <c r="I9661" i="4" s="1"/>
  <c r="I9662" i="4" a="1"/>
  <c r="I9662" i="4" s="1"/>
  <c r="I9663" i="4" a="1"/>
  <c r="I9663" i="4" s="1"/>
  <c r="I9664" i="4" a="1"/>
  <c r="I9664" i="4" s="1"/>
  <c r="I9665" i="4" a="1"/>
  <c r="I9665" i="4" s="1"/>
  <c r="I9666" i="4" a="1"/>
  <c r="I9666" i="4" s="1"/>
  <c r="I9667" i="4" a="1"/>
  <c r="I9667" i="4" s="1"/>
  <c r="I9668" i="4" a="1"/>
  <c r="I9668" i="4" s="1"/>
  <c r="I9669" i="4" a="1"/>
  <c r="I9669" i="4" s="1"/>
  <c r="I9670" i="4" a="1"/>
  <c r="I9670" i="4" s="1"/>
  <c r="I9671" i="4" a="1"/>
  <c r="I9671" i="4" s="1"/>
  <c r="I9672" i="4" a="1"/>
  <c r="I9672" i="4" s="1"/>
  <c r="I9673" i="4" a="1"/>
  <c r="I9673" i="4" s="1"/>
  <c r="AE3" i="2"/>
  <c r="AF3" i="2" s="1"/>
  <c r="AE4" i="2"/>
  <c r="AF4" i="2" s="1"/>
  <c r="AE5" i="2"/>
  <c r="AF5" i="2" s="1"/>
  <c r="AE6" i="2"/>
  <c r="AF6" i="2" s="1"/>
  <c r="AE7" i="2"/>
  <c r="AF7" i="2" s="1"/>
  <c r="AE8" i="2"/>
  <c r="AF8" i="2" s="1"/>
  <c r="AE9" i="2"/>
  <c r="AF9" i="2" s="1"/>
  <c r="AE10" i="2"/>
  <c r="AF10" i="2" s="1"/>
  <c r="AE11" i="2"/>
  <c r="AF11" i="2" s="1"/>
  <c r="AE12" i="2"/>
  <c r="AF12" i="2" s="1"/>
  <c r="AE13" i="2"/>
  <c r="AF13" i="2" s="1"/>
  <c r="AE14" i="2"/>
  <c r="AF14" i="2" s="1"/>
  <c r="AE15" i="2"/>
  <c r="AF15" i="2" s="1"/>
  <c r="AE16" i="2"/>
  <c r="AF16" i="2" s="1"/>
  <c r="AE17" i="2"/>
  <c r="AF17" i="2" s="1"/>
  <c r="AE18" i="2"/>
  <c r="AF18" i="2" s="1"/>
  <c r="AE19" i="2"/>
  <c r="AF19" i="2" s="1"/>
  <c r="AE20" i="2"/>
  <c r="AF20" i="2" s="1"/>
  <c r="AE21" i="2"/>
  <c r="AF21" i="2" s="1"/>
  <c r="AE22" i="2"/>
  <c r="AF22" i="2" s="1"/>
  <c r="AE23" i="2"/>
  <c r="AF23" i="2" s="1"/>
  <c r="AE24" i="2"/>
  <c r="AF24" i="2" s="1"/>
  <c r="AE25" i="2"/>
  <c r="AF25" i="2" s="1"/>
  <c r="AE26" i="2"/>
  <c r="AF26" i="2" s="1"/>
  <c r="AE27" i="2"/>
  <c r="AF27" i="2" s="1"/>
  <c r="AE28" i="2"/>
  <c r="AF28" i="2" s="1"/>
  <c r="AE29" i="2"/>
  <c r="AF29" i="2" s="1"/>
  <c r="AE30" i="2"/>
  <c r="AF30" i="2" s="1"/>
  <c r="AE31" i="2"/>
  <c r="AF31" i="2" s="1"/>
  <c r="AE32" i="2"/>
  <c r="AF32" i="2" s="1"/>
  <c r="AE33" i="2"/>
  <c r="AF33" i="2" s="1"/>
  <c r="AE34" i="2"/>
  <c r="AF34" i="2" s="1"/>
  <c r="AE35" i="2"/>
  <c r="AF35" i="2" s="1"/>
  <c r="AE36" i="2"/>
  <c r="AF36" i="2" s="1"/>
  <c r="AE37" i="2"/>
  <c r="AF37" i="2" s="1"/>
  <c r="AE38" i="2"/>
  <c r="AF38" i="2" s="1"/>
  <c r="AE39" i="2"/>
  <c r="AF39" i="2" s="1"/>
  <c r="AE40" i="2"/>
  <c r="AF40" i="2" s="1"/>
  <c r="AE41" i="2"/>
  <c r="AF41" i="2" s="1"/>
  <c r="AE42" i="2"/>
  <c r="AF42" i="2" s="1"/>
  <c r="AE43" i="2"/>
  <c r="AF43" i="2" s="1"/>
  <c r="AE44" i="2"/>
  <c r="AF44" i="2" s="1"/>
  <c r="AE45" i="2"/>
  <c r="AF45" i="2" s="1"/>
  <c r="AE46" i="2"/>
  <c r="AF46" i="2" s="1"/>
  <c r="AE47" i="2"/>
  <c r="AF47" i="2" s="1"/>
  <c r="AE48" i="2"/>
  <c r="AF48" i="2" s="1"/>
  <c r="AE49" i="2"/>
  <c r="AF49" i="2" s="1"/>
  <c r="AE50" i="2"/>
  <c r="AF50" i="2" s="1"/>
  <c r="AE51" i="2"/>
  <c r="AF51" i="2" s="1"/>
  <c r="AE52" i="2"/>
  <c r="AF52" i="2" s="1"/>
  <c r="AE53" i="2"/>
  <c r="AF53" i="2" s="1"/>
  <c r="AE54" i="2"/>
  <c r="AF54" i="2" s="1"/>
  <c r="AE55" i="2"/>
  <c r="AF55" i="2" s="1"/>
  <c r="AE56" i="2"/>
  <c r="AF56" i="2" s="1"/>
  <c r="AE57" i="2"/>
  <c r="AF57" i="2" s="1"/>
  <c r="AE58" i="2"/>
  <c r="AF58" i="2" s="1"/>
  <c r="AE59" i="2"/>
  <c r="AF59" i="2" s="1"/>
  <c r="AE60" i="2"/>
  <c r="AF60" i="2" s="1"/>
  <c r="AE61" i="2"/>
  <c r="AF61" i="2" s="1"/>
  <c r="AE62" i="2"/>
  <c r="AF62" i="2" s="1"/>
  <c r="AE63" i="2"/>
  <c r="AF63" i="2" s="1"/>
  <c r="AE64" i="2"/>
  <c r="AF64" i="2" s="1"/>
  <c r="AE65" i="2"/>
  <c r="AF65" i="2" s="1"/>
  <c r="AE66" i="2"/>
  <c r="AF66" i="2" s="1"/>
  <c r="AE67" i="2"/>
  <c r="AF67" i="2" s="1"/>
  <c r="AE68" i="2"/>
  <c r="AF68" i="2" s="1"/>
  <c r="AE69" i="2"/>
  <c r="AF69" i="2" s="1"/>
  <c r="AE70" i="2"/>
  <c r="AF70" i="2" s="1"/>
  <c r="AE71" i="2"/>
  <c r="AF71" i="2" s="1"/>
  <c r="AE72" i="2"/>
  <c r="AF72" i="2" s="1"/>
  <c r="AE73" i="2"/>
  <c r="AF73" i="2" s="1"/>
  <c r="AE74" i="2"/>
  <c r="AF74" i="2" s="1"/>
  <c r="AE75" i="2"/>
  <c r="AF75" i="2" s="1"/>
  <c r="AE76" i="2"/>
  <c r="AF76" i="2" s="1"/>
  <c r="AE77" i="2"/>
  <c r="AF77" i="2" s="1"/>
  <c r="AE78" i="2"/>
  <c r="AF78" i="2" s="1"/>
  <c r="AE79" i="2"/>
  <c r="AF79" i="2" s="1"/>
  <c r="AE80" i="2"/>
  <c r="AF80" i="2" s="1"/>
  <c r="AE81" i="2"/>
  <c r="AF81" i="2" s="1"/>
  <c r="AE82" i="2"/>
  <c r="AF82" i="2" s="1"/>
  <c r="AE83" i="2"/>
  <c r="AF83" i="2" s="1"/>
  <c r="AE84" i="2"/>
  <c r="AF84" i="2" s="1"/>
  <c r="AE85" i="2"/>
  <c r="AF85" i="2" s="1"/>
  <c r="AE86" i="2"/>
  <c r="AF86" i="2" s="1"/>
  <c r="AE87" i="2"/>
  <c r="AF87" i="2" s="1"/>
  <c r="AE88" i="2"/>
  <c r="AF88" i="2" s="1"/>
  <c r="AE89" i="2"/>
  <c r="AF89" i="2" s="1"/>
  <c r="AE90" i="2"/>
  <c r="AF90" i="2" s="1"/>
  <c r="AE91" i="2"/>
  <c r="AF91" i="2" s="1"/>
  <c r="AE92" i="2"/>
  <c r="AF92" i="2" s="1"/>
  <c r="AE93" i="2"/>
  <c r="AF93" i="2" s="1"/>
  <c r="AE94" i="2"/>
  <c r="AF94" i="2" s="1"/>
  <c r="AE95" i="2"/>
  <c r="AF95" i="2" s="1"/>
  <c r="AE96" i="2"/>
  <c r="AF96" i="2" s="1"/>
  <c r="AE97" i="2"/>
  <c r="AF97" i="2" s="1"/>
  <c r="AE98" i="2"/>
  <c r="AF98" i="2" s="1"/>
  <c r="AE99" i="2"/>
  <c r="AF99" i="2" s="1"/>
  <c r="AE100" i="2"/>
  <c r="AF100" i="2" s="1"/>
  <c r="AE101" i="2"/>
  <c r="AF101" i="2" s="1"/>
  <c r="AE102" i="2"/>
  <c r="AF102" i="2" s="1"/>
  <c r="AE103" i="2"/>
  <c r="AF103" i="2" s="1"/>
  <c r="AE104" i="2"/>
  <c r="AF104" i="2" s="1"/>
  <c r="AE105" i="2"/>
  <c r="AF105" i="2" s="1"/>
  <c r="AE106" i="2"/>
  <c r="AF106" i="2" s="1"/>
  <c r="AE107" i="2"/>
  <c r="AF107" i="2" s="1"/>
  <c r="AE108" i="2"/>
  <c r="AF108" i="2" s="1"/>
  <c r="AE109" i="2"/>
  <c r="AF109" i="2" s="1"/>
  <c r="AE110" i="2"/>
  <c r="AF110" i="2" s="1"/>
  <c r="AE111" i="2"/>
  <c r="AF111" i="2" s="1"/>
  <c r="AE112" i="2"/>
  <c r="AF112" i="2" s="1"/>
  <c r="AE113" i="2"/>
  <c r="AF113" i="2" s="1"/>
  <c r="AE114" i="2"/>
  <c r="AF114" i="2" s="1"/>
  <c r="AE115" i="2"/>
  <c r="AF115" i="2" s="1"/>
  <c r="AE116" i="2"/>
  <c r="AF116" i="2" s="1"/>
  <c r="AE117" i="2"/>
  <c r="AF117" i="2" s="1"/>
  <c r="AE118" i="2"/>
  <c r="AF118" i="2" s="1"/>
  <c r="AE119" i="2"/>
  <c r="AF119" i="2" s="1"/>
  <c r="AE120" i="2"/>
  <c r="AF120" i="2" s="1"/>
  <c r="AE121" i="2"/>
  <c r="AF121" i="2" s="1"/>
  <c r="AE122" i="2"/>
  <c r="AF122" i="2" s="1"/>
  <c r="AE123" i="2"/>
  <c r="AF123" i="2" s="1"/>
  <c r="AE124" i="2"/>
  <c r="AF124" i="2" s="1"/>
  <c r="AE125" i="2"/>
  <c r="AF125" i="2" s="1"/>
  <c r="AE126" i="2"/>
  <c r="AF126" i="2" s="1"/>
  <c r="AE127" i="2"/>
  <c r="AF127" i="2" s="1"/>
  <c r="AE128" i="2"/>
  <c r="AF128" i="2" s="1"/>
  <c r="AE129" i="2"/>
  <c r="AF129" i="2" s="1"/>
  <c r="AE130" i="2"/>
  <c r="AF130" i="2" s="1"/>
  <c r="AE131" i="2"/>
  <c r="AF131" i="2" s="1"/>
  <c r="AE132" i="2"/>
  <c r="AF132" i="2" s="1"/>
  <c r="AE133" i="2"/>
  <c r="AF133" i="2" s="1"/>
  <c r="AE134" i="2"/>
  <c r="AF134" i="2" s="1"/>
  <c r="AE135" i="2"/>
  <c r="AF135" i="2" s="1"/>
  <c r="AE136" i="2"/>
  <c r="AF136" i="2" s="1"/>
  <c r="AE137" i="2"/>
  <c r="AF137" i="2" s="1"/>
  <c r="AE138" i="2"/>
  <c r="AF138" i="2" s="1"/>
  <c r="AE139" i="2"/>
  <c r="AF139" i="2" s="1"/>
  <c r="AE140" i="2"/>
  <c r="AF140" i="2" s="1"/>
  <c r="AE141" i="2"/>
  <c r="AF141" i="2" s="1"/>
  <c r="AE142" i="2"/>
  <c r="AF142" i="2" s="1"/>
  <c r="AE143" i="2"/>
  <c r="AF143" i="2" s="1"/>
  <c r="AE144" i="2"/>
  <c r="AF144" i="2" s="1"/>
  <c r="AE145" i="2"/>
  <c r="AF145" i="2" s="1"/>
  <c r="AE146" i="2"/>
  <c r="AF146" i="2" s="1"/>
  <c r="AE147" i="2"/>
  <c r="AF147" i="2" s="1"/>
  <c r="AE148" i="2"/>
  <c r="AF148" i="2" s="1"/>
  <c r="AE149" i="2"/>
  <c r="AF149" i="2" s="1"/>
  <c r="AE150" i="2"/>
  <c r="AF150" i="2" s="1"/>
  <c r="AE151" i="2"/>
  <c r="AF151" i="2" s="1"/>
  <c r="AE152" i="2"/>
  <c r="AF152" i="2" s="1"/>
  <c r="AE153" i="2"/>
  <c r="AF153" i="2" s="1"/>
  <c r="AE154" i="2"/>
  <c r="AF154" i="2" s="1"/>
  <c r="AE155" i="2"/>
  <c r="AF155" i="2" s="1"/>
  <c r="AE156" i="2"/>
  <c r="AF156" i="2" s="1"/>
  <c r="AE157" i="2"/>
  <c r="AF157" i="2" s="1"/>
  <c r="AE158" i="2"/>
  <c r="AF158" i="2" s="1"/>
  <c r="AE159" i="2"/>
  <c r="AF159" i="2" s="1"/>
  <c r="AE160" i="2"/>
  <c r="AF160" i="2" s="1"/>
  <c r="AE161" i="2"/>
  <c r="AF161" i="2" s="1"/>
  <c r="AE162" i="2"/>
  <c r="AF162" i="2" s="1"/>
  <c r="AE163" i="2"/>
  <c r="AF163" i="2" s="1"/>
  <c r="AE164" i="2"/>
  <c r="AF164" i="2" s="1"/>
  <c r="AE165" i="2"/>
  <c r="AF165" i="2" s="1"/>
  <c r="AE166" i="2"/>
  <c r="AF166" i="2" s="1"/>
  <c r="AE167" i="2"/>
  <c r="AF167" i="2" s="1"/>
  <c r="AE168" i="2"/>
  <c r="AF168" i="2" s="1"/>
  <c r="AE169" i="2"/>
  <c r="AF169" i="2" s="1"/>
  <c r="AE170" i="2"/>
  <c r="AF170" i="2" s="1"/>
  <c r="AE171" i="2"/>
  <c r="AF171" i="2" s="1"/>
  <c r="AE172" i="2"/>
  <c r="AF172" i="2" s="1"/>
  <c r="AE173" i="2"/>
  <c r="AF173" i="2" s="1"/>
  <c r="AE174" i="2"/>
  <c r="AF174" i="2" s="1"/>
  <c r="AE175" i="2"/>
  <c r="AF175" i="2" s="1"/>
  <c r="AE176" i="2"/>
  <c r="AF176" i="2" s="1"/>
  <c r="AE177" i="2"/>
  <c r="AF177" i="2" s="1"/>
  <c r="AE178" i="2"/>
  <c r="AF178" i="2" s="1"/>
  <c r="AE179" i="2"/>
  <c r="AF179" i="2" s="1"/>
  <c r="AE180" i="2"/>
  <c r="AF180" i="2" s="1"/>
  <c r="AE181" i="2"/>
  <c r="AF181" i="2" s="1"/>
  <c r="AE182" i="2"/>
  <c r="AF182" i="2" s="1"/>
  <c r="AE183" i="2"/>
  <c r="AF183" i="2" s="1"/>
  <c r="AE184" i="2"/>
  <c r="AF184" i="2" s="1"/>
  <c r="AE185" i="2"/>
  <c r="AF185" i="2" s="1"/>
  <c r="AE186" i="2"/>
  <c r="AF186" i="2" s="1"/>
  <c r="AE187" i="2"/>
  <c r="AF187" i="2" s="1"/>
  <c r="AE188" i="2"/>
  <c r="AF188" i="2" s="1"/>
  <c r="AE189" i="2"/>
  <c r="AF189" i="2" s="1"/>
  <c r="AE190" i="2"/>
  <c r="AF190" i="2" s="1"/>
  <c r="AE191" i="2"/>
  <c r="AF191" i="2" s="1"/>
  <c r="AE192" i="2"/>
  <c r="AF192" i="2" s="1"/>
  <c r="AE193" i="2"/>
  <c r="AF193" i="2" s="1"/>
  <c r="AE194" i="2"/>
  <c r="AF194" i="2" s="1"/>
  <c r="AE195" i="2"/>
  <c r="AF195" i="2" s="1"/>
  <c r="AE196" i="2"/>
  <c r="AF196" i="2" s="1"/>
  <c r="AE197" i="2"/>
  <c r="AF197" i="2" s="1"/>
  <c r="AE198" i="2"/>
  <c r="AF198" i="2" s="1"/>
  <c r="AE199" i="2"/>
  <c r="AF199" i="2" s="1"/>
  <c r="AE200" i="2"/>
  <c r="AF200" i="2" s="1"/>
  <c r="AE201" i="2"/>
  <c r="AF201" i="2" s="1"/>
  <c r="AE202" i="2"/>
  <c r="AF202" i="2" s="1"/>
  <c r="AE203" i="2"/>
  <c r="AF203" i="2" s="1"/>
  <c r="AE204" i="2"/>
  <c r="AF204" i="2" s="1"/>
  <c r="AE205" i="2"/>
  <c r="AF205" i="2" s="1"/>
  <c r="AE206" i="2"/>
  <c r="AF206" i="2" s="1"/>
  <c r="AE207" i="2"/>
  <c r="AF207" i="2" s="1"/>
  <c r="AE208" i="2"/>
  <c r="AF208" i="2" s="1"/>
  <c r="AE209" i="2"/>
  <c r="AF209" i="2" s="1"/>
  <c r="AE210" i="2"/>
  <c r="AF210" i="2" s="1"/>
  <c r="AE211" i="2"/>
  <c r="AF211" i="2" s="1"/>
  <c r="AE212" i="2"/>
  <c r="AF212" i="2" s="1"/>
  <c r="AE213" i="2"/>
  <c r="AF213" i="2" s="1"/>
  <c r="AE214" i="2"/>
  <c r="AF214" i="2" s="1"/>
  <c r="AE215" i="2"/>
  <c r="AF215" i="2" s="1"/>
  <c r="AE216" i="2"/>
  <c r="AF216" i="2" s="1"/>
  <c r="AE217" i="2"/>
  <c r="AF217" i="2" s="1"/>
  <c r="AE218" i="2"/>
  <c r="AF218" i="2" s="1"/>
  <c r="AE219" i="2"/>
  <c r="AF219" i="2" s="1"/>
  <c r="AE220" i="2"/>
  <c r="AF220" i="2" s="1"/>
  <c r="AE221" i="2"/>
  <c r="AF221" i="2" s="1"/>
  <c r="AE222" i="2"/>
  <c r="AF222" i="2" s="1"/>
  <c r="AE223" i="2"/>
  <c r="AF223" i="2" s="1"/>
  <c r="AE224" i="2"/>
  <c r="AF224" i="2" s="1"/>
  <c r="AE225" i="2"/>
  <c r="AF225" i="2" s="1"/>
  <c r="AE226" i="2"/>
  <c r="AF226" i="2" s="1"/>
  <c r="AE227" i="2"/>
  <c r="AF227" i="2" s="1"/>
  <c r="AE228" i="2"/>
  <c r="AF228" i="2" s="1"/>
  <c r="AE229" i="2"/>
  <c r="AF229" i="2" s="1"/>
  <c r="AE230" i="2"/>
  <c r="AF230" i="2" s="1"/>
  <c r="AE231" i="2"/>
  <c r="AF231" i="2" s="1"/>
  <c r="AE232" i="2"/>
  <c r="AF232" i="2" s="1"/>
  <c r="AE233" i="2"/>
  <c r="AF233" i="2" s="1"/>
  <c r="AE234" i="2"/>
  <c r="AF234" i="2" s="1"/>
  <c r="AE235" i="2"/>
  <c r="AF235" i="2" s="1"/>
  <c r="AE236" i="2"/>
  <c r="AF236" i="2" s="1"/>
  <c r="AE237" i="2"/>
  <c r="AF237" i="2" s="1"/>
  <c r="AE238" i="2"/>
  <c r="AF238" i="2" s="1"/>
  <c r="AE239" i="2"/>
  <c r="AF239" i="2" s="1"/>
  <c r="AE240" i="2"/>
  <c r="AF240" i="2" s="1"/>
  <c r="AE241" i="2"/>
  <c r="AF241" i="2" s="1"/>
  <c r="AE242" i="2"/>
  <c r="AF242" i="2" s="1"/>
  <c r="AE243" i="2"/>
  <c r="AF243" i="2" s="1"/>
  <c r="AE244" i="2"/>
  <c r="AF244" i="2" s="1"/>
  <c r="AE245" i="2"/>
  <c r="AF245" i="2" s="1"/>
  <c r="AE246" i="2"/>
  <c r="AF246" i="2" s="1"/>
  <c r="AE247" i="2"/>
  <c r="AF247" i="2" s="1"/>
  <c r="AE248" i="2"/>
  <c r="AF248" i="2" s="1"/>
  <c r="AE249" i="2"/>
  <c r="AF249" i="2" s="1"/>
  <c r="AE250" i="2"/>
  <c r="AF250" i="2" s="1"/>
  <c r="AE251" i="2"/>
  <c r="AF251" i="2" s="1"/>
  <c r="AE252" i="2"/>
  <c r="AF252" i="2" s="1"/>
  <c r="AE253" i="2"/>
  <c r="AF253" i="2" s="1"/>
  <c r="AE254" i="2"/>
  <c r="AF254" i="2" s="1"/>
  <c r="AE255" i="2"/>
  <c r="AF255" i="2" s="1"/>
  <c r="AE256" i="2"/>
  <c r="AF256" i="2" s="1"/>
  <c r="AE257" i="2"/>
  <c r="AF257" i="2" s="1"/>
  <c r="AE258" i="2"/>
  <c r="AF258" i="2" s="1"/>
  <c r="AE259" i="2"/>
  <c r="AF259" i="2" s="1"/>
  <c r="AE260" i="2"/>
  <c r="AF260" i="2" s="1"/>
  <c r="AE261" i="2"/>
  <c r="AF261" i="2" s="1"/>
  <c r="AE262" i="2"/>
  <c r="AF262" i="2" s="1"/>
  <c r="AE263" i="2"/>
  <c r="AF263" i="2" s="1"/>
  <c r="AE264" i="2"/>
  <c r="AF264" i="2" s="1"/>
  <c r="AE265" i="2"/>
  <c r="AF265" i="2" s="1"/>
  <c r="AE266" i="2"/>
  <c r="AF266" i="2" s="1"/>
  <c r="AE267" i="2"/>
  <c r="AF267" i="2" s="1"/>
  <c r="AE268" i="2"/>
  <c r="AF268" i="2" s="1"/>
  <c r="AE269" i="2"/>
  <c r="AF269" i="2" s="1"/>
  <c r="AE270" i="2"/>
  <c r="AF270" i="2" s="1"/>
  <c r="AE271" i="2"/>
  <c r="AF271" i="2" s="1"/>
  <c r="AE272" i="2"/>
  <c r="AF272" i="2" s="1"/>
  <c r="AE273" i="2"/>
  <c r="AF273" i="2" s="1"/>
  <c r="AE274" i="2"/>
  <c r="AF274" i="2" s="1"/>
  <c r="AE275" i="2"/>
  <c r="AF275" i="2" s="1"/>
  <c r="AE276" i="2"/>
  <c r="AF276" i="2" s="1"/>
  <c r="AE277" i="2"/>
  <c r="AF277" i="2" s="1"/>
  <c r="AE278" i="2"/>
  <c r="AF278" i="2" s="1"/>
  <c r="AE279" i="2"/>
  <c r="AF279" i="2" s="1"/>
  <c r="AE280" i="2"/>
  <c r="AF280" i="2" s="1"/>
  <c r="AE281" i="2"/>
  <c r="AF281" i="2" s="1"/>
  <c r="AE282" i="2"/>
  <c r="AF282" i="2" s="1"/>
  <c r="AE283" i="2"/>
  <c r="AF283" i="2" s="1"/>
  <c r="AE284" i="2"/>
  <c r="AF284" i="2" s="1"/>
  <c r="AE285" i="2"/>
  <c r="AF285" i="2" s="1"/>
  <c r="AE286" i="2"/>
  <c r="AF286" i="2" s="1"/>
  <c r="AE287" i="2"/>
  <c r="AF287" i="2" s="1"/>
  <c r="AE288" i="2"/>
  <c r="AF288" i="2" s="1"/>
  <c r="AE289" i="2"/>
  <c r="AF289" i="2" s="1"/>
  <c r="AE290" i="2"/>
  <c r="AF290" i="2" s="1"/>
  <c r="AE291" i="2"/>
  <c r="AF291" i="2" s="1"/>
  <c r="AE292" i="2"/>
  <c r="AF292" i="2" s="1"/>
  <c r="AE293" i="2"/>
  <c r="AF293" i="2" s="1"/>
  <c r="AE294" i="2"/>
  <c r="AF294" i="2" s="1"/>
  <c r="AE295" i="2"/>
  <c r="AF295" i="2" s="1"/>
  <c r="AE296" i="2"/>
  <c r="AF296" i="2" s="1"/>
  <c r="AE297" i="2"/>
  <c r="AF297" i="2" s="1"/>
  <c r="AE298" i="2"/>
  <c r="AF298" i="2" s="1"/>
  <c r="AE299" i="2"/>
  <c r="AF299" i="2" s="1"/>
  <c r="AE300" i="2"/>
  <c r="AF300" i="2" s="1"/>
  <c r="AE301" i="2"/>
  <c r="AF301" i="2" s="1"/>
  <c r="AE302" i="2"/>
  <c r="AF302" i="2" s="1"/>
  <c r="AE303" i="2"/>
  <c r="AF303" i="2" s="1"/>
  <c r="AE304" i="2"/>
  <c r="AF304" i="2" s="1"/>
  <c r="AE305" i="2"/>
  <c r="AF305" i="2" s="1"/>
  <c r="AE306" i="2"/>
  <c r="AF306" i="2" s="1"/>
  <c r="AE307" i="2"/>
  <c r="AF307" i="2" s="1"/>
  <c r="AE308" i="2"/>
  <c r="AF308" i="2" s="1"/>
  <c r="AE309" i="2"/>
  <c r="AF309" i="2" s="1"/>
  <c r="AE310" i="2"/>
  <c r="AF310" i="2" s="1"/>
  <c r="AE311" i="2"/>
  <c r="AF311" i="2" s="1"/>
  <c r="AE312" i="2"/>
  <c r="AF312" i="2" s="1"/>
  <c r="AE313" i="2"/>
  <c r="AF313" i="2" s="1"/>
  <c r="AE314" i="2"/>
  <c r="AF314" i="2" s="1"/>
  <c r="AE315" i="2"/>
  <c r="AF315" i="2" s="1"/>
  <c r="AE316" i="2"/>
  <c r="AF316" i="2" s="1"/>
  <c r="AE317" i="2"/>
  <c r="AF317" i="2" s="1"/>
  <c r="AE318" i="2"/>
  <c r="AF318" i="2" s="1"/>
  <c r="AE319" i="2"/>
  <c r="AF319" i="2" s="1"/>
  <c r="AE320" i="2"/>
  <c r="AF320" i="2" s="1"/>
  <c r="AE321" i="2"/>
  <c r="AF321" i="2" s="1"/>
  <c r="AE322" i="2"/>
  <c r="AF322" i="2" s="1"/>
  <c r="AE323" i="2"/>
  <c r="AF323" i="2" s="1"/>
  <c r="AE324" i="2"/>
  <c r="AF324" i="2" s="1"/>
  <c r="AE325" i="2"/>
  <c r="AF325" i="2" s="1"/>
  <c r="AE326" i="2"/>
  <c r="AF326" i="2" s="1"/>
  <c r="AE327" i="2"/>
  <c r="AF327" i="2" s="1"/>
  <c r="AE328" i="2"/>
  <c r="AF328" i="2" s="1"/>
  <c r="AE329" i="2"/>
  <c r="AF329" i="2" s="1"/>
  <c r="AE330" i="2"/>
  <c r="AF330" i="2" s="1"/>
  <c r="AE331" i="2"/>
  <c r="AF331" i="2" s="1"/>
  <c r="AE332" i="2"/>
  <c r="AF332" i="2" s="1"/>
  <c r="AE333" i="2"/>
  <c r="AF333" i="2" s="1"/>
  <c r="AE334" i="2"/>
  <c r="AF334" i="2" s="1"/>
  <c r="AE335" i="2"/>
  <c r="AF335" i="2" s="1"/>
  <c r="AE336" i="2"/>
  <c r="AF336" i="2" s="1"/>
  <c r="AE337" i="2"/>
  <c r="AF337" i="2" s="1"/>
  <c r="AE338" i="2"/>
  <c r="AF338" i="2" s="1"/>
  <c r="AE339" i="2"/>
  <c r="AF339" i="2" s="1"/>
  <c r="AE340" i="2"/>
  <c r="AF340" i="2" s="1"/>
  <c r="AE341" i="2"/>
  <c r="AF341" i="2" s="1"/>
  <c r="AE342" i="2"/>
  <c r="AF342" i="2" s="1"/>
  <c r="AE343" i="2"/>
  <c r="AF343" i="2" s="1"/>
  <c r="AE344" i="2"/>
  <c r="AF344" i="2" s="1"/>
  <c r="AE345" i="2"/>
  <c r="AF345" i="2" s="1"/>
  <c r="AE346" i="2"/>
  <c r="AF346" i="2" s="1"/>
  <c r="AE347" i="2"/>
  <c r="AF347" i="2" s="1"/>
  <c r="AE348" i="2"/>
  <c r="AF348" i="2" s="1"/>
  <c r="AE349" i="2"/>
  <c r="AF349" i="2" s="1"/>
  <c r="AE350" i="2"/>
  <c r="AF350" i="2" s="1"/>
  <c r="AE351" i="2"/>
  <c r="AF351" i="2" s="1"/>
  <c r="AE352" i="2"/>
  <c r="AF352" i="2" s="1"/>
  <c r="AE353" i="2"/>
  <c r="AF353" i="2" s="1"/>
  <c r="AE354" i="2"/>
  <c r="AF354" i="2" s="1"/>
  <c r="AE355" i="2"/>
  <c r="AF355" i="2" s="1"/>
  <c r="AE356" i="2"/>
  <c r="AF356" i="2" s="1"/>
  <c r="AE357" i="2"/>
  <c r="AF357" i="2" s="1"/>
  <c r="AE358" i="2"/>
  <c r="AF358" i="2" s="1"/>
  <c r="AE359" i="2"/>
  <c r="AF359" i="2" s="1"/>
  <c r="AE360" i="2"/>
  <c r="AF360" i="2" s="1"/>
  <c r="AE361" i="2"/>
  <c r="AF361" i="2" s="1"/>
  <c r="AE362" i="2"/>
  <c r="AF362" i="2" s="1"/>
  <c r="AE363" i="2"/>
  <c r="AF363" i="2" s="1"/>
  <c r="AE364" i="2"/>
  <c r="AF364" i="2" s="1"/>
  <c r="AE365" i="2"/>
  <c r="AF365" i="2" s="1"/>
  <c r="AE366" i="2"/>
  <c r="AF366" i="2" s="1"/>
  <c r="AE367" i="2"/>
  <c r="AF367" i="2" s="1"/>
  <c r="AE368" i="2"/>
  <c r="AF368" i="2" s="1"/>
  <c r="AE369" i="2"/>
  <c r="AF369" i="2" s="1"/>
  <c r="AE370" i="2"/>
  <c r="AF370" i="2" s="1"/>
  <c r="AE371" i="2"/>
  <c r="AF371" i="2" s="1"/>
  <c r="AE372" i="2"/>
  <c r="AF372" i="2" s="1"/>
  <c r="AE373" i="2"/>
  <c r="AF373" i="2" s="1"/>
  <c r="AF2" i="2"/>
  <c r="AG2" i="2" s="1"/>
  <c r="AH2" i="2" s="1"/>
  <c r="AH369" i="2" l="1"/>
  <c r="AH353" i="2"/>
  <c r="AH337" i="2"/>
  <c r="AH321" i="2"/>
  <c r="AH113" i="2"/>
  <c r="AH97" i="2"/>
  <c r="AH361" i="2"/>
  <c r="AH345" i="2"/>
  <c r="AH329" i="2"/>
  <c r="AH297" i="2"/>
  <c r="AH221" i="2"/>
  <c r="AH169" i="2"/>
  <c r="AH93" i="2"/>
  <c r="AH364" i="2"/>
  <c r="AH193" i="2"/>
  <c r="AH81" i="2"/>
  <c r="AH241" i="2"/>
  <c r="AH225" i="2"/>
  <c r="AH285" i="2"/>
  <c r="AH157" i="2"/>
  <c r="AH349" i="2"/>
  <c r="AH325" i="2"/>
  <c r="AH313" i="2"/>
  <c r="AH301" i="2"/>
  <c r="AH281" i="2"/>
  <c r="AH273" i="2"/>
  <c r="AH269" i="2"/>
  <c r="AH249" i="2"/>
  <c r="AH237" i="2"/>
  <c r="AH217" i="2"/>
  <c r="AH209" i="2"/>
  <c r="AH205" i="2"/>
  <c r="AH185" i="2"/>
  <c r="AH173" i="2"/>
  <c r="AH153" i="2"/>
  <c r="AH145" i="2"/>
  <c r="AH141" i="2"/>
  <c r="AH121" i="2"/>
  <c r="AH109" i="2"/>
  <c r="AH89" i="2"/>
  <c r="AH61" i="2"/>
  <c r="AH57" i="2"/>
  <c r="AH53" i="2"/>
  <c r="AH49" i="2"/>
  <c r="AH45" i="2"/>
  <c r="AH41" i="2"/>
  <c r="AH37" i="2"/>
  <c r="AH33" i="2"/>
  <c r="AH29" i="2"/>
  <c r="AH25" i="2"/>
  <c r="AH21" i="2"/>
  <c r="AH17" i="2"/>
  <c r="AH13" i="2"/>
  <c r="AH9" i="2"/>
  <c r="AH5" i="2"/>
  <c r="AH373" i="2"/>
  <c r="AH362" i="2"/>
  <c r="AH346" i="2"/>
  <c r="AH330" i="2"/>
  <c r="AH314" i="2"/>
  <c r="AH309" i="2"/>
  <c r="AH293" i="2"/>
  <c r="AH277" i="2"/>
  <c r="AH261" i="2"/>
  <c r="AH245" i="2"/>
  <c r="AH229" i="2"/>
  <c r="AH213" i="2"/>
  <c r="AH197" i="2"/>
  <c r="AH181" i="2"/>
  <c r="AH165" i="2"/>
  <c r="AH149" i="2"/>
  <c r="AH133" i="2"/>
  <c r="AH117" i="2"/>
  <c r="AH1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41A9D23-1B2C-4C39-A1FA-05482E7330BF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2" xr16:uid="{8644888C-6A74-4E75-BBB7-0C86FA35269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E52E37FF-A6C9-4F33-A9D0-4144D6A24E93}" name="WorksheetConnection_All_India_Index_Upto_April23 (1) (1).xlsx!Table1_1" type="102" refreshedVersion="8" minRefreshableVersion="5">
    <extLst>
      <ext xmlns:x15="http://schemas.microsoft.com/office/spreadsheetml/2010/11/main" uri="{DE250136-89BD-433C-8126-D09CA5730AF9}">
        <x15:connection id="Table1_1" autoDelete="1">
          <x15:rangePr sourceName="_xlcn.WorksheetConnection_All_India_Index_Upto_April2311.xlsxTable1_11"/>
        </x15:connection>
      </ext>
    </extLst>
  </connection>
  <connection id="4" xr16:uid="{853A4554-2E1A-4D24-BB10-CC56FCC7DEDE}" name="WorksheetConnection_DATA CLEANED!$A:$AJ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ATACLEANEDAAJ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<sst xmlns="http://schemas.openxmlformats.org/spreadsheetml/2006/main" count="30963" uniqueCount="102">
  <si>
    <t>Sector</t>
  </si>
  <si>
    <t>Year</t>
  </si>
  <si>
    <t>Month</t>
  </si>
  <si>
    <t>Cereals and products</t>
  </si>
  <si>
    <t>Meat and fish</t>
  </si>
  <si>
    <t>Egg</t>
  </si>
  <si>
    <t>Milk and products</t>
  </si>
  <si>
    <t>Oils and fats</t>
  </si>
  <si>
    <t>Fruits</t>
  </si>
  <si>
    <t>Vegetables</t>
  </si>
  <si>
    <t>Pulses and products</t>
  </si>
  <si>
    <t>Sugar and Confectionery</t>
  </si>
  <si>
    <t>Spices</t>
  </si>
  <si>
    <t>Non-alcoholic beverages</t>
  </si>
  <si>
    <t>Prepared meals, snacks, sweets etc.</t>
  </si>
  <si>
    <t>Food and beverages</t>
  </si>
  <si>
    <t>Pan, tobacco and intoxicants</t>
  </si>
  <si>
    <t>Clothing</t>
  </si>
  <si>
    <t>Footwear</t>
  </si>
  <si>
    <t>Clothing and footwear</t>
  </si>
  <si>
    <t>Housing</t>
  </si>
  <si>
    <t>Fuel and light</t>
  </si>
  <si>
    <t>Household goods and services</t>
  </si>
  <si>
    <t>Health</t>
  </si>
  <si>
    <t>Transport and communication</t>
  </si>
  <si>
    <t>Recreation and amusement</t>
  </si>
  <si>
    <t>Education</t>
  </si>
  <si>
    <t>Personal care and effects</t>
  </si>
  <si>
    <t>Miscellaneous</t>
  </si>
  <si>
    <t>General index</t>
  </si>
  <si>
    <t>Rural</t>
  </si>
  <si>
    <t>January</t>
  </si>
  <si>
    <t>NA</t>
  </si>
  <si>
    <t>Urban</t>
  </si>
  <si>
    <t>Rural+Urban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</si>
  <si>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</si>
  <si>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</si>
  <si>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</si>
  <si>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</si>
  <si>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</si>
  <si>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</si>
  <si>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</si>
  <si>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</si>
  <si>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</si>
  <si>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 xml:space="preserve">November </t>
  </si>
  <si>
    <t>November</t>
  </si>
  <si>
    <t>December</t>
  </si>
  <si>
    <t>Marcrh</t>
  </si>
  <si>
    <t>-</t>
  </si>
  <si>
    <t>MONTH NUMBER</t>
  </si>
  <si>
    <t>DATE NUMBER</t>
  </si>
  <si>
    <t>Attribute</t>
  </si>
  <si>
    <t>Value</t>
  </si>
  <si>
    <t>Item Keyword</t>
  </si>
  <si>
    <t>Broader Category</t>
  </si>
  <si>
    <t>Food</t>
  </si>
  <si>
    <t>Clothing and Footwear</t>
  </si>
  <si>
    <t>Housing and Utilities</t>
  </si>
  <si>
    <t>Fuel and Energy</t>
  </si>
  <si>
    <t>Transport &amp; Communication</t>
  </si>
  <si>
    <t>Recreation and Personal Care</t>
  </si>
  <si>
    <t>BROADER CATEGORY</t>
  </si>
  <si>
    <t>Row Labels</t>
  </si>
  <si>
    <t>Grand Total</t>
  </si>
  <si>
    <t>Sum of General index</t>
  </si>
  <si>
    <t>Average of General index</t>
  </si>
  <si>
    <t>YoY % change</t>
  </si>
  <si>
    <t>The year with highest CPI inflation was 2022, driven largely by food and energy price spikes due to the Russia–Ukraine war.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</si>
  <si>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</si>
  <si>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</si>
  <si>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</si>
  <si>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</si>
  <si>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</si>
  <si>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</si>
  <si>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</si>
  <si>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</si>
  <si>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</si>
  <si>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</si>
  <si>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</si>
  <si>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Average of Value</t>
  </si>
  <si>
    <t>Column1</t>
  </si>
  <si>
    <t>Pre/Post-Covid</t>
  </si>
  <si>
    <t>Post-COVID</t>
  </si>
  <si>
    <t>Pre-COVID</t>
  </si>
  <si>
    <t>Column Labels</t>
  </si>
  <si>
    <t>% Change</t>
  </si>
  <si>
    <t>Column2</t>
  </si>
  <si>
    <t>DATE</t>
  </si>
  <si>
    <t>PRICE</t>
  </si>
  <si>
    <t>BRENT OIL</t>
  </si>
  <si>
    <t>M-o-M OIL</t>
  </si>
  <si>
    <t xml:space="preserve">CPI % Change </t>
  </si>
  <si>
    <t>General Index % Change</t>
  </si>
  <si>
    <t>Average of BRENT OIL</t>
  </si>
  <si>
    <t xml:space="preserve">                                 Oil Price &amp; CPI Inflation Correlation (2013–2023)</t>
  </si>
  <si>
    <t>INDIA CPI ANALYTICS DASHBOARD (2017–2023)</t>
  </si>
  <si>
    <t>Source: National Statistical Office | Analyst: Sayan Pal Chowdhury</t>
  </si>
  <si>
    <t>🍛 Food dominates CPI</t>
  </si>
  <si>
    <t>📈 Highlight peak year</t>
  </si>
  <si>
    <t>🍛 Highest food inflation month</t>
  </si>
  <si>
    <t>🦠 Compare pre vs post</t>
  </si>
  <si>
    <t>⛽ Oil drives fuel inflation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</si>
</sst>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0" xfId="42" applyFont="1"/>
    <xf numFmtId="0" fontId="16" fillId="0" borderId="0" xfId="0" applyFont="1"/>
    <xf numFmtId="9" fontId="18" fillId="0" borderId="0" xfId="42" applyFont="1"/>
    <xf numFmtId="10" fontId="0" fillId="0" borderId="0" xfId="42" applyNumberFormat="1" applyFont="1"/>
    <xf numFmtId="0" fontId="16" fillId="0" borderId="10" xfId="0" applyFont="1" applyBorder="1" applyAlignment="1">
      <alignment horizontal="center" vertical="top"/>
    </xf>
    <xf numFmtId="164" fontId="0" fillId="0" borderId="0" xfId="0" applyNumberFormat="1"/>
    <xf numFmtId="2" fontId="0" fillId="0" borderId="0" xfId="0" applyNumberFormat="1"/>
    <xf numFmtId="0" fontId="0" fillId="0" borderId="0" xfId="0" applyNumberFormat="1"/>
    <xf numFmtId="0" fontId="18" fillId="0" borderId="0" xfId="0" applyFont="1"/>
    <xf numFmtId="0" fontId="0" fillId="33" borderId="0" xfId="0" applyFill="1"/>
    <xf numFmtId="0" fontId="19" fillId="0" borderId="0" xfId="0" applyFont="1"/>
    <xf numFmtId="0" fontId="20" fillId="33" borderId="0" xfId="0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font>
        <b val="0"/>
        <i/>
        <color theme="9" tint="0.59996337778862885"/>
      </font>
    </dxf>
    <dxf>
      <font>
        <b val="0"/>
        <i/>
        <color theme="7" tint="-0.24994659260841701"/>
      </font>
    </dxf>
    <dxf>
      <font>
        <b val="0"/>
        <i/>
        <color theme="9"/>
      </font>
    </dxf>
    <dxf>
      <font>
        <color theme="8" tint="0.39994506668294322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[All_India_Index_Upto_April23 (1) (1).xlsx]Q1 Pivot_Contribution!PivotTable1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🥇 “Contribution to CPI — May 2023”</a:t>
            </a:r>
            <a:br>
              <a:rPr lang="en-US" sz="1400" b="0" i="0" u="none" strike="noStrike" baseline="0"/>
            </a:br>
            <a:r>
              <a:rPr lang="en-US" sz="1400" b="0" i="0" u="none" strike="noStrike" baseline="0"/>
              <a:t>📊 “Food remains the largest component (~39%)”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'Q1 Pivot_Contribution'!$B$3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C3D-41F8-849A-45AAAA76BBE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C3D-41F8-849A-45AAAA76BBE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C3D-41F8-849A-45AAAA76BBE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C3D-41F8-849A-45AAAA76BBE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C3D-41F8-849A-45AAAA76BBE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C3D-41F8-849A-45AAAA76BBE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C3D-41F8-849A-45AAAA76BBE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C3D-41F8-849A-45AAAA76BBE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C3D-41F8-849A-45AAAA76BBE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FC3D-41F8-849A-45AAAA76BBE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FC3D-41F8-849A-45AAAA76BBE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FC3D-41F8-849A-45AAAA76BBE6}"/>
              </c:ext>
            </c:extLst>
          </c:dPt>
          <c:cat>
            <c:strRef>
              <c:f>'Q1 Pivot_Contribution'!$A$4:$A$16</c:f>
              <c:strCache>
                <c:ptCount val="12"/>
                <c:pt idx="0">
                  <c:v>Clothing and Footwear</c:v>
                </c:pt>
                <c:pt idx="1">
                  <c:v>Education</c:v>
                </c:pt>
                <c:pt idx="2">
                  <c:v>Food</c:v>
                </c:pt>
                <c:pt idx="3">
                  <c:v>Food and beverages</c:v>
                </c:pt>
                <c:pt idx="4">
                  <c:v>Fuel and Energy</c:v>
                </c:pt>
                <c:pt idx="5">
                  <c:v>Health</c:v>
                </c:pt>
                <c:pt idx="6">
                  <c:v>Household goods and services</c:v>
                </c:pt>
                <c:pt idx="7">
                  <c:v>Housing and Utilities</c:v>
                </c:pt>
                <c:pt idx="8">
                  <c:v>Miscellaneous</c:v>
                </c:pt>
                <c:pt idx="9">
                  <c:v>Personal care and effects</c:v>
                </c:pt>
                <c:pt idx="10">
                  <c:v>Recreation and Personal Care</c:v>
                </c:pt>
                <c:pt idx="11">
                  <c:v>Transport &amp; Communication</c:v>
                </c:pt>
              </c:strCache>
            </c:strRef>
          </c:cat>
          <c:val>
            <c:numRef>
              <c:f>'Q1 Pivot_Contribution'!$B$4:$B$16</c:f>
              <c:numCache>
                <c:formatCode>0.00%</c:formatCode>
                <c:ptCount val="12"/>
                <c:pt idx="0">
                  <c:v>0.11538461538461529</c:v>
                </c:pt>
                <c:pt idx="1">
                  <c:v>3.8461538461538505E-2</c:v>
                </c:pt>
                <c:pt idx="2">
                  <c:v>0.38461538461538447</c:v>
                </c:pt>
                <c:pt idx="3">
                  <c:v>0.11538461538461529</c:v>
                </c:pt>
                <c:pt idx="4">
                  <c:v>3.8461538461538505E-2</c:v>
                </c:pt>
                <c:pt idx="5">
                  <c:v>3.8461538461538505E-2</c:v>
                </c:pt>
                <c:pt idx="6">
                  <c:v>3.8461538461538505E-2</c:v>
                </c:pt>
                <c:pt idx="7">
                  <c:v>3.8461538461538505E-2</c:v>
                </c:pt>
                <c:pt idx="8">
                  <c:v>7.6923076923077024E-2</c:v>
                </c:pt>
                <c:pt idx="9">
                  <c:v>3.8461538461538505E-2</c:v>
                </c:pt>
                <c:pt idx="10">
                  <c:v>3.8461538461538505E-2</c:v>
                </c:pt>
                <c:pt idx="11">
                  <c:v>3.8461538461538505E-2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FD-4828-9F54-AD3C5994A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[All_India_Index_Upto_April23 (1) (1).xlsx]Q2 YoY %!PivotTable2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“India CPI YoY Growth (2017–2023)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>
            <a:glow rad="88900">
              <a:srgbClr val="C00000">
                <a:alpha val="64000"/>
              </a:srgbClr>
            </a:glow>
          </a:effectLst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>
              <a:glow rad="88900">
                <a:srgbClr val="C00000">
                  <a:alpha val="64000"/>
                </a:srgb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'Q2 YoY %'!$B$3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>
                  <a:glow rad="88900">
                    <a:srgbClr val="C00000">
                      <a:alpha val="64000"/>
                    </a:srgbClr>
                  </a:glow>
                </a:effectLst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>
                <a:glow rad="88900">
                  <a:srgbClr val="C00000">
                    <a:alpha val="64000"/>
                  </a:srgb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2-F661-4442-B235-A0FA6B67EB05}"/>
              </c:ext>
            </c:extLst>
          </c:dPt>
          <c:cat>
            <c:strRef>
              <c:f>'Q2 YoY %'!$A$4:$A$15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'Q2 YoY %'!$B$4:$B$15</c:f>
              <c:numCache>
                <c:formatCode>General</c:formatCode>
                <c:ptCount val="11"/>
                <c:pt idx="0">
                  <c:v>110.01388888888847</c:v>
                </c:pt>
                <c:pt idx="1">
                  <c:v>117.32777777777792</c:v>
                </c:pt>
                <c:pt idx="2">
                  <c:v>123.03611111111114</c:v>
                </c:pt>
                <c:pt idx="3">
                  <c:v>129.10000000000014</c:v>
                </c:pt>
                <c:pt idx="4">
                  <c:v>133.38611111111169</c:v>
                </c:pt>
                <c:pt idx="5">
                  <c:v>138.66944444444462</c:v>
                </c:pt>
                <c:pt idx="6">
                  <c:v>144.12727272727261</c:v>
                </c:pt>
                <c:pt idx="7">
                  <c:v>127.77499999999877</c:v>
                </c:pt>
                <c:pt idx="8">
                  <c:v>161.41666666666839</c:v>
                </c:pt>
                <c:pt idx="9">
                  <c:v>172.07500000000101</c:v>
                </c:pt>
                <c:pt idx="10">
                  <c:v>177.57333333333375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61-4442-B235-A0FA6B67E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6260464"/>
        <c:axId val="986261424"/>
      </c:lineChart>
      <c:catAx>
        <c:axId val="98626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261424"/>
        <c:crosses val="autoZero"/>
        <c:auto val="1"/>
        <c:lblAlgn val="ctr"/>
        <c:lblOffset val="100"/>
        <c:noMultiLvlLbl val="0"/>
      </c:catAx>
      <c:valAx>
        <c:axId val="98626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26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[All_India_Index_Upto_April23 (1) (1).xlsx]Q3 MoM Food Inflatio!PivotTable1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Month-on-Month Food Inflation (Jan’13–May’23)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'Q3 MoM Food Inflatio'!$B$3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'Q3 MoM Food Inflatio'!$A$4:$A$15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'Q3 MoM Food Inflatio'!$B$4:$B$15</c:f>
              <c:numCache>
                <c:formatCode>0.00%</c:formatCode>
                <c:ptCount val="11"/>
                <c:pt idx="1">
                  <c:v>6.410005708405396E-2</c:v>
                </c:pt>
                <c:pt idx="2">
                  <c:v>5.1890303551174355E-2</c:v>
                </c:pt>
                <c:pt idx="3">
                  <c:v>5.8499763975100247E-2</c:v>
                </c:pt>
                <c:pt idx="4">
                  <c:v>2.6064138386337754E-2</c:v>
                </c:pt>
                <c:pt idx="5">
                  <c:v>3.172251089425545E-2</c:v>
                </c:pt>
                <c:pt idx="6">
                  <c:v>3.8113939806258809E-2</c:v>
                </c:pt>
                <c:pt idx="7">
                  <c:v>-6.3785035193447179E-2</c:v>
                </c:pt>
                <c:pt idx="8">
                  <c:v>0.21602265092617207</c:v>
                </c:pt>
                <c:pt idx="9">
                  <c:v>6.1700927341714812E-2</c:v>
                </c:pt>
                <c:pt idx="10">
                  <c:v>3.6463772686960723E-2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7C-4BBE-A628-5BC5D0F87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9197104"/>
        <c:axId val="1509200464"/>
      </c:lineChart>
      <c:catAx>
        <c:axId val="150919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200464"/>
        <c:crosses val="autoZero"/>
        <c:auto val="1"/>
        <c:lblAlgn val="ctr"/>
        <c:lblOffset val="100"/>
        <c:noMultiLvlLbl val="0"/>
      </c:catAx>
      <c:valAx>
        <c:axId val="150920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19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[All_India_Index_Upto_April23 (1) (1).xlsx]Q4 Covid_Impact!PivotTable5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'Q4 Covid_Impact'!$B$3:$B$4</c:f>
              <c:strCache>
                <c:ptCount val="1"/>
                <c:pt idx="0">
                  <c:v>Post-COVID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'Q4 Covid_Impact'!$A$5:$A$17</c:f>
              <c:strCache>
                <c:ptCount val="12"/>
                <c:pt idx="0">
                  <c:v>Clothing and Footwear</c:v>
                </c:pt>
                <c:pt idx="1">
                  <c:v>Education</c:v>
                </c:pt>
                <c:pt idx="2">
                  <c:v>Food</c:v>
                </c:pt>
                <c:pt idx="3">
                  <c:v>Food and beverages</c:v>
                </c:pt>
                <c:pt idx="4">
                  <c:v>Fuel and Energy</c:v>
                </c:pt>
                <c:pt idx="5">
                  <c:v>Health</c:v>
                </c:pt>
                <c:pt idx="6">
                  <c:v>Household goods and services</c:v>
                </c:pt>
                <c:pt idx="7">
                  <c:v>Housing and Utilities</c:v>
                </c:pt>
                <c:pt idx="8">
                  <c:v>Miscellaneous</c:v>
                </c:pt>
                <c:pt idx="9">
                  <c:v>Personal care and effects</c:v>
                </c:pt>
                <c:pt idx="10">
                  <c:v>Recreation and Personal Care</c:v>
                </c:pt>
                <c:pt idx="11">
                  <c:v>Transport &amp; Communication</c:v>
                </c:pt>
              </c:strCache>
            </c:strRef>
          </c:cat>
          <c:val>
            <c:numRef>
              <c:f>'Q4 Covid_Impact'!$B$5:$B$17</c:f>
              <c:numCache>
                <c:formatCode>General</c:formatCode>
                <c:ptCount val="12"/>
                <c:pt idx="0">
                  <c:v>157.02307692307701</c:v>
                </c:pt>
                <c:pt idx="1">
                  <c:v>157.02307692307693</c:v>
                </c:pt>
                <c:pt idx="2">
                  <c:v>157.02307692307684</c:v>
                </c:pt>
                <c:pt idx="3">
                  <c:v>157.02307692307701</c:v>
                </c:pt>
                <c:pt idx="4">
                  <c:v>157.02307692307693</c:v>
                </c:pt>
                <c:pt idx="5">
                  <c:v>157.02307692307693</c:v>
                </c:pt>
                <c:pt idx="6">
                  <c:v>157.02307692307693</c:v>
                </c:pt>
                <c:pt idx="7">
                  <c:v>157.02307692307693</c:v>
                </c:pt>
                <c:pt idx="8">
                  <c:v>157.02307692307684</c:v>
                </c:pt>
                <c:pt idx="9">
                  <c:v>157.02307692307693</c:v>
                </c:pt>
                <c:pt idx="10">
                  <c:v>157.02307692307693</c:v>
                </c:pt>
                <c:pt idx="11">
                  <c:v>157.02307692307693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5D-4BB8-BC79-29765289FBDE}"/>
            </c:ext>
          </c:extLst>
        </c:ser>
        <c:ser>
          <c:idx val="1"/>
          <c:order val="1"/>
          <c:tx>
            <c:strRef>
              <c:f>'Q4 Covid_Impact'!$C$3:$C$4</c:f>
              <c:strCache>
                <c:ptCount val="1"/>
                <c:pt idx="0">
                  <c:v>Pre-COVID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'Q4 Covid_Impact'!$A$5:$A$17</c:f>
              <c:strCache>
                <c:ptCount val="12"/>
                <c:pt idx="0">
                  <c:v>Clothing and Footwear</c:v>
                </c:pt>
                <c:pt idx="1">
                  <c:v>Education</c:v>
                </c:pt>
                <c:pt idx="2">
                  <c:v>Food</c:v>
                </c:pt>
                <c:pt idx="3">
                  <c:v>Food and beverages</c:v>
                </c:pt>
                <c:pt idx="4">
                  <c:v>Fuel and Energy</c:v>
                </c:pt>
                <c:pt idx="5">
                  <c:v>Health</c:v>
                </c:pt>
                <c:pt idx="6">
                  <c:v>Household goods and services</c:v>
                </c:pt>
                <c:pt idx="7">
                  <c:v>Housing and Utilities</c:v>
                </c:pt>
                <c:pt idx="8">
                  <c:v>Miscellaneous</c:v>
                </c:pt>
                <c:pt idx="9">
                  <c:v>Personal care and effects</c:v>
                </c:pt>
                <c:pt idx="10">
                  <c:v>Recreation and Personal Care</c:v>
                </c:pt>
                <c:pt idx="11">
                  <c:v>Transport &amp; Communication</c:v>
                </c:pt>
              </c:strCache>
            </c:strRef>
          </c:cat>
          <c:val>
            <c:numRef>
              <c:f>'Q4 Covid_Impact'!$C$5:$C$17</c:f>
              <c:numCache>
                <c:formatCode>General</c:formatCode>
                <c:ptCount val="12"/>
                <c:pt idx="0">
                  <c:v>128.27019607843135</c:v>
                </c:pt>
                <c:pt idx="1">
                  <c:v>128.27019607843141</c:v>
                </c:pt>
                <c:pt idx="2">
                  <c:v>128.27019607843152</c:v>
                </c:pt>
                <c:pt idx="3">
                  <c:v>128.27019607843135</c:v>
                </c:pt>
                <c:pt idx="4">
                  <c:v>128.27019607843141</c:v>
                </c:pt>
                <c:pt idx="5">
                  <c:v>128.27019607843141</c:v>
                </c:pt>
                <c:pt idx="6">
                  <c:v>128.27019607843141</c:v>
                </c:pt>
                <c:pt idx="7">
                  <c:v>128.27019607843141</c:v>
                </c:pt>
                <c:pt idx="8">
                  <c:v>128.27019607843138</c:v>
                </c:pt>
                <c:pt idx="9">
                  <c:v>128.27019607843141</c:v>
                </c:pt>
                <c:pt idx="10">
                  <c:v>128.27019607843141</c:v>
                </c:pt>
                <c:pt idx="11">
                  <c:v>128.27019607843141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5D-4BB8-BC79-29765289F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21028256"/>
        <c:axId val="1121028736"/>
      </c:barChart>
      <c:catAx>
        <c:axId val="1121028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028736"/>
        <c:crosses val="autoZero"/>
        <c:auto val="1"/>
        <c:lblAlgn val="ctr"/>
        <c:lblOffset val="100"/>
        <c:noMultiLvlLbl val="0"/>
      </c:catAx>
      <c:valAx>
        <c:axId val="1121028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02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[All_India_Index_Upto_April23 (1) (1).xlsx]Q5 OIL IMPACT CORREL!PivotTable1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'Q5 OIL IMPACT CORREL'!$C$3</c:f>
              <c:strCache>
                <c:ptCount val="1"/>
                <c:pt idx="0">
                  <c:v>Average of General index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'Q5 OIL IMPACT CORREL'!$A$4:$A$15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'Q5 OIL IMPACT CORREL'!$C$4:$C$15</c:f>
              <c:numCache>
                <c:formatCode>General</c:formatCode>
                <c:ptCount val="11"/>
                <c:pt idx="0">
                  <c:v>110.01388888888889</c:v>
                </c:pt>
                <c:pt idx="1">
                  <c:v>117.32777777777775</c:v>
                </c:pt>
                <c:pt idx="2">
                  <c:v>123.0361111111111</c:v>
                </c:pt>
                <c:pt idx="3">
                  <c:v>129.10000000000002</c:v>
                </c:pt>
                <c:pt idx="4">
                  <c:v>133.38611111111112</c:v>
                </c:pt>
                <c:pt idx="5">
                  <c:v>138.66944444444442</c:v>
                </c:pt>
                <c:pt idx="6">
                  <c:v>144.12727272727273</c:v>
                </c:pt>
                <c:pt idx="7">
                  <c:v>127.77499999999996</c:v>
                </c:pt>
                <c:pt idx="8">
                  <c:v>161.41666666666669</c:v>
                </c:pt>
                <c:pt idx="9">
                  <c:v>172.07500000000005</c:v>
                </c:pt>
                <c:pt idx="10">
                  <c:v>177.57333333333332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E8-4533-BDC7-65B913C45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79874751"/>
        <c:axId val="1579884351"/>
      </c:barChart>
      <c:lineChart>
        <c:grouping val="standard"/>
        <c:varyColors val="0"/>
        <c:ser>
          <c:idx val="0"/>
          <c:order val="0"/>
          <c:tx>
            <c:strRef>
              <c:f>'Q5 OIL IMPACT CORREL'!$B$3</c:f>
              <c:strCache>
                <c:ptCount val="1"/>
                <c:pt idx="0">
                  <c:v>Average of BRENT OIL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'Q5 OIL IMPACT CORREL'!$A$4:$A$15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'Q5 OIL IMPACT CORREL'!$B$4:$B$15</c:f>
              <c:numCache>
                <c:formatCode>General</c:formatCode>
                <c:ptCount val="11"/>
                <c:pt idx="0">
                  <c:v>108.63750000000002</c:v>
                </c:pt>
                <c:pt idx="1">
                  <c:v>99.023333333333355</c:v>
                </c:pt>
                <c:pt idx="2">
                  <c:v>52.353333333333325</c:v>
                </c:pt>
                <c:pt idx="3">
                  <c:v>43.548333333333325</c:v>
                </c:pt>
                <c:pt idx="4">
                  <c:v>54.247500000000009</c:v>
                </c:pt>
                <c:pt idx="5">
                  <c:v>71.060000000000031</c:v>
                </c:pt>
                <c:pt idx="6">
                  <c:v>63.725454545454546</c:v>
                </c:pt>
                <c:pt idx="7">
                  <c:v>41.75916666666668</c:v>
                </c:pt>
                <c:pt idx="8">
                  <c:v>70.677500000000023</c:v>
                </c:pt>
                <c:pt idx="9">
                  <c:v>100.7775</c:v>
                </c:pt>
                <c:pt idx="10">
                  <c:v>80.726000000000013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E8-4533-BDC7-65B913C45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9856031"/>
        <c:axId val="1579855551"/>
      </c:lineChart>
      <c:catAx>
        <c:axId val="157987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884351"/>
        <c:crosses val="autoZero"/>
        <c:auto val="1"/>
        <c:lblAlgn val="ctr"/>
        <c:lblOffset val="100"/>
        <c:noMultiLvlLbl val="0"/>
      </c:catAx>
      <c:valAx>
        <c:axId val="157988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874751"/>
        <c:crosses val="autoZero"/>
        <c:crossBetween val="between"/>
      </c:valAx>
      <c:valAx>
        <c:axId val="157985555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856031"/>
        <c:crosses val="max"/>
        <c:crossBetween val="between"/>
      </c:valAx>
      <c:catAx>
        <c:axId val="157985603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9855551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[All_India_Index_Upto_April23 (1) (1).xlsx]Q1 Pivot_Contribution!PivotTable1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🥇 “Contribution to CPI — May 2023”</a:t>
            </a:r>
            <a:br>
              <a:rPr lang="en-US" sz="1400" b="0" i="0" u="none" strike="noStrike" baseline="0"/>
            </a:br>
            <a:r>
              <a:rPr lang="en-US" sz="1400" b="0" i="0" u="none" strike="noStrike" baseline="0"/>
              <a:t>📊 “Food remains the largest component (~39%)”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'Q1 Pivot_Contribution'!$B$3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07E-454F-BE70-6B227074A55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07E-454F-BE70-6B227074A55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07E-454F-BE70-6B227074A55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07E-454F-BE70-6B227074A55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07E-454F-BE70-6B227074A55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07E-454F-BE70-6B227074A55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07E-454F-BE70-6B227074A55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07E-454F-BE70-6B227074A55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07E-454F-BE70-6B227074A55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507E-454F-BE70-6B227074A55A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507E-454F-BE70-6B227074A55A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507E-454F-BE70-6B227074A55A}"/>
              </c:ext>
            </c:extLst>
          </c:dPt>
          <c:cat>
            <c:strRef>
              <c:f>'Q1 Pivot_Contribution'!$A$4:$A$16</c:f>
              <c:strCache>
                <c:ptCount val="12"/>
                <c:pt idx="0">
                  <c:v>Clothing and Footwear</c:v>
                </c:pt>
                <c:pt idx="1">
                  <c:v>Education</c:v>
                </c:pt>
                <c:pt idx="2">
                  <c:v>Food</c:v>
                </c:pt>
                <c:pt idx="3">
                  <c:v>Food and beverages</c:v>
                </c:pt>
                <c:pt idx="4">
                  <c:v>Fuel and Energy</c:v>
                </c:pt>
                <c:pt idx="5">
                  <c:v>Health</c:v>
                </c:pt>
                <c:pt idx="6">
                  <c:v>Household goods and services</c:v>
                </c:pt>
                <c:pt idx="7">
                  <c:v>Housing and Utilities</c:v>
                </c:pt>
                <c:pt idx="8">
                  <c:v>Miscellaneous</c:v>
                </c:pt>
                <c:pt idx="9">
                  <c:v>Personal care and effects</c:v>
                </c:pt>
                <c:pt idx="10">
                  <c:v>Recreation and Personal Care</c:v>
                </c:pt>
                <c:pt idx="11">
                  <c:v>Transport &amp; Communication</c:v>
                </c:pt>
              </c:strCache>
            </c:strRef>
          </c:cat>
          <c:val>
            <c:numRef>
              <c:f>'Q1 Pivot_Contribution'!$B$4:$B$16</c:f>
              <c:numCache>
                <c:formatCode>0.00%</c:formatCode>
                <c:ptCount val="12"/>
                <c:pt idx="0">
                  <c:v>0.11538461538461529</c:v>
                </c:pt>
                <c:pt idx="1">
                  <c:v>3.8461538461538505E-2</c:v>
                </c:pt>
                <c:pt idx="2">
                  <c:v>0.38461538461538447</c:v>
                </c:pt>
                <c:pt idx="3">
                  <c:v>0.11538461538461529</c:v>
                </c:pt>
                <c:pt idx="4">
                  <c:v>3.8461538461538505E-2</c:v>
                </c:pt>
                <c:pt idx="5">
                  <c:v>3.8461538461538505E-2</c:v>
                </c:pt>
                <c:pt idx="6">
                  <c:v>3.8461538461538505E-2</c:v>
                </c:pt>
                <c:pt idx="7">
                  <c:v>3.8461538461538505E-2</c:v>
                </c:pt>
                <c:pt idx="8">
                  <c:v>7.6923076923077024E-2</c:v>
                </c:pt>
                <c:pt idx="9">
                  <c:v>3.8461538461538505E-2</c:v>
                </c:pt>
                <c:pt idx="10">
                  <c:v>3.8461538461538505E-2</c:v>
                </c:pt>
                <c:pt idx="11">
                  <c:v>3.8461538461538505E-2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07E-454F-BE70-6B227074A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50800" dir="5400000" algn="ctr" rotWithShape="0">
        <a:schemeClr val="tx1">
          <a:lumMod val="50000"/>
          <a:lumOff val="50000"/>
        </a:scheme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[All_India_Index_Upto_April23 (1) (1).xlsx]Q2 YoY %!PivotTable2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“India CPI YoY Growth (2017–2023)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>
            <a:glow rad="88900">
              <a:srgbClr val="C00000">
                <a:alpha val="64000"/>
              </a:srgbClr>
            </a:glow>
          </a:effectLst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>
              <a:glow rad="88900">
                <a:srgbClr val="C00000">
                  <a:alpha val="64000"/>
                </a:srgbClr>
              </a:glow>
            </a:effectLst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>
            <a:glow rad="88900">
              <a:srgbClr val="C00000">
                <a:alpha val="64000"/>
              </a:srgbClr>
            </a:glow>
          </a:effectLst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>
              <a:glow rad="88900">
                <a:srgbClr val="C00000">
                  <a:alpha val="64000"/>
                </a:srgbClr>
              </a:glow>
            </a:effectLst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>
            <a:glow rad="88900">
              <a:srgbClr val="C00000">
                <a:alpha val="64000"/>
              </a:srgbClr>
            </a:glow>
          </a:effectLst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>
              <a:glow rad="88900">
                <a:srgbClr val="C00000">
                  <a:alpha val="64000"/>
                </a:srgb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'Q2 YoY %'!$B$3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>
                  <a:glow rad="88900">
                    <a:srgbClr val="C00000">
                      <a:alpha val="64000"/>
                    </a:srgbClr>
                  </a:glow>
                </a:effectLst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>
                <a:glow rad="88900">
                  <a:srgbClr val="C00000">
                    <a:alpha val="64000"/>
                  </a:srgb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1-C8A8-4744-B89B-2A7099E7EAF1}"/>
              </c:ext>
            </c:extLst>
          </c:dPt>
          <c:cat>
            <c:strRef>
              <c:f>'Q2 YoY %'!$A$4:$A$15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'Q2 YoY %'!$B$4:$B$15</c:f>
              <c:numCache>
                <c:formatCode>General</c:formatCode>
                <c:ptCount val="11"/>
                <c:pt idx="0">
                  <c:v>110.01388888888847</c:v>
                </c:pt>
                <c:pt idx="1">
                  <c:v>117.32777777777792</c:v>
                </c:pt>
                <c:pt idx="2">
                  <c:v>123.03611111111114</c:v>
                </c:pt>
                <c:pt idx="3">
                  <c:v>129.10000000000014</c:v>
                </c:pt>
                <c:pt idx="4">
                  <c:v>133.38611111111169</c:v>
                </c:pt>
                <c:pt idx="5">
                  <c:v>138.66944444444462</c:v>
                </c:pt>
                <c:pt idx="6">
                  <c:v>144.12727272727261</c:v>
                </c:pt>
                <c:pt idx="7">
                  <c:v>127.77499999999877</c:v>
                </c:pt>
                <c:pt idx="8">
                  <c:v>161.41666666666839</c:v>
                </c:pt>
                <c:pt idx="9">
                  <c:v>172.07500000000101</c:v>
                </c:pt>
                <c:pt idx="10">
                  <c:v>177.57333333333375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A8-4744-B89B-2A7099E7E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6260464"/>
        <c:axId val="986261424"/>
      </c:lineChart>
      <c:catAx>
        <c:axId val="98626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261424"/>
        <c:crosses val="autoZero"/>
        <c:auto val="1"/>
        <c:lblAlgn val="ctr"/>
        <c:lblOffset val="100"/>
        <c:noMultiLvlLbl val="0"/>
      </c:catAx>
      <c:valAx>
        <c:axId val="98626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26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12700" cap="flat" cmpd="sng" algn="ctr">
      <a:solidFill>
        <a:schemeClr val="bg2">
          <a:lumMod val="25000"/>
        </a:schemeClr>
      </a:solidFill>
      <a:round/>
    </a:ln>
    <a:effectLst>
      <a:outerShdw blurRad="50800" dist="50800" dir="5400000" algn="ctr" rotWithShape="0">
        <a:srgbClr val="000000">
          <a:alpha val="57000"/>
        </a:srgb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[All_India_Index_Upto_April23 (1) (1).xlsx]Q3 MoM Food Inflatio!PivotTable1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Month-on-Month Food Inflation (Jan’13–May’23)</a:t>
            </a:r>
            <a:endParaRPr lang="en-US"/>
          </a:p>
        </c:rich>
      </c:tx>
      <c:layout>
        <c:manualLayout>
          <c:xMode val="edge"/>
          <c:yMode val="edge"/>
          <c:x val="0.15752509337830145"/>
          <c:y val="0.129545364618367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'Q3 MoM Food Inflatio'!$B$3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'Q3 MoM Food Inflatio'!$A$4:$A$15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'Q3 MoM Food Inflatio'!$B$4:$B$15</c:f>
              <c:numCache>
                <c:formatCode>0.00%</c:formatCode>
                <c:ptCount val="11"/>
                <c:pt idx="1">
                  <c:v>6.410005708405396E-2</c:v>
                </c:pt>
                <c:pt idx="2">
                  <c:v>5.1890303551174355E-2</c:v>
                </c:pt>
                <c:pt idx="3">
                  <c:v>5.8499763975100247E-2</c:v>
                </c:pt>
                <c:pt idx="4">
                  <c:v>2.6064138386337754E-2</c:v>
                </c:pt>
                <c:pt idx="5">
                  <c:v>3.172251089425545E-2</c:v>
                </c:pt>
                <c:pt idx="6">
                  <c:v>3.8113939806258809E-2</c:v>
                </c:pt>
                <c:pt idx="7">
                  <c:v>-6.3785035193447179E-2</c:v>
                </c:pt>
                <c:pt idx="8">
                  <c:v>0.21602265092617207</c:v>
                </c:pt>
                <c:pt idx="9">
                  <c:v>6.1700927341714812E-2</c:v>
                </c:pt>
                <c:pt idx="10">
                  <c:v>3.6463772686960723E-2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E5-435D-8CF9-106815B91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9197104"/>
        <c:axId val="1509200464"/>
      </c:lineChart>
      <c:catAx>
        <c:axId val="150919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200464"/>
        <c:crosses val="autoZero"/>
        <c:auto val="1"/>
        <c:lblAlgn val="ctr"/>
        <c:lblOffset val="100"/>
        <c:noMultiLvlLbl val="0"/>
      </c:catAx>
      <c:valAx>
        <c:axId val="150920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19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15875" cap="flat" cmpd="sng" algn="ctr">
      <a:solidFill>
        <a:schemeClr val="bg2">
          <a:lumMod val="25000"/>
        </a:schemeClr>
      </a:solidFill>
      <a:round/>
    </a:ln>
    <a:effectLst>
      <a:outerShdw blurRad="50800" dist="50800" dir="5400000" algn="ctr" rotWithShape="0">
        <a:srgbClr val="000000">
          <a:alpha val="35000"/>
        </a:srgb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[All_India_Index_Upto_April23 (1) (1).xlsx]Q4 Covid_Impact!PivotTable5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'Q4 Covid_Impact'!$B$3:$B$4</c:f>
              <c:strCache>
                <c:ptCount val="1"/>
                <c:pt idx="0">
                  <c:v>Post-COVID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'Q4 Covid_Impact'!$A$5:$A$17</c:f>
              <c:strCache>
                <c:ptCount val="12"/>
                <c:pt idx="0">
                  <c:v>Clothing and Footwear</c:v>
                </c:pt>
                <c:pt idx="1">
                  <c:v>Education</c:v>
                </c:pt>
                <c:pt idx="2">
                  <c:v>Food</c:v>
                </c:pt>
                <c:pt idx="3">
                  <c:v>Food and beverages</c:v>
                </c:pt>
                <c:pt idx="4">
                  <c:v>Fuel and Energy</c:v>
                </c:pt>
                <c:pt idx="5">
                  <c:v>Health</c:v>
                </c:pt>
                <c:pt idx="6">
                  <c:v>Household goods and services</c:v>
                </c:pt>
                <c:pt idx="7">
                  <c:v>Housing and Utilities</c:v>
                </c:pt>
                <c:pt idx="8">
                  <c:v>Miscellaneous</c:v>
                </c:pt>
                <c:pt idx="9">
                  <c:v>Personal care and effects</c:v>
                </c:pt>
                <c:pt idx="10">
                  <c:v>Recreation and Personal Care</c:v>
                </c:pt>
                <c:pt idx="11">
                  <c:v>Transport &amp; Communication</c:v>
                </c:pt>
              </c:strCache>
            </c:strRef>
          </c:cat>
          <c:val>
            <c:numRef>
              <c:f>'Q4 Covid_Impact'!$B$5:$B$17</c:f>
              <c:numCache>
                <c:formatCode>General</c:formatCode>
                <c:ptCount val="12"/>
                <c:pt idx="0">
                  <c:v>157.02307692307701</c:v>
                </c:pt>
                <c:pt idx="1">
                  <c:v>157.02307692307693</c:v>
                </c:pt>
                <c:pt idx="2">
                  <c:v>157.02307692307684</c:v>
                </c:pt>
                <c:pt idx="3">
                  <c:v>157.02307692307701</c:v>
                </c:pt>
                <c:pt idx="4">
                  <c:v>157.02307692307693</c:v>
                </c:pt>
                <c:pt idx="5">
                  <c:v>157.02307692307693</c:v>
                </c:pt>
                <c:pt idx="6">
                  <c:v>157.02307692307693</c:v>
                </c:pt>
                <c:pt idx="7">
                  <c:v>157.02307692307693</c:v>
                </c:pt>
                <c:pt idx="8">
                  <c:v>157.02307692307684</c:v>
                </c:pt>
                <c:pt idx="9">
                  <c:v>157.02307692307693</c:v>
                </c:pt>
                <c:pt idx="10">
                  <c:v>157.02307692307693</c:v>
                </c:pt>
                <c:pt idx="11">
                  <c:v>157.02307692307693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AF-4E49-81C5-9C0BA34FB214}"/>
            </c:ext>
          </c:extLst>
        </c:ser>
        <c:ser>
          <c:idx val="1"/>
          <c:order val="1"/>
          <c:tx>
            <c:strRef>
              <c:f>'Q4 Covid_Impact'!$C$3:$C$4</c:f>
              <c:strCache>
                <c:ptCount val="1"/>
                <c:pt idx="0">
                  <c:v>Pre-COVID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'Q4 Covid_Impact'!$A$5:$A$17</c:f>
              <c:strCache>
                <c:ptCount val="12"/>
                <c:pt idx="0">
                  <c:v>Clothing and Footwear</c:v>
                </c:pt>
                <c:pt idx="1">
                  <c:v>Education</c:v>
                </c:pt>
                <c:pt idx="2">
                  <c:v>Food</c:v>
                </c:pt>
                <c:pt idx="3">
                  <c:v>Food and beverages</c:v>
                </c:pt>
                <c:pt idx="4">
                  <c:v>Fuel and Energy</c:v>
                </c:pt>
                <c:pt idx="5">
                  <c:v>Health</c:v>
                </c:pt>
                <c:pt idx="6">
                  <c:v>Household goods and services</c:v>
                </c:pt>
                <c:pt idx="7">
                  <c:v>Housing and Utilities</c:v>
                </c:pt>
                <c:pt idx="8">
                  <c:v>Miscellaneous</c:v>
                </c:pt>
                <c:pt idx="9">
                  <c:v>Personal care and effects</c:v>
                </c:pt>
                <c:pt idx="10">
                  <c:v>Recreation and Personal Care</c:v>
                </c:pt>
                <c:pt idx="11">
                  <c:v>Transport &amp; Communication</c:v>
                </c:pt>
              </c:strCache>
            </c:strRef>
          </c:cat>
          <c:val>
            <c:numRef>
              <c:f>'Q4 Covid_Impact'!$C$5:$C$17</c:f>
              <c:numCache>
                <c:formatCode>General</c:formatCode>
                <c:ptCount val="12"/>
                <c:pt idx="0">
                  <c:v>128.27019607843135</c:v>
                </c:pt>
                <c:pt idx="1">
                  <c:v>128.27019607843141</c:v>
                </c:pt>
                <c:pt idx="2">
                  <c:v>128.27019607843152</c:v>
                </c:pt>
                <c:pt idx="3">
                  <c:v>128.27019607843135</c:v>
                </c:pt>
                <c:pt idx="4">
                  <c:v>128.27019607843141</c:v>
                </c:pt>
                <c:pt idx="5">
                  <c:v>128.27019607843141</c:v>
                </c:pt>
                <c:pt idx="6">
                  <c:v>128.27019607843141</c:v>
                </c:pt>
                <c:pt idx="7">
                  <c:v>128.27019607843141</c:v>
                </c:pt>
                <c:pt idx="8">
                  <c:v>128.27019607843138</c:v>
                </c:pt>
                <c:pt idx="9">
                  <c:v>128.27019607843141</c:v>
                </c:pt>
                <c:pt idx="10">
                  <c:v>128.27019607843141</c:v>
                </c:pt>
                <c:pt idx="11">
                  <c:v>128.27019607843141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AF-4E49-81C5-9C0BA34FB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21028256"/>
        <c:axId val="1121028736"/>
      </c:barChart>
      <c:catAx>
        <c:axId val="1121028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028736"/>
        <c:crosses val="autoZero"/>
        <c:auto val="1"/>
        <c:lblAlgn val="ctr"/>
        <c:lblOffset val="100"/>
        <c:noMultiLvlLbl val="0"/>
      </c:catAx>
      <c:valAx>
        <c:axId val="1121028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02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22225" cap="rnd" cmpd="sng" algn="ctr">
      <a:solidFill>
        <a:schemeClr val="bg2">
          <a:lumMod val="25000"/>
        </a:schemeClr>
      </a:solidFill>
      <a:round/>
    </a:ln>
    <a:effectLst>
      <a:outerShdw blurRad="50800" dist="50800" dir="5400000" algn="ctr" rotWithShape="0">
        <a:srgbClr val="000000">
          <a:alpha val="45000"/>
        </a:srgb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[All_India_Index_Upto_April23 (1) (1).xlsx]Q5 OIL IMPACT CORREL!PivotTable1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'Q5 OIL IMPACT CORREL'!$C$3</c:f>
              <c:strCache>
                <c:ptCount val="1"/>
                <c:pt idx="0">
                  <c:v>Average of General index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'Q5 OIL IMPACT CORREL'!$A$4:$A$15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'Q5 OIL IMPACT CORREL'!$C$4:$C$15</c:f>
              <c:numCache>
                <c:formatCode>General</c:formatCode>
                <c:ptCount val="11"/>
                <c:pt idx="0">
                  <c:v>110.01388888888889</c:v>
                </c:pt>
                <c:pt idx="1">
                  <c:v>117.32777777777775</c:v>
                </c:pt>
                <c:pt idx="2">
                  <c:v>123.0361111111111</c:v>
                </c:pt>
                <c:pt idx="3">
                  <c:v>129.10000000000002</c:v>
                </c:pt>
                <c:pt idx="4">
                  <c:v>133.38611111111112</c:v>
                </c:pt>
                <c:pt idx="5">
                  <c:v>138.66944444444442</c:v>
                </c:pt>
                <c:pt idx="6">
                  <c:v>144.12727272727273</c:v>
                </c:pt>
                <c:pt idx="7">
                  <c:v>127.77499999999996</c:v>
                </c:pt>
                <c:pt idx="8">
                  <c:v>161.41666666666669</c:v>
                </c:pt>
                <c:pt idx="9">
                  <c:v>172.07500000000005</c:v>
                </c:pt>
                <c:pt idx="10">
                  <c:v>177.57333333333332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B1-4B2B-9DB6-C9B8F0827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79874751"/>
        <c:axId val="1579884351"/>
      </c:barChart>
      <c:lineChart>
        <c:grouping val="standard"/>
        <c:varyColors val="0"/>
        <c:ser>
          <c:idx val="0"/>
          <c:order val="0"/>
          <c:tx>
            <c:strRef>
              <c:f>'Q5 OIL IMPACT CORREL'!$B$3</c:f>
              <c:strCache>
                <c:ptCount val="1"/>
                <c:pt idx="0">
                  <c:v>Average of BRENT OIL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'Q5 OIL IMPACT CORREL'!$A$4:$A$15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'Q5 OIL IMPACT CORREL'!$B$4:$B$15</c:f>
              <c:numCache>
                <c:formatCode>General</c:formatCode>
                <c:ptCount val="11"/>
                <c:pt idx="0">
                  <c:v>108.63750000000002</c:v>
                </c:pt>
                <c:pt idx="1">
                  <c:v>99.023333333333355</c:v>
                </c:pt>
                <c:pt idx="2">
                  <c:v>52.353333333333325</c:v>
                </c:pt>
                <c:pt idx="3">
                  <c:v>43.548333333333325</c:v>
                </c:pt>
                <c:pt idx="4">
                  <c:v>54.247500000000009</c:v>
                </c:pt>
                <c:pt idx="5">
                  <c:v>71.060000000000031</c:v>
                </c:pt>
                <c:pt idx="6">
                  <c:v>63.725454545454546</c:v>
                </c:pt>
                <c:pt idx="7">
                  <c:v>41.75916666666668</c:v>
                </c:pt>
                <c:pt idx="8">
                  <c:v>70.677500000000023</c:v>
                </c:pt>
                <c:pt idx="9">
                  <c:v>100.7775</c:v>
                </c:pt>
                <c:pt idx="10">
                  <c:v>80.726000000000013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B1-4B2B-9DB6-C9B8F0827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9856031"/>
        <c:axId val="1579855551"/>
      </c:lineChart>
      <c:catAx>
        <c:axId val="157987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884351"/>
        <c:crosses val="autoZero"/>
        <c:auto val="1"/>
        <c:lblAlgn val="ctr"/>
        <c:lblOffset val="100"/>
        <c:noMultiLvlLbl val="0"/>
      </c:catAx>
      <c:valAx>
        <c:axId val="157988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874751"/>
        <c:crosses val="autoZero"/>
        <c:crossBetween val="between"/>
      </c:valAx>
      <c:valAx>
        <c:axId val="157985555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856031"/>
        <c:crosses val="max"/>
        <c:crossBetween val="between"/>
      </c:valAx>
      <c:catAx>
        <c:axId val="157985603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79855551"/>
        <c:crosses val="autoZero"/>
        <c:auto val="1"/>
        <c:lblAlgn val="ctr"/>
        <c:lblOffset val="100"/>
        <c:noMultiLvlLbl val="0"/>
      </c:catAx>
      <c:spPr>
        <a:noFill/>
        <a:ln w="9525">
          <a:solidFill>
            <a:schemeClr val="accent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22225" cap="flat" cmpd="sng" algn="ctr">
      <a:solidFill>
        <a:schemeClr val="bg2">
          <a:lumMod val="25000"/>
          <a:alpha val="54000"/>
        </a:schemeClr>
      </a:solidFill>
      <a:round/>
    </a:ln>
    <a:effectLst>
      <a:outerShdw blurRad="50800" dist="50800" dir="5400000" algn="ctr" rotWithShape="0">
        <a:srgbClr val="000000">
          <a:alpha val="54000"/>
        </a:srgb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1</xdr:row>
      <xdr:rowOff>174625</xdr:rowOff>
    </xdr:from>
    <xdr:to>
      <xdr:col>9</xdr:col>
      <xdr:colOff>254000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282DF-542F-FFA3-6EEA-98624FC5C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530225</xdr:colOff>
      <xdr:row>1</xdr:row>
      <xdr:rowOff>66675</xdr:rowOff>
    </xdr:from>
    <xdr:to>
      <xdr:col>11</xdr:col>
      <xdr:colOff>225425</xdr:colOff>
      <xdr:row>16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B57F39-BBB0-AF25-6956-502A16FA3C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498475</xdr:colOff>
      <xdr:row>1</xdr:row>
      <xdr:rowOff>123825</xdr:rowOff>
    </xdr:from>
    <xdr:to>
      <xdr:col>10</xdr:col>
      <xdr:colOff>193675</xdr:colOff>
      <xdr:row>16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B7D050-5CF9-DA13-42D4-7FD2FEAF4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215900</xdr:colOff>
      <xdr:row>1</xdr:row>
      <xdr:rowOff>50800</xdr:rowOff>
    </xdr:from>
    <xdr:to>
      <xdr:col>14</xdr:col>
      <xdr:colOff>6349</xdr:colOff>
      <xdr:row>18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538446-7B6F-D36B-29E3-72CE04E99B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1</xdr:row>
      <xdr:rowOff>142875</xdr:rowOff>
    </xdr:from>
    <xdr:to>
      <xdr:col>10</xdr:col>
      <xdr:colOff>476250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412F1E-FAB2-5F76-BC34-CDAD37314A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175423</xdr:colOff>
      <xdr:row>3</xdr:row>
      <xdr:rowOff>0</xdr:rowOff>
    </xdr:from>
    <xdr:to>
      <xdr:col>8</xdr:col>
      <xdr:colOff>125559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3E2CA5-2049-475F-A0E0-2737AEDE0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355600</xdr:colOff>
      <xdr:row>3</xdr:row>
      <xdr:rowOff>9072</xdr:rowOff>
    </xdr:from>
    <xdr:to>
      <xdr:col>16</xdr:col>
      <xdr:colOff>453573</xdr:colOff>
      <xdr:row>14</xdr:row>
      <xdr:rowOff>126996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9568AF-CBC2-4878-AA91-0B822A48C9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159657</xdr:colOff>
      <xdr:row>19</xdr:row>
      <xdr:rowOff>27214</xdr:rowOff>
    </xdr:from>
    <xdr:to>
      <xdr:col>8</xdr:col>
      <xdr:colOff>104624</xdr:colOff>
      <xdr:row>32</xdr:row>
      <xdr:rowOff>157843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1C03CE-68F6-41F9-94FB-0618EF604A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353785</xdr:colOff>
      <xdr:row>16</xdr:row>
      <xdr:rowOff>99786</xdr:rowOff>
    </xdr:from>
    <xdr:to>
      <xdr:col>16</xdr:col>
      <xdr:colOff>453571</xdr:colOff>
      <xdr:row>32</xdr:row>
      <xdr:rowOff>158647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A16914-B5DD-470D-93FF-3D138D8348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136071</xdr:colOff>
      <xdr:row>6</xdr:row>
      <xdr:rowOff>117930</xdr:rowOff>
    </xdr:from>
    <xdr:to>
      <xdr:col>25</xdr:col>
      <xdr:colOff>208642</xdr:colOff>
      <xdr:row>22</xdr:row>
      <xdr:rowOff>175986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5F1A61-87F2-4356-9BF5-AEAE05D467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yan Pal Chowdhury" refreshedDate="45947.610788310187" createdVersion="8" refreshedVersion="8" minRefreshableVersion="3" recordCount="9672" xr:uid="{A5AEF8EF-69D6-4A71-AE2C-EF027BD040C5}">
  <cacheSource type="worksheet">
    <worksheetSource name="Table1_1"/>
  </cacheSource>
  <cacheFields count="12">
    <cacheField name="Sector" numFmtId="0">
      <sharedItems/>
    </cacheField>
    <cacheField name="Year" numFmtId="0">
      <sharedItems containsSemiMixedTypes="0" containsString="0" containsNumber="1" containsInteger="1" minValue="2013" maxValue="2023" count="11">
        <n v="2013"/>
        <n v="2014"/>
        <n v="2015"/>
        <n v="2016"/>
        <n v="2017"/>
        <n v="2018"/>
        <n v="2019"/>
        <n v="2020"/>
        <n v="2021"/>
        <n v="2022"/>
        <n v="2023"/>
      </sharedItems>
    </cacheField>
    <cacheField name="Month" numFmtId="0">
      <sharedItems/>
    </cacheField>
    <cacheField name="General index" numFmtId="0">
      <sharedItems containsSemiMixedTypes="0" containsString="0" containsNumber="1" minValue="0" maxValue="179.8"/>
    </cacheField>
    <cacheField name="MONTH NUMBER" numFmtId="0">
      <sharedItems containsSemiMixedTypes="0" containsString="0" containsNumber="1" containsInteger="1" minValue="1" maxValue="12"/>
    </cacheField>
    <cacheField name="DATE NUMBER" numFmtId="22">
      <sharedItems containsSemiMixedTypes="0" containsNonDate="0" containsDate="1" containsString="0" minDate="2013-01-01T00:00:00" maxDate="2023-05-02T00:00:00" count="124"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  <d v="2022-11-01T00:00:00"/>
        <d v="2022-12-01T00:00:00"/>
        <d v="2023-01-01T00:00:00"/>
        <d v="2023-02-01T00:00:00"/>
        <d v="2023-03-01T00:00:00"/>
        <d v="2023-04-01T00:00:00"/>
        <d v="2023-05-01T00:00:00"/>
      </sharedItems>
      <fieldGroup par="11"/>
    </cacheField>
    <cacheField name="Attribute" numFmtId="0">
      <sharedItems/>
    </cacheField>
    <cacheField name="Value" numFmtId="0">
      <sharedItems containsString="0" containsBlank="1" containsNumber="1" minValue="0" maxValue="245.3"/>
    </cacheField>
    <cacheField name="BROADER CATEGORY" numFmtId="0">
      <sharedItems count="12">
        <s v="Food"/>
        <s v="Food and beverages"/>
        <s v="Miscellaneous"/>
        <s v="Clothing and Footwear"/>
        <s v="Housing and Utilities"/>
        <s v="Fuel and Energy"/>
        <s v="Household goods and services"/>
        <s v="Health"/>
        <s v="Transport &amp; Communication"/>
        <s v="Recreation and Personal Care"/>
        <s v="Education"/>
        <s v="Personal care and effects"/>
      </sharedItems>
    </cacheField>
    <cacheField name="Months (DATE NUMBER)" numFmtId="0" databaseField="0">
      <fieldGroup base="5">
        <rangePr groupBy="months" startDate="2013-01-01T00:00:00" endDate="2023-05-02T00:00:00"/>
        <groupItems count="14">
          <s v="&lt;1/1/20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2/2023"/>
        </groupItems>
      </fieldGroup>
    </cacheField>
    <cacheField name="Quarters (DATE NUMBER)" numFmtId="0" databaseField="0">
      <fieldGroup base="5">
        <rangePr groupBy="quarters" startDate="2013-01-01T00:00:00" endDate="2023-05-02T00:00:00"/>
        <groupItems count="6">
          <s v="&lt;1/1/2013"/>
          <s v="Qtr1"/>
          <s v="Qtr2"/>
          <s v="Qtr3"/>
          <s v="Qtr4"/>
          <s v="&gt;5/2/2023"/>
        </groupItems>
      </fieldGroup>
    </cacheField>
    <cacheField name="Years (DATE NUMBER)" numFmtId="0" databaseField="0">
      <fieldGroup base="5">
        <rangePr groupBy="years" startDate="2013-01-01T00:00:00" endDate="2023-05-02T00:00:00"/>
        <groupItems count="13">
          <s v="&lt;1/1/2013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&gt;5/2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yan Pal Chowdhury" refreshedDate="45948.703390625" backgroundQuery="1" createdVersion="8" refreshedVersion="8" minRefreshableVersion="3" recordCount="0" supportSubquery="1" supportAdvancedDrill="1" xr:uid="{4427DD92-313D-4C9C-9A58-6FD450541E77}">
  <cacheSource type="external" connectionId="2"/>
  <cacheFields count="3">
    <cacheField name="[Table1_1].[BROADER CATEGORY].[BROADER CATEGORY]" caption="BROADER CATEGORY" numFmtId="0" hierarchy="47" level="1">
      <sharedItems count="12">
        <s v="Clothing and Footwear"/>
        <s v="Education"/>
        <s v="Food"/>
        <s v="Food and beverages"/>
        <s v="Fuel and Energy"/>
        <s v="Health"/>
        <s v="Household goods and services"/>
        <s v="Housing and Utilities"/>
        <s v="Miscellaneous"/>
        <s v="Personal care and effects"/>
        <s v="Recreation and Personal Care"/>
        <s v="Transport &amp; Communication"/>
      </sharedItems>
    </cacheField>
    <cacheField name="[Table1_1].[Pre/Post-Covid].[Pre/Post-Covid]" caption="Pre/Post-Covid" numFmtId="0" hierarchy="48" level="1">
      <sharedItems count="2">
        <s v="Post-COVID"/>
        <s v="Pre-COVID"/>
      </sharedItems>
    </cacheField>
    <cacheField name="[Measures].[Average of General index]" caption="Average of General index" numFmtId="0" hierarchy="55" level="32767"/>
  </cacheFields>
  <cacheHierarchies count="60">
    <cacheHierarchy uniqueName="[Range].[Sector]" caption="Sector" attribute="1" defaultMemberUniqueName="[Range].[Sector].[All]" allUniqueName="[Range].[Sector].[All]" dimensionUniqueName="[Range]" displayFolder="" count="0" memberValueDatatype="130" unbalanced="0"/>
    <cacheHierarchy uniqueName="[Range].[Year]" caption="Year" attribute="1" defaultMemberUniqueName="[Range].[Year].[All]" allUniqueName="[Range].[Year].[All]" dimensionUniqueName="[Range]" displayFolder="" count="0" memberValueDatatype="20" unbalanced="0"/>
    <cacheHierarchy uniqueName="[Range].[Month]" caption="Month" attribute="1" defaultMemberUniqueName="[Range].[Month].[All]" allUniqueName="[Range].[Month].[All]" dimensionUniqueName="[Range]" displayFolder="" count="0" memberValueDatatype="130" unbalanced="0"/>
    <cacheHierarchy uniqueName="[Range].[Cereals and products]" caption="Cereals and products" attribute="1" defaultMemberUniqueName="[Range].[Cereals and products].[All]" allUniqueName="[Range].[Cereals and products].[All]" dimensionUniqueName="[Range]" displayFolder="" count="0" memberValueDatatype="5" unbalanced="0"/>
    <cacheHierarchy uniqueName="[Range].[Meat and fish]" caption="Meat and fish" attribute="1" defaultMemberUniqueName="[Range].[Meat and fish].[All]" allUniqueName="[Range].[Meat and fish].[All]" dimensionUniqueName="[Range]" displayFolder="" count="0" memberValueDatatype="5" unbalanced="0"/>
    <cacheHierarchy uniqueName="[Range].[Egg]" caption="Egg" attribute="1" defaultMemberUniqueName="[Range].[Egg].[All]" allUniqueName="[Range].[Egg].[All]" dimensionUniqueName="[Range]" displayFolder="" count="0" memberValueDatatype="5" unbalanced="0"/>
    <cacheHierarchy uniqueName="[Range].[Milk and products]" caption="Milk and products" attribute="1" defaultMemberUniqueName="[Range].[Milk and products].[All]" allUniqueName="[Range].[Milk and products].[All]" dimensionUniqueName="[Range]" displayFolder="" count="0" memberValueDatatype="5" unbalanced="0"/>
    <cacheHierarchy uniqueName="[Range].[Oils and fats]" caption="Oils and fats" attribute="1" defaultMemberUniqueName="[Range].[Oils and fats].[All]" allUniqueName="[Range].[Oils and fats].[All]" dimensionUniqueName="[Range]" displayFolder="" count="0" memberValueDatatype="5" unbalanced="0"/>
    <cacheHierarchy uniqueName="[Range].[Fruits]" caption="Fruits" attribute="1" defaultMemberUniqueName="[Range].[Fruits].[All]" allUniqueName="[Range].[Fruits].[All]" dimensionUniqueName="[Range]" displayFolder="" count="0" memberValueDatatype="5" unbalanced="0"/>
    <cacheHierarchy uniqueName="[Range].[Vegetables]" caption="Vegetables" attribute="1" defaultMemberUniqueName="[Range].[Vegetables].[All]" allUniqueName="[Range].[Vegetables].[All]" dimensionUniqueName="[Range]" displayFolder="" count="0" memberValueDatatype="5" unbalanced="0"/>
    <cacheHierarchy uniqueName="[Range].[Pulses and products]" caption="Pulses and products" attribute="1" defaultMemberUniqueName="[Range].[Pulses and products].[All]" allUniqueName="[Range].[Pulses and products].[All]" dimensionUniqueName="[Range]" displayFolder="" count="0" memberValueDatatype="5" unbalanced="0"/>
    <cacheHierarchy uniqueName="[Range].[Sugar and Confectionery]" caption="Sugar and Confectionery" attribute="1" defaultMemberUniqueName="[Range].[Sugar and Confectionery].[All]" allUniqueName="[Range].[Sugar and Confectionery].[All]" dimensionUniqueName="[Range]" displayFolder="" count="0" memberValueDatatype="5" unbalanced="0"/>
    <cacheHierarchy uniqueName="[Range].[Spices]" caption="Spices" attribute="1" defaultMemberUniqueName="[Range].[Spices].[All]" allUniqueName="[Range].[Spices].[All]" dimensionUniqueName="[Range]" displayFolder="" count="0" memberValueDatatype="5" unbalanced="0"/>
    <cacheHierarchy uniqueName="[Range].[Non-alcoholic beverages]" caption="Non-alcoholic beverages" attribute="1" defaultMemberUniqueName="[Range].[Non-alcoholic beverages].[All]" allUniqueName="[Range].[Non-alcoholic beverages].[All]" dimensionUniqueName="[Range]" displayFolder="" count="0" memberValueDatatype="5" unbalanced="0"/>
    <cacheHierarchy uniqueName="[Range].[Prepared meals, snacks, sweets etc.]" caption="Prepared meals, snacks, sweets etc." attribute="1" defaultMemberUniqueName="[Range].[Prepared meals, snacks, sweets etc.].[All]" allUniqueName="[Range].[Prepared meals, snacks, sweets etc.].[All]" dimensionUniqueName="[Range]" displayFolder="" count="0" memberValueDatatype="5" unbalanced="0"/>
    <cacheHierarchy uniqueName="[Range].[Food and beverages]" caption="Food and beverages" attribute="1" defaultMemberUniqueName="[Range].[Food and beverages].[All]" allUniqueName="[Range].[Food and beverages].[All]" dimensionUniqueName="[Range]" displayFolder="" count="0" memberValueDatatype="5" unbalanced="0"/>
    <cacheHierarchy uniqueName="[Range].[Pan, tobacco and intoxicants]" caption="Pan, tobacco and intoxicants" attribute="1" defaultMemberUniqueName="[Range].[Pan, tobacco and intoxicants].[All]" allUniqueName="[Range].[Pan, tobacco and intoxicants].[All]" dimensionUniqueName="[Range]" displayFolder="" count="0" memberValueDatatype="5" unbalanced="0"/>
    <cacheHierarchy uniqueName="[Range].[Clothing]" caption="Clothing" attribute="1" defaultMemberUniqueName="[Range].[Clothing].[All]" allUniqueName="[Range].[Clothing].[All]" dimensionUniqueName="[Range]" displayFolder="" count="0" memberValueDatatype="5" unbalanced="0"/>
    <cacheHierarchy uniqueName="[Range].[Footwear]" caption="Footwear" attribute="1" defaultMemberUniqueName="[Range].[Footwear].[All]" allUniqueName="[Range].[Footwear].[All]" dimensionUniqueName="[Range]" displayFolder="" count="0" memberValueDatatype="5" unbalanced="0"/>
    <cacheHierarchy uniqueName="[Range].[Clothing and footwear]" caption="Clothing and footwear" attribute="1" defaultMemberUniqueName="[Range].[Clothing and footwear].[All]" allUniqueName="[Range].[Clothing and footwear].[All]" dimensionUniqueName="[Range]" displayFolder="" count="0" memberValueDatatype="5" unbalanced="0"/>
    <cacheHierarchy uniqueName="[Range].[Housing]" caption="Housing" attribute="1" defaultMemberUniqueName="[Range].[Housing].[All]" allUniqueName="[Range].[Housing].[All]" dimensionUniqueName="[Range]" displayFolder="" count="0" memberValueDatatype="130" unbalanced="0"/>
    <cacheHierarchy uniqueName="[Range].[Fuel and light]" caption="Fuel and light" attribute="1" defaultMemberUniqueName="[Range].[Fuel and light].[All]" allUniqueName="[Range].[Fuel and light].[All]" dimensionUniqueName="[Range]" displayFolder="" count="0" memberValueDatatype="5" unbalanced="0"/>
    <cacheHierarchy uniqueName="[Range].[Household goods and services]" caption="Household goods and services" attribute="1" defaultMemberUniqueName="[Range].[Household goods and services].[All]" allUniqueName="[Range].[Household goods and services].[All]" dimensionUniqueName="[Range]" displayFolder="" count="0" memberValueDatatype="5" unbalanced="0"/>
    <cacheHierarchy uniqueName="[Range].[Health]" caption="Health" attribute="1" defaultMemberUniqueName="[Range].[Health].[All]" allUniqueName="[Range].[Health].[All]" dimensionUniqueName="[Range]" displayFolder="" count="0" memberValueDatatype="5" unbalanced="0"/>
    <cacheHierarchy uniqueName="[Range].[Transport and communication]" caption="Transport and communication" attribute="1" defaultMemberUniqueName="[Range].[Transport and communication].[All]" allUniqueName="[Range].[Transport and communication].[All]" dimensionUniqueName="[Range]" displayFolder="" count="0" memberValueDatatype="5" unbalanced="0"/>
    <cacheHierarchy uniqueName="[Range].[Recreation and amusement]" caption="Recreation and amusement" attribute="1" defaultMemberUniqueName="[Range].[Recreation and amusement].[All]" allUniqueName="[Range].[Recreation and amusement].[All]" dimensionUniqueName="[Range]" displayFolder="" count="0" memberValueDatatype="5" unbalanced="0"/>
    <cacheHierarchy uniqueName="[Range].[Education]" caption="Education" attribute="1" defaultMemberUniqueName="[Range].[Education].[All]" allUniqueName="[Range].[Education].[All]" dimensionUniqueName="[Range]" displayFolder="" count="0" memberValueDatatype="5" unbalanced="0"/>
    <cacheHierarchy uniqueName="[Range].[Personal care and effects]" caption="Personal care and effects" attribute="1" defaultMemberUniqueName="[Range].[Personal care and effects].[All]" allUniqueName="[Range].[Personal care and effects].[All]" dimensionUniqueName="[Range]" displayFolder="" count="0" memberValueDatatype="5" unbalanced="0"/>
    <cacheHierarchy uniqueName="[Range].[Miscellaneous]" caption="Miscellaneous" attribute="1" defaultMemberUniqueName="[Range].[Miscellaneous].[All]" allUniqueName="[Range].[Miscellaneous].[All]" dimensionUniqueName="[Range]" displayFolder="" count="0" memberValueDatatype="5" unbalanced="0"/>
    <cacheHierarchy uniqueName="[Range].[General index]" caption="General index" attribute="1" defaultMemberUniqueName="[Range].[General index].[All]" allUniqueName="[Range].[General index].[All]" dimensionUniqueName="[Range]" displayFolder="" count="0" memberValueDatatype="5" unbalanced="0"/>
    <cacheHierarchy uniqueName="[Range].[MONTH NUMBER]" caption="MONTH NUMBER" attribute="1" defaultMemberUniqueName="[Range].[MONTH NUMBER].[All]" allUniqueName="[Range].[MONTH NUMBER].[All]" dimensionUniqueName="[Range]" displayFolder="" count="0" memberValueDatatype="20" unbalanced="0"/>
    <cacheHierarchy uniqueName="[Range].[DATE NUMBER]" caption="DATE NUMBER" attribute="1" time="1" defaultMemberUniqueName="[Range].[DATE NUMBER].[All]" allUniqueName="[Range].[DATE NUMBER].[All]" dimensionUniqueName="[Range]" displayFolder="" count="0" memberValueDatatype="7" unbalanced="0"/>
    <cacheHierarchy uniqueName="[Range].[BRENT OIL]" caption="BRENT OIL" attribute="1" defaultMemberUniqueName="[Range].[BRENT OIL].[All]" allUniqueName="[Range].[BRENT OIL].[All]" dimensionUniqueName="[Range]" displayFolder="" count="0" memberValueDatatype="5" unbalanced="0"/>
    <cacheHierarchy uniqueName="[Range].[M-o-M OIL]" caption="M-o-M OIL" attribute="1" defaultMemberUniqueName="[Range].[M-o-M OIL].[All]" allUniqueName="[Range].[M-o-M OIL].[All]" dimensionUniqueName="[Range]" displayFolder="" count="0" memberValueDatatype="5" unbalanced="0"/>
    <cacheHierarchy uniqueName="[Range].[CPI % Change]" caption="CPI % Change" attribute="1" defaultMemberUniqueName="[Range].[CPI % Change].[All]" allUniqueName="[Range].[CPI % Change].[All]" dimensionUniqueName="[Range]" displayFolder="" count="0" memberValueDatatype="5" unbalanced="0"/>
    <cacheHierarchy uniqueName="[Range].[General Index % Change]" caption="General Index % Change" attribute="1" defaultMemberUniqueName="[Range].[General Index % Change].[All]" allUniqueName="[Range].[General Index % Change].[All]" dimensionUniqueName="[Range]" displayFolder="" count="0" memberValueDatatype="5" unbalanced="0"/>
    <cacheHierarchy uniqueName="[Range].[DATE NUMBER (Year)]" caption="DATE NUMBER (Year)" attribute="1" defaultMemberUniqueName="[Range].[DATE NUMBER (Year)].[All]" allUniqueName="[Range].[DATE NUMBER (Year)].[All]" dimensionUniqueName="[Range]" displayFolder="" count="0" memberValueDatatype="130" unbalanced="0"/>
    <cacheHierarchy uniqueName="[Range].[DATE NUMBER (Quarter)]" caption="DATE NUMBER (Quarter)" attribute="1" defaultMemberUniqueName="[Range].[DATE NUMBER (Quarter)].[All]" allUniqueName="[Range].[DATE NUMBER (Quarter)].[All]" dimensionUniqueName="[Range]" displayFolder="" count="0" memberValueDatatype="130" unbalanced="0"/>
    <cacheHierarchy uniqueName="[Range].[DATE NUMBER (Month)]" caption="DATE NUMBER (Month)" attribute="1" defaultMemberUniqueName="[Range].[DATE NUMBER (Month)].[All]" allUniqueName="[Range].[DATE NUMBER (Month)].[All]" dimensionUniqueName="[Range]" displayFolder="" count="0" memberValueDatatype="130" unbalanced="0"/>
    <cacheHierarchy uniqueName="[Table1_1].[Sector]" caption="Sector" attribute="1" defaultMemberUniqueName="[Table1_1].[Sector].[All]" allUniqueName="[Table1_1].[Sector].[All]" dimensionUniqueName="[Table1_1]" displayFolder="" count="0" memberValueDatatype="130" unbalanced="0"/>
    <cacheHierarchy uniqueName="[Table1_1].[Year]" caption="Year" attribute="1" defaultMemberUniqueName="[Table1_1].[Year].[All]" allUniqueName="[Table1_1].[Year].[All]" dimensionUniqueName="[Table1_1]" displayFolder="" count="0" memberValueDatatype="20" unbalanced="0"/>
    <cacheHierarchy uniqueName="[Table1_1].[Month]" caption="Month" attribute="1" defaultMemberUniqueName="[Table1_1].[Month].[All]" allUniqueName="[Table1_1].[Month].[All]" dimensionUniqueName="[Table1_1]" displayFolder="" count="0" memberValueDatatype="130" unbalanced="0"/>
    <cacheHierarchy uniqueName="[Table1_1].[General index]" caption="General index" attribute="1" defaultMemberUniqueName="[Table1_1].[General index].[All]" allUniqueName="[Table1_1].[General index].[All]" dimensionUniqueName="[Table1_1]" displayFolder="" count="0" memberValueDatatype="5" unbalanced="0"/>
    <cacheHierarchy uniqueName="[Table1_1].[MONTH NUMBER]" caption="MONTH NUMBER" attribute="1" defaultMemberUniqueName="[Table1_1].[MONTH NUMBER].[All]" allUniqueName="[Table1_1].[MONTH NUMBER].[All]" dimensionUniqueName="[Table1_1]" displayFolder="" count="0" memberValueDatatype="20" unbalanced="0"/>
    <cacheHierarchy uniqueName="[Table1_1].[DATE NUMBER]" caption="DATE NUMBER" attribute="1" time="1" defaultMemberUniqueName="[Table1_1].[DATE NUMBER].[All]" allUniqueName="[Table1_1].[DATE NUMBER].[All]" dimensionUniqueName="[Table1_1]" displayFolder="" count="0" memberValueDatatype="7" unbalanced="0"/>
    <cacheHierarchy uniqueName="[Table1_1].[Attribute]" caption="Attribute" attribute="1" defaultMemberUniqueName="[Table1_1].[Attribute].[All]" allUniqueName="[Table1_1].[Attribute].[All]" dimensionUniqueName="[Table1_1]" displayFolder="" count="0" memberValueDatatype="130" unbalanced="0"/>
    <cacheHierarchy uniqueName="[Table1_1].[Value]" caption="Value" attribute="1" defaultMemberUniqueName="[Table1_1].[Value].[All]" allUniqueName="[Table1_1].[Value].[All]" dimensionUniqueName="[Table1_1]" displayFolder="" count="0" memberValueDatatype="5" unbalanced="0"/>
    <cacheHierarchy uniqueName="[Table1_1].[BROADER CATEGORY]" caption="BROADER CATEGORY" attribute="1" defaultMemberUniqueName="[Table1_1].[BROADER CATEGORY].[All]" allUniqueName="[Table1_1].[BROADER CATEGORY].[All]" dimensionUniqueName="[Table1_1]" displayFolder="" count="2" memberValueDatatype="130" unbalanced="0">
      <fieldsUsage count="2">
        <fieldUsage x="-1"/>
        <fieldUsage x="0"/>
      </fieldsUsage>
    </cacheHierarchy>
    <cacheHierarchy uniqueName="[Table1_1].[Pre/Post-Covid]" caption="Pre/Post-Covid" attribute="1" defaultMemberUniqueName="[Table1_1].[Pre/Post-Covid].[All]" allUniqueName="[Table1_1].[Pre/Post-Covid].[All]" dimensionUniqueName="[Table1_1]" displayFolder="" count="2" memberValueDatatype="130" unbalanced="0">
      <fieldsUsage count="2">
        <fieldUsage x="-1"/>
        <fieldUsage x="1"/>
      </fieldsUsage>
    </cacheHierarchy>
    <cacheHierarchy uniqueName="[Table1_1].[Column1]" caption="Column1" attribute="1" defaultMemberUniqueName="[Table1_1].[Column1].[All]" allUniqueName="[Table1_1].[Column1].[All]" dimensionUniqueName="[Table1_1]" displayFolder="" count="0" memberValueDatatype="130" unbalanced="0"/>
    <cacheHierarchy uniqueName="[Range].[DATE NUMBER (Month Index)]" caption="DATE NUMBER (Month Index)" attribute="1" defaultMemberUniqueName="[Range].[DATE NUMBER (Month Index)].[All]" allUniqueName="[Range].[DATE NUMBER (Month Index)].[All]" dimensionUniqueName="[Range]" displayFolder="" count="0" memberValueDatatype="20" unbalanced="0" hidden="1"/>
    <cacheHierarchy uniqueName="[Measures].[__XL_Count Table1_1]" caption="__XL_Count Table1_1" measure="1" displayFolder="" measureGroup="Table1_1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General index]" caption="Sum of General index" measure="1" displayFolder="" measureGroup="Table1_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Average of General index]" caption="Average of General index" measure="1" displayFolder="" measureGroup="Table1_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BRENT OIL]" caption="Sum of BRENT OIL" measure="1" displayFolder="" measureGroup="Range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BRENT OIL]" caption="Average of BRENT OIL" measure="1" displayFolder="" measureGroup="Range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General index 2]" caption="Sum of General index 2" measure="1" displayFolder="" measureGroup="Range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Average of General index 2]" caption="Average of General index 2" measure="1" displayFolder="" measureGroup="Range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_1" uniqueName="[Table1_1]" caption="Table1_1"/>
  </dimensions>
  <measureGroups count="2">
    <measureGroup name="Range" caption="Range"/>
    <measureGroup name="Table1_1" caption="Table1_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yan Pal Chowdhury" refreshedDate="45950.687789467593" backgroundQuery="1" createdVersion="8" refreshedVersion="8" minRefreshableVersion="3" recordCount="0" supportSubquery="1" supportAdvancedDrill="1" xr:uid="{6E7AC673-320D-4322-AAD0-2A07BE5191F2}">
  <cacheSource type="external" connectionId="2"/>
  <cacheFields count="6">
    <cacheField name="[Range].[DATE NUMBER].[DATE NUMBER]" caption="DATE NUMBER" numFmtId="0" hierarchy="31" level="1">
      <sharedItems containsNonDate="0" containsDate="1" containsString="0" containsBlank="1" minDate="2013-01-01T00:00:00" maxDate="2023-05-02T00:00:00" count="125">
        <m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  <d v="2022-11-01T00:00:00"/>
        <d v="2022-12-01T00:00:00"/>
        <d v="2023-01-01T00:00:00"/>
        <d v="2023-02-01T00:00:00"/>
        <d v="2023-03-01T00:00:00"/>
        <d v="2023-04-01T00:00:00"/>
        <d v="2023-05-01T00:00:00"/>
      </sharedItems>
    </cacheField>
    <cacheField name="[Range].[DATE NUMBER (Month)].[DATE NUMBER (Month)]" caption="DATE NUMBER (Month)" numFmtId="0" hierarchy="38" level="1">
      <sharedItems count="13">
        <s v=""/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DATE NUMBER (Quarter)].[DATE NUMBER (Quarter)]" caption="DATE NUMBER (Quarter)" numFmtId="0" hierarchy="37" level="1">
      <sharedItems count="5">
        <s v="Qtr0"/>
        <s v="Qtr1"/>
        <s v="Qtr2"/>
        <s v="Qtr3"/>
        <s v="Qtr4"/>
      </sharedItems>
    </cacheField>
    <cacheField name="[Range].[DATE NUMBER (Year)].[DATE NUMBER (Year)]" caption="DATE NUMBER (Year)" numFmtId="0" hierarchy="36" level="1">
      <sharedItems count="11">
        <s v="2013"/>
        <s v="2014"/>
        <s v="2015"/>
        <s v="2016"/>
        <s v="2017"/>
        <s v="2018"/>
        <s v="2019"/>
        <s v="2020"/>
        <s v="2021"/>
        <s v="2022"/>
        <s v="2023"/>
      </sharedItems>
    </cacheField>
    <cacheField name="[Measures].[Average of BRENT OIL]" caption="Average of BRENT OIL" numFmtId="0" hierarchy="57" level="32767"/>
    <cacheField name="[Measures].[Average of General index 2]" caption="Average of General index 2" numFmtId="0" hierarchy="59" level="32767"/>
  </cacheFields>
  <cacheHierarchies count="60">
    <cacheHierarchy uniqueName="[Range].[Sector]" caption="Sector" attribute="1" defaultMemberUniqueName="[Range].[Sector].[All]" allUniqueName="[Range].[Sector].[All]" dimensionUniqueName="[Range]" displayFolder="" count="0" memberValueDatatype="130" unbalanced="0"/>
    <cacheHierarchy uniqueName="[Range].[Year]" caption="Year" attribute="1" defaultMemberUniqueName="[Range].[Year].[All]" allUniqueName="[Range].[Year].[All]" dimensionUniqueName="[Range]" displayFolder="" count="0" memberValueDatatype="20" unbalanced="0"/>
    <cacheHierarchy uniqueName="[Range].[Month]" caption="Month" attribute="1" defaultMemberUniqueName="[Range].[Month].[All]" allUniqueName="[Range].[Month].[All]" dimensionUniqueName="[Range]" displayFolder="" count="0" memberValueDatatype="130" unbalanced="0"/>
    <cacheHierarchy uniqueName="[Range].[Cereals and products]" caption="Cereals and products" attribute="1" defaultMemberUniqueName="[Range].[Cereals and products].[All]" allUniqueName="[Range].[Cereals and products].[All]" dimensionUniqueName="[Range]" displayFolder="" count="0" memberValueDatatype="5" unbalanced="0"/>
    <cacheHierarchy uniqueName="[Range].[Meat and fish]" caption="Meat and fish" attribute="1" defaultMemberUniqueName="[Range].[Meat and fish].[All]" allUniqueName="[Range].[Meat and fish].[All]" dimensionUniqueName="[Range]" displayFolder="" count="0" memberValueDatatype="5" unbalanced="0"/>
    <cacheHierarchy uniqueName="[Range].[Egg]" caption="Egg" attribute="1" defaultMemberUniqueName="[Range].[Egg].[All]" allUniqueName="[Range].[Egg].[All]" dimensionUniqueName="[Range]" displayFolder="" count="0" memberValueDatatype="5" unbalanced="0"/>
    <cacheHierarchy uniqueName="[Range].[Milk and products]" caption="Milk and products" attribute="1" defaultMemberUniqueName="[Range].[Milk and products].[All]" allUniqueName="[Range].[Milk and products].[All]" dimensionUniqueName="[Range]" displayFolder="" count="0" memberValueDatatype="5" unbalanced="0"/>
    <cacheHierarchy uniqueName="[Range].[Oils and fats]" caption="Oils and fats" attribute="1" defaultMemberUniqueName="[Range].[Oils and fats].[All]" allUniqueName="[Range].[Oils and fats].[All]" dimensionUniqueName="[Range]" displayFolder="" count="0" memberValueDatatype="5" unbalanced="0"/>
    <cacheHierarchy uniqueName="[Range].[Fruits]" caption="Fruits" attribute="1" defaultMemberUniqueName="[Range].[Fruits].[All]" allUniqueName="[Range].[Fruits].[All]" dimensionUniqueName="[Range]" displayFolder="" count="0" memberValueDatatype="5" unbalanced="0"/>
    <cacheHierarchy uniqueName="[Range].[Vegetables]" caption="Vegetables" attribute="1" defaultMemberUniqueName="[Range].[Vegetables].[All]" allUniqueName="[Range].[Vegetables].[All]" dimensionUniqueName="[Range]" displayFolder="" count="0" memberValueDatatype="5" unbalanced="0"/>
    <cacheHierarchy uniqueName="[Range].[Pulses and products]" caption="Pulses and products" attribute="1" defaultMemberUniqueName="[Range].[Pulses and products].[All]" allUniqueName="[Range].[Pulses and products].[All]" dimensionUniqueName="[Range]" displayFolder="" count="0" memberValueDatatype="5" unbalanced="0"/>
    <cacheHierarchy uniqueName="[Range].[Sugar and Confectionery]" caption="Sugar and Confectionery" attribute="1" defaultMemberUniqueName="[Range].[Sugar and Confectionery].[All]" allUniqueName="[Range].[Sugar and Confectionery].[All]" dimensionUniqueName="[Range]" displayFolder="" count="0" memberValueDatatype="5" unbalanced="0"/>
    <cacheHierarchy uniqueName="[Range].[Spices]" caption="Spices" attribute="1" defaultMemberUniqueName="[Range].[Spices].[All]" allUniqueName="[Range].[Spices].[All]" dimensionUniqueName="[Range]" displayFolder="" count="0" memberValueDatatype="5" unbalanced="0"/>
    <cacheHierarchy uniqueName="[Range].[Non-alcoholic beverages]" caption="Non-alcoholic beverages" attribute="1" defaultMemberUniqueName="[Range].[Non-alcoholic beverages].[All]" allUniqueName="[Range].[Non-alcoholic beverages].[All]" dimensionUniqueName="[Range]" displayFolder="" count="0" memberValueDatatype="5" unbalanced="0"/>
    <cacheHierarchy uniqueName="[Range].[Prepared meals, snacks, sweets etc.]" caption="Prepared meals, snacks, sweets etc." attribute="1" defaultMemberUniqueName="[Range].[Prepared meals, snacks, sweets etc.].[All]" allUniqueName="[Range].[Prepared meals, snacks, sweets etc.].[All]" dimensionUniqueName="[Range]" displayFolder="" count="0" memberValueDatatype="5" unbalanced="0"/>
    <cacheHierarchy uniqueName="[Range].[Food and beverages]" caption="Food and beverages" attribute="1" defaultMemberUniqueName="[Range].[Food and beverages].[All]" allUniqueName="[Range].[Food and beverages].[All]" dimensionUniqueName="[Range]" displayFolder="" count="0" memberValueDatatype="5" unbalanced="0"/>
    <cacheHierarchy uniqueName="[Range].[Pan, tobacco and intoxicants]" caption="Pan, tobacco and intoxicants" attribute="1" defaultMemberUniqueName="[Range].[Pan, tobacco and intoxicants].[All]" allUniqueName="[Range].[Pan, tobacco and intoxicants].[All]" dimensionUniqueName="[Range]" displayFolder="" count="0" memberValueDatatype="5" unbalanced="0"/>
    <cacheHierarchy uniqueName="[Range].[Clothing]" caption="Clothing" attribute="1" defaultMemberUniqueName="[Range].[Clothing].[All]" allUniqueName="[Range].[Clothing].[All]" dimensionUniqueName="[Range]" displayFolder="" count="0" memberValueDatatype="5" unbalanced="0"/>
    <cacheHierarchy uniqueName="[Range].[Footwear]" caption="Footwear" attribute="1" defaultMemberUniqueName="[Range].[Footwear].[All]" allUniqueName="[Range].[Footwear].[All]" dimensionUniqueName="[Range]" displayFolder="" count="0" memberValueDatatype="5" unbalanced="0"/>
    <cacheHierarchy uniqueName="[Range].[Clothing and footwear]" caption="Clothing and footwear" attribute="1" defaultMemberUniqueName="[Range].[Clothing and footwear].[All]" allUniqueName="[Range].[Clothing and footwear].[All]" dimensionUniqueName="[Range]" displayFolder="" count="0" memberValueDatatype="5" unbalanced="0"/>
    <cacheHierarchy uniqueName="[Range].[Housing]" caption="Housing" attribute="1" defaultMemberUniqueName="[Range].[Housing].[All]" allUniqueName="[Range].[Housing].[All]" dimensionUniqueName="[Range]" displayFolder="" count="0" memberValueDatatype="130" unbalanced="0"/>
    <cacheHierarchy uniqueName="[Range].[Fuel and light]" caption="Fuel and light" attribute="1" defaultMemberUniqueName="[Range].[Fuel and light].[All]" allUniqueName="[Range].[Fuel and light].[All]" dimensionUniqueName="[Range]" displayFolder="" count="0" memberValueDatatype="5" unbalanced="0"/>
    <cacheHierarchy uniqueName="[Range].[Household goods and services]" caption="Household goods and services" attribute="1" defaultMemberUniqueName="[Range].[Household goods and services].[All]" allUniqueName="[Range].[Household goods and services].[All]" dimensionUniqueName="[Range]" displayFolder="" count="0" memberValueDatatype="5" unbalanced="0"/>
    <cacheHierarchy uniqueName="[Range].[Health]" caption="Health" attribute="1" defaultMemberUniqueName="[Range].[Health].[All]" allUniqueName="[Range].[Health].[All]" dimensionUniqueName="[Range]" displayFolder="" count="0" memberValueDatatype="5" unbalanced="0"/>
    <cacheHierarchy uniqueName="[Range].[Transport and communication]" caption="Transport and communication" attribute="1" defaultMemberUniqueName="[Range].[Transport and communication].[All]" allUniqueName="[Range].[Transport and communication].[All]" dimensionUniqueName="[Range]" displayFolder="" count="0" memberValueDatatype="5" unbalanced="0"/>
    <cacheHierarchy uniqueName="[Range].[Recreation and amusement]" caption="Recreation and amusement" attribute="1" defaultMemberUniqueName="[Range].[Recreation and amusement].[All]" allUniqueName="[Range].[Recreation and amusement].[All]" dimensionUniqueName="[Range]" displayFolder="" count="0" memberValueDatatype="5" unbalanced="0"/>
    <cacheHierarchy uniqueName="[Range].[Education]" caption="Education" attribute="1" defaultMemberUniqueName="[Range].[Education].[All]" allUniqueName="[Range].[Education].[All]" dimensionUniqueName="[Range]" displayFolder="" count="0" memberValueDatatype="5" unbalanced="0"/>
    <cacheHierarchy uniqueName="[Range].[Personal care and effects]" caption="Personal care and effects" attribute="1" defaultMemberUniqueName="[Range].[Personal care and effects].[All]" allUniqueName="[Range].[Personal care and effects].[All]" dimensionUniqueName="[Range]" displayFolder="" count="0" memberValueDatatype="5" unbalanced="0"/>
    <cacheHierarchy uniqueName="[Range].[Miscellaneous]" caption="Miscellaneous" attribute="1" defaultMemberUniqueName="[Range].[Miscellaneous].[All]" allUniqueName="[Range].[Miscellaneous].[All]" dimensionUniqueName="[Range]" displayFolder="" count="0" memberValueDatatype="5" unbalanced="0"/>
    <cacheHierarchy uniqueName="[Range].[General index]" caption="General index" attribute="1" defaultMemberUniqueName="[Range].[General index].[All]" allUniqueName="[Range].[General index].[All]" dimensionUniqueName="[Range]" displayFolder="" count="0" memberValueDatatype="5" unbalanced="0"/>
    <cacheHierarchy uniqueName="[Range].[MONTH NUMBER]" caption="MONTH NUMBER" attribute="1" defaultMemberUniqueName="[Range].[MONTH NUMBER].[All]" allUniqueName="[Range].[MONTH NUMBER].[All]" dimensionUniqueName="[Range]" displayFolder="" count="0" memberValueDatatype="20" unbalanced="0"/>
    <cacheHierarchy uniqueName="[Range].[DATE NUMBER]" caption="DATE NUMBER" attribute="1" time="1" defaultMemberUniqueName="[Range].[DATE NUMBER].[All]" allUniqueName="[Range].[DATE NUMBER].[All]" dimensionUniqueName="[Range]" displayFolder="" count="2" memberValueDatatype="7" unbalanced="0">
      <fieldsUsage count="2">
        <fieldUsage x="-1"/>
        <fieldUsage x="0"/>
      </fieldsUsage>
    </cacheHierarchy>
    <cacheHierarchy uniqueName="[Range].[BRENT OIL]" caption="BRENT OIL" attribute="1" defaultMemberUniqueName="[Range].[BRENT OIL].[All]" allUniqueName="[Range].[BRENT OIL].[All]" dimensionUniqueName="[Range]" displayFolder="" count="0" memberValueDatatype="5" unbalanced="0"/>
    <cacheHierarchy uniqueName="[Range].[M-o-M OIL]" caption="M-o-M OIL" attribute="1" defaultMemberUniqueName="[Range].[M-o-M OIL].[All]" allUniqueName="[Range].[M-o-M OIL].[All]" dimensionUniqueName="[Range]" displayFolder="" count="0" memberValueDatatype="5" unbalanced="0"/>
    <cacheHierarchy uniqueName="[Range].[CPI % Change]" caption="CPI % Change" attribute="1" defaultMemberUniqueName="[Range].[CPI % Change].[All]" allUniqueName="[Range].[CPI % Change].[All]" dimensionUniqueName="[Range]" displayFolder="" count="0" memberValueDatatype="5" unbalanced="0"/>
    <cacheHierarchy uniqueName="[Range].[General Index % Change]" caption="General Index % Change" attribute="1" defaultMemberUniqueName="[Range].[General Index % Change].[All]" allUniqueName="[Range].[General Index % Change].[All]" dimensionUniqueName="[Range]" displayFolder="" count="0" memberValueDatatype="5" unbalanced="0"/>
    <cacheHierarchy uniqueName="[Range].[DATE NUMBER (Year)]" caption="DATE NUMBER (Year)" attribute="1" defaultMemberUniqueName="[Range].[DATE NUMBER (Year)].[All]" allUniqueName="[Range].[DATE NUMBER (Year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E NUMBER (Quarter)]" caption="DATE NUMBER (Quarter)" attribute="1" defaultMemberUniqueName="[Range].[DATE NUMBER (Quarter)].[All]" allUniqueName="[Range].[DATE NUMBER (Quarter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 NUMBER (Month)]" caption="DATE NUMBER (Month)" attribute="1" defaultMemberUniqueName="[Range].[DATE NUMBER (Month)].[All]" allUniqueName="[Range].[DATE NUMBER (Month)].[All]" dimensionUniqueName="[Range]" displayFolder="" count="2" memberValueDatatype="130" unbalanced="0">
      <fieldsUsage count="2">
        <fieldUsage x="-1"/>
        <fieldUsage x="1"/>
      </fieldsUsage>
    </cacheHierarchy>
    <cacheHierarchy uniqueName="[Table1_1].[Sector]" caption="Sector" attribute="1" defaultMemberUniqueName="[Table1_1].[Sector].[All]" allUniqueName="[Table1_1].[Sector].[All]" dimensionUniqueName="[Table1_1]" displayFolder="" count="0" memberValueDatatype="130" unbalanced="0"/>
    <cacheHierarchy uniqueName="[Table1_1].[Year]" caption="Year" attribute="1" defaultMemberUniqueName="[Table1_1].[Year].[All]" allUniqueName="[Table1_1].[Year].[All]" dimensionUniqueName="[Table1_1]" displayFolder="" count="0" memberValueDatatype="20" unbalanced="0"/>
    <cacheHierarchy uniqueName="[Table1_1].[Month]" caption="Month" attribute="1" defaultMemberUniqueName="[Table1_1].[Month].[All]" allUniqueName="[Table1_1].[Month].[All]" dimensionUniqueName="[Table1_1]" displayFolder="" count="0" memberValueDatatype="130" unbalanced="0"/>
    <cacheHierarchy uniqueName="[Table1_1].[General index]" caption="General index" attribute="1" defaultMemberUniqueName="[Table1_1].[General index].[All]" allUniqueName="[Table1_1].[General index].[All]" dimensionUniqueName="[Table1_1]" displayFolder="" count="0" memberValueDatatype="5" unbalanced="0"/>
    <cacheHierarchy uniqueName="[Table1_1].[MONTH NUMBER]" caption="MONTH NUMBER" attribute="1" defaultMemberUniqueName="[Table1_1].[MONTH NUMBER].[All]" allUniqueName="[Table1_1].[MONTH NUMBER].[All]" dimensionUniqueName="[Table1_1]" displayFolder="" count="0" memberValueDatatype="20" unbalanced="0"/>
    <cacheHierarchy uniqueName="[Table1_1].[DATE NUMBER]" caption="DATE NUMBER" attribute="1" time="1" defaultMemberUniqueName="[Table1_1].[DATE NUMBER].[All]" allUniqueName="[Table1_1].[DATE NUMBER].[All]" dimensionUniqueName="[Table1_1]" displayFolder="" count="0" memberValueDatatype="7" unbalanced="0"/>
    <cacheHierarchy uniqueName="[Table1_1].[Attribute]" caption="Attribute" attribute="1" defaultMemberUniqueName="[Table1_1].[Attribute].[All]" allUniqueName="[Table1_1].[Attribute].[All]" dimensionUniqueName="[Table1_1]" displayFolder="" count="0" memberValueDatatype="130" unbalanced="0"/>
    <cacheHierarchy uniqueName="[Table1_1].[Value]" caption="Value" attribute="1" defaultMemberUniqueName="[Table1_1].[Value].[All]" allUniqueName="[Table1_1].[Value].[All]" dimensionUniqueName="[Table1_1]" displayFolder="" count="0" memberValueDatatype="5" unbalanced="0"/>
    <cacheHierarchy uniqueName="[Table1_1].[BROADER CATEGORY]" caption="BROADER CATEGORY" attribute="1" defaultMemberUniqueName="[Table1_1].[BROADER CATEGORY].[All]" allUniqueName="[Table1_1].[BROADER CATEGORY].[All]" dimensionUniqueName="[Table1_1]" displayFolder="" count="0" memberValueDatatype="130" unbalanced="0"/>
    <cacheHierarchy uniqueName="[Table1_1].[Pre/Post-Covid]" caption="Pre/Post-Covid" attribute="1" defaultMemberUniqueName="[Table1_1].[Pre/Post-Covid].[All]" allUniqueName="[Table1_1].[Pre/Post-Covid].[All]" dimensionUniqueName="[Table1_1]" displayFolder="" count="0" memberValueDatatype="130" unbalanced="0"/>
    <cacheHierarchy uniqueName="[Table1_1].[Column1]" caption="Column1" attribute="1" defaultMemberUniqueName="[Table1_1].[Column1].[All]" allUniqueName="[Table1_1].[Column1].[All]" dimensionUniqueName="[Table1_1]" displayFolder="" count="0" memberValueDatatype="130" unbalanced="0"/>
    <cacheHierarchy uniqueName="[Range].[DATE NUMBER (Month Index)]" caption="DATE NUMBER (Month Index)" attribute="1" defaultMemberUniqueName="[Range].[DATE NUMBER (Month Index)].[All]" allUniqueName="[Range].[DATE NUMBER (Month Index)].[All]" dimensionUniqueName="[Range]" displayFolder="" count="0" memberValueDatatype="20" unbalanced="0" hidden="1"/>
    <cacheHierarchy uniqueName="[Measures].[__XL_Count Table1_1]" caption="__XL_Count Table1_1" measure="1" displayFolder="" measureGroup="Table1_1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General index]" caption="Sum of General index" measure="1" displayFolder="" measureGroup="Table1_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Average of General index]" caption="Average of General index" measure="1" displayFolder="" measureGroup="Table1_1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BRENT OIL]" caption="Sum of BRENT OIL" measure="1" displayFolder="" measureGroup="Range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BRENT OIL]" caption="Average of BRENT OIL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General index 2]" caption="Sum of General index 2" measure="1" displayFolder="" measureGroup="Range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Average of General index 2]" caption="Average of General index 2" measure="1" displayFolder="" measureGroup="Rang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_1" uniqueName="[Table1_1]" caption="Table1_1"/>
  </dimensions>
  <measureGroups count="2">
    <measureGroup name="Range" caption="Range"/>
    <measureGroup name="Table1_1" caption="Table1_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72">
  <r>
    <s v="Rural"/>
    <x v="0"/>
    <s v="January"/>
    <n v="105.1"/>
    <n v="1"/>
    <x v="0"/>
    <s v="Cereals and products"/>
    <n v="107.5"/>
    <x v="0"/>
  </r>
  <r>
    <s v="Rural"/>
    <x v="0"/>
    <s v="January"/>
    <n v="105.1"/>
    <n v="1"/>
    <x v="0"/>
    <s v="Meat and fish"/>
    <n v="106.3"/>
    <x v="0"/>
  </r>
  <r>
    <s v="Rural"/>
    <x v="0"/>
    <s v="January"/>
    <n v="105.1"/>
    <n v="1"/>
    <x v="0"/>
    <s v="Egg"/>
    <n v="108.1"/>
    <x v="0"/>
  </r>
  <r>
    <s v="Rural"/>
    <x v="0"/>
    <s v="January"/>
    <n v="105.1"/>
    <n v="1"/>
    <x v="0"/>
    <s v="Milk and products"/>
    <n v="104.9"/>
    <x v="0"/>
  </r>
  <r>
    <s v="Rural"/>
    <x v="0"/>
    <s v="January"/>
    <n v="105.1"/>
    <n v="1"/>
    <x v="0"/>
    <s v="Oils and fats"/>
    <n v="106.1"/>
    <x v="0"/>
  </r>
  <r>
    <s v="Rural"/>
    <x v="0"/>
    <s v="January"/>
    <n v="105.1"/>
    <n v="1"/>
    <x v="0"/>
    <s v="Fruits"/>
    <n v="103.9"/>
    <x v="0"/>
  </r>
  <r>
    <s v="Rural"/>
    <x v="0"/>
    <s v="January"/>
    <n v="105.1"/>
    <n v="1"/>
    <x v="0"/>
    <s v="Vegetables"/>
    <n v="101.9"/>
    <x v="0"/>
  </r>
  <r>
    <s v="Rural"/>
    <x v="0"/>
    <s v="January"/>
    <n v="105.1"/>
    <n v="1"/>
    <x v="0"/>
    <s v="Pulses and products"/>
    <n v="106.1"/>
    <x v="0"/>
  </r>
  <r>
    <s v="Rural"/>
    <x v="0"/>
    <s v="January"/>
    <n v="105.1"/>
    <n v="1"/>
    <x v="0"/>
    <s v="Sugar and Confectionery"/>
    <n v="106.8"/>
    <x v="0"/>
  </r>
  <r>
    <s v="Rural"/>
    <x v="0"/>
    <s v="January"/>
    <n v="105.1"/>
    <n v="1"/>
    <x v="0"/>
    <s v="Spices"/>
    <n v="103.1"/>
    <x v="0"/>
  </r>
  <r>
    <s v="Rural"/>
    <x v="0"/>
    <s v="January"/>
    <n v="105.1"/>
    <n v="1"/>
    <x v="0"/>
    <s v="Non-alcoholic beverages"/>
    <n v="104.8"/>
    <x v="1"/>
  </r>
  <r>
    <s v="Rural"/>
    <x v="0"/>
    <s v="January"/>
    <n v="105.1"/>
    <n v="1"/>
    <x v="0"/>
    <s v="Prepared meals, snacks, sweets etc."/>
    <n v="106.7"/>
    <x v="1"/>
  </r>
  <r>
    <s v="Rural"/>
    <x v="0"/>
    <s v="January"/>
    <n v="105.1"/>
    <n v="1"/>
    <x v="0"/>
    <s v="Food and beverages"/>
    <n v="105.5"/>
    <x v="1"/>
  </r>
  <r>
    <s v="Rural"/>
    <x v="0"/>
    <s v="January"/>
    <n v="105.1"/>
    <n v="1"/>
    <x v="0"/>
    <s v="Pan, tobacco and intoxicants"/>
    <n v="105.1"/>
    <x v="2"/>
  </r>
  <r>
    <s v="Rural"/>
    <x v="0"/>
    <s v="January"/>
    <n v="105.1"/>
    <n v="1"/>
    <x v="0"/>
    <s v="Clothing"/>
    <n v="106.5"/>
    <x v="3"/>
  </r>
  <r>
    <s v="Rural"/>
    <x v="0"/>
    <s v="January"/>
    <n v="105.1"/>
    <n v="1"/>
    <x v="0"/>
    <s v="Footwear"/>
    <n v="105.8"/>
    <x v="3"/>
  </r>
  <r>
    <s v="Rural"/>
    <x v="0"/>
    <s v="January"/>
    <n v="105.1"/>
    <n v="1"/>
    <x v="0"/>
    <s v="Clothing and footwear"/>
    <n v="106.4"/>
    <x v="3"/>
  </r>
  <r>
    <s v="Rural"/>
    <x v="0"/>
    <s v="January"/>
    <n v="105.1"/>
    <n v="1"/>
    <x v="0"/>
    <s v="Housing"/>
    <n v="0"/>
    <x v="4"/>
  </r>
  <r>
    <s v="Rural"/>
    <x v="0"/>
    <s v="January"/>
    <n v="105.1"/>
    <n v="1"/>
    <x v="0"/>
    <s v="Fuel and light"/>
    <n v="105.5"/>
    <x v="5"/>
  </r>
  <r>
    <s v="Rural"/>
    <x v="0"/>
    <s v="January"/>
    <n v="105.1"/>
    <n v="1"/>
    <x v="0"/>
    <s v="Household goods and services"/>
    <n v="104.8"/>
    <x v="6"/>
  </r>
  <r>
    <s v="Rural"/>
    <x v="0"/>
    <s v="January"/>
    <n v="105.1"/>
    <n v="1"/>
    <x v="0"/>
    <s v="Health"/>
    <n v="104"/>
    <x v="7"/>
  </r>
  <r>
    <s v="Rural"/>
    <x v="0"/>
    <s v="January"/>
    <n v="105.1"/>
    <n v="1"/>
    <x v="0"/>
    <s v="Transport and communication"/>
    <n v="103.3"/>
    <x v="8"/>
  </r>
  <r>
    <s v="Rural"/>
    <x v="0"/>
    <s v="January"/>
    <n v="105.1"/>
    <n v="1"/>
    <x v="0"/>
    <s v="Recreation and amusement"/>
    <n v="103.4"/>
    <x v="9"/>
  </r>
  <r>
    <s v="Rural"/>
    <x v="0"/>
    <s v="January"/>
    <n v="105.1"/>
    <n v="1"/>
    <x v="0"/>
    <s v="Education"/>
    <n v="103.8"/>
    <x v="10"/>
  </r>
  <r>
    <s v="Rural"/>
    <x v="0"/>
    <s v="January"/>
    <n v="105.1"/>
    <n v="1"/>
    <x v="0"/>
    <s v="Personal care and effects"/>
    <n v="104.7"/>
    <x v="11"/>
  </r>
  <r>
    <s v="Rural"/>
    <x v="0"/>
    <s v="January"/>
    <n v="105.1"/>
    <n v="1"/>
    <x v="0"/>
    <s v="Miscellaneous"/>
    <n v="104"/>
    <x v="2"/>
  </r>
  <r>
    <s v="Urban"/>
    <x v="0"/>
    <s v="January"/>
    <n v="104"/>
    <n v="1"/>
    <x v="0"/>
    <s v="Cereals and products"/>
    <n v="110.5"/>
    <x v="0"/>
  </r>
  <r>
    <s v="Urban"/>
    <x v="0"/>
    <s v="January"/>
    <n v="104"/>
    <n v="1"/>
    <x v="0"/>
    <s v="Meat and fish"/>
    <n v="109.1"/>
    <x v="0"/>
  </r>
  <r>
    <s v="Urban"/>
    <x v="0"/>
    <s v="January"/>
    <n v="104"/>
    <n v="1"/>
    <x v="0"/>
    <s v="Egg"/>
    <n v="113"/>
    <x v="0"/>
  </r>
  <r>
    <s v="Urban"/>
    <x v="0"/>
    <s v="January"/>
    <n v="104"/>
    <n v="1"/>
    <x v="0"/>
    <s v="Milk and products"/>
    <n v="103.6"/>
    <x v="0"/>
  </r>
  <r>
    <s v="Urban"/>
    <x v="0"/>
    <s v="January"/>
    <n v="104"/>
    <n v="1"/>
    <x v="0"/>
    <s v="Oils and fats"/>
    <n v="103.4"/>
    <x v="0"/>
  </r>
  <r>
    <s v="Urban"/>
    <x v="0"/>
    <s v="January"/>
    <n v="104"/>
    <n v="1"/>
    <x v="0"/>
    <s v="Fruits"/>
    <n v="102.3"/>
    <x v="0"/>
  </r>
  <r>
    <s v="Urban"/>
    <x v="0"/>
    <s v="January"/>
    <n v="104"/>
    <n v="1"/>
    <x v="0"/>
    <s v="Vegetables"/>
    <n v="102.9"/>
    <x v="0"/>
  </r>
  <r>
    <s v="Urban"/>
    <x v="0"/>
    <s v="January"/>
    <n v="104"/>
    <n v="1"/>
    <x v="0"/>
    <s v="Pulses and products"/>
    <n v="105.8"/>
    <x v="0"/>
  </r>
  <r>
    <s v="Urban"/>
    <x v="0"/>
    <s v="January"/>
    <n v="104"/>
    <n v="1"/>
    <x v="0"/>
    <s v="Sugar and Confectionery"/>
    <n v="105.1"/>
    <x v="0"/>
  </r>
  <r>
    <s v="Urban"/>
    <x v="0"/>
    <s v="January"/>
    <n v="104"/>
    <n v="1"/>
    <x v="0"/>
    <s v="Spices"/>
    <n v="101.8"/>
    <x v="0"/>
  </r>
  <r>
    <s v="Urban"/>
    <x v="0"/>
    <s v="January"/>
    <n v="104"/>
    <n v="1"/>
    <x v="0"/>
    <s v="Non-alcoholic beverages"/>
    <n v="105.1"/>
    <x v="1"/>
  </r>
  <r>
    <s v="Urban"/>
    <x v="0"/>
    <s v="January"/>
    <n v="104"/>
    <n v="1"/>
    <x v="0"/>
    <s v="Prepared meals, snacks, sweets etc."/>
    <n v="107.9"/>
    <x v="1"/>
  </r>
  <r>
    <s v="Urban"/>
    <x v="0"/>
    <s v="January"/>
    <n v="104"/>
    <n v="1"/>
    <x v="0"/>
    <s v="Food and beverages"/>
    <n v="105.9"/>
    <x v="1"/>
  </r>
  <r>
    <s v="Urban"/>
    <x v="0"/>
    <s v="January"/>
    <n v="104"/>
    <n v="1"/>
    <x v="0"/>
    <s v="Pan, tobacco and intoxicants"/>
    <n v="105.2"/>
    <x v="2"/>
  </r>
  <r>
    <s v="Urban"/>
    <x v="0"/>
    <s v="January"/>
    <n v="104"/>
    <n v="1"/>
    <x v="0"/>
    <s v="Clothing"/>
    <n v="105.9"/>
    <x v="3"/>
  </r>
  <r>
    <s v="Urban"/>
    <x v="0"/>
    <s v="January"/>
    <n v="104"/>
    <n v="1"/>
    <x v="0"/>
    <s v="Footwear"/>
    <n v="105"/>
    <x v="3"/>
  </r>
  <r>
    <s v="Urban"/>
    <x v="0"/>
    <s v="January"/>
    <n v="104"/>
    <n v="1"/>
    <x v="0"/>
    <s v="Clothing and footwear"/>
    <n v="105.8"/>
    <x v="3"/>
  </r>
  <r>
    <s v="Urban"/>
    <x v="0"/>
    <s v="January"/>
    <n v="104"/>
    <n v="1"/>
    <x v="0"/>
    <s v="Housing"/>
    <n v="100.3"/>
    <x v="4"/>
  </r>
  <r>
    <s v="Urban"/>
    <x v="0"/>
    <s v="January"/>
    <n v="104"/>
    <n v="1"/>
    <x v="0"/>
    <s v="Fuel and light"/>
    <n v="105.4"/>
    <x v="5"/>
  </r>
  <r>
    <s v="Urban"/>
    <x v="0"/>
    <s v="January"/>
    <n v="104"/>
    <n v="1"/>
    <x v="0"/>
    <s v="Household goods and services"/>
    <n v="104.8"/>
    <x v="6"/>
  </r>
  <r>
    <s v="Urban"/>
    <x v="0"/>
    <s v="January"/>
    <n v="104"/>
    <n v="1"/>
    <x v="0"/>
    <s v="Health"/>
    <n v="104.1"/>
    <x v="7"/>
  </r>
  <r>
    <s v="Urban"/>
    <x v="0"/>
    <s v="January"/>
    <n v="104"/>
    <n v="1"/>
    <x v="0"/>
    <s v="Transport and communication"/>
    <n v="103.2"/>
    <x v="8"/>
  </r>
  <r>
    <s v="Urban"/>
    <x v="0"/>
    <s v="January"/>
    <n v="104"/>
    <n v="1"/>
    <x v="0"/>
    <s v="Recreation and amusement"/>
    <n v="102.9"/>
    <x v="9"/>
  </r>
  <r>
    <s v="Urban"/>
    <x v="0"/>
    <s v="January"/>
    <n v="104"/>
    <n v="1"/>
    <x v="0"/>
    <s v="Education"/>
    <n v="103.5"/>
    <x v="10"/>
  </r>
  <r>
    <s v="Urban"/>
    <x v="0"/>
    <s v="January"/>
    <n v="104"/>
    <n v="1"/>
    <x v="0"/>
    <s v="Personal care and effects"/>
    <n v="104.3"/>
    <x v="11"/>
  </r>
  <r>
    <s v="Urban"/>
    <x v="0"/>
    <s v="January"/>
    <n v="104"/>
    <n v="1"/>
    <x v="0"/>
    <s v="Miscellaneous"/>
    <n v="103.7"/>
    <x v="2"/>
  </r>
  <r>
    <s v="Rural+Urban"/>
    <x v="0"/>
    <s v="January"/>
    <n v="104.6"/>
    <n v="1"/>
    <x v="0"/>
    <s v="Cereals and products"/>
    <n v="108.4"/>
    <x v="0"/>
  </r>
  <r>
    <s v="Rural+Urban"/>
    <x v="0"/>
    <s v="January"/>
    <n v="104.6"/>
    <n v="1"/>
    <x v="0"/>
    <s v="Meat and fish"/>
    <n v="107.3"/>
    <x v="0"/>
  </r>
  <r>
    <s v="Rural+Urban"/>
    <x v="0"/>
    <s v="January"/>
    <n v="104.6"/>
    <n v="1"/>
    <x v="0"/>
    <s v="Egg"/>
    <n v="110"/>
    <x v="0"/>
  </r>
  <r>
    <s v="Rural+Urban"/>
    <x v="0"/>
    <s v="January"/>
    <n v="104.6"/>
    <n v="1"/>
    <x v="0"/>
    <s v="Milk and products"/>
    <n v="104.4"/>
    <x v="0"/>
  </r>
  <r>
    <s v="Rural+Urban"/>
    <x v="0"/>
    <s v="January"/>
    <n v="104.6"/>
    <n v="1"/>
    <x v="0"/>
    <s v="Oils and fats"/>
    <n v="105.1"/>
    <x v="0"/>
  </r>
  <r>
    <s v="Rural+Urban"/>
    <x v="0"/>
    <s v="January"/>
    <n v="104.6"/>
    <n v="1"/>
    <x v="0"/>
    <s v="Fruits"/>
    <n v="103.2"/>
    <x v="0"/>
  </r>
  <r>
    <s v="Rural+Urban"/>
    <x v="0"/>
    <s v="January"/>
    <n v="104.6"/>
    <n v="1"/>
    <x v="0"/>
    <s v="Vegetables"/>
    <n v="102.2"/>
    <x v="0"/>
  </r>
  <r>
    <s v="Rural+Urban"/>
    <x v="0"/>
    <s v="January"/>
    <n v="104.6"/>
    <n v="1"/>
    <x v="0"/>
    <s v="Pulses and products"/>
    <n v="106"/>
    <x v="0"/>
  </r>
  <r>
    <s v="Rural+Urban"/>
    <x v="0"/>
    <s v="January"/>
    <n v="104.6"/>
    <n v="1"/>
    <x v="0"/>
    <s v="Sugar and Confectionery"/>
    <n v="106.2"/>
    <x v="0"/>
  </r>
  <r>
    <s v="Rural+Urban"/>
    <x v="0"/>
    <s v="January"/>
    <n v="104.6"/>
    <n v="1"/>
    <x v="0"/>
    <s v="Spices"/>
    <n v="102.7"/>
    <x v="0"/>
  </r>
  <r>
    <s v="Rural+Urban"/>
    <x v="0"/>
    <s v="January"/>
    <n v="104.6"/>
    <n v="1"/>
    <x v="0"/>
    <s v="Non-alcoholic beverages"/>
    <n v="104.9"/>
    <x v="1"/>
  </r>
  <r>
    <s v="Rural+Urban"/>
    <x v="0"/>
    <s v="January"/>
    <n v="104.6"/>
    <n v="1"/>
    <x v="0"/>
    <s v="Prepared meals, snacks, sweets etc."/>
    <n v="107.3"/>
    <x v="1"/>
  </r>
  <r>
    <s v="Rural+Urban"/>
    <x v="0"/>
    <s v="January"/>
    <n v="104.6"/>
    <n v="1"/>
    <x v="0"/>
    <s v="Food and beverages"/>
    <n v="105.6"/>
    <x v="1"/>
  </r>
  <r>
    <s v="Rural+Urban"/>
    <x v="0"/>
    <s v="January"/>
    <n v="104.6"/>
    <n v="1"/>
    <x v="0"/>
    <s v="Pan, tobacco and intoxicants"/>
    <n v="105.1"/>
    <x v="2"/>
  </r>
  <r>
    <s v="Rural+Urban"/>
    <x v="0"/>
    <s v="January"/>
    <n v="104.6"/>
    <n v="1"/>
    <x v="0"/>
    <s v="Clothing"/>
    <n v="106.3"/>
    <x v="3"/>
  </r>
  <r>
    <s v="Rural+Urban"/>
    <x v="0"/>
    <s v="January"/>
    <n v="104.6"/>
    <n v="1"/>
    <x v="0"/>
    <s v="Footwear"/>
    <n v="105.5"/>
    <x v="3"/>
  </r>
  <r>
    <s v="Rural+Urban"/>
    <x v="0"/>
    <s v="January"/>
    <n v="104.6"/>
    <n v="1"/>
    <x v="0"/>
    <s v="Clothing and footwear"/>
    <n v="106.2"/>
    <x v="3"/>
  </r>
  <r>
    <s v="Rural+Urban"/>
    <x v="0"/>
    <s v="January"/>
    <n v="104.6"/>
    <n v="1"/>
    <x v="0"/>
    <s v="Housing"/>
    <n v="100.3"/>
    <x v="4"/>
  </r>
  <r>
    <s v="Rural+Urban"/>
    <x v="0"/>
    <s v="January"/>
    <n v="104.6"/>
    <n v="1"/>
    <x v="0"/>
    <s v="Fuel and light"/>
    <n v="105.5"/>
    <x v="5"/>
  </r>
  <r>
    <s v="Rural+Urban"/>
    <x v="0"/>
    <s v="January"/>
    <n v="104.6"/>
    <n v="1"/>
    <x v="0"/>
    <s v="Household goods and services"/>
    <n v="104.8"/>
    <x v="6"/>
  </r>
  <r>
    <s v="Rural+Urban"/>
    <x v="0"/>
    <s v="January"/>
    <n v="104.6"/>
    <n v="1"/>
    <x v="0"/>
    <s v="Health"/>
    <n v="104"/>
    <x v="7"/>
  </r>
  <r>
    <s v="Rural+Urban"/>
    <x v="0"/>
    <s v="January"/>
    <n v="104.6"/>
    <n v="1"/>
    <x v="0"/>
    <s v="Transport and communication"/>
    <n v="103.2"/>
    <x v="8"/>
  </r>
  <r>
    <s v="Rural+Urban"/>
    <x v="0"/>
    <s v="January"/>
    <n v="104.6"/>
    <n v="1"/>
    <x v="0"/>
    <s v="Recreation and amusement"/>
    <n v="103.1"/>
    <x v="9"/>
  </r>
  <r>
    <s v="Rural+Urban"/>
    <x v="0"/>
    <s v="January"/>
    <n v="104.6"/>
    <n v="1"/>
    <x v="0"/>
    <s v="Education"/>
    <n v="103.6"/>
    <x v="10"/>
  </r>
  <r>
    <s v="Rural+Urban"/>
    <x v="0"/>
    <s v="January"/>
    <n v="104.6"/>
    <n v="1"/>
    <x v="0"/>
    <s v="Personal care and effects"/>
    <n v="104.5"/>
    <x v="11"/>
  </r>
  <r>
    <s v="Rural+Urban"/>
    <x v="0"/>
    <s v="January"/>
    <n v="104.6"/>
    <n v="1"/>
    <x v="0"/>
    <s v="Miscellaneous"/>
    <n v="103.9"/>
    <x v="2"/>
  </r>
  <r>
    <s v="Rural"/>
    <x v="0"/>
    <s v="February"/>
    <n v="105.8"/>
    <n v="2"/>
    <x v="1"/>
    <s v="Cereals and products"/>
    <n v="109.2"/>
    <x v="0"/>
  </r>
  <r>
    <s v="Rural"/>
    <x v="0"/>
    <s v="February"/>
    <n v="105.8"/>
    <n v="2"/>
    <x v="1"/>
    <s v="Meat and fish"/>
    <n v="108.7"/>
    <x v="0"/>
  </r>
  <r>
    <s v="Rural"/>
    <x v="0"/>
    <s v="February"/>
    <n v="105.8"/>
    <n v="2"/>
    <x v="1"/>
    <s v="Egg"/>
    <n v="110.2"/>
    <x v="0"/>
  </r>
  <r>
    <s v="Rural"/>
    <x v="0"/>
    <s v="February"/>
    <n v="105.8"/>
    <n v="2"/>
    <x v="1"/>
    <s v="Milk and products"/>
    <n v="105.4"/>
    <x v="0"/>
  </r>
  <r>
    <s v="Rural"/>
    <x v="0"/>
    <s v="February"/>
    <n v="105.8"/>
    <n v="2"/>
    <x v="1"/>
    <s v="Oils and fats"/>
    <n v="106.7"/>
    <x v="0"/>
  </r>
  <r>
    <s v="Rural"/>
    <x v="0"/>
    <s v="February"/>
    <n v="105.8"/>
    <n v="2"/>
    <x v="1"/>
    <s v="Fruits"/>
    <n v="104"/>
    <x v="0"/>
  </r>
  <r>
    <s v="Rural"/>
    <x v="0"/>
    <s v="February"/>
    <n v="105.8"/>
    <n v="2"/>
    <x v="1"/>
    <s v="Vegetables"/>
    <n v="102.4"/>
    <x v="0"/>
  </r>
  <r>
    <s v="Rural"/>
    <x v="0"/>
    <s v="February"/>
    <n v="105.8"/>
    <n v="2"/>
    <x v="1"/>
    <s v="Pulses and products"/>
    <n v="105.9"/>
    <x v="0"/>
  </r>
  <r>
    <s v="Rural"/>
    <x v="0"/>
    <s v="February"/>
    <n v="105.8"/>
    <n v="2"/>
    <x v="1"/>
    <s v="Sugar and Confectionery"/>
    <n v="105.7"/>
    <x v="0"/>
  </r>
  <r>
    <s v="Rural"/>
    <x v="0"/>
    <s v="February"/>
    <n v="105.8"/>
    <n v="2"/>
    <x v="1"/>
    <s v="Spices"/>
    <n v="103.1"/>
    <x v="0"/>
  </r>
  <r>
    <s v="Rural"/>
    <x v="0"/>
    <s v="February"/>
    <n v="105.8"/>
    <n v="2"/>
    <x v="1"/>
    <s v="Non-alcoholic beverages"/>
    <n v="105.1"/>
    <x v="1"/>
  </r>
  <r>
    <s v="Rural"/>
    <x v="0"/>
    <s v="February"/>
    <n v="105.8"/>
    <n v="2"/>
    <x v="1"/>
    <s v="Prepared meals, snacks, sweets etc."/>
    <n v="107.7"/>
    <x v="1"/>
  </r>
  <r>
    <s v="Rural"/>
    <x v="0"/>
    <s v="February"/>
    <n v="105.8"/>
    <n v="2"/>
    <x v="1"/>
    <s v="Food and beverages"/>
    <n v="106.3"/>
    <x v="1"/>
  </r>
  <r>
    <s v="Rural"/>
    <x v="0"/>
    <s v="February"/>
    <n v="105.8"/>
    <n v="2"/>
    <x v="1"/>
    <s v="Pan, tobacco and intoxicants"/>
    <n v="105.6"/>
    <x v="2"/>
  </r>
  <r>
    <s v="Rural"/>
    <x v="0"/>
    <s v="February"/>
    <n v="105.8"/>
    <n v="2"/>
    <x v="1"/>
    <s v="Clothing"/>
    <n v="107.1"/>
    <x v="3"/>
  </r>
  <r>
    <s v="Rural"/>
    <x v="0"/>
    <s v="February"/>
    <n v="105.8"/>
    <n v="2"/>
    <x v="1"/>
    <s v="Footwear"/>
    <n v="106.3"/>
    <x v="3"/>
  </r>
  <r>
    <s v="Rural"/>
    <x v="0"/>
    <s v="February"/>
    <n v="105.8"/>
    <n v="2"/>
    <x v="1"/>
    <s v="Clothing and footwear"/>
    <n v="107"/>
    <x v="3"/>
  </r>
  <r>
    <s v="Rural"/>
    <x v="0"/>
    <s v="February"/>
    <n v="105.8"/>
    <n v="2"/>
    <x v="1"/>
    <s v="Housing"/>
    <n v="0"/>
    <x v="4"/>
  </r>
  <r>
    <s v="Rural"/>
    <x v="0"/>
    <s v="February"/>
    <n v="105.8"/>
    <n v="2"/>
    <x v="1"/>
    <s v="Fuel and light"/>
    <n v="106.2"/>
    <x v="5"/>
  </r>
  <r>
    <s v="Rural"/>
    <x v="0"/>
    <s v="February"/>
    <n v="105.8"/>
    <n v="2"/>
    <x v="1"/>
    <s v="Household goods and services"/>
    <n v="105.2"/>
    <x v="6"/>
  </r>
  <r>
    <s v="Rural"/>
    <x v="0"/>
    <s v="February"/>
    <n v="105.8"/>
    <n v="2"/>
    <x v="1"/>
    <s v="Health"/>
    <n v="104.4"/>
    <x v="7"/>
  </r>
  <r>
    <s v="Rural"/>
    <x v="0"/>
    <s v="February"/>
    <n v="105.8"/>
    <n v="2"/>
    <x v="1"/>
    <s v="Transport and communication"/>
    <n v="103.9"/>
    <x v="8"/>
  </r>
  <r>
    <s v="Rural"/>
    <x v="0"/>
    <s v="February"/>
    <n v="105.8"/>
    <n v="2"/>
    <x v="1"/>
    <s v="Recreation and amusement"/>
    <n v="104"/>
    <x v="9"/>
  </r>
  <r>
    <s v="Rural"/>
    <x v="0"/>
    <s v="February"/>
    <n v="105.8"/>
    <n v="2"/>
    <x v="1"/>
    <s v="Education"/>
    <n v="104.1"/>
    <x v="10"/>
  </r>
  <r>
    <s v="Rural"/>
    <x v="0"/>
    <s v="February"/>
    <n v="105.8"/>
    <n v="2"/>
    <x v="1"/>
    <s v="Personal care and effects"/>
    <n v="104.6"/>
    <x v="11"/>
  </r>
  <r>
    <s v="Rural"/>
    <x v="0"/>
    <s v="February"/>
    <n v="105.8"/>
    <n v="2"/>
    <x v="1"/>
    <s v="Miscellaneous"/>
    <n v="104.4"/>
    <x v="2"/>
  </r>
  <r>
    <s v="Urban"/>
    <x v="0"/>
    <s v="February"/>
    <n v="104.7"/>
    <n v="2"/>
    <x v="1"/>
    <s v="Cereals and products"/>
    <n v="112.9"/>
    <x v="0"/>
  </r>
  <r>
    <s v="Urban"/>
    <x v="0"/>
    <s v="February"/>
    <n v="104.7"/>
    <n v="2"/>
    <x v="1"/>
    <s v="Meat and fish"/>
    <n v="112.9"/>
    <x v="0"/>
  </r>
  <r>
    <s v="Urban"/>
    <x v="0"/>
    <s v="February"/>
    <n v="104.7"/>
    <n v="2"/>
    <x v="1"/>
    <s v="Egg"/>
    <n v="116.9"/>
    <x v="0"/>
  </r>
  <r>
    <s v="Urban"/>
    <x v="0"/>
    <s v="February"/>
    <n v="104.7"/>
    <n v="2"/>
    <x v="1"/>
    <s v="Milk and products"/>
    <n v="104"/>
    <x v="0"/>
  </r>
  <r>
    <s v="Urban"/>
    <x v="0"/>
    <s v="February"/>
    <n v="104.7"/>
    <n v="2"/>
    <x v="1"/>
    <s v="Oils and fats"/>
    <n v="103.5"/>
    <x v="0"/>
  </r>
  <r>
    <s v="Urban"/>
    <x v="0"/>
    <s v="February"/>
    <n v="104.7"/>
    <n v="2"/>
    <x v="1"/>
    <s v="Fruits"/>
    <n v="103.1"/>
    <x v="0"/>
  </r>
  <r>
    <s v="Urban"/>
    <x v="0"/>
    <s v="February"/>
    <n v="104.7"/>
    <n v="2"/>
    <x v="1"/>
    <s v="Vegetables"/>
    <n v="104.9"/>
    <x v="0"/>
  </r>
  <r>
    <s v="Urban"/>
    <x v="0"/>
    <s v="February"/>
    <n v="104.7"/>
    <n v="2"/>
    <x v="1"/>
    <s v="Pulses and products"/>
    <n v="104.1"/>
    <x v="0"/>
  </r>
  <r>
    <s v="Urban"/>
    <x v="0"/>
    <s v="February"/>
    <n v="104.7"/>
    <n v="2"/>
    <x v="1"/>
    <s v="Sugar and Confectionery"/>
    <n v="103.8"/>
    <x v="0"/>
  </r>
  <r>
    <s v="Urban"/>
    <x v="0"/>
    <s v="February"/>
    <n v="104.7"/>
    <n v="2"/>
    <x v="1"/>
    <s v="Spices"/>
    <n v="102.3"/>
    <x v="0"/>
  </r>
  <r>
    <s v="Urban"/>
    <x v="0"/>
    <s v="February"/>
    <n v="104.7"/>
    <n v="2"/>
    <x v="1"/>
    <s v="Non-alcoholic beverages"/>
    <n v="106"/>
    <x v="1"/>
  </r>
  <r>
    <s v="Urban"/>
    <x v="0"/>
    <s v="February"/>
    <n v="104.7"/>
    <n v="2"/>
    <x v="1"/>
    <s v="Prepared meals, snacks, sweets etc."/>
    <n v="109"/>
    <x v="1"/>
  </r>
  <r>
    <s v="Urban"/>
    <x v="0"/>
    <s v="February"/>
    <n v="104.7"/>
    <n v="2"/>
    <x v="1"/>
    <s v="Food and beverages"/>
    <n v="107.2"/>
    <x v="1"/>
  </r>
  <r>
    <s v="Urban"/>
    <x v="0"/>
    <s v="February"/>
    <n v="104.7"/>
    <n v="2"/>
    <x v="1"/>
    <s v="Pan, tobacco and intoxicants"/>
    <n v="106"/>
    <x v="2"/>
  </r>
  <r>
    <s v="Urban"/>
    <x v="0"/>
    <s v="February"/>
    <n v="104.7"/>
    <n v="2"/>
    <x v="1"/>
    <s v="Clothing"/>
    <n v="106.6"/>
    <x v="3"/>
  </r>
  <r>
    <s v="Urban"/>
    <x v="0"/>
    <s v="February"/>
    <n v="104.7"/>
    <n v="2"/>
    <x v="1"/>
    <s v="Footwear"/>
    <n v="105.5"/>
    <x v="3"/>
  </r>
  <r>
    <s v="Urban"/>
    <x v="0"/>
    <s v="February"/>
    <n v="104.7"/>
    <n v="2"/>
    <x v="1"/>
    <s v="Clothing and footwear"/>
    <n v="106.4"/>
    <x v="3"/>
  </r>
  <r>
    <s v="Urban"/>
    <x v="0"/>
    <s v="February"/>
    <n v="104.7"/>
    <n v="2"/>
    <x v="1"/>
    <s v="Housing"/>
    <n v="100.4"/>
    <x v="4"/>
  </r>
  <r>
    <s v="Urban"/>
    <x v="0"/>
    <s v="February"/>
    <n v="104.7"/>
    <n v="2"/>
    <x v="1"/>
    <s v="Fuel and light"/>
    <n v="105.7"/>
    <x v="5"/>
  </r>
  <r>
    <s v="Urban"/>
    <x v="0"/>
    <s v="February"/>
    <n v="104.7"/>
    <n v="2"/>
    <x v="1"/>
    <s v="Household goods and services"/>
    <n v="105.2"/>
    <x v="6"/>
  </r>
  <r>
    <s v="Urban"/>
    <x v="0"/>
    <s v="February"/>
    <n v="104.7"/>
    <n v="2"/>
    <x v="1"/>
    <s v="Health"/>
    <n v="104.7"/>
    <x v="7"/>
  </r>
  <r>
    <s v="Urban"/>
    <x v="0"/>
    <s v="February"/>
    <n v="104.7"/>
    <n v="2"/>
    <x v="1"/>
    <s v="Transport and communication"/>
    <n v="104.4"/>
    <x v="8"/>
  </r>
  <r>
    <s v="Urban"/>
    <x v="0"/>
    <s v="February"/>
    <n v="104.7"/>
    <n v="2"/>
    <x v="1"/>
    <s v="Recreation and amusement"/>
    <n v="103.3"/>
    <x v="9"/>
  </r>
  <r>
    <s v="Urban"/>
    <x v="0"/>
    <s v="February"/>
    <n v="104.7"/>
    <n v="2"/>
    <x v="1"/>
    <s v="Education"/>
    <n v="103.7"/>
    <x v="10"/>
  </r>
  <r>
    <s v="Urban"/>
    <x v="0"/>
    <s v="February"/>
    <n v="104.7"/>
    <n v="2"/>
    <x v="1"/>
    <s v="Personal care and effects"/>
    <n v="104.3"/>
    <x v="11"/>
  </r>
  <r>
    <s v="Urban"/>
    <x v="0"/>
    <s v="February"/>
    <n v="104.7"/>
    <n v="2"/>
    <x v="1"/>
    <s v="Miscellaneous"/>
    <n v="104.3"/>
    <x v="2"/>
  </r>
  <r>
    <s v="Rural+Urban"/>
    <x v="0"/>
    <s v="February"/>
    <n v="105.3"/>
    <n v="2"/>
    <x v="1"/>
    <s v="Cereals and products"/>
    <n v="110.4"/>
    <x v="0"/>
  </r>
  <r>
    <s v="Rural+Urban"/>
    <x v="0"/>
    <s v="February"/>
    <n v="105.3"/>
    <n v="2"/>
    <x v="1"/>
    <s v="Meat and fish"/>
    <n v="110.2"/>
    <x v="0"/>
  </r>
  <r>
    <s v="Rural+Urban"/>
    <x v="0"/>
    <s v="February"/>
    <n v="105.3"/>
    <n v="2"/>
    <x v="1"/>
    <s v="Egg"/>
    <n v="112.8"/>
    <x v="0"/>
  </r>
  <r>
    <s v="Rural+Urban"/>
    <x v="0"/>
    <s v="February"/>
    <n v="105.3"/>
    <n v="2"/>
    <x v="1"/>
    <s v="Milk and products"/>
    <n v="104.9"/>
    <x v="0"/>
  </r>
  <r>
    <s v="Rural+Urban"/>
    <x v="0"/>
    <s v="February"/>
    <n v="105.3"/>
    <n v="2"/>
    <x v="1"/>
    <s v="Oils and fats"/>
    <n v="105.5"/>
    <x v="0"/>
  </r>
  <r>
    <s v="Rural+Urban"/>
    <x v="0"/>
    <s v="February"/>
    <n v="105.3"/>
    <n v="2"/>
    <x v="1"/>
    <s v="Fruits"/>
    <n v="103.6"/>
    <x v="0"/>
  </r>
  <r>
    <s v="Rural+Urban"/>
    <x v="0"/>
    <s v="February"/>
    <n v="105.3"/>
    <n v="2"/>
    <x v="1"/>
    <s v="Vegetables"/>
    <n v="103.2"/>
    <x v="0"/>
  </r>
  <r>
    <s v="Rural+Urban"/>
    <x v="0"/>
    <s v="February"/>
    <n v="105.3"/>
    <n v="2"/>
    <x v="1"/>
    <s v="Pulses and products"/>
    <n v="105.3"/>
    <x v="0"/>
  </r>
  <r>
    <s v="Rural+Urban"/>
    <x v="0"/>
    <s v="February"/>
    <n v="105.3"/>
    <n v="2"/>
    <x v="1"/>
    <s v="Sugar and Confectionery"/>
    <n v="105.1"/>
    <x v="0"/>
  </r>
  <r>
    <s v="Rural+Urban"/>
    <x v="0"/>
    <s v="February"/>
    <n v="105.3"/>
    <n v="2"/>
    <x v="1"/>
    <s v="Spices"/>
    <n v="102.8"/>
    <x v="0"/>
  </r>
  <r>
    <s v="Rural+Urban"/>
    <x v="0"/>
    <s v="February"/>
    <n v="105.3"/>
    <n v="2"/>
    <x v="1"/>
    <s v="Non-alcoholic beverages"/>
    <n v="105.5"/>
    <x v="1"/>
  </r>
  <r>
    <s v="Rural+Urban"/>
    <x v="0"/>
    <s v="February"/>
    <n v="105.3"/>
    <n v="2"/>
    <x v="1"/>
    <s v="Prepared meals, snacks, sweets etc."/>
    <n v="108.3"/>
    <x v="1"/>
  </r>
  <r>
    <s v="Rural+Urban"/>
    <x v="0"/>
    <s v="February"/>
    <n v="105.3"/>
    <n v="2"/>
    <x v="1"/>
    <s v="Food and beverages"/>
    <n v="106.6"/>
    <x v="1"/>
  </r>
  <r>
    <s v="Rural+Urban"/>
    <x v="0"/>
    <s v="February"/>
    <n v="105.3"/>
    <n v="2"/>
    <x v="1"/>
    <s v="Pan, tobacco and intoxicants"/>
    <n v="105.7"/>
    <x v="2"/>
  </r>
  <r>
    <s v="Rural+Urban"/>
    <x v="0"/>
    <s v="February"/>
    <n v="105.3"/>
    <n v="2"/>
    <x v="1"/>
    <s v="Clothing"/>
    <n v="106.9"/>
    <x v="3"/>
  </r>
  <r>
    <s v="Rural+Urban"/>
    <x v="0"/>
    <s v="February"/>
    <n v="105.3"/>
    <n v="2"/>
    <x v="1"/>
    <s v="Footwear"/>
    <n v="106"/>
    <x v="3"/>
  </r>
  <r>
    <s v="Rural+Urban"/>
    <x v="0"/>
    <s v="February"/>
    <n v="105.3"/>
    <n v="2"/>
    <x v="1"/>
    <s v="Clothing and footwear"/>
    <n v="106.8"/>
    <x v="3"/>
  </r>
  <r>
    <s v="Rural+Urban"/>
    <x v="0"/>
    <s v="February"/>
    <n v="105.3"/>
    <n v="2"/>
    <x v="1"/>
    <s v="Housing"/>
    <n v="100.4"/>
    <x v="4"/>
  </r>
  <r>
    <s v="Rural+Urban"/>
    <x v="0"/>
    <s v="February"/>
    <n v="105.3"/>
    <n v="2"/>
    <x v="1"/>
    <s v="Fuel and light"/>
    <n v="106"/>
    <x v="5"/>
  </r>
  <r>
    <s v="Rural+Urban"/>
    <x v="0"/>
    <s v="February"/>
    <n v="105.3"/>
    <n v="2"/>
    <x v="1"/>
    <s v="Household goods and services"/>
    <n v="105.2"/>
    <x v="6"/>
  </r>
  <r>
    <s v="Rural+Urban"/>
    <x v="0"/>
    <s v="February"/>
    <n v="105.3"/>
    <n v="2"/>
    <x v="1"/>
    <s v="Health"/>
    <n v="104.5"/>
    <x v="7"/>
  </r>
  <r>
    <s v="Rural+Urban"/>
    <x v="0"/>
    <s v="February"/>
    <n v="105.3"/>
    <n v="2"/>
    <x v="1"/>
    <s v="Transport and communication"/>
    <n v="104.2"/>
    <x v="8"/>
  </r>
  <r>
    <s v="Rural+Urban"/>
    <x v="0"/>
    <s v="February"/>
    <n v="105.3"/>
    <n v="2"/>
    <x v="1"/>
    <s v="Recreation and amusement"/>
    <n v="103.6"/>
    <x v="9"/>
  </r>
  <r>
    <s v="Rural+Urban"/>
    <x v="0"/>
    <s v="February"/>
    <n v="105.3"/>
    <n v="2"/>
    <x v="1"/>
    <s v="Education"/>
    <n v="103.9"/>
    <x v="10"/>
  </r>
  <r>
    <s v="Rural+Urban"/>
    <x v="0"/>
    <s v="February"/>
    <n v="105.3"/>
    <n v="2"/>
    <x v="1"/>
    <s v="Personal care and effects"/>
    <n v="104.5"/>
    <x v="11"/>
  </r>
  <r>
    <s v="Rural+Urban"/>
    <x v="0"/>
    <s v="February"/>
    <n v="105.3"/>
    <n v="2"/>
    <x v="1"/>
    <s v="Miscellaneous"/>
    <n v="104.4"/>
    <x v="2"/>
  </r>
  <r>
    <s v="Rural"/>
    <x v="0"/>
    <s v="March"/>
    <n v="106"/>
    <n v="3"/>
    <x v="2"/>
    <s v="Cereals and products"/>
    <n v="110.2"/>
    <x v="0"/>
  </r>
  <r>
    <s v="Rural"/>
    <x v="0"/>
    <s v="March"/>
    <n v="106"/>
    <n v="3"/>
    <x v="2"/>
    <s v="Meat and fish"/>
    <n v="108.8"/>
    <x v="0"/>
  </r>
  <r>
    <s v="Rural"/>
    <x v="0"/>
    <s v="March"/>
    <n v="106"/>
    <n v="3"/>
    <x v="2"/>
    <s v="Egg"/>
    <n v="109.9"/>
    <x v="0"/>
  </r>
  <r>
    <s v="Rural"/>
    <x v="0"/>
    <s v="March"/>
    <n v="106"/>
    <n v="3"/>
    <x v="2"/>
    <s v="Milk and products"/>
    <n v="105.6"/>
    <x v="0"/>
  </r>
  <r>
    <s v="Rural"/>
    <x v="0"/>
    <s v="March"/>
    <n v="106"/>
    <n v="3"/>
    <x v="2"/>
    <s v="Oils and fats"/>
    <n v="106.2"/>
    <x v="0"/>
  </r>
  <r>
    <s v="Rural"/>
    <x v="0"/>
    <s v="March"/>
    <n v="106"/>
    <n v="3"/>
    <x v="2"/>
    <s v="Fruits"/>
    <n v="105.7"/>
    <x v="0"/>
  </r>
  <r>
    <s v="Rural"/>
    <x v="0"/>
    <s v="March"/>
    <n v="106"/>
    <n v="3"/>
    <x v="2"/>
    <s v="Vegetables"/>
    <n v="101.4"/>
    <x v="0"/>
  </r>
  <r>
    <s v="Rural"/>
    <x v="0"/>
    <s v="March"/>
    <n v="106"/>
    <n v="3"/>
    <x v="2"/>
    <s v="Pulses and products"/>
    <n v="105.7"/>
    <x v="0"/>
  </r>
  <r>
    <s v="Rural"/>
    <x v="0"/>
    <s v="March"/>
    <n v="106"/>
    <n v="3"/>
    <x v="2"/>
    <s v="Sugar and Confectionery"/>
    <n v="105"/>
    <x v="0"/>
  </r>
  <r>
    <s v="Rural"/>
    <x v="0"/>
    <s v="March"/>
    <n v="106"/>
    <n v="3"/>
    <x v="2"/>
    <s v="Spices"/>
    <n v="103.3"/>
    <x v="0"/>
  </r>
  <r>
    <s v="Rural"/>
    <x v="0"/>
    <s v="March"/>
    <n v="106"/>
    <n v="3"/>
    <x v="2"/>
    <s v="Non-alcoholic beverages"/>
    <n v="105.6"/>
    <x v="1"/>
  </r>
  <r>
    <s v="Rural"/>
    <x v="0"/>
    <s v="March"/>
    <n v="106"/>
    <n v="3"/>
    <x v="2"/>
    <s v="Prepared meals, snacks, sweets etc."/>
    <n v="108.2"/>
    <x v="1"/>
  </r>
  <r>
    <s v="Rural"/>
    <x v="0"/>
    <s v="March"/>
    <n v="106"/>
    <n v="3"/>
    <x v="2"/>
    <s v="Food and beverages"/>
    <n v="106.6"/>
    <x v="1"/>
  </r>
  <r>
    <s v="Rural"/>
    <x v="0"/>
    <s v="March"/>
    <n v="106"/>
    <n v="3"/>
    <x v="2"/>
    <s v="Pan, tobacco and intoxicants"/>
    <n v="106.5"/>
    <x v="2"/>
  </r>
  <r>
    <s v="Rural"/>
    <x v="0"/>
    <s v="March"/>
    <n v="106"/>
    <n v="3"/>
    <x v="2"/>
    <s v="Clothing"/>
    <n v="107.6"/>
    <x v="3"/>
  </r>
  <r>
    <s v="Rural"/>
    <x v="0"/>
    <s v="March"/>
    <n v="106"/>
    <n v="3"/>
    <x v="2"/>
    <s v="Footwear"/>
    <n v="106.8"/>
    <x v="3"/>
  </r>
  <r>
    <s v="Rural"/>
    <x v="0"/>
    <s v="March"/>
    <n v="106"/>
    <n v="3"/>
    <x v="2"/>
    <s v="Clothing and footwear"/>
    <n v="107.5"/>
    <x v="3"/>
  </r>
  <r>
    <s v="Rural"/>
    <x v="0"/>
    <s v="March"/>
    <n v="106"/>
    <n v="3"/>
    <x v="2"/>
    <s v="Housing"/>
    <n v="0"/>
    <x v="4"/>
  </r>
  <r>
    <s v="Rural"/>
    <x v="0"/>
    <s v="March"/>
    <n v="106"/>
    <n v="3"/>
    <x v="2"/>
    <s v="Fuel and light"/>
    <n v="106.1"/>
    <x v="5"/>
  </r>
  <r>
    <s v="Rural"/>
    <x v="0"/>
    <s v="March"/>
    <n v="106"/>
    <n v="3"/>
    <x v="2"/>
    <s v="Household goods and services"/>
    <n v="105.6"/>
    <x v="6"/>
  </r>
  <r>
    <s v="Rural"/>
    <x v="0"/>
    <s v="March"/>
    <n v="106"/>
    <n v="3"/>
    <x v="2"/>
    <s v="Health"/>
    <n v="104.7"/>
    <x v="7"/>
  </r>
  <r>
    <s v="Rural"/>
    <x v="0"/>
    <s v="March"/>
    <n v="106"/>
    <n v="3"/>
    <x v="2"/>
    <s v="Transport and communication"/>
    <n v="104.6"/>
    <x v="8"/>
  </r>
  <r>
    <s v="Rural"/>
    <x v="0"/>
    <s v="March"/>
    <n v="106"/>
    <n v="3"/>
    <x v="2"/>
    <s v="Recreation and amusement"/>
    <n v="104"/>
    <x v="9"/>
  </r>
  <r>
    <s v="Rural"/>
    <x v="0"/>
    <s v="March"/>
    <n v="106"/>
    <n v="3"/>
    <x v="2"/>
    <s v="Education"/>
    <n v="104.3"/>
    <x v="10"/>
  </r>
  <r>
    <s v="Rural"/>
    <x v="0"/>
    <s v="March"/>
    <n v="106"/>
    <n v="3"/>
    <x v="2"/>
    <s v="Personal care and effects"/>
    <n v="104.3"/>
    <x v="11"/>
  </r>
  <r>
    <s v="Rural"/>
    <x v="0"/>
    <s v="March"/>
    <n v="106"/>
    <n v="3"/>
    <x v="2"/>
    <s v="Miscellaneous"/>
    <n v="104.6"/>
    <x v="2"/>
  </r>
  <r>
    <s v="Urban"/>
    <x v="0"/>
    <s v="March"/>
    <n v="105"/>
    <n v="3"/>
    <x v="2"/>
    <s v="Cereals and products"/>
    <n v="113.9"/>
    <x v="0"/>
  </r>
  <r>
    <s v="Urban"/>
    <x v="0"/>
    <s v="March"/>
    <n v="105"/>
    <n v="3"/>
    <x v="2"/>
    <s v="Meat and fish"/>
    <n v="111.4"/>
    <x v="0"/>
  </r>
  <r>
    <s v="Urban"/>
    <x v="0"/>
    <s v="March"/>
    <n v="105"/>
    <n v="3"/>
    <x v="2"/>
    <s v="Egg"/>
    <n v="113.2"/>
    <x v="0"/>
  </r>
  <r>
    <s v="Urban"/>
    <x v="0"/>
    <s v="March"/>
    <n v="105"/>
    <n v="3"/>
    <x v="2"/>
    <s v="Milk and products"/>
    <n v="104.3"/>
    <x v="0"/>
  </r>
  <r>
    <s v="Urban"/>
    <x v="0"/>
    <s v="March"/>
    <n v="105"/>
    <n v="3"/>
    <x v="2"/>
    <s v="Oils and fats"/>
    <n v="102.7"/>
    <x v="0"/>
  </r>
  <r>
    <s v="Urban"/>
    <x v="0"/>
    <s v="March"/>
    <n v="105"/>
    <n v="3"/>
    <x v="2"/>
    <s v="Fruits"/>
    <n v="104.9"/>
    <x v="0"/>
  </r>
  <r>
    <s v="Urban"/>
    <x v="0"/>
    <s v="March"/>
    <n v="105"/>
    <n v="3"/>
    <x v="2"/>
    <s v="Vegetables"/>
    <n v="103.8"/>
    <x v="0"/>
  </r>
  <r>
    <s v="Urban"/>
    <x v="0"/>
    <s v="March"/>
    <n v="105"/>
    <n v="3"/>
    <x v="2"/>
    <s v="Pulses and products"/>
    <n v="103.5"/>
    <x v="0"/>
  </r>
  <r>
    <s v="Urban"/>
    <x v="0"/>
    <s v="March"/>
    <n v="105"/>
    <n v="3"/>
    <x v="2"/>
    <s v="Sugar and Confectionery"/>
    <n v="102.6"/>
    <x v="0"/>
  </r>
  <r>
    <s v="Urban"/>
    <x v="0"/>
    <s v="March"/>
    <n v="105"/>
    <n v="3"/>
    <x v="2"/>
    <s v="Spices"/>
    <n v="102.4"/>
    <x v="0"/>
  </r>
  <r>
    <s v="Urban"/>
    <x v="0"/>
    <s v="March"/>
    <n v="105"/>
    <n v="3"/>
    <x v="2"/>
    <s v="Non-alcoholic beverages"/>
    <n v="107"/>
    <x v="1"/>
  </r>
  <r>
    <s v="Urban"/>
    <x v="0"/>
    <s v="March"/>
    <n v="105"/>
    <n v="3"/>
    <x v="2"/>
    <s v="Prepared meals, snacks, sweets etc."/>
    <n v="109.8"/>
    <x v="1"/>
  </r>
  <r>
    <s v="Urban"/>
    <x v="0"/>
    <s v="March"/>
    <n v="105"/>
    <n v="3"/>
    <x v="2"/>
    <s v="Food and beverages"/>
    <n v="107.3"/>
    <x v="1"/>
  </r>
  <r>
    <s v="Urban"/>
    <x v="0"/>
    <s v="March"/>
    <n v="105"/>
    <n v="3"/>
    <x v="2"/>
    <s v="Pan, tobacco and intoxicants"/>
    <n v="106.8"/>
    <x v="2"/>
  </r>
  <r>
    <s v="Urban"/>
    <x v="0"/>
    <s v="March"/>
    <n v="105"/>
    <n v="3"/>
    <x v="2"/>
    <s v="Clothing"/>
    <n v="107.2"/>
    <x v="3"/>
  </r>
  <r>
    <s v="Urban"/>
    <x v="0"/>
    <s v="March"/>
    <n v="105"/>
    <n v="3"/>
    <x v="2"/>
    <s v="Footwear"/>
    <n v="106"/>
    <x v="3"/>
  </r>
  <r>
    <s v="Urban"/>
    <x v="0"/>
    <s v="March"/>
    <n v="105"/>
    <n v="3"/>
    <x v="2"/>
    <s v="Clothing and footwear"/>
    <n v="107"/>
    <x v="3"/>
  </r>
  <r>
    <s v="Urban"/>
    <x v="0"/>
    <s v="March"/>
    <n v="105"/>
    <n v="3"/>
    <x v="2"/>
    <s v="Housing"/>
    <n v="100.4"/>
    <x v="4"/>
  </r>
  <r>
    <s v="Urban"/>
    <x v="0"/>
    <s v="March"/>
    <n v="105"/>
    <n v="3"/>
    <x v="2"/>
    <s v="Fuel and light"/>
    <n v="106"/>
    <x v="5"/>
  </r>
  <r>
    <s v="Urban"/>
    <x v="0"/>
    <s v="March"/>
    <n v="105"/>
    <n v="3"/>
    <x v="2"/>
    <s v="Household goods and services"/>
    <n v="105.7"/>
    <x v="6"/>
  </r>
  <r>
    <s v="Urban"/>
    <x v="0"/>
    <s v="March"/>
    <n v="105"/>
    <n v="3"/>
    <x v="2"/>
    <s v="Health"/>
    <n v="105.2"/>
    <x v="7"/>
  </r>
  <r>
    <s v="Urban"/>
    <x v="0"/>
    <s v="March"/>
    <n v="105"/>
    <n v="3"/>
    <x v="2"/>
    <s v="Transport and communication"/>
    <n v="105.5"/>
    <x v="8"/>
  </r>
  <r>
    <s v="Urban"/>
    <x v="0"/>
    <s v="March"/>
    <n v="105"/>
    <n v="3"/>
    <x v="2"/>
    <s v="Recreation and amusement"/>
    <n v="103.5"/>
    <x v="9"/>
  </r>
  <r>
    <s v="Urban"/>
    <x v="0"/>
    <s v="March"/>
    <n v="105"/>
    <n v="3"/>
    <x v="2"/>
    <s v="Education"/>
    <n v="103.8"/>
    <x v="10"/>
  </r>
  <r>
    <s v="Urban"/>
    <x v="0"/>
    <s v="March"/>
    <n v="105"/>
    <n v="3"/>
    <x v="2"/>
    <s v="Personal care and effects"/>
    <n v="104.2"/>
    <x v="11"/>
  </r>
  <r>
    <s v="Urban"/>
    <x v="0"/>
    <s v="March"/>
    <n v="105"/>
    <n v="3"/>
    <x v="2"/>
    <s v="Miscellaneous"/>
    <n v="104.9"/>
    <x v="2"/>
  </r>
  <r>
    <s v="Rural+Urban"/>
    <x v="0"/>
    <s v="March"/>
    <n v="105.5"/>
    <n v="3"/>
    <x v="2"/>
    <s v="Cereals and products"/>
    <n v="111.4"/>
    <x v="0"/>
  </r>
  <r>
    <s v="Rural+Urban"/>
    <x v="0"/>
    <s v="March"/>
    <n v="105.5"/>
    <n v="3"/>
    <x v="2"/>
    <s v="Meat and fish"/>
    <n v="109.7"/>
    <x v="0"/>
  </r>
  <r>
    <s v="Rural+Urban"/>
    <x v="0"/>
    <s v="March"/>
    <n v="105.5"/>
    <n v="3"/>
    <x v="2"/>
    <s v="Egg"/>
    <n v="111.2"/>
    <x v="0"/>
  </r>
  <r>
    <s v="Rural+Urban"/>
    <x v="0"/>
    <s v="March"/>
    <n v="105.5"/>
    <n v="3"/>
    <x v="2"/>
    <s v="Milk and products"/>
    <n v="105.1"/>
    <x v="0"/>
  </r>
  <r>
    <s v="Rural+Urban"/>
    <x v="0"/>
    <s v="March"/>
    <n v="105.5"/>
    <n v="3"/>
    <x v="2"/>
    <s v="Oils and fats"/>
    <n v="104.9"/>
    <x v="0"/>
  </r>
  <r>
    <s v="Rural+Urban"/>
    <x v="0"/>
    <s v="March"/>
    <n v="105.5"/>
    <n v="3"/>
    <x v="2"/>
    <s v="Fruits"/>
    <n v="105.3"/>
    <x v="0"/>
  </r>
  <r>
    <s v="Rural+Urban"/>
    <x v="0"/>
    <s v="March"/>
    <n v="105.5"/>
    <n v="3"/>
    <x v="2"/>
    <s v="Vegetables"/>
    <n v="102.2"/>
    <x v="0"/>
  </r>
  <r>
    <s v="Rural+Urban"/>
    <x v="0"/>
    <s v="March"/>
    <n v="105.5"/>
    <n v="3"/>
    <x v="2"/>
    <s v="Pulses and products"/>
    <n v="105"/>
    <x v="0"/>
  </r>
  <r>
    <s v="Rural+Urban"/>
    <x v="0"/>
    <s v="March"/>
    <n v="105.5"/>
    <n v="3"/>
    <x v="2"/>
    <s v="Sugar and Confectionery"/>
    <n v="104.2"/>
    <x v="0"/>
  </r>
  <r>
    <s v="Rural+Urban"/>
    <x v="0"/>
    <s v="March"/>
    <n v="105.5"/>
    <n v="3"/>
    <x v="2"/>
    <s v="Spices"/>
    <n v="103"/>
    <x v="0"/>
  </r>
  <r>
    <s v="Rural+Urban"/>
    <x v="0"/>
    <s v="March"/>
    <n v="105.5"/>
    <n v="3"/>
    <x v="2"/>
    <s v="Non-alcoholic beverages"/>
    <n v="106.2"/>
    <x v="1"/>
  </r>
  <r>
    <s v="Rural+Urban"/>
    <x v="0"/>
    <s v="March"/>
    <n v="105.5"/>
    <n v="3"/>
    <x v="2"/>
    <s v="Prepared meals, snacks, sweets etc."/>
    <n v="108.9"/>
    <x v="1"/>
  </r>
  <r>
    <s v="Rural+Urban"/>
    <x v="0"/>
    <s v="March"/>
    <n v="105.5"/>
    <n v="3"/>
    <x v="2"/>
    <s v="Food and beverages"/>
    <n v="106.9"/>
    <x v="1"/>
  </r>
  <r>
    <s v="Rural+Urban"/>
    <x v="0"/>
    <s v="March"/>
    <n v="105.5"/>
    <n v="3"/>
    <x v="2"/>
    <s v="Pan, tobacco and intoxicants"/>
    <n v="106.6"/>
    <x v="2"/>
  </r>
  <r>
    <s v="Rural+Urban"/>
    <x v="0"/>
    <s v="March"/>
    <n v="105.5"/>
    <n v="3"/>
    <x v="2"/>
    <s v="Clothing"/>
    <n v="107.4"/>
    <x v="3"/>
  </r>
  <r>
    <s v="Rural+Urban"/>
    <x v="0"/>
    <s v="March"/>
    <n v="105.5"/>
    <n v="3"/>
    <x v="2"/>
    <s v="Footwear"/>
    <n v="106.5"/>
    <x v="3"/>
  </r>
  <r>
    <s v="Rural+Urban"/>
    <x v="0"/>
    <s v="March"/>
    <n v="105.5"/>
    <n v="3"/>
    <x v="2"/>
    <s v="Clothing and footwear"/>
    <n v="107.3"/>
    <x v="3"/>
  </r>
  <r>
    <s v="Rural+Urban"/>
    <x v="0"/>
    <s v="March"/>
    <n v="105.5"/>
    <n v="3"/>
    <x v="2"/>
    <s v="Housing"/>
    <n v="100.4"/>
    <x v="4"/>
  </r>
  <r>
    <s v="Rural+Urban"/>
    <x v="0"/>
    <s v="March"/>
    <n v="105.5"/>
    <n v="3"/>
    <x v="2"/>
    <s v="Fuel and light"/>
    <n v="106.1"/>
    <x v="5"/>
  </r>
  <r>
    <s v="Rural+Urban"/>
    <x v="0"/>
    <s v="March"/>
    <n v="105.5"/>
    <n v="3"/>
    <x v="2"/>
    <s v="Household goods and services"/>
    <n v="105.6"/>
    <x v="6"/>
  </r>
  <r>
    <s v="Rural+Urban"/>
    <x v="0"/>
    <s v="March"/>
    <n v="105.5"/>
    <n v="3"/>
    <x v="2"/>
    <s v="Health"/>
    <n v="104.9"/>
    <x v="7"/>
  </r>
  <r>
    <s v="Rural+Urban"/>
    <x v="0"/>
    <s v="March"/>
    <n v="105.5"/>
    <n v="3"/>
    <x v="2"/>
    <s v="Transport and communication"/>
    <n v="105.1"/>
    <x v="8"/>
  </r>
  <r>
    <s v="Rural+Urban"/>
    <x v="0"/>
    <s v="March"/>
    <n v="105.5"/>
    <n v="3"/>
    <x v="2"/>
    <s v="Recreation and amusement"/>
    <n v="103.7"/>
    <x v="9"/>
  </r>
  <r>
    <s v="Rural+Urban"/>
    <x v="0"/>
    <s v="March"/>
    <n v="105.5"/>
    <n v="3"/>
    <x v="2"/>
    <s v="Education"/>
    <n v="104"/>
    <x v="10"/>
  </r>
  <r>
    <s v="Rural+Urban"/>
    <x v="0"/>
    <s v="March"/>
    <n v="105.5"/>
    <n v="3"/>
    <x v="2"/>
    <s v="Personal care and effects"/>
    <n v="104.3"/>
    <x v="11"/>
  </r>
  <r>
    <s v="Rural+Urban"/>
    <x v="0"/>
    <s v="March"/>
    <n v="105.5"/>
    <n v="3"/>
    <x v="2"/>
    <s v="Miscellaneous"/>
    <n v="104.7"/>
    <x v="2"/>
  </r>
  <r>
    <s v="Rural"/>
    <x v="0"/>
    <s v="April"/>
    <n v="106.4"/>
    <n v="4"/>
    <x v="3"/>
    <s v="Cereals and products"/>
    <n v="110.2"/>
    <x v="0"/>
  </r>
  <r>
    <s v="Rural"/>
    <x v="0"/>
    <s v="April"/>
    <n v="106.4"/>
    <n v="4"/>
    <x v="3"/>
    <s v="Meat and fish"/>
    <n v="109.5"/>
    <x v="0"/>
  </r>
  <r>
    <s v="Rural"/>
    <x v="0"/>
    <s v="April"/>
    <n v="106.4"/>
    <n v="4"/>
    <x v="3"/>
    <s v="Egg"/>
    <n v="106.9"/>
    <x v="0"/>
  </r>
  <r>
    <s v="Rural"/>
    <x v="0"/>
    <s v="April"/>
    <n v="106.4"/>
    <n v="4"/>
    <x v="3"/>
    <s v="Milk and products"/>
    <n v="106.3"/>
    <x v="0"/>
  </r>
  <r>
    <s v="Rural"/>
    <x v="0"/>
    <s v="April"/>
    <n v="106.4"/>
    <n v="4"/>
    <x v="3"/>
    <s v="Oils and fats"/>
    <n v="105.7"/>
    <x v="0"/>
  </r>
  <r>
    <s v="Rural"/>
    <x v="0"/>
    <s v="April"/>
    <n v="106.4"/>
    <n v="4"/>
    <x v="3"/>
    <s v="Fruits"/>
    <n v="108.3"/>
    <x v="0"/>
  </r>
  <r>
    <s v="Rural"/>
    <x v="0"/>
    <s v="April"/>
    <n v="106.4"/>
    <n v="4"/>
    <x v="3"/>
    <s v="Vegetables"/>
    <n v="103.4"/>
    <x v="0"/>
  </r>
  <r>
    <s v="Rural"/>
    <x v="0"/>
    <s v="April"/>
    <n v="106.4"/>
    <n v="4"/>
    <x v="3"/>
    <s v="Pulses and products"/>
    <n v="105.7"/>
    <x v="0"/>
  </r>
  <r>
    <s v="Rural"/>
    <x v="0"/>
    <s v="April"/>
    <n v="106.4"/>
    <n v="4"/>
    <x v="3"/>
    <s v="Sugar and Confectionery"/>
    <n v="104.2"/>
    <x v="0"/>
  </r>
  <r>
    <s v="Rural"/>
    <x v="0"/>
    <s v="April"/>
    <n v="106.4"/>
    <n v="4"/>
    <x v="3"/>
    <s v="Spices"/>
    <n v="103.2"/>
    <x v="0"/>
  </r>
  <r>
    <s v="Rural"/>
    <x v="0"/>
    <s v="April"/>
    <n v="106.4"/>
    <n v="4"/>
    <x v="3"/>
    <s v="Non-alcoholic beverages"/>
    <n v="106.5"/>
    <x v="1"/>
  </r>
  <r>
    <s v="Rural"/>
    <x v="0"/>
    <s v="April"/>
    <n v="106.4"/>
    <n v="4"/>
    <x v="3"/>
    <s v="Prepared meals, snacks, sweets etc."/>
    <n v="108.8"/>
    <x v="1"/>
  </r>
  <r>
    <s v="Rural"/>
    <x v="0"/>
    <s v="April"/>
    <n v="106.4"/>
    <n v="4"/>
    <x v="3"/>
    <s v="Food and beverages"/>
    <n v="107.1"/>
    <x v="1"/>
  </r>
  <r>
    <s v="Rural"/>
    <x v="0"/>
    <s v="April"/>
    <n v="106.4"/>
    <n v="4"/>
    <x v="3"/>
    <s v="Pan, tobacco and intoxicants"/>
    <n v="107.1"/>
    <x v="2"/>
  </r>
  <r>
    <s v="Rural"/>
    <x v="0"/>
    <s v="April"/>
    <n v="106.4"/>
    <n v="4"/>
    <x v="3"/>
    <s v="Clothing"/>
    <n v="108.1"/>
    <x v="3"/>
  </r>
  <r>
    <s v="Rural"/>
    <x v="0"/>
    <s v="April"/>
    <n v="106.4"/>
    <n v="4"/>
    <x v="3"/>
    <s v="Footwear"/>
    <n v="107.4"/>
    <x v="3"/>
  </r>
  <r>
    <s v="Rural"/>
    <x v="0"/>
    <s v="April"/>
    <n v="106.4"/>
    <n v="4"/>
    <x v="3"/>
    <s v="Clothing and footwear"/>
    <n v="108"/>
    <x v="3"/>
  </r>
  <r>
    <s v="Rural"/>
    <x v="0"/>
    <s v="April"/>
    <n v="106.4"/>
    <n v="4"/>
    <x v="3"/>
    <s v="Housing"/>
    <n v="0"/>
    <x v="4"/>
  </r>
  <r>
    <s v="Rural"/>
    <x v="0"/>
    <s v="April"/>
    <n v="106.4"/>
    <n v="4"/>
    <x v="3"/>
    <s v="Fuel and light"/>
    <n v="106.5"/>
    <x v="5"/>
  </r>
  <r>
    <s v="Rural"/>
    <x v="0"/>
    <s v="April"/>
    <n v="106.4"/>
    <n v="4"/>
    <x v="3"/>
    <s v="Household goods and services"/>
    <n v="106.1"/>
    <x v="6"/>
  </r>
  <r>
    <s v="Rural"/>
    <x v="0"/>
    <s v="April"/>
    <n v="106.4"/>
    <n v="4"/>
    <x v="3"/>
    <s v="Health"/>
    <n v="105.1"/>
    <x v="7"/>
  </r>
  <r>
    <s v="Rural"/>
    <x v="0"/>
    <s v="April"/>
    <n v="106.4"/>
    <n v="4"/>
    <x v="3"/>
    <s v="Transport and communication"/>
    <n v="104.4"/>
    <x v="8"/>
  </r>
  <r>
    <s v="Rural"/>
    <x v="0"/>
    <s v="April"/>
    <n v="106.4"/>
    <n v="4"/>
    <x v="3"/>
    <s v="Recreation and amusement"/>
    <n v="104.5"/>
    <x v="9"/>
  </r>
  <r>
    <s v="Rural"/>
    <x v="0"/>
    <s v="April"/>
    <n v="106.4"/>
    <n v="4"/>
    <x v="3"/>
    <s v="Education"/>
    <n v="104.8"/>
    <x v="10"/>
  </r>
  <r>
    <s v="Rural"/>
    <x v="0"/>
    <s v="April"/>
    <n v="106.4"/>
    <n v="4"/>
    <x v="3"/>
    <s v="Personal care and effects"/>
    <n v="102.7"/>
    <x v="11"/>
  </r>
  <r>
    <s v="Rural"/>
    <x v="0"/>
    <s v="April"/>
    <n v="106.4"/>
    <n v="4"/>
    <x v="3"/>
    <s v="Miscellaneous"/>
    <n v="104.6"/>
    <x v="2"/>
  </r>
  <r>
    <s v="Urban"/>
    <x v="0"/>
    <s v="April"/>
    <n v="105.7"/>
    <n v="4"/>
    <x v="3"/>
    <s v="Cereals and products"/>
    <n v="114.6"/>
    <x v="0"/>
  </r>
  <r>
    <s v="Urban"/>
    <x v="0"/>
    <s v="April"/>
    <n v="105.7"/>
    <n v="4"/>
    <x v="3"/>
    <s v="Meat and fish"/>
    <n v="113.4"/>
    <x v="0"/>
  </r>
  <r>
    <s v="Urban"/>
    <x v="0"/>
    <s v="April"/>
    <n v="105.7"/>
    <n v="4"/>
    <x v="3"/>
    <s v="Egg"/>
    <n v="106"/>
    <x v="0"/>
  </r>
  <r>
    <s v="Urban"/>
    <x v="0"/>
    <s v="April"/>
    <n v="105.7"/>
    <n v="4"/>
    <x v="3"/>
    <s v="Milk and products"/>
    <n v="104.7"/>
    <x v="0"/>
  </r>
  <r>
    <s v="Urban"/>
    <x v="0"/>
    <s v="April"/>
    <n v="105.7"/>
    <n v="4"/>
    <x v="3"/>
    <s v="Oils and fats"/>
    <n v="102.1"/>
    <x v="0"/>
  </r>
  <r>
    <s v="Urban"/>
    <x v="0"/>
    <s v="April"/>
    <n v="105.7"/>
    <n v="4"/>
    <x v="3"/>
    <s v="Fruits"/>
    <n v="109.5"/>
    <x v="0"/>
  </r>
  <r>
    <s v="Urban"/>
    <x v="0"/>
    <s v="April"/>
    <n v="105.7"/>
    <n v="4"/>
    <x v="3"/>
    <s v="Vegetables"/>
    <n v="109.7"/>
    <x v="0"/>
  </r>
  <r>
    <s v="Urban"/>
    <x v="0"/>
    <s v="April"/>
    <n v="105.7"/>
    <n v="4"/>
    <x v="3"/>
    <s v="Pulses and products"/>
    <n v="104.6"/>
    <x v="0"/>
  </r>
  <r>
    <s v="Urban"/>
    <x v="0"/>
    <s v="April"/>
    <n v="105.7"/>
    <n v="4"/>
    <x v="3"/>
    <s v="Sugar and Confectionery"/>
    <n v="102"/>
    <x v="0"/>
  </r>
  <r>
    <s v="Urban"/>
    <x v="0"/>
    <s v="April"/>
    <n v="105.7"/>
    <n v="4"/>
    <x v="3"/>
    <s v="Spices"/>
    <n v="103.5"/>
    <x v="0"/>
  </r>
  <r>
    <s v="Urban"/>
    <x v="0"/>
    <s v="April"/>
    <n v="105.7"/>
    <n v="4"/>
    <x v="3"/>
    <s v="Non-alcoholic beverages"/>
    <n v="108.2"/>
    <x v="1"/>
  </r>
  <r>
    <s v="Urban"/>
    <x v="0"/>
    <s v="April"/>
    <n v="105.7"/>
    <n v="4"/>
    <x v="3"/>
    <s v="Prepared meals, snacks, sweets etc."/>
    <n v="110.6"/>
    <x v="1"/>
  </r>
  <r>
    <s v="Urban"/>
    <x v="0"/>
    <s v="April"/>
    <n v="105.7"/>
    <n v="4"/>
    <x v="3"/>
    <s v="Food and beverages"/>
    <n v="108.8"/>
    <x v="1"/>
  </r>
  <r>
    <s v="Urban"/>
    <x v="0"/>
    <s v="April"/>
    <n v="105.7"/>
    <n v="4"/>
    <x v="3"/>
    <s v="Pan, tobacco and intoxicants"/>
    <n v="108.5"/>
    <x v="2"/>
  </r>
  <r>
    <s v="Urban"/>
    <x v="0"/>
    <s v="April"/>
    <n v="105.7"/>
    <n v="4"/>
    <x v="3"/>
    <s v="Clothing"/>
    <n v="107.9"/>
    <x v="3"/>
  </r>
  <r>
    <s v="Urban"/>
    <x v="0"/>
    <s v="April"/>
    <n v="105.7"/>
    <n v="4"/>
    <x v="3"/>
    <s v="Footwear"/>
    <n v="106.4"/>
    <x v="3"/>
  </r>
  <r>
    <s v="Urban"/>
    <x v="0"/>
    <s v="April"/>
    <n v="105.7"/>
    <n v="4"/>
    <x v="3"/>
    <s v="Clothing and footwear"/>
    <n v="107.7"/>
    <x v="3"/>
  </r>
  <r>
    <s v="Urban"/>
    <x v="0"/>
    <s v="April"/>
    <n v="105.7"/>
    <n v="4"/>
    <x v="3"/>
    <s v="Housing"/>
    <n v="100.5"/>
    <x v="4"/>
  </r>
  <r>
    <s v="Urban"/>
    <x v="0"/>
    <s v="April"/>
    <n v="105.7"/>
    <n v="4"/>
    <x v="3"/>
    <s v="Fuel and light"/>
    <n v="106.4"/>
    <x v="5"/>
  </r>
  <r>
    <s v="Urban"/>
    <x v="0"/>
    <s v="April"/>
    <n v="105.7"/>
    <n v="4"/>
    <x v="3"/>
    <s v="Household goods and services"/>
    <n v="106.5"/>
    <x v="6"/>
  </r>
  <r>
    <s v="Urban"/>
    <x v="0"/>
    <s v="April"/>
    <n v="105.7"/>
    <n v="4"/>
    <x v="3"/>
    <s v="Health"/>
    <n v="105.7"/>
    <x v="7"/>
  </r>
  <r>
    <s v="Urban"/>
    <x v="0"/>
    <s v="April"/>
    <n v="105.7"/>
    <n v="4"/>
    <x v="3"/>
    <s v="Transport and communication"/>
    <n v="105"/>
    <x v="8"/>
  </r>
  <r>
    <s v="Urban"/>
    <x v="0"/>
    <s v="April"/>
    <n v="105.7"/>
    <n v="4"/>
    <x v="3"/>
    <s v="Recreation and amusement"/>
    <n v="104"/>
    <x v="9"/>
  </r>
  <r>
    <s v="Urban"/>
    <x v="0"/>
    <s v="April"/>
    <n v="105.7"/>
    <n v="4"/>
    <x v="3"/>
    <s v="Education"/>
    <n v="105.2"/>
    <x v="10"/>
  </r>
  <r>
    <s v="Urban"/>
    <x v="0"/>
    <s v="April"/>
    <n v="105.7"/>
    <n v="4"/>
    <x v="3"/>
    <s v="Personal care and effects"/>
    <n v="103.2"/>
    <x v="11"/>
  </r>
  <r>
    <s v="Urban"/>
    <x v="0"/>
    <s v="April"/>
    <n v="105.7"/>
    <n v="4"/>
    <x v="3"/>
    <s v="Miscellaneous"/>
    <n v="105.1"/>
    <x v="2"/>
  </r>
  <r>
    <s v="Rural+Urban"/>
    <x v="0"/>
    <s v="April"/>
    <n v="106.1"/>
    <n v="4"/>
    <x v="3"/>
    <s v="Cereals and products"/>
    <n v="111.6"/>
    <x v="0"/>
  </r>
  <r>
    <s v="Rural+Urban"/>
    <x v="0"/>
    <s v="April"/>
    <n v="106.1"/>
    <n v="4"/>
    <x v="3"/>
    <s v="Meat and fish"/>
    <n v="110.9"/>
    <x v="0"/>
  </r>
  <r>
    <s v="Rural+Urban"/>
    <x v="0"/>
    <s v="April"/>
    <n v="106.1"/>
    <n v="4"/>
    <x v="3"/>
    <s v="Egg"/>
    <n v="106.6"/>
    <x v="0"/>
  </r>
  <r>
    <s v="Rural+Urban"/>
    <x v="0"/>
    <s v="April"/>
    <n v="106.1"/>
    <n v="4"/>
    <x v="3"/>
    <s v="Milk and products"/>
    <n v="105.7"/>
    <x v="0"/>
  </r>
  <r>
    <s v="Rural+Urban"/>
    <x v="0"/>
    <s v="April"/>
    <n v="106.1"/>
    <n v="4"/>
    <x v="3"/>
    <s v="Oils and fats"/>
    <n v="104.4"/>
    <x v="0"/>
  </r>
  <r>
    <s v="Rural+Urban"/>
    <x v="0"/>
    <s v="April"/>
    <n v="106.1"/>
    <n v="4"/>
    <x v="3"/>
    <s v="Fruits"/>
    <n v="108.9"/>
    <x v="0"/>
  </r>
  <r>
    <s v="Rural+Urban"/>
    <x v="0"/>
    <s v="April"/>
    <n v="106.1"/>
    <n v="4"/>
    <x v="3"/>
    <s v="Vegetables"/>
    <n v="105.5"/>
    <x v="0"/>
  </r>
  <r>
    <s v="Rural+Urban"/>
    <x v="0"/>
    <s v="April"/>
    <n v="106.1"/>
    <n v="4"/>
    <x v="3"/>
    <s v="Pulses and products"/>
    <n v="105.3"/>
    <x v="0"/>
  </r>
  <r>
    <s v="Rural+Urban"/>
    <x v="0"/>
    <s v="April"/>
    <n v="106.1"/>
    <n v="4"/>
    <x v="3"/>
    <s v="Sugar and Confectionery"/>
    <n v="103.5"/>
    <x v="0"/>
  </r>
  <r>
    <s v="Rural+Urban"/>
    <x v="0"/>
    <s v="April"/>
    <n v="106.1"/>
    <n v="4"/>
    <x v="3"/>
    <s v="Spices"/>
    <n v="103.3"/>
    <x v="0"/>
  </r>
  <r>
    <s v="Rural+Urban"/>
    <x v="0"/>
    <s v="April"/>
    <n v="106.1"/>
    <n v="4"/>
    <x v="3"/>
    <s v="Non-alcoholic beverages"/>
    <n v="107.2"/>
    <x v="1"/>
  </r>
  <r>
    <s v="Rural+Urban"/>
    <x v="0"/>
    <s v="April"/>
    <n v="106.1"/>
    <n v="4"/>
    <x v="3"/>
    <s v="Prepared meals, snacks, sweets etc."/>
    <n v="109.6"/>
    <x v="1"/>
  </r>
  <r>
    <s v="Rural+Urban"/>
    <x v="0"/>
    <s v="April"/>
    <n v="106.1"/>
    <n v="4"/>
    <x v="3"/>
    <s v="Food and beverages"/>
    <n v="107.7"/>
    <x v="1"/>
  </r>
  <r>
    <s v="Rural+Urban"/>
    <x v="0"/>
    <s v="April"/>
    <n v="106.1"/>
    <n v="4"/>
    <x v="3"/>
    <s v="Pan, tobacco and intoxicants"/>
    <n v="107.5"/>
    <x v="2"/>
  </r>
  <r>
    <s v="Rural+Urban"/>
    <x v="0"/>
    <s v="April"/>
    <n v="106.1"/>
    <n v="4"/>
    <x v="3"/>
    <s v="Clothing"/>
    <n v="108"/>
    <x v="3"/>
  </r>
  <r>
    <s v="Rural+Urban"/>
    <x v="0"/>
    <s v="April"/>
    <n v="106.1"/>
    <n v="4"/>
    <x v="3"/>
    <s v="Footwear"/>
    <n v="107"/>
    <x v="3"/>
  </r>
  <r>
    <s v="Rural+Urban"/>
    <x v="0"/>
    <s v="April"/>
    <n v="106.1"/>
    <n v="4"/>
    <x v="3"/>
    <s v="Clothing and footwear"/>
    <n v="107.9"/>
    <x v="3"/>
  </r>
  <r>
    <s v="Rural+Urban"/>
    <x v="0"/>
    <s v="April"/>
    <n v="106.1"/>
    <n v="4"/>
    <x v="3"/>
    <s v="Housing"/>
    <n v="100.5"/>
    <x v="4"/>
  </r>
  <r>
    <s v="Rural+Urban"/>
    <x v="0"/>
    <s v="April"/>
    <n v="106.1"/>
    <n v="4"/>
    <x v="3"/>
    <s v="Fuel and light"/>
    <n v="106.5"/>
    <x v="5"/>
  </r>
  <r>
    <s v="Rural+Urban"/>
    <x v="0"/>
    <s v="April"/>
    <n v="106.1"/>
    <n v="4"/>
    <x v="3"/>
    <s v="Household goods and services"/>
    <n v="106.3"/>
    <x v="6"/>
  </r>
  <r>
    <s v="Rural+Urban"/>
    <x v="0"/>
    <s v="April"/>
    <n v="106.1"/>
    <n v="4"/>
    <x v="3"/>
    <s v="Health"/>
    <n v="105.3"/>
    <x v="7"/>
  </r>
  <r>
    <s v="Rural+Urban"/>
    <x v="0"/>
    <s v="April"/>
    <n v="106.1"/>
    <n v="4"/>
    <x v="3"/>
    <s v="Transport and communication"/>
    <n v="104.7"/>
    <x v="8"/>
  </r>
  <r>
    <s v="Rural+Urban"/>
    <x v="0"/>
    <s v="April"/>
    <n v="106.1"/>
    <n v="4"/>
    <x v="3"/>
    <s v="Recreation and amusement"/>
    <n v="104.2"/>
    <x v="9"/>
  </r>
  <r>
    <s v="Rural+Urban"/>
    <x v="0"/>
    <s v="April"/>
    <n v="106.1"/>
    <n v="4"/>
    <x v="3"/>
    <s v="Education"/>
    <n v="105"/>
    <x v="10"/>
  </r>
  <r>
    <s v="Rural+Urban"/>
    <x v="0"/>
    <s v="April"/>
    <n v="106.1"/>
    <n v="4"/>
    <x v="3"/>
    <s v="Personal care and effects"/>
    <n v="102.9"/>
    <x v="11"/>
  </r>
  <r>
    <s v="Rural+Urban"/>
    <x v="0"/>
    <s v="April"/>
    <n v="106.1"/>
    <n v="4"/>
    <x v="3"/>
    <s v="Miscellaneous"/>
    <n v="104.8"/>
    <x v="2"/>
  </r>
  <r>
    <s v="Rural"/>
    <x v="0"/>
    <s v="May"/>
    <n v="107.2"/>
    <n v="5"/>
    <x v="4"/>
    <s v="Cereals and products"/>
    <n v="110.9"/>
    <x v="0"/>
  </r>
  <r>
    <s v="Rural"/>
    <x v="0"/>
    <s v="May"/>
    <n v="107.2"/>
    <n v="5"/>
    <x v="4"/>
    <s v="Meat and fish"/>
    <n v="109.8"/>
    <x v="0"/>
  </r>
  <r>
    <s v="Rural"/>
    <x v="0"/>
    <s v="May"/>
    <n v="107.2"/>
    <n v="5"/>
    <x v="4"/>
    <s v="Egg"/>
    <n v="105.9"/>
    <x v="0"/>
  </r>
  <r>
    <s v="Rural"/>
    <x v="0"/>
    <s v="May"/>
    <n v="107.2"/>
    <n v="5"/>
    <x v="4"/>
    <s v="Milk and products"/>
    <n v="107.5"/>
    <x v="0"/>
  </r>
  <r>
    <s v="Rural"/>
    <x v="0"/>
    <s v="May"/>
    <n v="107.2"/>
    <n v="5"/>
    <x v="4"/>
    <s v="Oils and fats"/>
    <n v="105.3"/>
    <x v="0"/>
  </r>
  <r>
    <s v="Rural"/>
    <x v="0"/>
    <s v="May"/>
    <n v="107.2"/>
    <n v="5"/>
    <x v="4"/>
    <s v="Fruits"/>
    <n v="108.1"/>
    <x v="0"/>
  </r>
  <r>
    <s v="Rural"/>
    <x v="0"/>
    <s v="May"/>
    <n v="107.2"/>
    <n v="5"/>
    <x v="4"/>
    <s v="Vegetables"/>
    <n v="107.3"/>
    <x v="0"/>
  </r>
  <r>
    <s v="Rural"/>
    <x v="0"/>
    <s v="May"/>
    <n v="107.2"/>
    <n v="5"/>
    <x v="4"/>
    <s v="Pulses and products"/>
    <n v="106.1"/>
    <x v="0"/>
  </r>
  <r>
    <s v="Rural"/>
    <x v="0"/>
    <s v="May"/>
    <n v="107.2"/>
    <n v="5"/>
    <x v="4"/>
    <s v="Sugar and Confectionery"/>
    <n v="103.7"/>
    <x v="0"/>
  </r>
  <r>
    <s v="Rural"/>
    <x v="0"/>
    <s v="May"/>
    <n v="107.2"/>
    <n v="5"/>
    <x v="4"/>
    <s v="Spices"/>
    <n v="104"/>
    <x v="0"/>
  </r>
  <r>
    <s v="Rural"/>
    <x v="0"/>
    <s v="May"/>
    <n v="107.2"/>
    <n v="5"/>
    <x v="4"/>
    <s v="Non-alcoholic beverages"/>
    <n v="107.4"/>
    <x v="1"/>
  </r>
  <r>
    <s v="Rural"/>
    <x v="0"/>
    <s v="May"/>
    <n v="107.2"/>
    <n v="5"/>
    <x v="4"/>
    <s v="Prepared meals, snacks, sweets etc."/>
    <n v="109.9"/>
    <x v="1"/>
  </r>
  <r>
    <s v="Rural"/>
    <x v="0"/>
    <s v="May"/>
    <n v="107.2"/>
    <n v="5"/>
    <x v="4"/>
    <s v="Food and beverages"/>
    <n v="108.1"/>
    <x v="1"/>
  </r>
  <r>
    <s v="Rural"/>
    <x v="0"/>
    <s v="May"/>
    <n v="107.2"/>
    <n v="5"/>
    <x v="4"/>
    <s v="Pan, tobacco and intoxicants"/>
    <n v="108.1"/>
    <x v="2"/>
  </r>
  <r>
    <s v="Rural"/>
    <x v="0"/>
    <s v="May"/>
    <n v="107.2"/>
    <n v="5"/>
    <x v="4"/>
    <s v="Clothing"/>
    <n v="108.8"/>
    <x v="3"/>
  </r>
  <r>
    <s v="Rural"/>
    <x v="0"/>
    <s v="May"/>
    <n v="107.2"/>
    <n v="5"/>
    <x v="4"/>
    <s v="Footwear"/>
    <n v="107.9"/>
    <x v="3"/>
  </r>
  <r>
    <s v="Rural"/>
    <x v="0"/>
    <s v="May"/>
    <n v="107.2"/>
    <n v="5"/>
    <x v="4"/>
    <s v="Clothing and footwear"/>
    <n v="108.6"/>
    <x v="3"/>
  </r>
  <r>
    <s v="Rural"/>
    <x v="0"/>
    <s v="May"/>
    <n v="107.2"/>
    <n v="5"/>
    <x v="4"/>
    <s v="Housing"/>
    <n v="0"/>
    <x v="4"/>
  </r>
  <r>
    <s v="Rural"/>
    <x v="0"/>
    <s v="May"/>
    <n v="107.2"/>
    <n v="5"/>
    <x v="4"/>
    <s v="Fuel and light"/>
    <n v="107.5"/>
    <x v="5"/>
  </r>
  <r>
    <s v="Rural"/>
    <x v="0"/>
    <s v="May"/>
    <n v="107.2"/>
    <n v="5"/>
    <x v="4"/>
    <s v="Household goods and services"/>
    <n v="106.8"/>
    <x v="6"/>
  </r>
  <r>
    <s v="Rural"/>
    <x v="0"/>
    <s v="May"/>
    <n v="107.2"/>
    <n v="5"/>
    <x v="4"/>
    <s v="Health"/>
    <n v="105.7"/>
    <x v="7"/>
  </r>
  <r>
    <s v="Rural"/>
    <x v="0"/>
    <s v="May"/>
    <n v="107.2"/>
    <n v="5"/>
    <x v="4"/>
    <s v="Transport and communication"/>
    <n v="104.1"/>
    <x v="8"/>
  </r>
  <r>
    <s v="Rural"/>
    <x v="0"/>
    <s v="May"/>
    <n v="107.2"/>
    <n v="5"/>
    <x v="4"/>
    <s v="Recreation and amusement"/>
    <n v="105"/>
    <x v="9"/>
  </r>
  <r>
    <s v="Rural"/>
    <x v="0"/>
    <s v="May"/>
    <n v="107.2"/>
    <n v="5"/>
    <x v="4"/>
    <s v="Education"/>
    <n v="105.5"/>
    <x v="10"/>
  </r>
  <r>
    <s v="Rural"/>
    <x v="0"/>
    <s v="May"/>
    <n v="107.2"/>
    <n v="5"/>
    <x v="4"/>
    <s v="Personal care and effects"/>
    <n v="102.1"/>
    <x v="11"/>
  </r>
  <r>
    <s v="Rural"/>
    <x v="0"/>
    <s v="May"/>
    <n v="107.2"/>
    <n v="5"/>
    <x v="4"/>
    <s v="Miscellaneous"/>
    <n v="104.8"/>
    <x v="2"/>
  </r>
  <r>
    <s v="Urban"/>
    <x v="0"/>
    <s v="May"/>
    <n v="106.6"/>
    <n v="5"/>
    <x v="4"/>
    <s v="Cereals and products"/>
    <n v="115.4"/>
    <x v="0"/>
  </r>
  <r>
    <s v="Urban"/>
    <x v="0"/>
    <s v="May"/>
    <n v="106.6"/>
    <n v="5"/>
    <x v="4"/>
    <s v="Meat and fish"/>
    <n v="114.2"/>
    <x v="0"/>
  </r>
  <r>
    <s v="Urban"/>
    <x v="0"/>
    <s v="May"/>
    <n v="106.6"/>
    <n v="5"/>
    <x v="4"/>
    <s v="Egg"/>
    <n v="102.7"/>
    <x v="0"/>
  </r>
  <r>
    <s v="Urban"/>
    <x v="0"/>
    <s v="May"/>
    <n v="106.6"/>
    <n v="5"/>
    <x v="4"/>
    <s v="Milk and products"/>
    <n v="105.5"/>
    <x v="0"/>
  </r>
  <r>
    <s v="Urban"/>
    <x v="0"/>
    <s v="May"/>
    <n v="106.6"/>
    <n v="5"/>
    <x v="4"/>
    <s v="Oils and fats"/>
    <n v="101.5"/>
    <x v="0"/>
  </r>
  <r>
    <s v="Urban"/>
    <x v="0"/>
    <s v="May"/>
    <n v="106.6"/>
    <n v="5"/>
    <x v="4"/>
    <s v="Fruits"/>
    <n v="110.6"/>
    <x v="0"/>
  </r>
  <r>
    <s v="Urban"/>
    <x v="0"/>
    <s v="May"/>
    <n v="106.6"/>
    <n v="5"/>
    <x v="4"/>
    <s v="Vegetables"/>
    <n v="123.7"/>
    <x v="0"/>
  </r>
  <r>
    <s v="Urban"/>
    <x v="0"/>
    <s v="May"/>
    <n v="106.6"/>
    <n v="5"/>
    <x v="4"/>
    <s v="Pulses and products"/>
    <n v="105.2"/>
    <x v="0"/>
  </r>
  <r>
    <s v="Urban"/>
    <x v="0"/>
    <s v="May"/>
    <n v="106.6"/>
    <n v="5"/>
    <x v="4"/>
    <s v="Sugar and Confectionery"/>
    <n v="101.9"/>
    <x v="0"/>
  </r>
  <r>
    <s v="Urban"/>
    <x v="0"/>
    <s v="May"/>
    <n v="106.6"/>
    <n v="5"/>
    <x v="4"/>
    <s v="Spices"/>
    <n v="105"/>
    <x v="0"/>
  </r>
  <r>
    <s v="Urban"/>
    <x v="0"/>
    <s v="May"/>
    <n v="106.6"/>
    <n v="5"/>
    <x v="4"/>
    <s v="Non-alcoholic beverages"/>
    <n v="109.1"/>
    <x v="1"/>
  </r>
  <r>
    <s v="Urban"/>
    <x v="0"/>
    <s v="May"/>
    <n v="106.6"/>
    <n v="5"/>
    <x v="4"/>
    <s v="Prepared meals, snacks, sweets etc."/>
    <n v="111.3"/>
    <x v="1"/>
  </r>
  <r>
    <s v="Urban"/>
    <x v="0"/>
    <s v="May"/>
    <n v="106.6"/>
    <n v="5"/>
    <x v="4"/>
    <s v="Food and beverages"/>
    <n v="111.1"/>
    <x v="1"/>
  </r>
  <r>
    <s v="Urban"/>
    <x v="0"/>
    <s v="May"/>
    <n v="106.6"/>
    <n v="5"/>
    <x v="4"/>
    <s v="Pan, tobacco and intoxicants"/>
    <n v="109.8"/>
    <x v="2"/>
  </r>
  <r>
    <s v="Urban"/>
    <x v="0"/>
    <s v="May"/>
    <n v="106.6"/>
    <n v="5"/>
    <x v="4"/>
    <s v="Clothing"/>
    <n v="108.5"/>
    <x v="3"/>
  </r>
  <r>
    <s v="Urban"/>
    <x v="0"/>
    <s v="May"/>
    <n v="106.6"/>
    <n v="5"/>
    <x v="4"/>
    <s v="Footwear"/>
    <n v="106.7"/>
    <x v="3"/>
  </r>
  <r>
    <s v="Urban"/>
    <x v="0"/>
    <s v="May"/>
    <n v="106.6"/>
    <n v="5"/>
    <x v="4"/>
    <s v="Clothing and footwear"/>
    <n v="108.3"/>
    <x v="3"/>
  </r>
  <r>
    <s v="Urban"/>
    <x v="0"/>
    <s v="May"/>
    <n v="106.6"/>
    <n v="5"/>
    <x v="4"/>
    <s v="Housing"/>
    <n v="100.5"/>
    <x v="4"/>
  </r>
  <r>
    <s v="Urban"/>
    <x v="0"/>
    <s v="May"/>
    <n v="106.6"/>
    <n v="5"/>
    <x v="4"/>
    <s v="Fuel and light"/>
    <n v="107.2"/>
    <x v="5"/>
  </r>
  <r>
    <s v="Urban"/>
    <x v="0"/>
    <s v="May"/>
    <n v="106.6"/>
    <n v="5"/>
    <x v="4"/>
    <s v="Household goods and services"/>
    <n v="107.1"/>
    <x v="6"/>
  </r>
  <r>
    <s v="Urban"/>
    <x v="0"/>
    <s v="May"/>
    <n v="106.6"/>
    <n v="5"/>
    <x v="4"/>
    <s v="Health"/>
    <n v="106.2"/>
    <x v="7"/>
  </r>
  <r>
    <s v="Urban"/>
    <x v="0"/>
    <s v="May"/>
    <n v="106.6"/>
    <n v="5"/>
    <x v="4"/>
    <s v="Transport and communication"/>
    <n v="103.9"/>
    <x v="8"/>
  </r>
  <r>
    <s v="Urban"/>
    <x v="0"/>
    <s v="May"/>
    <n v="106.6"/>
    <n v="5"/>
    <x v="4"/>
    <s v="Recreation and amusement"/>
    <n v="104.6"/>
    <x v="9"/>
  </r>
  <r>
    <s v="Urban"/>
    <x v="0"/>
    <s v="May"/>
    <n v="106.6"/>
    <n v="5"/>
    <x v="4"/>
    <s v="Education"/>
    <n v="105.7"/>
    <x v="10"/>
  </r>
  <r>
    <s v="Urban"/>
    <x v="0"/>
    <s v="May"/>
    <n v="106.6"/>
    <n v="5"/>
    <x v="4"/>
    <s v="Personal care and effects"/>
    <n v="102.6"/>
    <x v="11"/>
  </r>
  <r>
    <s v="Urban"/>
    <x v="0"/>
    <s v="May"/>
    <n v="106.6"/>
    <n v="5"/>
    <x v="4"/>
    <s v="Miscellaneous"/>
    <n v="104.9"/>
    <x v="2"/>
  </r>
  <r>
    <s v="Rural+Urban"/>
    <x v="0"/>
    <s v="May"/>
    <n v="106.9"/>
    <n v="5"/>
    <x v="4"/>
    <s v="Cereals and products"/>
    <n v="112.3"/>
    <x v="0"/>
  </r>
  <r>
    <s v="Rural+Urban"/>
    <x v="0"/>
    <s v="May"/>
    <n v="106.9"/>
    <n v="5"/>
    <x v="4"/>
    <s v="Meat and fish"/>
    <n v="111.3"/>
    <x v="0"/>
  </r>
  <r>
    <s v="Rural+Urban"/>
    <x v="0"/>
    <s v="May"/>
    <n v="106.9"/>
    <n v="5"/>
    <x v="4"/>
    <s v="Egg"/>
    <n v="104.7"/>
    <x v="0"/>
  </r>
  <r>
    <s v="Rural+Urban"/>
    <x v="0"/>
    <s v="May"/>
    <n v="106.9"/>
    <n v="5"/>
    <x v="4"/>
    <s v="Milk and products"/>
    <n v="106.8"/>
    <x v="0"/>
  </r>
  <r>
    <s v="Rural+Urban"/>
    <x v="0"/>
    <s v="May"/>
    <n v="106.9"/>
    <n v="5"/>
    <x v="4"/>
    <s v="Oils and fats"/>
    <n v="103.9"/>
    <x v="0"/>
  </r>
  <r>
    <s v="Rural+Urban"/>
    <x v="0"/>
    <s v="May"/>
    <n v="106.9"/>
    <n v="5"/>
    <x v="4"/>
    <s v="Fruits"/>
    <n v="109.3"/>
    <x v="0"/>
  </r>
  <r>
    <s v="Rural+Urban"/>
    <x v="0"/>
    <s v="May"/>
    <n v="106.9"/>
    <n v="5"/>
    <x v="4"/>
    <s v="Vegetables"/>
    <n v="112.9"/>
    <x v="0"/>
  </r>
  <r>
    <s v="Rural+Urban"/>
    <x v="0"/>
    <s v="May"/>
    <n v="106.9"/>
    <n v="5"/>
    <x v="4"/>
    <s v="Pulses and products"/>
    <n v="105.8"/>
    <x v="0"/>
  </r>
  <r>
    <s v="Rural+Urban"/>
    <x v="0"/>
    <s v="May"/>
    <n v="106.9"/>
    <n v="5"/>
    <x v="4"/>
    <s v="Sugar and Confectionery"/>
    <n v="103.1"/>
    <x v="0"/>
  </r>
  <r>
    <s v="Rural+Urban"/>
    <x v="0"/>
    <s v="May"/>
    <n v="106.9"/>
    <n v="5"/>
    <x v="4"/>
    <s v="Spices"/>
    <n v="104.3"/>
    <x v="0"/>
  </r>
  <r>
    <s v="Rural+Urban"/>
    <x v="0"/>
    <s v="May"/>
    <n v="106.9"/>
    <n v="5"/>
    <x v="4"/>
    <s v="Non-alcoholic beverages"/>
    <n v="108.1"/>
    <x v="1"/>
  </r>
  <r>
    <s v="Rural+Urban"/>
    <x v="0"/>
    <s v="May"/>
    <n v="106.9"/>
    <n v="5"/>
    <x v="4"/>
    <s v="Prepared meals, snacks, sweets etc."/>
    <n v="110.5"/>
    <x v="1"/>
  </r>
  <r>
    <s v="Rural+Urban"/>
    <x v="0"/>
    <s v="May"/>
    <n v="106.9"/>
    <n v="5"/>
    <x v="4"/>
    <s v="Food and beverages"/>
    <n v="109.2"/>
    <x v="1"/>
  </r>
  <r>
    <s v="Rural+Urban"/>
    <x v="0"/>
    <s v="May"/>
    <n v="106.9"/>
    <n v="5"/>
    <x v="4"/>
    <s v="Pan, tobacco and intoxicants"/>
    <n v="108.6"/>
    <x v="2"/>
  </r>
  <r>
    <s v="Rural+Urban"/>
    <x v="0"/>
    <s v="May"/>
    <n v="106.9"/>
    <n v="5"/>
    <x v="4"/>
    <s v="Clothing"/>
    <n v="108.7"/>
    <x v="3"/>
  </r>
  <r>
    <s v="Rural+Urban"/>
    <x v="0"/>
    <s v="May"/>
    <n v="106.9"/>
    <n v="5"/>
    <x v="4"/>
    <s v="Footwear"/>
    <n v="107.4"/>
    <x v="3"/>
  </r>
  <r>
    <s v="Rural+Urban"/>
    <x v="0"/>
    <s v="May"/>
    <n v="106.9"/>
    <n v="5"/>
    <x v="4"/>
    <s v="Clothing and footwear"/>
    <n v="108.5"/>
    <x v="3"/>
  </r>
  <r>
    <s v="Rural+Urban"/>
    <x v="0"/>
    <s v="May"/>
    <n v="106.9"/>
    <n v="5"/>
    <x v="4"/>
    <s v="Housing"/>
    <n v="100.5"/>
    <x v="4"/>
  </r>
  <r>
    <s v="Rural+Urban"/>
    <x v="0"/>
    <s v="May"/>
    <n v="106.9"/>
    <n v="5"/>
    <x v="4"/>
    <s v="Fuel and light"/>
    <n v="107.4"/>
    <x v="5"/>
  </r>
  <r>
    <s v="Rural+Urban"/>
    <x v="0"/>
    <s v="May"/>
    <n v="106.9"/>
    <n v="5"/>
    <x v="4"/>
    <s v="Household goods and services"/>
    <n v="106.9"/>
    <x v="6"/>
  </r>
  <r>
    <s v="Rural+Urban"/>
    <x v="0"/>
    <s v="May"/>
    <n v="106.9"/>
    <n v="5"/>
    <x v="4"/>
    <s v="Health"/>
    <n v="105.9"/>
    <x v="7"/>
  </r>
  <r>
    <s v="Rural+Urban"/>
    <x v="0"/>
    <s v="May"/>
    <n v="106.9"/>
    <n v="5"/>
    <x v="4"/>
    <s v="Transport and communication"/>
    <n v="104"/>
    <x v="8"/>
  </r>
  <r>
    <s v="Rural+Urban"/>
    <x v="0"/>
    <s v="May"/>
    <n v="106.9"/>
    <n v="5"/>
    <x v="4"/>
    <s v="Recreation and amusement"/>
    <n v="104.8"/>
    <x v="9"/>
  </r>
  <r>
    <s v="Rural+Urban"/>
    <x v="0"/>
    <s v="May"/>
    <n v="106.9"/>
    <n v="5"/>
    <x v="4"/>
    <s v="Education"/>
    <n v="105.6"/>
    <x v="10"/>
  </r>
  <r>
    <s v="Rural+Urban"/>
    <x v="0"/>
    <s v="May"/>
    <n v="106.9"/>
    <n v="5"/>
    <x v="4"/>
    <s v="Personal care and effects"/>
    <n v="102.3"/>
    <x v="11"/>
  </r>
  <r>
    <s v="Rural+Urban"/>
    <x v="0"/>
    <s v="May"/>
    <n v="106.9"/>
    <n v="5"/>
    <x v="4"/>
    <s v="Miscellaneous"/>
    <n v="104.8"/>
    <x v="2"/>
  </r>
  <r>
    <s v="Rural"/>
    <x v="0"/>
    <s v="June"/>
    <n v="108.9"/>
    <n v="6"/>
    <x v="5"/>
    <s v="Cereals and products"/>
    <n v="112.3"/>
    <x v="0"/>
  </r>
  <r>
    <s v="Rural"/>
    <x v="0"/>
    <s v="June"/>
    <n v="108.9"/>
    <n v="6"/>
    <x v="5"/>
    <s v="Meat and fish"/>
    <n v="112.1"/>
    <x v="0"/>
  </r>
  <r>
    <s v="Rural"/>
    <x v="0"/>
    <s v="June"/>
    <n v="108.9"/>
    <n v="6"/>
    <x v="5"/>
    <s v="Egg"/>
    <n v="108.1"/>
    <x v="0"/>
  </r>
  <r>
    <s v="Rural"/>
    <x v="0"/>
    <s v="June"/>
    <n v="108.9"/>
    <n v="6"/>
    <x v="5"/>
    <s v="Milk and products"/>
    <n v="108.3"/>
    <x v="0"/>
  </r>
  <r>
    <s v="Rural"/>
    <x v="0"/>
    <s v="June"/>
    <n v="108.9"/>
    <n v="6"/>
    <x v="5"/>
    <s v="Oils and fats"/>
    <n v="105.9"/>
    <x v="0"/>
  </r>
  <r>
    <s v="Rural"/>
    <x v="0"/>
    <s v="June"/>
    <n v="108.9"/>
    <n v="6"/>
    <x v="5"/>
    <s v="Fruits"/>
    <n v="109.2"/>
    <x v="0"/>
  </r>
  <r>
    <s v="Rural"/>
    <x v="0"/>
    <s v="June"/>
    <n v="108.9"/>
    <n v="6"/>
    <x v="5"/>
    <s v="Vegetables"/>
    <n v="118"/>
    <x v="0"/>
  </r>
  <r>
    <s v="Rural"/>
    <x v="0"/>
    <s v="June"/>
    <n v="108.9"/>
    <n v="6"/>
    <x v="5"/>
    <s v="Pulses and products"/>
    <n v="106.8"/>
    <x v="0"/>
  </r>
  <r>
    <s v="Rural"/>
    <x v="0"/>
    <s v="June"/>
    <n v="108.9"/>
    <n v="6"/>
    <x v="5"/>
    <s v="Sugar and Confectionery"/>
    <n v="104.1"/>
    <x v="0"/>
  </r>
  <r>
    <s v="Rural"/>
    <x v="0"/>
    <s v="June"/>
    <n v="108.9"/>
    <n v="6"/>
    <x v="5"/>
    <s v="Spices"/>
    <n v="105.4"/>
    <x v="0"/>
  </r>
  <r>
    <s v="Rural"/>
    <x v="0"/>
    <s v="June"/>
    <n v="108.9"/>
    <n v="6"/>
    <x v="5"/>
    <s v="Non-alcoholic beverages"/>
    <n v="108.2"/>
    <x v="1"/>
  </r>
  <r>
    <s v="Rural"/>
    <x v="0"/>
    <s v="June"/>
    <n v="108.9"/>
    <n v="6"/>
    <x v="5"/>
    <s v="Prepared meals, snacks, sweets etc."/>
    <n v="111"/>
    <x v="1"/>
  </r>
  <r>
    <s v="Rural"/>
    <x v="0"/>
    <s v="June"/>
    <n v="108.9"/>
    <n v="6"/>
    <x v="5"/>
    <s v="Food and beverages"/>
    <n v="110.6"/>
    <x v="1"/>
  </r>
  <r>
    <s v="Rural"/>
    <x v="0"/>
    <s v="June"/>
    <n v="108.9"/>
    <n v="6"/>
    <x v="5"/>
    <s v="Pan, tobacco and intoxicants"/>
    <n v="109"/>
    <x v="2"/>
  </r>
  <r>
    <s v="Rural"/>
    <x v="0"/>
    <s v="June"/>
    <n v="108.9"/>
    <n v="6"/>
    <x v="5"/>
    <s v="Clothing"/>
    <n v="109.7"/>
    <x v="3"/>
  </r>
  <r>
    <s v="Rural"/>
    <x v="0"/>
    <s v="June"/>
    <n v="108.9"/>
    <n v="6"/>
    <x v="5"/>
    <s v="Footwear"/>
    <n v="108.8"/>
    <x v="3"/>
  </r>
  <r>
    <s v="Rural"/>
    <x v="0"/>
    <s v="June"/>
    <n v="108.9"/>
    <n v="6"/>
    <x v="5"/>
    <s v="Clothing and footwear"/>
    <n v="109.5"/>
    <x v="3"/>
  </r>
  <r>
    <s v="Rural"/>
    <x v="0"/>
    <s v="June"/>
    <n v="108.9"/>
    <n v="6"/>
    <x v="5"/>
    <s v="Housing"/>
    <n v="0"/>
    <x v="4"/>
  </r>
  <r>
    <s v="Rural"/>
    <x v="0"/>
    <s v="June"/>
    <n v="108.9"/>
    <n v="6"/>
    <x v="5"/>
    <s v="Fuel and light"/>
    <n v="108.5"/>
    <x v="5"/>
  </r>
  <r>
    <s v="Rural"/>
    <x v="0"/>
    <s v="June"/>
    <n v="108.9"/>
    <n v="6"/>
    <x v="5"/>
    <s v="Household goods and services"/>
    <n v="107.5"/>
    <x v="6"/>
  </r>
  <r>
    <s v="Rural"/>
    <x v="0"/>
    <s v="June"/>
    <n v="108.9"/>
    <n v="6"/>
    <x v="5"/>
    <s v="Health"/>
    <n v="106.3"/>
    <x v="7"/>
  </r>
  <r>
    <s v="Rural"/>
    <x v="0"/>
    <s v="June"/>
    <n v="108.9"/>
    <n v="6"/>
    <x v="5"/>
    <s v="Transport and communication"/>
    <n v="105"/>
    <x v="8"/>
  </r>
  <r>
    <s v="Rural"/>
    <x v="0"/>
    <s v="June"/>
    <n v="108.9"/>
    <n v="6"/>
    <x v="5"/>
    <s v="Recreation and amusement"/>
    <n v="105.6"/>
    <x v="9"/>
  </r>
  <r>
    <s v="Rural"/>
    <x v="0"/>
    <s v="June"/>
    <n v="108.9"/>
    <n v="6"/>
    <x v="5"/>
    <s v="Education"/>
    <n v="106.5"/>
    <x v="10"/>
  </r>
  <r>
    <s v="Rural"/>
    <x v="0"/>
    <s v="June"/>
    <n v="108.9"/>
    <n v="6"/>
    <x v="5"/>
    <s v="Personal care and effects"/>
    <n v="102.5"/>
    <x v="11"/>
  </r>
  <r>
    <s v="Rural"/>
    <x v="0"/>
    <s v="June"/>
    <n v="108.9"/>
    <n v="6"/>
    <x v="5"/>
    <s v="Miscellaneous"/>
    <n v="105.5"/>
    <x v="2"/>
  </r>
  <r>
    <s v="Urban"/>
    <x v="0"/>
    <s v="June"/>
    <n v="109.7"/>
    <n v="6"/>
    <x v="5"/>
    <s v="Cereals and products"/>
    <n v="117"/>
    <x v="0"/>
  </r>
  <r>
    <s v="Urban"/>
    <x v="0"/>
    <s v="June"/>
    <n v="109.7"/>
    <n v="6"/>
    <x v="5"/>
    <s v="Meat and fish"/>
    <n v="120.1"/>
    <x v="0"/>
  </r>
  <r>
    <s v="Urban"/>
    <x v="0"/>
    <s v="June"/>
    <n v="109.7"/>
    <n v="6"/>
    <x v="5"/>
    <s v="Egg"/>
    <n v="112.5"/>
    <x v="0"/>
  </r>
  <r>
    <s v="Urban"/>
    <x v="0"/>
    <s v="June"/>
    <n v="109.7"/>
    <n v="6"/>
    <x v="5"/>
    <s v="Milk and products"/>
    <n v="107.3"/>
    <x v="0"/>
  </r>
  <r>
    <s v="Urban"/>
    <x v="0"/>
    <s v="June"/>
    <n v="109.7"/>
    <n v="6"/>
    <x v="5"/>
    <s v="Oils and fats"/>
    <n v="101.3"/>
    <x v="0"/>
  </r>
  <r>
    <s v="Urban"/>
    <x v="0"/>
    <s v="June"/>
    <n v="109.7"/>
    <n v="6"/>
    <x v="5"/>
    <s v="Fruits"/>
    <n v="112.4"/>
    <x v="0"/>
  </r>
  <r>
    <s v="Urban"/>
    <x v="0"/>
    <s v="June"/>
    <n v="109.7"/>
    <n v="6"/>
    <x v="5"/>
    <s v="Vegetables"/>
    <n v="143.6"/>
    <x v="0"/>
  </r>
  <r>
    <s v="Urban"/>
    <x v="0"/>
    <s v="June"/>
    <n v="109.7"/>
    <n v="6"/>
    <x v="5"/>
    <s v="Pulses and products"/>
    <n v="105.4"/>
    <x v="0"/>
  </r>
  <r>
    <s v="Urban"/>
    <x v="0"/>
    <s v="June"/>
    <n v="109.7"/>
    <n v="6"/>
    <x v="5"/>
    <s v="Sugar and Confectionery"/>
    <n v="101.4"/>
    <x v="0"/>
  </r>
  <r>
    <s v="Urban"/>
    <x v="0"/>
    <s v="June"/>
    <n v="109.7"/>
    <n v="6"/>
    <x v="5"/>
    <s v="Spices"/>
    <n v="106.4"/>
    <x v="0"/>
  </r>
  <r>
    <s v="Urban"/>
    <x v="0"/>
    <s v="June"/>
    <n v="109.7"/>
    <n v="6"/>
    <x v="5"/>
    <s v="Non-alcoholic beverages"/>
    <n v="110"/>
    <x v="1"/>
  </r>
  <r>
    <s v="Urban"/>
    <x v="0"/>
    <s v="June"/>
    <n v="109.7"/>
    <n v="6"/>
    <x v="5"/>
    <s v="Prepared meals, snacks, sweets etc."/>
    <n v="112.2"/>
    <x v="1"/>
  </r>
  <r>
    <s v="Urban"/>
    <x v="0"/>
    <s v="June"/>
    <n v="109.7"/>
    <n v="6"/>
    <x v="5"/>
    <s v="Food and beverages"/>
    <n v="115"/>
    <x v="1"/>
  </r>
  <r>
    <s v="Urban"/>
    <x v="0"/>
    <s v="June"/>
    <n v="109.7"/>
    <n v="6"/>
    <x v="5"/>
    <s v="Pan, tobacco and intoxicants"/>
    <n v="110.9"/>
    <x v="2"/>
  </r>
  <r>
    <s v="Urban"/>
    <x v="0"/>
    <s v="June"/>
    <n v="109.7"/>
    <n v="6"/>
    <x v="5"/>
    <s v="Clothing"/>
    <n v="109.2"/>
    <x v="3"/>
  </r>
  <r>
    <s v="Urban"/>
    <x v="0"/>
    <s v="June"/>
    <n v="109.7"/>
    <n v="6"/>
    <x v="5"/>
    <s v="Footwear"/>
    <n v="107.2"/>
    <x v="3"/>
  </r>
  <r>
    <s v="Urban"/>
    <x v="0"/>
    <s v="June"/>
    <n v="109.7"/>
    <n v="6"/>
    <x v="5"/>
    <s v="Clothing and footwear"/>
    <n v="108.9"/>
    <x v="3"/>
  </r>
  <r>
    <s v="Urban"/>
    <x v="0"/>
    <s v="June"/>
    <n v="109.7"/>
    <n v="6"/>
    <x v="5"/>
    <s v="Housing"/>
    <n v="106.6"/>
    <x v="4"/>
  </r>
  <r>
    <s v="Urban"/>
    <x v="0"/>
    <s v="June"/>
    <n v="109.7"/>
    <n v="6"/>
    <x v="5"/>
    <s v="Fuel and light"/>
    <n v="108"/>
    <x v="5"/>
  </r>
  <r>
    <s v="Urban"/>
    <x v="0"/>
    <s v="June"/>
    <n v="109.7"/>
    <n v="6"/>
    <x v="5"/>
    <s v="Household goods and services"/>
    <n v="107.7"/>
    <x v="6"/>
  </r>
  <r>
    <s v="Urban"/>
    <x v="0"/>
    <s v="June"/>
    <n v="109.7"/>
    <n v="6"/>
    <x v="5"/>
    <s v="Health"/>
    <n v="106.5"/>
    <x v="7"/>
  </r>
  <r>
    <s v="Urban"/>
    <x v="0"/>
    <s v="June"/>
    <n v="109.7"/>
    <n v="6"/>
    <x v="5"/>
    <s v="Transport and communication"/>
    <n v="105.2"/>
    <x v="8"/>
  </r>
  <r>
    <s v="Urban"/>
    <x v="0"/>
    <s v="June"/>
    <n v="109.7"/>
    <n v="6"/>
    <x v="5"/>
    <s v="Recreation and amusement"/>
    <n v="105.2"/>
    <x v="9"/>
  </r>
  <r>
    <s v="Urban"/>
    <x v="0"/>
    <s v="June"/>
    <n v="109.7"/>
    <n v="6"/>
    <x v="5"/>
    <s v="Education"/>
    <n v="108.1"/>
    <x v="10"/>
  </r>
  <r>
    <s v="Urban"/>
    <x v="0"/>
    <s v="June"/>
    <n v="109.7"/>
    <n v="6"/>
    <x v="5"/>
    <s v="Personal care and effects"/>
    <n v="103.3"/>
    <x v="11"/>
  </r>
  <r>
    <s v="Urban"/>
    <x v="0"/>
    <s v="June"/>
    <n v="109.7"/>
    <n v="6"/>
    <x v="5"/>
    <s v="Miscellaneous"/>
    <n v="106.1"/>
    <x v="2"/>
  </r>
  <r>
    <s v="Rural+Urban"/>
    <x v="0"/>
    <s v="June"/>
    <n v="109.3"/>
    <n v="6"/>
    <x v="5"/>
    <s v="Cereals and products"/>
    <n v="113.8"/>
    <x v="0"/>
  </r>
  <r>
    <s v="Rural+Urban"/>
    <x v="0"/>
    <s v="June"/>
    <n v="109.3"/>
    <n v="6"/>
    <x v="5"/>
    <s v="Meat and fish"/>
    <n v="114.9"/>
    <x v="0"/>
  </r>
  <r>
    <s v="Rural+Urban"/>
    <x v="0"/>
    <s v="June"/>
    <n v="109.3"/>
    <n v="6"/>
    <x v="5"/>
    <s v="Egg"/>
    <n v="109.8"/>
    <x v="0"/>
  </r>
  <r>
    <s v="Rural+Urban"/>
    <x v="0"/>
    <s v="June"/>
    <n v="109.3"/>
    <n v="6"/>
    <x v="5"/>
    <s v="Milk and products"/>
    <n v="107.9"/>
    <x v="0"/>
  </r>
  <r>
    <s v="Rural+Urban"/>
    <x v="0"/>
    <s v="June"/>
    <n v="109.3"/>
    <n v="6"/>
    <x v="5"/>
    <s v="Oils and fats"/>
    <n v="104.2"/>
    <x v="0"/>
  </r>
  <r>
    <s v="Rural+Urban"/>
    <x v="0"/>
    <s v="June"/>
    <n v="109.3"/>
    <n v="6"/>
    <x v="5"/>
    <s v="Fruits"/>
    <n v="110.7"/>
    <x v="0"/>
  </r>
  <r>
    <s v="Rural+Urban"/>
    <x v="0"/>
    <s v="June"/>
    <n v="109.3"/>
    <n v="6"/>
    <x v="5"/>
    <s v="Vegetables"/>
    <n v="126.7"/>
    <x v="0"/>
  </r>
  <r>
    <s v="Rural+Urban"/>
    <x v="0"/>
    <s v="June"/>
    <n v="109.3"/>
    <n v="6"/>
    <x v="5"/>
    <s v="Pulses and products"/>
    <n v="106.3"/>
    <x v="0"/>
  </r>
  <r>
    <s v="Rural+Urban"/>
    <x v="0"/>
    <s v="June"/>
    <n v="109.3"/>
    <n v="6"/>
    <x v="5"/>
    <s v="Sugar and Confectionery"/>
    <n v="103.2"/>
    <x v="0"/>
  </r>
  <r>
    <s v="Rural+Urban"/>
    <x v="0"/>
    <s v="June"/>
    <n v="109.3"/>
    <n v="6"/>
    <x v="5"/>
    <s v="Spices"/>
    <n v="105.7"/>
    <x v="0"/>
  </r>
  <r>
    <s v="Rural+Urban"/>
    <x v="0"/>
    <s v="June"/>
    <n v="109.3"/>
    <n v="6"/>
    <x v="5"/>
    <s v="Non-alcoholic beverages"/>
    <n v="109"/>
    <x v="1"/>
  </r>
  <r>
    <s v="Rural+Urban"/>
    <x v="0"/>
    <s v="June"/>
    <n v="109.3"/>
    <n v="6"/>
    <x v="5"/>
    <s v="Prepared meals, snacks, sweets etc."/>
    <n v="111.6"/>
    <x v="1"/>
  </r>
  <r>
    <s v="Rural+Urban"/>
    <x v="0"/>
    <s v="June"/>
    <n v="109.3"/>
    <n v="6"/>
    <x v="5"/>
    <s v="Food and beverages"/>
    <n v="112.2"/>
    <x v="1"/>
  </r>
  <r>
    <s v="Rural+Urban"/>
    <x v="0"/>
    <s v="June"/>
    <n v="109.3"/>
    <n v="6"/>
    <x v="5"/>
    <s v="Pan, tobacco and intoxicants"/>
    <n v="109.5"/>
    <x v="2"/>
  </r>
  <r>
    <s v="Rural+Urban"/>
    <x v="0"/>
    <s v="June"/>
    <n v="109.3"/>
    <n v="6"/>
    <x v="5"/>
    <s v="Clothing"/>
    <n v="109.5"/>
    <x v="3"/>
  </r>
  <r>
    <s v="Rural+Urban"/>
    <x v="0"/>
    <s v="June"/>
    <n v="109.3"/>
    <n v="6"/>
    <x v="5"/>
    <s v="Footwear"/>
    <n v="108.1"/>
    <x v="3"/>
  </r>
  <r>
    <s v="Rural+Urban"/>
    <x v="0"/>
    <s v="June"/>
    <n v="109.3"/>
    <n v="6"/>
    <x v="5"/>
    <s v="Clothing and footwear"/>
    <n v="109.3"/>
    <x v="3"/>
  </r>
  <r>
    <s v="Rural+Urban"/>
    <x v="0"/>
    <s v="June"/>
    <n v="109.3"/>
    <n v="6"/>
    <x v="5"/>
    <s v="Housing"/>
    <n v="106.6"/>
    <x v="4"/>
  </r>
  <r>
    <s v="Rural+Urban"/>
    <x v="0"/>
    <s v="June"/>
    <n v="109.3"/>
    <n v="6"/>
    <x v="5"/>
    <s v="Fuel and light"/>
    <n v="108.3"/>
    <x v="5"/>
  </r>
  <r>
    <s v="Rural+Urban"/>
    <x v="0"/>
    <s v="June"/>
    <n v="109.3"/>
    <n v="6"/>
    <x v="5"/>
    <s v="Household goods and services"/>
    <n v="107.6"/>
    <x v="6"/>
  </r>
  <r>
    <s v="Rural+Urban"/>
    <x v="0"/>
    <s v="June"/>
    <n v="109.3"/>
    <n v="6"/>
    <x v="5"/>
    <s v="Health"/>
    <n v="106.4"/>
    <x v="7"/>
  </r>
  <r>
    <s v="Rural+Urban"/>
    <x v="0"/>
    <s v="June"/>
    <n v="109.3"/>
    <n v="6"/>
    <x v="5"/>
    <s v="Transport and communication"/>
    <n v="105.1"/>
    <x v="8"/>
  </r>
  <r>
    <s v="Rural+Urban"/>
    <x v="0"/>
    <s v="June"/>
    <n v="109.3"/>
    <n v="6"/>
    <x v="5"/>
    <s v="Recreation and amusement"/>
    <n v="105.4"/>
    <x v="9"/>
  </r>
  <r>
    <s v="Rural+Urban"/>
    <x v="0"/>
    <s v="June"/>
    <n v="109.3"/>
    <n v="6"/>
    <x v="5"/>
    <s v="Education"/>
    <n v="107.4"/>
    <x v="10"/>
  </r>
  <r>
    <s v="Rural+Urban"/>
    <x v="0"/>
    <s v="June"/>
    <n v="109.3"/>
    <n v="6"/>
    <x v="5"/>
    <s v="Personal care and effects"/>
    <n v="102.8"/>
    <x v="11"/>
  </r>
  <r>
    <s v="Rural+Urban"/>
    <x v="0"/>
    <s v="June"/>
    <n v="109.3"/>
    <n v="6"/>
    <x v="5"/>
    <s v="Miscellaneous"/>
    <n v="105.8"/>
    <x v="2"/>
  </r>
  <r>
    <s v="Rural"/>
    <x v="0"/>
    <s v="July"/>
    <n v="110.7"/>
    <n v="7"/>
    <x v="6"/>
    <s v="Cereals and products"/>
    <n v="113.4"/>
    <x v="0"/>
  </r>
  <r>
    <s v="Rural"/>
    <x v="0"/>
    <s v="July"/>
    <n v="110.7"/>
    <n v="7"/>
    <x v="6"/>
    <s v="Meat and fish"/>
    <n v="114.9"/>
    <x v="0"/>
  </r>
  <r>
    <s v="Rural"/>
    <x v="0"/>
    <s v="July"/>
    <n v="110.7"/>
    <n v="7"/>
    <x v="6"/>
    <s v="Egg"/>
    <n v="110.5"/>
    <x v="0"/>
  </r>
  <r>
    <s v="Rural"/>
    <x v="0"/>
    <s v="July"/>
    <n v="110.7"/>
    <n v="7"/>
    <x v="6"/>
    <s v="Milk and products"/>
    <n v="109.3"/>
    <x v="0"/>
  </r>
  <r>
    <s v="Rural"/>
    <x v="0"/>
    <s v="July"/>
    <n v="110.7"/>
    <n v="7"/>
    <x v="6"/>
    <s v="Oils and fats"/>
    <n v="106.2"/>
    <x v="0"/>
  </r>
  <r>
    <s v="Rural"/>
    <x v="0"/>
    <s v="July"/>
    <n v="110.7"/>
    <n v="7"/>
    <x v="6"/>
    <s v="Fruits"/>
    <n v="110.3"/>
    <x v="0"/>
  </r>
  <r>
    <s v="Rural"/>
    <x v="0"/>
    <s v="July"/>
    <n v="110.7"/>
    <n v="7"/>
    <x v="6"/>
    <s v="Vegetables"/>
    <n v="129.19999999999999"/>
    <x v="0"/>
  </r>
  <r>
    <s v="Rural"/>
    <x v="0"/>
    <s v="July"/>
    <n v="110.7"/>
    <n v="7"/>
    <x v="6"/>
    <s v="Pulses and products"/>
    <n v="107.1"/>
    <x v="0"/>
  </r>
  <r>
    <s v="Rural"/>
    <x v="0"/>
    <s v="July"/>
    <n v="110.7"/>
    <n v="7"/>
    <x v="6"/>
    <s v="Sugar and Confectionery"/>
    <n v="104.3"/>
    <x v="0"/>
  </r>
  <r>
    <s v="Rural"/>
    <x v="0"/>
    <s v="July"/>
    <n v="110.7"/>
    <n v="7"/>
    <x v="6"/>
    <s v="Spices"/>
    <n v="106.4"/>
    <x v="0"/>
  </r>
  <r>
    <s v="Rural"/>
    <x v="0"/>
    <s v="July"/>
    <n v="110.7"/>
    <n v="7"/>
    <x v="6"/>
    <s v="Non-alcoholic beverages"/>
    <n v="109.1"/>
    <x v="1"/>
  </r>
  <r>
    <s v="Rural"/>
    <x v="0"/>
    <s v="July"/>
    <n v="110.7"/>
    <n v="7"/>
    <x v="6"/>
    <s v="Prepared meals, snacks, sweets etc."/>
    <n v="112.1"/>
    <x v="1"/>
  </r>
  <r>
    <s v="Rural"/>
    <x v="0"/>
    <s v="July"/>
    <n v="110.7"/>
    <n v="7"/>
    <x v="6"/>
    <s v="Food and beverages"/>
    <n v="113.1"/>
    <x v="1"/>
  </r>
  <r>
    <s v="Rural"/>
    <x v="0"/>
    <s v="July"/>
    <n v="110.7"/>
    <n v="7"/>
    <x v="6"/>
    <s v="Pan, tobacco and intoxicants"/>
    <n v="109.8"/>
    <x v="2"/>
  </r>
  <r>
    <s v="Rural"/>
    <x v="0"/>
    <s v="July"/>
    <n v="110.7"/>
    <n v="7"/>
    <x v="6"/>
    <s v="Clothing"/>
    <n v="110.5"/>
    <x v="3"/>
  </r>
  <r>
    <s v="Rural"/>
    <x v="0"/>
    <s v="July"/>
    <n v="110.7"/>
    <n v="7"/>
    <x v="6"/>
    <s v="Footwear"/>
    <n v="109.5"/>
    <x v="3"/>
  </r>
  <r>
    <s v="Rural"/>
    <x v="0"/>
    <s v="July"/>
    <n v="110.7"/>
    <n v="7"/>
    <x v="6"/>
    <s v="Clothing and footwear"/>
    <n v="110.3"/>
    <x v="3"/>
  </r>
  <r>
    <s v="Rural"/>
    <x v="0"/>
    <s v="July"/>
    <n v="110.7"/>
    <n v="7"/>
    <x v="6"/>
    <s v="Housing"/>
    <n v="0"/>
    <x v="4"/>
  </r>
  <r>
    <s v="Rural"/>
    <x v="0"/>
    <s v="July"/>
    <n v="110.7"/>
    <n v="7"/>
    <x v="6"/>
    <s v="Fuel and light"/>
    <n v="109.5"/>
    <x v="5"/>
  </r>
  <r>
    <s v="Rural"/>
    <x v="0"/>
    <s v="July"/>
    <n v="110.7"/>
    <n v="7"/>
    <x v="6"/>
    <s v="Household goods and services"/>
    <n v="108.3"/>
    <x v="6"/>
  </r>
  <r>
    <s v="Rural"/>
    <x v="0"/>
    <s v="July"/>
    <n v="110.7"/>
    <n v="7"/>
    <x v="6"/>
    <s v="Health"/>
    <n v="106.9"/>
    <x v="7"/>
  </r>
  <r>
    <s v="Rural"/>
    <x v="0"/>
    <s v="July"/>
    <n v="110.7"/>
    <n v="7"/>
    <x v="6"/>
    <s v="Transport and communication"/>
    <n v="106.8"/>
    <x v="8"/>
  </r>
  <r>
    <s v="Rural"/>
    <x v="0"/>
    <s v="July"/>
    <n v="110.7"/>
    <n v="7"/>
    <x v="6"/>
    <s v="Recreation and amusement"/>
    <n v="106.4"/>
    <x v="9"/>
  </r>
  <r>
    <s v="Rural"/>
    <x v="0"/>
    <s v="July"/>
    <n v="110.7"/>
    <n v="7"/>
    <x v="6"/>
    <s v="Education"/>
    <n v="107.8"/>
    <x v="10"/>
  </r>
  <r>
    <s v="Rural"/>
    <x v="0"/>
    <s v="July"/>
    <n v="110.7"/>
    <n v="7"/>
    <x v="6"/>
    <s v="Personal care and effects"/>
    <n v="102.5"/>
    <x v="11"/>
  </r>
  <r>
    <s v="Rural"/>
    <x v="0"/>
    <s v="July"/>
    <n v="110.7"/>
    <n v="7"/>
    <x v="6"/>
    <s v="Miscellaneous"/>
    <n v="106.5"/>
    <x v="2"/>
  </r>
  <r>
    <s v="Urban"/>
    <x v="0"/>
    <s v="July"/>
    <n v="111.4"/>
    <n v="7"/>
    <x v="6"/>
    <s v="Cereals and products"/>
    <n v="117.8"/>
    <x v="0"/>
  </r>
  <r>
    <s v="Urban"/>
    <x v="0"/>
    <s v="July"/>
    <n v="111.4"/>
    <n v="7"/>
    <x v="6"/>
    <s v="Meat and fish"/>
    <n v="119.2"/>
    <x v="0"/>
  </r>
  <r>
    <s v="Urban"/>
    <x v="0"/>
    <s v="July"/>
    <n v="111.4"/>
    <n v="7"/>
    <x v="6"/>
    <s v="Egg"/>
    <n v="114"/>
    <x v="0"/>
  </r>
  <r>
    <s v="Urban"/>
    <x v="0"/>
    <s v="July"/>
    <n v="111.4"/>
    <n v="7"/>
    <x v="6"/>
    <s v="Milk and products"/>
    <n v="108.3"/>
    <x v="0"/>
  </r>
  <r>
    <s v="Urban"/>
    <x v="0"/>
    <s v="July"/>
    <n v="111.4"/>
    <n v="7"/>
    <x v="6"/>
    <s v="Oils and fats"/>
    <n v="101.1"/>
    <x v="0"/>
  </r>
  <r>
    <s v="Urban"/>
    <x v="0"/>
    <s v="July"/>
    <n v="111.4"/>
    <n v="7"/>
    <x v="6"/>
    <s v="Fruits"/>
    <n v="113.2"/>
    <x v="0"/>
  </r>
  <r>
    <s v="Urban"/>
    <x v="0"/>
    <s v="July"/>
    <n v="111.4"/>
    <n v="7"/>
    <x v="6"/>
    <s v="Vegetables"/>
    <n v="160.9"/>
    <x v="0"/>
  </r>
  <r>
    <s v="Urban"/>
    <x v="0"/>
    <s v="July"/>
    <n v="111.4"/>
    <n v="7"/>
    <x v="6"/>
    <s v="Pulses and products"/>
    <n v="105.1"/>
    <x v="0"/>
  </r>
  <r>
    <s v="Urban"/>
    <x v="0"/>
    <s v="July"/>
    <n v="111.4"/>
    <n v="7"/>
    <x v="6"/>
    <s v="Sugar and Confectionery"/>
    <n v="101.3"/>
    <x v="0"/>
  </r>
  <r>
    <s v="Urban"/>
    <x v="0"/>
    <s v="July"/>
    <n v="111.4"/>
    <n v="7"/>
    <x v="6"/>
    <s v="Spices"/>
    <n v="107.5"/>
    <x v="0"/>
  </r>
  <r>
    <s v="Urban"/>
    <x v="0"/>
    <s v="July"/>
    <n v="111.4"/>
    <n v="7"/>
    <x v="6"/>
    <s v="Non-alcoholic beverages"/>
    <n v="110.4"/>
    <x v="1"/>
  </r>
  <r>
    <s v="Urban"/>
    <x v="0"/>
    <s v="July"/>
    <n v="111.4"/>
    <n v="7"/>
    <x v="6"/>
    <s v="Prepared meals, snacks, sweets etc."/>
    <n v="113.1"/>
    <x v="1"/>
  </r>
  <r>
    <s v="Urban"/>
    <x v="0"/>
    <s v="July"/>
    <n v="111.4"/>
    <n v="7"/>
    <x v="6"/>
    <s v="Food and beverages"/>
    <n v="117.5"/>
    <x v="1"/>
  </r>
  <r>
    <s v="Urban"/>
    <x v="0"/>
    <s v="July"/>
    <n v="111.4"/>
    <n v="7"/>
    <x v="6"/>
    <s v="Pan, tobacco and intoxicants"/>
    <n v="111.7"/>
    <x v="2"/>
  </r>
  <r>
    <s v="Urban"/>
    <x v="0"/>
    <s v="July"/>
    <n v="111.4"/>
    <n v="7"/>
    <x v="6"/>
    <s v="Clothing"/>
    <n v="109.8"/>
    <x v="3"/>
  </r>
  <r>
    <s v="Urban"/>
    <x v="0"/>
    <s v="July"/>
    <n v="111.4"/>
    <n v="7"/>
    <x v="6"/>
    <s v="Footwear"/>
    <n v="107.8"/>
    <x v="3"/>
  </r>
  <r>
    <s v="Urban"/>
    <x v="0"/>
    <s v="July"/>
    <n v="111.4"/>
    <n v="7"/>
    <x v="6"/>
    <s v="Clothing and footwear"/>
    <n v="109.5"/>
    <x v="3"/>
  </r>
  <r>
    <s v="Urban"/>
    <x v="0"/>
    <s v="July"/>
    <n v="111.4"/>
    <n v="7"/>
    <x v="6"/>
    <s v="Housing"/>
    <n v="107.7"/>
    <x v="4"/>
  </r>
  <r>
    <s v="Urban"/>
    <x v="0"/>
    <s v="July"/>
    <n v="111.4"/>
    <n v="7"/>
    <x v="6"/>
    <s v="Fuel and light"/>
    <n v="108.6"/>
    <x v="5"/>
  </r>
  <r>
    <s v="Urban"/>
    <x v="0"/>
    <s v="July"/>
    <n v="111.4"/>
    <n v="7"/>
    <x v="6"/>
    <s v="Household goods and services"/>
    <n v="108.1"/>
    <x v="6"/>
  </r>
  <r>
    <s v="Urban"/>
    <x v="0"/>
    <s v="July"/>
    <n v="111.4"/>
    <n v="7"/>
    <x v="6"/>
    <s v="Health"/>
    <n v="107.1"/>
    <x v="7"/>
  </r>
  <r>
    <s v="Urban"/>
    <x v="0"/>
    <s v="July"/>
    <n v="111.4"/>
    <n v="7"/>
    <x v="6"/>
    <s v="Transport and communication"/>
    <n v="107.3"/>
    <x v="8"/>
  </r>
  <r>
    <s v="Urban"/>
    <x v="0"/>
    <s v="July"/>
    <n v="111.4"/>
    <n v="7"/>
    <x v="6"/>
    <s v="Recreation and amusement"/>
    <n v="105.9"/>
    <x v="9"/>
  </r>
  <r>
    <s v="Urban"/>
    <x v="0"/>
    <s v="July"/>
    <n v="111.4"/>
    <n v="7"/>
    <x v="6"/>
    <s v="Education"/>
    <n v="110.1"/>
    <x v="10"/>
  </r>
  <r>
    <s v="Urban"/>
    <x v="0"/>
    <s v="July"/>
    <n v="111.4"/>
    <n v="7"/>
    <x v="6"/>
    <s v="Personal care and effects"/>
    <n v="103.2"/>
    <x v="11"/>
  </r>
  <r>
    <s v="Urban"/>
    <x v="0"/>
    <s v="July"/>
    <n v="111.4"/>
    <n v="7"/>
    <x v="6"/>
    <s v="Miscellaneous"/>
    <n v="107.3"/>
    <x v="2"/>
  </r>
  <r>
    <s v="Rural+Urban"/>
    <x v="0"/>
    <s v="July"/>
    <n v="111"/>
    <n v="7"/>
    <x v="6"/>
    <s v="Cereals and products"/>
    <n v="114.8"/>
    <x v="0"/>
  </r>
  <r>
    <s v="Rural+Urban"/>
    <x v="0"/>
    <s v="July"/>
    <n v="111"/>
    <n v="7"/>
    <x v="6"/>
    <s v="Meat and fish"/>
    <n v="116.4"/>
    <x v="0"/>
  </r>
  <r>
    <s v="Rural+Urban"/>
    <x v="0"/>
    <s v="July"/>
    <n v="111"/>
    <n v="7"/>
    <x v="6"/>
    <s v="Egg"/>
    <n v="111.9"/>
    <x v="0"/>
  </r>
  <r>
    <s v="Rural+Urban"/>
    <x v="0"/>
    <s v="July"/>
    <n v="111"/>
    <n v="7"/>
    <x v="6"/>
    <s v="Milk and products"/>
    <n v="108.9"/>
    <x v="0"/>
  </r>
  <r>
    <s v="Rural+Urban"/>
    <x v="0"/>
    <s v="July"/>
    <n v="111"/>
    <n v="7"/>
    <x v="6"/>
    <s v="Oils and fats"/>
    <n v="104.3"/>
    <x v="0"/>
  </r>
  <r>
    <s v="Rural+Urban"/>
    <x v="0"/>
    <s v="July"/>
    <n v="111"/>
    <n v="7"/>
    <x v="6"/>
    <s v="Fruits"/>
    <n v="111.7"/>
    <x v="0"/>
  </r>
  <r>
    <s v="Rural+Urban"/>
    <x v="0"/>
    <s v="July"/>
    <n v="111"/>
    <n v="7"/>
    <x v="6"/>
    <s v="Vegetables"/>
    <n v="140"/>
    <x v="0"/>
  </r>
  <r>
    <s v="Rural+Urban"/>
    <x v="0"/>
    <s v="July"/>
    <n v="111"/>
    <n v="7"/>
    <x v="6"/>
    <s v="Pulses and products"/>
    <n v="106.4"/>
    <x v="0"/>
  </r>
  <r>
    <s v="Rural+Urban"/>
    <x v="0"/>
    <s v="July"/>
    <n v="111"/>
    <n v="7"/>
    <x v="6"/>
    <s v="Sugar and Confectionery"/>
    <n v="103.3"/>
    <x v="0"/>
  </r>
  <r>
    <s v="Rural+Urban"/>
    <x v="0"/>
    <s v="July"/>
    <n v="111"/>
    <n v="7"/>
    <x v="6"/>
    <s v="Spices"/>
    <n v="106.8"/>
    <x v="0"/>
  </r>
  <r>
    <s v="Rural+Urban"/>
    <x v="0"/>
    <s v="July"/>
    <n v="111"/>
    <n v="7"/>
    <x v="6"/>
    <s v="Non-alcoholic beverages"/>
    <n v="109.6"/>
    <x v="1"/>
  </r>
  <r>
    <s v="Rural+Urban"/>
    <x v="0"/>
    <s v="July"/>
    <n v="111"/>
    <n v="7"/>
    <x v="6"/>
    <s v="Prepared meals, snacks, sweets etc."/>
    <n v="112.6"/>
    <x v="1"/>
  </r>
  <r>
    <s v="Rural+Urban"/>
    <x v="0"/>
    <s v="July"/>
    <n v="111"/>
    <n v="7"/>
    <x v="6"/>
    <s v="Food and beverages"/>
    <n v="114.7"/>
    <x v="1"/>
  </r>
  <r>
    <s v="Rural+Urban"/>
    <x v="0"/>
    <s v="July"/>
    <n v="111"/>
    <n v="7"/>
    <x v="6"/>
    <s v="Pan, tobacco and intoxicants"/>
    <n v="110.3"/>
    <x v="2"/>
  </r>
  <r>
    <s v="Rural+Urban"/>
    <x v="0"/>
    <s v="July"/>
    <n v="111"/>
    <n v="7"/>
    <x v="6"/>
    <s v="Clothing"/>
    <n v="110.2"/>
    <x v="3"/>
  </r>
  <r>
    <s v="Rural+Urban"/>
    <x v="0"/>
    <s v="July"/>
    <n v="111"/>
    <n v="7"/>
    <x v="6"/>
    <s v="Footwear"/>
    <n v="108.8"/>
    <x v="3"/>
  </r>
  <r>
    <s v="Rural+Urban"/>
    <x v="0"/>
    <s v="July"/>
    <n v="111"/>
    <n v="7"/>
    <x v="6"/>
    <s v="Clothing and footwear"/>
    <n v="110"/>
    <x v="3"/>
  </r>
  <r>
    <s v="Rural+Urban"/>
    <x v="0"/>
    <s v="July"/>
    <n v="111"/>
    <n v="7"/>
    <x v="6"/>
    <s v="Housing"/>
    <n v="107.7"/>
    <x v="4"/>
  </r>
  <r>
    <s v="Rural+Urban"/>
    <x v="0"/>
    <s v="July"/>
    <n v="111"/>
    <n v="7"/>
    <x v="6"/>
    <s v="Fuel and light"/>
    <n v="109.2"/>
    <x v="5"/>
  </r>
  <r>
    <s v="Rural+Urban"/>
    <x v="0"/>
    <s v="July"/>
    <n v="111"/>
    <n v="7"/>
    <x v="6"/>
    <s v="Household goods and services"/>
    <n v="108.2"/>
    <x v="6"/>
  </r>
  <r>
    <s v="Rural+Urban"/>
    <x v="0"/>
    <s v="July"/>
    <n v="111"/>
    <n v="7"/>
    <x v="6"/>
    <s v="Health"/>
    <n v="107"/>
    <x v="7"/>
  </r>
  <r>
    <s v="Rural+Urban"/>
    <x v="0"/>
    <s v="July"/>
    <n v="111"/>
    <n v="7"/>
    <x v="6"/>
    <s v="Transport and communication"/>
    <n v="107.1"/>
    <x v="8"/>
  </r>
  <r>
    <s v="Rural+Urban"/>
    <x v="0"/>
    <s v="July"/>
    <n v="111"/>
    <n v="7"/>
    <x v="6"/>
    <s v="Recreation and amusement"/>
    <n v="106.1"/>
    <x v="9"/>
  </r>
  <r>
    <s v="Rural+Urban"/>
    <x v="0"/>
    <s v="July"/>
    <n v="111"/>
    <n v="7"/>
    <x v="6"/>
    <s v="Education"/>
    <n v="109.1"/>
    <x v="10"/>
  </r>
  <r>
    <s v="Rural+Urban"/>
    <x v="0"/>
    <s v="July"/>
    <n v="111"/>
    <n v="7"/>
    <x v="6"/>
    <s v="Personal care and effects"/>
    <n v="102.8"/>
    <x v="11"/>
  </r>
  <r>
    <s v="Rural+Urban"/>
    <x v="0"/>
    <s v="July"/>
    <n v="111"/>
    <n v="7"/>
    <x v="6"/>
    <s v="Miscellaneous"/>
    <n v="106.9"/>
    <x v="2"/>
  </r>
  <r>
    <s v="Rural"/>
    <x v="0"/>
    <s v="August"/>
    <n v="112.1"/>
    <n v="8"/>
    <x v="7"/>
    <s v="Cereals and products"/>
    <n v="114.3"/>
    <x v="0"/>
  </r>
  <r>
    <s v="Rural"/>
    <x v="0"/>
    <s v="August"/>
    <n v="112.1"/>
    <n v="8"/>
    <x v="7"/>
    <s v="Meat and fish"/>
    <n v="115.4"/>
    <x v="0"/>
  </r>
  <r>
    <s v="Rural"/>
    <x v="0"/>
    <s v="August"/>
    <n v="112.1"/>
    <n v="8"/>
    <x v="7"/>
    <s v="Egg"/>
    <n v="111.1"/>
    <x v="0"/>
  </r>
  <r>
    <s v="Rural"/>
    <x v="0"/>
    <s v="August"/>
    <n v="112.1"/>
    <n v="8"/>
    <x v="7"/>
    <s v="Milk and products"/>
    <n v="110"/>
    <x v="0"/>
  </r>
  <r>
    <s v="Rural"/>
    <x v="0"/>
    <s v="August"/>
    <n v="112.1"/>
    <n v="8"/>
    <x v="7"/>
    <s v="Oils and fats"/>
    <n v="106.4"/>
    <x v="0"/>
  </r>
  <r>
    <s v="Rural"/>
    <x v="0"/>
    <s v="August"/>
    <n v="112.1"/>
    <n v="8"/>
    <x v="7"/>
    <s v="Fruits"/>
    <n v="110.8"/>
    <x v="0"/>
  </r>
  <r>
    <s v="Rural"/>
    <x v="0"/>
    <s v="August"/>
    <n v="112.1"/>
    <n v="8"/>
    <x v="7"/>
    <s v="Vegetables"/>
    <n v="138.9"/>
    <x v="0"/>
  </r>
  <r>
    <s v="Rural"/>
    <x v="0"/>
    <s v="August"/>
    <n v="112.1"/>
    <n v="8"/>
    <x v="7"/>
    <s v="Pulses and products"/>
    <n v="107.4"/>
    <x v="0"/>
  </r>
  <r>
    <s v="Rural"/>
    <x v="0"/>
    <s v="August"/>
    <n v="112.1"/>
    <n v="8"/>
    <x v="7"/>
    <s v="Sugar and Confectionery"/>
    <n v="104.1"/>
    <x v="0"/>
  </r>
  <r>
    <s v="Rural"/>
    <x v="0"/>
    <s v="August"/>
    <n v="112.1"/>
    <n v="8"/>
    <x v="7"/>
    <s v="Spices"/>
    <n v="106.9"/>
    <x v="0"/>
  </r>
  <r>
    <s v="Rural"/>
    <x v="0"/>
    <s v="August"/>
    <n v="112.1"/>
    <n v="8"/>
    <x v="7"/>
    <s v="Non-alcoholic beverages"/>
    <n v="109.7"/>
    <x v="1"/>
  </r>
  <r>
    <s v="Rural"/>
    <x v="0"/>
    <s v="August"/>
    <n v="112.1"/>
    <n v="8"/>
    <x v="7"/>
    <s v="Prepared meals, snacks, sweets etc."/>
    <n v="112.6"/>
    <x v="1"/>
  </r>
  <r>
    <s v="Rural"/>
    <x v="0"/>
    <s v="August"/>
    <n v="112.1"/>
    <n v="8"/>
    <x v="7"/>
    <s v="Food and beverages"/>
    <n v="114.9"/>
    <x v="1"/>
  </r>
  <r>
    <s v="Rural"/>
    <x v="0"/>
    <s v="August"/>
    <n v="112.1"/>
    <n v="8"/>
    <x v="7"/>
    <s v="Pan, tobacco and intoxicants"/>
    <n v="110.7"/>
    <x v="2"/>
  </r>
  <r>
    <s v="Rural"/>
    <x v="0"/>
    <s v="August"/>
    <n v="112.1"/>
    <n v="8"/>
    <x v="7"/>
    <s v="Clothing"/>
    <n v="111.3"/>
    <x v="3"/>
  </r>
  <r>
    <s v="Rural"/>
    <x v="0"/>
    <s v="August"/>
    <n v="112.1"/>
    <n v="8"/>
    <x v="7"/>
    <s v="Footwear"/>
    <n v="110.2"/>
    <x v="3"/>
  </r>
  <r>
    <s v="Rural"/>
    <x v="0"/>
    <s v="August"/>
    <n v="112.1"/>
    <n v="8"/>
    <x v="7"/>
    <s v="Clothing and footwear"/>
    <n v="111.1"/>
    <x v="3"/>
  </r>
  <r>
    <s v="Rural"/>
    <x v="0"/>
    <s v="August"/>
    <n v="112.1"/>
    <n v="8"/>
    <x v="7"/>
    <s v="Housing"/>
    <n v="0"/>
    <x v="4"/>
  </r>
  <r>
    <s v="Rural"/>
    <x v="0"/>
    <s v="August"/>
    <n v="112.1"/>
    <n v="8"/>
    <x v="7"/>
    <s v="Fuel and light"/>
    <n v="109.9"/>
    <x v="5"/>
  </r>
  <r>
    <s v="Rural"/>
    <x v="0"/>
    <s v="August"/>
    <n v="112.1"/>
    <n v="8"/>
    <x v="7"/>
    <s v="Household goods and services"/>
    <n v="108.7"/>
    <x v="6"/>
  </r>
  <r>
    <s v="Rural"/>
    <x v="0"/>
    <s v="August"/>
    <n v="112.1"/>
    <n v="8"/>
    <x v="7"/>
    <s v="Health"/>
    <n v="107.5"/>
    <x v="7"/>
  </r>
  <r>
    <s v="Rural"/>
    <x v="0"/>
    <s v="August"/>
    <n v="112.1"/>
    <n v="8"/>
    <x v="7"/>
    <s v="Transport and communication"/>
    <n v="107.8"/>
    <x v="8"/>
  </r>
  <r>
    <s v="Rural"/>
    <x v="0"/>
    <s v="August"/>
    <n v="112.1"/>
    <n v="8"/>
    <x v="7"/>
    <s v="Recreation and amusement"/>
    <n v="106.8"/>
    <x v="9"/>
  </r>
  <r>
    <s v="Rural"/>
    <x v="0"/>
    <s v="August"/>
    <n v="112.1"/>
    <n v="8"/>
    <x v="7"/>
    <s v="Education"/>
    <n v="108.7"/>
    <x v="10"/>
  </r>
  <r>
    <s v="Rural"/>
    <x v="0"/>
    <s v="August"/>
    <n v="112.1"/>
    <n v="8"/>
    <x v="7"/>
    <s v="Personal care and effects"/>
    <n v="105"/>
    <x v="11"/>
  </r>
  <r>
    <s v="Rural"/>
    <x v="0"/>
    <s v="August"/>
    <n v="112.1"/>
    <n v="8"/>
    <x v="7"/>
    <s v="Miscellaneous"/>
    <n v="107.5"/>
    <x v="2"/>
  </r>
  <r>
    <s v="Urban"/>
    <x v="0"/>
    <s v="August"/>
    <n v="112.7"/>
    <n v="8"/>
    <x v="7"/>
    <s v="Cereals and products"/>
    <n v="118.3"/>
    <x v="0"/>
  </r>
  <r>
    <s v="Urban"/>
    <x v="0"/>
    <s v="August"/>
    <n v="112.7"/>
    <n v="8"/>
    <x v="7"/>
    <s v="Meat and fish"/>
    <n v="120.4"/>
    <x v="0"/>
  </r>
  <r>
    <s v="Urban"/>
    <x v="0"/>
    <s v="August"/>
    <n v="112.7"/>
    <n v="8"/>
    <x v="7"/>
    <s v="Egg"/>
    <n v="112.7"/>
    <x v="0"/>
  </r>
  <r>
    <s v="Urban"/>
    <x v="0"/>
    <s v="August"/>
    <n v="112.7"/>
    <n v="8"/>
    <x v="7"/>
    <s v="Milk and products"/>
    <n v="108.9"/>
    <x v="0"/>
  </r>
  <r>
    <s v="Urban"/>
    <x v="0"/>
    <s v="August"/>
    <n v="112.7"/>
    <n v="8"/>
    <x v="7"/>
    <s v="Oils and fats"/>
    <n v="101.1"/>
    <x v="0"/>
  </r>
  <r>
    <s v="Urban"/>
    <x v="0"/>
    <s v="August"/>
    <n v="112.7"/>
    <n v="8"/>
    <x v="7"/>
    <s v="Fruits"/>
    <n v="108.7"/>
    <x v="0"/>
  </r>
  <r>
    <s v="Urban"/>
    <x v="0"/>
    <s v="August"/>
    <n v="112.7"/>
    <n v="8"/>
    <x v="7"/>
    <s v="Vegetables"/>
    <n v="177"/>
    <x v="0"/>
  </r>
  <r>
    <s v="Urban"/>
    <x v="0"/>
    <s v="August"/>
    <n v="112.7"/>
    <n v="8"/>
    <x v="7"/>
    <s v="Pulses and products"/>
    <n v="104.7"/>
    <x v="0"/>
  </r>
  <r>
    <s v="Urban"/>
    <x v="0"/>
    <s v="August"/>
    <n v="112.7"/>
    <n v="8"/>
    <x v="7"/>
    <s v="Sugar and Confectionery"/>
    <n v="101"/>
    <x v="0"/>
  </r>
  <r>
    <s v="Urban"/>
    <x v="0"/>
    <s v="August"/>
    <n v="112.7"/>
    <n v="8"/>
    <x v="7"/>
    <s v="Spices"/>
    <n v="108.5"/>
    <x v="0"/>
  </r>
  <r>
    <s v="Urban"/>
    <x v="0"/>
    <s v="August"/>
    <n v="112.7"/>
    <n v="8"/>
    <x v="7"/>
    <s v="Non-alcoholic beverages"/>
    <n v="110.9"/>
    <x v="1"/>
  </r>
  <r>
    <s v="Urban"/>
    <x v="0"/>
    <s v="August"/>
    <n v="112.7"/>
    <n v="8"/>
    <x v="7"/>
    <s v="Prepared meals, snacks, sweets etc."/>
    <n v="114.3"/>
    <x v="1"/>
  </r>
  <r>
    <s v="Urban"/>
    <x v="0"/>
    <s v="August"/>
    <n v="112.7"/>
    <n v="8"/>
    <x v="7"/>
    <s v="Food and beverages"/>
    <n v="119.6"/>
    <x v="1"/>
  </r>
  <r>
    <s v="Urban"/>
    <x v="0"/>
    <s v="August"/>
    <n v="112.7"/>
    <n v="8"/>
    <x v="7"/>
    <s v="Pan, tobacco and intoxicants"/>
    <n v="112.4"/>
    <x v="2"/>
  </r>
  <r>
    <s v="Urban"/>
    <x v="0"/>
    <s v="August"/>
    <n v="112.7"/>
    <n v="8"/>
    <x v="7"/>
    <s v="Clothing"/>
    <n v="110.6"/>
    <x v="3"/>
  </r>
  <r>
    <s v="Urban"/>
    <x v="0"/>
    <s v="August"/>
    <n v="112.7"/>
    <n v="8"/>
    <x v="7"/>
    <s v="Footwear"/>
    <n v="108.3"/>
    <x v="3"/>
  </r>
  <r>
    <s v="Urban"/>
    <x v="0"/>
    <s v="August"/>
    <n v="112.7"/>
    <n v="8"/>
    <x v="7"/>
    <s v="Clothing and footwear"/>
    <n v="110.2"/>
    <x v="3"/>
  </r>
  <r>
    <s v="Urban"/>
    <x v="0"/>
    <s v="August"/>
    <n v="112.7"/>
    <n v="8"/>
    <x v="7"/>
    <s v="Housing"/>
    <n v="108.9"/>
    <x v="4"/>
  </r>
  <r>
    <s v="Urban"/>
    <x v="0"/>
    <s v="August"/>
    <n v="112.7"/>
    <n v="8"/>
    <x v="7"/>
    <s v="Fuel and light"/>
    <n v="109.3"/>
    <x v="5"/>
  </r>
  <r>
    <s v="Urban"/>
    <x v="0"/>
    <s v="August"/>
    <n v="112.7"/>
    <n v="8"/>
    <x v="7"/>
    <s v="Household goods and services"/>
    <n v="108.7"/>
    <x v="6"/>
  </r>
  <r>
    <s v="Urban"/>
    <x v="0"/>
    <s v="August"/>
    <n v="112.7"/>
    <n v="8"/>
    <x v="7"/>
    <s v="Health"/>
    <n v="107.6"/>
    <x v="7"/>
  </r>
  <r>
    <s v="Urban"/>
    <x v="0"/>
    <s v="August"/>
    <n v="112.7"/>
    <n v="8"/>
    <x v="7"/>
    <s v="Transport and communication"/>
    <n v="108.1"/>
    <x v="8"/>
  </r>
  <r>
    <s v="Urban"/>
    <x v="0"/>
    <s v="August"/>
    <n v="112.7"/>
    <n v="8"/>
    <x v="7"/>
    <s v="Recreation and amusement"/>
    <n v="106.5"/>
    <x v="9"/>
  </r>
  <r>
    <s v="Urban"/>
    <x v="0"/>
    <s v="August"/>
    <n v="112.7"/>
    <n v="8"/>
    <x v="7"/>
    <s v="Education"/>
    <n v="110.8"/>
    <x v="10"/>
  </r>
  <r>
    <s v="Urban"/>
    <x v="0"/>
    <s v="August"/>
    <n v="112.7"/>
    <n v="8"/>
    <x v="7"/>
    <s v="Personal care and effects"/>
    <n v="106"/>
    <x v="11"/>
  </r>
  <r>
    <s v="Urban"/>
    <x v="0"/>
    <s v="August"/>
    <n v="112.7"/>
    <n v="8"/>
    <x v="7"/>
    <s v="Miscellaneous"/>
    <n v="108.3"/>
    <x v="2"/>
  </r>
  <r>
    <s v="Rural+Urban"/>
    <x v="0"/>
    <s v="August"/>
    <n v="112.4"/>
    <n v="8"/>
    <x v="7"/>
    <s v="Cereals and products"/>
    <n v="115.6"/>
    <x v="0"/>
  </r>
  <r>
    <s v="Rural+Urban"/>
    <x v="0"/>
    <s v="August"/>
    <n v="112.4"/>
    <n v="8"/>
    <x v="7"/>
    <s v="Meat and fish"/>
    <n v="117.2"/>
    <x v="0"/>
  </r>
  <r>
    <s v="Rural+Urban"/>
    <x v="0"/>
    <s v="August"/>
    <n v="112.4"/>
    <n v="8"/>
    <x v="7"/>
    <s v="Egg"/>
    <n v="111.7"/>
    <x v="0"/>
  </r>
  <r>
    <s v="Rural+Urban"/>
    <x v="0"/>
    <s v="August"/>
    <n v="112.4"/>
    <n v="8"/>
    <x v="7"/>
    <s v="Milk and products"/>
    <n v="109.6"/>
    <x v="0"/>
  </r>
  <r>
    <s v="Rural+Urban"/>
    <x v="0"/>
    <s v="August"/>
    <n v="112.4"/>
    <n v="8"/>
    <x v="7"/>
    <s v="Oils and fats"/>
    <n v="104.5"/>
    <x v="0"/>
  </r>
  <r>
    <s v="Rural+Urban"/>
    <x v="0"/>
    <s v="August"/>
    <n v="112.4"/>
    <n v="8"/>
    <x v="7"/>
    <s v="Fruits"/>
    <n v="109.8"/>
    <x v="0"/>
  </r>
  <r>
    <s v="Rural+Urban"/>
    <x v="0"/>
    <s v="August"/>
    <n v="112.4"/>
    <n v="8"/>
    <x v="7"/>
    <s v="Vegetables"/>
    <n v="151.80000000000001"/>
    <x v="0"/>
  </r>
  <r>
    <s v="Rural+Urban"/>
    <x v="0"/>
    <s v="August"/>
    <n v="112.4"/>
    <n v="8"/>
    <x v="7"/>
    <s v="Pulses and products"/>
    <n v="106.5"/>
    <x v="0"/>
  </r>
  <r>
    <s v="Rural+Urban"/>
    <x v="0"/>
    <s v="August"/>
    <n v="112.4"/>
    <n v="8"/>
    <x v="7"/>
    <s v="Sugar and Confectionery"/>
    <n v="103.1"/>
    <x v="0"/>
  </r>
  <r>
    <s v="Rural+Urban"/>
    <x v="0"/>
    <s v="August"/>
    <n v="112.4"/>
    <n v="8"/>
    <x v="7"/>
    <s v="Spices"/>
    <n v="107.4"/>
    <x v="0"/>
  </r>
  <r>
    <s v="Rural+Urban"/>
    <x v="0"/>
    <s v="August"/>
    <n v="112.4"/>
    <n v="8"/>
    <x v="7"/>
    <s v="Non-alcoholic beverages"/>
    <n v="110.2"/>
    <x v="1"/>
  </r>
  <r>
    <s v="Rural+Urban"/>
    <x v="0"/>
    <s v="August"/>
    <n v="112.4"/>
    <n v="8"/>
    <x v="7"/>
    <s v="Prepared meals, snacks, sweets etc."/>
    <n v="113.4"/>
    <x v="1"/>
  </r>
  <r>
    <s v="Rural+Urban"/>
    <x v="0"/>
    <s v="August"/>
    <n v="112.4"/>
    <n v="8"/>
    <x v="7"/>
    <s v="Food and beverages"/>
    <n v="116.6"/>
    <x v="1"/>
  </r>
  <r>
    <s v="Rural+Urban"/>
    <x v="0"/>
    <s v="August"/>
    <n v="112.4"/>
    <n v="8"/>
    <x v="7"/>
    <s v="Pan, tobacco and intoxicants"/>
    <n v="111.2"/>
    <x v="2"/>
  </r>
  <r>
    <s v="Rural+Urban"/>
    <x v="0"/>
    <s v="August"/>
    <n v="112.4"/>
    <n v="8"/>
    <x v="7"/>
    <s v="Clothing"/>
    <n v="111"/>
    <x v="3"/>
  </r>
  <r>
    <s v="Rural+Urban"/>
    <x v="0"/>
    <s v="August"/>
    <n v="112.4"/>
    <n v="8"/>
    <x v="7"/>
    <s v="Footwear"/>
    <n v="109.4"/>
    <x v="3"/>
  </r>
  <r>
    <s v="Rural+Urban"/>
    <x v="0"/>
    <s v="August"/>
    <n v="112.4"/>
    <n v="8"/>
    <x v="7"/>
    <s v="Clothing and footwear"/>
    <n v="110.7"/>
    <x v="3"/>
  </r>
  <r>
    <s v="Rural+Urban"/>
    <x v="0"/>
    <s v="August"/>
    <n v="112.4"/>
    <n v="8"/>
    <x v="7"/>
    <s v="Housing"/>
    <n v="108.9"/>
    <x v="4"/>
  </r>
  <r>
    <s v="Rural+Urban"/>
    <x v="0"/>
    <s v="August"/>
    <n v="112.4"/>
    <n v="8"/>
    <x v="7"/>
    <s v="Fuel and light"/>
    <n v="109.7"/>
    <x v="5"/>
  </r>
  <r>
    <s v="Rural+Urban"/>
    <x v="0"/>
    <s v="August"/>
    <n v="112.4"/>
    <n v="8"/>
    <x v="7"/>
    <s v="Household goods and services"/>
    <n v="108.7"/>
    <x v="6"/>
  </r>
  <r>
    <s v="Rural+Urban"/>
    <x v="0"/>
    <s v="August"/>
    <n v="112.4"/>
    <n v="8"/>
    <x v="7"/>
    <s v="Health"/>
    <n v="107.5"/>
    <x v="7"/>
  </r>
  <r>
    <s v="Rural+Urban"/>
    <x v="0"/>
    <s v="August"/>
    <n v="112.4"/>
    <n v="8"/>
    <x v="7"/>
    <s v="Transport and communication"/>
    <n v="108"/>
    <x v="8"/>
  </r>
  <r>
    <s v="Rural+Urban"/>
    <x v="0"/>
    <s v="August"/>
    <n v="112.4"/>
    <n v="8"/>
    <x v="7"/>
    <s v="Recreation and amusement"/>
    <n v="106.6"/>
    <x v="9"/>
  </r>
  <r>
    <s v="Rural+Urban"/>
    <x v="0"/>
    <s v="August"/>
    <n v="112.4"/>
    <n v="8"/>
    <x v="7"/>
    <s v="Education"/>
    <n v="109.9"/>
    <x v="10"/>
  </r>
  <r>
    <s v="Rural+Urban"/>
    <x v="0"/>
    <s v="August"/>
    <n v="112.4"/>
    <n v="8"/>
    <x v="7"/>
    <s v="Personal care and effects"/>
    <n v="105.4"/>
    <x v="11"/>
  </r>
  <r>
    <s v="Rural+Urban"/>
    <x v="0"/>
    <s v="August"/>
    <n v="112.4"/>
    <n v="8"/>
    <x v="7"/>
    <s v="Miscellaneous"/>
    <n v="107.9"/>
    <x v="2"/>
  </r>
  <r>
    <s v="Rural"/>
    <x v="0"/>
    <s v="September"/>
    <n v="114.2"/>
    <n v="9"/>
    <x v="8"/>
    <s v="Cereals and products"/>
    <n v="115.4"/>
    <x v="0"/>
  </r>
  <r>
    <s v="Rural"/>
    <x v="0"/>
    <s v="September"/>
    <n v="114.2"/>
    <n v="9"/>
    <x v="8"/>
    <s v="Meat and fish"/>
    <n v="115.7"/>
    <x v="0"/>
  </r>
  <r>
    <s v="Rural"/>
    <x v="0"/>
    <s v="September"/>
    <n v="114.2"/>
    <n v="9"/>
    <x v="8"/>
    <s v="Egg"/>
    <n v="111.7"/>
    <x v="0"/>
  </r>
  <r>
    <s v="Rural"/>
    <x v="0"/>
    <s v="September"/>
    <n v="114.2"/>
    <n v="9"/>
    <x v="8"/>
    <s v="Milk and products"/>
    <n v="111"/>
    <x v="0"/>
  </r>
  <r>
    <s v="Rural"/>
    <x v="0"/>
    <s v="September"/>
    <n v="114.2"/>
    <n v="9"/>
    <x v="8"/>
    <s v="Oils and fats"/>
    <n v="107.4"/>
    <x v="0"/>
  </r>
  <r>
    <s v="Rural"/>
    <x v="0"/>
    <s v="September"/>
    <n v="114.2"/>
    <n v="9"/>
    <x v="8"/>
    <s v="Fruits"/>
    <n v="110.9"/>
    <x v="0"/>
  </r>
  <r>
    <s v="Rural"/>
    <x v="0"/>
    <s v="September"/>
    <n v="114.2"/>
    <n v="9"/>
    <x v="8"/>
    <s v="Vegetables"/>
    <n v="154"/>
    <x v="0"/>
  </r>
  <r>
    <s v="Rural"/>
    <x v="0"/>
    <s v="September"/>
    <n v="114.2"/>
    <n v="9"/>
    <x v="8"/>
    <s v="Pulses and products"/>
    <n v="108.1"/>
    <x v="0"/>
  </r>
  <r>
    <s v="Rural"/>
    <x v="0"/>
    <s v="September"/>
    <n v="114.2"/>
    <n v="9"/>
    <x v="8"/>
    <s v="Sugar and Confectionery"/>
    <n v="104.2"/>
    <x v="0"/>
  </r>
  <r>
    <s v="Rural"/>
    <x v="0"/>
    <s v="September"/>
    <n v="114.2"/>
    <n v="9"/>
    <x v="8"/>
    <s v="Spices"/>
    <n v="107.9"/>
    <x v="0"/>
  </r>
  <r>
    <s v="Rural"/>
    <x v="0"/>
    <s v="September"/>
    <n v="114.2"/>
    <n v="9"/>
    <x v="8"/>
    <s v="Non-alcoholic beverages"/>
    <n v="110.4"/>
    <x v="1"/>
  </r>
  <r>
    <s v="Rural"/>
    <x v="0"/>
    <s v="September"/>
    <n v="114.2"/>
    <n v="9"/>
    <x v="8"/>
    <s v="Prepared meals, snacks, sweets etc."/>
    <n v="114"/>
    <x v="1"/>
  </r>
  <r>
    <s v="Rural"/>
    <x v="0"/>
    <s v="September"/>
    <n v="114.2"/>
    <n v="9"/>
    <x v="8"/>
    <s v="Food and beverages"/>
    <n v="117.8"/>
    <x v="1"/>
  </r>
  <r>
    <s v="Rural"/>
    <x v="0"/>
    <s v="September"/>
    <n v="114.2"/>
    <n v="9"/>
    <x v="8"/>
    <s v="Pan, tobacco and intoxicants"/>
    <n v="111.7"/>
    <x v="2"/>
  </r>
  <r>
    <s v="Rural"/>
    <x v="0"/>
    <s v="September"/>
    <n v="114.2"/>
    <n v="9"/>
    <x v="8"/>
    <s v="Clothing"/>
    <n v="112.7"/>
    <x v="3"/>
  </r>
  <r>
    <s v="Rural"/>
    <x v="0"/>
    <s v="September"/>
    <n v="114.2"/>
    <n v="9"/>
    <x v="8"/>
    <s v="Footwear"/>
    <n v="111.4"/>
    <x v="3"/>
  </r>
  <r>
    <s v="Rural"/>
    <x v="0"/>
    <s v="September"/>
    <n v="114.2"/>
    <n v="9"/>
    <x v="8"/>
    <s v="Clothing and footwear"/>
    <n v="112.5"/>
    <x v="3"/>
  </r>
  <r>
    <s v="Rural"/>
    <x v="0"/>
    <s v="September"/>
    <n v="114.2"/>
    <n v="9"/>
    <x v="8"/>
    <s v="Housing"/>
    <n v="0"/>
    <x v="4"/>
  </r>
  <r>
    <s v="Rural"/>
    <x v="0"/>
    <s v="September"/>
    <n v="114.2"/>
    <n v="9"/>
    <x v="8"/>
    <s v="Fuel and light"/>
    <n v="111.1"/>
    <x v="5"/>
  </r>
  <r>
    <s v="Rural"/>
    <x v="0"/>
    <s v="September"/>
    <n v="114.2"/>
    <n v="9"/>
    <x v="8"/>
    <s v="Household goods and services"/>
    <n v="109.6"/>
    <x v="6"/>
  </r>
  <r>
    <s v="Rural"/>
    <x v="0"/>
    <s v="September"/>
    <n v="114.2"/>
    <n v="9"/>
    <x v="8"/>
    <s v="Health"/>
    <n v="108.3"/>
    <x v="7"/>
  </r>
  <r>
    <s v="Rural"/>
    <x v="0"/>
    <s v="September"/>
    <n v="114.2"/>
    <n v="9"/>
    <x v="8"/>
    <s v="Transport and communication"/>
    <n v="109.3"/>
    <x v="8"/>
  </r>
  <r>
    <s v="Rural"/>
    <x v="0"/>
    <s v="September"/>
    <n v="114.2"/>
    <n v="9"/>
    <x v="8"/>
    <s v="Recreation and amusement"/>
    <n v="107.7"/>
    <x v="9"/>
  </r>
  <r>
    <s v="Rural"/>
    <x v="0"/>
    <s v="September"/>
    <n v="114.2"/>
    <n v="9"/>
    <x v="8"/>
    <s v="Education"/>
    <n v="109.8"/>
    <x v="10"/>
  </r>
  <r>
    <s v="Rural"/>
    <x v="0"/>
    <s v="September"/>
    <n v="114.2"/>
    <n v="9"/>
    <x v="8"/>
    <s v="Personal care and effects"/>
    <n v="106.7"/>
    <x v="11"/>
  </r>
  <r>
    <s v="Rural"/>
    <x v="0"/>
    <s v="September"/>
    <n v="114.2"/>
    <n v="9"/>
    <x v="8"/>
    <s v="Miscellaneous"/>
    <n v="108.7"/>
    <x v="2"/>
  </r>
  <r>
    <s v="Urban"/>
    <x v="0"/>
    <s v="September"/>
    <n v="113.2"/>
    <n v="9"/>
    <x v="8"/>
    <s v="Cereals and products"/>
    <n v="118.6"/>
    <x v="0"/>
  </r>
  <r>
    <s v="Urban"/>
    <x v="0"/>
    <s v="September"/>
    <n v="113.2"/>
    <n v="9"/>
    <x v="8"/>
    <s v="Meat and fish"/>
    <n v="119.1"/>
    <x v="0"/>
  </r>
  <r>
    <s v="Urban"/>
    <x v="0"/>
    <s v="September"/>
    <n v="113.2"/>
    <n v="9"/>
    <x v="8"/>
    <s v="Egg"/>
    <n v="113.2"/>
    <x v="0"/>
  </r>
  <r>
    <s v="Urban"/>
    <x v="0"/>
    <s v="September"/>
    <n v="113.2"/>
    <n v="9"/>
    <x v="8"/>
    <s v="Milk and products"/>
    <n v="109.6"/>
    <x v="0"/>
  </r>
  <r>
    <s v="Urban"/>
    <x v="0"/>
    <s v="September"/>
    <n v="113.2"/>
    <n v="9"/>
    <x v="8"/>
    <s v="Oils and fats"/>
    <n v="101.7"/>
    <x v="0"/>
  </r>
  <r>
    <s v="Urban"/>
    <x v="0"/>
    <s v="September"/>
    <n v="113.2"/>
    <n v="9"/>
    <x v="8"/>
    <s v="Fruits"/>
    <n v="103.2"/>
    <x v="0"/>
  </r>
  <r>
    <s v="Urban"/>
    <x v="0"/>
    <s v="September"/>
    <n v="113.2"/>
    <n v="9"/>
    <x v="8"/>
    <s v="Vegetables"/>
    <n v="174.3"/>
    <x v="0"/>
  </r>
  <r>
    <s v="Urban"/>
    <x v="0"/>
    <s v="September"/>
    <n v="113.2"/>
    <n v="9"/>
    <x v="8"/>
    <s v="Pulses and products"/>
    <n v="105.1"/>
    <x v="0"/>
  </r>
  <r>
    <s v="Urban"/>
    <x v="0"/>
    <s v="September"/>
    <n v="113.2"/>
    <n v="9"/>
    <x v="8"/>
    <s v="Sugar and Confectionery"/>
    <n v="100.8"/>
    <x v="0"/>
  </r>
  <r>
    <s v="Urban"/>
    <x v="0"/>
    <s v="September"/>
    <n v="113.2"/>
    <n v="9"/>
    <x v="8"/>
    <s v="Spices"/>
    <n v="109.1"/>
    <x v="0"/>
  </r>
  <r>
    <s v="Urban"/>
    <x v="0"/>
    <s v="September"/>
    <n v="113.2"/>
    <n v="9"/>
    <x v="8"/>
    <s v="Non-alcoholic beverages"/>
    <n v="111.1"/>
    <x v="1"/>
  </r>
  <r>
    <s v="Urban"/>
    <x v="0"/>
    <s v="September"/>
    <n v="113.2"/>
    <n v="9"/>
    <x v="8"/>
    <s v="Prepared meals, snacks, sweets etc."/>
    <n v="115.4"/>
    <x v="1"/>
  </r>
  <r>
    <s v="Urban"/>
    <x v="0"/>
    <s v="September"/>
    <n v="113.2"/>
    <n v="9"/>
    <x v="8"/>
    <s v="Food and beverages"/>
    <n v="119.2"/>
    <x v="1"/>
  </r>
  <r>
    <s v="Urban"/>
    <x v="0"/>
    <s v="September"/>
    <n v="113.2"/>
    <n v="9"/>
    <x v="8"/>
    <s v="Pan, tobacco and intoxicants"/>
    <n v="112.9"/>
    <x v="2"/>
  </r>
  <r>
    <s v="Urban"/>
    <x v="0"/>
    <s v="September"/>
    <n v="113.2"/>
    <n v="9"/>
    <x v="8"/>
    <s v="Clothing"/>
    <n v="111.4"/>
    <x v="3"/>
  </r>
  <r>
    <s v="Urban"/>
    <x v="0"/>
    <s v="September"/>
    <n v="113.2"/>
    <n v="9"/>
    <x v="8"/>
    <s v="Footwear"/>
    <n v="109"/>
    <x v="3"/>
  </r>
  <r>
    <s v="Urban"/>
    <x v="0"/>
    <s v="September"/>
    <n v="113.2"/>
    <n v="9"/>
    <x v="8"/>
    <s v="Clothing and footwear"/>
    <n v="111.1"/>
    <x v="3"/>
  </r>
  <r>
    <s v="Urban"/>
    <x v="0"/>
    <s v="September"/>
    <n v="113.2"/>
    <n v="9"/>
    <x v="8"/>
    <s v="Housing"/>
    <n v="109.7"/>
    <x v="4"/>
  </r>
  <r>
    <s v="Urban"/>
    <x v="0"/>
    <s v="September"/>
    <n v="113.2"/>
    <n v="9"/>
    <x v="8"/>
    <s v="Fuel and light"/>
    <n v="109.5"/>
    <x v="5"/>
  </r>
  <r>
    <s v="Urban"/>
    <x v="0"/>
    <s v="September"/>
    <n v="113.2"/>
    <n v="9"/>
    <x v="8"/>
    <s v="Household goods and services"/>
    <n v="109.6"/>
    <x v="6"/>
  </r>
  <r>
    <s v="Urban"/>
    <x v="0"/>
    <s v="September"/>
    <n v="113.2"/>
    <n v="9"/>
    <x v="8"/>
    <s v="Health"/>
    <n v="107.9"/>
    <x v="7"/>
  </r>
  <r>
    <s v="Urban"/>
    <x v="0"/>
    <s v="September"/>
    <n v="113.2"/>
    <n v="9"/>
    <x v="8"/>
    <s v="Transport and communication"/>
    <n v="110.4"/>
    <x v="8"/>
  </r>
  <r>
    <s v="Urban"/>
    <x v="0"/>
    <s v="September"/>
    <n v="113.2"/>
    <n v="9"/>
    <x v="8"/>
    <s v="Recreation and amusement"/>
    <n v="107.4"/>
    <x v="9"/>
  </r>
  <r>
    <s v="Urban"/>
    <x v="0"/>
    <s v="September"/>
    <n v="113.2"/>
    <n v="9"/>
    <x v="8"/>
    <s v="Education"/>
    <n v="111.2"/>
    <x v="10"/>
  </r>
  <r>
    <s v="Urban"/>
    <x v="0"/>
    <s v="September"/>
    <n v="113.2"/>
    <n v="9"/>
    <x v="8"/>
    <s v="Personal care and effects"/>
    <n v="106.9"/>
    <x v="11"/>
  </r>
  <r>
    <s v="Urban"/>
    <x v="0"/>
    <s v="September"/>
    <n v="113.2"/>
    <n v="9"/>
    <x v="8"/>
    <s v="Miscellaneous"/>
    <n v="109.4"/>
    <x v="2"/>
  </r>
  <r>
    <s v="Rural+Urban"/>
    <x v="0"/>
    <s v="September"/>
    <n v="113.7"/>
    <n v="9"/>
    <x v="8"/>
    <s v="Cereals and products"/>
    <n v="116.4"/>
    <x v="0"/>
  </r>
  <r>
    <s v="Rural+Urban"/>
    <x v="0"/>
    <s v="September"/>
    <n v="113.7"/>
    <n v="9"/>
    <x v="8"/>
    <s v="Meat and fish"/>
    <n v="116.9"/>
    <x v="0"/>
  </r>
  <r>
    <s v="Rural+Urban"/>
    <x v="0"/>
    <s v="September"/>
    <n v="113.7"/>
    <n v="9"/>
    <x v="8"/>
    <s v="Egg"/>
    <n v="112.3"/>
    <x v="0"/>
  </r>
  <r>
    <s v="Rural+Urban"/>
    <x v="0"/>
    <s v="September"/>
    <n v="113.7"/>
    <n v="9"/>
    <x v="8"/>
    <s v="Milk and products"/>
    <n v="110.5"/>
    <x v="0"/>
  </r>
  <r>
    <s v="Rural+Urban"/>
    <x v="0"/>
    <s v="September"/>
    <n v="113.7"/>
    <n v="9"/>
    <x v="8"/>
    <s v="Oils and fats"/>
    <n v="105.3"/>
    <x v="0"/>
  </r>
  <r>
    <s v="Rural+Urban"/>
    <x v="0"/>
    <s v="September"/>
    <n v="113.7"/>
    <n v="9"/>
    <x v="8"/>
    <s v="Fruits"/>
    <n v="107.3"/>
    <x v="0"/>
  </r>
  <r>
    <s v="Rural+Urban"/>
    <x v="0"/>
    <s v="September"/>
    <n v="113.7"/>
    <n v="9"/>
    <x v="8"/>
    <s v="Vegetables"/>
    <n v="160.9"/>
    <x v="0"/>
  </r>
  <r>
    <s v="Rural+Urban"/>
    <x v="0"/>
    <s v="September"/>
    <n v="113.7"/>
    <n v="9"/>
    <x v="8"/>
    <s v="Pulses and products"/>
    <n v="107.1"/>
    <x v="0"/>
  </r>
  <r>
    <s v="Rural+Urban"/>
    <x v="0"/>
    <s v="September"/>
    <n v="113.7"/>
    <n v="9"/>
    <x v="8"/>
    <s v="Sugar and Confectionery"/>
    <n v="103.1"/>
    <x v="0"/>
  </r>
  <r>
    <s v="Rural+Urban"/>
    <x v="0"/>
    <s v="September"/>
    <n v="113.7"/>
    <n v="9"/>
    <x v="8"/>
    <s v="Spices"/>
    <n v="108.3"/>
    <x v="0"/>
  </r>
  <r>
    <s v="Rural+Urban"/>
    <x v="0"/>
    <s v="September"/>
    <n v="113.7"/>
    <n v="9"/>
    <x v="8"/>
    <s v="Non-alcoholic beverages"/>
    <n v="110.7"/>
    <x v="1"/>
  </r>
  <r>
    <s v="Rural+Urban"/>
    <x v="0"/>
    <s v="September"/>
    <n v="113.7"/>
    <n v="9"/>
    <x v="8"/>
    <s v="Prepared meals, snacks, sweets etc."/>
    <n v="114.6"/>
    <x v="1"/>
  </r>
  <r>
    <s v="Rural+Urban"/>
    <x v="0"/>
    <s v="September"/>
    <n v="113.7"/>
    <n v="9"/>
    <x v="8"/>
    <s v="Food and beverages"/>
    <n v="118.3"/>
    <x v="1"/>
  </r>
  <r>
    <s v="Rural+Urban"/>
    <x v="0"/>
    <s v="September"/>
    <n v="113.7"/>
    <n v="9"/>
    <x v="8"/>
    <s v="Pan, tobacco and intoxicants"/>
    <n v="112"/>
    <x v="2"/>
  </r>
  <r>
    <s v="Rural+Urban"/>
    <x v="0"/>
    <s v="September"/>
    <n v="113.7"/>
    <n v="9"/>
    <x v="8"/>
    <s v="Clothing"/>
    <n v="112.2"/>
    <x v="3"/>
  </r>
  <r>
    <s v="Rural+Urban"/>
    <x v="0"/>
    <s v="September"/>
    <n v="113.7"/>
    <n v="9"/>
    <x v="8"/>
    <s v="Footwear"/>
    <n v="110.4"/>
    <x v="3"/>
  </r>
  <r>
    <s v="Rural+Urban"/>
    <x v="0"/>
    <s v="September"/>
    <n v="113.7"/>
    <n v="9"/>
    <x v="8"/>
    <s v="Clothing and footwear"/>
    <n v="111.9"/>
    <x v="3"/>
  </r>
  <r>
    <s v="Rural+Urban"/>
    <x v="0"/>
    <s v="September"/>
    <n v="113.7"/>
    <n v="9"/>
    <x v="8"/>
    <s v="Housing"/>
    <n v="109.7"/>
    <x v="4"/>
  </r>
  <r>
    <s v="Rural+Urban"/>
    <x v="0"/>
    <s v="September"/>
    <n v="113.7"/>
    <n v="9"/>
    <x v="8"/>
    <s v="Fuel and light"/>
    <n v="110.5"/>
    <x v="5"/>
  </r>
  <r>
    <s v="Rural+Urban"/>
    <x v="0"/>
    <s v="September"/>
    <n v="113.7"/>
    <n v="9"/>
    <x v="8"/>
    <s v="Household goods and services"/>
    <n v="109.6"/>
    <x v="6"/>
  </r>
  <r>
    <s v="Rural+Urban"/>
    <x v="0"/>
    <s v="September"/>
    <n v="113.7"/>
    <n v="9"/>
    <x v="8"/>
    <s v="Health"/>
    <n v="108.1"/>
    <x v="7"/>
  </r>
  <r>
    <s v="Rural+Urban"/>
    <x v="0"/>
    <s v="September"/>
    <n v="113.7"/>
    <n v="9"/>
    <x v="8"/>
    <s v="Transport and communication"/>
    <n v="109.9"/>
    <x v="8"/>
  </r>
  <r>
    <s v="Rural+Urban"/>
    <x v="0"/>
    <s v="September"/>
    <n v="113.7"/>
    <n v="9"/>
    <x v="8"/>
    <s v="Recreation and amusement"/>
    <n v="107.5"/>
    <x v="9"/>
  </r>
  <r>
    <s v="Rural+Urban"/>
    <x v="0"/>
    <s v="September"/>
    <n v="113.7"/>
    <n v="9"/>
    <x v="8"/>
    <s v="Education"/>
    <n v="110.6"/>
    <x v="10"/>
  </r>
  <r>
    <s v="Rural+Urban"/>
    <x v="0"/>
    <s v="September"/>
    <n v="113.7"/>
    <n v="9"/>
    <x v="8"/>
    <s v="Personal care and effects"/>
    <n v="106.8"/>
    <x v="11"/>
  </r>
  <r>
    <s v="Rural+Urban"/>
    <x v="0"/>
    <s v="September"/>
    <n v="113.7"/>
    <n v="9"/>
    <x v="8"/>
    <s v="Miscellaneous"/>
    <n v="109"/>
    <x v="2"/>
  </r>
  <r>
    <s v="Rural"/>
    <x v="0"/>
    <s v="October"/>
    <n v="115.5"/>
    <n v="10"/>
    <x v="9"/>
    <s v="Cereals and products"/>
    <n v="116.3"/>
    <x v="0"/>
  </r>
  <r>
    <s v="Rural"/>
    <x v="0"/>
    <s v="October"/>
    <n v="115.5"/>
    <n v="10"/>
    <x v="9"/>
    <s v="Meat and fish"/>
    <n v="115.4"/>
    <x v="0"/>
  </r>
  <r>
    <s v="Rural"/>
    <x v="0"/>
    <s v="October"/>
    <n v="115.5"/>
    <n v="10"/>
    <x v="9"/>
    <s v="Egg"/>
    <n v="112.6"/>
    <x v="0"/>
  </r>
  <r>
    <s v="Rural"/>
    <x v="0"/>
    <s v="October"/>
    <n v="115.5"/>
    <n v="10"/>
    <x v="9"/>
    <s v="Milk and products"/>
    <n v="111.7"/>
    <x v="0"/>
  </r>
  <r>
    <s v="Rural"/>
    <x v="0"/>
    <s v="October"/>
    <n v="115.5"/>
    <n v="10"/>
    <x v="9"/>
    <s v="Oils and fats"/>
    <n v="107.7"/>
    <x v="0"/>
  </r>
  <r>
    <s v="Rural"/>
    <x v="0"/>
    <s v="October"/>
    <n v="115.5"/>
    <n v="10"/>
    <x v="9"/>
    <s v="Fruits"/>
    <n v="113.2"/>
    <x v="0"/>
  </r>
  <r>
    <s v="Rural"/>
    <x v="0"/>
    <s v="October"/>
    <n v="115.5"/>
    <n v="10"/>
    <x v="9"/>
    <s v="Vegetables"/>
    <n v="164.9"/>
    <x v="0"/>
  </r>
  <r>
    <s v="Rural"/>
    <x v="0"/>
    <s v="October"/>
    <n v="115.5"/>
    <n v="10"/>
    <x v="9"/>
    <s v="Pulses and products"/>
    <n v="108.3"/>
    <x v="0"/>
  </r>
  <r>
    <s v="Rural"/>
    <x v="0"/>
    <s v="October"/>
    <n v="115.5"/>
    <n v="10"/>
    <x v="9"/>
    <s v="Sugar and Confectionery"/>
    <n v="103.9"/>
    <x v="0"/>
  </r>
  <r>
    <s v="Rural"/>
    <x v="0"/>
    <s v="October"/>
    <n v="115.5"/>
    <n v="10"/>
    <x v="9"/>
    <s v="Spices"/>
    <n v="108.2"/>
    <x v="0"/>
  </r>
  <r>
    <s v="Rural"/>
    <x v="0"/>
    <s v="October"/>
    <n v="115.5"/>
    <n v="10"/>
    <x v="9"/>
    <s v="Non-alcoholic beverages"/>
    <n v="111.1"/>
    <x v="1"/>
  </r>
  <r>
    <s v="Rural"/>
    <x v="0"/>
    <s v="October"/>
    <n v="115.5"/>
    <n v="10"/>
    <x v="9"/>
    <s v="Prepared meals, snacks, sweets etc."/>
    <n v="114.9"/>
    <x v="1"/>
  </r>
  <r>
    <s v="Rural"/>
    <x v="0"/>
    <s v="October"/>
    <n v="115.5"/>
    <n v="10"/>
    <x v="9"/>
    <s v="Food and beverages"/>
    <n v="119.8"/>
    <x v="1"/>
  </r>
  <r>
    <s v="Rural"/>
    <x v="0"/>
    <s v="October"/>
    <n v="115.5"/>
    <n v="10"/>
    <x v="9"/>
    <s v="Pan, tobacco and intoxicants"/>
    <n v="112.2"/>
    <x v="2"/>
  </r>
  <r>
    <s v="Rural"/>
    <x v="0"/>
    <s v="October"/>
    <n v="115.5"/>
    <n v="10"/>
    <x v="9"/>
    <s v="Clothing"/>
    <n v="113.6"/>
    <x v="3"/>
  </r>
  <r>
    <s v="Rural"/>
    <x v="0"/>
    <s v="October"/>
    <n v="115.5"/>
    <n v="10"/>
    <x v="9"/>
    <s v="Footwear"/>
    <n v="112.3"/>
    <x v="3"/>
  </r>
  <r>
    <s v="Rural"/>
    <x v="0"/>
    <s v="October"/>
    <n v="115.5"/>
    <n v="10"/>
    <x v="9"/>
    <s v="Clothing and footwear"/>
    <n v="113.4"/>
    <x v="3"/>
  </r>
  <r>
    <s v="Rural"/>
    <x v="0"/>
    <s v="October"/>
    <n v="115.5"/>
    <n v="10"/>
    <x v="9"/>
    <s v="Housing"/>
    <n v="0"/>
    <x v="4"/>
  </r>
  <r>
    <s v="Rural"/>
    <x v="0"/>
    <s v="October"/>
    <n v="115.5"/>
    <n v="10"/>
    <x v="9"/>
    <s v="Fuel and light"/>
    <n v="111.6"/>
    <x v="5"/>
  </r>
  <r>
    <s v="Rural"/>
    <x v="0"/>
    <s v="October"/>
    <n v="115.5"/>
    <n v="10"/>
    <x v="9"/>
    <s v="Household goods and services"/>
    <n v="110.4"/>
    <x v="6"/>
  </r>
  <r>
    <s v="Rural"/>
    <x v="0"/>
    <s v="October"/>
    <n v="115.5"/>
    <n v="10"/>
    <x v="9"/>
    <s v="Health"/>
    <n v="108.9"/>
    <x v="7"/>
  </r>
  <r>
    <s v="Rural"/>
    <x v="0"/>
    <s v="October"/>
    <n v="115.5"/>
    <n v="10"/>
    <x v="9"/>
    <s v="Transport and communication"/>
    <n v="109.3"/>
    <x v="8"/>
  </r>
  <r>
    <s v="Rural"/>
    <x v="0"/>
    <s v="October"/>
    <n v="115.5"/>
    <n v="10"/>
    <x v="9"/>
    <s v="Recreation and amusement"/>
    <n v="108.3"/>
    <x v="9"/>
  </r>
  <r>
    <s v="Rural"/>
    <x v="0"/>
    <s v="October"/>
    <n v="115.5"/>
    <n v="10"/>
    <x v="9"/>
    <s v="Education"/>
    <n v="110.2"/>
    <x v="10"/>
  </r>
  <r>
    <s v="Rural"/>
    <x v="0"/>
    <s v="October"/>
    <n v="115.5"/>
    <n v="10"/>
    <x v="9"/>
    <s v="Personal care and effects"/>
    <n v="107.5"/>
    <x v="11"/>
  </r>
  <r>
    <s v="Rural"/>
    <x v="0"/>
    <s v="October"/>
    <n v="115.5"/>
    <n v="10"/>
    <x v="9"/>
    <s v="Miscellaneous"/>
    <n v="109.1"/>
    <x v="2"/>
  </r>
  <r>
    <s v="Urban"/>
    <x v="0"/>
    <s v="October"/>
    <n v="114"/>
    <n v="10"/>
    <x v="9"/>
    <s v="Cereals and products"/>
    <n v="118.9"/>
    <x v="0"/>
  </r>
  <r>
    <s v="Urban"/>
    <x v="0"/>
    <s v="October"/>
    <n v="114"/>
    <n v="10"/>
    <x v="9"/>
    <s v="Meat and fish"/>
    <n v="118.1"/>
    <x v="0"/>
  </r>
  <r>
    <s v="Urban"/>
    <x v="0"/>
    <s v="October"/>
    <n v="114"/>
    <n v="10"/>
    <x v="9"/>
    <s v="Egg"/>
    <n v="114.5"/>
    <x v="0"/>
  </r>
  <r>
    <s v="Urban"/>
    <x v="0"/>
    <s v="October"/>
    <n v="114"/>
    <n v="10"/>
    <x v="9"/>
    <s v="Milk and products"/>
    <n v="110.4"/>
    <x v="0"/>
  </r>
  <r>
    <s v="Urban"/>
    <x v="0"/>
    <s v="October"/>
    <n v="114"/>
    <n v="10"/>
    <x v="9"/>
    <s v="Oils and fats"/>
    <n v="102.3"/>
    <x v="0"/>
  </r>
  <r>
    <s v="Urban"/>
    <x v="0"/>
    <s v="October"/>
    <n v="114"/>
    <n v="10"/>
    <x v="9"/>
    <s v="Fruits"/>
    <n v="106.2"/>
    <x v="0"/>
  </r>
  <r>
    <s v="Urban"/>
    <x v="0"/>
    <s v="October"/>
    <n v="114"/>
    <n v="10"/>
    <x v="9"/>
    <s v="Vegetables"/>
    <n v="183.5"/>
    <x v="0"/>
  </r>
  <r>
    <s v="Urban"/>
    <x v="0"/>
    <s v="October"/>
    <n v="114"/>
    <n v="10"/>
    <x v="9"/>
    <s v="Pulses and products"/>
    <n v="105.3"/>
    <x v="0"/>
  </r>
  <r>
    <s v="Urban"/>
    <x v="0"/>
    <s v="October"/>
    <n v="114"/>
    <n v="10"/>
    <x v="9"/>
    <s v="Sugar and Confectionery"/>
    <n v="100.2"/>
    <x v="0"/>
  </r>
  <r>
    <s v="Urban"/>
    <x v="0"/>
    <s v="October"/>
    <n v="114"/>
    <n v="10"/>
    <x v="9"/>
    <s v="Spices"/>
    <n v="109.6"/>
    <x v="0"/>
  </r>
  <r>
    <s v="Urban"/>
    <x v="0"/>
    <s v="October"/>
    <n v="114"/>
    <n v="10"/>
    <x v="9"/>
    <s v="Non-alcoholic beverages"/>
    <n v="111.4"/>
    <x v="1"/>
  </r>
  <r>
    <s v="Urban"/>
    <x v="0"/>
    <s v="October"/>
    <n v="114"/>
    <n v="10"/>
    <x v="9"/>
    <s v="Prepared meals, snacks, sweets etc."/>
    <n v="116"/>
    <x v="1"/>
  </r>
  <r>
    <s v="Urban"/>
    <x v="0"/>
    <s v="October"/>
    <n v="114"/>
    <n v="10"/>
    <x v="9"/>
    <s v="Food and beverages"/>
    <n v="120.8"/>
    <x v="1"/>
  </r>
  <r>
    <s v="Urban"/>
    <x v="0"/>
    <s v="October"/>
    <n v="114"/>
    <n v="10"/>
    <x v="9"/>
    <s v="Pan, tobacco and intoxicants"/>
    <n v="113.5"/>
    <x v="2"/>
  </r>
  <r>
    <s v="Urban"/>
    <x v="0"/>
    <s v="October"/>
    <n v="114"/>
    <n v="10"/>
    <x v="9"/>
    <s v="Clothing"/>
    <n v="112.5"/>
    <x v="3"/>
  </r>
  <r>
    <s v="Urban"/>
    <x v="0"/>
    <s v="October"/>
    <n v="114"/>
    <n v="10"/>
    <x v="9"/>
    <s v="Footwear"/>
    <n v="109.7"/>
    <x v="3"/>
  </r>
  <r>
    <s v="Urban"/>
    <x v="0"/>
    <s v="October"/>
    <n v="114"/>
    <n v="10"/>
    <x v="9"/>
    <s v="Clothing and footwear"/>
    <n v="112"/>
    <x v="3"/>
  </r>
  <r>
    <s v="Urban"/>
    <x v="0"/>
    <s v="October"/>
    <n v="114"/>
    <n v="10"/>
    <x v="9"/>
    <s v="Housing"/>
    <n v="110.5"/>
    <x v="4"/>
  </r>
  <r>
    <s v="Urban"/>
    <x v="0"/>
    <s v="October"/>
    <n v="114"/>
    <n v="10"/>
    <x v="9"/>
    <s v="Fuel and light"/>
    <n v="109.7"/>
    <x v="5"/>
  </r>
  <r>
    <s v="Urban"/>
    <x v="0"/>
    <s v="October"/>
    <n v="114"/>
    <n v="10"/>
    <x v="9"/>
    <s v="Household goods and services"/>
    <n v="110.2"/>
    <x v="6"/>
  </r>
  <r>
    <s v="Urban"/>
    <x v="0"/>
    <s v="October"/>
    <n v="114"/>
    <n v="10"/>
    <x v="9"/>
    <s v="Health"/>
    <n v="108.2"/>
    <x v="7"/>
  </r>
  <r>
    <s v="Urban"/>
    <x v="0"/>
    <s v="October"/>
    <n v="114"/>
    <n v="10"/>
    <x v="9"/>
    <s v="Transport and communication"/>
    <n v="109.7"/>
    <x v="8"/>
  </r>
  <r>
    <s v="Urban"/>
    <x v="0"/>
    <s v="October"/>
    <n v="114"/>
    <n v="10"/>
    <x v="9"/>
    <s v="Recreation and amusement"/>
    <n v="108"/>
    <x v="9"/>
  </r>
  <r>
    <s v="Urban"/>
    <x v="0"/>
    <s v="October"/>
    <n v="114"/>
    <n v="10"/>
    <x v="9"/>
    <s v="Education"/>
    <n v="111.3"/>
    <x v="10"/>
  </r>
  <r>
    <s v="Urban"/>
    <x v="0"/>
    <s v="October"/>
    <n v="114"/>
    <n v="10"/>
    <x v="9"/>
    <s v="Personal care and effects"/>
    <n v="107.3"/>
    <x v="11"/>
  </r>
  <r>
    <s v="Urban"/>
    <x v="0"/>
    <s v="October"/>
    <n v="114"/>
    <n v="10"/>
    <x v="9"/>
    <s v="Miscellaneous"/>
    <n v="109.4"/>
    <x v="2"/>
  </r>
  <r>
    <s v="Rural+Urban"/>
    <x v="0"/>
    <s v="October"/>
    <n v="114.8"/>
    <n v="10"/>
    <x v="9"/>
    <s v="Cereals and products"/>
    <n v="117.1"/>
    <x v="0"/>
  </r>
  <r>
    <s v="Rural+Urban"/>
    <x v="0"/>
    <s v="October"/>
    <n v="114.8"/>
    <n v="10"/>
    <x v="9"/>
    <s v="Meat and fish"/>
    <n v="116.3"/>
    <x v="0"/>
  </r>
  <r>
    <s v="Rural+Urban"/>
    <x v="0"/>
    <s v="October"/>
    <n v="114.8"/>
    <n v="10"/>
    <x v="9"/>
    <s v="Egg"/>
    <n v="113.3"/>
    <x v="0"/>
  </r>
  <r>
    <s v="Rural+Urban"/>
    <x v="0"/>
    <s v="October"/>
    <n v="114.8"/>
    <n v="10"/>
    <x v="9"/>
    <s v="Milk and products"/>
    <n v="111.2"/>
    <x v="0"/>
  </r>
  <r>
    <s v="Rural+Urban"/>
    <x v="0"/>
    <s v="October"/>
    <n v="114.8"/>
    <n v="10"/>
    <x v="9"/>
    <s v="Oils and fats"/>
    <n v="105.7"/>
    <x v="0"/>
  </r>
  <r>
    <s v="Rural+Urban"/>
    <x v="0"/>
    <s v="October"/>
    <n v="114.8"/>
    <n v="10"/>
    <x v="9"/>
    <s v="Fruits"/>
    <n v="109.9"/>
    <x v="0"/>
  </r>
  <r>
    <s v="Rural+Urban"/>
    <x v="0"/>
    <s v="October"/>
    <n v="114.8"/>
    <n v="10"/>
    <x v="9"/>
    <s v="Vegetables"/>
    <n v="171.2"/>
    <x v="0"/>
  </r>
  <r>
    <s v="Rural+Urban"/>
    <x v="0"/>
    <s v="October"/>
    <n v="114.8"/>
    <n v="10"/>
    <x v="9"/>
    <s v="Pulses and products"/>
    <n v="107.3"/>
    <x v="0"/>
  </r>
  <r>
    <s v="Rural+Urban"/>
    <x v="0"/>
    <s v="October"/>
    <n v="114.8"/>
    <n v="10"/>
    <x v="9"/>
    <s v="Sugar and Confectionery"/>
    <n v="102.7"/>
    <x v="0"/>
  </r>
  <r>
    <s v="Rural+Urban"/>
    <x v="0"/>
    <s v="October"/>
    <n v="114.8"/>
    <n v="10"/>
    <x v="9"/>
    <s v="Spices"/>
    <n v="108.7"/>
    <x v="0"/>
  </r>
  <r>
    <s v="Rural+Urban"/>
    <x v="0"/>
    <s v="October"/>
    <n v="114.8"/>
    <n v="10"/>
    <x v="9"/>
    <s v="Non-alcoholic beverages"/>
    <n v="111.2"/>
    <x v="1"/>
  </r>
  <r>
    <s v="Rural+Urban"/>
    <x v="0"/>
    <s v="October"/>
    <n v="114.8"/>
    <n v="10"/>
    <x v="9"/>
    <s v="Prepared meals, snacks, sweets etc."/>
    <n v="115.4"/>
    <x v="1"/>
  </r>
  <r>
    <s v="Rural+Urban"/>
    <x v="0"/>
    <s v="October"/>
    <n v="114.8"/>
    <n v="10"/>
    <x v="9"/>
    <s v="Food and beverages"/>
    <n v="120.2"/>
    <x v="1"/>
  </r>
  <r>
    <s v="Rural+Urban"/>
    <x v="0"/>
    <s v="October"/>
    <n v="114.8"/>
    <n v="10"/>
    <x v="9"/>
    <s v="Pan, tobacco and intoxicants"/>
    <n v="112.5"/>
    <x v="2"/>
  </r>
  <r>
    <s v="Rural+Urban"/>
    <x v="0"/>
    <s v="October"/>
    <n v="114.8"/>
    <n v="10"/>
    <x v="9"/>
    <s v="Clothing"/>
    <n v="113.2"/>
    <x v="3"/>
  </r>
  <r>
    <s v="Rural+Urban"/>
    <x v="0"/>
    <s v="October"/>
    <n v="114.8"/>
    <n v="10"/>
    <x v="9"/>
    <s v="Footwear"/>
    <n v="111.2"/>
    <x v="3"/>
  </r>
  <r>
    <s v="Rural+Urban"/>
    <x v="0"/>
    <s v="October"/>
    <n v="114.8"/>
    <n v="10"/>
    <x v="9"/>
    <s v="Clothing and footwear"/>
    <n v="112.8"/>
    <x v="3"/>
  </r>
  <r>
    <s v="Rural+Urban"/>
    <x v="0"/>
    <s v="October"/>
    <n v="114.8"/>
    <n v="10"/>
    <x v="9"/>
    <s v="Housing"/>
    <n v="110.5"/>
    <x v="4"/>
  </r>
  <r>
    <s v="Rural+Urban"/>
    <x v="0"/>
    <s v="October"/>
    <n v="114.8"/>
    <n v="10"/>
    <x v="9"/>
    <s v="Fuel and light"/>
    <n v="110.9"/>
    <x v="5"/>
  </r>
  <r>
    <s v="Rural+Urban"/>
    <x v="0"/>
    <s v="October"/>
    <n v="114.8"/>
    <n v="10"/>
    <x v="9"/>
    <s v="Household goods and services"/>
    <n v="110.3"/>
    <x v="6"/>
  </r>
  <r>
    <s v="Rural+Urban"/>
    <x v="0"/>
    <s v="October"/>
    <n v="114.8"/>
    <n v="10"/>
    <x v="9"/>
    <s v="Health"/>
    <n v="108.6"/>
    <x v="7"/>
  </r>
  <r>
    <s v="Rural+Urban"/>
    <x v="0"/>
    <s v="October"/>
    <n v="114.8"/>
    <n v="10"/>
    <x v="9"/>
    <s v="Transport and communication"/>
    <n v="109.5"/>
    <x v="8"/>
  </r>
  <r>
    <s v="Rural+Urban"/>
    <x v="0"/>
    <s v="October"/>
    <n v="114.8"/>
    <n v="10"/>
    <x v="9"/>
    <s v="Recreation and amusement"/>
    <n v="108.1"/>
    <x v="9"/>
  </r>
  <r>
    <s v="Rural+Urban"/>
    <x v="0"/>
    <s v="October"/>
    <n v="114.8"/>
    <n v="10"/>
    <x v="9"/>
    <s v="Education"/>
    <n v="110.8"/>
    <x v="10"/>
  </r>
  <r>
    <s v="Rural+Urban"/>
    <x v="0"/>
    <s v="October"/>
    <n v="114.8"/>
    <n v="10"/>
    <x v="9"/>
    <s v="Personal care and effects"/>
    <n v="107.4"/>
    <x v="11"/>
  </r>
  <r>
    <s v="Rural+Urban"/>
    <x v="0"/>
    <s v="October"/>
    <n v="114.8"/>
    <n v="10"/>
    <x v="9"/>
    <s v="Miscellaneous"/>
    <n v="109.2"/>
    <x v="2"/>
  </r>
  <r>
    <s v="Rural"/>
    <x v="0"/>
    <s v="November "/>
    <n v="117.4"/>
    <n v="11"/>
    <x v="10"/>
    <s v="Cereals and products"/>
    <n v="117.3"/>
    <x v="0"/>
  </r>
  <r>
    <s v="Rural"/>
    <x v="0"/>
    <s v="November "/>
    <n v="117.4"/>
    <n v="11"/>
    <x v="10"/>
    <s v="Meat and fish"/>
    <n v="114.9"/>
    <x v="0"/>
  </r>
  <r>
    <s v="Rural"/>
    <x v="0"/>
    <s v="November "/>
    <n v="117.4"/>
    <n v="11"/>
    <x v="10"/>
    <s v="Egg"/>
    <n v="116.2"/>
    <x v="0"/>
  </r>
  <r>
    <s v="Rural"/>
    <x v="0"/>
    <s v="November "/>
    <n v="117.4"/>
    <n v="11"/>
    <x v="10"/>
    <s v="Milk and products"/>
    <n v="112.8"/>
    <x v="0"/>
  </r>
  <r>
    <s v="Rural"/>
    <x v="0"/>
    <s v="November "/>
    <n v="117.4"/>
    <n v="11"/>
    <x v="10"/>
    <s v="Oils and fats"/>
    <n v="108.9"/>
    <x v="0"/>
  </r>
  <r>
    <s v="Rural"/>
    <x v="0"/>
    <s v="November "/>
    <n v="117.4"/>
    <n v="11"/>
    <x v="10"/>
    <s v="Fruits"/>
    <n v="116.6"/>
    <x v="0"/>
  </r>
  <r>
    <s v="Rural"/>
    <x v="0"/>
    <s v="November "/>
    <n v="117.4"/>
    <n v="11"/>
    <x v="10"/>
    <s v="Vegetables"/>
    <n v="178.1"/>
    <x v="0"/>
  </r>
  <r>
    <s v="Rural"/>
    <x v="0"/>
    <s v="November "/>
    <n v="117.4"/>
    <n v="11"/>
    <x v="10"/>
    <s v="Pulses and products"/>
    <n v="109.1"/>
    <x v="0"/>
  </r>
  <r>
    <s v="Rural"/>
    <x v="0"/>
    <s v="November "/>
    <n v="117.4"/>
    <n v="11"/>
    <x v="10"/>
    <s v="Sugar and Confectionery"/>
    <n v="103.6"/>
    <x v="0"/>
  </r>
  <r>
    <s v="Rural"/>
    <x v="0"/>
    <s v="November "/>
    <n v="117.4"/>
    <n v="11"/>
    <x v="10"/>
    <s v="Spices"/>
    <n v="109"/>
    <x v="0"/>
  </r>
  <r>
    <s v="Rural"/>
    <x v="0"/>
    <s v="November "/>
    <n v="117.4"/>
    <n v="11"/>
    <x v="10"/>
    <s v="Non-alcoholic beverages"/>
    <n v="111.8"/>
    <x v="1"/>
  </r>
  <r>
    <s v="Rural"/>
    <x v="0"/>
    <s v="November "/>
    <n v="117.4"/>
    <n v="11"/>
    <x v="10"/>
    <s v="Prepared meals, snacks, sweets etc."/>
    <n v="116"/>
    <x v="1"/>
  </r>
  <r>
    <s v="Rural"/>
    <x v="0"/>
    <s v="November "/>
    <n v="117.4"/>
    <n v="11"/>
    <x v="10"/>
    <s v="Food and beverages"/>
    <n v="122.5"/>
    <x v="1"/>
  </r>
  <r>
    <s v="Rural"/>
    <x v="0"/>
    <s v="November "/>
    <n v="117.4"/>
    <n v="11"/>
    <x v="10"/>
    <s v="Pan, tobacco and intoxicants"/>
    <n v="112.8"/>
    <x v="2"/>
  </r>
  <r>
    <s v="Rural"/>
    <x v="0"/>
    <s v="November "/>
    <n v="117.4"/>
    <n v="11"/>
    <x v="10"/>
    <s v="Clothing"/>
    <n v="114.6"/>
    <x v="3"/>
  </r>
  <r>
    <s v="Rural"/>
    <x v="0"/>
    <s v="November "/>
    <n v="117.4"/>
    <n v="11"/>
    <x v="10"/>
    <s v="Footwear"/>
    <n v="113.1"/>
    <x v="3"/>
  </r>
  <r>
    <s v="Rural"/>
    <x v="0"/>
    <s v="November "/>
    <n v="117.4"/>
    <n v="11"/>
    <x v="10"/>
    <s v="Clothing and footwear"/>
    <n v="114.4"/>
    <x v="3"/>
  </r>
  <r>
    <s v="Rural"/>
    <x v="0"/>
    <s v="November "/>
    <n v="117.4"/>
    <n v="11"/>
    <x v="10"/>
    <s v="Housing"/>
    <n v="0"/>
    <x v="4"/>
  </r>
  <r>
    <s v="Rural"/>
    <x v="0"/>
    <s v="November "/>
    <n v="117.4"/>
    <n v="11"/>
    <x v="10"/>
    <s v="Fuel and light"/>
    <n v="112.6"/>
    <x v="5"/>
  </r>
  <r>
    <s v="Rural"/>
    <x v="0"/>
    <s v="November "/>
    <n v="117.4"/>
    <n v="11"/>
    <x v="10"/>
    <s v="Household goods and services"/>
    <n v="111.3"/>
    <x v="6"/>
  </r>
  <r>
    <s v="Rural"/>
    <x v="0"/>
    <s v="November "/>
    <n v="117.4"/>
    <n v="11"/>
    <x v="10"/>
    <s v="Health"/>
    <n v="109.7"/>
    <x v="7"/>
  </r>
  <r>
    <s v="Rural"/>
    <x v="0"/>
    <s v="November "/>
    <n v="117.4"/>
    <n v="11"/>
    <x v="10"/>
    <s v="Transport and communication"/>
    <n v="109.6"/>
    <x v="8"/>
  </r>
  <r>
    <s v="Rural"/>
    <x v="0"/>
    <s v="November "/>
    <n v="117.4"/>
    <n v="11"/>
    <x v="10"/>
    <s v="Recreation and amusement"/>
    <n v="108.7"/>
    <x v="9"/>
  </r>
  <r>
    <s v="Rural"/>
    <x v="0"/>
    <s v="November "/>
    <n v="117.4"/>
    <n v="11"/>
    <x v="10"/>
    <s v="Education"/>
    <n v="111"/>
    <x v="10"/>
  </r>
  <r>
    <s v="Rural"/>
    <x v="0"/>
    <s v="November "/>
    <n v="117.4"/>
    <n v="11"/>
    <x v="10"/>
    <s v="Personal care and effects"/>
    <n v="108.2"/>
    <x v="11"/>
  </r>
  <r>
    <s v="Rural"/>
    <x v="0"/>
    <s v="November "/>
    <n v="117.4"/>
    <n v="11"/>
    <x v="10"/>
    <s v="Miscellaneous"/>
    <n v="109.8"/>
    <x v="2"/>
  </r>
  <r>
    <s v="Urban"/>
    <x v="0"/>
    <s v="November"/>
    <n v="115"/>
    <n v="11"/>
    <x v="10"/>
    <s v="Cereals and products"/>
    <n v="119.8"/>
    <x v="0"/>
  </r>
  <r>
    <s v="Urban"/>
    <x v="0"/>
    <s v="November"/>
    <n v="115"/>
    <n v="11"/>
    <x v="10"/>
    <s v="Meat and fish"/>
    <n v="116.3"/>
    <x v="0"/>
  </r>
  <r>
    <s v="Urban"/>
    <x v="0"/>
    <s v="November"/>
    <n v="115"/>
    <n v="11"/>
    <x v="10"/>
    <s v="Egg"/>
    <n v="122.6"/>
    <x v="0"/>
  </r>
  <r>
    <s v="Urban"/>
    <x v="0"/>
    <s v="November"/>
    <n v="115"/>
    <n v="11"/>
    <x v="10"/>
    <s v="Milk and products"/>
    <n v="112"/>
    <x v="0"/>
  </r>
  <r>
    <s v="Urban"/>
    <x v="0"/>
    <s v="November"/>
    <n v="115"/>
    <n v="11"/>
    <x v="10"/>
    <s v="Oils and fats"/>
    <n v="103.2"/>
    <x v="0"/>
  </r>
  <r>
    <s v="Urban"/>
    <x v="0"/>
    <s v="November"/>
    <n v="115"/>
    <n v="11"/>
    <x v="10"/>
    <s v="Fruits"/>
    <n v="110"/>
    <x v="0"/>
  </r>
  <r>
    <s v="Urban"/>
    <x v="0"/>
    <s v="November"/>
    <n v="115"/>
    <n v="11"/>
    <x v="10"/>
    <s v="Vegetables"/>
    <n v="192.8"/>
    <x v="0"/>
  </r>
  <r>
    <s v="Urban"/>
    <x v="0"/>
    <s v="November"/>
    <n v="115"/>
    <n v="11"/>
    <x v="10"/>
    <s v="Pulses and products"/>
    <n v="106.3"/>
    <x v="0"/>
  </r>
  <r>
    <s v="Urban"/>
    <x v="0"/>
    <s v="November"/>
    <n v="115"/>
    <n v="11"/>
    <x v="10"/>
    <s v="Sugar and Confectionery"/>
    <n v="99.5"/>
    <x v="0"/>
  </r>
  <r>
    <s v="Urban"/>
    <x v="0"/>
    <s v="November"/>
    <n v="115"/>
    <n v="11"/>
    <x v="10"/>
    <s v="Spices"/>
    <n v="110.3"/>
    <x v="0"/>
  </r>
  <r>
    <s v="Urban"/>
    <x v="0"/>
    <s v="November"/>
    <n v="115"/>
    <n v="11"/>
    <x v="10"/>
    <s v="Non-alcoholic beverages"/>
    <n v="111.8"/>
    <x v="1"/>
  </r>
  <r>
    <s v="Urban"/>
    <x v="0"/>
    <s v="November"/>
    <n v="115"/>
    <n v="11"/>
    <x v="10"/>
    <s v="Prepared meals, snacks, sweets etc."/>
    <n v="117.1"/>
    <x v="1"/>
  </r>
  <r>
    <s v="Urban"/>
    <x v="0"/>
    <s v="November"/>
    <n v="115"/>
    <n v="11"/>
    <x v="10"/>
    <s v="Food and beverages"/>
    <n v="122.9"/>
    <x v="1"/>
  </r>
  <r>
    <s v="Urban"/>
    <x v="0"/>
    <s v="November"/>
    <n v="115"/>
    <n v="11"/>
    <x v="10"/>
    <s v="Pan, tobacco and intoxicants"/>
    <n v="114.1"/>
    <x v="2"/>
  </r>
  <r>
    <s v="Urban"/>
    <x v="0"/>
    <s v="November"/>
    <n v="115"/>
    <n v="11"/>
    <x v="10"/>
    <s v="Clothing"/>
    <n v="113.5"/>
    <x v="3"/>
  </r>
  <r>
    <s v="Urban"/>
    <x v="0"/>
    <s v="November"/>
    <n v="115"/>
    <n v="11"/>
    <x v="10"/>
    <s v="Footwear"/>
    <n v="110.3"/>
    <x v="3"/>
  </r>
  <r>
    <s v="Urban"/>
    <x v="0"/>
    <s v="November"/>
    <n v="115"/>
    <n v="11"/>
    <x v="10"/>
    <s v="Clothing and footwear"/>
    <n v="113"/>
    <x v="3"/>
  </r>
  <r>
    <s v="Urban"/>
    <x v="0"/>
    <s v="November"/>
    <n v="115"/>
    <n v="11"/>
    <x v="10"/>
    <s v="Housing"/>
    <n v="111.1"/>
    <x v="4"/>
  </r>
  <r>
    <s v="Urban"/>
    <x v="0"/>
    <s v="November"/>
    <n v="115"/>
    <n v="11"/>
    <x v="10"/>
    <s v="Fuel and light"/>
    <n v="110"/>
    <x v="5"/>
  </r>
  <r>
    <s v="Urban"/>
    <x v="0"/>
    <s v="November"/>
    <n v="115"/>
    <n v="11"/>
    <x v="10"/>
    <s v="Household goods and services"/>
    <n v="110.9"/>
    <x v="6"/>
  </r>
  <r>
    <s v="Urban"/>
    <x v="0"/>
    <s v="November"/>
    <n v="115"/>
    <n v="11"/>
    <x v="10"/>
    <s v="Health"/>
    <n v="108.6"/>
    <x v="7"/>
  </r>
  <r>
    <s v="Urban"/>
    <x v="0"/>
    <s v="November"/>
    <n v="115"/>
    <n v="11"/>
    <x v="10"/>
    <s v="Transport and communication"/>
    <n v="109.5"/>
    <x v="8"/>
  </r>
  <r>
    <s v="Urban"/>
    <x v="0"/>
    <s v="November"/>
    <n v="115"/>
    <n v="11"/>
    <x v="10"/>
    <s v="Recreation and amusement"/>
    <n v="108.5"/>
    <x v="9"/>
  </r>
  <r>
    <s v="Urban"/>
    <x v="0"/>
    <s v="November"/>
    <n v="115"/>
    <n v="11"/>
    <x v="10"/>
    <s v="Education"/>
    <n v="111.3"/>
    <x v="10"/>
  </r>
  <r>
    <s v="Urban"/>
    <x v="0"/>
    <s v="November"/>
    <n v="115"/>
    <n v="11"/>
    <x v="10"/>
    <s v="Personal care and effects"/>
    <n v="107.9"/>
    <x v="11"/>
  </r>
  <r>
    <s v="Urban"/>
    <x v="0"/>
    <s v="November"/>
    <n v="115"/>
    <n v="11"/>
    <x v="10"/>
    <s v="Miscellaneous"/>
    <n v="109.6"/>
    <x v="2"/>
  </r>
  <r>
    <s v="Rural+Urban"/>
    <x v="0"/>
    <s v="November"/>
    <n v="116.3"/>
    <n v="11"/>
    <x v="10"/>
    <s v="Cereals and products"/>
    <n v="118.1"/>
    <x v="0"/>
  </r>
  <r>
    <s v="Rural+Urban"/>
    <x v="0"/>
    <s v="November"/>
    <n v="116.3"/>
    <n v="11"/>
    <x v="10"/>
    <s v="Meat and fish"/>
    <n v="115.4"/>
    <x v="0"/>
  </r>
  <r>
    <s v="Rural+Urban"/>
    <x v="0"/>
    <s v="November"/>
    <n v="116.3"/>
    <n v="11"/>
    <x v="10"/>
    <s v="Egg"/>
    <n v="118.7"/>
    <x v="0"/>
  </r>
  <r>
    <s v="Rural+Urban"/>
    <x v="0"/>
    <s v="November"/>
    <n v="116.3"/>
    <n v="11"/>
    <x v="10"/>
    <s v="Milk and products"/>
    <n v="112.5"/>
    <x v="0"/>
  </r>
  <r>
    <s v="Rural+Urban"/>
    <x v="0"/>
    <s v="November"/>
    <n v="116.3"/>
    <n v="11"/>
    <x v="10"/>
    <s v="Oils and fats"/>
    <n v="106.8"/>
    <x v="0"/>
  </r>
  <r>
    <s v="Rural+Urban"/>
    <x v="0"/>
    <s v="November"/>
    <n v="116.3"/>
    <n v="11"/>
    <x v="10"/>
    <s v="Fruits"/>
    <n v="113.5"/>
    <x v="0"/>
  </r>
  <r>
    <s v="Rural+Urban"/>
    <x v="0"/>
    <s v="November"/>
    <n v="116.3"/>
    <n v="11"/>
    <x v="10"/>
    <s v="Vegetables"/>
    <n v="183.1"/>
    <x v="0"/>
  </r>
  <r>
    <s v="Rural+Urban"/>
    <x v="0"/>
    <s v="November"/>
    <n v="116.3"/>
    <n v="11"/>
    <x v="10"/>
    <s v="Pulses and products"/>
    <n v="108.2"/>
    <x v="0"/>
  </r>
  <r>
    <s v="Rural+Urban"/>
    <x v="0"/>
    <s v="November"/>
    <n v="116.3"/>
    <n v="11"/>
    <x v="10"/>
    <s v="Sugar and Confectionery"/>
    <n v="102.2"/>
    <x v="0"/>
  </r>
  <r>
    <s v="Rural+Urban"/>
    <x v="0"/>
    <s v="November"/>
    <n v="116.3"/>
    <n v="11"/>
    <x v="10"/>
    <s v="Spices"/>
    <n v="109.4"/>
    <x v="0"/>
  </r>
  <r>
    <s v="Rural+Urban"/>
    <x v="0"/>
    <s v="November"/>
    <n v="116.3"/>
    <n v="11"/>
    <x v="10"/>
    <s v="Non-alcoholic beverages"/>
    <n v="111.8"/>
    <x v="1"/>
  </r>
  <r>
    <s v="Rural+Urban"/>
    <x v="0"/>
    <s v="November"/>
    <n v="116.3"/>
    <n v="11"/>
    <x v="10"/>
    <s v="Prepared meals, snacks, sweets etc."/>
    <n v="116.5"/>
    <x v="1"/>
  </r>
  <r>
    <s v="Rural+Urban"/>
    <x v="0"/>
    <s v="November"/>
    <n v="116.3"/>
    <n v="11"/>
    <x v="10"/>
    <s v="Food and beverages"/>
    <n v="122.6"/>
    <x v="1"/>
  </r>
  <r>
    <s v="Rural+Urban"/>
    <x v="0"/>
    <s v="November"/>
    <n v="116.3"/>
    <n v="11"/>
    <x v="10"/>
    <s v="Pan, tobacco and intoxicants"/>
    <n v="113.1"/>
    <x v="2"/>
  </r>
  <r>
    <s v="Rural+Urban"/>
    <x v="0"/>
    <s v="November"/>
    <n v="116.3"/>
    <n v="11"/>
    <x v="10"/>
    <s v="Clothing"/>
    <n v="114.2"/>
    <x v="3"/>
  </r>
  <r>
    <s v="Rural+Urban"/>
    <x v="0"/>
    <s v="November"/>
    <n v="116.3"/>
    <n v="11"/>
    <x v="10"/>
    <s v="Footwear"/>
    <n v="111.9"/>
    <x v="3"/>
  </r>
  <r>
    <s v="Rural+Urban"/>
    <x v="0"/>
    <s v="November"/>
    <n v="116.3"/>
    <n v="11"/>
    <x v="10"/>
    <s v="Clothing and footwear"/>
    <n v="113.8"/>
    <x v="3"/>
  </r>
  <r>
    <s v="Rural+Urban"/>
    <x v="0"/>
    <s v="November"/>
    <n v="116.3"/>
    <n v="11"/>
    <x v="10"/>
    <s v="Housing"/>
    <n v="111.1"/>
    <x v="4"/>
  </r>
  <r>
    <s v="Rural+Urban"/>
    <x v="0"/>
    <s v="November"/>
    <n v="116.3"/>
    <n v="11"/>
    <x v="10"/>
    <s v="Fuel and light"/>
    <n v="111.6"/>
    <x v="5"/>
  </r>
  <r>
    <s v="Rural+Urban"/>
    <x v="0"/>
    <s v="November"/>
    <n v="116.3"/>
    <n v="11"/>
    <x v="10"/>
    <s v="Household goods and services"/>
    <n v="111.1"/>
    <x v="6"/>
  </r>
  <r>
    <s v="Rural+Urban"/>
    <x v="0"/>
    <s v="November"/>
    <n v="116.3"/>
    <n v="11"/>
    <x v="10"/>
    <s v="Health"/>
    <n v="109.3"/>
    <x v="7"/>
  </r>
  <r>
    <s v="Rural+Urban"/>
    <x v="0"/>
    <s v="November"/>
    <n v="116.3"/>
    <n v="11"/>
    <x v="10"/>
    <s v="Transport and communication"/>
    <n v="109.5"/>
    <x v="8"/>
  </r>
  <r>
    <s v="Rural+Urban"/>
    <x v="0"/>
    <s v="November"/>
    <n v="116.3"/>
    <n v="11"/>
    <x v="10"/>
    <s v="Recreation and amusement"/>
    <n v="108.6"/>
    <x v="9"/>
  </r>
  <r>
    <s v="Rural+Urban"/>
    <x v="0"/>
    <s v="November"/>
    <n v="116.3"/>
    <n v="11"/>
    <x v="10"/>
    <s v="Education"/>
    <n v="111.2"/>
    <x v="10"/>
  </r>
  <r>
    <s v="Rural+Urban"/>
    <x v="0"/>
    <s v="November"/>
    <n v="116.3"/>
    <n v="11"/>
    <x v="10"/>
    <s v="Personal care and effects"/>
    <n v="108.1"/>
    <x v="11"/>
  </r>
  <r>
    <s v="Rural+Urban"/>
    <x v="0"/>
    <s v="November"/>
    <n v="116.3"/>
    <n v="11"/>
    <x v="10"/>
    <s v="Miscellaneous"/>
    <n v="109.7"/>
    <x v="2"/>
  </r>
  <r>
    <s v="Rural"/>
    <x v="0"/>
    <s v="December"/>
    <n v="115.5"/>
    <n v="12"/>
    <x v="11"/>
    <s v="Cereals and products"/>
    <n v="118.4"/>
    <x v="0"/>
  </r>
  <r>
    <s v="Rural"/>
    <x v="0"/>
    <s v="December"/>
    <n v="115.5"/>
    <n v="12"/>
    <x v="11"/>
    <s v="Meat and fish"/>
    <n v="115.9"/>
    <x v="0"/>
  </r>
  <r>
    <s v="Rural"/>
    <x v="0"/>
    <s v="December"/>
    <n v="115.5"/>
    <n v="12"/>
    <x v="11"/>
    <s v="Egg"/>
    <n v="120.4"/>
    <x v="0"/>
  </r>
  <r>
    <s v="Rural"/>
    <x v="0"/>
    <s v="December"/>
    <n v="115.5"/>
    <n v="12"/>
    <x v="11"/>
    <s v="Milk and products"/>
    <n v="113.8"/>
    <x v="0"/>
  </r>
  <r>
    <s v="Rural"/>
    <x v="0"/>
    <s v="December"/>
    <n v="115.5"/>
    <n v="12"/>
    <x v="11"/>
    <s v="Oils and fats"/>
    <n v="109.5"/>
    <x v="0"/>
  </r>
  <r>
    <s v="Rural"/>
    <x v="0"/>
    <s v="December"/>
    <n v="115.5"/>
    <n v="12"/>
    <x v="11"/>
    <s v="Fruits"/>
    <n v="115.5"/>
    <x v="0"/>
  </r>
  <r>
    <s v="Rural"/>
    <x v="0"/>
    <s v="December"/>
    <n v="115.5"/>
    <n v="12"/>
    <x v="11"/>
    <s v="Vegetables"/>
    <n v="145.69999999999999"/>
    <x v="0"/>
  </r>
  <r>
    <s v="Rural"/>
    <x v="0"/>
    <s v="December"/>
    <n v="115.5"/>
    <n v="12"/>
    <x v="11"/>
    <s v="Pulses and products"/>
    <n v="109.5"/>
    <x v="0"/>
  </r>
  <r>
    <s v="Rural"/>
    <x v="0"/>
    <s v="December"/>
    <n v="115.5"/>
    <n v="12"/>
    <x v="11"/>
    <s v="Sugar and Confectionery"/>
    <n v="102.9"/>
    <x v="0"/>
  </r>
  <r>
    <s v="Rural"/>
    <x v="0"/>
    <s v="December"/>
    <n v="115.5"/>
    <n v="12"/>
    <x v="11"/>
    <s v="Spices"/>
    <n v="109.8"/>
    <x v="0"/>
  </r>
  <r>
    <s v="Rural"/>
    <x v="0"/>
    <s v="December"/>
    <n v="115.5"/>
    <n v="12"/>
    <x v="11"/>
    <s v="Non-alcoholic beverages"/>
    <n v="112.1"/>
    <x v="1"/>
  </r>
  <r>
    <s v="Rural"/>
    <x v="0"/>
    <s v="December"/>
    <n v="115.5"/>
    <n v="12"/>
    <x v="11"/>
    <s v="Prepared meals, snacks, sweets etc."/>
    <n v="116.8"/>
    <x v="1"/>
  </r>
  <r>
    <s v="Rural"/>
    <x v="0"/>
    <s v="December"/>
    <n v="115.5"/>
    <n v="12"/>
    <x v="11"/>
    <s v="Food and beverages"/>
    <n v="118.7"/>
    <x v="1"/>
  </r>
  <r>
    <s v="Rural"/>
    <x v="0"/>
    <s v="December"/>
    <n v="115.5"/>
    <n v="12"/>
    <x v="11"/>
    <s v="Pan, tobacco and intoxicants"/>
    <n v="113.6"/>
    <x v="2"/>
  </r>
  <r>
    <s v="Rural"/>
    <x v="0"/>
    <s v="December"/>
    <n v="115.5"/>
    <n v="12"/>
    <x v="11"/>
    <s v="Clothing"/>
    <n v="115.8"/>
    <x v="3"/>
  </r>
  <r>
    <s v="Rural"/>
    <x v="0"/>
    <s v="December"/>
    <n v="115.5"/>
    <n v="12"/>
    <x v="11"/>
    <s v="Footwear"/>
    <n v="114"/>
    <x v="3"/>
  </r>
  <r>
    <s v="Rural"/>
    <x v="0"/>
    <s v="December"/>
    <n v="115.5"/>
    <n v="12"/>
    <x v="11"/>
    <s v="Clothing and footwear"/>
    <n v="115.5"/>
    <x v="3"/>
  </r>
  <r>
    <s v="Rural"/>
    <x v="0"/>
    <s v="December"/>
    <n v="115.5"/>
    <n v="12"/>
    <x v="11"/>
    <s v="Housing"/>
    <n v="0"/>
    <x v="4"/>
  </r>
  <r>
    <s v="Rural"/>
    <x v="0"/>
    <s v="December"/>
    <n v="115.5"/>
    <n v="12"/>
    <x v="11"/>
    <s v="Fuel and light"/>
    <n v="112.8"/>
    <x v="5"/>
  </r>
  <r>
    <s v="Rural"/>
    <x v="0"/>
    <s v="December"/>
    <n v="115.5"/>
    <n v="12"/>
    <x v="11"/>
    <s v="Household goods and services"/>
    <n v="112.1"/>
    <x v="6"/>
  </r>
  <r>
    <s v="Rural"/>
    <x v="0"/>
    <s v="December"/>
    <n v="115.5"/>
    <n v="12"/>
    <x v="11"/>
    <s v="Health"/>
    <n v="110.1"/>
    <x v="7"/>
  </r>
  <r>
    <s v="Rural"/>
    <x v="0"/>
    <s v="December"/>
    <n v="115.5"/>
    <n v="12"/>
    <x v="11"/>
    <s v="Transport and communication"/>
    <n v="109.9"/>
    <x v="8"/>
  </r>
  <r>
    <s v="Rural"/>
    <x v="0"/>
    <s v="December"/>
    <n v="115.5"/>
    <n v="12"/>
    <x v="11"/>
    <s v="Recreation and amusement"/>
    <n v="109.2"/>
    <x v="9"/>
  </r>
  <r>
    <s v="Rural"/>
    <x v="0"/>
    <s v="December"/>
    <n v="115.5"/>
    <n v="12"/>
    <x v="11"/>
    <s v="Education"/>
    <n v="111.6"/>
    <x v="10"/>
  </r>
  <r>
    <s v="Rural"/>
    <x v="0"/>
    <s v="December"/>
    <n v="115.5"/>
    <n v="12"/>
    <x v="11"/>
    <s v="Personal care and effects"/>
    <n v="108.1"/>
    <x v="11"/>
  </r>
  <r>
    <s v="Rural"/>
    <x v="0"/>
    <s v="December"/>
    <n v="115.5"/>
    <n v="12"/>
    <x v="11"/>
    <s v="Miscellaneous"/>
    <n v="110.1"/>
    <x v="2"/>
  </r>
  <r>
    <s v="Urban"/>
    <x v="0"/>
    <s v="December"/>
    <n v="113.3"/>
    <n v="12"/>
    <x v="11"/>
    <s v="Cereals and products"/>
    <n v="120.5"/>
    <x v="0"/>
  </r>
  <r>
    <s v="Urban"/>
    <x v="0"/>
    <s v="December"/>
    <n v="113.3"/>
    <n v="12"/>
    <x v="11"/>
    <s v="Meat and fish"/>
    <n v="118.1"/>
    <x v="0"/>
  </r>
  <r>
    <s v="Urban"/>
    <x v="0"/>
    <s v="December"/>
    <n v="113.3"/>
    <n v="12"/>
    <x v="11"/>
    <s v="Egg"/>
    <n v="128.5"/>
    <x v="0"/>
  </r>
  <r>
    <s v="Urban"/>
    <x v="0"/>
    <s v="December"/>
    <n v="113.3"/>
    <n v="12"/>
    <x v="11"/>
    <s v="Milk and products"/>
    <n v="112.8"/>
    <x v="0"/>
  </r>
  <r>
    <s v="Urban"/>
    <x v="0"/>
    <s v="December"/>
    <n v="113.3"/>
    <n v="12"/>
    <x v="11"/>
    <s v="Oils and fats"/>
    <n v="103.4"/>
    <x v="0"/>
  </r>
  <r>
    <s v="Urban"/>
    <x v="0"/>
    <s v="December"/>
    <n v="113.3"/>
    <n v="12"/>
    <x v="11"/>
    <s v="Fruits"/>
    <n v="110.7"/>
    <x v="0"/>
  </r>
  <r>
    <s v="Urban"/>
    <x v="0"/>
    <s v="December"/>
    <n v="113.3"/>
    <n v="12"/>
    <x v="11"/>
    <s v="Vegetables"/>
    <n v="144.80000000000001"/>
    <x v="0"/>
  </r>
  <r>
    <s v="Urban"/>
    <x v="0"/>
    <s v="December"/>
    <n v="113.3"/>
    <n v="12"/>
    <x v="11"/>
    <s v="Pulses and products"/>
    <n v="107.1"/>
    <x v="0"/>
  </r>
  <r>
    <s v="Urban"/>
    <x v="0"/>
    <s v="December"/>
    <n v="113.3"/>
    <n v="12"/>
    <x v="11"/>
    <s v="Sugar and Confectionery"/>
    <n v="98.6"/>
    <x v="0"/>
  </r>
  <r>
    <s v="Urban"/>
    <x v="0"/>
    <s v="December"/>
    <n v="113.3"/>
    <n v="12"/>
    <x v="11"/>
    <s v="Spices"/>
    <n v="111.9"/>
    <x v="0"/>
  </r>
  <r>
    <s v="Urban"/>
    <x v="0"/>
    <s v="December"/>
    <n v="113.3"/>
    <n v="12"/>
    <x v="11"/>
    <s v="Non-alcoholic beverages"/>
    <n v="112.1"/>
    <x v="1"/>
  </r>
  <r>
    <s v="Urban"/>
    <x v="0"/>
    <s v="December"/>
    <n v="113.3"/>
    <n v="12"/>
    <x v="11"/>
    <s v="Prepared meals, snacks, sweets etc."/>
    <n v="118.1"/>
    <x v="1"/>
  </r>
  <r>
    <s v="Urban"/>
    <x v="0"/>
    <s v="December"/>
    <n v="113.3"/>
    <n v="12"/>
    <x v="11"/>
    <s v="Food and beverages"/>
    <n v="117.8"/>
    <x v="1"/>
  </r>
  <r>
    <s v="Urban"/>
    <x v="0"/>
    <s v="December"/>
    <n v="113.3"/>
    <n v="12"/>
    <x v="11"/>
    <s v="Pan, tobacco and intoxicants"/>
    <n v="115"/>
    <x v="2"/>
  </r>
  <r>
    <s v="Urban"/>
    <x v="0"/>
    <s v="December"/>
    <n v="113.3"/>
    <n v="12"/>
    <x v="11"/>
    <s v="Clothing"/>
    <n v="114.2"/>
    <x v="3"/>
  </r>
  <r>
    <s v="Urban"/>
    <x v="0"/>
    <s v="December"/>
    <n v="113.3"/>
    <n v="12"/>
    <x v="11"/>
    <s v="Footwear"/>
    <n v="110.9"/>
    <x v="3"/>
  </r>
  <r>
    <s v="Urban"/>
    <x v="0"/>
    <s v="December"/>
    <n v="113.3"/>
    <n v="12"/>
    <x v="11"/>
    <s v="Clothing and footwear"/>
    <n v="113.7"/>
    <x v="3"/>
  </r>
  <r>
    <s v="Urban"/>
    <x v="0"/>
    <s v="December"/>
    <n v="113.3"/>
    <n v="12"/>
    <x v="11"/>
    <s v="Housing"/>
    <n v="110.7"/>
    <x v="4"/>
  </r>
  <r>
    <s v="Urban"/>
    <x v="0"/>
    <s v="December"/>
    <n v="113.3"/>
    <n v="12"/>
    <x v="11"/>
    <s v="Fuel and light"/>
    <n v="110.4"/>
    <x v="5"/>
  </r>
  <r>
    <s v="Urban"/>
    <x v="0"/>
    <s v="December"/>
    <n v="113.3"/>
    <n v="12"/>
    <x v="11"/>
    <s v="Household goods and services"/>
    <n v="111.3"/>
    <x v="6"/>
  </r>
  <r>
    <s v="Urban"/>
    <x v="0"/>
    <s v="December"/>
    <n v="113.3"/>
    <n v="12"/>
    <x v="11"/>
    <s v="Health"/>
    <n v="109"/>
    <x v="7"/>
  </r>
  <r>
    <s v="Urban"/>
    <x v="0"/>
    <s v="December"/>
    <n v="113.3"/>
    <n v="12"/>
    <x v="11"/>
    <s v="Transport and communication"/>
    <n v="109.7"/>
    <x v="8"/>
  </r>
  <r>
    <s v="Urban"/>
    <x v="0"/>
    <s v="December"/>
    <n v="113.3"/>
    <n v="12"/>
    <x v="11"/>
    <s v="Recreation and amusement"/>
    <n v="108.9"/>
    <x v="9"/>
  </r>
  <r>
    <s v="Urban"/>
    <x v="0"/>
    <s v="December"/>
    <n v="113.3"/>
    <n v="12"/>
    <x v="11"/>
    <s v="Education"/>
    <n v="111.4"/>
    <x v="10"/>
  </r>
  <r>
    <s v="Urban"/>
    <x v="0"/>
    <s v="December"/>
    <n v="113.3"/>
    <n v="12"/>
    <x v="11"/>
    <s v="Personal care and effects"/>
    <n v="107.7"/>
    <x v="11"/>
  </r>
  <r>
    <s v="Urban"/>
    <x v="0"/>
    <s v="December"/>
    <n v="113.3"/>
    <n v="12"/>
    <x v="11"/>
    <s v="Miscellaneous"/>
    <n v="109.8"/>
    <x v="2"/>
  </r>
  <r>
    <s v="Rural+Urban"/>
    <x v="0"/>
    <s v="December"/>
    <n v="114.5"/>
    <n v="12"/>
    <x v="11"/>
    <s v="Cereals and products"/>
    <n v="119.1"/>
    <x v="0"/>
  </r>
  <r>
    <s v="Rural+Urban"/>
    <x v="0"/>
    <s v="December"/>
    <n v="114.5"/>
    <n v="12"/>
    <x v="11"/>
    <s v="Meat and fish"/>
    <n v="116.7"/>
    <x v="0"/>
  </r>
  <r>
    <s v="Rural+Urban"/>
    <x v="0"/>
    <s v="December"/>
    <n v="114.5"/>
    <n v="12"/>
    <x v="11"/>
    <s v="Egg"/>
    <n v="123.5"/>
    <x v="0"/>
  </r>
  <r>
    <s v="Rural+Urban"/>
    <x v="0"/>
    <s v="December"/>
    <n v="114.5"/>
    <n v="12"/>
    <x v="11"/>
    <s v="Milk and products"/>
    <n v="113.4"/>
    <x v="0"/>
  </r>
  <r>
    <s v="Rural+Urban"/>
    <x v="0"/>
    <s v="December"/>
    <n v="114.5"/>
    <n v="12"/>
    <x v="11"/>
    <s v="Oils and fats"/>
    <n v="107.3"/>
    <x v="0"/>
  </r>
  <r>
    <s v="Rural+Urban"/>
    <x v="0"/>
    <s v="December"/>
    <n v="114.5"/>
    <n v="12"/>
    <x v="11"/>
    <s v="Fruits"/>
    <n v="113.3"/>
    <x v="0"/>
  </r>
  <r>
    <s v="Rural+Urban"/>
    <x v="0"/>
    <s v="December"/>
    <n v="114.5"/>
    <n v="12"/>
    <x v="11"/>
    <s v="Vegetables"/>
    <n v="145.4"/>
    <x v="0"/>
  </r>
  <r>
    <s v="Rural+Urban"/>
    <x v="0"/>
    <s v="December"/>
    <n v="114.5"/>
    <n v="12"/>
    <x v="11"/>
    <s v="Pulses and products"/>
    <n v="108.7"/>
    <x v="0"/>
  </r>
  <r>
    <s v="Rural+Urban"/>
    <x v="0"/>
    <s v="December"/>
    <n v="114.5"/>
    <n v="12"/>
    <x v="11"/>
    <s v="Sugar and Confectionery"/>
    <n v="101.5"/>
    <x v="0"/>
  </r>
  <r>
    <s v="Rural+Urban"/>
    <x v="0"/>
    <s v="December"/>
    <n v="114.5"/>
    <n v="12"/>
    <x v="11"/>
    <s v="Spices"/>
    <n v="110.5"/>
    <x v="0"/>
  </r>
  <r>
    <s v="Rural+Urban"/>
    <x v="0"/>
    <s v="December"/>
    <n v="114.5"/>
    <n v="12"/>
    <x v="11"/>
    <s v="Non-alcoholic beverages"/>
    <n v="112.1"/>
    <x v="1"/>
  </r>
  <r>
    <s v="Rural+Urban"/>
    <x v="0"/>
    <s v="December"/>
    <n v="114.5"/>
    <n v="12"/>
    <x v="11"/>
    <s v="Prepared meals, snacks, sweets etc."/>
    <n v="117.4"/>
    <x v="1"/>
  </r>
  <r>
    <s v="Rural+Urban"/>
    <x v="0"/>
    <s v="December"/>
    <n v="114.5"/>
    <n v="12"/>
    <x v="11"/>
    <s v="Food and beverages"/>
    <n v="118.4"/>
    <x v="1"/>
  </r>
  <r>
    <s v="Rural+Urban"/>
    <x v="0"/>
    <s v="December"/>
    <n v="114.5"/>
    <n v="12"/>
    <x v="11"/>
    <s v="Pan, tobacco and intoxicants"/>
    <n v="114"/>
    <x v="2"/>
  </r>
  <r>
    <s v="Rural+Urban"/>
    <x v="0"/>
    <s v="December"/>
    <n v="114.5"/>
    <n v="12"/>
    <x v="11"/>
    <s v="Clothing"/>
    <n v="115.2"/>
    <x v="3"/>
  </r>
  <r>
    <s v="Rural+Urban"/>
    <x v="0"/>
    <s v="December"/>
    <n v="114.5"/>
    <n v="12"/>
    <x v="11"/>
    <s v="Footwear"/>
    <n v="112.7"/>
    <x v="3"/>
  </r>
  <r>
    <s v="Rural+Urban"/>
    <x v="0"/>
    <s v="December"/>
    <n v="114.5"/>
    <n v="12"/>
    <x v="11"/>
    <s v="Clothing and footwear"/>
    <n v="114.8"/>
    <x v="3"/>
  </r>
  <r>
    <s v="Rural+Urban"/>
    <x v="0"/>
    <s v="December"/>
    <n v="114.5"/>
    <n v="12"/>
    <x v="11"/>
    <s v="Housing"/>
    <n v="110.7"/>
    <x v="4"/>
  </r>
  <r>
    <s v="Rural+Urban"/>
    <x v="0"/>
    <s v="December"/>
    <n v="114.5"/>
    <n v="12"/>
    <x v="11"/>
    <s v="Fuel and light"/>
    <n v="111.9"/>
    <x v="5"/>
  </r>
  <r>
    <s v="Rural+Urban"/>
    <x v="0"/>
    <s v="December"/>
    <n v="114.5"/>
    <n v="12"/>
    <x v="11"/>
    <s v="Household goods and services"/>
    <n v="111.7"/>
    <x v="6"/>
  </r>
  <r>
    <s v="Rural+Urban"/>
    <x v="0"/>
    <s v="December"/>
    <n v="114.5"/>
    <n v="12"/>
    <x v="11"/>
    <s v="Health"/>
    <n v="109.7"/>
    <x v="7"/>
  </r>
  <r>
    <s v="Rural+Urban"/>
    <x v="0"/>
    <s v="December"/>
    <n v="114.5"/>
    <n v="12"/>
    <x v="11"/>
    <s v="Transport and communication"/>
    <n v="109.8"/>
    <x v="8"/>
  </r>
  <r>
    <s v="Rural+Urban"/>
    <x v="0"/>
    <s v="December"/>
    <n v="114.5"/>
    <n v="12"/>
    <x v="11"/>
    <s v="Recreation and amusement"/>
    <n v="109"/>
    <x v="9"/>
  </r>
  <r>
    <s v="Rural+Urban"/>
    <x v="0"/>
    <s v="December"/>
    <n v="114.5"/>
    <n v="12"/>
    <x v="11"/>
    <s v="Education"/>
    <n v="111.5"/>
    <x v="10"/>
  </r>
  <r>
    <s v="Rural+Urban"/>
    <x v="0"/>
    <s v="December"/>
    <n v="114.5"/>
    <n v="12"/>
    <x v="11"/>
    <s v="Personal care and effects"/>
    <n v="107.9"/>
    <x v="11"/>
  </r>
  <r>
    <s v="Rural+Urban"/>
    <x v="0"/>
    <s v="December"/>
    <n v="114.5"/>
    <n v="12"/>
    <x v="11"/>
    <s v="Miscellaneous"/>
    <n v="110"/>
    <x v="2"/>
  </r>
  <r>
    <s v="Rural"/>
    <x v="1"/>
    <s v="January"/>
    <n v="114.2"/>
    <n v="1"/>
    <x v="12"/>
    <s v="Cereals and products"/>
    <n v="118.9"/>
    <x v="0"/>
  </r>
  <r>
    <s v="Rural"/>
    <x v="1"/>
    <s v="January"/>
    <n v="114.2"/>
    <n v="1"/>
    <x v="12"/>
    <s v="Meat and fish"/>
    <n v="117.1"/>
    <x v="0"/>
  </r>
  <r>
    <s v="Rural"/>
    <x v="1"/>
    <s v="January"/>
    <n v="114.2"/>
    <n v="1"/>
    <x v="12"/>
    <s v="Egg"/>
    <n v="120.5"/>
    <x v="0"/>
  </r>
  <r>
    <s v="Rural"/>
    <x v="1"/>
    <s v="January"/>
    <n v="114.2"/>
    <n v="1"/>
    <x v="12"/>
    <s v="Milk and products"/>
    <n v="114.4"/>
    <x v="0"/>
  </r>
  <r>
    <s v="Rural"/>
    <x v="1"/>
    <s v="January"/>
    <n v="114.2"/>
    <n v="1"/>
    <x v="12"/>
    <s v="Oils and fats"/>
    <n v="109"/>
    <x v="0"/>
  </r>
  <r>
    <s v="Rural"/>
    <x v="1"/>
    <s v="January"/>
    <n v="114.2"/>
    <n v="1"/>
    <x v="12"/>
    <s v="Fruits"/>
    <n v="115.5"/>
    <x v="0"/>
  </r>
  <r>
    <s v="Rural"/>
    <x v="1"/>
    <s v="January"/>
    <n v="114.2"/>
    <n v="1"/>
    <x v="12"/>
    <s v="Vegetables"/>
    <n v="123.9"/>
    <x v="0"/>
  </r>
  <r>
    <s v="Rural"/>
    <x v="1"/>
    <s v="January"/>
    <n v="114.2"/>
    <n v="1"/>
    <x v="12"/>
    <s v="Pulses and products"/>
    <n v="109.6"/>
    <x v="0"/>
  </r>
  <r>
    <s v="Rural"/>
    <x v="1"/>
    <s v="January"/>
    <n v="114.2"/>
    <n v="1"/>
    <x v="12"/>
    <s v="Sugar and Confectionery"/>
    <n v="101.8"/>
    <x v="0"/>
  </r>
  <r>
    <s v="Rural"/>
    <x v="1"/>
    <s v="January"/>
    <n v="114.2"/>
    <n v="1"/>
    <x v="12"/>
    <s v="Spices"/>
    <n v="110.2"/>
    <x v="0"/>
  </r>
  <r>
    <s v="Rural"/>
    <x v="1"/>
    <s v="January"/>
    <n v="114.2"/>
    <n v="1"/>
    <x v="12"/>
    <s v="Non-alcoholic beverages"/>
    <n v="112.4"/>
    <x v="1"/>
  </r>
  <r>
    <s v="Rural"/>
    <x v="1"/>
    <s v="January"/>
    <n v="114.2"/>
    <n v="1"/>
    <x v="12"/>
    <s v="Prepared meals, snacks, sweets etc."/>
    <n v="117.3"/>
    <x v="1"/>
  </r>
  <r>
    <s v="Rural"/>
    <x v="1"/>
    <s v="January"/>
    <n v="114.2"/>
    <n v="1"/>
    <x v="12"/>
    <s v="Food and beverages"/>
    <n v="116"/>
    <x v="1"/>
  </r>
  <r>
    <s v="Rural"/>
    <x v="1"/>
    <s v="January"/>
    <n v="114.2"/>
    <n v="1"/>
    <x v="12"/>
    <s v="Pan, tobacco and intoxicants"/>
    <n v="114"/>
    <x v="2"/>
  </r>
  <r>
    <s v="Rural"/>
    <x v="1"/>
    <s v="January"/>
    <n v="114.2"/>
    <n v="1"/>
    <x v="12"/>
    <s v="Clothing"/>
    <n v="116.5"/>
    <x v="3"/>
  </r>
  <r>
    <s v="Rural"/>
    <x v="1"/>
    <s v="January"/>
    <n v="114.2"/>
    <n v="1"/>
    <x v="12"/>
    <s v="Footwear"/>
    <n v="114.5"/>
    <x v="3"/>
  </r>
  <r>
    <s v="Rural"/>
    <x v="1"/>
    <s v="January"/>
    <n v="114.2"/>
    <n v="1"/>
    <x v="12"/>
    <s v="Clothing and footwear"/>
    <n v="116.2"/>
    <x v="3"/>
  </r>
  <r>
    <s v="Rural"/>
    <x v="1"/>
    <s v="January"/>
    <n v="114.2"/>
    <n v="1"/>
    <x v="12"/>
    <s v="Housing"/>
    <n v="0"/>
    <x v="4"/>
  </r>
  <r>
    <s v="Rural"/>
    <x v="1"/>
    <s v="January"/>
    <n v="114.2"/>
    <n v="1"/>
    <x v="12"/>
    <s v="Fuel and light"/>
    <n v="113"/>
    <x v="5"/>
  </r>
  <r>
    <s v="Rural"/>
    <x v="1"/>
    <s v="January"/>
    <n v="114.2"/>
    <n v="1"/>
    <x v="12"/>
    <s v="Household goods and services"/>
    <n v="112.6"/>
    <x v="6"/>
  </r>
  <r>
    <s v="Rural"/>
    <x v="1"/>
    <s v="January"/>
    <n v="114.2"/>
    <n v="1"/>
    <x v="12"/>
    <s v="Health"/>
    <n v="110.6"/>
    <x v="7"/>
  </r>
  <r>
    <s v="Rural"/>
    <x v="1"/>
    <s v="January"/>
    <n v="114.2"/>
    <n v="1"/>
    <x v="12"/>
    <s v="Transport and communication"/>
    <n v="110.5"/>
    <x v="8"/>
  </r>
  <r>
    <s v="Rural"/>
    <x v="1"/>
    <s v="January"/>
    <n v="114.2"/>
    <n v="1"/>
    <x v="12"/>
    <s v="Recreation and amusement"/>
    <n v="109.6"/>
    <x v="9"/>
  </r>
  <r>
    <s v="Rural"/>
    <x v="1"/>
    <s v="January"/>
    <n v="114.2"/>
    <n v="1"/>
    <x v="12"/>
    <s v="Education"/>
    <n v="111.8"/>
    <x v="10"/>
  </r>
  <r>
    <s v="Rural"/>
    <x v="1"/>
    <s v="January"/>
    <n v="114.2"/>
    <n v="1"/>
    <x v="12"/>
    <s v="Personal care and effects"/>
    <n v="108.3"/>
    <x v="11"/>
  </r>
  <r>
    <s v="Rural"/>
    <x v="1"/>
    <s v="January"/>
    <n v="114.2"/>
    <n v="1"/>
    <x v="12"/>
    <s v="Miscellaneous"/>
    <n v="110.6"/>
    <x v="2"/>
  </r>
  <r>
    <s v="Urban"/>
    <x v="1"/>
    <s v="January"/>
    <n v="112.9"/>
    <n v="1"/>
    <x v="12"/>
    <s v="Cereals and products"/>
    <n v="121.2"/>
    <x v="0"/>
  </r>
  <r>
    <s v="Urban"/>
    <x v="1"/>
    <s v="January"/>
    <n v="112.9"/>
    <n v="1"/>
    <x v="12"/>
    <s v="Meat and fish"/>
    <n v="122"/>
    <x v="0"/>
  </r>
  <r>
    <s v="Urban"/>
    <x v="1"/>
    <s v="January"/>
    <n v="112.9"/>
    <n v="1"/>
    <x v="12"/>
    <s v="Egg"/>
    <n v="129.9"/>
    <x v="0"/>
  </r>
  <r>
    <s v="Urban"/>
    <x v="1"/>
    <s v="January"/>
    <n v="112.9"/>
    <n v="1"/>
    <x v="12"/>
    <s v="Milk and products"/>
    <n v="113.6"/>
    <x v="0"/>
  </r>
  <r>
    <s v="Urban"/>
    <x v="1"/>
    <s v="January"/>
    <n v="112.9"/>
    <n v="1"/>
    <x v="12"/>
    <s v="Oils and fats"/>
    <n v="102.9"/>
    <x v="0"/>
  </r>
  <r>
    <s v="Urban"/>
    <x v="1"/>
    <s v="January"/>
    <n v="112.9"/>
    <n v="1"/>
    <x v="12"/>
    <s v="Fruits"/>
    <n v="112.1"/>
    <x v="0"/>
  </r>
  <r>
    <s v="Urban"/>
    <x v="1"/>
    <s v="January"/>
    <n v="112.9"/>
    <n v="1"/>
    <x v="12"/>
    <s v="Vegetables"/>
    <n v="118.9"/>
    <x v="0"/>
  </r>
  <r>
    <s v="Urban"/>
    <x v="1"/>
    <s v="January"/>
    <n v="112.9"/>
    <n v="1"/>
    <x v="12"/>
    <s v="Pulses and products"/>
    <n v="107.5"/>
    <x v="0"/>
  </r>
  <r>
    <s v="Urban"/>
    <x v="1"/>
    <s v="January"/>
    <n v="112.9"/>
    <n v="1"/>
    <x v="12"/>
    <s v="Sugar and Confectionery"/>
    <n v="96.9"/>
    <x v="0"/>
  </r>
  <r>
    <s v="Urban"/>
    <x v="1"/>
    <s v="January"/>
    <n v="112.9"/>
    <n v="1"/>
    <x v="12"/>
    <s v="Spices"/>
    <n v="112.7"/>
    <x v="0"/>
  </r>
  <r>
    <s v="Urban"/>
    <x v="1"/>
    <s v="January"/>
    <n v="112.9"/>
    <n v="1"/>
    <x v="12"/>
    <s v="Non-alcoholic beverages"/>
    <n v="112.1"/>
    <x v="1"/>
  </r>
  <r>
    <s v="Urban"/>
    <x v="1"/>
    <s v="January"/>
    <n v="112.9"/>
    <n v="1"/>
    <x v="12"/>
    <s v="Prepared meals, snacks, sweets etc."/>
    <n v="119"/>
    <x v="1"/>
  </r>
  <r>
    <s v="Urban"/>
    <x v="1"/>
    <s v="January"/>
    <n v="112.9"/>
    <n v="1"/>
    <x v="12"/>
    <s v="Food and beverages"/>
    <n v="115.5"/>
    <x v="1"/>
  </r>
  <r>
    <s v="Urban"/>
    <x v="1"/>
    <s v="January"/>
    <n v="112.9"/>
    <n v="1"/>
    <x v="12"/>
    <s v="Pan, tobacco and intoxicants"/>
    <n v="115.7"/>
    <x v="2"/>
  </r>
  <r>
    <s v="Urban"/>
    <x v="1"/>
    <s v="January"/>
    <n v="112.9"/>
    <n v="1"/>
    <x v="12"/>
    <s v="Clothing"/>
    <n v="114.8"/>
    <x v="3"/>
  </r>
  <r>
    <s v="Urban"/>
    <x v="1"/>
    <s v="January"/>
    <n v="112.9"/>
    <n v="1"/>
    <x v="12"/>
    <s v="Footwear"/>
    <n v="111.3"/>
    <x v="3"/>
  </r>
  <r>
    <s v="Urban"/>
    <x v="1"/>
    <s v="January"/>
    <n v="112.9"/>
    <n v="1"/>
    <x v="12"/>
    <s v="Clothing and footwear"/>
    <n v="114.3"/>
    <x v="3"/>
  </r>
  <r>
    <s v="Urban"/>
    <x v="1"/>
    <s v="January"/>
    <n v="112.9"/>
    <n v="1"/>
    <x v="12"/>
    <s v="Housing"/>
    <n v="111.6"/>
    <x v="4"/>
  </r>
  <r>
    <s v="Urban"/>
    <x v="1"/>
    <s v="January"/>
    <n v="112.9"/>
    <n v="1"/>
    <x v="12"/>
    <s v="Fuel and light"/>
    <n v="111"/>
    <x v="5"/>
  </r>
  <r>
    <s v="Urban"/>
    <x v="1"/>
    <s v="January"/>
    <n v="112.9"/>
    <n v="1"/>
    <x v="12"/>
    <s v="Household goods and services"/>
    <n v="111.9"/>
    <x v="6"/>
  </r>
  <r>
    <s v="Urban"/>
    <x v="1"/>
    <s v="January"/>
    <n v="112.9"/>
    <n v="1"/>
    <x v="12"/>
    <s v="Health"/>
    <n v="109.7"/>
    <x v="7"/>
  </r>
  <r>
    <s v="Urban"/>
    <x v="1"/>
    <s v="January"/>
    <n v="112.9"/>
    <n v="1"/>
    <x v="12"/>
    <s v="Transport and communication"/>
    <n v="110.8"/>
    <x v="8"/>
  </r>
  <r>
    <s v="Urban"/>
    <x v="1"/>
    <s v="January"/>
    <n v="112.9"/>
    <n v="1"/>
    <x v="12"/>
    <s v="Recreation and amusement"/>
    <n v="109.8"/>
    <x v="9"/>
  </r>
  <r>
    <s v="Urban"/>
    <x v="1"/>
    <s v="January"/>
    <n v="112.9"/>
    <n v="1"/>
    <x v="12"/>
    <s v="Education"/>
    <n v="111.5"/>
    <x v="10"/>
  </r>
  <r>
    <s v="Urban"/>
    <x v="1"/>
    <s v="January"/>
    <n v="112.9"/>
    <n v="1"/>
    <x v="12"/>
    <s v="Personal care and effects"/>
    <n v="108"/>
    <x v="11"/>
  </r>
  <r>
    <s v="Urban"/>
    <x v="1"/>
    <s v="January"/>
    <n v="112.9"/>
    <n v="1"/>
    <x v="12"/>
    <s v="Miscellaneous"/>
    <n v="110.5"/>
    <x v="2"/>
  </r>
  <r>
    <s v="Rural+Urban"/>
    <x v="1"/>
    <s v="January"/>
    <n v="113.6"/>
    <n v="1"/>
    <x v="12"/>
    <s v="Cereals and products"/>
    <n v="119.6"/>
    <x v="0"/>
  </r>
  <r>
    <s v="Rural+Urban"/>
    <x v="1"/>
    <s v="January"/>
    <n v="113.6"/>
    <n v="1"/>
    <x v="12"/>
    <s v="Meat and fish"/>
    <n v="118.8"/>
    <x v="0"/>
  </r>
  <r>
    <s v="Rural+Urban"/>
    <x v="1"/>
    <s v="January"/>
    <n v="113.6"/>
    <n v="1"/>
    <x v="12"/>
    <s v="Egg"/>
    <n v="124.1"/>
    <x v="0"/>
  </r>
  <r>
    <s v="Rural+Urban"/>
    <x v="1"/>
    <s v="January"/>
    <n v="113.6"/>
    <n v="1"/>
    <x v="12"/>
    <s v="Milk and products"/>
    <n v="114.1"/>
    <x v="0"/>
  </r>
  <r>
    <s v="Rural+Urban"/>
    <x v="1"/>
    <s v="January"/>
    <n v="113.6"/>
    <n v="1"/>
    <x v="12"/>
    <s v="Oils and fats"/>
    <n v="106.8"/>
    <x v="0"/>
  </r>
  <r>
    <s v="Rural+Urban"/>
    <x v="1"/>
    <s v="January"/>
    <n v="113.6"/>
    <n v="1"/>
    <x v="12"/>
    <s v="Fruits"/>
    <n v="113.9"/>
    <x v="0"/>
  </r>
  <r>
    <s v="Rural+Urban"/>
    <x v="1"/>
    <s v="January"/>
    <n v="113.6"/>
    <n v="1"/>
    <x v="12"/>
    <s v="Vegetables"/>
    <n v="122.2"/>
    <x v="0"/>
  </r>
  <r>
    <s v="Rural+Urban"/>
    <x v="1"/>
    <s v="January"/>
    <n v="113.6"/>
    <n v="1"/>
    <x v="12"/>
    <s v="Pulses and products"/>
    <n v="108.9"/>
    <x v="0"/>
  </r>
  <r>
    <s v="Rural+Urban"/>
    <x v="1"/>
    <s v="January"/>
    <n v="113.6"/>
    <n v="1"/>
    <x v="12"/>
    <s v="Sugar and Confectionery"/>
    <n v="100.2"/>
    <x v="0"/>
  </r>
  <r>
    <s v="Rural+Urban"/>
    <x v="1"/>
    <s v="January"/>
    <n v="113.6"/>
    <n v="1"/>
    <x v="12"/>
    <s v="Spices"/>
    <n v="111"/>
    <x v="0"/>
  </r>
  <r>
    <s v="Rural+Urban"/>
    <x v="1"/>
    <s v="January"/>
    <n v="113.6"/>
    <n v="1"/>
    <x v="12"/>
    <s v="Non-alcoholic beverages"/>
    <n v="112.3"/>
    <x v="1"/>
  </r>
  <r>
    <s v="Rural+Urban"/>
    <x v="1"/>
    <s v="January"/>
    <n v="113.6"/>
    <n v="1"/>
    <x v="12"/>
    <s v="Prepared meals, snacks, sweets etc."/>
    <n v="118.1"/>
    <x v="1"/>
  </r>
  <r>
    <s v="Rural+Urban"/>
    <x v="1"/>
    <s v="January"/>
    <n v="113.6"/>
    <n v="1"/>
    <x v="12"/>
    <s v="Food and beverages"/>
    <n v="115.8"/>
    <x v="1"/>
  </r>
  <r>
    <s v="Rural+Urban"/>
    <x v="1"/>
    <s v="January"/>
    <n v="113.6"/>
    <n v="1"/>
    <x v="12"/>
    <s v="Pan, tobacco and intoxicants"/>
    <n v="114.5"/>
    <x v="2"/>
  </r>
  <r>
    <s v="Rural+Urban"/>
    <x v="1"/>
    <s v="January"/>
    <n v="113.6"/>
    <n v="1"/>
    <x v="12"/>
    <s v="Clothing"/>
    <n v="115.8"/>
    <x v="3"/>
  </r>
  <r>
    <s v="Rural+Urban"/>
    <x v="1"/>
    <s v="January"/>
    <n v="113.6"/>
    <n v="1"/>
    <x v="12"/>
    <s v="Footwear"/>
    <n v="113.2"/>
    <x v="3"/>
  </r>
  <r>
    <s v="Rural+Urban"/>
    <x v="1"/>
    <s v="January"/>
    <n v="113.6"/>
    <n v="1"/>
    <x v="12"/>
    <s v="Clothing and footwear"/>
    <n v="115.4"/>
    <x v="3"/>
  </r>
  <r>
    <s v="Rural+Urban"/>
    <x v="1"/>
    <s v="January"/>
    <n v="113.6"/>
    <n v="1"/>
    <x v="12"/>
    <s v="Housing"/>
    <n v="111.6"/>
    <x v="4"/>
  </r>
  <r>
    <s v="Rural+Urban"/>
    <x v="1"/>
    <s v="January"/>
    <n v="113.6"/>
    <n v="1"/>
    <x v="12"/>
    <s v="Fuel and light"/>
    <n v="112.2"/>
    <x v="5"/>
  </r>
  <r>
    <s v="Rural+Urban"/>
    <x v="1"/>
    <s v="January"/>
    <n v="113.6"/>
    <n v="1"/>
    <x v="12"/>
    <s v="Household goods and services"/>
    <n v="112.3"/>
    <x v="6"/>
  </r>
  <r>
    <s v="Rural+Urban"/>
    <x v="1"/>
    <s v="January"/>
    <n v="113.6"/>
    <n v="1"/>
    <x v="12"/>
    <s v="Health"/>
    <n v="110.3"/>
    <x v="7"/>
  </r>
  <r>
    <s v="Rural+Urban"/>
    <x v="1"/>
    <s v="January"/>
    <n v="113.6"/>
    <n v="1"/>
    <x v="12"/>
    <s v="Transport and communication"/>
    <n v="110.7"/>
    <x v="8"/>
  </r>
  <r>
    <s v="Rural+Urban"/>
    <x v="1"/>
    <s v="January"/>
    <n v="113.6"/>
    <n v="1"/>
    <x v="12"/>
    <s v="Recreation and amusement"/>
    <n v="109.7"/>
    <x v="9"/>
  </r>
  <r>
    <s v="Rural+Urban"/>
    <x v="1"/>
    <s v="January"/>
    <n v="113.6"/>
    <n v="1"/>
    <x v="12"/>
    <s v="Education"/>
    <n v="111.6"/>
    <x v="10"/>
  </r>
  <r>
    <s v="Rural+Urban"/>
    <x v="1"/>
    <s v="January"/>
    <n v="113.6"/>
    <n v="1"/>
    <x v="12"/>
    <s v="Personal care and effects"/>
    <n v="108.2"/>
    <x v="11"/>
  </r>
  <r>
    <s v="Rural+Urban"/>
    <x v="1"/>
    <s v="January"/>
    <n v="113.6"/>
    <n v="1"/>
    <x v="12"/>
    <s v="Miscellaneous"/>
    <n v="110.6"/>
    <x v="2"/>
  </r>
  <r>
    <s v="Rural"/>
    <x v="1"/>
    <s v="February"/>
    <n v="114"/>
    <n v="2"/>
    <x v="13"/>
    <s v="Cereals and products"/>
    <n v="119.4"/>
    <x v="0"/>
  </r>
  <r>
    <s v="Rural"/>
    <x v="1"/>
    <s v="February"/>
    <n v="114"/>
    <n v="2"/>
    <x v="13"/>
    <s v="Meat and fish"/>
    <n v="117.7"/>
    <x v="0"/>
  </r>
  <r>
    <s v="Rural"/>
    <x v="1"/>
    <s v="February"/>
    <n v="114"/>
    <n v="2"/>
    <x v="13"/>
    <s v="Egg"/>
    <n v="121.2"/>
    <x v="0"/>
  </r>
  <r>
    <s v="Rural"/>
    <x v="1"/>
    <s v="February"/>
    <n v="114"/>
    <n v="2"/>
    <x v="13"/>
    <s v="Milk and products"/>
    <n v="115"/>
    <x v="0"/>
  </r>
  <r>
    <s v="Rural"/>
    <x v="1"/>
    <s v="February"/>
    <n v="114"/>
    <n v="2"/>
    <x v="13"/>
    <s v="Oils and fats"/>
    <n v="109"/>
    <x v="0"/>
  </r>
  <r>
    <s v="Rural"/>
    <x v="1"/>
    <s v="February"/>
    <n v="114"/>
    <n v="2"/>
    <x v="13"/>
    <s v="Fruits"/>
    <n v="116.6"/>
    <x v="0"/>
  </r>
  <r>
    <s v="Rural"/>
    <x v="1"/>
    <s v="February"/>
    <n v="114"/>
    <n v="2"/>
    <x v="13"/>
    <s v="Vegetables"/>
    <n v="116"/>
    <x v="0"/>
  </r>
  <r>
    <s v="Rural"/>
    <x v="1"/>
    <s v="February"/>
    <n v="114"/>
    <n v="2"/>
    <x v="13"/>
    <s v="Pulses and products"/>
    <n v="109.8"/>
    <x v="0"/>
  </r>
  <r>
    <s v="Rural"/>
    <x v="1"/>
    <s v="February"/>
    <n v="114"/>
    <n v="2"/>
    <x v="13"/>
    <s v="Sugar and Confectionery"/>
    <n v="101.1"/>
    <x v="0"/>
  </r>
  <r>
    <s v="Rural"/>
    <x v="1"/>
    <s v="February"/>
    <n v="114"/>
    <n v="2"/>
    <x v="13"/>
    <s v="Spices"/>
    <n v="110.4"/>
    <x v="0"/>
  </r>
  <r>
    <s v="Rural"/>
    <x v="1"/>
    <s v="February"/>
    <n v="114"/>
    <n v="2"/>
    <x v="13"/>
    <s v="Non-alcoholic beverages"/>
    <n v="112.9"/>
    <x v="1"/>
  </r>
  <r>
    <s v="Rural"/>
    <x v="1"/>
    <s v="February"/>
    <n v="114"/>
    <n v="2"/>
    <x v="13"/>
    <s v="Prepared meals, snacks, sweets etc."/>
    <n v="117.8"/>
    <x v="1"/>
  </r>
  <r>
    <s v="Rural"/>
    <x v="1"/>
    <s v="February"/>
    <n v="114"/>
    <n v="2"/>
    <x v="13"/>
    <s v="Food and beverages"/>
    <n v="115.3"/>
    <x v="1"/>
  </r>
  <r>
    <s v="Rural"/>
    <x v="1"/>
    <s v="February"/>
    <n v="114"/>
    <n v="2"/>
    <x v="13"/>
    <s v="Pan, tobacco and intoxicants"/>
    <n v="114.2"/>
    <x v="2"/>
  </r>
  <r>
    <s v="Rural"/>
    <x v="1"/>
    <s v="February"/>
    <n v="114"/>
    <n v="2"/>
    <x v="13"/>
    <s v="Clothing"/>
    <n v="117.1"/>
    <x v="3"/>
  </r>
  <r>
    <s v="Rural"/>
    <x v="1"/>
    <s v="February"/>
    <n v="114"/>
    <n v="2"/>
    <x v="13"/>
    <s v="Footwear"/>
    <n v="114.5"/>
    <x v="3"/>
  </r>
  <r>
    <s v="Rural"/>
    <x v="1"/>
    <s v="February"/>
    <n v="114"/>
    <n v="2"/>
    <x v="13"/>
    <s v="Clothing and footwear"/>
    <n v="116.7"/>
    <x v="3"/>
  </r>
  <r>
    <s v="Rural"/>
    <x v="1"/>
    <s v="February"/>
    <n v="114"/>
    <n v="2"/>
    <x v="13"/>
    <s v="Housing"/>
    <n v="0"/>
    <x v="4"/>
  </r>
  <r>
    <s v="Rural"/>
    <x v="1"/>
    <s v="February"/>
    <n v="114"/>
    <n v="2"/>
    <x v="13"/>
    <s v="Fuel and light"/>
    <n v="113.2"/>
    <x v="5"/>
  </r>
  <r>
    <s v="Rural"/>
    <x v="1"/>
    <s v="February"/>
    <n v="114"/>
    <n v="2"/>
    <x v="13"/>
    <s v="Household goods and services"/>
    <n v="112.9"/>
    <x v="6"/>
  </r>
  <r>
    <s v="Rural"/>
    <x v="1"/>
    <s v="February"/>
    <n v="114"/>
    <n v="2"/>
    <x v="13"/>
    <s v="Health"/>
    <n v="110.9"/>
    <x v="7"/>
  </r>
  <r>
    <s v="Rural"/>
    <x v="1"/>
    <s v="February"/>
    <n v="114"/>
    <n v="2"/>
    <x v="13"/>
    <s v="Transport and communication"/>
    <n v="110.8"/>
    <x v="8"/>
  </r>
  <r>
    <s v="Rural"/>
    <x v="1"/>
    <s v="February"/>
    <n v="114"/>
    <n v="2"/>
    <x v="13"/>
    <s v="Recreation and amusement"/>
    <n v="109.9"/>
    <x v="9"/>
  </r>
  <r>
    <s v="Rural"/>
    <x v="1"/>
    <s v="February"/>
    <n v="114"/>
    <n v="2"/>
    <x v="13"/>
    <s v="Education"/>
    <n v="112"/>
    <x v="10"/>
  </r>
  <r>
    <s v="Rural"/>
    <x v="1"/>
    <s v="February"/>
    <n v="114"/>
    <n v="2"/>
    <x v="13"/>
    <s v="Personal care and effects"/>
    <n v="108.7"/>
    <x v="11"/>
  </r>
  <r>
    <s v="Rural"/>
    <x v="1"/>
    <s v="February"/>
    <n v="114"/>
    <n v="2"/>
    <x v="13"/>
    <s v="Miscellaneous"/>
    <n v="110.9"/>
    <x v="2"/>
  </r>
  <r>
    <s v="Urban"/>
    <x v="1"/>
    <s v="February"/>
    <n v="113.1"/>
    <n v="2"/>
    <x v="13"/>
    <s v="Cereals and products"/>
    <n v="121.9"/>
    <x v="0"/>
  </r>
  <r>
    <s v="Urban"/>
    <x v="1"/>
    <s v="February"/>
    <n v="113.1"/>
    <n v="2"/>
    <x v="13"/>
    <s v="Meat and fish"/>
    <n v="122"/>
    <x v="0"/>
  </r>
  <r>
    <s v="Urban"/>
    <x v="1"/>
    <s v="February"/>
    <n v="113.1"/>
    <n v="2"/>
    <x v="13"/>
    <s v="Egg"/>
    <n v="124.5"/>
    <x v="0"/>
  </r>
  <r>
    <s v="Urban"/>
    <x v="1"/>
    <s v="February"/>
    <n v="113.1"/>
    <n v="2"/>
    <x v="13"/>
    <s v="Milk and products"/>
    <n v="115.2"/>
    <x v="0"/>
  </r>
  <r>
    <s v="Urban"/>
    <x v="1"/>
    <s v="February"/>
    <n v="113.1"/>
    <n v="2"/>
    <x v="13"/>
    <s v="Oils and fats"/>
    <n v="102.5"/>
    <x v="0"/>
  </r>
  <r>
    <s v="Urban"/>
    <x v="1"/>
    <s v="February"/>
    <n v="113.1"/>
    <n v="2"/>
    <x v="13"/>
    <s v="Fruits"/>
    <n v="114.1"/>
    <x v="0"/>
  </r>
  <r>
    <s v="Urban"/>
    <x v="1"/>
    <s v="February"/>
    <n v="113.1"/>
    <n v="2"/>
    <x v="13"/>
    <s v="Vegetables"/>
    <n v="111.5"/>
    <x v="0"/>
  </r>
  <r>
    <s v="Urban"/>
    <x v="1"/>
    <s v="February"/>
    <n v="113.1"/>
    <n v="2"/>
    <x v="13"/>
    <s v="Pulses and products"/>
    <n v="108.2"/>
    <x v="0"/>
  </r>
  <r>
    <s v="Urban"/>
    <x v="1"/>
    <s v="February"/>
    <n v="113.1"/>
    <n v="2"/>
    <x v="13"/>
    <s v="Sugar and Confectionery"/>
    <n v="95.4"/>
    <x v="0"/>
  </r>
  <r>
    <s v="Urban"/>
    <x v="1"/>
    <s v="February"/>
    <n v="113.1"/>
    <n v="2"/>
    <x v="13"/>
    <s v="Spices"/>
    <n v="113.5"/>
    <x v="0"/>
  </r>
  <r>
    <s v="Urban"/>
    <x v="1"/>
    <s v="February"/>
    <n v="113.1"/>
    <n v="2"/>
    <x v="13"/>
    <s v="Non-alcoholic beverages"/>
    <n v="112.1"/>
    <x v="1"/>
  </r>
  <r>
    <s v="Urban"/>
    <x v="1"/>
    <s v="February"/>
    <n v="113.1"/>
    <n v="2"/>
    <x v="13"/>
    <s v="Prepared meals, snacks, sweets etc."/>
    <n v="119.9"/>
    <x v="1"/>
  </r>
  <r>
    <s v="Urban"/>
    <x v="1"/>
    <s v="February"/>
    <n v="113.1"/>
    <n v="2"/>
    <x v="13"/>
    <s v="Food and beverages"/>
    <n v="115.2"/>
    <x v="1"/>
  </r>
  <r>
    <s v="Urban"/>
    <x v="1"/>
    <s v="February"/>
    <n v="113.1"/>
    <n v="2"/>
    <x v="13"/>
    <s v="Pan, tobacco and intoxicants"/>
    <n v="116.2"/>
    <x v="2"/>
  </r>
  <r>
    <s v="Urban"/>
    <x v="1"/>
    <s v="February"/>
    <n v="113.1"/>
    <n v="2"/>
    <x v="13"/>
    <s v="Clothing"/>
    <n v="115.3"/>
    <x v="3"/>
  </r>
  <r>
    <s v="Urban"/>
    <x v="1"/>
    <s v="February"/>
    <n v="113.1"/>
    <n v="2"/>
    <x v="13"/>
    <s v="Footwear"/>
    <n v="111.7"/>
    <x v="3"/>
  </r>
  <r>
    <s v="Urban"/>
    <x v="1"/>
    <s v="February"/>
    <n v="113.1"/>
    <n v="2"/>
    <x v="13"/>
    <s v="Clothing and footwear"/>
    <n v="114.7"/>
    <x v="3"/>
  </r>
  <r>
    <s v="Urban"/>
    <x v="1"/>
    <s v="February"/>
    <n v="113.1"/>
    <n v="2"/>
    <x v="13"/>
    <s v="Housing"/>
    <n v="112.5"/>
    <x v="4"/>
  </r>
  <r>
    <s v="Urban"/>
    <x v="1"/>
    <s v="February"/>
    <n v="113.1"/>
    <n v="2"/>
    <x v="13"/>
    <s v="Fuel and light"/>
    <n v="111.1"/>
    <x v="5"/>
  </r>
  <r>
    <s v="Urban"/>
    <x v="1"/>
    <s v="February"/>
    <n v="113.1"/>
    <n v="2"/>
    <x v="13"/>
    <s v="Household goods and services"/>
    <n v="112.6"/>
    <x v="6"/>
  </r>
  <r>
    <s v="Urban"/>
    <x v="1"/>
    <s v="February"/>
    <n v="113.1"/>
    <n v="2"/>
    <x v="13"/>
    <s v="Health"/>
    <n v="110.4"/>
    <x v="7"/>
  </r>
  <r>
    <s v="Urban"/>
    <x v="1"/>
    <s v="February"/>
    <n v="113.1"/>
    <n v="2"/>
    <x v="13"/>
    <s v="Transport and communication"/>
    <n v="111.3"/>
    <x v="8"/>
  </r>
  <r>
    <s v="Urban"/>
    <x v="1"/>
    <s v="February"/>
    <n v="113.1"/>
    <n v="2"/>
    <x v="13"/>
    <s v="Recreation and amusement"/>
    <n v="110.3"/>
    <x v="9"/>
  </r>
  <r>
    <s v="Urban"/>
    <x v="1"/>
    <s v="February"/>
    <n v="113.1"/>
    <n v="2"/>
    <x v="13"/>
    <s v="Education"/>
    <n v="111.6"/>
    <x v="10"/>
  </r>
  <r>
    <s v="Urban"/>
    <x v="1"/>
    <s v="February"/>
    <n v="113.1"/>
    <n v="2"/>
    <x v="13"/>
    <s v="Personal care and effects"/>
    <n v="108.7"/>
    <x v="11"/>
  </r>
  <r>
    <s v="Urban"/>
    <x v="1"/>
    <s v="February"/>
    <n v="113.1"/>
    <n v="2"/>
    <x v="13"/>
    <s v="Miscellaneous"/>
    <n v="111"/>
    <x v="2"/>
  </r>
  <r>
    <s v="Rural+Urban"/>
    <x v="1"/>
    <s v="February"/>
    <n v="113.6"/>
    <n v="2"/>
    <x v="13"/>
    <s v="Cereals and products"/>
    <n v="120.2"/>
    <x v="0"/>
  </r>
  <r>
    <s v="Rural+Urban"/>
    <x v="1"/>
    <s v="February"/>
    <n v="113.6"/>
    <n v="2"/>
    <x v="13"/>
    <s v="Meat and fish"/>
    <n v="119.2"/>
    <x v="0"/>
  </r>
  <r>
    <s v="Rural+Urban"/>
    <x v="1"/>
    <s v="February"/>
    <n v="113.6"/>
    <n v="2"/>
    <x v="13"/>
    <s v="Egg"/>
    <n v="122.5"/>
    <x v="0"/>
  </r>
  <r>
    <s v="Rural+Urban"/>
    <x v="1"/>
    <s v="February"/>
    <n v="113.6"/>
    <n v="2"/>
    <x v="13"/>
    <s v="Milk and products"/>
    <n v="115.1"/>
    <x v="0"/>
  </r>
  <r>
    <s v="Rural+Urban"/>
    <x v="1"/>
    <s v="February"/>
    <n v="113.6"/>
    <n v="2"/>
    <x v="13"/>
    <s v="Oils and fats"/>
    <n v="106.6"/>
    <x v="0"/>
  </r>
  <r>
    <s v="Rural+Urban"/>
    <x v="1"/>
    <s v="February"/>
    <n v="113.6"/>
    <n v="2"/>
    <x v="13"/>
    <s v="Fruits"/>
    <n v="115.4"/>
    <x v="0"/>
  </r>
  <r>
    <s v="Rural+Urban"/>
    <x v="1"/>
    <s v="February"/>
    <n v="113.6"/>
    <n v="2"/>
    <x v="13"/>
    <s v="Vegetables"/>
    <n v="114.5"/>
    <x v="0"/>
  </r>
  <r>
    <s v="Rural+Urban"/>
    <x v="1"/>
    <s v="February"/>
    <n v="113.6"/>
    <n v="2"/>
    <x v="13"/>
    <s v="Pulses and products"/>
    <n v="109.3"/>
    <x v="0"/>
  </r>
  <r>
    <s v="Rural+Urban"/>
    <x v="1"/>
    <s v="February"/>
    <n v="113.6"/>
    <n v="2"/>
    <x v="13"/>
    <s v="Sugar and Confectionery"/>
    <n v="99.2"/>
    <x v="0"/>
  </r>
  <r>
    <s v="Rural+Urban"/>
    <x v="1"/>
    <s v="February"/>
    <n v="113.6"/>
    <n v="2"/>
    <x v="13"/>
    <s v="Spices"/>
    <n v="111.4"/>
    <x v="0"/>
  </r>
  <r>
    <s v="Rural+Urban"/>
    <x v="1"/>
    <s v="February"/>
    <n v="113.6"/>
    <n v="2"/>
    <x v="13"/>
    <s v="Non-alcoholic beverages"/>
    <n v="112.6"/>
    <x v="1"/>
  </r>
  <r>
    <s v="Rural+Urban"/>
    <x v="1"/>
    <s v="February"/>
    <n v="113.6"/>
    <n v="2"/>
    <x v="13"/>
    <s v="Prepared meals, snacks, sweets etc."/>
    <n v="118.8"/>
    <x v="1"/>
  </r>
  <r>
    <s v="Rural+Urban"/>
    <x v="1"/>
    <s v="February"/>
    <n v="113.6"/>
    <n v="2"/>
    <x v="13"/>
    <s v="Food and beverages"/>
    <n v="115.3"/>
    <x v="1"/>
  </r>
  <r>
    <s v="Rural+Urban"/>
    <x v="1"/>
    <s v="February"/>
    <n v="113.6"/>
    <n v="2"/>
    <x v="13"/>
    <s v="Pan, tobacco and intoxicants"/>
    <n v="114.7"/>
    <x v="2"/>
  </r>
  <r>
    <s v="Rural+Urban"/>
    <x v="1"/>
    <s v="February"/>
    <n v="113.6"/>
    <n v="2"/>
    <x v="13"/>
    <s v="Clothing"/>
    <n v="116.4"/>
    <x v="3"/>
  </r>
  <r>
    <s v="Rural+Urban"/>
    <x v="1"/>
    <s v="February"/>
    <n v="113.6"/>
    <n v="2"/>
    <x v="13"/>
    <s v="Footwear"/>
    <n v="113.3"/>
    <x v="3"/>
  </r>
  <r>
    <s v="Rural+Urban"/>
    <x v="1"/>
    <s v="February"/>
    <n v="113.6"/>
    <n v="2"/>
    <x v="13"/>
    <s v="Clothing and footwear"/>
    <n v="115.9"/>
    <x v="3"/>
  </r>
  <r>
    <s v="Rural+Urban"/>
    <x v="1"/>
    <s v="February"/>
    <n v="113.6"/>
    <n v="2"/>
    <x v="13"/>
    <s v="Housing"/>
    <n v="112.5"/>
    <x v="4"/>
  </r>
  <r>
    <s v="Rural+Urban"/>
    <x v="1"/>
    <s v="February"/>
    <n v="113.6"/>
    <n v="2"/>
    <x v="13"/>
    <s v="Fuel and light"/>
    <n v="112.4"/>
    <x v="5"/>
  </r>
  <r>
    <s v="Rural+Urban"/>
    <x v="1"/>
    <s v="February"/>
    <n v="113.6"/>
    <n v="2"/>
    <x v="13"/>
    <s v="Household goods and services"/>
    <n v="112.8"/>
    <x v="6"/>
  </r>
  <r>
    <s v="Rural+Urban"/>
    <x v="1"/>
    <s v="February"/>
    <n v="113.6"/>
    <n v="2"/>
    <x v="13"/>
    <s v="Health"/>
    <n v="110.7"/>
    <x v="7"/>
  </r>
  <r>
    <s v="Rural+Urban"/>
    <x v="1"/>
    <s v="February"/>
    <n v="113.6"/>
    <n v="2"/>
    <x v="13"/>
    <s v="Transport and communication"/>
    <n v="111.1"/>
    <x v="8"/>
  </r>
  <r>
    <s v="Rural+Urban"/>
    <x v="1"/>
    <s v="February"/>
    <n v="113.6"/>
    <n v="2"/>
    <x v="13"/>
    <s v="Recreation and amusement"/>
    <n v="110.1"/>
    <x v="9"/>
  </r>
  <r>
    <s v="Rural+Urban"/>
    <x v="1"/>
    <s v="February"/>
    <n v="113.6"/>
    <n v="2"/>
    <x v="13"/>
    <s v="Education"/>
    <n v="111.8"/>
    <x v="10"/>
  </r>
  <r>
    <s v="Rural+Urban"/>
    <x v="1"/>
    <s v="February"/>
    <n v="113.6"/>
    <n v="2"/>
    <x v="13"/>
    <s v="Personal care and effects"/>
    <n v="108.7"/>
    <x v="11"/>
  </r>
  <r>
    <s v="Rural+Urban"/>
    <x v="1"/>
    <s v="February"/>
    <n v="113.6"/>
    <n v="2"/>
    <x v="13"/>
    <s v="Miscellaneous"/>
    <n v="110.9"/>
    <x v="2"/>
  </r>
  <r>
    <s v="Rural"/>
    <x v="1"/>
    <s v="March"/>
    <n v="114.6"/>
    <n v="3"/>
    <x v="14"/>
    <s v="Cereals and products"/>
    <n v="120.1"/>
    <x v="0"/>
  </r>
  <r>
    <s v="Rural"/>
    <x v="1"/>
    <s v="March"/>
    <n v="114.6"/>
    <n v="3"/>
    <x v="14"/>
    <s v="Meat and fish"/>
    <n v="118.1"/>
    <x v="0"/>
  </r>
  <r>
    <s v="Rural"/>
    <x v="1"/>
    <s v="March"/>
    <n v="114.6"/>
    <n v="3"/>
    <x v="14"/>
    <s v="Egg"/>
    <n v="120.7"/>
    <x v="0"/>
  </r>
  <r>
    <s v="Rural"/>
    <x v="1"/>
    <s v="March"/>
    <n v="114.6"/>
    <n v="3"/>
    <x v="14"/>
    <s v="Milk and products"/>
    <n v="116.1"/>
    <x v="0"/>
  </r>
  <r>
    <s v="Rural"/>
    <x v="1"/>
    <s v="March"/>
    <n v="114.6"/>
    <n v="3"/>
    <x v="14"/>
    <s v="Oils and fats"/>
    <n v="109.3"/>
    <x v="0"/>
  </r>
  <r>
    <s v="Rural"/>
    <x v="1"/>
    <s v="March"/>
    <n v="114.6"/>
    <n v="3"/>
    <x v="14"/>
    <s v="Fruits"/>
    <n v="119.6"/>
    <x v="0"/>
  </r>
  <r>
    <s v="Rural"/>
    <x v="1"/>
    <s v="March"/>
    <n v="114.6"/>
    <n v="3"/>
    <x v="14"/>
    <s v="Vegetables"/>
    <n v="117.9"/>
    <x v="0"/>
  </r>
  <r>
    <s v="Rural"/>
    <x v="1"/>
    <s v="March"/>
    <n v="114.6"/>
    <n v="3"/>
    <x v="14"/>
    <s v="Pulses and products"/>
    <n v="110.2"/>
    <x v="0"/>
  </r>
  <r>
    <s v="Rural"/>
    <x v="1"/>
    <s v="March"/>
    <n v="114.6"/>
    <n v="3"/>
    <x v="14"/>
    <s v="Sugar and Confectionery"/>
    <n v="101.2"/>
    <x v="0"/>
  </r>
  <r>
    <s v="Rural"/>
    <x v="1"/>
    <s v="March"/>
    <n v="114.6"/>
    <n v="3"/>
    <x v="14"/>
    <s v="Spices"/>
    <n v="110.7"/>
    <x v="0"/>
  </r>
  <r>
    <s v="Rural"/>
    <x v="1"/>
    <s v="March"/>
    <n v="114.6"/>
    <n v="3"/>
    <x v="14"/>
    <s v="Non-alcoholic beverages"/>
    <n v="113"/>
    <x v="1"/>
  </r>
  <r>
    <s v="Rural"/>
    <x v="1"/>
    <s v="March"/>
    <n v="114.6"/>
    <n v="3"/>
    <x v="14"/>
    <s v="Prepared meals, snacks, sweets etc."/>
    <n v="118.3"/>
    <x v="1"/>
  </r>
  <r>
    <s v="Rural"/>
    <x v="1"/>
    <s v="March"/>
    <n v="114.6"/>
    <n v="3"/>
    <x v="14"/>
    <s v="Food and beverages"/>
    <n v="116.2"/>
    <x v="1"/>
  </r>
  <r>
    <s v="Rural"/>
    <x v="1"/>
    <s v="March"/>
    <n v="114.6"/>
    <n v="3"/>
    <x v="14"/>
    <s v="Pan, tobacco and intoxicants"/>
    <n v="114.6"/>
    <x v="2"/>
  </r>
  <r>
    <s v="Rural"/>
    <x v="1"/>
    <s v="March"/>
    <n v="114.6"/>
    <n v="3"/>
    <x v="14"/>
    <s v="Clothing"/>
    <n v="117.5"/>
    <x v="3"/>
  </r>
  <r>
    <s v="Rural"/>
    <x v="1"/>
    <s v="March"/>
    <n v="114.6"/>
    <n v="3"/>
    <x v="14"/>
    <s v="Footwear"/>
    <n v="114.9"/>
    <x v="3"/>
  </r>
  <r>
    <s v="Rural"/>
    <x v="1"/>
    <s v="March"/>
    <n v="114.6"/>
    <n v="3"/>
    <x v="14"/>
    <s v="Clothing and footwear"/>
    <n v="117.2"/>
    <x v="3"/>
  </r>
  <r>
    <s v="Rural"/>
    <x v="1"/>
    <s v="March"/>
    <n v="114.6"/>
    <n v="3"/>
    <x v="14"/>
    <s v="Housing"/>
    <n v="0"/>
    <x v="4"/>
  </r>
  <r>
    <s v="Rural"/>
    <x v="1"/>
    <s v="March"/>
    <n v="114.6"/>
    <n v="3"/>
    <x v="14"/>
    <s v="Fuel and light"/>
    <n v="113.4"/>
    <x v="5"/>
  </r>
  <r>
    <s v="Rural"/>
    <x v="1"/>
    <s v="March"/>
    <n v="114.6"/>
    <n v="3"/>
    <x v="14"/>
    <s v="Household goods and services"/>
    <n v="113.4"/>
    <x v="6"/>
  </r>
  <r>
    <s v="Rural"/>
    <x v="1"/>
    <s v="March"/>
    <n v="114.6"/>
    <n v="3"/>
    <x v="14"/>
    <s v="Health"/>
    <n v="111.4"/>
    <x v="7"/>
  </r>
  <r>
    <s v="Rural"/>
    <x v="1"/>
    <s v="March"/>
    <n v="114.6"/>
    <n v="3"/>
    <x v="14"/>
    <s v="Transport and communication"/>
    <n v="111.2"/>
    <x v="8"/>
  </r>
  <r>
    <s v="Rural"/>
    <x v="1"/>
    <s v="March"/>
    <n v="114.6"/>
    <n v="3"/>
    <x v="14"/>
    <s v="Recreation and amusement"/>
    <n v="110.2"/>
    <x v="9"/>
  </r>
  <r>
    <s v="Rural"/>
    <x v="1"/>
    <s v="March"/>
    <n v="114.6"/>
    <n v="3"/>
    <x v="14"/>
    <s v="Education"/>
    <n v="112.4"/>
    <x v="10"/>
  </r>
  <r>
    <s v="Rural"/>
    <x v="1"/>
    <s v="March"/>
    <n v="114.6"/>
    <n v="3"/>
    <x v="14"/>
    <s v="Personal care and effects"/>
    <n v="108.9"/>
    <x v="11"/>
  </r>
  <r>
    <s v="Rural"/>
    <x v="1"/>
    <s v="March"/>
    <n v="114.6"/>
    <n v="3"/>
    <x v="14"/>
    <s v="Miscellaneous"/>
    <n v="111.3"/>
    <x v="2"/>
  </r>
  <r>
    <s v="Urban"/>
    <x v="1"/>
    <s v="March"/>
    <n v="113.7"/>
    <n v="3"/>
    <x v="14"/>
    <s v="Cereals and products"/>
    <n v="122.1"/>
    <x v="0"/>
  </r>
  <r>
    <s v="Urban"/>
    <x v="1"/>
    <s v="March"/>
    <n v="113.7"/>
    <n v="3"/>
    <x v="14"/>
    <s v="Meat and fish"/>
    <n v="121.4"/>
    <x v="0"/>
  </r>
  <r>
    <s v="Urban"/>
    <x v="1"/>
    <s v="March"/>
    <n v="113.7"/>
    <n v="3"/>
    <x v="14"/>
    <s v="Egg"/>
    <n v="121.5"/>
    <x v="0"/>
  </r>
  <r>
    <s v="Urban"/>
    <x v="1"/>
    <s v="March"/>
    <n v="113.7"/>
    <n v="3"/>
    <x v="14"/>
    <s v="Milk and products"/>
    <n v="116.2"/>
    <x v="0"/>
  </r>
  <r>
    <s v="Urban"/>
    <x v="1"/>
    <s v="March"/>
    <n v="113.7"/>
    <n v="3"/>
    <x v="14"/>
    <s v="Oils and fats"/>
    <n v="102.8"/>
    <x v="0"/>
  </r>
  <r>
    <s v="Urban"/>
    <x v="1"/>
    <s v="March"/>
    <n v="113.7"/>
    <n v="3"/>
    <x v="14"/>
    <s v="Fruits"/>
    <n v="117.7"/>
    <x v="0"/>
  </r>
  <r>
    <s v="Urban"/>
    <x v="1"/>
    <s v="March"/>
    <n v="113.7"/>
    <n v="3"/>
    <x v="14"/>
    <s v="Vegetables"/>
    <n v="113.3"/>
    <x v="0"/>
  </r>
  <r>
    <s v="Urban"/>
    <x v="1"/>
    <s v="March"/>
    <n v="113.7"/>
    <n v="3"/>
    <x v="14"/>
    <s v="Pulses and products"/>
    <n v="108.9"/>
    <x v="0"/>
  </r>
  <r>
    <s v="Urban"/>
    <x v="1"/>
    <s v="March"/>
    <n v="113.7"/>
    <n v="3"/>
    <x v="14"/>
    <s v="Sugar and Confectionery"/>
    <n v="96.3"/>
    <x v="0"/>
  </r>
  <r>
    <s v="Urban"/>
    <x v="1"/>
    <s v="March"/>
    <n v="113.7"/>
    <n v="3"/>
    <x v="14"/>
    <s v="Spices"/>
    <n v="114.1"/>
    <x v="0"/>
  </r>
  <r>
    <s v="Urban"/>
    <x v="1"/>
    <s v="March"/>
    <n v="113.7"/>
    <n v="3"/>
    <x v="14"/>
    <s v="Non-alcoholic beverages"/>
    <n v="112.2"/>
    <x v="1"/>
  </r>
  <r>
    <s v="Urban"/>
    <x v="1"/>
    <s v="March"/>
    <n v="113.7"/>
    <n v="3"/>
    <x v="14"/>
    <s v="Prepared meals, snacks, sweets etc."/>
    <n v="120.5"/>
    <x v="1"/>
  </r>
  <r>
    <s v="Urban"/>
    <x v="1"/>
    <s v="March"/>
    <n v="113.7"/>
    <n v="3"/>
    <x v="14"/>
    <s v="Food and beverages"/>
    <n v="116"/>
    <x v="1"/>
  </r>
  <r>
    <s v="Urban"/>
    <x v="1"/>
    <s v="March"/>
    <n v="113.7"/>
    <n v="3"/>
    <x v="14"/>
    <s v="Pan, tobacco and intoxicants"/>
    <n v="116.7"/>
    <x v="2"/>
  </r>
  <r>
    <s v="Urban"/>
    <x v="1"/>
    <s v="March"/>
    <n v="113.7"/>
    <n v="3"/>
    <x v="14"/>
    <s v="Clothing"/>
    <n v="115.8"/>
    <x v="3"/>
  </r>
  <r>
    <s v="Urban"/>
    <x v="1"/>
    <s v="March"/>
    <n v="113.7"/>
    <n v="3"/>
    <x v="14"/>
    <s v="Footwear"/>
    <n v="112.1"/>
    <x v="3"/>
  </r>
  <r>
    <s v="Urban"/>
    <x v="1"/>
    <s v="March"/>
    <n v="113.7"/>
    <n v="3"/>
    <x v="14"/>
    <s v="Clothing and footwear"/>
    <n v="115.2"/>
    <x v="3"/>
  </r>
  <r>
    <s v="Urban"/>
    <x v="1"/>
    <s v="March"/>
    <n v="113.7"/>
    <n v="3"/>
    <x v="14"/>
    <s v="Housing"/>
    <n v="113.2"/>
    <x v="4"/>
  </r>
  <r>
    <s v="Urban"/>
    <x v="1"/>
    <s v="March"/>
    <n v="113.7"/>
    <n v="3"/>
    <x v="14"/>
    <s v="Fuel and light"/>
    <n v="110.9"/>
    <x v="5"/>
  </r>
  <r>
    <s v="Urban"/>
    <x v="1"/>
    <s v="March"/>
    <n v="113.7"/>
    <n v="3"/>
    <x v="14"/>
    <s v="Household goods and services"/>
    <n v="113"/>
    <x v="6"/>
  </r>
  <r>
    <s v="Urban"/>
    <x v="1"/>
    <s v="March"/>
    <n v="113.7"/>
    <n v="3"/>
    <x v="14"/>
    <s v="Health"/>
    <n v="110.8"/>
    <x v="7"/>
  </r>
  <r>
    <s v="Urban"/>
    <x v="1"/>
    <s v="March"/>
    <n v="113.7"/>
    <n v="3"/>
    <x v="14"/>
    <s v="Transport and communication"/>
    <n v="111.6"/>
    <x v="8"/>
  </r>
  <r>
    <s v="Urban"/>
    <x v="1"/>
    <s v="March"/>
    <n v="113.7"/>
    <n v="3"/>
    <x v="14"/>
    <s v="Recreation and amusement"/>
    <n v="110.9"/>
    <x v="9"/>
  </r>
  <r>
    <s v="Urban"/>
    <x v="1"/>
    <s v="March"/>
    <n v="113.7"/>
    <n v="3"/>
    <x v="14"/>
    <s v="Education"/>
    <n v="111.8"/>
    <x v="10"/>
  </r>
  <r>
    <s v="Urban"/>
    <x v="1"/>
    <s v="March"/>
    <n v="113.7"/>
    <n v="3"/>
    <x v="14"/>
    <s v="Personal care and effects"/>
    <n v="109.2"/>
    <x v="11"/>
  </r>
  <r>
    <s v="Urban"/>
    <x v="1"/>
    <s v="March"/>
    <n v="113.7"/>
    <n v="3"/>
    <x v="14"/>
    <s v="Miscellaneous"/>
    <n v="111.4"/>
    <x v="2"/>
  </r>
  <r>
    <s v="Rural+Urban"/>
    <x v="1"/>
    <s v="March"/>
    <n v="114.2"/>
    <n v="3"/>
    <x v="14"/>
    <s v="Cereals and products"/>
    <n v="120.7"/>
    <x v="0"/>
  </r>
  <r>
    <s v="Rural+Urban"/>
    <x v="1"/>
    <s v="March"/>
    <n v="114.2"/>
    <n v="3"/>
    <x v="14"/>
    <s v="Meat and fish"/>
    <n v="119.3"/>
    <x v="0"/>
  </r>
  <r>
    <s v="Rural+Urban"/>
    <x v="1"/>
    <s v="March"/>
    <n v="114.2"/>
    <n v="3"/>
    <x v="14"/>
    <s v="Egg"/>
    <n v="121"/>
    <x v="0"/>
  </r>
  <r>
    <s v="Rural+Urban"/>
    <x v="1"/>
    <s v="March"/>
    <n v="114.2"/>
    <n v="3"/>
    <x v="14"/>
    <s v="Milk and products"/>
    <n v="116.1"/>
    <x v="0"/>
  </r>
  <r>
    <s v="Rural+Urban"/>
    <x v="1"/>
    <s v="March"/>
    <n v="114.2"/>
    <n v="3"/>
    <x v="14"/>
    <s v="Oils and fats"/>
    <n v="106.9"/>
    <x v="0"/>
  </r>
  <r>
    <s v="Rural+Urban"/>
    <x v="1"/>
    <s v="March"/>
    <n v="114.2"/>
    <n v="3"/>
    <x v="14"/>
    <s v="Fruits"/>
    <n v="118.7"/>
    <x v="0"/>
  </r>
  <r>
    <s v="Rural+Urban"/>
    <x v="1"/>
    <s v="March"/>
    <n v="114.2"/>
    <n v="3"/>
    <x v="14"/>
    <s v="Vegetables"/>
    <n v="116.3"/>
    <x v="0"/>
  </r>
  <r>
    <s v="Rural+Urban"/>
    <x v="1"/>
    <s v="March"/>
    <n v="114.2"/>
    <n v="3"/>
    <x v="14"/>
    <s v="Pulses and products"/>
    <n v="109.8"/>
    <x v="0"/>
  </r>
  <r>
    <s v="Rural+Urban"/>
    <x v="1"/>
    <s v="March"/>
    <n v="114.2"/>
    <n v="3"/>
    <x v="14"/>
    <s v="Sugar and Confectionery"/>
    <n v="99.6"/>
    <x v="0"/>
  </r>
  <r>
    <s v="Rural+Urban"/>
    <x v="1"/>
    <s v="March"/>
    <n v="114.2"/>
    <n v="3"/>
    <x v="14"/>
    <s v="Spices"/>
    <n v="111.8"/>
    <x v="0"/>
  </r>
  <r>
    <s v="Rural+Urban"/>
    <x v="1"/>
    <s v="March"/>
    <n v="114.2"/>
    <n v="3"/>
    <x v="14"/>
    <s v="Non-alcoholic beverages"/>
    <n v="112.7"/>
    <x v="1"/>
  </r>
  <r>
    <s v="Rural+Urban"/>
    <x v="1"/>
    <s v="March"/>
    <n v="114.2"/>
    <n v="3"/>
    <x v="14"/>
    <s v="Prepared meals, snacks, sweets etc."/>
    <n v="119.3"/>
    <x v="1"/>
  </r>
  <r>
    <s v="Rural+Urban"/>
    <x v="1"/>
    <s v="March"/>
    <n v="114.2"/>
    <n v="3"/>
    <x v="14"/>
    <s v="Food and beverages"/>
    <n v="116.1"/>
    <x v="1"/>
  </r>
  <r>
    <s v="Rural+Urban"/>
    <x v="1"/>
    <s v="March"/>
    <n v="114.2"/>
    <n v="3"/>
    <x v="14"/>
    <s v="Pan, tobacco and intoxicants"/>
    <n v="115.2"/>
    <x v="2"/>
  </r>
  <r>
    <s v="Rural+Urban"/>
    <x v="1"/>
    <s v="March"/>
    <n v="114.2"/>
    <n v="3"/>
    <x v="14"/>
    <s v="Clothing"/>
    <n v="116.8"/>
    <x v="3"/>
  </r>
  <r>
    <s v="Rural+Urban"/>
    <x v="1"/>
    <s v="March"/>
    <n v="114.2"/>
    <n v="3"/>
    <x v="14"/>
    <s v="Footwear"/>
    <n v="113.7"/>
    <x v="3"/>
  </r>
  <r>
    <s v="Rural+Urban"/>
    <x v="1"/>
    <s v="March"/>
    <n v="114.2"/>
    <n v="3"/>
    <x v="14"/>
    <s v="Clothing and footwear"/>
    <n v="116.4"/>
    <x v="3"/>
  </r>
  <r>
    <s v="Rural+Urban"/>
    <x v="1"/>
    <s v="March"/>
    <n v="114.2"/>
    <n v="3"/>
    <x v="14"/>
    <s v="Housing"/>
    <n v="113.2"/>
    <x v="4"/>
  </r>
  <r>
    <s v="Rural+Urban"/>
    <x v="1"/>
    <s v="March"/>
    <n v="114.2"/>
    <n v="3"/>
    <x v="14"/>
    <s v="Fuel and light"/>
    <n v="112.5"/>
    <x v="5"/>
  </r>
  <r>
    <s v="Rural+Urban"/>
    <x v="1"/>
    <s v="March"/>
    <n v="114.2"/>
    <n v="3"/>
    <x v="14"/>
    <s v="Household goods and services"/>
    <n v="113.2"/>
    <x v="6"/>
  </r>
  <r>
    <s v="Rural+Urban"/>
    <x v="1"/>
    <s v="March"/>
    <n v="114.2"/>
    <n v="3"/>
    <x v="14"/>
    <s v="Health"/>
    <n v="111.2"/>
    <x v="7"/>
  </r>
  <r>
    <s v="Rural+Urban"/>
    <x v="1"/>
    <s v="March"/>
    <n v="114.2"/>
    <n v="3"/>
    <x v="14"/>
    <s v="Transport and communication"/>
    <n v="111.4"/>
    <x v="8"/>
  </r>
  <r>
    <s v="Rural+Urban"/>
    <x v="1"/>
    <s v="March"/>
    <n v="114.2"/>
    <n v="3"/>
    <x v="14"/>
    <s v="Recreation and amusement"/>
    <n v="110.6"/>
    <x v="9"/>
  </r>
  <r>
    <s v="Rural+Urban"/>
    <x v="1"/>
    <s v="March"/>
    <n v="114.2"/>
    <n v="3"/>
    <x v="14"/>
    <s v="Education"/>
    <n v="112"/>
    <x v="10"/>
  </r>
  <r>
    <s v="Rural+Urban"/>
    <x v="1"/>
    <s v="March"/>
    <n v="114.2"/>
    <n v="3"/>
    <x v="14"/>
    <s v="Personal care and effects"/>
    <n v="109"/>
    <x v="11"/>
  </r>
  <r>
    <s v="Rural+Urban"/>
    <x v="1"/>
    <s v="March"/>
    <n v="114.2"/>
    <n v="3"/>
    <x v="14"/>
    <s v="Miscellaneous"/>
    <n v="111.3"/>
    <x v="2"/>
  </r>
  <r>
    <s v="Rural"/>
    <x v="1"/>
    <s v="April"/>
    <n v="115.4"/>
    <n v="4"/>
    <x v="15"/>
    <s v="Cereals and products"/>
    <n v="120.2"/>
    <x v="0"/>
  </r>
  <r>
    <s v="Rural"/>
    <x v="1"/>
    <s v="April"/>
    <n v="115.4"/>
    <n v="4"/>
    <x v="15"/>
    <s v="Meat and fish"/>
    <n v="118.9"/>
    <x v="0"/>
  </r>
  <r>
    <s v="Rural"/>
    <x v="1"/>
    <s v="April"/>
    <n v="115.4"/>
    <n v="4"/>
    <x v="15"/>
    <s v="Egg"/>
    <n v="118.1"/>
    <x v="0"/>
  </r>
  <r>
    <s v="Rural"/>
    <x v="1"/>
    <s v="April"/>
    <n v="115.4"/>
    <n v="4"/>
    <x v="15"/>
    <s v="Milk and products"/>
    <n v="117"/>
    <x v="0"/>
  </r>
  <r>
    <s v="Rural"/>
    <x v="1"/>
    <s v="April"/>
    <n v="115.4"/>
    <n v="4"/>
    <x v="15"/>
    <s v="Oils and fats"/>
    <n v="109.7"/>
    <x v="0"/>
  </r>
  <r>
    <s v="Rural"/>
    <x v="1"/>
    <s v="April"/>
    <n v="115.4"/>
    <n v="4"/>
    <x v="15"/>
    <s v="Fruits"/>
    <n v="125.5"/>
    <x v="0"/>
  </r>
  <r>
    <s v="Rural"/>
    <x v="1"/>
    <s v="April"/>
    <n v="115.4"/>
    <n v="4"/>
    <x v="15"/>
    <s v="Vegetables"/>
    <n v="120.5"/>
    <x v="0"/>
  </r>
  <r>
    <s v="Rural"/>
    <x v="1"/>
    <s v="April"/>
    <n v="115.4"/>
    <n v="4"/>
    <x v="15"/>
    <s v="Pulses and products"/>
    <n v="111"/>
    <x v="0"/>
  </r>
  <r>
    <s v="Rural"/>
    <x v="1"/>
    <s v="April"/>
    <n v="115.4"/>
    <n v="4"/>
    <x v="15"/>
    <s v="Sugar and Confectionery"/>
    <n v="102.6"/>
    <x v="0"/>
  </r>
  <r>
    <s v="Rural"/>
    <x v="1"/>
    <s v="April"/>
    <n v="115.4"/>
    <n v="4"/>
    <x v="15"/>
    <s v="Spices"/>
    <n v="111.2"/>
    <x v="0"/>
  </r>
  <r>
    <s v="Rural"/>
    <x v="1"/>
    <s v="April"/>
    <n v="115.4"/>
    <n v="4"/>
    <x v="15"/>
    <s v="Non-alcoholic beverages"/>
    <n v="113.5"/>
    <x v="1"/>
  </r>
  <r>
    <s v="Rural"/>
    <x v="1"/>
    <s v="April"/>
    <n v="115.4"/>
    <n v="4"/>
    <x v="15"/>
    <s v="Prepared meals, snacks, sweets etc."/>
    <n v="118.7"/>
    <x v="1"/>
  </r>
  <r>
    <s v="Rural"/>
    <x v="1"/>
    <s v="April"/>
    <n v="115.4"/>
    <n v="4"/>
    <x v="15"/>
    <s v="Food and beverages"/>
    <n v="117.2"/>
    <x v="1"/>
  </r>
  <r>
    <s v="Rural"/>
    <x v="1"/>
    <s v="April"/>
    <n v="115.4"/>
    <n v="4"/>
    <x v="15"/>
    <s v="Pan, tobacco and intoxicants"/>
    <n v="115.4"/>
    <x v="2"/>
  </r>
  <r>
    <s v="Rural"/>
    <x v="1"/>
    <s v="April"/>
    <n v="115.4"/>
    <n v="4"/>
    <x v="15"/>
    <s v="Clothing"/>
    <n v="118.1"/>
    <x v="3"/>
  </r>
  <r>
    <s v="Rural"/>
    <x v="1"/>
    <s v="April"/>
    <n v="115.4"/>
    <n v="4"/>
    <x v="15"/>
    <s v="Footwear"/>
    <n v="116.1"/>
    <x v="3"/>
  </r>
  <r>
    <s v="Rural"/>
    <x v="1"/>
    <s v="April"/>
    <n v="115.4"/>
    <n v="4"/>
    <x v="15"/>
    <s v="Clothing and footwear"/>
    <n v="117.8"/>
    <x v="3"/>
  </r>
  <r>
    <s v="Rural"/>
    <x v="1"/>
    <s v="April"/>
    <n v="115.4"/>
    <n v="4"/>
    <x v="15"/>
    <s v="Housing"/>
    <n v="0"/>
    <x v="4"/>
  </r>
  <r>
    <s v="Rural"/>
    <x v="1"/>
    <s v="April"/>
    <n v="115.4"/>
    <n v="4"/>
    <x v="15"/>
    <s v="Fuel and light"/>
    <n v="113.4"/>
    <x v="5"/>
  </r>
  <r>
    <s v="Rural"/>
    <x v="1"/>
    <s v="April"/>
    <n v="115.4"/>
    <n v="4"/>
    <x v="15"/>
    <s v="Household goods and services"/>
    <n v="113.7"/>
    <x v="6"/>
  </r>
  <r>
    <s v="Rural"/>
    <x v="1"/>
    <s v="April"/>
    <n v="115.4"/>
    <n v="4"/>
    <x v="15"/>
    <s v="Health"/>
    <n v="111.8"/>
    <x v="7"/>
  </r>
  <r>
    <s v="Rural"/>
    <x v="1"/>
    <s v="April"/>
    <n v="115.4"/>
    <n v="4"/>
    <x v="15"/>
    <s v="Transport and communication"/>
    <n v="111.2"/>
    <x v="8"/>
  </r>
  <r>
    <s v="Rural"/>
    <x v="1"/>
    <s v="April"/>
    <n v="115.4"/>
    <n v="4"/>
    <x v="15"/>
    <s v="Recreation and amusement"/>
    <n v="110.5"/>
    <x v="9"/>
  </r>
  <r>
    <s v="Rural"/>
    <x v="1"/>
    <s v="April"/>
    <n v="115.4"/>
    <n v="4"/>
    <x v="15"/>
    <s v="Education"/>
    <n v="113"/>
    <x v="10"/>
  </r>
  <r>
    <s v="Rural"/>
    <x v="1"/>
    <s v="April"/>
    <n v="115.4"/>
    <n v="4"/>
    <x v="15"/>
    <s v="Personal care and effects"/>
    <n v="108.9"/>
    <x v="11"/>
  </r>
  <r>
    <s v="Rural"/>
    <x v="1"/>
    <s v="April"/>
    <n v="115.4"/>
    <n v="4"/>
    <x v="15"/>
    <s v="Miscellaneous"/>
    <n v="111.5"/>
    <x v="2"/>
  </r>
  <r>
    <s v="Urban"/>
    <x v="1"/>
    <s v="April"/>
    <n v="114.7"/>
    <n v="4"/>
    <x v="15"/>
    <s v="Cereals and products"/>
    <n v="122.5"/>
    <x v="0"/>
  </r>
  <r>
    <s v="Urban"/>
    <x v="1"/>
    <s v="April"/>
    <n v="114.7"/>
    <n v="4"/>
    <x v="15"/>
    <s v="Meat and fish"/>
    <n v="121.7"/>
    <x v="0"/>
  </r>
  <r>
    <s v="Urban"/>
    <x v="1"/>
    <s v="April"/>
    <n v="114.7"/>
    <n v="4"/>
    <x v="15"/>
    <s v="Egg"/>
    <n v="113.3"/>
    <x v="0"/>
  </r>
  <r>
    <s v="Urban"/>
    <x v="1"/>
    <s v="April"/>
    <n v="114.7"/>
    <n v="4"/>
    <x v="15"/>
    <s v="Milk and products"/>
    <n v="117"/>
    <x v="0"/>
  </r>
  <r>
    <s v="Urban"/>
    <x v="1"/>
    <s v="April"/>
    <n v="114.7"/>
    <n v="4"/>
    <x v="15"/>
    <s v="Oils and fats"/>
    <n v="103.1"/>
    <x v="0"/>
  </r>
  <r>
    <s v="Urban"/>
    <x v="1"/>
    <s v="April"/>
    <n v="114.7"/>
    <n v="4"/>
    <x v="15"/>
    <s v="Fruits"/>
    <n v="126.7"/>
    <x v="0"/>
  </r>
  <r>
    <s v="Urban"/>
    <x v="1"/>
    <s v="April"/>
    <n v="114.7"/>
    <n v="4"/>
    <x v="15"/>
    <s v="Vegetables"/>
    <n v="121.2"/>
    <x v="0"/>
  </r>
  <r>
    <s v="Urban"/>
    <x v="1"/>
    <s v="April"/>
    <n v="114.7"/>
    <n v="4"/>
    <x v="15"/>
    <s v="Pulses and products"/>
    <n v="111"/>
    <x v="0"/>
  </r>
  <r>
    <s v="Urban"/>
    <x v="1"/>
    <s v="April"/>
    <n v="114.7"/>
    <n v="4"/>
    <x v="15"/>
    <s v="Sugar and Confectionery"/>
    <n v="100.3"/>
    <x v="0"/>
  </r>
  <r>
    <s v="Urban"/>
    <x v="1"/>
    <s v="April"/>
    <n v="114.7"/>
    <n v="4"/>
    <x v="15"/>
    <s v="Spices"/>
    <n v="115.3"/>
    <x v="0"/>
  </r>
  <r>
    <s v="Urban"/>
    <x v="1"/>
    <s v="April"/>
    <n v="114.7"/>
    <n v="4"/>
    <x v="15"/>
    <s v="Non-alcoholic beverages"/>
    <n v="112.7"/>
    <x v="1"/>
  </r>
  <r>
    <s v="Urban"/>
    <x v="1"/>
    <s v="April"/>
    <n v="114.7"/>
    <n v="4"/>
    <x v="15"/>
    <s v="Prepared meals, snacks, sweets etc."/>
    <n v="121"/>
    <x v="1"/>
  </r>
  <r>
    <s v="Urban"/>
    <x v="1"/>
    <s v="April"/>
    <n v="114.7"/>
    <n v="4"/>
    <x v="15"/>
    <s v="Food and beverages"/>
    <n v="118.2"/>
    <x v="1"/>
  </r>
  <r>
    <s v="Urban"/>
    <x v="1"/>
    <s v="April"/>
    <n v="114.7"/>
    <n v="4"/>
    <x v="15"/>
    <s v="Pan, tobacco and intoxicants"/>
    <n v="117.6"/>
    <x v="2"/>
  </r>
  <r>
    <s v="Urban"/>
    <x v="1"/>
    <s v="April"/>
    <n v="114.7"/>
    <n v="4"/>
    <x v="15"/>
    <s v="Clothing"/>
    <n v="116.3"/>
    <x v="3"/>
  </r>
  <r>
    <s v="Urban"/>
    <x v="1"/>
    <s v="April"/>
    <n v="114.7"/>
    <n v="4"/>
    <x v="15"/>
    <s v="Footwear"/>
    <n v="112.5"/>
    <x v="3"/>
  </r>
  <r>
    <s v="Urban"/>
    <x v="1"/>
    <s v="April"/>
    <n v="114.7"/>
    <n v="4"/>
    <x v="15"/>
    <s v="Clothing and footwear"/>
    <n v="115.7"/>
    <x v="3"/>
  </r>
  <r>
    <s v="Urban"/>
    <x v="1"/>
    <s v="April"/>
    <n v="114.7"/>
    <n v="4"/>
    <x v="15"/>
    <s v="Housing"/>
    <n v="113.9"/>
    <x v="4"/>
  </r>
  <r>
    <s v="Urban"/>
    <x v="1"/>
    <s v="April"/>
    <n v="114.7"/>
    <n v="4"/>
    <x v="15"/>
    <s v="Fuel and light"/>
    <n v="110.9"/>
    <x v="5"/>
  </r>
  <r>
    <s v="Urban"/>
    <x v="1"/>
    <s v="April"/>
    <n v="114.7"/>
    <n v="4"/>
    <x v="15"/>
    <s v="Household goods and services"/>
    <n v="113.4"/>
    <x v="6"/>
  </r>
  <r>
    <s v="Urban"/>
    <x v="1"/>
    <s v="April"/>
    <n v="114.7"/>
    <n v="4"/>
    <x v="15"/>
    <s v="Health"/>
    <n v="111"/>
    <x v="7"/>
  </r>
  <r>
    <s v="Urban"/>
    <x v="1"/>
    <s v="April"/>
    <n v="114.7"/>
    <n v="4"/>
    <x v="15"/>
    <s v="Transport and communication"/>
    <n v="111.2"/>
    <x v="8"/>
  </r>
  <r>
    <s v="Urban"/>
    <x v="1"/>
    <s v="April"/>
    <n v="114.7"/>
    <n v="4"/>
    <x v="15"/>
    <s v="Recreation and amusement"/>
    <n v="111.2"/>
    <x v="9"/>
  </r>
  <r>
    <s v="Urban"/>
    <x v="1"/>
    <s v="April"/>
    <n v="114.7"/>
    <n v="4"/>
    <x v="15"/>
    <s v="Education"/>
    <n v="112.5"/>
    <x v="10"/>
  </r>
  <r>
    <s v="Urban"/>
    <x v="1"/>
    <s v="April"/>
    <n v="114.7"/>
    <n v="4"/>
    <x v="15"/>
    <s v="Personal care and effects"/>
    <n v="109.1"/>
    <x v="11"/>
  </r>
  <r>
    <s v="Urban"/>
    <x v="1"/>
    <s v="April"/>
    <n v="114.7"/>
    <n v="4"/>
    <x v="15"/>
    <s v="Miscellaneous"/>
    <n v="111.4"/>
    <x v="2"/>
  </r>
  <r>
    <s v="Rural+Urban"/>
    <x v="1"/>
    <s v="April"/>
    <n v="115.1"/>
    <n v="4"/>
    <x v="15"/>
    <s v="Cereals and products"/>
    <n v="120.9"/>
    <x v="0"/>
  </r>
  <r>
    <s v="Rural+Urban"/>
    <x v="1"/>
    <s v="April"/>
    <n v="115.1"/>
    <n v="4"/>
    <x v="15"/>
    <s v="Meat and fish"/>
    <n v="119.9"/>
    <x v="0"/>
  </r>
  <r>
    <s v="Rural+Urban"/>
    <x v="1"/>
    <s v="April"/>
    <n v="115.1"/>
    <n v="4"/>
    <x v="15"/>
    <s v="Egg"/>
    <n v="116.2"/>
    <x v="0"/>
  </r>
  <r>
    <s v="Rural+Urban"/>
    <x v="1"/>
    <s v="April"/>
    <n v="115.1"/>
    <n v="4"/>
    <x v="15"/>
    <s v="Milk and products"/>
    <n v="117"/>
    <x v="0"/>
  </r>
  <r>
    <s v="Rural+Urban"/>
    <x v="1"/>
    <s v="April"/>
    <n v="115.1"/>
    <n v="4"/>
    <x v="15"/>
    <s v="Oils and fats"/>
    <n v="107.3"/>
    <x v="0"/>
  </r>
  <r>
    <s v="Rural+Urban"/>
    <x v="1"/>
    <s v="April"/>
    <n v="115.1"/>
    <n v="4"/>
    <x v="15"/>
    <s v="Fruits"/>
    <n v="126.1"/>
    <x v="0"/>
  </r>
  <r>
    <s v="Rural+Urban"/>
    <x v="1"/>
    <s v="April"/>
    <n v="115.1"/>
    <n v="4"/>
    <x v="15"/>
    <s v="Vegetables"/>
    <n v="120.7"/>
    <x v="0"/>
  </r>
  <r>
    <s v="Rural+Urban"/>
    <x v="1"/>
    <s v="April"/>
    <n v="115.1"/>
    <n v="4"/>
    <x v="15"/>
    <s v="Pulses and products"/>
    <n v="111"/>
    <x v="0"/>
  </r>
  <r>
    <s v="Rural+Urban"/>
    <x v="1"/>
    <s v="April"/>
    <n v="115.1"/>
    <n v="4"/>
    <x v="15"/>
    <s v="Sugar and Confectionery"/>
    <n v="101.8"/>
    <x v="0"/>
  </r>
  <r>
    <s v="Rural+Urban"/>
    <x v="1"/>
    <s v="April"/>
    <n v="115.1"/>
    <n v="4"/>
    <x v="15"/>
    <s v="Spices"/>
    <n v="112.6"/>
    <x v="0"/>
  </r>
  <r>
    <s v="Rural+Urban"/>
    <x v="1"/>
    <s v="April"/>
    <n v="115.1"/>
    <n v="4"/>
    <x v="15"/>
    <s v="Non-alcoholic beverages"/>
    <n v="113.2"/>
    <x v="1"/>
  </r>
  <r>
    <s v="Rural+Urban"/>
    <x v="1"/>
    <s v="April"/>
    <n v="115.1"/>
    <n v="4"/>
    <x v="15"/>
    <s v="Prepared meals, snacks, sweets etc."/>
    <n v="119.8"/>
    <x v="1"/>
  </r>
  <r>
    <s v="Rural+Urban"/>
    <x v="1"/>
    <s v="April"/>
    <n v="115.1"/>
    <n v="4"/>
    <x v="15"/>
    <s v="Food and beverages"/>
    <n v="117.6"/>
    <x v="1"/>
  </r>
  <r>
    <s v="Rural+Urban"/>
    <x v="1"/>
    <s v="April"/>
    <n v="115.1"/>
    <n v="4"/>
    <x v="15"/>
    <s v="Pan, tobacco and intoxicants"/>
    <n v="116"/>
    <x v="2"/>
  </r>
  <r>
    <s v="Rural+Urban"/>
    <x v="1"/>
    <s v="April"/>
    <n v="115.1"/>
    <n v="4"/>
    <x v="15"/>
    <s v="Clothing"/>
    <n v="117.4"/>
    <x v="3"/>
  </r>
  <r>
    <s v="Rural+Urban"/>
    <x v="1"/>
    <s v="April"/>
    <n v="115.1"/>
    <n v="4"/>
    <x v="15"/>
    <s v="Footwear"/>
    <n v="114.6"/>
    <x v="3"/>
  </r>
  <r>
    <s v="Rural+Urban"/>
    <x v="1"/>
    <s v="April"/>
    <n v="115.1"/>
    <n v="4"/>
    <x v="15"/>
    <s v="Clothing and footwear"/>
    <n v="117"/>
    <x v="3"/>
  </r>
  <r>
    <s v="Rural+Urban"/>
    <x v="1"/>
    <s v="April"/>
    <n v="115.1"/>
    <n v="4"/>
    <x v="15"/>
    <s v="Housing"/>
    <n v="113.9"/>
    <x v="4"/>
  </r>
  <r>
    <s v="Rural+Urban"/>
    <x v="1"/>
    <s v="April"/>
    <n v="115.1"/>
    <n v="4"/>
    <x v="15"/>
    <s v="Fuel and light"/>
    <n v="112.5"/>
    <x v="5"/>
  </r>
  <r>
    <s v="Rural+Urban"/>
    <x v="1"/>
    <s v="April"/>
    <n v="115.1"/>
    <n v="4"/>
    <x v="15"/>
    <s v="Household goods and services"/>
    <n v="113.6"/>
    <x v="6"/>
  </r>
  <r>
    <s v="Rural+Urban"/>
    <x v="1"/>
    <s v="April"/>
    <n v="115.1"/>
    <n v="4"/>
    <x v="15"/>
    <s v="Health"/>
    <n v="111.5"/>
    <x v="7"/>
  </r>
  <r>
    <s v="Rural+Urban"/>
    <x v="1"/>
    <s v="April"/>
    <n v="115.1"/>
    <n v="4"/>
    <x v="15"/>
    <s v="Transport and communication"/>
    <n v="111.2"/>
    <x v="8"/>
  </r>
  <r>
    <s v="Rural+Urban"/>
    <x v="1"/>
    <s v="April"/>
    <n v="115.1"/>
    <n v="4"/>
    <x v="15"/>
    <s v="Recreation and amusement"/>
    <n v="110.9"/>
    <x v="9"/>
  </r>
  <r>
    <s v="Rural+Urban"/>
    <x v="1"/>
    <s v="April"/>
    <n v="115.1"/>
    <n v="4"/>
    <x v="15"/>
    <s v="Education"/>
    <n v="112.7"/>
    <x v="10"/>
  </r>
  <r>
    <s v="Rural+Urban"/>
    <x v="1"/>
    <s v="April"/>
    <n v="115.1"/>
    <n v="4"/>
    <x v="15"/>
    <s v="Personal care and effects"/>
    <n v="109"/>
    <x v="11"/>
  </r>
  <r>
    <s v="Rural+Urban"/>
    <x v="1"/>
    <s v="April"/>
    <n v="115.1"/>
    <n v="4"/>
    <x v="15"/>
    <s v="Miscellaneous"/>
    <n v="111.5"/>
    <x v="2"/>
  </r>
  <r>
    <s v="Rural"/>
    <x v="1"/>
    <s v="May"/>
    <n v="116"/>
    <n v="5"/>
    <x v="16"/>
    <s v="Cereals and products"/>
    <n v="120.3"/>
    <x v="0"/>
  </r>
  <r>
    <s v="Rural"/>
    <x v="1"/>
    <s v="May"/>
    <n v="116"/>
    <n v="5"/>
    <x v="16"/>
    <s v="Meat and fish"/>
    <n v="120.2"/>
    <x v="0"/>
  </r>
  <r>
    <s v="Rural"/>
    <x v="1"/>
    <s v="May"/>
    <n v="116"/>
    <n v="5"/>
    <x v="16"/>
    <s v="Egg"/>
    <n v="116.9"/>
    <x v="0"/>
  </r>
  <r>
    <s v="Rural"/>
    <x v="1"/>
    <s v="May"/>
    <n v="116"/>
    <n v="5"/>
    <x v="16"/>
    <s v="Milk and products"/>
    <n v="118"/>
    <x v="0"/>
  </r>
  <r>
    <s v="Rural"/>
    <x v="1"/>
    <s v="May"/>
    <n v="116"/>
    <n v="5"/>
    <x v="16"/>
    <s v="Oils and fats"/>
    <n v="110.1"/>
    <x v="0"/>
  </r>
  <r>
    <s v="Rural"/>
    <x v="1"/>
    <s v="May"/>
    <n v="116"/>
    <n v="5"/>
    <x v="16"/>
    <s v="Fruits"/>
    <n v="126.3"/>
    <x v="0"/>
  </r>
  <r>
    <s v="Rural"/>
    <x v="1"/>
    <s v="May"/>
    <n v="116"/>
    <n v="5"/>
    <x v="16"/>
    <s v="Vegetables"/>
    <n v="123.9"/>
    <x v="0"/>
  </r>
  <r>
    <s v="Rural"/>
    <x v="1"/>
    <s v="May"/>
    <n v="116"/>
    <n v="5"/>
    <x v="16"/>
    <s v="Pulses and products"/>
    <n v="111.5"/>
    <x v="0"/>
  </r>
  <r>
    <s v="Rural"/>
    <x v="1"/>
    <s v="May"/>
    <n v="116"/>
    <n v="5"/>
    <x v="16"/>
    <s v="Sugar and Confectionery"/>
    <n v="103.5"/>
    <x v="0"/>
  </r>
  <r>
    <s v="Rural"/>
    <x v="1"/>
    <s v="May"/>
    <n v="116"/>
    <n v="5"/>
    <x v="16"/>
    <s v="Spices"/>
    <n v="111.6"/>
    <x v="0"/>
  </r>
  <r>
    <s v="Rural"/>
    <x v="1"/>
    <s v="May"/>
    <n v="116"/>
    <n v="5"/>
    <x v="16"/>
    <s v="Non-alcoholic beverages"/>
    <n v="114.2"/>
    <x v="1"/>
  </r>
  <r>
    <s v="Rural"/>
    <x v="1"/>
    <s v="May"/>
    <n v="116"/>
    <n v="5"/>
    <x v="16"/>
    <s v="Prepared meals, snacks, sweets etc."/>
    <n v="119.2"/>
    <x v="1"/>
  </r>
  <r>
    <s v="Rural"/>
    <x v="1"/>
    <s v="May"/>
    <n v="116"/>
    <n v="5"/>
    <x v="16"/>
    <s v="Food and beverages"/>
    <n v="118.2"/>
    <x v="1"/>
  </r>
  <r>
    <s v="Rural"/>
    <x v="1"/>
    <s v="May"/>
    <n v="116"/>
    <n v="5"/>
    <x v="16"/>
    <s v="Pan, tobacco and intoxicants"/>
    <n v="116.3"/>
    <x v="2"/>
  </r>
  <r>
    <s v="Rural"/>
    <x v="1"/>
    <s v="May"/>
    <n v="116"/>
    <n v="5"/>
    <x v="16"/>
    <s v="Clothing"/>
    <n v="118.7"/>
    <x v="3"/>
  </r>
  <r>
    <s v="Rural"/>
    <x v="1"/>
    <s v="May"/>
    <n v="116"/>
    <n v="5"/>
    <x v="16"/>
    <s v="Footwear"/>
    <n v="116.8"/>
    <x v="3"/>
  </r>
  <r>
    <s v="Rural"/>
    <x v="1"/>
    <s v="May"/>
    <n v="116"/>
    <n v="5"/>
    <x v="16"/>
    <s v="Clothing and footwear"/>
    <n v="118.5"/>
    <x v="3"/>
  </r>
  <r>
    <s v="Rural"/>
    <x v="1"/>
    <s v="May"/>
    <n v="116"/>
    <n v="5"/>
    <x v="16"/>
    <s v="Housing"/>
    <n v="0"/>
    <x v="4"/>
  </r>
  <r>
    <s v="Rural"/>
    <x v="1"/>
    <s v="May"/>
    <n v="116"/>
    <n v="5"/>
    <x v="16"/>
    <s v="Fuel and light"/>
    <n v="113.4"/>
    <x v="5"/>
  </r>
  <r>
    <s v="Rural"/>
    <x v="1"/>
    <s v="May"/>
    <n v="116"/>
    <n v="5"/>
    <x v="16"/>
    <s v="Household goods and services"/>
    <n v="114.1"/>
    <x v="6"/>
  </r>
  <r>
    <s v="Rural"/>
    <x v="1"/>
    <s v="May"/>
    <n v="116"/>
    <n v="5"/>
    <x v="16"/>
    <s v="Health"/>
    <n v="112.1"/>
    <x v="7"/>
  </r>
  <r>
    <s v="Rural"/>
    <x v="1"/>
    <s v="May"/>
    <n v="116"/>
    <n v="5"/>
    <x v="16"/>
    <s v="Transport and communication"/>
    <n v="111.4"/>
    <x v="8"/>
  </r>
  <r>
    <s v="Rural"/>
    <x v="1"/>
    <s v="May"/>
    <n v="116"/>
    <n v="5"/>
    <x v="16"/>
    <s v="Recreation and amusement"/>
    <n v="110.9"/>
    <x v="9"/>
  </r>
  <r>
    <s v="Rural"/>
    <x v="1"/>
    <s v="May"/>
    <n v="116"/>
    <n v="5"/>
    <x v="16"/>
    <s v="Education"/>
    <n v="113.1"/>
    <x v="10"/>
  </r>
  <r>
    <s v="Rural"/>
    <x v="1"/>
    <s v="May"/>
    <n v="116"/>
    <n v="5"/>
    <x v="16"/>
    <s v="Personal care and effects"/>
    <n v="108.9"/>
    <x v="11"/>
  </r>
  <r>
    <s v="Rural"/>
    <x v="1"/>
    <s v="May"/>
    <n v="116"/>
    <n v="5"/>
    <x v="16"/>
    <s v="Miscellaneous"/>
    <n v="111.8"/>
    <x v="2"/>
  </r>
  <r>
    <s v="Urban"/>
    <x v="1"/>
    <s v="May"/>
    <n v="115.6"/>
    <n v="5"/>
    <x v="16"/>
    <s v="Cereals and products"/>
    <n v="122.7"/>
    <x v="0"/>
  </r>
  <r>
    <s v="Urban"/>
    <x v="1"/>
    <s v="May"/>
    <n v="115.6"/>
    <n v="5"/>
    <x v="16"/>
    <s v="Meat and fish"/>
    <n v="124.1"/>
    <x v="0"/>
  </r>
  <r>
    <s v="Urban"/>
    <x v="1"/>
    <s v="May"/>
    <n v="115.6"/>
    <n v="5"/>
    <x v="16"/>
    <s v="Egg"/>
    <n v="114.2"/>
    <x v="0"/>
  </r>
  <r>
    <s v="Urban"/>
    <x v="1"/>
    <s v="May"/>
    <n v="115.6"/>
    <n v="5"/>
    <x v="16"/>
    <s v="Milk and products"/>
    <n v="119.1"/>
    <x v="0"/>
  </r>
  <r>
    <s v="Urban"/>
    <x v="1"/>
    <s v="May"/>
    <n v="115.6"/>
    <n v="5"/>
    <x v="16"/>
    <s v="Oils and fats"/>
    <n v="103.5"/>
    <x v="0"/>
  </r>
  <r>
    <s v="Urban"/>
    <x v="1"/>
    <s v="May"/>
    <n v="115.6"/>
    <n v="5"/>
    <x v="16"/>
    <s v="Fruits"/>
    <n v="129.19999999999999"/>
    <x v="0"/>
  </r>
  <r>
    <s v="Urban"/>
    <x v="1"/>
    <s v="May"/>
    <n v="115.6"/>
    <n v="5"/>
    <x v="16"/>
    <s v="Vegetables"/>
    <n v="127"/>
    <x v="0"/>
  </r>
  <r>
    <s v="Urban"/>
    <x v="1"/>
    <s v="May"/>
    <n v="115.6"/>
    <n v="5"/>
    <x v="16"/>
    <s v="Pulses and products"/>
    <n v="112.6"/>
    <x v="0"/>
  </r>
  <r>
    <s v="Urban"/>
    <x v="1"/>
    <s v="May"/>
    <n v="115.6"/>
    <n v="5"/>
    <x v="16"/>
    <s v="Sugar and Confectionery"/>
    <n v="101.3"/>
    <x v="0"/>
  </r>
  <r>
    <s v="Urban"/>
    <x v="1"/>
    <s v="May"/>
    <n v="115.6"/>
    <n v="5"/>
    <x v="16"/>
    <s v="Spices"/>
    <n v="117"/>
    <x v="0"/>
  </r>
  <r>
    <s v="Urban"/>
    <x v="1"/>
    <s v="May"/>
    <n v="115.6"/>
    <n v="5"/>
    <x v="16"/>
    <s v="Non-alcoholic beverages"/>
    <n v="112.9"/>
    <x v="1"/>
  </r>
  <r>
    <s v="Urban"/>
    <x v="1"/>
    <s v="May"/>
    <n v="115.6"/>
    <n v="5"/>
    <x v="16"/>
    <s v="Prepared meals, snacks, sweets etc."/>
    <n v="121.7"/>
    <x v="1"/>
  </r>
  <r>
    <s v="Urban"/>
    <x v="1"/>
    <s v="May"/>
    <n v="115.6"/>
    <n v="5"/>
    <x v="16"/>
    <s v="Food and beverages"/>
    <n v="120"/>
    <x v="1"/>
  </r>
  <r>
    <s v="Urban"/>
    <x v="1"/>
    <s v="May"/>
    <n v="115.6"/>
    <n v="5"/>
    <x v="16"/>
    <s v="Pan, tobacco and intoxicants"/>
    <n v="118.3"/>
    <x v="2"/>
  </r>
  <r>
    <s v="Urban"/>
    <x v="1"/>
    <s v="May"/>
    <n v="115.6"/>
    <n v="5"/>
    <x v="16"/>
    <s v="Clothing"/>
    <n v="116.8"/>
    <x v="3"/>
  </r>
  <r>
    <s v="Urban"/>
    <x v="1"/>
    <s v="May"/>
    <n v="115.6"/>
    <n v="5"/>
    <x v="16"/>
    <s v="Footwear"/>
    <n v="112.9"/>
    <x v="3"/>
  </r>
  <r>
    <s v="Urban"/>
    <x v="1"/>
    <s v="May"/>
    <n v="115.6"/>
    <n v="5"/>
    <x v="16"/>
    <s v="Clothing and footwear"/>
    <n v="116.2"/>
    <x v="3"/>
  </r>
  <r>
    <s v="Urban"/>
    <x v="1"/>
    <s v="May"/>
    <n v="115.6"/>
    <n v="5"/>
    <x v="16"/>
    <s v="Housing"/>
    <n v="114.3"/>
    <x v="4"/>
  </r>
  <r>
    <s v="Urban"/>
    <x v="1"/>
    <s v="May"/>
    <n v="115.6"/>
    <n v="5"/>
    <x v="16"/>
    <s v="Fuel and light"/>
    <n v="111.1"/>
    <x v="5"/>
  </r>
  <r>
    <s v="Urban"/>
    <x v="1"/>
    <s v="May"/>
    <n v="115.6"/>
    <n v="5"/>
    <x v="16"/>
    <s v="Household goods and services"/>
    <n v="114.1"/>
    <x v="6"/>
  </r>
  <r>
    <s v="Urban"/>
    <x v="1"/>
    <s v="May"/>
    <n v="115.6"/>
    <n v="5"/>
    <x v="16"/>
    <s v="Health"/>
    <n v="111.2"/>
    <x v="7"/>
  </r>
  <r>
    <s v="Urban"/>
    <x v="1"/>
    <s v="May"/>
    <n v="115.6"/>
    <n v="5"/>
    <x v="16"/>
    <s v="Transport and communication"/>
    <n v="111.3"/>
    <x v="8"/>
  </r>
  <r>
    <s v="Urban"/>
    <x v="1"/>
    <s v="May"/>
    <n v="115.6"/>
    <n v="5"/>
    <x v="16"/>
    <s v="Recreation and amusement"/>
    <n v="111.5"/>
    <x v="9"/>
  </r>
  <r>
    <s v="Urban"/>
    <x v="1"/>
    <s v="May"/>
    <n v="115.6"/>
    <n v="5"/>
    <x v="16"/>
    <s v="Education"/>
    <n v="112.9"/>
    <x v="10"/>
  </r>
  <r>
    <s v="Urban"/>
    <x v="1"/>
    <s v="May"/>
    <n v="115.6"/>
    <n v="5"/>
    <x v="16"/>
    <s v="Personal care and effects"/>
    <n v="109.3"/>
    <x v="11"/>
  </r>
  <r>
    <s v="Urban"/>
    <x v="1"/>
    <s v="May"/>
    <n v="115.6"/>
    <n v="5"/>
    <x v="16"/>
    <s v="Miscellaneous"/>
    <n v="111.7"/>
    <x v="2"/>
  </r>
  <r>
    <s v="Rural+Urban"/>
    <x v="1"/>
    <s v="May"/>
    <n v="115.8"/>
    <n v="5"/>
    <x v="16"/>
    <s v="Cereals and products"/>
    <n v="121.1"/>
    <x v="0"/>
  </r>
  <r>
    <s v="Rural+Urban"/>
    <x v="1"/>
    <s v="May"/>
    <n v="115.8"/>
    <n v="5"/>
    <x v="16"/>
    <s v="Meat and fish"/>
    <n v="121.6"/>
    <x v="0"/>
  </r>
  <r>
    <s v="Rural+Urban"/>
    <x v="1"/>
    <s v="May"/>
    <n v="115.8"/>
    <n v="5"/>
    <x v="16"/>
    <s v="Egg"/>
    <n v="115.9"/>
    <x v="0"/>
  </r>
  <r>
    <s v="Rural+Urban"/>
    <x v="1"/>
    <s v="May"/>
    <n v="115.8"/>
    <n v="5"/>
    <x v="16"/>
    <s v="Milk and products"/>
    <n v="118.4"/>
    <x v="0"/>
  </r>
  <r>
    <s v="Rural+Urban"/>
    <x v="1"/>
    <s v="May"/>
    <n v="115.8"/>
    <n v="5"/>
    <x v="16"/>
    <s v="Oils and fats"/>
    <n v="107.7"/>
    <x v="0"/>
  </r>
  <r>
    <s v="Rural+Urban"/>
    <x v="1"/>
    <s v="May"/>
    <n v="115.8"/>
    <n v="5"/>
    <x v="16"/>
    <s v="Fruits"/>
    <n v="127.7"/>
    <x v="0"/>
  </r>
  <r>
    <s v="Rural+Urban"/>
    <x v="1"/>
    <s v="May"/>
    <n v="115.8"/>
    <n v="5"/>
    <x v="16"/>
    <s v="Vegetables"/>
    <n v="125"/>
    <x v="0"/>
  </r>
  <r>
    <s v="Rural+Urban"/>
    <x v="1"/>
    <s v="May"/>
    <n v="115.8"/>
    <n v="5"/>
    <x v="16"/>
    <s v="Pulses and products"/>
    <n v="111.9"/>
    <x v="0"/>
  </r>
  <r>
    <s v="Rural+Urban"/>
    <x v="1"/>
    <s v="May"/>
    <n v="115.8"/>
    <n v="5"/>
    <x v="16"/>
    <s v="Sugar and Confectionery"/>
    <n v="102.8"/>
    <x v="0"/>
  </r>
  <r>
    <s v="Rural+Urban"/>
    <x v="1"/>
    <s v="May"/>
    <n v="115.8"/>
    <n v="5"/>
    <x v="16"/>
    <s v="Spices"/>
    <n v="113.4"/>
    <x v="0"/>
  </r>
  <r>
    <s v="Rural+Urban"/>
    <x v="1"/>
    <s v="May"/>
    <n v="115.8"/>
    <n v="5"/>
    <x v="16"/>
    <s v="Non-alcoholic beverages"/>
    <n v="113.7"/>
    <x v="1"/>
  </r>
  <r>
    <s v="Rural+Urban"/>
    <x v="1"/>
    <s v="May"/>
    <n v="115.8"/>
    <n v="5"/>
    <x v="16"/>
    <s v="Prepared meals, snacks, sweets etc."/>
    <n v="120.4"/>
    <x v="1"/>
  </r>
  <r>
    <s v="Rural+Urban"/>
    <x v="1"/>
    <s v="May"/>
    <n v="115.8"/>
    <n v="5"/>
    <x v="16"/>
    <s v="Food and beverages"/>
    <n v="118.9"/>
    <x v="1"/>
  </r>
  <r>
    <s v="Rural+Urban"/>
    <x v="1"/>
    <s v="May"/>
    <n v="115.8"/>
    <n v="5"/>
    <x v="16"/>
    <s v="Pan, tobacco and intoxicants"/>
    <n v="116.8"/>
    <x v="2"/>
  </r>
  <r>
    <s v="Rural+Urban"/>
    <x v="1"/>
    <s v="May"/>
    <n v="115.8"/>
    <n v="5"/>
    <x v="16"/>
    <s v="Clothing"/>
    <n v="118"/>
    <x v="3"/>
  </r>
  <r>
    <s v="Rural+Urban"/>
    <x v="1"/>
    <s v="May"/>
    <n v="115.8"/>
    <n v="5"/>
    <x v="16"/>
    <s v="Footwear"/>
    <n v="115.2"/>
    <x v="3"/>
  </r>
  <r>
    <s v="Rural+Urban"/>
    <x v="1"/>
    <s v="May"/>
    <n v="115.8"/>
    <n v="5"/>
    <x v="16"/>
    <s v="Clothing and footwear"/>
    <n v="117.6"/>
    <x v="3"/>
  </r>
  <r>
    <s v="Rural+Urban"/>
    <x v="1"/>
    <s v="May"/>
    <n v="115.8"/>
    <n v="5"/>
    <x v="16"/>
    <s v="Housing"/>
    <n v="114.3"/>
    <x v="4"/>
  </r>
  <r>
    <s v="Rural+Urban"/>
    <x v="1"/>
    <s v="May"/>
    <n v="115.8"/>
    <n v="5"/>
    <x v="16"/>
    <s v="Fuel and light"/>
    <n v="112.5"/>
    <x v="5"/>
  </r>
  <r>
    <s v="Rural+Urban"/>
    <x v="1"/>
    <s v="May"/>
    <n v="115.8"/>
    <n v="5"/>
    <x v="16"/>
    <s v="Household goods and services"/>
    <n v="114.1"/>
    <x v="6"/>
  </r>
  <r>
    <s v="Rural+Urban"/>
    <x v="1"/>
    <s v="May"/>
    <n v="115.8"/>
    <n v="5"/>
    <x v="16"/>
    <s v="Health"/>
    <n v="111.8"/>
    <x v="7"/>
  </r>
  <r>
    <s v="Rural+Urban"/>
    <x v="1"/>
    <s v="May"/>
    <n v="115.8"/>
    <n v="5"/>
    <x v="16"/>
    <s v="Transport and communication"/>
    <n v="111.3"/>
    <x v="8"/>
  </r>
  <r>
    <s v="Rural+Urban"/>
    <x v="1"/>
    <s v="May"/>
    <n v="115.8"/>
    <n v="5"/>
    <x v="16"/>
    <s v="Recreation and amusement"/>
    <n v="111.2"/>
    <x v="9"/>
  </r>
  <r>
    <s v="Rural+Urban"/>
    <x v="1"/>
    <s v="May"/>
    <n v="115.8"/>
    <n v="5"/>
    <x v="16"/>
    <s v="Education"/>
    <n v="113"/>
    <x v="10"/>
  </r>
  <r>
    <s v="Rural+Urban"/>
    <x v="1"/>
    <s v="May"/>
    <n v="115.8"/>
    <n v="5"/>
    <x v="16"/>
    <s v="Personal care and effects"/>
    <n v="109.1"/>
    <x v="11"/>
  </r>
  <r>
    <s v="Rural+Urban"/>
    <x v="1"/>
    <s v="May"/>
    <n v="115.8"/>
    <n v="5"/>
    <x v="16"/>
    <s v="Miscellaneous"/>
    <n v="111.8"/>
    <x v="2"/>
  </r>
  <r>
    <s v="Rural"/>
    <x v="1"/>
    <s v="June"/>
    <n v="117"/>
    <n v="6"/>
    <x v="17"/>
    <s v="Cereals and products"/>
    <n v="120.7"/>
    <x v="0"/>
  </r>
  <r>
    <s v="Rural"/>
    <x v="1"/>
    <s v="June"/>
    <n v="117"/>
    <n v="6"/>
    <x v="17"/>
    <s v="Meat and fish"/>
    <n v="121.6"/>
    <x v="0"/>
  </r>
  <r>
    <s v="Rural"/>
    <x v="1"/>
    <s v="June"/>
    <n v="117"/>
    <n v="6"/>
    <x v="17"/>
    <s v="Egg"/>
    <n v="116.1"/>
    <x v="0"/>
  </r>
  <r>
    <s v="Rural"/>
    <x v="1"/>
    <s v="June"/>
    <n v="117"/>
    <n v="6"/>
    <x v="17"/>
    <s v="Milk and products"/>
    <n v="119.3"/>
    <x v="0"/>
  </r>
  <r>
    <s v="Rural"/>
    <x v="1"/>
    <s v="June"/>
    <n v="117"/>
    <n v="6"/>
    <x v="17"/>
    <s v="Oils and fats"/>
    <n v="110.3"/>
    <x v="0"/>
  </r>
  <r>
    <s v="Rural"/>
    <x v="1"/>
    <s v="June"/>
    <n v="117"/>
    <n v="6"/>
    <x v="17"/>
    <s v="Fruits"/>
    <n v="125.8"/>
    <x v="0"/>
  </r>
  <r>
    <s v="Rural"/>
    <x v="1"/>
    <s v="June"/>
    <n v="117"/>
    <n v="6"/>
    <x v="17"/>
    <s v="Vegetables"/>
    <n v="129.30000000000001"/>
    <x v="0"/>
  </r>
  <r>
    <s v="Rural"/>
    <x v="1"/>
    <s v="June"/>
    <n v="117"/>
    <n v="6"/>
    <x v="17"/>
    <s v="Pulses and products"/>
    <n v="112.2"/>
    <x v="0"/>
  </r>
  <r>
    <s v="Rural"/>
    <x v="1"/>
    <s v="June"/>
    <n v="117"/>
    <n v="6"/>
    <x v="17"/>
    <s v="Sugar and Confectionery"/>
    <n v="103.6"/>
    <x v="0"/>
  </r>
  <r>
    <s v="Rural"/>
    <x v="1"/>
    <s v="June"/>
    <n v="117"/>
    <n v="6"/>
    <x v="17"/>
    <s v="Spices"/>
    <n v="112.3"/>
    <x v="0"/>
  </r>
  <r>
    <s v="Rural"/>
    <x v="1"/>
    <s v="June"/>
    <n v="117"/>
    <n v="6"/>
    <x v="17"/>
    <s v="Non-alcoholic beverages"/>
    <n v="114.9"/>
    <x v="1"/>
  </r>
  <r>
    <s v="Rural"/>
    <x v="1"/>
    <s v="June"/>
    <n v="117"/>
    <n v="6"/>
    <x v="17"/>
    <s v="Prepared meals, snacks, sweets etc."/>
    <n v="120.1"/>
    <x v="1"/>
  </r>
  <r>
    <s v="Rural"/>
    <x v="1"/>
    <s v="June"/>
    <n v="117"/>
    <n v="6"/>
    <x v="17"/>
    <s v="Food and beverages"/>
    <n v="119.5"/>
    <x v="1"/>
  </r>
  <r>
    <s v="Rural"/>
    <x v="1"/>
    <s v="June"/>
    <n v="117"/>
    <n v="6"/>
    <x v="17"/>
    <s v="Pan, tobacco and intoxicants"/>
    <n v="117.3"/>
    <x v="2"/>
  </r>
  <r>
    <s v="Rural"/>
    <x v="1"/>
    <s v="June"/>
    <n v="117"/>
    <n v="6"/>
    <x v="17"/>
    <s v="Clothing"/>
    <n v="119.7"/>
    <x v="3"/>
  </r>
  <r>
    <s v="Rural"/>
    <x v="1"/>
    <s v="June"/>
    <n v="117"/>
    <n v="6"/>
    <x v="17"/>
    <s v="Footwear"/>
    <n v="117.3"/>
    <x v="3"/>
  </r>
  <r>
    <s v="Rural"/>
    <x v="1"/>
    <s v="June"/>
    <n v="117"/>
    <n v="6"/>
    <x v="17"/>
    <s v="Clothing and footwear"/>
    <n v="119.3"/>
    <x v="3"/>
  </r>
  <r>
    <s v="Rural"/>
    <x v="1"/>
    <s v="June"/>
    <n v="117"/>
    <n v="6"/>
    <x v="17"/>
    <s v="Housing"/>
    <n v="0"/>
    <x v="4"/>
  </r>
  <r>
    <s v="Rural"/>
    <x v="1"/>
    <s v="June"/>
    <n v="117"/>
    <n v="6"/>
    <x v="17"/>
    <s v="Fuel and light"/>
    <n v="114.4"/>
    <x v="5"/>
  </r>
  <r>
    <s v="Rural"/>
    <x v="1"/>
    <s v="June"/>
    <n v="117"/>
    <n v="6"/>
    <x v="17"/>
    <s v="Household goods and services"/>
    <n v="114.9"/>
    <x v="6"/>
  </r>
  <r>
    <s v="Rural"/>
    <x v="1"/>
    <s v="June"/>
    <n v="117"/>
    <n v="6"/>
    <x v="17"/>
    <s v="Health"/>
    <n v="112.8"/>
    <x v="7"/>
  </r>
  <r>
    <s v="Rural"/>
    <x v="1"/>
    <s v="June"/>
    <n v="117"/>
    <n v="6"/>
    <x v="17"/>
    <s v="Transport and communication"/>
    <n v="112.2"/>
    <x v="8"/>
  </r>
  <r>
    <s v="Rural"/>
    <x v="1"/>
    <s v="June"/>
    <n v="117"/>
    <n v="6"/>
    <x v="17"/>
    <s v="Recreation and amusement"/>
    <n v="111.4"/>
    <x v="9"/>
  </r>
  <r>
    <s v="Rural"/>
    <x v="1"/>
    <s v="June"/>
    <n v="117"/>
    <n v="6"/>
    <x v="17"/>
    <s v="Education"/>
    <n v="114.3"/>
    <x v="10"/>
  </r>
  <r>
    <s v="Rural"/>
    <x v="1"/>
    <s v="June"/>
    <n v="117"/>
    <n v="6"/>
    <x v="17"/>
    <s v="Personal care and effects"/>
    <n v="108"/>
    <x v="11"/>
  </r>
  <r>
    <s v="Rural"/>
    <x v="1"/>
    <s v="June"/>
    <n v="117"/>
    <n v="6"/>
    <x v="17"/>
    <s v="Miscellaneous"/>
    <n v="112.3"/>
    <x v="2"/>
  </r>
  <r>
    <s v="Urban"/>
    <x v="1"/>
    <s v="June"/>
    <n v="116.4"/>
    <n v="6"/>
    <x v="17"/>
    <s v="Cereals and products"/>
    <n v="123.1"/>
    <x v="0"/>
  </r>
  <r>
    <s v="Urban"/>
    <x v="1"/>
    <s v="June"/>
    <n v="116.4"/>
    <n v="6"/>
    <x v="17"/>
    <s v="Meat and fish"/>
    <n v="125.9"/>
    <x v="0"/>
  </r>
  <r>
    <s v="Urban"/>
    <x v="1"/>
    <s v="June"/>
    <n v="116.4"/>
    <n v="6"/>
    <x v="17"/>
    <s v="Egg"/>
    <n v="115.4"/>
    <x v="0"/>
  </r>
  <r>
    <s v="Urban"/>
    <x v="1"/>
    <s v="June"/>
    <n v="116.4"/>
    <n v="6"/>
    <x v="17"/>
    <s v="Milk and products"/>
    <n v="120.4"/>
    <x v="0"/>
  </r>
  <r>
    <s v="Urban"/>
    <x v="1"/>
    <s v="June"/>
    <n v="116.4"/>
    <n v="6"/>
    <x v="17"/>
    <s v="Oils and fats"/>
    <n v="103.4"/>
    <x v="0"/>
  </r>
  <r>
    <s v="Urban"/>
    <x v="1"/>
    <s v="June"/>
    <n v="116.4"/>
    <n v="6"/>
    <x v="17"/>
    <s v="Fruits"/>
    <n v="131.19999999999999"/>
    <x v="0"/>
  </r>
  <r>
    <s v="Urban"/>
    <x v="1"/>
    <s v="June"/>
    <n v="116.4"/>
    <n v="6"/>
    <x v="17"/>
    <s v="Vegetables"/>
    <n v="137.5"/>
    <x v="0"/>
  </r>
  <r>
    <s v="Urban"/>
    <x v="1"/>
    <s v="June"/>
    <n v="116.4"/>
    <n v="6"/>
    <x v="17"/>
    <s v="Pulses and products"/>
    <n v="112.8"/>
    <x v="0"/>
  </r>
  <r>
    <s v="Urban"/>
    <x v="1"/>
    <s v="June"/>
    <n v="116.4"/>
    <n v="6"/>
    <x v="17"/>
    <s v="Sugar and Confectionery"/>
    <n v="101.4"/>
    <x v="0"/>
  </r>
  <r>
    <s v="Urban"/>
    <x v="1"/>
    <s v="June"/>
    <n v="116.4"/>
    <n v="6"/>
    <x v="17"/>
    <s v="Spices"/>
    <n v="118.3"/>
    <x v="0"/>
  </r>
  <r>
    <s v="Urban"/>
    <x v="1"/>
    <s v="June"/>
    <n v="116.4"/>
    <n v="6"/>
    <x v="17"/>
    <s v="Non-alcoholic beverages"/>
    <n v="113.2"/>
    <x v="1"/>
  </r>
  <r>
    <s v="Urban"/>
    <x v="1"/>
    <s v="June"/>
    <n v="116.4"/>
    <n v="6"/>
    <x v="17"/>
    <s v="Prepared meals, snacks, sweets etc."/>
    <n v="122.4"/>
    <x v="1"/>
  </r>
  <r>
    <s v="Urban"/>
    <x v="1"/>
    <s v="June"/>
    <n v="116.4"/>
    <n v="6"/>
    <x v="17"/>
    <s v="Food and beverages"/>
    <n v="122"/>
    <x v="1"/>
  </r>
  <r>
    <s v="Urban"/>
    <x v="1"/>
    <s v="June"/>
    <n v="116.4"/>
    <n v="6"/>
    <x v="17"/>
    <s v="Pan, tobacco and intoxicants"/>
    <n v="119"/>
    <x v="2"/>
  </r>
  <r>
    <s v="Urban"/>
    <x v="1"/>
    <s v="June"/>
    <n v="116.4"/>
    <n v="6"/>
    <x v="17"/>
    <s v="Clothing"/>
    <n v="117.4"/>
    <x v="3"/>
  </r>
  <r>
    <s v="Urban"/>
    <x v="1"/>
    <s v="June"/>
    <n v="116.4"/>
    <n v="6"/>
    <x v="17"/>
    <s v="Footwear"/>
    <n v="113.2"/>
    <x v="3"/>
  </r>
  <r>
    <s v="Urban"/>
    <x v="1"/>
    <s v="June"/>
    <n v="116.4"/>
    <n v="6"/>
    <x v="17"/>
    <s v="Clothing and footwear"/>
    <n v="116.7"/>
    <x v="3"/>
  </r>
  <r>
    <s v="Urban"/>
    <x v="1"/>
    <s v="June"/>
    <n v="116.4"/>
    <n v="6"/>
    <x v="17"/>
    <s v="Housing"/>
    <n v="113.9"/>
    <x v="4"/>
  </r>
  <r>
    <s v="Urban"/>
    <x v="1"/>
    <s v="June"/>
    <n v="116.4"/>
    <n v="6"/>
    <x v="17"/>
    <s v="Fuel and light"/>
    <n v="111.2"/>
    <x v="5"/>
  </r>
  <r>
    <s v="Urban"/>
    <x v="1"/>
    <s v="June"/>
    <n v="116.4"/>
    <n v="6"/>
    <x v="17"/>
    <s v="Household goods and services"/>
    <n v="114.3"/>
    <x v="6"/>
  </r>
  <r>
    <s v="Urban"/>
    <x v="1"/>
    <s v="June"/>
    <n v="116.4"/>
    <n v="6"/>
    <x v="17"/>
    <s v="Health"/>
    <n v="111.4"/>
    <x v="7"/>
  </r>
  <r>
    <s v="Urban"/>
    <x v="1"/>
    <s v="June"/>
    <n v="116.4"/>
    <n v="6"/>
    <x v="17"/>
    <s v="Transport and communication"/>
    <n v="111.5"/>
    <x v="8"/>
  </r>
  <r>
    <s v="Urban"/>
    <x v="1"/>
    <s v="June"/>
    <n v="116.4"/>
    <n v="6"/>
    <x v="17"/>
    <s v="Recreation and amusement"/>
    <n v="111.8"/>
    <x v="9"/>
  </r>
  <r>
    <s v="Urban"/>
    <x v="1"/>
    <s v="June"/>
    <n v="116.4"/>
    <n v="6"/>
    <x v="17"/>
    <s v="Education"/>
    <n v="115.1"/>
    <x v="10"/>
  </r>
  <r>
    <s v="Urban"/>
    <x v="1"/>
    <s v="June"/>
    <n v="116.4"/>
    <n v="6"/>
    <x v="17"/>
    <s v="Personal care and effects"/>
    <n v="108.7"/>
    <x v="11"/>
  </r>
  <r>
    <s v="Urban"/>
    <x v="1"/>
    <s v="June"/>
    <n v="116.4"/>
    <n v="6"/>
    <x v="17"/>
    <s v="Miscellaneous"/>
    <n v="112.2"/>
    <x v="2"/>
  </r>
  <r>
    <s v="Rural+Urban"/>
    <x v="1"/>
    <s v="June"/>
    <n v="116.7"/>
    <n v="6"/>
    <x v="17"/>
    <s v="Cereals and products"/>
    <n v="121.5"/>
    <x v="0"/>
  </r>
  <r>
    <s v="Rural+Urban"/>
    <x v="1"/>
    <s v="June"/>
    <n v="116.7"/>
    <n v="6"/>
    <x v="17"/>
    <s v="Meat and fish"/>
    <n v="123.1"/>
    <x v="0"/>
  </r>
  <r>
    <s v="Rural+Urban"/>
    <x v="1"/>
    <s v="June"/>
    <n v="116.7"/>
    <n v="6"/>
    <x v="17"/>
    <s v="Egg"/>
    <n v="115.8"/>
    <x v="0"/>
  </r>
  <r>
    <s v="Rural+Urban"/>
    <x v="1"/>
    <s v="June"/>
    <n v="116.7"/>
    <n v="6"/>
    <x v="17"/>
    <s v="Milk and products"/>
    <n v="119.7"/>
    <x v="0"/>
  </r>
  <r>
    <s v="Rural+Urban"/>
    <x v="1"/>
    <s v="June"/>
    <n v="116.7"/>
    <n v="6"/>
    <x v="17"/>
    <s v="Oils and fats"/>
    <n v="107.8"/>
    <x v="0"/>
  </r>
  <r>
    <s v="Rural+Urban"/>
    <x v="1"/>
    <s v="June"/>
    <n v="116.7"/>
    <n v="6"/>
    <x v="17"/>
    <s v="Fruits"/>
    <n v="128.30000000000001"/>
    <x v="0"/>
  </r>
  <r>
    <s v="Rural+Urban"/>
    <x v="1"/>
    <s v="June"/>
    <n v="116.7"/>
    <n v="6"/>
    <x v="17"/>
    <s v="Vegetables"/>
    <n v="132.1"/>
    <x v="0"/>
  </r>
  <r>
    <s v="Rural+Urban"/>
    <x v="1"/>
    <s v="June"/>
    <n v="116.7"/>
    <n v="6"/>
    <x v="17"/>
    <s v="Pulses and products"/>
    <n v="112.4"/>
    <x v="0"/>
  </r>
  <r>
    <s v="Rural+Urban"/>
    <x v="1"/>
    <s v="June"/>
    <n v="116.7"/>
    <n v="6"/>
    <x v="17"/>
    <s v="Sugar and Confectionery"/>
    <n v="102.9"/>
    <x v="0"/>
  </r>
  <r>
    <s v="Rural+Urban"/>
    <x v="1"/>
    <s v="June"/>
    <n v="116.7"/>
    <n v="6"/>
    <x v="17"/>
    <s v="Spices"/>
    <n v="114.3"/>
    <x v="0"/>
  </r>
  <r>
    <s v="Rural+Urban"/>
    <x v="1"/>
    <s v="June"/>
    <n v="116.7"/>
    <n v="6"/>
    <x v="17"/>
    <s v="Non-alcoholic beverages"/>
    <n v="114.2"/>
    <x v="1"/>
  </r>
  <r>
    <s v="Rural+Urban"/>
    <x v="1"/>
    <s v="June"/>
    <n v="116.7"/>
    <n v="6"/>
    <x v="17"/>
    <s v="Prepared meals, snacks, sweets etc."/>
    <n v="121.2"/>
    <x v="1"/>
  </r>
  <r>
    <s v="Rural+Urban"/>
    <x v="1"/>
    <s v="June"/>
    <n v="116.7"/>
    <n v="6"/>
    <x v="17"/>
    <s v="Food and beverages"/>
    <n v="120.4"/>
    <x v="1"/>
  </r>
  <r>
    <s v="Rural+Urban"/>
    <x v="1"/>
    <s v="June"/>
    <n v="116.7"/>
    <n v="6"/>
    <x v="17"/>
    <s v="Pan, tobacco and intoxicants"/>
    <n v="117.8"/>
    <x v="2"/>
  </r>
  <r>
    <s v="Rural+Urban"/>
    <x v="1"/>
    <s v="June"/>
    <n v="116.7"/>
    <n v="6"/>
    <x v="17"/>
    <s v="Clothing"/>
    <n v="118.8"/>
    <x v="3"/>
  </r>
  <r>
    <s v="Rural+Urban"/>
    <x v="1"/>
    <s v="June"/>
    <n v="116.7"/>
    <n v="6"/>
    <x v="17"/>
    <s v="Footwear"/>
    <n v="115.6"/>
    <x v="3"/>
  </r>
  <r>
    <s v="Rural+Urban"/>
    <x v="1"/>
    <s v="June"/>
    <n v="116.7"/>
    <n v="6"/>
    <x v="17"/>
    <s v="Clothing and footwear"/>
    <n v="118.3"/>
    <x v="3"/>
  </r>
  <r>
    <s v="Rural+Urban"/>
    <x v="1"/>
    <s v="June"/>
    <n v="116.7"/>
    <n v="6"/>
    <x v="17"/>
    <s v="Housing"/>
    <n v="113.9"/>
    <x v="4"/>
  </r>
  <r>
    <s v="Rural+Urban"/>
    <x v="1"/>
    <s v="June"/>
    <n v="116.7"/>
    <n v="6"/>
    <x v="17"/>
    <s v="Fuel and light"/>
    <n v="113.2"/>
    <x v="5"/>
  </r>
  <r>
    <s v="Rural+Urban"/>
    <x v="1"/>
    <s v="June"/>
    <n v="116.7"/>
    <n v="6"/>
    <x v="17"/>
    <s v="Household goods and services"/>
    <n v="114.6"/>
    <x v="6"/>
  </r>
  <r>
    <s v="Rural+Urban"/>
    <x v="1"/>
    <s v="June"/>
    <n v="116.7"/>
    <n v="6"/>
    <x v="17"/>
    <s v="Health"/>
    <n v="112.3"/>
    <x v="7"/>
  </r>
  <r>
    <s v="Rural+Urban"/>
    <x v="1"/>
    <s v="June"/>
    <n v="116.7"/>
    <n v="6"/>
    <x v="17"/>
    <s v="Transport and communication"/>
    <n v="111.8"/>
    <x v="8"/>
  </r>
  <r>
    <s v="Rural+Urban"/>
    <x v="1"/>
    <s v="June"/>
    <n v="116.7"/>
    <n v="6"/>
    <x v="17"/>
    <s v="Recreation and amusement"/>
    <n v="111.6"/>
    <x v="9"/>
  </r>
  <r>
    <s v="Rural+Urban"/>
    <x v="1"/>
    <s v="June"/>
    <n v="116.7"/>
    <n v="6"/>
    <x v="17"/>
    <s v="Education"/>
    <n v="114.8"/>
    <x v="10"/>
  </r>
  <r>
    <s v="Rural+Urban"/>
    <x v="1"/>
    <s v="June"/>
    <n v="116.7"/>
    <n v="6"/>
    <x v="17"/>
    <s v="Personal care and effects"/>
    <n v="108.3"/>
    <x v="11"/>
  </r>
  <r>
    <s v="Rural+Urban"/>
    <x v="1"/>
    <s v="June"/>
    <n v="116.7"/>
    <n v="6"/>
    <x v="17"/>
    <s v="Miscellaneous"/>
    <n v="112.3"/>
    <x v="2"/>
  </r>
  <r>
    <s v="Rural"/>
    <x v="1"/>
    <s v="July"/>
    <n v="119.5"/>
    <n v="7"/>
    <x v="18"/>
    <s v="Cereals and products"/>
    <n v="121.7"/>
    <x v="0"/>
  </r>
  <r>
    <s v="Rural"/>
    <x v="1"/>
    <s v="July"/>
    <n v="119.5"/>
    <n v="7"/>
    <x v="18"/>
    <s v="Meat and fish"/>
    <n v="122.5"/>
    <x v="0"/>
  </r>
  <r>
    <s v="Rural"/>
    <x v="1"/>
    <s v="July"/>
    <n v="119.5"/>
    <n v="7"/>
    <x v="18"/>
    <s v="Egg"/>
    <n v="117.7"/>
    <x v="0"/>
  </r>
  <r>
    <s v="Rural"/>
    <x v="1"/>
    <s v="July"/>
    <n v="119.5"/>
    <n v="7"/>
    <x v="18"/>
    <s v="Milk and products"/>
    <n v="120.6"/>
    <x v="0"/>
  </r>
  <r>
    <s v="Rural"/>
    <x v="1"/>
    <s v="July"/>
    <n v="119.5"/>
    <n v="7"/>
    <x v="18"/>
    <s v="Oils and fats"/>
    <n v="110.4"/>
    <x v="0"/>
  </r>
  <r>
    <s v="Rural"/>
    <x v="1"/>
    <s v="July"/>
    <n v="119.5"/>
    <n v="7"/>
    <x v="18"/>
    <s v="Fruits"/>
    <n v="129.1"/>
    <x v="0"/>
  </r>
  <r>
    <s v="Rural"/>
    <x v="1"/>
    <s v="July"/>
    <n v="119.5"/>
    <n v="7"/>
    <x v="18"/>
    <s v="Vegetables"/>
    <n v="150.1"/>
    <x v="0"/>
  </r>
  <r>
    <s v="Rural"/>
    <x v="1"/>
    <s v="July"/>
    <n v="119.5"/>
    <n v="7"/>
    <x v="18"/>
    <s v="Pulses and products"/>
    <n v="113.2"/>
    <x v="0"/>
  </r>
  <r>
    <s v="Rural"/>
    <x v="1"/>
    <s v="July"/>
    <n v="119.5"/>
    <n v="7"/>
    <x v="18"/>
    <s v="Sugar and Confectionery"/>
    <n v="104.8"/>
    <x v="0"/>
  </r>
  <r>
    <s v="Rural"/>
    <x v="1"/>
    <s v="July"/>
    <n v="119.5"/>
    <n v="7"/>
    <x v="18"/>
    <s v="Spices"/>
    <n v="113.3"/>
    <x v="0"/>
  </r>
  <r>
    <s v="Rural"/>
    <x v="1"/>
    <s v="July"/>
    <n v="119.5"/>
    <n v="7"/>
    <x v="18"/>
    <s v="Non-alcoholic beverages"/>
    <n v="115.6"/>
    <x v="1"/>
  </r>
  <r>
    <s v="Rural"/>
    <x v="1"/>
    <s v="July"/>
    <n v="119.5"/>
    <n v="7"/>
    <x v="18"/>
    <s v="Prepared meals, snacks, sweets etc."/>
    <n v="120.9"/>
    <x v="1"/>
  </r>
  <r>
    <s v="Rural"/>
    <x v="1"/>
    <s v="July"/>
    <n v="119.5"/>
    <n v="7"/>
    <x v="18"/>
    <s v="Food and beverages"/>
    <n v="123.3"/>
    <x v="1"/>
  </r>
  <r>
    <s v="Rural"/>
    <x v="1"/>
    <s v="July"/>
    <n v="119.5"/>
    <n v="7"/>
    <x v="18"/>
    <s v="Pan, tobacco and intoxicants"/>
    <n v="118"/>
    <x v="2"/>
  </r>
  <r>
    <s v="Rural"/>
    <x v="1"/>
    <s v="July"/>
    <n v="119.5"/>
    <n v="7"/>
    <x v="18"/>
    <s v="Clothing"/>
    <n v="120.7"/>
    <x v="3"/>
  </r>
  <r>
    <s v="Rural"/>
    <x v="1"/>
    <s v="July"/>
    <n v="119.5"/>
    <n v="7"/>
    <x v="18"/>
    <s v="Footwear"/>
    <n v="118.3"/>
    <x v="3"/>
  </r>
  <r>
    <s v="Rural"/>
    <x v="1"/>
    <s v="July"/>
    <n v="119.5"/>
    <n v="7"/>
    <x v="18"/>
    <s v="Clothing and footwear"/>
    <n v="120.3"/>
    <x v="3"/>
  </r>
  <r>
    <s v="Rural"/>
    <x v="1"/>
    <s v="July"/>
    <n v="119.5"/>
    <n v="7"/>
    <x v="18"/>
    <s v="Housing"/>
    <n v="0"/>
    <x v="4"/>
  </r>
  <r>
    <s v="Rural"/>
    <x v="1"/>
    <s v="July"/>
    <n v="119.5"/>
    <n v="7"/>
    <x v="18"/>
    <s v="Fuel and light"/>
    <n v="115.3"/>
    <x v="5"/>
  </r>
  <r>
    <s v="Rural"/>
    <x v="1"/>
    <s v="July"/>
    <n v="119.5"/>
    <n v="7"/>
    <x v="18"/>
    <s v="Household goods and services"/>
    <n v="115.4"/>
    <x v="6"/>
  </r>
  <r>
    <s v="Rural"/>
    <x v="1"/>
    <s v="July"/>
    <n v="119.5"/>
    <n v="7"/>
    <x v="18"/>
    <s v="Health"/>
    <n v="113.4"/>
    <x v="7"/>
  </r>
  <r>
    <s v="Rural"/>
    <x v="1"/>
    <s v="July"/>
    <n v="119.5"/>
    <n v="7"/>
    <x v="18"/>
    <s v="Transport and communication"/>
    <n v="113.2"/>
    <x v="8"/>
  </r>
  <r>
    <s v="Rural"/>
    <x v="1"/>
    <s v="July"/>
    <n v="119.5"/>
    <n v="7"/>
    <x v="18"/>
    <s v="Recreation and amusement"/>
    <n v="111.8"/>
    <x v="9"/>
  </r>
  <r>
    <s v="Rural"/>
    <x v="1"/>
    <s v="July"/>
    <n v="119.5"/>
    <n v="7"/>
    <x v="18"/>
    <s v="Education"/>
    <n v="115.5"/>
    <x v="10"/>
  </r>
  <r>
    <s v="Rural"/>
    <x v="1"/>
    <s v="July"/>
    <n v="119.5"/>
    <n v="7"/>
    <x v="18"/>
    <s v="Personal care and effects"/>
    <n v="108.8"/>
    <x v="11"/>
  </r>
  <r>
    <s v="Rural"/>
    <x v="1"/>
    <s v="July"/>
    <n v="119.5"/>
    <n v="7"/>
    <x v="18"/>
    <s v="Miscellaneous"/>
    <n v="113.1"/>
    <x v="2"/>
  </r>
  <r>
    <s v="Urban"/>
    <x v="1"/>
    <s v="July"/>
    <n v="118.9"/>
    <n v="7"/>
    <x v="18"/>
    <s v="Cereals and products"/>
    <n v="123.8"/>
    <x v="0"/>
  </r>
  <r>
    <s v="Urban"/>
    <x v="1"/>
    <s v="July"/>
    <n v="118.9"/>
    <n v="7"/>
    <x v="18"/>
    <s v="Meat and fish"/>
    <n v="126.4"/>
    <x v="0"/>
  </r>
  <r>
    <s v="Urban"/>
    <x v="1"/>
    <s v="July"/>
    <n v="118.9"/>
    <n v="7"/>
    <x v="18"/>
    <s v="Egg"/>
    <n v="118"/>
    <x v="0"/>
  </r>
  <r>
    <s v="Urban"/>
    <x v="1"/>
    <s v="July"/>
    <n v="118.9"/>
    <n v="7"/>
    <x v="18"/>
    <s v="Milk and products"/>
    <n v="121.6"/>
    <x v="0"/>
  </r>
  <r>
    <s v="Urban"/>
    <x v="1"/>
    <s v="July"/>
    <n v="118.9"/>
    <n v="7"/>
    <x v="18"/>
    <s v="Oils and fats"/>
    <n v="103.5"/>
    <x v="0"/>
  </r>
  <r>
    <s v="Urban"/>
    <x v="1"/>
    <s v="July"/>
    <n v="118.9"/>
    <n v="7"/>
    <x v="18"/>
    <s v="Fruits"/>
    <n v="133.69999999999999"/>
    <x v="0"/>
  </r>
  <r>
    <s v="Urban"/>
    <x v="1"/>
    <s v="July"/>
    <n v="118.9"/>
    <n v="7"/>
    <x v="18"/>
    <s v="Vegetables"/>
    <n v="172.4"/>
    <x v="0"/>
  </r>
  <r>
    <s v="Urban"/>
    <x v="1"/>
    <s v="July"/>
    <n v="118.9"/>
    <n v="7"/>
    <x v="18"/>
    <s v="Pulses and products"/>
    <n v="113.1"/>
    <x v="0"/>
  </r>
  <r>
    <s v="Urban"/>
    <x v="1"/>
    <s v="July"/>
    <n v="118.9"/>
    <n v="7"/>
    <x v="18"/>
    <s v="Sugar and Confectionery"/>
    <n v="102.7"/>
    <x v="0"/>
  </r>
  <r>
    <s v="Urban"/>
    <x v="1"/>
    <s v="July"/>
    <n v="118.9"/>
    <n v="7"/>
    <x v="18"/>
    <s v="Spices"/>
    <n v="120"/>
    <x v="0"/>
  </r>
  <r>
    <s v="Urban"/>
    <x v="1"/>
    <s v="July"/>
    <n v="118.9"/>
    <n v="7"/>
    <x v="18"/>
    <s v="Non-alcoholic beverages"/>
    <n v="113.8"/>
    <x v="1"/>
  </r>
  <r>
    <s v="Urban"/>
    <x v="1"/>
    <s v="July"/>
    <n v="118.9"/>
    <n v="7"/>
    <x v="18"/>
    <s v="Prepared meals, snacks, sweets etc."/>
    <n v="123.4"/>
    <x v="1"/>
  </r>
  <r>
    <s v="Urban"/>
    <x v="1"/>
    <s v="July"/>
    <n v="118.9"/>
    <n v="7"/>
    <x v="18"/>
    <s v="Food and beverages"/>
    <n v="127.1"/>
    <x v="1"/>
  </r>
  <r>
    <s v="Urban"/>
    <x v="1"/>
    <s v="July"/>
    <n v="118.9"/>
    <n v="7"/>
    <x v="18"/>
    <s v="Pan, tobacco and intoxicants"/>
    <n v="121"/>
    <x v="2"/>
  </r>
  <r>
    <s v="Urban"/>
    <x v="1"/>
    <s v="July"/>
    <n v="118.9"/>
    <n v="7"/>
    <x v="18"/>
    <s v="Clothing"/>
    <n v="118"/>
    <x v="3"/>
  </r>
  <r>
    <s v="Urban"/>
    <x v="1"/>
    <s v="July"/>
    <n v="118.9"/>
    <n v="7"/>
    <x v="18"/>
    <s v="Footwear"/>
    <n v="113.6"/>
    <x v="3"/>
  </r>
  <r>
    <s v="Urban"/>
    <x v="1"/>
    <s v="July"/>
    <n v="118.9"/>
    <n v="7"/>
    <x v="18"/>
    <s v="Clothing and footwear"/>
    <n v="117.4"/>
    <x v="3"/>
  </r>
  <r>
    <s v="Urban"/>
    <x v="1"/>
    <s v="July"/>
    <n v="118.9"/>
    <n v="7"/>
    <x v="18"/>
    <s v="Housing"/>
    <n v="114.8"/>
    <x v="4"/>
  </r>
  <r>
    <s v="Urban"/>
    <x v="1"/>
    <s v="July"/>
    <n v="118.9"/>
    <n v="7"/>
    <x v="18"/>
    <s v="Fuel and light"/>
    <n v="111.6"/>
    <x v="5"/>
  </r>
  <r>
    <s v="Urban"/>
    <x v="1"/>
    <s v="July"/>
    <n v="118.9"/>
    <n v="7"/>
    <x v="18"/>
    <s v="Household goods and services"/>
    <n v="114.9"/>
    <x v="6"/>
  </r>
  <r>
    <s v="Urban"/>
    <x v="1"/>
    <s v="July"/>
    <n v="118.9"/>
    <n v="7"/>
    <x v="18"/>
    <s v="Health"/>
    <n v="111.5"/>
    <x v="7"/>
  </r>
  <r>
    <s v="Urban"/>
    <x v="1"/>
    <s v="July"/>
    <n v="118.9"/>
    <n v="7"/>
    <x v="18"/>
    <s v="Transport and communication"/>
    <n v="113"/>
    <x v="8"/>
  </r>
  <r>
    <s v="Urban"/>
    <x v="1"/>
    <s v="July"/>
    <n v="118.9"/>
    <n v="7"/>
    <x v="18"/>
    <s v="Recreation and amusement"/>
    <n v="112.4"/>
    <x v="9"/>
  </r>
  <r>
    <s v="Urban"/>
    <x v="1"/>
    <s v="July"/>
    <n v="118.9"/>
    <n v="7"/>
    <x v="18"/>
    <s v="Education"/>
    <n v="117.8"/>
    <x v="10"/>
  </r>
  <r>
    <s v="Urban"/>
    <x v="1"/>
    <s v="July"/>
    <n v="118.9"/>
    <n v="7"/>
    <x v="18"/>
    <s v="Personal care and effects"/>
    <n v="109.7"/>
    <x v="11"/>
  </r>
  <r>
    <s v="Urban"/>
    <x v="1"/>
    <s v="July"/>
    <n v="118.9"/>
    <n v="7"/>
    <x v="18"/>
    <s v="Miscellaneous"/>
    <n v="113.5"/>
    <x v="2"/>
  </r>
  <r>
    <s v="Rural+Urban"/>
    <x v="1"/>
    <s v="July"/>
    <n v="119.2"/>
    <n v="7"/>
    <x v="18"/>
    <s v="Cereals and products"/>
    <n v="122.4"/>
    <x v="0"/>
  </r>
  <r>
    <s v="Rural+Urban"/>
    <x v="1"/>
    <s v="July"/>
    <n v="119.2"/>
    <n v="7"/>
    <x v="18"/>
    <s v="Meat and fish"/>
    <n v="123.9"/>
    <x v="0"/>
  </r>
  <r>
    <s v="Rural+Urban"/>
    <x v="1"/>
    <s v="July"/>
    <n v="119.2"/>
    <n v="7"/>
    <x v="18"/>
    <s v="Egg"/>
    <n v="117.8"/>
    <x v="0"/>
  </r>
  <r>
    <s v="Rural+Urban"/>
    <x v="1"/>
    <s v="July"/>
    <n v="119.2"/>
    <n v="7"/>
    <x v="18"/>
    <s v="Milk and products"/>
    <n v="121"/>
    <x v="0"/>
  </r>
  <r>
    <s v="Rural+Urban"/>
    <x v="1"/>
    <s v="July"/>
    <n v="119.2"/>
    <n v="7"/>
    <x v="18"/>
    <s v="Oils and fats"/>
    <n v="107.9"/>
    <x v="0"/>
  </r>
  <r>
    <s v="Rural+Urban"/>
    <x v="1"/>
    <s v="July"/>
    <n v="119.2"/>
    <n v="7"/>
    <x v="18"/>
    <s v="Fruits"/>
    <n v="131.19999999999999"/>
    <x v="0"/>
  </r>
  <r>
    <s v="Rural+Urban"/>
    <x v="1"/>
    <s v="July"/>
    <n v="119.2"/>
    <n v="7"/>
    <x v="18"/>
    <s v="Vegetables"/>
    <n v="157.69999999999999"/>
    <x v="0"/>
  </r>
  <r>
    <s v="Rural+Urban"/>
    <x v="1"/>
    <s v="July"/>
    <n v="119.2"/>
    <n v="7"/>
    <x v="18"/>
    <s v="Pulses and products"/>
    <n v="113.2"/>
    <x v="0"/>
  </r>
  <r>
    <s v="Rural+Urban"/>
    <x v="1"/>
    <s v="July"/>
    <n v="119.2"/>
    <n v="7"/>
    <x v="18"/>
    <s v="Sugar and Confectionery"/>
    <n v="104.1"/>
    <x v="0"/>
  </r>
  <r>
    <s v="Rural+Urban"/>
    <x v="1"/>
    <s v="July"/>
    <n v="119.2"/>
    <n v="7"/>
    <x v="18"/>
    <s v="Spices"/>
    <n v="115.5"/>
    <x v="0"/>
  </r>
  <r>
    <s v="Rural+Urban"/>
    <x v="1"/>
    <s v="July"/>
    <n v="119.2"/>
    <n v="7"/>
    <x v="18"/>
    <s v="Non-alcoholic beverages"/>
    <n v="114.8"/>
    <x v="1"/>
  </r>
  <r>
    <s v="Rural+Urban"/>
    <x v="1"/>
    <s v="July"/>
    <n v="119.2"/>
    <n v="7"/>
    <x v="18"/>
    <s v="Prepared meals, snacks, sweets etc."/>
    <n v="122.1"/>
    <x v="1"/>
  </r>
  <r>
    <s v="Rural+Urban"/>
    <x v="1"/>
    <s v="July"/>
    <n v="119.2"/>
    <n v="7"/>
    <x v="18"/>
    <s v="Food and beverages"/>
    <n v="124.7"/>
    <x v="1"/>
  </r>
  <r>
    <s v="Rural+Urban"/>
    <x v="1"/>
    <s v="July"/>
    <n v="119.2"/>
    <n v="7"/>
    <x v="18"/>
    <s v="Pan, tobacco and intoxicants"/>
    <n v="118.8"/>
    <x v="2"/>
  </r>
  <r>
    <s v="Rural+Urban"/>
    <x v="1"/>
    <s v="July"/>
    <n v="119.2"/>
    <n v="7"/>
    <x v="18"/>
    <s v="Clothing"/>
    <n v="119.6"/>
    <x v="3"/>
  </r>
  <r>
    <s v="Rural+Urban"/>
    <x v="1"/>
    <s v="July"/>
    <n v="119.2"/>
    <n v="7"/>
    <x v="18"/>
    <s v="Footwear"/>
    <n v="116.3"/>
    <x v="3"/>
  </r>
  <r>
    <s v="Rural+Urban"/>
    <x v="1"/>
    <s v="July"/>
    <n v="119.2"/>
    <n v="7"/>
    <x v="18"/>
    <s v="Clothing and footwear"/>
    <n v="119.1"/>
    <x v="3"/>
  </r>
  <r>
    <s v="Rural+Urban"/>
    <x v="1"/>
    <s v="July"/>
    <n v="119.2"/>
    <n v="7"/>
    <x v="18"/>
    <s v="Housing"/>
    <n v="114.8"/>
    <x v="4"/>
  </r>
  <r>
    <s v="Rural+Urban"/>
    <x v="1"/>
    <s v="July"/>
    <n v="119.2"/>
    <n v="7"/>
    <x v="18"/>
    <s v="Fuel and light"/>
    <n v="113.9"/>
    <x v="5"/>
  </r>
  <r>
    <s v="Rural+Urban"/>
    <x v="1"/>
    <s v="July"/>
    <n v="119.2"/>
    <n v="7"/>
    <x v="18"/>
    <s v="Household goods and services"/>
    <n v="115.2"/>
    <x v="6"/>
  </r>
  <r>
    <s v="Rural+Urban"/>
    <x v="1"/>
    <s v="July"/>
    <n v="119.2"/>
    <n v="7"/>
    <x v="18"/>
    <s v="Health"/>
    <n v="112.7"/>
    <x v="7"/>
  </r>
  <r>
    <s v="Rural+Urban"/>
    <x v="1"/>
    <s v="July"/>
    <n v="119.2"/>
    <n v="7"/>
    <x v="18"/>
    <s v="Transport and communication"/>
    <n v="113.1"/>
    <x v="8"/>
  </r>
  <r>
    <s v="Rural+Urban"/>
    <x v="1"/>
    <s v="July"/>
    <n v="119.2"/>
    <n v="7"/>
    <x v="18"/>
    <s v="Recreation and amusement"/>
    <n v="112.1"/>
    <x v="9"/>
  </r>
  <r>
    <s v="Rural+Urban"/>
    <x v="1"/>
    <s v="July"/>
    <n v="119.2"/>
    <n v="7"/>
    <x v="18"/>
    <s v="Education"/>
    <n v="116.8"/>
    <x v="10"/>
  </r>
  <r>
    <s v="Rural+Urban"/>
    <x v="1"/>
    <s v="July"/>
    <n v="119.2"/>
    <n v="7"/>
    <x v="18"/>
    <s v="Personal care and effects"/>
    <n v="109.2"/>
    <x v="11"/>
  </r>
  <r>
    <s v="Rural+Urban"/>
    <x v="1"/>
    <s v="July"/>
    <n v="119.2"/>
    <n v="7"/>
    <x v="18"/>
    <s v="Miscellaneous"/>
    <n v="113.3"/>
    <x v="2"/>
  </r>
  <r>
    <s v="Rural"/>
    <x v="1"/>
    <s v="August"/>
    <n v="120.7"/>
    <n v="8"/>
    <x v="19"/>
    <s v="Cereals and products"/>
    <n v="121.8"/>
    <x v="0"/>
  </r>
  <r>
    <s v="Rural"/>
    <x v="1"/>
    <s v="August"/>
    <n v="120.7"/>
    <n v="8"/>
    <x v="19"/>
    <s v="Meat and fish"/>
    <n v="122.8"/>
    <x v="0"/>
  </r>
  <r>
    <s v="Rural"/>
    <x v="1"/>
    <s v="August"/>
    <n v="120.7"/>
    <n v="8"/>
    <x v="19"/>
    <s v="Egg"/>
    <n v="117.8"/>
    <x v="0"/>
  </r>
  <r>
    <s v="Rural"/>
    <x v="1"/>
    <s v="August"/>
    <n v="120.7"/>
    <n v="8"/>
    <x v="19"/>
    <s v="Milk and products"/>
    <n v="121.9"/>
    <x v="0"/>
  </r>
  <r>
    <s v="Rural"/>
    <x v="1"/>
    <s v="August"/>
    <n v="120.7"/>
    <n v="8"/>
    <x v="19"/>
    <s v="Oils and fats"/>
    <n v="110.6"/>
    <x v="0"/>
  </r>
  <r>
    <s v="Rural"/>
    <x v="1"/>
    <s v="August"/>
    <n v="120.7"/>
    <n v="8"/>
    <x v="19"/>
    <s v="Fruits"/>
    <n v="129.69999999999999"/>
    <x v="0"/>
  </r>
  <r>
    <s v="Rural"/>
    <x v="1"/>
    <s v="August"/>
    <n v="120.7"/>
    <n v="8"/>
    <x v="19"/>
    <s v="Vegetables"/>
    <n v="161.1"/>
    <x v="0"/>
  </r>
  <r>
    <s v="Rural"/>
    <x v="1"/>
    <s v="August"/>
    <n v="120.7"/>
    <n v="8"/>
    <x v="19"/>
    <s v="Pulses and products"/>
    <n v="114.1"/>
    <x v="0"/>
  </r>
  <r>
    <s v="Rural"/>
    <x v="1"/>
    <s v="August"/>
    <n v="120.7"/>
    <n v="8"/>
    <x v="19"/>
    <s v="Sugar and Confectionery"/>
    <n v="105.1"/>
    <x v="0"/>
  </r>
  <r>
    <s v="Rural"/>
    <x v="1"/>
    <s v="August"/>
    <n v="120.7"/>
    <n v="8"/>
    <x v="19"/>
    <s v="Spices"/>
    <n v="114.6"/>
    <x v="0"/>
  </r>
  <r>
    <s v="Rural"/>
    <x v="1"/>
    <s v="August"/>
    <n v="120.7"/>
    <n v="8"/>
    <x v="19"/>
    <s v="Non-alcoholic beverages"/>
    <n v="115.8"/>
    <x v="1"/>
  </r>
  <r>
    <s v="Rural"/>
    <x v="1"/>
    <s v="August"/>
    <n v="120.7"/>
    <n v="8"/>
    <x v="19"/>
    <s v="Prepared meals, snacks, sweets etc."/>
    <n v="121.7"/>
    <x v="1"/>
  </r>
  <r>
    <s v="Rural"/>
    <x v="1"/>
    <s v="August"/>
    <n v="120.7"/>
    <n v="8"/>
    <x v="19"/>
    <s v="Food and beverages"/>
    <n v="125.3"/>
    <x v="1"/>
  </r>
  <r>
    <s v="Rural"/>
    <x v="1"/>
    <s v="August"/>
    <n v="120.7"/>
    <n v="8"/>
    <x v="19"/>
    <s v="Pan, tobacco and intoxicants"/>
    <n v="118.8"/>
    <x v="2"/>
  </r>
  <r>
    <s v="Rural"/>
    <x v="1"/>
    <s v="August"/>
    <n v="120.7"/>
    <n v="8"/>
    <x v="19"/>
    <s v="Clothing"/>
    <n v="120.9"/>
    <x v="3"/>
  </r>
  <r>
    <s v="Rural"/>
    <x v="1"/>
    <s v="August"/>
    <n v="120.7"/>
    <n v="8"/>
    <x v="19"/>
    <s v="Footwear"/>
    <n v="118.8"/>
    <x v="3"/>
  </r>
  <r>
    <s v="Rural"/>
    <x v="1"/>
    <s v="August"/>
    <n v="120.7"/>
    <n v="8"/>
    <x v="19"/>
    <s v="Clothing and footwear"/>
    <n v="120.7"/>
    <x v="3"/>
  </r>
  <r>
    <s v="Rural"/>
    <x v="1"/>
    <s v="August"/>
    <n v="120.7"/>
    <n v="8"/>
    <x v="19"/>
    <s v="Housing"/>
    <n v="0"/>
    <x v="4"/>
  </r>
  <r>
    <s v="Rural"/>
    <x v="1"/>
    <s v="August"/>
    <n v="120.7"/>
    <n v="8"/>
    <x v="19"/>
    <s v="Fuel and light"/>
    <n v="115.4"/>
    <x v="5"/>
  </r>
  <r>
    <s v="Rural"/>
    <x v="1"/>
    <s v="August"/>
    <n v="120.7"/>
    <n v="8"/>
    <x v="19"/>
    <s v="Household goods and services"/>
    <n v="115.9"/>
    <x v="6"/>
  </r>
  <r>
    <s v="Rural"/>
    <x v="1"/>
    <s v="August"/>
    <n v="120.7"/>
    <n v="8"/>
    <x v="19"/>
    <s v="Health"/>
    <n v="114"/>
    <x v="7"/>
  </r>
  <r>
    <s v="Rural"/>
    <x v="1"/>
    <s v="August"/>
    <n v="120.7"/>
    <n v="8"/>
    <x v="19"/>
    <s v="Transport and communication"/>
    <n v="113.2"/>
    <x v="8"/>
  </r>
  <r>
    <s v="Rural"/>
    <x v="1"/>
    <s v="August"/>
    <n v="120.7"/>
    <n v="8"/>
    <x v="19"/>
    <s v="Recreation and amusement"/>
    <n v="112.2"/>
    <x v="9"/>
  </r>
  <r>
    <s v="Rural"/>
    <x v="1"/>
    <s v="August"/>
    <n v="120.7"/>
    <n v="8"/>
    <x v="19"/>
    <s v="Education"/>
    <n v="116.2"/>
    <x v="10"/>
  </r>
  <r>
    <s v="Rural"/>
    <x v="1"/>
    <s v="August"/>
    <n v="120.7"/>
    <n v="8"/>
    <x v="19"/>
    <s v="Personal care and effects"/>
    <n v="109.4"/>
    <x v="11"/>
  </r>
  <r>
    <s v="Rural"/>
    <x v="1"/>
    <s v="August"/>
    <n v="120.7"/>
    <n v="8"/>
    <x v="19"/>
    <s v="Miscellaneous"/>
    <n v="113.5"/>
    <x v="2"/>
  </r>
  <r>
    <s v="Urban"/>
    <x v="1"/>
    <s v="August"/>
    <n v="119.9"/>
    <n v="8"/>
    <x v="19"/>
    <s v="Cereals and products"/>
    <n v="124.8"/>
    <x v="0"/>
  </r>
  <r>
    <s v="Urban"/>
    <x v="1"/>
    <s v="August"/>
    <n v="119.9"/>
    <n v="8"/>
    <x v="19"/>
    <s v="Meat and fish"/>
    <n v="127.3"/>
    <x v="0"/>
  </r>
  <r>
    <s v="Urban"/>
    <x v="1"/>
    <s v="August"/>
    <n v="119.9"/>
    <n v="8"/>
    <x v="19"/>
    <s v="Egg"/>
    <n v="116.5"/>
    <x v="0"/>
  </r>
  <r>
    <s v="Urban"/>
    <x v="1"/>
    <s v="August"/>
    <n v="119.9"/>
    <n v="8"/>
    <x v="19"/>
    <s v="Milk and products"/>
    <n v="122.2"/>
    <x v="0"/>
  </r>
  <r>
    <s v="Urban"/>
    <x v="1"/>
    <s v="August"/>
    <n v="119.9"/>
    <n v="8"/>
    <x v="19"/>
    <s v="Oils and fats"/>
    <n v="103.6"/>
    <x v="0"/>
  </r>
  <r>
    <s v="Urban"/>
    <x v="1"/>
    <s v="August"/>
    <n v="119.9"/>
    <n v="8"/>
    <x v="19"/>
    <s v="Fruits"/>
    <n v="132.69999999999999"/>
    <x v="0"/>
  </r>
  <r>
    <s v="Urban"/>
    <x v="1"/>
    <s v="August"/>
    <n v="119.9"/>
    <n v="8"/>
    <x v="19"/>
    <s v="Vegetables"/>
    <n v="181.9"/>
    <x v="0"/>
  </r>
  <r>
    <s v="Urban"/>
    <x v="1"/>
    <s v="August"/>
    <n v="119.9"/>
    <n v="8"/>
    <x v="19"/>
    <s v="Pulses and products"/>
    <n v="115.2"/>
    <x v="0"/>
  </r>
  <r>
    <s v="Urban"/>
    <x v="1"/>
    <s v="August"/>
    <n v="119.9"/>
    <n v="8"/>
    <x v="19"/>
    <s v="Sugar and Confectionery"/>
    <n v="102.7"/>
    <x v="0"/>
  </r>
  <r>
    <s v="Urban"/>
    <x v="1"/>
    <s v="August"/>
    <n v="119.9"/>
    <n v="8"/>
    <x v="19"/>
    <s v="Spices"/>
    <n v="122.1"/>
    <x v="0"/>
  </r>
  <r>
    <s v="Urban"/>
    <x v="1"/>
    <s v="August"/>
    <n v="119.9"/>
    <n v="8"/>
    <x v="19"/>
    <s v="Non-alcoholic beverages"/>
    <n v="114.4"/>
    <x v="1"/>
  </r>
  <r>
    <s v="Urban"/>
    <x v="1"/>
    <s v="August"/>
    <n v="119.9"/>
    <n v="8"/>
    <x v="19"/>
    <s v="Prepared meals, snacks, sweets etc."/>
    <n v="124.7"/>
    <x v="1"/>
  </r>
  <r>
    <s v="Urban"/>
    <x v="1"/>
    <s v="August"/>
    <n v="119.9"/>
    <n v="8"/>
    <x v="19"/>
    <s v="Food and beverages"/>
    <n v="128.9"/>
    <x v="1"/>
  </r>
  <r>
    <s v="Urban"/>
    <x v="1"/>
    <s v="August"/>
    <n v="119.9"/>
    <n v="8"/>
    <x v="19"/>
    <s v="Pan, tobacco and intoxicants"/>
    <n v="123"/>
    <x v="2"/>
  </r>
  <r>
    <s v="Urban"/>
    <x v="1"/>
    <s v="August"/>
    <n v="119.9"/>
    <n v="8"/>
    <x v="19"/>
    <s v="Clothing"/>
    <n v="118.6"/>
    <x v="3"/>
  </r>
  <r>
    <s v="Urban"/>
    <x v="1"/>
    <s v="August"/>
    <n v="119.9"/>
    <n v="8"/>
    <x v="19"/>
    <s v="Footwear"/>
    <n v="114.1"/>
    <x v="3"/>
  </r>
  <r>
    <s v="Urban"/>
    <x v="1"/>
    <s v="August"/>
    <n v="119.9"/>
    <n v="8"/>
    <x v="19"/>
    <s v="Clothing and footwear"/>
    <n v="117.9"/>
    <x v="3"/>
  </r>
  <r>
    <s v="Urban"/>
    <x v="1"/>
    <s v="August"/>
    <n v="119.9"/>
    <n v="8"/>
    <x v="19"/>
    <s v="Housing"/>
    <n v="115.5"/>
    <x v="4"/>
  </r>
  <r>
    <s v="Urban"/>
    <x v="1"/>
    <s v="August"/>
    <n v="119.9"/>
    <n v="8"/>
    <x v="19"/>
    <s v="Fuel and light"/>
    <n v="111.8"/>
    <x v="5"/>
  </r>
  <r>
    <s v="Urban"/>
    <x v="1"/>
    <s v="August"/>
    <n v="119.9"/>
    <n v="8"/>
    <x v="19"/>
    <s v="Household goods and services"/>
    <n v="115.3"/>
    <x v="6"/>
  </r>
  <r>
    <s v="Urban"/>
    <x v="1"/>
    <s v="August"/>
    <n v="119.9"/>
    <n v="8"/>
    <x v="19"/>
    <s v="Health"/>
    <n v="112.2"/>
    <x v="7"/>
  </r>
  <r>
    <s v="Urban"/>
    <x v="1"/>
    <s v="August"/>
    <n v="119.9"/>
    <n v="8"/>
    <x v="19"/>
    <s v="Transport and communication"/>
    <n v="112.5"/>
    <x v="8"/>
  </r>
  <r>
    <s v="Urban"/>
    <x v="1"/>
    <s v="August"/>
    <n v="119.9"/>
    <n v="8"/>
    <x v="19"/>
    <s v="Recreation and amusement"/>
    <n v="112.9"/>
    <x v="9"/>
  </r>
  <r>
    <s v="Urban"/>
    <x v="1"/>
    <s v="August"/>
    <n v="119.9"/>
    <n v="8"/>
    <x v="19"/>
    <s v="Education"/>
    <n v="119.2"/>
    <x v="10"/>
  </r>
  <r>
    <s v="Urban"/>
    <x v="1"/>
    <s v="August"/>
    <n v="119.9"/>
    <n v="8"/>
    <x v="19"/>
    <s v="Personal care and effects"/>
    <n v="110.5"/>
    <x v="11"/>
  </r>
  <r>
    <s v="Urban"/>
    <x v="1"/>
    <s v="August"/>
    <n v="119.9"/>
    <n v="8"/>
    <x v="19"/>
    <s v="Miscellaneous"/>
    <n v="113.9"/>
    <x v="2"/>
  </r>
  <r>
    <s v="Rural+Urban"/>
    <x v="1"/>
    <s v="August"/>
    <n v="120.3"/>
    <n v="8"/>
    <x v="19"/>
    <s v="Cereals and products"/>
    <n v="122.7"/>
    <x v="0"/>
  </r>
  <r>
    <s v="Rural+Urban"/>
    <x v="1"/>
    <s v="August"/>
    <n v="120.3"/>
    <n v="8"/>
    <x v="19"/>
    <s v="Meat and fish"/>
    <n v="124.4"/>
    <x v="0"/>
  </r>
  <r>
    <s v="Rural+Urban"/>
    <x v="1"/>
    <s v="August"/>
    <n v="120.3"/>
    <n v="8"/>
    <x v="19"/>
    <s v="Egg"/>
    <n v="117.3"/>
    <x v="0"/>
  </r>
  <r>
    <s v="Rural+Urban"/>
    <x v="1"/>
    <s v="August"/>
    <n v="120.3"/>
    <n v="8"/>
    <x v="19"/>
    <s v="Milk and products"/>
    <n v="122"/>
    <x v="0"/>
  </r>
  <r>
    <s v="Rural+Urban"/>
    <x v="1"/>
    <s v="August"/>
    <n v="120.3"/>
    <n v="8"/>
    <x v="19"/>
    <s v="Oils and fats"/>
    <n v="108"/>
    <x v="0"/>
  </r>
  <r>
    <s v="Rural+Urban"/>
    <x v="1"/>
    <s v="August"/>
    <n v="120.3"/>
    <n v="8"/>
    <x v="19"/>
    <s v="Fruits"/>
    <n v="131.1"/>
    <x v="0"/>
  </r>
  <r>
    <s v="Rural+Urban"/>
    <x v="1"/>
    <s v="August"/>
    <n v="120.3"/>
    <n v="8"/>
    <x v="19"/>
    <s v="Vegetables"/>
    <n v="168.2"/>
    <x v="0"/>
  </r>
  <r>
    <s v="Rural+Urban"/>
    <x v="1"/>
    <s v="August"/>
    <n v="120.3"/>
    <n v="8"/>
    <x v="19"/>
    <s v="Pulses and products"/>
    <n v="114.5"/>
    <x v="0"/>
  </r>
  <r>
    <s v="Rural+Urban"/>
    <x v="1"/>
    <s v="August"/>
    <n v="120.3"/>
    <n v="8"/>
    <x v="19"/>
    <s v="Sugar and Confectionery"/>
    <n v="104.3"/>
    <x v="0"/>
  </r>
  <r>
    <s v="Rural+Urban"/>
    <x v="1"/>
    <s v="August"/>
    <n v="120.3"/>
    <n v="8"/>
    <x v="19"/>
    <s v="Spices"/>
    <n v="117.1"/>
    <x v="0"/>
  </r>
  <r>
    <s v="Rural+Urban"/>
    <x v="1"/>
    <s v="August"/>
    <n v="120.3"/>
    <n v="8"/>
    <x v="19"/>
    <s v="Non-alcoholic beverages"/>
    <n v="115.2"/>
    <x v="1"/>
  </r>
  <r>
    <s v="Rural+Urban"/>
    <x v="1"/>
    <s v="August"/>
    <n v="120.3"/>
    <n v="8"/>
    <x v="19"/>
    <s v="Prepared meals, snacks, sweets etc."/>
    <n v="123.1"/>
    <x v="1"/>
  </r>
  <r>
    <s v="Rural+Urban"/>
    <x v="1"/>
    <s v="August"/>
    <n v="120.3"/>
    <n v="8"/>
    <x v="19"/>
    <s v="Food and beverages"/>
    <n v="126.6"/>
    <x v="1"/>
  </r>
  <r>
    <s v="Rural+Urban"/>
    <x v="1"/>
    <s v="August"/>
    <n v="120.3"/>
    <n v="8"/>
    <x v="19"/>
    <s v="Pan, tobacco and intoxicants"/>
    <n v="119.9"/>
    <x v="2"/>
  </r>
  <r>
    <s v="Rural+Urban"/>
    <x v="1"/>
    <s v="August"/>
    <n v="120.3"/>
    <n v="8"/>
    <x v="19"/>
    <s v="Clothing"/>
    <n v="120"/>
    <x v="3"/>
  </r>
  <r>
    <s v="Rural+Urban"/>
    <x v="1"/>
    <s v="August"/>
    <n v="120.3"/>
    <n v="8"/>
    <x v="19"/>
    <s v="Footwear"/>
    <n v="116.8"/>
    <x v="3"/>
  </r>
  <r>
    <s v="Rural+Urban"/>
    <x v="1"/>
    <s v="August"/>
    <n v="120.3"/>
    <n v="8"/>
    <x v="19"/>
    <s v="Clothing and footwear"/>
    <n v="119.6"/>
    <x v="3"/>
  </r>
  <r>
    <s v="Rural+Urban"/>
    <x v="1"/>
    <s v="August"/>
    <n v="120.3"/>
    <n v="8"/>
    <x v="19"/>
    <s v="Housing"/>
    <n v="115.5"/>
    <x v="4"/>
  </r>
  <r>
    <s v="Rural+Urban"/>
    <x v="1"/>
    <s v="August"/>
    <n v="120.3"/>
    <n v="8"/>
    <x v="19"/>
    <s v="Fuel and light"/>
    <n v="114"/>
    <x v="5"/>
  </r>
  <r>
    <s v="Rural+Urban"/>
    <x v="1"/>
    <s v="August"/>
    <n v="120.3"/>
    <n v="8"/>
    <x v="19"/>
    <s v="Household goods and services"/>
    <n v="115.6"/>
    <x v="6"/>
  </r>
  <r>
    <s v="Rural+Urban"/>
    <x v="1"/>
    <s v="August"/>
    <n v="120.3"/>
    <n v="8"/>
    <x v="19"/>
    <s v="Health"/>
    <n v="113.3"/>
    <x v="7"/>
  </r>
  <r>
    <s v="Rural+Urban"/>
    <x v="1"/>
    <s v="August"/>
    <n v="120.3"/>
    <n v="8"/>
    <x v="19"/>
    <s v="Transport and communication"/>
    <n v="112.8"/>
    <x v="8"/>
  </r>
  <r>
    <s v="Rural+Urban"/>
    <x v="1"/>
    <s v="August"/>
    <n v="120.3"/>
    <n v="8"/>
    <x v="19"/>
    <s v="Recreation and amusement"/>
    <n v="112.6"/>
    <x v="9"/>
  </r>
  <r>
    <s v="Rural+Urban"/>
    <x v="1"/>
    <s v="August"/>
    <n v="120.3"/>
    <n v="8"/>
    <x v="19"/>
    <s v="Education"/>
    <n v="118"/>
    <x v="10"/>
  </r>
  <r>
    <s v="Rural+Urban"/>
    <x v="1"/>
    <s v="August"/>
    <n v="120.3"/>
    <n v="8"/>
    <x v="19"/>
    <s v="Personal care and effects"/>
    <n v="109.9"/>
    <x v="11"/>
  </r>
  <r>
    <s v="Rural+Urban"/>
    <x v="1"/>
    <s v="August"/>
    <n v="120.3"/>
    <n v="8"/>
    <x v="19"/>
    <s v="Miscellaneous"/>
    <n v="113.7"/>
    <x v="2"/>
  </r>
  <r>
    <s v="Rural"/>
    <x v="1"/>
    <s v="September"/>
    <n v="120.9"/>
    <n v="9"/>
    <x v="20"/>
    <s v="Cereals and products"/>
    <n v="122.3"/>
    <x v="0"/>
  </r>
  <r>
    <s v="Rural"/>
    <x v="1"/>
    <s v="September"/>
    <n v="120.9"/>
    <n v="9"/>
    <x v="20"/>
    <s v="Meat and fish"/>
    <n v="122.4"/>
    <x v="0"/>
  </r>
  <r>
    <s v="Rural"/>
    <x v="1"/>
    <s v="September"/>
    <n v="120.9"/>
    <n v="9"/>
    <x v="20"/>
    <s v="Egg"/>
    <n v="117.8"/>
    <x v="0"/>
  </r>
  <r>
    <s v="Rural"/>
    <x v="1"/>
    <s v="September"/>
    <n v="120.9"/>
    <n v="9"/>
    <x v="20"/>
    <s v="Milk and products"/>
    <n v="122.7"/>
    <x v="0"/>
  </r>
  <r>
    <s v="Rural"/>
    <x v="1"/>
    <s v="September"/>
    <n v="120.9"/>
    <n v="9"/>
    <x v="20"/>
    <s v="Oils and fats"/>
    <n v="110.4"/>
    <x v="0"/>
  </r>
  <r>
    <s v="Rural"/>
    <x v="1"/>
    <s v="September"/>
    <n v="120.9"/>
    <n v="9"/>
    <x v="20"/>
    <s v="Fruits"/>
    <n v="129.80000000000001"/>
    <x v="0"/>
  </r>
  <r>
    <s v="Rural"/>
    <x v="1"/>
    <s v="September"/>
    <n v="120.9"/>
    <n v="9"/>
    <x v="20"/>
    <s v="Vegetables"/>
    <n v="158.80000000000001"/>
    <x v="0"/>
  </r>
  <r>
    <s v="Rural"/>
    <x v="1"/>
    <s v="September"/>
    <n v="120.9"/>
    <n v="9"/>
    <x v="20"/>
    <s v="Pulses and products"/>
    <n v="115"/>
    <x v="0"/>
  </r>
  <r>
    <s v="Rural"/>
    <x v="1"/>
    <s v="September"/>
    <n v="120.9"/>
    <n v="9"/>
    <x v="20"/>
    <s v="Sugar and Confectionery"/>
    <n v="104.7"/>
    <x v="0"/>
  </r>
  <r>
    <s v="Rural"/>
    <x v="1"/>
    <s v="September"/>
    <n v="120.9"/>
    <n v="9"/>
    <x v="20"/>
    <s v="Spices"/>
    <n v="114.9"/>
    <x v="0"/>
  </r>
  <r>
    <s v="Rural"/>
    <x v="1"/>
    <s v="September"/>
    <n v="120.9"/>
    <n v="9"/>
    <x v="20"/>
    <s v="Non-alcoholic beverages"/>
    <n v="116.5"/>
    <x v="1"/>
  </r>
  <r>
    <s v="Rural"/>
    <x v="1"/>
    <s v="September"/>
    <n v="120.9"/>
    <n v="9"/>
    <x v="20"/>
    <s v="Prepared meals, snacks, sweets etc."/>
    <n v="122.6"/>
    <x v="1"/>
  </r>
  <r>
    <s v="Rural"/>
    <x v="1"/>
    <s v="September"/>
    <n v="120.9"/>
    <n v="9"/>
    <x v="20"/>
    <s v="Food and beverages"/>
    <n v="125.3"/>
    <x v="1"/>
  </r>
  <r>
    <s v="Rural"/>
    <x v="1"/>
    <s v="September"/>
    <n v="120.9"/>
    <n v="9"/>
    <x v="20"/>
    <s v="Pan, tobacco and intoxicants"/>
    <n v="119.5"/>
    <x v="2"/>
  </r>
  <r>
    <s v="Rural"/>
    <x v="1"/>
    <s v="September"/>
    <n v="120.9"/>
    <n v="9"/>
    <x v="20"/>
    <s v="Clothing"/>
    <n v="121.7"/>
    <x v="3"/>
  </r>
  <r>
    <s v="Rural"/>
    <x v="1"/>
    <s v="September"/>
    <n v="120.9"/>
    <n v="9"/>
    <x v="20"/>
    <s v="Footwear"/>
    <n v="119.2"/>
    <x v="3"/>
  </r>
  <r>
    <s v="Rural"/>
    <x v="1"/>
    <s v="September"/>
    <n v="120.9"/>
    <n v="9"/>
    <x v="20"/>
    <s v="Clothing and footwear"/>
    <n v="121.3"/>
    <x v="3"/>
  </r>
  <r>
    <s v="Rural"/>
    <x v="1"/>
    <s v="September"/>
    <n v="120.9"/>
    <n v="9"/>
    <x v="20"/>
    <s v="Housing"/>
    <n v="0"/>
    <x v="4"/>
  </r>
  <r>
    <s v="Rural"/>
    <x v="1"/>
    <s v="September"/>
    <n v="120.9"/>
    <n v="9"/>
    <x v="20"/>
    <s v="Fuel and light"/>
    <n v="115.8"/>
    <x v="5"/>
  </r>
  <r>
    <s v="Rural"/>
    <x v="1"/>
    <s v="September"/>
    <n v="120.9"/>
    <n v="9"/>
    <x v="20"/>
    <s v="Household goods and services"/>
    <n v="116.7"/>
    <x v="6"/>
  </r>
  <r>
    <s v="Rural"/>
    <x v="1"/>
    <s v="September"/>
    <n v="120.9"/>
    <n v="9"/>
    <x v="20"/>
    <s v="Health"/>
    <n v="114.5"/>
    <x v="7"/>
  </r>
  <r>
    <s v="Rural"/>
    <x v="1"/>
    <s v="September"/>
    <n v="120.9"/>
    <n v="9"/>
    <x v="20"/>
    <s v="Transport and communication"/>
    <n v="112.8"/>
    <x v="8"/>
  </r>
  <r>
    <s v="Rural"/>
    <x v="1"/>
    <s v="September"/>
    <n v="120.9"/>
    <n v="9"/>
    <x v="20"/>
    <s v="Recreation and amusement"/>
    <n v="112.6"/>
    <x v="9"/>
  </r>
  <r>
    <s v="Rural"/>
    <x v="1"/>
    <s v="September"/>
    <n v="120.9"/>
    <n v="9"/>
    <x v="20"/>
    <s v="Education"/>
    <n v="116.6"/>
    <x v="10"/>
  </r>
  <r>
    <s v="Rural"/>
    <x v="1"/>
    <s v="September"/>
    <n v="120.9"/>
    <n v="9"/>
    <x v="20"/>
    <s v="Personal care and effects"/>
    <n v="109.1"/>
    <x v="11"/>
  </r>
  <r>
    <s v="Rural"/>
    <x v="1"/>
    <s v="September"/>
    <n v="120.9"/>
    <n v="9"/>
    <x v="20"/>
    <s v="Miscellaneous"/>
    <n v="113.7"/>
    <x v="2"/>
  </r>
  <r>
    <s v="Urban"/>
    <x v="1"/>
    <s v="September"/>
    <n v="119.2"/>
    <n v="9"/>
    <x v="20"/>
    <s v="Cereals and products"/>
    <n v="124.2"/>
    <x v="0"/>
  </r>
  <r>
    <s v="Urban"/>
    <x v="1"/>
    <s v="September"/>
    <n v="119.2"/>
    <n v="9"/>
    <x v="20"/>
    <s v="Meat and fish"/>
    <n v="125.4"/>
    <x v="0"/>
  </r>
  <r>
    <s v="Urban"/>
    <x v="1"/>
    <s v="September"/>
    <n v="119.2"/>
    <n v="9"/>
    <x v="20"/>
    <s v="Egg"/>
    <n v="116.4"/>
    <x v="0"/>
  </r>
  <r>
    <s v="Urban"/>
    <x v="1"/>
    <s v="September"/>
    <n v="119.2"/>
    <n v="9"/>
    <x v="20"/>
    <s v="Milk and products"/>
    <n v="122.7"/>
    <x v="0"/>
  </r>
  <r>
    <s v="Urban"/>
    <x v="1"/>
    <s v="September"/>
    <n v="119.2"/>
    <n v="9"/>
    <x v="20"/>
    <s v="Oils and fats"/>
    <n v="103.5"/>
    <x v="0"/>
  </r>
  <r>
    <s v="Urban"/>
    <x v="1"/>
    <s v="September"/>
    <n v="119.2"/>
    <n v="9"/>
    <x v="20"/>
    <s v="Fruits"/>
    <n v="124.5"/>
    <x v="0"/>
  </r>
  <r>
    <s v="Urban"/>
    <x v="1"/>
    <s v="September"/>
    <n v="119.2"/>
    <n v="9"/>
    <x v="20"/>
    <s v="Vegetables"/>
    <n v="168.6"/>
    <x v="0"/>
  </r>
  <r>
    <s v="Urban"/>
    <x v="1"/>
    <s v="September"/>
    <n v="119.2"/>
    <n v="9"/>
    <x v="20"/>
    <s v="Pulses and products"/>
    <n v="116.9"/>
    <x v="0"/>
  </r>
  <r>
    <s v="Urban"/>
    <x v="1"/>
    <s v="September"/>
    <n v="119.2"/>
    <n v="9"/>
    <x v="20"/>
    <s v="Sugar and Confectionery"/>
    <n v="101.9"/>
    <x v="0"/>
  </r>
  <r>
    <s v="Urban"/>
    <x v="1"/>
    <s v="September"/>
    <n v="119.2"/>
    <n v="9"/>
    <x v="20"/>
    <s v="Spices"/>
    <n v="122.9"/>
    <x v="0"/>
  </r>
  <r>
    <s v="Urban"/>
    <x v="1"/>
    <s v="September"/>
    <n v="119.2"/>
    <n v="9"/>
    <x v="20"/>
    <s v="Non-alcoholic beverages"/>
    <n v="114.8"/>
    <x v="1"/>
  </r>
  <r>
    <s v="Urban"/>
    <x v="1"/>
    <s v="September"/>
    <n v="119.2"/>
    <n v="9"/>
    <x v="20"/>
    <s v="Prepared meals, snacks, sweets etc."/>
    <n v="125.2"/>
    <x v="1"/>
  </r>
  <r>
    <s v="Urban"/>
    <x v="1"/>
    <s v="September"/>
    <n v="119.2"/>
    <n v="9"/>
    <x v="20"/>
    <s v="Food and beverages"/>
    <n v="126.7"/>
    <x v="1"/>
  </r>
  <r>
    <s v="Urban"/>
    <x v="1"/>
    <s v="September"/>
    <n v="119.2"/>
    <n v="9"/>
    <x v="20"/>
    <s v="Pan, tobacco and intoxicants"/>
    <n v="124.3"/>
    <x v="2"/>
  </r>
  <r>
    <s v="Urban"/>
    <x v="1"/>
    <s v="September"/>
    <n v="119.2"/>
    <n v="9"/>
    <x v="20"/>
    <s v="Clothing"/>
    <n v="119.2"/>
    <x v="3"/>
  </r>
  <r>
    <s v="Urban"/>
    <x v="1"/>
    <s v="September"/>
    <n v="119.2"/>
    <n v="9"/>
    <x v="20"/>
    <s v="Footwear"/>
    <n v="114.5"/>
    <x v="3"/>
  </r>
  <r>
    <s v="Urban"/>
    <x v="1"/>
    <s v="September"/>
    <n v="119.2"/>
    <n v="9"/>
    <x v="20"/>
    <s v="Clothing and footwear"/>
    <n v="118.4"/>
    <x v="3"/>
  </r>
  <r>
    <s v="Urban"/>
    <x v="1"/>
    <s v="September"/>
    <n v="119.2"/>
    <n v="9"/>
    <x v="20"/>
    <s v="Housing"/>
    <n v="116.1"/>
    <x v="4"/>
  </r>
  <r>
    <s v="Urban"/>
    <x v="1"/>
    <s v="September"/>
    <n v="119.2"/>
    <n v="9"/>
    <x v="20"/>
    <s v="Fuel and light"/>
    <n v="111.8"/>
    <x v="5"/>
  </r>
  <r>
    <s v="Urban"/>
    <x v="1"/>
    <s v="September"/>
    <n v="119.2"/>
    <n v="9"/>
    <x v="20"/>
    <s v="Household goods and services"/>
    <n v="115.5"/>
    <x v="6"/>
  </r>
  <r>
    <s v="Urban"/>
    <x v="1"/>
    <s v="September"/>
    <n v="119.2"/>
    <n v="9"/>
    <x v="20"/>
    <s v="Health"/>
    <n v="112.3"/>
    <x v="7"/>
  </r>
  <r>
    <s v="Urban"/>
    <x v="1"/>
    <s v="September"/>
    <n v="119.2"/>
    <n v="9"/>
    <x v="20"/>
    <s v="Transport and communication"/>
    <n v="111.2"/>
    <x v="8"/>
  </r>
  <r>
    <s v="Urban"/>
    <x v="1"/>
    <s v="September"/>
    <n v="119.2"/>
    <n v="9"/>
    <x v="20"/>
    <s v="Recreation and amusement"/>
    <n v="113.4"/>
    <x v="9"/>
  </r>
  <r>
    <s v="Urban"/>
    <x v="1"/>
    <s v="September"/>
    <n v="119.2"/>
    <n v="9"/>
    <x v="20"/>
    <s v="Education"/>
    <n v="120"/>
    <x v="10"/>
  </r>
  <r>
    <s v="Urban"/>
    <x v="1"/>
    <s v="September"/>
    <n v="119.2"/>
    <n v="9"/>
    <x v="20"/>
    <s v="Personal care and effects"/>
    <n v="110"/>
    <x v="11"/>
  </r>
  <r>
    <s v="Urban"/>
    <x v="1"/>
    <s v="September"/>
    <n v="119.2"/>
    <n v="9"/>
    <x v="20"/>
    <s v="Miscellaneous"/>
    <n v="113.6"/>
    <x v="2"/>
  </r>
  <r>
    <s v="Rural+Urban"/>
    <x v="1"/>
    <s v="September"/>
    <n v="120.1"/>
    <n v="9"/>
    <x v="20"/>
    <s v="Cereals and products"/>
    <n v="122.9"/>
    <x v="0"/>
  </r>
  <r>
    <s v="Rural+Urban"/>
    <x v="1"/>
    <s v="September"/>
    <n v="120.1"/>
    <n v="9"/>
    <x v="20"/>
    <s v="Meat and fish"/>
    <n v="123.5"/>
    <x v="0"/>
  </r>
  <r>
    <s v="Rural+Urban"/>
    <x v="1"/>
    <s v="September"/>
    <n v="120.1"/>
    <n v="9"/>
    <x v="20"/>
    <s v="Egg"/>
    <n v="117.3"/>
    <x v="0"/>
  </r>
  <r>
    <s v="Rural+Urban"/>
    <x v="1"/>
    <s v="September"/>
    <n v="120.1"/>
    <n v="9"/>
    <x v="20"/>
    <s v="Milk and products"/>
    <n v="122.7"/>
    <x v="0"/>
  </r>
  <r>
    <s v="Rural+Urban"/>
    <x v="1"/>
    <s v="September"/>
    <n v="120.1"/>
    <n v="9"/>
    <x v="20"/>
    <s v="Oils and fats"/>
    <n v="107.9"/>
    <x v="0"/>
  </r>
  <r>
    <s v="Rural+Urban"/>
    <x v="1"/>
    <s v="September"/>
    <n v="120.1"/>
    <n v="9"/>
    <x v="20"/>
    <s v="Fruits"/>
    <n v="127.3"/>
    <x v="0"/>
  </r>
  <r>
    <s v="Rural+Urban"/>
    <x v="1"/>
    <s v="September"/>
    <n v="120.1"/>
    <n v="9"/>
    <x v="20"/>
    <s v="Vegetables"/>
    <n v="162.1"/>
    <x v="0"/>
  </r>
  <r>
    <s v="Rural+Urban"/>
    <x v="1"/>
    <s v="September"/>
    <n v="120.1"/>
    <n v="9"/>
    <x v="20"/>
    <s v="Pulses and products"/>
    <n v="115.6"/>
    <x v="0"/>
  </r>
  <r>
    <s v="Rural+Urban"/>
    <x v="1"/>
    <s v="September"/>
    <n v="120.1"/>
    <n v="9"/>
    <x v="20"/>
    <s v="Sugar and Confectionery"/>
    <n v="103.8"/>
    <x v="0"/>
  </r>
  <r>
    <s v="Rural+Urban"/>
    <x v="1"/>
    <s v="September"/>
    <n v="120.1"/>
    <n v="9"/>
    <x v="20"/>
    <s v="Spices"/>
    <n v="117.6"/>
    <x v="0"/>
  </r>
  <r>
    <s v="Rural+Urban"/>
    <x v="1"/>
    <s v="September"/>
    <n v="120.1"/>
    <n v="9"/>
    <x v="20"/>
    <s v="Non-alcoholic beverages"/>
    <n v="115.8"/>
    <x v="1"/>
  </r>
  <r>
    <s v="Rural+Urban"/>
    <x v="1"/>
    <s v="September"/>
    <n v="120.1"/>
    <n v="9"/>
    <x v="20"/>
    <s v="Prepared meals, snacks, sweets etc."/>
    <n v="123.8"/>
    <x v="1"/>
  </r>
  <r>
    <s v="Rural+Urban"/>
    <x v="1"/>
    <s v="September"/>
    <n v="120.1"/>
    <n v="9"/>
    <x v="20"/>
    <s v="Food and beverages"/>
    <n v="125.8"/>
    <x v="1"/>
  </r>
  <r>
    <s v="Rural+Urban"/>
    <x v="1"/>
    <s v="September"/>
    <n v="120.1"/>
    <n v="9"/>
    <x v="20"/>
    <s v="Pan, tobacco and intoxicants"/>
    <n v="120.8"/>
    <x v="2"/>
  </r>
  <r>
    <s v="Rural+Urban"/>
    <x v="1"/>
    <s v="September"/>
    <n v="120.1"/>
    <n v="9"/>
    <x v="20"/>
    <s v="Clothing"/>
    <n v="120.7"/>
    <x v="3"/>
  </r>
  <r>
    <s v="Rural+Urban"/>
    <x v="1"/>
    <s v="September"/>
    <n v="120.1"/>
    <n v="9"/>
    <x v="20"/>
    <s v="Footwear"/>
    <n v="117.2"/>
    <x v="3"/>
  </r>
  <r>
    <s v="Rural+Urban"/>
    <x v="1"/>
    <s v="September"/>
    <n v="120.1"/>
    <n v="9"/>
    <x v="20"/>
    <s v="Clothing and footwear"/>
    <n v="120.1"/>
    <x v="3"/>
  </r>
  <r>
    <s v="Rural+Urban"/>
    <x v="1"/>
    <s v="September"/>
    <n v="120.1"/>
    <n v="9"/>
    <x v="20"/>
    <s v="Housing"/>
    <n v="116.1"/>
    <x v="4"/>
  </r>
  <r>
    <s v="Rural+Urban"/>
    <x v="1"/>
    <s v="September"/>
    <n v="120.1"/>
    <n v="9"/>
    <x v="20"/>
    <s v="Fuel and light"/>
    <n v="114.3"/>
    <x v="5"/>
  </r>
  <r>
    <s v="Rural+Urban"/>
    <x v="1"/>
    <s v="September"/>
    <n v="120.1"/>
    <n v="9"/>
    <x v="20"/>
    <s v="Household goods and services"/>
    <n v="116.1"/>
    <x v="6"/>
  </r>
  <r>
    <s v="Rural+Urban"/>
    <x v="1"/>
    <s v="September"/>
    <n v="120.1"/>
    <n v="9"/>
    <x v="20"/>
    <s v="Health"/>
    <n v="113.7"/>
    <x v="7"/>
  </r>
  <r>
    <s v="Rural+Urban"/>
    <x v="1"/>
    <s v="September"/>
    <n v="120.1"/>
    <n v="9"/>
    <x v="20"/>
    <s v="Transport and communication"/>
    <n v="112"/>
    <x v="8"/>
  </r>
  <r>
    <s v="Rural+Urban"/>
    <x v="1"/>
    <s v="September"/>
    <n v="120.1"/>
    <n v="9"/>
    <x v="20"/>
    <s v="Recreation and amusement"/>
    <n v="113.1"/>
    <x v="9"/>
  </r>
  <r>
    <s v="Rural+Urban"/>
    <x v="1"/>
    <s v="September"/>
    <n v="120.1"/>
    <n v="9"/>
    <x v="20"/>
    <s v="Education"/>
    <n v="118.6"/>
    <x v="10"/>
  </r>
  <r>
    <s v="Rural+Urban"/>
    <x v="1"/>
    <s v="September"/>
    <n v="120.1"/>
    <n v="9"/>
    <x v="20"/>
    <s v="Personal care and effects"/>
    <n v="109.5"/>
    <x v="11"/>
  </r>
  <r>
    <s v="Rural+Urban"/>
    <x v="1"/>
    <s v="September"/>
    <n v="120.1"/>
    <n v="9"/>
    <x v="20"/>
    <s v="Miscellaneous"/>
    <n v="113.7"/>
    <x v="2"/>
  </r>
  <r>
    <s v="Rural"/>
    <x v="1"/>
    <s v="October"/>
    <n v="121"/>
    <n v="10"/>
    <x v="21"/>
    <s v="Cereals and products"/>
    <n v="122.6"/>
    <x v="0"/>
  </r>
  <r>
    <s v="Rural"/>
    <x v="1"/>
    <s v="October"/>
    <n v="121"/>
    <n v="10"/>
    <x v="21"/>
    <s v="Meat and fish"/>
    <n v="122.5"/>
    <x v="0"/>
  </r>
  <r>
    <s v="Rural"/>
    <x v="1"/>
    <s v="October"/>
    <n v="121"/>
    <n v="10"/>
    <x v="21"/>
    <s v="Egg"/>
    <n v="118.3"/>
    <x v="0"/>
  </r>
  <r>
    <s v="Rural"/>
    <x v="1"/>
    <s v="October"/>
    <n v="121"/>
    <n v="10"/>
    <x v="21"/>
    <s v="Milk and products"/>
    <n v="123.2"/>
    <x v="0"/>
  </r>
  <r>
    <s v="Rural"/>
    <x v="1"/>
    <s v="October"/>
    <n v="121"/>
    <n v="10"/>
    <x v="21"/>
    <s v="Oils and fats"/>
    <n v="110.5"/>
    <x v="0"/>
  </r>
  <r>
    <s v="Rural"/>
    <x v="1"/>
    <s v="October"/>
    <n v="121"/>
    <n v="10"/>
    <x v="21"/>
    <s v="Fruits"/>
    <n v="128.9"/>
    <x v="0"/>
  </r>
  <r>
    <s v="Rural"/>
    <x v="1"/>
    <s v="October"/>
    <n v="121"/>
    <n v="10"/>
    <x v="21"/>
    <s v="Vegetables"/>
    <n v="155.30000000000001"/>
    <x v="0"/>
  </r>
  <r>
    <s v="Rural"/>
    <x v="1"/>
    <s v="October"/>
    <n v="121"/>
    <n v="10"/>
    <x v="21"/>
    <s v="Pulses and products"/>
    <n v="115.5"/>
    <x v="0"/>
  </r>
  <r>
    <s v="Rural"/>
    <x v="1"/>
    <s v="October"/>
    <n v="121"/>
    <n v="10"/>
    <x v="21"/>
    <s v="Sugar and Confectionery"/>
    <n v="104"/>
    <x v="0"/>
  </r>
  <r>
    <s v="Rural"/>
    <x v="1"/>
    <s v="October"/>
    <n v="121"/>
    <n v="10"/>
    <x v="21"/>
    <s v="Spices"/>
    <n v="115.3"/>
    <x v="0"/>
  </r>
  <r>
    <s v="Rural"/>
    <x v="1"/>
    <s v="October"/>
    <n v="121"/>
    <n v="10"/>
    <x v="21"/>
    <s v="Non-alcoholic beverages"/>
    <n v="116.8"/>
    <x v="1"/>
  </r>
  <r>
    <s v="Rural"/>
    <x v="1"/>
    <s v="October"/>
    <n v="121"/>
    <n v="10"/>
    <x v="21"/>
    <s v="Prepared meals, snacks, sweets etc."/>
    <n v="123.2"/>
    <x v="1"/>
  </r>
  <r>
    <s v="Rural"/>
    <x v="1"/>
    <s v="October"/>
    <n v="121"/>
    <n v="10"/>
    <x v="21"/>
    <s v="Food and beverages"/>
    <n v="125.1"/>
    <x v="1"/>
  </r>
  <r>
    <s v="Rural"/>
    <x v="1"/>
    <s v="October"/>
    <n v="121"/>
    <n v="10"/>
    <x v="21"/>
    <s v="Pan, tobacco and intoxicants"/>
    <n v="120"/>
    <x v="2"/>
  </r>
  <r>
    <s v="Rural"/>
    <x v="1"/>
    <s v="October"/>
    <n v="121"/>
    <n v="10"/>
    <x v="21"/>
    <s v="Clothing"/>
    <n v="122.7"/>
    <x v="3"/>
  </r>
  <r>
    <s v="Rural"/>
    <x v="1"/>
    <s v="October"/>
    <n v="121"/>
    <n v="10"/>
    <x v="21"/>
    <s v="Footwear"/>
    <n v="120.3"/>
    <x v="3"/>
  </r>
  <r>
    <s v="Rural"/>
    <x v="1"/>
    <s v="October"/>
    <n v="121"/>
    <n v="10"/>
    <x v="21"/>
    <s v="Clothing and footwear"/>
    <n v="122.3"/>
    <x v="3"/>
  </r>
  <r>
    <s v="Rural"/>
    <x v="1"/>
    <s v="October"/>
    <n v="121"/>
    <n v="10"/>
    <x v="21"/>
    <s v="Housing"/>
    <n v="0"/>
    <x v="4"/>
  </r>
  <r>
    <s v="Rural"/>
    <x v="1"/>
    <s v="October"/>
    <n v="121"/>
    <n v="10"/>
    <x v="21"/>
    <s v="Fuel and light"/>
    <n v="116.4"/>
    <x v="5"/>
  </r>
  <r>
    <s v="Rural"/>
    <x v="1"/>
    <s v="October"/>
    <n v="121"/>
    <n v="10"/>
    <x v="21"/>
    <s v="Household goods and services"/>
    <n v="117.5"/>
    <x v="6"/>
  </r>
  <r>
    <s v="Rural"/>
    <x v="1"/>
    <s v="October"/>
    <n v="121"/>
    <n v="10"/>
    <x v="21"/>
    <s v="Health"/>
    <n v="115.3"/>
    <x v="7"/>
  </r>
  <r>
    <s v="Rural"/>
    <x v="1"/>
    <s v="October"/>
    <n v="121"/>
    <n v="10"/>
    <x v="21"/>
    <s v="Transport and communication"/>
    <n v="112.6"/>
    <x v="8"/>
  </r>
  <r>
    <s v="Rural"/>
    <x v="1"/>
    <s v="October"/>
    <n v="121"/>
    <n v="10"/>
    <x v="21"/>
    <s v="Recreation and amusement"/>
    <n v="113"/>
    <x v="9"/>
  </r>
  <r>
    <s v="Rural"/>
    <x v="1"/>
    <s v="October"/>
    <n v="121"/>
    <n v="10"/>
    <x v="21"/>
    <s v="Education"/>
    <n v="116.9"/>
    <x v="10"/>
  </r>
  <r>
    <s v="Rural"/>
    <x v="1"/>
    <s v="October"/>
    <n v="121"/>
    <n v="10"/>
    <x v="21"/>
    <s v="Personal care and effects"/>
    <n v="109.3"/>
    <x v="11"/>
  </r>
  <r>
    <s v="Rural"/>
    <x v="1"/>
    <s v="October"/>
    <n v="121"/>
    <n v="10"/>
    <x v="21"/>
    <s v="Miscellaneous"/>
    <n v="114"/>
    <x v="2"/>
  </r>
  <r>
    <s v="Urban"/>
    <x v="1"/>
    <s v="October"/>
    <n v="119.1"/>
    <n v="10"/>
    <x v="21"/>
    <s v="Cereals and products"/>
    <n v="124.6"/>
    <x v="0"/>
  </r>
  <r>
    <s v="Urban"/>
    <x v="1"/>
    <s v="October"/>
    <n v="119.1"/>
    <n v="10"/>
    <x v="21"/>
    <s v="Meat and fish"/>
    <n v="126.1"/>
    <x v="0"/>
  </r>
  <r>
    <s v="Urban"/>
    <x v="1"/>
    <s v="October"/>
    <n v="119.1"/>
    <n v="10"/>
    <x v="21"/>
    <s v="Egg"/>
    <n v="117.8"/>
    <x v="0"/>
  </r>
  <r>
    <s v="Urban"/>
    <x v="1"/>
    <s v="October"/>
    <n v="119.1"/>
    <n v="10"/>
    <x v="21"/>
    <s v="Milk and products"/>
    <n v="123.1"/>
    <x v="0"/>
  </r>
  <r>
    <s v="Urban"/>
    <x v="1"/>
    <s v="October"/>
    <n v="119.1"/>
    <n v="10"/>
    <x v="21"/>
    <s v="Oils and fats"/>
    <n v="103.5"/>
    <x v="0"/>
  </r>
  <r>
    <s v="Urban"/>
    <x v="1"/>
    <s v="October"/>
    <n v="119.1"/>
    <n v="10"/>
    <x v="21"/>
    <s v="Fruits"/>
    <n v="123.5"/>
    <x v="0"/>
  </r>
  <r>
    <s v="Urban"/>
    <x v="1"/>
    <s v="October"/>
    <n v="119.1"/>
    <n v="10"/>
    <x v="21"/>
    <s v="Vegetables"/>
    <n v="159.6"/>
    <x v="0"/>
  </r>
  <r>
    <s v="Urban"/>
    <x v="1"/>
    <s v="October"/>
    <n v="119.1"/>
    <n v="10"/>
    <x v="21"/>
    <s v="Pulses and products"/>
    <n v="117.4"/>
    <x v="0"/>
  </r>
  <r>
    <s v="Urban"/>
    <x v="1"/>
    <s v="October"/>
    <n v="119.1"/>
    <n v="10"/>
    <x v="21"/>
    <s v="Sugar and Confectionery"/>
    <n v="101.2"/>
    <x v="0"/>
  </r>
  <r>
    <s v="Urban"/>
    <x v="1"/>
    <s v="October"/>
    <n v="119.1"/>
    <n v="10"/>
    <x v="21"/>
    <s v="Spices"/>
    <n v="123.8"/>
    <x v="0"/>
  </r>
  <r>
    <s v="Urban"/>
    <x v="1"/>
    <s v="October"/>
    <n v="119.1"/>
    <n v="10"/>
    <x v="21"/>
    <s v="Non-alcoholic beverages"/>
    <n v="115.2"/>
    <x v="1"/>
  </r>
  <r>
    <s v="Urban"/>
    <x v="1"/>
    <s v="October"/>
    <n v="119.1"/>
    <n v="10"/>
    <x v="21"/>
    <s v="Prepared meals, snacks, sweets etc."/>
    <n v="125.9"/>
    <x v="1"/>
  </r>
  <r>
    <s v="Urban"/>
    <x v="1"/>
    <s v="October"/>
    <n v="119.1"/>
    <n v="10"/>
    <x v="21"/>
    <s v="Food and beverages"/>
    <n v="125.8"/>
    <x v="1"/>
  </r>
  <r>
    <s v="Urban"/>
    <x v="1"/>
    <s v="October"/>
    <n v="119.1"/>
    <n v="10"/>
    <x v="21"/>
    <s v="Pan, tobacco and intoxicants"/>
    <n v="124.3"/>
    <x v="2"/>
  </r>
  <r>
    <s v="Urban"/>
    <x v="1"/>
    <s v="October"/>
    <n v="119.1"/>
    <n v="10"/>
    <x v="21"/>
    <s v="Clothing"/>
    <n v="119.6"/>
    <x v="3"/>
  </r>
  <r>
    <s v="Urban"/>
    <x v="1"/>
    <s v="October"/>
    <n v="119.1"/>
    <n v="10"/>
    <x v="21"/>
    <s v="Footwear"/>
    <n v="114.9"/>
    <x v="3"/>
  </r>
  <r>
    <s v="Urban"/>
    <x v="1"/>
    <s v="October"/>
    <n v="119.1"/>
    <n v="10"/>
    <x v="21"/>
    <s v="Clothing and footwear"/>
    <n v="118.9"/>
    <x v="3"/>
  </r>
  <r>
    <s v="Urban"/>
    <x v="1"/>
    <s v="October"/>
    <n v="119.1"/>
    <n v="10"/>
    <x v="21"/>
    <s v="Housing"/>
    <n v="116.7"/>
    <x v="4"/>
  </r>
  <r>
    <s v="Urban"/>
    <x v="1"/>
    <s v="October"/>
    <n v="119.1"/>
    <n v="10"/>
    <x v="21"/>
    <s v="Fuel and light"/>
    <n v="112"/>
    <x v="5"/>
  </r>
  <r>
    <s v="Urban"/>
    <x v="1"/>
    <s v="October"/>
    <n v="119.1"/>
    <n v="10"/>
    <x v="21"/>
    <s v="Household goods and services"/>
    <n v="115.8"/>
    <x v="6"/>
  </r>
  <r>
    <s v="Urban"/>
    <x v="1"/>
    <s v="October"/>
    <n v="119.1"/>
    <n v="10"/>
    <x v="21"/>
    <s v="Health"/>
    <n v="112.6"/>
    <x v="7"/>
  </r>
  <r>
    <s v="Urban"/>
    <x v="1"/>
    <s v="October"/>
    <n v="119.1"/>
    <n v="10"/>
    <x v="21"/>
    <s v="Transport and communication"/>
    <n v="111"/>
    <x v="8"/>
  </r>
  <r>
    <s v="Urban"/>
    <x v="1"/>
    <s v="October"/>
    <n v="119.1"/>
    <n v="10"/>
    <x v="21"/>
    <s v="Recreation and amusement"/>
    <n v="113.6"/>
    <x v="9"/>
  </r>
  <r>
    <s v="Urban"/>
    <x v="1"/>
    <s v="October"/>
    <n v="119.1"/>
    <n v="10"/>
    <x v="21"/>
    <s v="Education"/>
    <n v="120.2"/>
    <x v="10"/>
  </r>
  <r>
    <s v="Urban"/>
    <x v="1"/>
    <s v="October"/>
    <n v="119.1"/>
    <n v="10"/>
    <x v="21"/>
    <s v="Personal care and effects"/>
    <n v="110.1"/>
    <x v="11"/>
  </r>
  <r>
    <s v="Urban"/>
    <x v="1"/>
    <s v="October"/>
    <n v="119.1"/>
    <n v="10"/>
    <x v="21"/>
    <s v="Miscellaneous"/>
    <n v="113.7"/>
    <x v="2"/>
  </r>
  <r>
    <s v="Rural+Urban"/>
    <x v="1"/>
    <s v="October"/>
    <n v="120.1"/>
    <n v="10"/>
    <x v="21"/>
    <s v="Cereals and products"/>
    <n v="123.2"/>
    <x v="0"/>
  </r>
  <r>
    <s v="Rural+Urban"/>
    <x v="1"/>
    <s v="October"/>
    <n v="120.1"/>
    <n v="10"/>
    <x v="21"/>
    <s v="Meat and fish"/>
    <n v="123.8"/>
    <x v="0"/>
  </r>
  <r>
    <s v="Rural+Urban"/>
    <x v="1"/>
    <s v="October"/>
    <n v="120.1"/>
    <n v="10"/>
    <x v="21"/>
    <s v="Egg"/>
    <n v="118.1"/>
    <x v="0"/>
  </r>
  <r>
    <s v="Rural+Urban"/>
    <x v="1"/>
    <s v="October"/>
    <n v="120.1"/>
    <n v="10"/>
    <x v="21"/>
    <s v="Milk and products"/>
    <n v="123.2"/>
    <x v="0"/>
  </r>
  <r>
    <s v="Rural+Urban"/>
    <x v="1"/>
    <s v="October"/>
    <n v="120.1"/>
    <n v="10"/>
    <x v="21"/>
    <s v="Oils and fats"/>
    <n v="107.9"/>
    <x v="0"/>
  </r>
  <r>
    <s v="Rural+Urban"/>
    <x v="1"/>
    <s v="October"/>
    <n v="120.1"/>
    <n v="10"/>
    <x v="21"/>
    <s v="Fruits"/>
    <n v="126.4"/>
    <x v="0"/>
  </r>
  <r>
    <s v="Rural+Urban"/>
    <x v="1"/>
    <s v="October"/>
    <n v="120.1"/>
    <n v="10"/>
    <x v="21"/>
    <s v="Vegetables"/>
    <n v="156.80000000000001"/>
    <x v="0"/>
  </r>
  <r>
    <s v="Rural+Urban"/>
    <x v="1"/>
    <s v="October"/>
    <n v="120.1"/>
    <n v="10"/>
    <x v="21"/>
    <s v="Pulses and products"/>
    <n v="116.1"/>
    <x v="0"/>
  </r>
  <r>
    <s v="Rural+Urban"/>
    <x v="1"/>
    <s v="October"/>
    <n v="120.1"/>
    <n v="10"/>
    <x v="21"/>
    <s v="Sugar and Confectionery"/>
    <n v="103.1"/>
    <x v="0"/>
  </r>
  <r>
    <s v="Rural+Urban"/>
    <x v="1"/>
    <s v="October"/>
    <n v="120.1"/>
    <n v="10"/>
    <x v="21"/>
    <s v="Spices"/>
    <n v="118.1"/>
    <x v="0"/>
  </r>
  <r>
    <s v="Rural+Urban"/>
    <x v="1"/>
    <s v="October"/>
    <n v="120.1"/>
    <n v="10"/>
    <x v="21"/>
    <s v="Non-alcoholic beverages"/>
    <n v="116.1"/>
    <x v="1"/>
  </r>
  <r>
    <s v="Rural+Urban"/>
    <x v="1"/>
    <s v="October"/>
    <n v="120.1"/>
    <n v="10"/>
    <x v="21"/>
    <s v="Prepared meals, snacks, sweets etc."/>
    <n v="124.5"/>
    <x v="1"/>
  </r>
  <r>
    <s v="Rural+Urban"/>
    <x v="1"/>
    <s v="October"/>
    <n v="120.1"/>
    <n v="10"/>
    <x v="21"/>
    <s v="Food and beverages"/>
    <n v="125.4"/>
    <x v="1"/>
  </r>
  <r>
    <s v="Rural+Urban"/>
    <x v="1"/>
    <s v="October"/>
    <n v="120.1"/>
    <n v="10"/>
    <x v="21"/>
    <s v="Pan, tobacco and intoxicants"/>
    <n v="121.1"/>
    <x v="2"/>
  </r>
  <r>
    <s v="Rural+Urban"/>
    <x v="1"/>
    <s v="October"/>
    <n v="120.1"/>
    <n v="10"/>
    <x v="21"/>
    <s v="Clothing"/>
    <n v="121.5"/>
    <x v="3"/>
  </r>
  <r>
    <s v="Rural+Urban"/>
    <x v="1"/>
    <s v="October"/>
    <n v="120.1"/>
    <n v="10"/>
    <x v="21"/>
    <s v="Footwear"/>
    <n v="118.1"/>
    <x v="3"/>
  </r>
  <r>
    <s v="Rural+Urban"/>
    <x v="1"/>
    <s v="October"/>
    <n v="120.1"/>
    <n v="10"/>
    <x v="21"/>
    <s v="Clothing and footwear"/>
    <n v="121"/>
    <x v="3"/>
  </r>
  <r>
    <s v="Rural+Urban"/>
    <x v="1"/>
    <s v="October"/>
    <n v="120.1"/>
    <n v="10"/>
    <x v="21"/>
    <s v="Housing"/>
    <n v="116.7"/>
    <x v="4"/>
  </r>
  <r>
    <s v="Rural+Urban"/>
    <x v="1"/>
    <s v="October"/>
    <n v="120.1"/>
    <n v="10"/>
    <x v="21"/>
    <s v="Fuel and light"/>
    <n v="114.7"/>
    <x v="5"/>
  </r>
  <r>
    <s v="Rural+Urban"/>
    <x v="1"/>
    <s v="October"/>
    <n v="120.1"/>
    <n v="10"/>
    <x v="21"/>
    <s v="Household goods and services"/>
    <n v="116.7"/>
    <x v="6"/>
  </r>
  <r>
    <s v="Rural+Urban"/>
    <x v="1"/>
    <s v="October"/>
    <n v="120.1"/>
    <n v="10"/>
    <x v="21"/>
    <s v="Health"/>
    <n v="114.3"/>
    <x v="7"/>
  </r>
  <r>
    <s v="Rural+Urban"/>
    <x v="1"/>
    <s v="October"/>
    <n v="120.1"/>
    <n v="10"/>
    <x v="21"/>
    <s v="Transport and communication"/>
    <n v="111.8"/>
    <x v="8"/>
  </r>
  <r>
    <s v="Rural+Urban"/>
    <x v="1"/>
    <s v="October"/>
    <n v="120.1"/>
    <n v="10"/>
    <x v="21"/>
    <s v="Recreation and amusement"/>
    <n v="113.3"/>
    <x v="9"/>
  </r>
  <r>
    <s v="Rural+Urban"/>
    <x v="1"/>
    <s v="October"/>
    <n v="120.1"/>
    <n v="10"/>
    <x v="21"/>
    <s v="Education"/>
    <n v="118.8"/>
    <x v="10"/>
  </r>
  <r>
    <s v="Rural+Urban"/>
    <x v="1"/>
    <s v="October"/>
    <n v="120.1"/>
    <n v="10"/>
    <x v="21"/>
    <s v="Personal care and effects"/>
    <n v="109.6"/>
    <x v="11"/>
  </r>
  <r>
    <s v="Rural+Urban"/>
    <x v="1"/>
    <s v="October"/>
    <n v="120.1"/>
    <n v="10"/>
    <x v="21"/>
    <s v="Miscellaneous"/>
    <n v="113.9"/>
    <x v="2"/>
  </r>
  <r>
    <s v="Rural"/>
    <x v="1"/>
    <s v="November"/>
    <n v="121.1"/>
    <n v="11"/>
    <x v="22"/>
    <s v="Cereals and products"/>
    <n v="122.7"/>
    <x v="0"/>
  </r>
  <r>
    <s v="Rural"/>
    <x v="1"/>
    <s v="November"/>
    <n v="121.1"/>
    <n v="11"/>
    <x v="22"/>
    <s v="Meat and fish"/>
    <n v="122.6"/>
    <x v="0"/>
  </r>
  <r>
    <s v="Rural"/>
    <x v="1"/>
    <s v="November"/>
    <n v="121.1"/>
    <n v="11"/>
    <x v="22"/>
    <s v="Egg"/>
    <n v="119.9"/>
    <x v="0"/>
  </r>
  <r>
    <s v="Rural"/>
    <x v="1"/>
    <s v="November"/>
    <n v="121.1"/>
    <n v="11"/>
    <x v="22"/>
    <s v="Milk and products"/>
    <n v="124"/>
    <x v="0"/>
  </r>
  <r>
    <s v="Rural"/>
    <x v="1"/>
    <s v="November"/>
    <n v="121.1"/>
    <n v="11"/>
    <x v="22"/>
    <s v="Oils and fats"/>
    <n v="110.5"/>
    <x v="0"/>
  </r>
  <r>
    <s v="Rural"/>
    <x v="1"/>
    <s v="November"/>
    <n v="121.1"/>
    <n v="11"/>
    <x v="22"/>
    <s v="Fruits"/>
    <n v="128.80000000000001"/>
    <x v="0"/>
  </r>
  <r>
    <s v="Rural"/>
    <x v="1"/>
    <s v="November"/>
    <n v="121.1"/>
    <n v="11"/>
    <x v="22"/>
    <s v="Vegetables"/>
    <n v="152"/>
    <x v="0"/>
  </r>
  <r>
    <s v="Rural"/>
    <x v="1"/>
    <s v="November"/>
    <n v="121.1"/>
    <n v="11"/>
    <x v="22"/>
    <s v="Pulses and products"/>
    <n v="116.2"/>
    <x v="0"/>
  </r>
  <r>
    <s v="Rural"/>
    <x v="1"/>
    <s v="November"/>
    <n v="121.1"/>
    <n v="11"/>
    <x v="22"/>
    <s v="Sugar and Confectionery"/>
    <n v="103.3"/>
    <x v="0"/>
  </r>
  <r>
    <s v="Rural"/>
    <x v="1"/>
    <s v="November"/>
    <n v="121.1"/>
    <n v="11"/>
    <x v="22"/>
    <s v="Spices"/>
    <n v="115.8"/>
    <x v="0"/>
  </r>
  <r>
    <s v="Rural"/>
    <x v="1"/>
    <s v="November"/>
    <n v="121.1"/>
    <n v="11"/>
    <x v="22"/>
    <s v="Non-alcoholic beverages"/>
    <n v="116.8"/>
    <x v="1"/>
  </r>
  <r>
    <s v="Rural"/>
    <x v="1"/>
    <s v="November"/>
    <n v="121.1"/>
    <n v="11"/>
    <x v="22"/>
    <s v="Prepared meals, snacks, sweets etc."/>
    <n v="124.5"/>
    <x v="1"/>
  </r>
  <r>
    <s v="Rural"/>
    <x v="1"/>
    <s v="November"/>
    <n v="121.1"/>
    <n v="11"/>
    <x v="22"/>
    <s v="Food and beverages"/>
    <n v="124.9"/>
    <x v="1"/>
  </r>
  <r>
    <s v="Rural"/>
    <x v="1"/>
    <s v="November"/>
    <n v="121.1"/>
    <n v="11"/>
    <x v="22"/>
    <s v="Pan, tobacco and intoxicants"/>
    <n v="120.8"/>
    <x v="2"/>
  </r>
  <r>
    <s v="Rural"/>
    <x v="1"/>
    <s v="November"/>
    <n v="121.1"/>
    <n v="11"/>
    <x v="22"/>
    <s v="Clothing"/>
    <n v="123.3"/>
    <x v="3"/>
  </r>
  <r>
    <s v="Rural"/>
    <x v="1"/>
    <s v="November"/>
    <n v="121.1"/>
    <n v="11"/>
    <x v="22"/>
    <s v="Footwear"/>
    <n v="120.5"/>
    <x v="3"/>
  </r>
  <r>
    <s v="Rural"/>
    <x v="1"/>
    <s v="November"/>
    <n v="121.1"/>
    <n v="11"/>
    <x v="22"/>
    <s v="Clothing and footwear"/>
    <n v="122.9"/>
    <x v="3"/>
  </r>
  <r>
    <s v="Rural"/>
    <x v="1"/>
    <s v="November"/>
    <n v="121.1"/>
    <n v="11"/>
    <x v="22"/>
    <s v="Housing"/>
    <n v="0"/>
    <x v="4"/>
  </r>
  <r>
    <s v="Rural"/>
    <x v="1"/>
    <s v="November"/>
    <n v="121.1"/>
    <n v="11"/>
    <x v="22"/>
    <s v="Fuel and light"/>
    <n v="117.3"/>
    <x v="5"/>
  </r>
  <r>
    <s v="Rural"/>
    <x v="1"/>
    <s v="November"/>
    <n v="121.1"/>
    <n v="11"/>
    <x v="22"/>
    <s v="Household goods and services"/>
    <n v="118.1"/>
    <x v="6"/>
  </r>
  <r>
    <s v="Rural"/>
    <x v="1"/>
    <s v="November"/>
    <n v="121.1"/>
    <n v="11"/>
    <x v="22"/>
    <s v="Health"/>
    <n v="115.9"/>
    <x v="7"/>
  </r>
  <r>
    <s v="Rural"/>
    <x v="1"/>
    <s v="November"/>
    <n v="121.1"/>
    <n v="11"/>
    <x v="22"/>
    <s v="Transport and communication"/>
    <n v="112"/>
    <x v="8"/>
  </r>
  <r>
    <s v="Rural"/>
    <x v="1"/>
    <s v="November"/>
    <n v="121.1"/>
    <n v="11"/>
    <x v="22"/>
    <s v="Recreation and amusement"/>
    <n v="113.3"/>
    <x v="9"/>
  </r>
  <r>
    <s v="Rural"/>
    <x v="1"/>
    <s v="November"/>
    <n v="121.1"/>
    <n v="11"/>
    <x v="22"/>
    <s v="Education"/>
    <n v="117.2"/>
    <x v="10"/>
  </r>
  <r>
    <s v="Rural"/>
    <x v="1"/>
    <s v="November"/>
    <n v="121.1"/>
    <n v="11"/>
    <x v="22"/>
    <s v="Personal care and effects"/>
    <n v="108.8"/>
    <x v="11"/>
  </r>
  <r>
    <s v="Rural"/>
    <x v="1"/>
    <s v="November"/>
    <n v="121.1"/>
    <n v="11"/>
    <x v="22"/>
    <s v="Miscellaneous"/>
    <n v="114.1"/>
    <x v="2"/>
  </r>
  <r>
    <s v="Urban"/>
    <x v="1"/>
    <s v="November"/>
    <n v="119"/>
    <n v="11"/>
    <x v="22"/>
    <s v="Cereals and products"/>
    <n v="124.5"/>
    <x v="0"/>
  </r>
  <r>
    <s v="Urban"/>
    <x v="1"/>
    <s v="November"/>
    <n v="119"/>
    <n v="11"/>
    <x v="22"/>
    <s v="Meat and fish"/>
    <n v="125.6"/>
    <x v="0"/>
  </r>
  <r>
    <s v="Urban"/>
    <x v="1"/>
    <s v="November"/>
    <n v="119"/>
    <n v="11"/>
    <x v="22"/>
    <s v="Egg"/>
    <n v="122.7"/>
    <x v="0"/>
  </r>
  <r>
    <s v="Urban"/>
    <x v="1"/>
    <s v="November"/>
    <n v="119"/>
    <n v="11"/>
    <x v="22"/>
    <s v="Milk and products"/>
    <n v="124.6"/>
    <x v="0"/>
  </r>
  <r>
    <s v="Urban"/>
    <x v="1"/>
    <s v="November"/>
    <n v="119"/>
    <n v="11"/>
    <x v="22"/>
    <s v="Oils and fats"/>
    <n v="103.2"/>
    <x v="0"/>
  </r>
  <r>
    <s v="Urban"/>
    <x v="1"/>
    <s v="November"/>
    <n v="119"/>
    <n v="11"/>
    <x v="22"/>
    <s v="Fruits"/>
    <n v="122.2"/>
    <x v="0"/>
  </r>
  <r>
    <s v="Urban"/>
    <x v="1"/>
    <s v="November"/>
    <n v="119"/>
    <n v="11"/>
    <x v="22"/>
    <s v="Vegetables"/>
    <n v="153.19999999999999"/>
    <x v="0"/>
  </r>
  <r>
    <s v="Urban"/>
    <x v="1"/>
    <s v="November"/>
    <n v="119"/>
    <n v="11"/>
    <x v="22"/>
    <s v="Pulses and products"/>
    <n v="119.3"/>
    <x v="0"/>
  </r>
  <r>
    <s v="Urban"/>
    <x v="1"/>
    <s v="November"/>
    <n v="119"/>
    <n v="11"/>
    <x v="22"/>
    <s v="Sugar and Confectionery"/>
    <n v="99.8"/>
    <x v="0"/>
  </r>
  <r>
    <s v="Urban"/>
    <x v="1"/>
    <s v="November"/>
    <n v="119"/>
    <n v="11"/>
    <x v="22"/>
    <s v="Spices"/>
    <n v="124.6"/>
    <x v="0"/>
  </r>
  <r>
    <s v="Urban"/>
    <x v="1"/>
    <s v="November"/>
    <n v="119"/>
    <n v="11"/>
    <x v="22"/>
    <s v="Non-alcoholic beverages"/>
    <n v="115.8"/>
    <x v="1"/>
  </r>
  <r>
    <s v="Urban"/>
    <x v="1"/>
    <s v="November"/>
    <n v="119"/>
    <n v="11"/>
    <x v="22"/>
    <s v="Prepared meals, snacks, sweets etc."/>
    <n v="126.9"/>
    <x v="1"/>
  </r>
  <r>
    <s v="Urban"/>
    <x v="1"/>
    <s v="November"/>
    <n v="119"/>
    <n v="11"/>
    <x v="22"/>
    <s v="Food and beverages"/>
    <n v="125.4"/>
    <x v="1"/>
  </r>
  <r>
    <s v="Urban"/>
    <x v="1"/>
    <s v="November"/>
    <n v="119"/>
    <n v="11"/>
    <x v="22"/>
    <s v="Pan, tobacco and intoxicants"/>
    <n v="125.8"/>
    <x v="2"/>
  </r>
  <r>
    <s v="Urban"/>
    <x v="1"/>
    <s v="November"/>
    <n v="119"/>
    <n v="11"/>
    <x v="22"/>
    <s v="Clothing"/>
    <n v="120.3"/>
    <x v="3"/>
  </r>
  <r>
    <s v="Urban"/>
    <x v="1"/>
    <s v="November"/>
    <n v="119"/>
    <n v="11"/>
    <x v="22"/>
    <s v="Footwear"/>
    <n v="115.4"/>
    <x v="3"/>
  </r>
  <r>
    <s v="Urban"/>
    <x v="1"/>
    <s v="November"/>
    <n v="119"/>
    <n v="11"/>
    <x v="22"/>
    <s v="Clothing and footwear"/>
    <n v="119.5"/>
    <x v="3"/>
  </r>
  <r>
    <s v="Urban"/>
    <x v="1"/>
    <s v="November"/>
    <n v="119"/>
    <n v="11"/>
    <x v="22"/>
    <s v="Housing"/>
    <n v="117.1"/>
    <x v="4"/>
  </r>
  <r>
    <s v="Urban"/>
    <x v="1"/>
    <s v="November"/>
    <n v="119"/>
    <n v="11"/>
    <x v="22"/>
    <s v="Fuel and light"/>
    <n v="112.6"/>
    <x v="5"/>
  </r>
  <r>
    <s v="Urban"/>
    <x v="1"/>
    <s v="November"/>
    <n v="119"/>
    <n v="11"/>
    <x v="22"/>
    <s v="Household goods and services"/>
    <n v="116.4"/>
    <x v="6"/>
  </r>
  <r>
    <s v="Urban"/>
    <x v="1"/>
    <s v="November"/>
    <n v="119"/>
    <n v="11"/>
    <x v="22"/>
    <s v="Health"/>
    <n v="113"/>
    <x v="7"/>
  </r>
  <r>
    <s v="Urban"/>
    <x v="1"/>
    <s v="November"/>
    <n v="119"/>
    <n v="11"/>
    <x v="22"/>
    <s v="Transport and communication"/>
    <n v="109.7"/>
    <x v="8"/>
  </r>
  <r>
    <s v="Urban"/>
    <x v="1"/>
    <s v="November"/>
    <n v="119"/>
    <n v="11"/>
    <x v="22"/>
    <s v="Recreation and amusement"/>
    <n v="114"/>
    <x v="9"/>
  </r>
  <r>
    <s v="Urban"/>
    <x v="1"/>
    <s v="November"/>
    <n v="119"/>
    <n v="11"/>
    <x v="22"/>
    <s v="Education"/>
    <n v="120.3"/>
    <x v="10"/>
  </r>
  <r>
    <s v="Urban"/>
    <x v="1"/>
    <s v="November"/>
    <n v="119"/>
    <n v="11"/>
    <x v="22"/>
    <s v="Personal care and effects"/>
    <n v="109.6"/>
    <x v="11"/>
  </r>
  <r>
    <s v="Urban"/>
    <x v="1"/>
    <s v="November"/>
    <n v="119"/>
    <n v="11"/>
    <x v="22"/>
    <s v="Miscellaneous"/>
    <n v="113.4"/>
    <x v="2"/>
  </r>
  <r>
    <s v="Rural+Urban"/>
    <x v="1"/>
    <s v="November"/>
    <n v="120.1"/>
    <n v="11"/>
    <x v="22"/>
    <s v="Cereals and products"/>
    <n v="123.3"/>
    <x v="0"/>
  </r>
  <r>
    <s v="Rural+Urban"/>
    <x v="1"/>
    <s v="November"/>
    <n v="120.1"/>
    <n v="11"/>
    <x v="22"/>
    <s v="Meat and fish"/>
    <n v="123.7"/>
    <x v="0"/>
  </r>
  <r>
    <s v="Rural+Urban"/>
    <x v="1"/>
    <s v="November"/>
    <n v="120.1"/>
    <n v="11"/>
    <x v="22"/>
    <s v="Egg"/>
    <n v="121"/>
    <x v="0"/>
  </r>
  <r>
    <s v="Rural+Urban"/>
    <x v="1"/>
    <s v="November"/>
    <n v="120.1"/>
    <n v="11"/>
    <x v="22"/>
    <s v="Milk and products"/>
    <n v="124.2"/>
    <x v="0"/>
  </r>
  <r>
    <s v="Rural+Urban"/>
    <x v="1"/>
    <s v="November"/>
    <n v="120.1"/>
    <n v="11"/>
    <x v="22"/>
    <s v="Oils and fats"/>
    <n v="107.8"/>
    <x v="0"/>
  </r>
  <r>
    <s v="Rural+Urban"/>
    <x v="1"/>
    <s v="November"/>
    <n v="120.1"/>
    <n v="11"/>
    <x v="22"/>
    <s v="Fruits"/>
    <n v="125.7"/>
    <x v="0"/>
  </r>
  <r>
    <s v="Rural+Urban"/>
    <x v="1"/>
    <s v="November"/>
    <n v="120.1"/>
    <n v="11"/>
    <x v="22"/>
    <s v="Vegetables"/>
    <n v="152.4"/>
    <x v="0"/>
  </r>
  <r>
    <s v="Rural+Urban"/>
    <x v="1"/>
    <s v="November"/>
    <n v="120.1"/>
    <n v="11"/>
    <x v="22"/>
    <s v="Pulses and products"/>
    <n v="117.2"/>
    <x v="0"/>
  </r>
  <r>
    <s v="Rural+Urban"/>
    <x v="1"/>
    <s v="November"/>
    <n v="120.1"/>
    <n v="11"/>
    <x v="22"/>
    <s v="Sugar and Confectionery"/>
    <n v="102.1"/>
    <x v="0"/>
  </r>
  <r>
    <s v="Rural+Urban"/>
    <x v="1"/>
    <s v="November"/>
    <n v="120.1"/>
    <n v="11"/>
    <x v="22"/>
    <s v="Spices"/>
    <n v="118.7"/>
    <x v="0"/>
  </r>
  <r>
    <s v="Rural+Urban"/>
    <x v="1"/>
    <s v="November"/>
    <n v="120.1"/>
    <n v="11"/>
    <x v="22"/>
    <s v="Non-alcoholic beverages"/>
    <n v="116.4"/>
    <x v="1"/>
  </r>
  <r>
    <s v="Rural+Urban"/>
    <x v="1"/>
    <s v="November"/>
    <n v="120.1"/>
    <n v="11"/>
    <x v="22"/>
    <s v="Prepared meals, snacks, sweets etc."/>
    <n v="125.6"/>
    <x v="1"/>
  </r>
  <r>
    <s v="Rural+Urban"/>
    <x v="1"/>
    <s v="November"/>
    <n v="120.1"/>
    <n v="11"/>
    <x v="22"/>
    <s v="Food and beverages"/>
    <n v="125.1"/>
    <x v="1"/>
  </r>
  <r>
    <s v="Rural+Urban"/>
    <x v="1"/>
    <s v="November"/>
    <n v="120.1"/>
    <n v="11"/>
    <x v="22"/>
    <s v="Pan, tobacco and intoxicants"/>
    <n v="122.1"/>
    <x v="2"/>
  </r>
  <r>
    <s v="Rural+Urban"/>
    <x v="1"/>
    <s v="November"/>
    <n v="120.1"/>
    <n v="11"/>
    <x v="22"/>
    <s v="Clothing"/>
    <n v="122.1"/>
    <x v="3"/>
  </r>
  <r>
    <s v="Rural+Urban"/>
    <x v="1"/>
    <s v="November"/>
    <n v="120.1"/>
    <n v="11"/>
    <x v="22"/>
    <s v="Footwear"/>
    <n v="118.4"/>
    <x v="3"/>
  </r>
  <r>
    <s v="Rural+Urban"/>
    <x v="1"/>
    <s v="November"/>
    <n v="120.1"/>
    <n v="11"/>
    <x v="22"/>
    <s v="Clothing and footwear"/>
    <n v="121.6"/>
    <x v="3"/>
  </r>
  <r>
    <s v="Rural+Urban"/>
    <x v="1"/>
    <s v="November"/>
    <n v="120.1"/>
    <n v="11"/>
    <x v="22"/>
    <s v="Housing"/>
    <n v="117.1"/>
    <x v="4"/>
  </r>
  <r>
    <s v="Rural+Urban"/>
    <x v="1"/>
    <s v="November"/>
    <n v="120.1"/>
    <n v="11"/>
    <x v="22"/>
    <s v="Fuel and light"/>
    <n v="115.5"/>
    <x v="5"/>
  </r>
  <r>
    <s v="Rural+Urban"/>
    <x v="1"/>
    <s v="November"/>
    <n v="120.1"/>
    <n v="11"/>
    <x v="22"/>
    <s v="Household goods and services"/>
    <n v="117.3"/>
    <x v="6"/>
  </r>
  <r>
    <s v="Rural+Urban"/>
    <x v="1"/>
    <s v="November"/>
    <n v="120.1"/>
    <n v="11"/>
    <x v="22"/>
    <s v="Health"/>
    <n v="114.8"/>
    <x v="7"/>
  </r>
  <r>
    <s v="Rural+Urban"/>
    <x v="1"/>
    <s v="November"/>
    <n v="120.1"/>
    <n v="11"/>
    <x v="22"/>
    <s v="Transport and communication"/>
    <n v="110.8"/>
    <x v="8"/>
  </r>
  <r>
    <s v="Rural+Urban"/>
    <x v="1"/>
    <s v="November"/>
    <n v="120.1"/>
    <n v="11"/>
    <x v="22"/>
    <s v="Recreation and amusement"/>
    <n v="113.7"/>
    <x v="9"/>
  </r>
  <r>
    <s v="Rural+Urban"/>
    <x v="1"/>
    <s v="November"/>
    <n v="120.1"/>
    <n v="11"/>
    <x v="22"/>
    <s v="Education"/>
    <n v="119"/>
    <x v="10"/>
  </r>
  <r>
    <s v="Rural+Urban"/>
    <x v="1"/>
    <s v="November"/>
    <n v="120.1"/>
    <n v="11"/>
    <x v="22"/>
    <s v="Personal care and effects"/>
    <n v="109.1"/>
    <x v="11"/>
  </r>
  <r>
    <s v="Rural+Urban"/>
    <x v="1"/>
    <s v="November"/>
    <n v="120.1"/>
    <n v="11"/>
    <x v="22"/>
    <s v="Miscellaneous"/>
    <n v="113.8"/>
    <x v="2"/>
  </r>
  <r>
    <s v="Rural"/>
    <x v="1"/>
    <s v="December"/>
    <n v="120.3"/>
    <n v="12"/>
    <x v="23"/>
    <s v="Cereals and products"/>
    <n v="122.4"/>
    <x v="0"/>
  </r>
  <r>
    <s v="Rural"/>
    <x v="1"/>
    <s v="December"/>
    <n v="120.3"/>
    <n v="12"/>
    <x v="23"/>
    <s v="Meat and fish"/>
    <n v="122.4"/>
    <x v="0"/>
  </r>
  <r>
    <s v="Rural"/>
    <x v="1"/>
    <s v="December"/>
    <n v="120.3"/>
    <n v="12"/>
    <x v="23"/>
    <s v="Egg"/>
    <n v="121.8"/>
    <x v="0"/>
  </r>
  <r>
    <s v="Rural"/>
    <x v="1"/>
    <s v="December"/>
    <n v="120.3"/>
    <n v="12"/>
    <x v="23"/>
    <s v="Milk and products"/>
    <n v="124.2"/>
    <x v="0"/>
  </r>
  <r>
    <s v="Rural"/>
    <x v="1"/>
    <s v="December"/>
    <n v="120.3"/>
    <n v="12"/>
    <x v="23"/>
    <s v="Oils and fats"/>
    <n v="110.2"/>
    <x v="0"/>
  </r>
  <r>
    <s v="Rural"/>
    <x v="1"/>
    <s v="December"/>
    <n v="120.3"/>
    <n v="12"/>
    <x v="23"/>
    <s v="Fruits"/>
    <n v="128.6"/>
    <x v="0"/>
  </r>
  <r>
    <s v="Rural"/>
    <x v="1"/>
    <s v="December"/>
    <n v="120.3"/>
    <n v="12"/>
    <x v="23"/>
    <s v="Vegetables"/>
    <n v="140.30000000000001"/>
    <x v="0"/>
  </r>
  <r>
    <s v="Rural"/>
    <x v="1"/>
    <s v="December"/>
    <n v="120.3"/>
    <n v="12"/>
    <x v="23"/>
    <s v="Pulses and products"/>
    <n v="116.3"/>
    <x v="0"/>
  </r>
  <r>
    <s v="Rural"/>
    <x v="1"/>
    <s v="December"/>
    <n v="120.3"/>
    <n v="12"/>
    <x v="23"/>
    <s v="Sugar and Confectionery"/>
    <n v="102"/>
    <x v="0"/>
  </r>
  <r>
    <s v="Rural"/>
    <x v="1"/>
    <s v="December"/>
    <n v="120.3"/>
    <n v="12"/>
    <x v="23"/>
    <s v="Spices"/>
    <n v="116"/>
    <x v="0"/>
  </r>
  <r>
    <s v="Rural"/>
    <x v="1"/>
    <s v="December"/>
    <n v="120.3"/>
    <n v="12"/>
    <x v="23"/>
    <s v="Non-alcoholic beverages"/>
    <n v="117.3"/>
    <x v="1"/>
  </r>
  <r>
    <s v="Rural"/>
    <x v="1"/>
    <s v="December"/>
    <n v="120.3"/>
    <n v="12"/>
    <x v="23"/>
    <s v="Prepared meals, snacks, sweets etc."/>
    <n v="124.8"/>
    <x v="1"/>
  </r>
  <r>
    <s v="Rural"/>
    <x v="1"/>
    <s v="December"/>
    <n v="120.3"/>
    <n v="12"/>
    <x v="23"/>
    <s v="Food and beverages"/>
    <n v="123.3"/>
    <x v="1"/>
  </r>
  <r>
    <s v="Rural"/>
    <x v="1"/>
    <s v="December"/>
    <n v="120.3"/>
    <n v="12"/>
    <x v="23"/>
    <s v="Pan, tobacco and intoxicants"/>
    <n v="121.7"/>
    <x v="2"/>
  </r>
  <r>
    <s v="Rural"/>
    <x v="1"/>
    <s v="December"/>
    <n v="120.3"/>
    <n v="12"/>
    <x v="23"/>
    <s v="Clothing"/>
    <n v="123.8"/>
    <x v="3"/>
  </r>
  <r>
    <s v="Rural"/>
    <x v="1"/>
    <s v="December"/>
    <n v="120.3"/>
    <n v="12"/>
    <x v="23"/>
    <s v="Footwear"/>
    <n v="120.6"/>
    <x v="3"/>
  </r>
  <r>
    <s v="Rural"/>
    <x v="1"/>
    <s v="December"/>
    <n v="120.3"/>
    <n v="12"/>
    <x v="23"/>
    <s v="Clothing and footwear"/>
    <n v="123.3"/>
    <x v="3"/>
  </r>
  <r>
    <s v="Rural"/>
    <x v="1"/>
    <s v="December"/>
    <n v="120.3"/>
    <n v="12"/>
    <x v="23"/>
    <s v="Housing"/>
    <n v="0"/>
    <x v="4"/>
  </r>
  <r>
    <s v="Rural"/>
    <x v="1"/>
    <s v="December"/>
    <n v="120.3"/>
    <n v="12"/>
    <x v="23"/>
    <s v="Fuel and light"/>
    <n v="117.4"/>
    <x v="5"/>
  </r>
  <r>
    <s v="Rural"/>
    <x v="1"/>
    <s v="December"/>
    <n v="120.3"/>
    <n v="12"/>
    <x v="23"/>
    <s v="Household goods and services"/>
    <n v="118.2"/>
    <x v="6"/>
  </r>
  <r>
    <s v="Rural"/>
    <x v="1"/>
    <s v="December"/>
    <n v="120.3"/>
    <n v="12"/>
    <x v="23"/>
    <s v="Health"/>
    <n v="116.2"/>
    <x v="7"/>
  </r>
  <r>
    <s v="Rural"/>
    <x v="1"/>
    <s v="December"/>
    <n v="120.3"/>
    <n v="12"/>
    <x v="23"/>
    <s v="Transport and communication"/>
    <n v="111.5"/>
    <x v="8"/>
  </r>
  <r>
    <s v="Rural"/>
    <x v="1"/>
    <s v="December"/>
    <n v="120.3"/>
    <n v="12"/>
    <x v="23"/>
    <s v="Recreation and amusement"/>
    <n v="113.3"/>
    <x v="9"/>
  </r>
  <r>
    <s v="Rural"/>
    <x v="1"/>
    <s v="December"/>
    <n v="120.3"/>
    <n v="12"/>
    <x v="23"/>
    <s v="Education"/>
    <n v="117.7"/>
    <x v="10"/>
  </r>
  <r>
    <s v="Rural"/>
    <x v="1"/>
    <s v="December"/>
    <n v="120.3"/>
    <n v="12"/>
    <x v="23"/>
    <s v="Personal care and effects"/>
    <n v="109.4"/>
    <x v="11"/>
  </r>
  <r>
    <s v="Rural"/>
    <x v="1"/>
    <s v="December"/>
    <n v="120.3"/>
    <n v="12"/>
    <x v="23"/>
    <s v="Miscellaneous"/>
    <n v="114.2"/>
    <x v="2"/>
  </r>
  <r>
    <s v="Urban"/>
    <x v="1"/>
    <s v="December"/>
    <n v="118.4"/>
    <n v="12"/>
    <x v="23"/>
    <s v="Cereals and products"/>
    <n v="124"/>
    <x v="0"/>
  </r>
  <r>
    <s v="Urban"/>
    <x v="1"/>
    <s v="December"/>
    <n v="118.4"/>
    <n v="12"/>
    <x v="23"/>
    <s v="Meat and fish"/>
    <n v="124.7"/>
    <x v="0"/>
  </r>
  <r>
    <s v="Urban"/>
    <x v="1"/>
    <s v="December"/>
    <n v="118.4"/>
    <n v="12"/>
    <x v="23"/>
    <s v="Egg"/>
    <n v="126.3"/>
    <x v="0"/>
  </r>
  <r>
    <s v="Urban"/>
    <x v="1"/>
    <s v="December"/>
    <n v="118.4"/>
    <n v="12"/>
    <x v="23"/>
    <s v="Milk and products"/>
    <n v="124.9"/>
    <x v="0"/>
  </r>
  <r>
    <s v="Urban"/>
    <x v="1"/>
    <s v="December"/>
    <n v="118.4"/>
    <n v="12"/>
    <x v="23"/>
    <s v="Oils and fats"/>
    <n v="103"/>
    <x v="0"/>
  </r>
  <r>
    <s v="Urban"/>
    <x v="1"/>
    <s v="December"/>
    <n v="118.4"/>
    <n v="12"/>
    <x v="23"/>
    <s v="Fruits"/>
    <n v="122.3"/>
    <x v="0"/>
  </r>
  <r>
    <s v="Urban"/>
    <x v="1"/>
    <s v="December"/>
    <n v="118.4"/>
    <n v="12"/>
    <x v="23"/>
    <s v="Vegetables"/>
    <n v="141"/>
    <x v="0"/>
  </r>
  <r>
    <s v="Urban"/>
    <x v="1"/>
    <s v="December"/>
    <n v="118.4"/>
    <n v="12"/>
    <x v="23"/>
    <s v="Pulses and products"/>
    <n v="120.1"/>
    <x v="0"/>
  </r>
  <r>
    <s v="Urban"/>
    <x v="1"/>
    <s v="December"/>
    <n v="118.4"/>
    <n v="12"/>
    <x v="23"/>
    <s v="Sugar and Confectionery"/>
    <n v="97.8"/>
    <x v="0"/>
  </r>
  <r>
    <s v="Urban"/>
    <x v="1"/>
    <s v="December"/>
    <n v="118.4"/>
    <n v="12"/>
    <x v="23"/>
    <s v="Spices"/>
    <n v="125.4"/>
    <x v="0"/>
  </r>
  <r>
    <s v="Urban"/>
    <x v="1"/>
    <s v="December"/>
    <n v="118.4"/>
    <n v="12"/>
    <x v="23"/>
    <s v="Non-alcoholic beverages"/>
    <n v="116.1"/>
    <x v="1"/>
  </r>
  <r>
    <s v="Urban"/>
    <x v="1"/>
    <s v="December"/>
    <n v="118.4"/>
    <n v="12"/>
    <x v="23"/>
    <s v="Prepared meals, snacks, sweets etc."/>
    <n v="127.6"/>
    <x v="1"/>
  </r>
  <r>
    <s v="Urban"/>
    <x v="1"/>
    <s v="December"/>
    <n v="118.4"/>
    <n v="12"/>
    <x v="23"/>
    <s v="Food and beverages"/>
    <n v="124"/>
    <x v="1"/>
  </r>
  <r>
    <s v="Urban"/>
    <x v="1"/>
    <s v="December"/>
    <n v="118.4"/>
    <n v="12"/>
    <x v="23"/>
    <s v="Pan, tobacco and intoxicants"/>
    <n v="126.4"/>
    <x v="2"/>
  </r>
  <r>
    <s v="Urban"/>
    <x v="1"/>
    <s v="December"/>
    <n v="118.4"/>
    <n v="12"/>
    <x v="23"/>
    <s v="Clothing"/>
    <n v="120.7"/>
    <x v="3"/>
  </r>
  <r>
    <s v="Urban"/>
    <x v="1"/>
    <s v="December"/>
    <n v="118.4"/>
    <n v="12"/>
    <x v="23"/>
    <s v="Footwear"/>
    <n v="115.8"/>
    <x v="3"/>
  </r>
  <r>
    <s v="Urban"/>
    <x v="1"/>
    <s v="December"/>
    <n v="118.4"/>
    <n v="12"/>
    <x v="23"/>
    <s v="Clothing and footwear"/>
    <n v="120"/>
    <x v="3"/>
  </r>
  <r>
    <s v="Urban"/>
    <x v="1"/>
    <s v="December"/>
    <n v="118.4"/>
    <n v="12"/>
    <x v="23"/>
    <s v="Housing"/>
    <n v="116.5"/>
    <x v="4"/>
  </r>
  <r>
    <s v="Urban"/>
    <x v="1"/>
    <s v="December"/>
    <n v="118.4"/>
    <n v="12"/>
    <x v="23"/>
    <s v="Fuel and light"/>
    <n v="113"/>
    <x v="5"/>
  </r>
  <r>
    <s v="Urban"/>
    <x v="1"/>
    <s v="December"/>
    <n v="118.4"/>
    <n v="12"/>
    <x v="23"/>
    <s v="Household goods and services"/>
    <n v="116.8"/>
    <x v="6"/>
  </r>
  <r>
    <s v="Urban"/>
    <x v="1"/>
    <s v="December"/>
    <n v="118.4"/>
    <n v="12"/>
    <x v="23"/>
    <s v="Health"/>
    <n v="113.2"/>
    <x v="7"/>
  </r>
  <r>
    <s v="Urban"/>
    <x v="1"/>
    <s v="December"/>
    <n v="118.4"/>
    <n v="12"/>
    <x v="23"/>
    <s v="Transport and communication"/>
    <n v="108.8"/>
    <x v="8"/>
  </r>
  <r>
    <s v="Urban"/>
    <x v="1"/>
    <s v="December"/>
    <n v="118.4"/>
    <n v="12"/>
    <x v="23"/>
    <s v="Recreation and amusement"/>
    <n v="114.3"/>
    <x v="9"/>
  </r>
  <r>
    <s v="Urban"/>
    <x v="1"/>
    <s v="December"/>
    <n v="118.4"/>
    <n v="12"/>
    <x v="23"/>
    <s v="Education"/>
    <n v="120.7"/>
    <x v="10"/>
  </r>
  <r>
    <s v="Urban"/>
    <x v="1"/>
    <s v="December"/>
    <n v="118.4"/>
    <n v="12"/>
    <x v="23"/>
    <s v="Personal care and effects"/>
    <n v="110.4"/>
    <x v="11"/>
  </r>
  <r>
    <s v="Urban"/>
    <x v="1"/>
    <s v="December"/>
    <n v="118.4"/>
    <n v="12"/>
    <x v="23"/>
    <s v="Miscellaneous"/>
    <n v="113.4"/>
    <x v="2"/>
  </r>
  <r>
    <s v="Rural+Urban"/>
    <x v="1"/>
    <s v="December"/>
    <n v="119.4"/>
    <n v="12"/>
    <x v="23"/>
    <s v="Cereals and products"/>
    <n v="122.9"/>
    <x v="0"/>
  </r>
  <r>
    <s v="Rural+Urban"/>
    <x v="1"/>
    <s v="December"/>
    <n v="119.4"/>
    <n v="12"/>
    <x v="23"/>
    <s v="Meat and fish"/>
    <n v="123.2"/>
    <x v="0"/>
  </r>
  <r>
    <s v="Rural+Urban"/>
    <x v="1"/>
    <s v="December"/>
    <n v="119.4"/>
    <n v="12"/>
    <x v="23"/>
    <s v="Egg"/>
    <n v="123.5"/>
    <x v="0"/>
  </r>
  <r>
    <s v="Rural+Urban"/>
    <x v="1"/>
    <s v="December"/>
    <n v="119.4"/>
    <n v="12"/>
    <x v="23"/>
    <s v="Milk and products"/>
    <n v="124.5"/>
    <x v="0"/>
  </r>
  <r>
    <s v="Rural+Urban"/>
    <x v="1"/>
    <s v="December"/>
    <n v="119.4"/>
    <n v="12"/>
    <x v="23"/>
    <s v="Oils and fats"/>
    <n v="107.6"/>
    <x v="0"/>
  </r>
  <r>
    <s v="Rural+Urban"/>
    <x v="1"/>
    <s v="December"/>
    <n v="119.4"/>
    <n v="12"/>
    <x v="23"/>
    <s v="Fruits"/>
    <n v="125.7"/>
    <x v="0"/>
  </r>
  <r>
    <s v="Rural+Urban"/>
    <x v="1"/>
    <s v="December"/>
    <n v="119.4"/>
    <n v="12"/>
    <x v="23"/>
    <s v="Vegetables"/>
    <n v="140.5"/>
    <x v="0"/>
  </r>
  <r>
    <s v="Rural+Urban"/>
    <x v="1"/>
    <s v="December"/>
    <n v="119.4"/>
    <n v="12"/>
    <x v="23"/>
    <s v="Pulses and products"/>
    <n v="117.6"/>
    <x v="0"/>
  </r>
  <r>
    <s v="Rural+Urban"/>
    <x v="1"/>
    <s v="December"/>
    <n v="119.4"/>
    <n v="12"/>
    <x v="23"/>
    <s v="Sugar and Confectionery"/>
    <n v="100.6"/>
    <x v="0"/>
  </r>
  <r>
    <s v="Rural+Urban"/>
    <x v="1"/>
    <s v="December"/>
    <n v="119.4"/>
    <n v="12"/>
    <x v="23"/>
    <s v="Spices"/>
    <n v="119.1"/>
    <x v="0"/>
  </r>
  <r>
    <s v="Rural+Urban"/>
    <x v="1"/>
    <s v="December"/>
    <n v="119.4"/>
    <n v="12"/>
    <x v="23"/>
    <s v="Non-alcoholic beverages"/>
    <n v="116.8"/>
    <x v="1"/>
  </r>
  <r>
    <s v="Rural+Urban"/>
    <x v="1"/>
    <s v="December"/>
    <n v="119.4"/>
    <n v="12"/>
    <x v="23"/>
    <s v="Prepared meals, snacks, sweets etc."/>
    <n v="126.1"/>
    <x v="1"/>
  </r>
  <r>
    <s v="Rural+Urban"/>
    <x v="1"/>
    <s v="December"/>
    <n v="119.4"/>
    <n v="12"/>
    <x v="23"/>
    <s v="Food and beverages"/>
    <n v="123.6"/>
    <x v="1"/>
  </r>
  <r>
    <s v="Rural+Urban"/>
    <x v="1"/>
    <s v="December"/>
    <n v="119.4"/>
    <n v="12"/>
    <x v="23"/>
    <s v="Pan, tobacco and intoxicants"/>
    <n v="123"/>
    <x v="2"/>
  </r>
  <r>
    <s v="Rural+Urban"/>
    <x v="1"/>
    <s v="December"/>
    <n v="119.4"/>
    <n v="12"/>
    <x v="23"/>
    <s v="Clothing"/>
    <n v="122.6"/>
    <x v="3"/>
  </r>
  <r>
    <s v="Rural+Urban"/>
    <x v="1"/>
    <s v="December"/>
    <n v="119.4"/>
    <n v="12"/>
    <x v="23"/>
    <s v="Footwear"/>
    <n v="118.6"/>
    <x v="3"/>
  </r>
  <r>
    <s v="Rural+Urban"/>
    <x v="1"/>
    <s v="December"/>
    <n v="119.4"/>
    <n v="12"/>
    <x v="23"/>
    <s v="Clothing and footwear"/>
    <n v="122"/>
    <x v="3"/>
  </r>
  <r>
    <s v="Rural+Urban"/>
    <x v="1"/>
    <s v="December"/>
    <n v="119.4"/>
    <n v="12"/>
    <x v="23"/>
    <s v="Housing"/>
    <n v="116.5"/>
    <x v="4"/>
  </r>
  <r>
    <s v="Rural+Urban"/>
    <x v="1"/>
    <s v="December"/>
    <n v="119.4"/>
    <n v="12"/>
    <x v="23"/>
    <s v="Fuel and light"/>
    <n v="115.7"/>
    <x v="5"/>
  </r>
  <r>
    <s v="Rural+Urban"/>
    <x v="1"/>
    <s v="December"/>
    <n v="119.4"/>
    <n v="12"/>
    <x v="23"/>
    <s v="Household goods and services"/>
    <n v="117.5"/>
    <x v="6"/>
  </r>
  <r>
    <s v="Rural+Urban"/>
    <x v="1"/>
    <s v="December"/>
    <n v="119.4"/>
    <n v="12"/>
    <x v="23"/>
    <s v="Health"/>
    <n v="115.1"/>
    <x v="7"/>
  </r>
  <r>
    <s v="Rural+Urban"/>
    <x v="1"/>
    <s v="December"/>
    <n v="119.4"/>
    <n v="12"/>
    <x v="23"/>
    <s v="Transport and communication"/>
    <n v="110.1"/>
    <x v="8"/>
  </r>
  <r>
    <s v="Rural+Urban"/>
    <x v="1"/>
    <s v="December"/>
    <n v="119.4"/>
    <n v="12"/>
    <x v="23"/>
    <s v="Recreation and amusement"/>
    <n v="113.9"/>
    <x v="9"/>
  </r>
  <r>
    <s v="Rural+Urban"/>
    <x v="1"/>
    <s v="December"/>
    <n v="119.4"/>
    <n v="12"/>
    <x v="23"/>
    <s v="Education"/>
    <n v="119.5"/>
    <x v="10"/>
  </r>
  <r>
    <s v="Rural+Urban"/>
    <x v="1"/>
    <s v="December"/>
    <n v="119.4"/>
    <n v="12"/>
    <x v="23"/>
    <s v="Personal care and effects"/>
    <n v="109.8"/>
    <x v="11"/>
  </r>
  <r>
    <s v="Rural+Urban"/>
    <x v="1"/>
    <s v="December"/>
    <n v="119.4"/>
    <n v="12"/>
    <x v="23"/>
    <s v="Miscellaneous"/>
    <n v="113.8"/>
    <x v="2"/>
  </r>
  <r>
    <s v="Rural"/>
    <x v="2"/>
    <s v="January"/>
    <n v="120.3"/>
    <n v="1"/>
    <x v="24"/>
    <s v="Cereals and products"/>
    <n v="123.1"/>
    <x v="0"/>
  </r>
  <r>
    <s v="Rural"/>
    <x v="2"/>
    <s v="January"/>
    <n v="120.3"/>
    <n v="1"/>
    <x v="24"/>
    <s v="Meat and fish"/>
    <n v="123.1"/>
    <x v="0"/>
  </r>
  <r>
    <s v="Rural"/>
    <x v="2"/>
    <s v="January"/>
    <n v="120.3"/>
    <n v="1"/>
    <x v="24"/>
    <s v="Egg"/>
    <n v="122.1"/>
    <x v="0"/>
  </r>
  <r>
    <s v="Rural"/>
    <x v="2"/>
    <s v="January"/>
    <n v="120.3"/>
    <n v="1"/>
    <x v="24"/>
    <s v="Milk and products"/>
    <n v="124.9"/>
    <x v="0"/>
  </r>
  <r>
    <s v="Rural"/>
    <x v="2"/>
    <s v="January"/>
    <n v="120.3"/>
    <n v="1"/>
    <x v="24"/>
    <s v="Oils and fats"/>
    <n v="111"/>
    <x v="0"/>
  </r>
  <r>
    <s v="Rural"/>
    <x v="2"/>
    <s v="January"/>
    <n v="120.3"/>
    <n v="1"/>
    <x v="24"/>
    <s v="Fruits"/>
    <n v="130.4"/>
    <x v="0"/>
  </r>
  <r>
    <s v="Rural"/>
    <x v="2"/>
    <s v="January"/>
    <n v="120.3"/>
    <n v="1"/>
    <x v="24"/>
    <s v="Vegetables"/>
    <n v="132.30000000000001"/>
    <x v="0"/>
  </r>
  <r>
    <s v="Rural"/>
    <x v="2"/>
    <s v="January"/>
    <n v="120.3"/>
    <n v="1"/>
    <x v="24"/>
    <s v="Pulses and products"/>
    <n v="117.2"/>
    <x v="0"/>
  </r>
  <r>
    <s v="Rural"/>
    <x v="2"/>
    <s v="January"/>
    <n v="120.3"/>
    <n v="1"/>
    <x v="24"/>
    <s v="Sugar and Confectionery"/>
    <n v="100.5"/>
    <x v="0"/>
  </r>
  <r>
    <s v="Rural"/>
    <x v="2"/>
    <s v="January"/>
    <n v="120.3"/>
    <n v="1"/>
    <x v="24"/>
    <s v="Spices"/>
    <n v="117.2"/>
    <x v="0"/>
  </r>
  <r>
    <s v="Rural"/>
    <x v="2"/>
    <s v="January"/>
    <n v="120.3"/>
    <n v="1"/>
    <x v="24"/>
    <s v="Non-alcoholic beverages"/>
    <n v="117.9"/>
    <x v="1"/>
  </r>
  <r>
    <s v="Rural"/>
    <x v="2"/>
    <s v="January"/>
    <n v="120.3"/>
    <n v="1"/>
    <x v="24"/>
    <s v="Prepared meals, snacks, sweets etc."/>
    <n v="125.6"/>
    <x v="1"/>
  </r>
  <r>
    <s v="Rural"/>
    <x v="2"/>
    <s v="January"/>
    <n v="120.3"/>
    <n v="1"/>
    <x v="24"/>
    <s v="Food and beverages"/>
    <n v="122.8"/>
    <x v="1"/>
  </r>
  <r>
    <s v="Rural"/>
    <x v="2"/>
    <s v="January"/>
    <n v="120.3"/>
    <n v="1"/>
    <x v="24"/>
    <s v="Pan, tobacco and intoxicants"/>
    <n v="122.7"/>
    <x v="2"/>
  </r>
  <r>
    <s v="Rural"/>
    <x v="2"/>
    <s v="January"/>
    <n v="120.3"/>
    <n v="1"/>
    <x v="24"/>
    <s v="Clothing"/>
    <n v="124.4"/>
    <x v="3"/>
  </r>
  <r>
    <s v="Rural"/>
    <x v="2"/>
    <s v="January"/>
    <n v="120.3"/>
    <n v="1"/>
    <x v="24"/>
    <s v="Footwear"/>
    <n v="121.6"/>
    <x v="3"/>
  </r>
  <r>
    <s v="Rural"/>
    <x v="2"/>
    <s v="January"/>
    <n v="120.3"/>
    <n v="1"/>
    <x v="24"/>
    <s v="Clothing and footwear"/>
    <n v="124"/>
    <x v="3"/>
  </r>
  <r>
    <s v="Rural"/>
    <x v="2"/>
    <s v="January"/>
    <n v="120.3"/>
    <n v="1"/>
    <x v="24"/>
    <s v="Housing"/>
    <n v="0"/>
    <x v="4"/>
  </r>
  <r>
    <s v="Rural"/>
    <x v="2"/>
    <s v="January"/>
    <n v="120.3"/>
    <n v="1"/>
    <x v="24"/>
    <s v="Fuel and light"/>
    <n v="118.4"/>
    <x v="5"/>
  </r>
  <r>
    <s v="Rural"/>
    <x v="2"/>
    <s v="January"/>
    <n v="120.3"/>
    <n v="1"/>
    <x v="24"/>
    <s v="Household goods and services"/>
    <n v="118.9"/>
    <x v="6"/>
  </r>
  <r>
    <s v="Rural"/>
    <x v="2"/>
    <s v="January"/>
    <n v="120.3"/>
    <n v="1"/>
    <x v="24"/>
    <s v="Health"/>
    <n v="116.6"/>
    <x v="7"/>
  </r>
  <r>
    <s v="Rural"/>
    <x v="2"/>
    <s v="January"/>
    <n v="120.3"/>
    <n v="1"/>
    <x v="24"/>
    <s v="Transport and communication"/>
    <n v="111"/>
    <x v="8"/>
  </r>
  <r>
    <s v="Rural"/>
    <x v="2"/>
    <s v="January"/>
    <n v="120.3"/>
    <n v="1"/>
    <x v="24"/>
    <s v="Recreation and amusement"/>
    <n v="114"/>
    <x v="9"/>
  </r>
  <r>
    <s v="Rural"/>
    <x v="2"/>
    <s v="January"/>
    <n v="120.3"/>
    <n v="1"/>
    <x v="24"/>
    <s v="Education"/>
    <n v="118.2"/>
    <x v="10"/>
  </r>
  <r>
    <s v="Rural"/>
    <x v="2"/>
    <s v="January"/>
    <n v="120.3"/>
    <n v="1"/>
    <x v="24"/>
    <s v="Personal care and effects"/>
    <n v="110.2"/>
    <x v="11"/>
  </r>
  <r>
    <s v="Rural"/>
    <x v="2"/>
    <s v="January"/>
    <n v="120.3"/>
    <n v="1"/>
    <x v="24"/>
    <s v="Miscellaneous"/>
    <n v="114.5"/>
    <x v="2"/>
  </r>
  <r>
    <s v="Urban"/>
    <x v="2"/>
    <s v="January"/>
    <n v="118.5"/>
    <n v="1"/>
    <x v="24"/>
    <s v="Cereals and products"/>
    <n v="124"/>
    <x v="0"/>
  </r>
  <r>
    <s v="Urban"/>
    <x v="2"/>
    <s v="January"/>
    <n v="118.5"/>
    <n v="1"/>
    <x v="24"/>
    <s v="Meat and fish"/>
    <n v="125.5"/>
    <x v="0"/>
  </r>
  <r>
    <s v="Urban"/>
    <x v="2"/>
    <s v="January"/>
    <n v="118.5"/>
    <n v="1"/>
    <x v="24"/>
    <s v="Egg"/>
    <n v="126.6"/>
    <x v="0"/>
  </r>
  <r>
    <s v="Urban"/>
    <x v="2"/>
    <s v="January"/>
    <n v="118.5"/>
    <n v="1"/>
    <x v="24"/>
    <s v="Milk and products"/>
    <n v="125.2"/>
    <x v="0"/>
  </r>
  <r>
    <s v="Urban"/>
    <x v="2"/>
    <s v="January"/>
    <n v="118.5"/>
    <n v="1"/>
    <x v="24"/>
    <s v="Oils and fats"/>
    <n v="104.3"/>
    <x v="0"/>
  </r>
  <r>
    <s v="Urban"/>
    <x v="2"/>
    <s v="January"/>
    <n v="118.5"/>
    <n v="1"/>
    <x v="24"/>
    <s v="Fruits"/>
    <n v="121.3"/>
    <x v="0"/>
  </r>
  <r>
    <s v="Urban"/>
    <x v="2"/>
    <s v="January"/>
    <n v="118.5"/>
    <n v="1"/>
    <x v="24"/>
    <s v="Vegetables"/>
    <n v="134.4"/>
    <x v="0"/>
  </r>
  <r>
    <s v="Urban"/>
    <x v="2"/>
    <s v="January"/>
    <n v="118.5"/>
    <n v="1"/>
    <x v="24"/>
    <s v="Pulses and products"/>
    <n v="122.9"/>
    <x v="0"/>
  </r>
  <r>
    <s v="Urban"/>
    <x v="2"/>
    <s v="January"/>
    <n v="118.5"/>
    <n v="1"/>
    <x v="24"/>
    <s v="Sugar and Confectionery"/>
    <n v="96.1"/>
    <x v="0"/>
  </r>
  <r>
    <s v="Urban"/>
    <x v="2"/>
    <s v="January"/>
    <n v="118.5"/>
    <n v="1"/>
    <x v="24"/>
    <s v="Spices"/>
    <n v="126.6"/>
    <x v="0"/>
  </r>
  <r>
    <s v="Urban"/>
    <x v="2"/>
    <s v="January"/>
    <n v="118.5"/>
    <n v="1"/>
    <x v="24"/>
    <s v="Non-alcoholic beverages"/>
    <n v="116.5"/>
    <x v="1"/>
  </r>
  <r>
    <s v="Urban"/>
    <x v="2"/>
    <s v="January"/>
    <n v="118.5"/>
    <n v="1"/>
    <x v="24"/>
    <s v="Prepared meals, snacks, sweets etc."/>
    <n v="128"/>
    <x v="1"/>
  </r>
  <r>
    <s v="Urban"/>
    <x v="2"/>
    <s v="January"/>
    <n v="118.5"/>
    <n v="1"/>
    <x v="24"/>
    <s v="Food and beverages"/>
    <n v="123.5"/>
    <x v="1"/>
  </r>
  <r>
    <s v="Urban"/>
    <x v="2"/>
    <s v="January"/>
    <n v="118.5"/>
    <n v="1"/>
    <x v="24"/>
    <s v="Pan, tobacco and intoxicants"/>
    <n v="127.4"/>
    <x v="2"/>
  </r>
  <r>
    <s v="Urban"/>
    <x v="2"/>
    <s v="January"/>
    <n v="118.5"/>
    <n v="1"/>
    <x v="24"/>
    <s v="Clothing"/>
    <n v="121"/>
    <x v="3"/>
  </r>
  <r>
    <s v="Urban"/>
    <x v="2"/>
    <s v="January"/>
    <n v="118.5"/>
    <n v="1"/>
    <x v="24"/>
    <s v="Footwear"/>
    <n v="116.1"/>
    <x v="3"/>
  </r>
  <r>
    <s v="Urban"/>
    <x v="2"/>
    <s v="January"/>
    <n v="118.5"/>
    <n v="1"/>
    <x v="24"/>
    <s v="Clothing and footwear"/>
    <n v="120.2"/>
    <x v="3"/>
  </r>
  <r>
    <s v="Urban"/>
    <x v="2"/>
    <s v="January"/>
    <n v="118.5"/>
    <n v="1"/>
    <x v="24"/>
    <s v="Housing"/>
    <n v="117.3"/>
    <x v="4"/>
  </r>
  <r>
    <s v="Urban"/>
    <x v="2"/>
    <s v="January"/>
    <n v="118.5"/>
    <n v="1"/>
    <x v="24"/>
    <s v="Fuel and light"/>
    <n v="113.4"/>
    <x v="5"/>
  </r>
  <r>
    <s v="Urban"/>
    <x v="2"/>
    <s v="January"/>
    <n v="118.5"/>
    <n v="1"/>
    <x v="24"/>
    <s v="Household goods and services"/>
    <n v="117.2"/>
    <x v="6"/>
  </r>
  <r>
    <s v="Urban"/>
    <x v="2"/>
    <s v="January"/>
    <n v="118.5"/>
    <n v="1"/>
    <x v="24"/>
    <s v="Health"/>
    <n v="113.7"/>
    <x v="7"/>
  </r>
  <r>
    <s v="Urban"/>
    <x v="2"/>
    <s v="January"/>
    <n v="118.5"/>
    <n v="1"/>
    <x v="24"/>
    <s v="Transport and communication"/>
    <n v="107.9"/>
    <x v="8"/>
  </r>
  <r>
    <s v="Urban"/>
    <x v="2"/>
    <s v="January"/>
    <n v="118.5"/>
    <n v="1"/>
    <x v="24"/>
    <s v="Recreation and amusement"/>
    <n v="114.6"/>
    <x v="9"/>
  </r>
  <r>
    <s v="Urban"/>
    <x v="2"/>
    <s v="January"/>
    <n v="118.5"/>
    <n v="1"/>
    <x v="24"/>
    <s v="Education"/>
    <n v="120.8"/>
    <x v="10"/>
  </r>
  <r>
    <s v="Urban"/>
    <x v="2"/>
    <s v="January"/>
    <n v="118.5"/>
    <n v="1"/>
    <x v="24"/>
    <s v="Personal care and effects"/>
    <n v="111.4"/>
    <x v="11"/>
  </r>
  <r>
    <s v="Urban"/>
    <x v="2"/>
    <s v="January"/>
    <n v="118.5"/>
    <n v="1"/>
    <x v="24"/>
    <s v="Miscellaneous"/>
    <n v="113.4"/>
    <x v="2"/>
  </r>
  <r>
    <s v="Rural+Urban"/>
    <x v="2"/>
    <s v="January"/>
    <n v="119.5"/>
    <n v="1"/>
    <x v="24"/>
    <s v="Cereals and products"/>
    <n v="123.4"/>
    <x v="0"/>
  </r>
  <r>
    <s v="Rural+Urban"/>
    <x v="2"/>
    <s v="January"/>
    <n v="119.5"/>
    <n v="1"/>
    <x v="24"/>
    <s v="Meat and fish"/>
    <n v="123.9"/>
    <x v="0"/>
  </r>
  <r>
    <s v="Rural+Urban"/>
    <x v="2"/>
    <s v="January"/>
    <n v="119.5"/>
    <n v="1"/>
    <x v="24"/>
    <s v="Egg"/>
    <n v="123.8"/>
    <x v="0"/>
  </r>
  <r>
    <s v="Rural+Urban"/>
    <x v="2"/>
    <s v="January"/>
    <n v="119.5"/>
    <n v="1"/>
    <x v="24"/>
    <s v="Milk and products"/>
    <n v="125"/>
    <x v="0"/>
  </r>
  <r>
    <s v="Rural+Urban"/>
    <x v="2"/>
    <s v="January"/>
    <n v="119.5"/>
    <n v="1"/>
    <x v="24"/>
    <s v="Oils and fats"/>
    <n v="108.5"/>
    <x v="0"/>
  </r>
  <r>
    <s v="Rural+Urban"/>
    <x v="2"/>
    <s v="January"/>
    <n v="119.5"/>
    <n v="1"/>
    <x v="24"/>
    <s v="Fruits"/>
    <n v="126.2"/>
    <x v="0"/>
  </r>
  <r>
    <s v="Rural+Urban"/>
    <x v="2"/>
    <s v="January"/>
    <n v="119.5"/>
    <n v="1"/>
    <x v="24"/>
    <s v="Vegetables"/>
    <n v="133"/>
    <x v="0"/>
  </r>
  <r>
    <s v="Rural+Urban"/>
    <x v="2"/>
    <s v="January"/>
    <n v="119.5"/>
    <n v="1"/>
    <x v="24"/>
    <s v="Pulses and products"/>
    <n v="119.1"/>
    <x v="0"/>
  </r>
  <r>
    <s v="Rural+Urban"/>
    <x v="2"/>
    <s v="January"/>
    <n v="119.5"/>
    <n v="1"/>
    <x v="24"/>
    <s v="Sugar and Confectionery"/>
    <n v="99"/>
    <x v="0"/>
  </r>
  <r>
    <s v="Rural+Urban"/>
    <x v="2"/>
    <s v="January"/>
    <n v="119.5"/>
    <n v="1"/>
    <x v="24"/>
    <s v="Spices"/>
    <n v="120.3"/>
    <x v="0"/>
  </r>
  <r>
    <s v="Rural+Urban"/>
    <x v="2"/>
    <s v="January"/>
    <n v="119.5"/>
    <n v="1"/>
    <x v="24"/>
    <s v="Non-alcoholic beverages"/>
    <n v="117.3"/>
    <x v="1"/>
  </r>
  <r>
    <s v="Rural+Urban"/>
    <x v="2"/>
    <s v="January"/>
    <n v="119.5"/>
    <n v="1"/>
    <x v="24"/>
    <s v="Prepared meals, snacks, sweets etc."/>
    <n v="126.7"/>
    <x v="1"/>
  </r>
  <r>
    <s v="Rural+Urban"/>
    <x v="2"/>
    <s v="January"/>
    <n v="119.5"/>
    <n v="1"/>
    <x v="24"/>
    <s v="Food and beverages"/>
    <n v="123.1"/>
    <x v="1"/>
  </r>
  <r>
    <s v="Rural+Urban"/>
    <x v="2"/>
    <s v="January"/>
    <n v="119.5"/>
    <n v="1"/>
    <x v="24"/>
    <s v="Pan, tobacco and intoxicants"/>
    <n v="124"/>
    <x v="2"/>
  </r>
  <r>
    <s v="Rural+Urban"/>
    <x v="2"/>
    <s v="January"/>
    <n v="119.5"/>
    <n v="1"/>
    <x v="24"/>
    <s v="Clothing"/>
    <n v="123.1"/>
    <x v="3"/>
  </r>
  <r>
    <s v="Rural+Urban"/>
    <x v="2"/>
    <s v="January"/>
    <n v="119.5"/>
    <n v="1"/>
    <x v="24"/>
    <s v="Footwear"/>
    <n v="119.3"/>
    <x v="3"/>
  </r>
  <r>
    <s v="Rural+Urban"/>
    <x v="2"/>
    <s v="January"/>
    <n v="119.5"/>
    <n v="1"/>
    <x v="24"/>
    <s v="Clothing and footwear"/>
    <n v="122.5"/>
    <x v="3"/>
  </r>
  <r>
    <s v="Rural+Urban"/>
    <x v="2"/>
    <s v="January"/>
    <n v="119.5"/>
    <n v="1"/>
    <x v="24"/>
    <s v="Housing"/>
    <n v="117.3"/>
    <x v="4"/>
  </r>
  <r>
    <s v="Rural+Urban"/>
    <x v="2"/>
    <s v="January"/>
    <n v="119.5"/>
    <n v="1"/>
    <x v="24"/>
    <s v="Fuel and light"/>
    <n v="116.5"/>
    <x v="5"/>
  </r>
  <r>
    <s v="Rural+Urban"/>
    <x v="2"/>
    <s v="January"/>
    <n v="119.5"/>
    <n v="1"/>
    <x v="24"/>
    <s v="Household goods and services"/>
    <n v="118.1"/>
    <x v="6"/>
  </r>
  <r>
    <s v="Rural+Urban"/>
    <x v="2"/>
    <s v="January"/>
    <n v="119.5"/>
    <n v="1"/>
    <x v="24"/>
    <s v="Health"/>
    <n v="115.5"/>
    <x v="7"/>
  </r>
  <r>
    <s v="Rural+Urban"/>
    <x v="2"/>
    <s v="January"/>
    <n v="119.5"/>
    <n v="1"/>
    <x v="24"/>
    <s v="Transport and communication"/>
    <n v="109.4"/>
    <x v="8"/>
  </r>
  <r>
    <s v="Rural+Urban"/>
    <x v="2"/>
    <s v="January"/>
    <n v="119.5"/>
    <n v="1"/>
    <x v="24"/>
    <s v="Recreation and amusement"/>
    <n v="114.3"/>
    <x v="9"/>
  </r>
  <r>
    <s v="Rural+Urban"/>
    <x v="2"/>
    <s v="January"/>
    <n v="119.5"/>
    <n v="1"/>
    <x v="24"/>
    <s v="Education"/>
    <n v="119.7"/>
    <x v="10"/>
  </r>
  <r>
    <s v="Rural+Urban"/>
    <x v="2"/>
    <s v="January"/>
    <n v="119.5"/>
    <n v="1"/>
    <x v="24"/>
    <s v="Personal care and effects"/>
    <n v="110.7"/>
    <x v="11"/>
  </r>
  <r>
    <s v="Rural+Urban"/>
    <x v="2"/>
    <s v="January"/>
    <n v="119.5"/>
    <n v="1"/>
    <x v="24"/>
    <s v="Miscellaneous"/>
    <n v="114"/>
    <x v="2"/>
  </r>
  <r>
    <s v="Rural"/>
    <x v="2"/>
    <s v="February"/>
    <n v="120.6"/>
    <n v="2"/>
    <x v="25"/>
    <s v="Cereals and products"/>
    <n v="123.4"/>
    <x v="0"/>
  </r>
  <r>
    <s v="Rural"/>
    <x v="2"/>
    <s v="February"/>
    <n v="120.6"/>
    <n v="2"/>
    <x v="25"/>
    <s v="Meat and fish"/>
    <n v="124.4"/>
    <x v="0"/>
  </r>
  <r>
    <s v="Rural"/>
    <x v="2"/>
    <s v="February"/>
    <n v="120.6"/>
    <n v="2"/>
    <x v="25"/>
    <s v="Egg"/>
    <n v="122.1"/>
    <x v="0"/>
  </r>
  <r>
    <s v="Rural"/>
    <x v="2"/>
    <s v="February"/>
    <n v="120.6"/>
    <n v="2"/>
    <x v="25"/>
    <s v="Milk and products"/>
    <n v="125.8"/>
    <x v="0"/>
  </r>
  <r>
    <s v="Rural"/>
    <x v="2"/>
    <s v="February"/>
    <n v="120.6"/>
    <n v="2"/>
    <x v="25"/>
    <s v="Oils and fats"/>
    <n v="111.5"/>
    <x v="0"/>
  </r>
  <r>
    <s v="Rural"/>
    <x v="2"/>
    <s v="February"/>
    <n v="120.6"/>
    <n v="2"/>
    <x v="25"/>
    <s v="Fruits"/>
    <n v="129.4"/>
    <x v="0"/>
  </r>
  <r>
    <s v="Rural"/>
    <x v="2"/>
    <s v="February"/>
    <n v="120.6"/>
    <n v="2"/>
    <x v="25"/>
    <s v="Vegetables"/>
    <n v="128.19999999999999"/>
    <x v="0"/>
  </r>
  <r>
    <s v="Rural"/>
    <x v="2"/>
    <s v="February"/>
    <n v="120.6"/>
    <n v="2"/>
    <x v="25"/>
    <s v="Pulses and products"/>
    <n v="118.8"/>
    <x v="0"/>
  </r>
  <r>
    <s v="Rural"/>
    <x v="2"/>
    <s v="February"/>
    <n v="120.6"/>
    <n v="2"/>
    <x v="25"/>
    <s v="Sugar and Confectionery"/>
    <n v="100"/>
    <x v="0"/>
  </r>
  <r>
    <s v="Rural"/>
    <x v="2"/>
    <s v="February"/>
    <n v="120.6"/>
    <n v="2"/>
    <x v="25"/>
    <s v="Spices"/>
    <n v="118.6"/>
    <x v="0"/>
  </r>
  <r>
    <s v="Rural"/>
    <x v="2"/>
    <s v="February"/>
    <n v="120.6"/>
    <n v="2"/>
    <x v="25"/>
    <s v="Non-alcoholic beverages"/>
    <n v="118.8"/>
    <x v="1"/>
  </r>
  <r>
    <s v="Rural"/>
    <x v="2"/>
    <s v="February"/>
    <n v="120.6"/>
    <n v="2"/>
    <x v="25"/>
    <s v="Prepared meals, snacks, sweets etc."/>
    <n v="126.8"/>
    <x v="1"/>
  </r>
  <r>
    <s v="Rural"/>
    <x v="2"/>
    <s v="February"/>
    <n v="120.6"/>
    <n v="2"/>
    <x v="25"/>
    <s v="Food and beverages"/>
    <n v="122.8"/>
    <x v="1"/>
  </r>
  <r>
    <s v="Rural"/>
    <x v="2"/>
    <s v="February"/>
    <n v="120.6"/>
    <n v="2"/>
    <x v="25"/>
    <s v="Pan, tobacco and intoxicants"/>
    <n v="124.2"/>
    <x v="2"/>
  </r>
  <r>
    <s v="Rural"/>
    <x v="2"/>
    <s v="February"/>
    <n v="120.6"/>
    <n v="2"/>
    <x v="25"/>
    <s v="Clothing"/>
    <n v="125.4"/>
    <x v="3"/>
  </r>
  <r>
    <s v="Rural"/>
    <x v="2"/>
    <s v="February"/>
    <n v="120.6"/>
    <n v="2"/>
    <x v="25"/>
    <s v="Footwear"/>
    <n v="122.7"/>
    <x v="3"/>
  </r>
  <r>
    <s v="Rural"/>
    <x v="2"/>
    <s v="February"/>
    <n v="120.6"/>
    <n v="2"/>
    <x v="25"/>
    <s v="Clothing and footwear"/>
    <n v="125"/>
    <x v="3"/>
  </r>
  <r>
    <s v="Rural"/>
    <x v="2"/>
    <s v="February"/>
    <n v="120.6"/>
    <n v="2"/>
    <x v="25"/>
    <s v="Housing"/>
    <n v="0"/>
    <x v="4"/>
  </r>
  <r>
    <s v="Rural"/>
    <x v="2"/>
    <s v="February"/>
    <n v="120.6"/>
    <n v="2"/>
    <x v="25"/>
    <s v="Fuel and light"/>
    <n v="120"/>
    <x v="5"/>
  </r>
  <r>
    <s v="Rural"/>
    <x v="2"/>
    <s v="February"/>
    <n v="120.6"/>
    <n v="2"/>
    <x v="25"/>
    <s v="Household goods and services"/>
    <n v="119.6"/>
    <x v="6"/>
  </r>
  <r>
    <s v="Rural"/>
    <x v="2"/>
    <s v="February"/>
    <n v="120.6"/>
    <n v="2"/>
    <x v="25"/>
    <s v="Health"/>
    <n v="117.7"/>
    <x v="7"/>
  </r>
  <r>
    <s v="Rural"/>
    <x v="2"/>
    <s v="February"/>
    <n v="120.6"/>
    <n v="2"/>
    <x v="25"/>
    <s v="Transport and communication"/>
    <n v="110.9"/>
    <x v="8"/>
  </r>
  <r>
    <s v="Rural"/>
    <x v="2"/>
    <s v="February"/>
    <n v="120.6"/>
    <n v="2"/>
    <x v="25"/>
    <s v="Recreation and amusement"/>
    <n v="114.8"/>
    <x v="9"/>
  </r>
  <r>
    <s v="Rural"/>
    <x v="2"/>
    <s v="February"/>
    <n v="120.6"/>
    <n v="2"/>
    <x v="25"/>
    <s v="Education"/>
    <n v="118.7"/>
    <x v="10"/>
  </r>
  <r>
    <s v="Rural"/>
    <x v="2"/>
    <s v="February"/>
    <n v="120.6"/>
    <n v="2"/>
    <x v="25"/>
    <s v="Personal care and effects"/>
    <n v="110.8"/>
    <x v="11"/>
  </r>
  <r>
    <s v="Rural"/>
    <x v="2"/>
    <s v="February"/>
    <n v="120.6"/>
    <n v="2"/>
    <x v="25"/>
    <s v="Miscellaneous"/>
    <n v="115"/>
    <x v="2"/>
  </r>
  <r>
    <s v="Urban"/>
    <x v="2"/>
    <s v="February"/>
    <n v="118.7"/>
    <n v="2"/>
    <x v="25"/>
    <s v="Cereals and products"/>
    <n v="124.3"/>
    <x v="0"/>
  </r>
  <r>
    <s v="Urban"/>
    <x v="2"/>
    <s v="February"/>
    <n v="118.7"/>
    <n v="2"/>
    <x v="25"/>
    <s v="Meat and fish"/>
    <n v="126.5"/>
    <x v="0"/>
  </r>
  <r>
    <s v="Urban"/>
    <x v="2"/>
    <s v="February"/>
    <n v="118.7"/>
    <n v="2"/>
    <x v="25"/>
    <s v="Egg"/>
    <n v="119.5"/>
    <x v="0"/>
  </r>
  <r>
    <s v="Urban"/>
    <x v="2"/>
    <s v="February"/>
    <n v="118.7"/>
    <n v="2"/>
    <x v="25"/>
    <s v="Milk and products"/>
    <n v="125.6"/>
    <x v="0"/>
  </r>
  <r>
    <s v="Urban"/>
    <x v="2"/>
    <s v="February"/>
    <n v="118.7"/>
    <n v="2"/>
    <x v="25"/>
    <s v="Oils and fats"/>
    <n v="104.9"/>
    <x v="0"/>
  </r>
  <r>
    <s v="Urban"/>
    <x v="2"/>
    <s v="February"/>
    <n v="118.7"/>
    <n v="2"/>
    <x v="25"/>
    <s v="Fruits"/>
    <n v="121.6"/>
    <x v="0"/>
  </r>
  <r>
    <s v="Urban"/>
    <x v="2"/>
    <s v="February"/>
    <n v="118.7"/>
    <n v="2"/>
    <x v="25"/>
    <s v="Vegetables"/>
    <n v="131.80000000000001"/>
    <x v="0"/>
  </r>
  <r>
    <s v="Urban"/>
    <x v="2"/>
    <s v="February"/>
    <n v="118.7"/>
    <n v="2"/>
    <x v="25"/>
    <s v="Pulses and products"/>
    <n v="125.1"/>
    <x v="0"/>
  </r>
  <r>
    <s v="Urban"/>
    <x v="2"/>
    <s v="February"/>
    <n v="118.7"/>
    <n v="2"/>
    <x v="25"/>
    <s v="Sugar and Confectionery"/>
    <n v="95"/>
    <x v="0"/>
  </r>
  <r>
    <s v="Urban"/>
    <x v="2"/>
    <s v="February"/>
    <n v="118.7"/>
    <n v="2"/>
    <x v="25"/>
    <s v="Spices"/>
    <n v="127.7"/>
    <x v="0"/>
  </r>
  <r>
    <s v="Urban"/>
    <x v="2"/>
    <s v="February"/>
    <n v="118.7"/>
    <n v="2"/>
    <x v="25"/>
    <s v="Non-alcoholic beverages"/>
    <n v="116.8"/>
    <x v="1"/>
  </r>
  <r>
    <s v="Urban"/>
    <x v="2"/>
    <s v="February"/>
    <n v="118.7"/>
    <n v="2"/>
    <x v="25"/>
    <s v="Prepared meals, snacks, sweets etc."/>
    <n v="128.6"/>
    <x v="1"/>
  </r>
  <r>
    <s v="Urban"/>
    <x v="2"/>
    <s v="February"/>
    <n v="118.7"/>
    <n v="2"/>
    <x v="25"/>
    <s v="Food and beverages"/>
    <n v="123.7"/>
    <x v="1"/>
  </r>
  <r>
    <s v="Urban"/>
    <x v="2"/>
    <s v="February"/>
    <n v="118.7"/>
    <n v="2"/>
    <x v="25"/>
    <s v="Pan, tobacco and intoxicants"/>
    <n v="128.1"/>
    <x v="2"/>
  </r>
  <r>
    <s v="Urban"/>
    <x v="2"/>
    <s v="February"/>
    <n v="118.7"/>
    <n v="2"/>
    <x v="25"/>
    <s v="Clothing"/>
    <n v="121.3"/>
    <x v="3"/>
  </r>
  <r>
    <s v="Urban"/>
    <x v="2"/>
    <s v="February"/>
    <n v="118.7"/>
    <n v="2"/>
    <x v="25"/>
    <s v="Footwear"/>
    <n v="116.5"/>
    <x v="3"/>
  </r>
  <r>
    <s v="Urban"/>
    <x v="2"/>
    <s v="February"/>
    <n v="118.7"/>
    <n v="2"/>
    <x v="25"/>
    <s v="Clothing and footwear"/>
    <n v="120.6"/>
    <x v="3"/>
  </r>
  <r>
    <s v="Urban"/>
    <x v="2"/>
    <s v="February"/>
    <n v="118.7"/>
    <n v="2"/>
    <x v="25"/>
    <s v="Housing"/>
    <n v="118.1"/>
    <x v="4"/>
  </r>
  <r>
    <s v="Urban"/>
    <x v="2"/>
    <s v="February"/>
    <n v="118.7"/>
    <n v="2"/>
    <x v="25"/>
    <s v="Fuel and light"/>
    <n v="114"/>
    <x v="5"/>
  </r>
  <r>
    <s v="Urban"/>
    <x v="2"/>
    <s v="February"/>
    <n v="118.7"/>
    <n v="2"/>
    <x v="25"/>
    <s v="Household goods and services"/>
    <n v="117.7"/>
    <x v="6"/>
  </r>
  <r>
    <s v="Urban"/>
    <x v="2"/>
    <s v="February"/>
    <n v="118.7"/>
    <n v="2"/>
    <x v="25"/>
    <s v="Health"/>
    <n v="114.1"/>
    <x v="7"/>
  </r>
  <r>
    <s v="Urban"/>
    <x v="2"/>
    <s v="February"/>
    <n v="118.7"/>
    <n v="2"/>
    <x v="25"/>
    <s v="Transport and communication"/>
    <n v="106.8"/>
    <x v="8"/>
  </r>
  <r>
    <s v="Urban"/>
    <x v="2"/>
    <s v="February"/>
    <n v="118.7"/>
    <n v="2"/>
    <x v="25"/>
    <s v="Recreation and amusement"/>
    <n v="114.9"/>
    <x v="9"/>
  </r>
  <r>
    <s v="Urban"/>
    <x v="2"/>
    <s v="February"/>
    <n v="118.7"/>
    <n v="2"/>
    <x v="25"/>
    <s v="Education"/>
    <n v="120.4"/>
    <x v="10"/>
  </r>
  <r>
    <s v="Urban"/>
    <x v="2"/>
    <s v="February"/>
    <n v="118.7"/>
    <n v="2"/>
    <x v="25"/>
    <s v="Personal care and effects"/>
    <n v="111.7"/>
    <x v="11"/>
  </r>
  <r>
    <s v="Urban"/>
    <x v="2"/>
    <s v="February"/>
    <n v="118.7"/>
    <n v="2"/>
    <x v="25"/>
    <s v="Miscellaneous"/>
    <n v="113.2"/>
    <x v="2"/>
  </r>
  <r>
    <s v="Rural+Urban"/>
    <x v="2"/>
    <s v="February"/>
    <n v="119.7"/>
    <n v="2"/>
    <x v="25"/>
    <s v="Cereals and products"/>
    <n v="123.7"/>
    <x v="0"/>
  </r>
  <r>
    <s v="Rural+Urban"/>
    <x v="2"/>
    <s v="February"/>
    <n v="119.7"/>
    <n v="2"/>
    <x v="25"/>
    <s v="Meat and fish"/>
    <n v="125.1"/>
    <x v="0"/>
  </r>
  <r>
    <s v="Rural+Urban"/>
    <x v="2"/>
    <s v="February"/>
    <n v="119.7"/>
    <n v="2"/>
    <x v="25"/>
    <s v="Egg"/>
    <n v="121.1"/>
    <x v="0"/>
  </r>
  <r>
    <s v="Rural+Urban"/>
    <x v="2"/>
    <s v="February"/>
    <n v="119.7"/>
    <n v="2"/>
    <x v="25"/>
    <s v="Milk and products"/>
    <n v="125.7"/>
    <x v="0"/>
  </r>
  <r>
    <s v="Rural+Urban"/>
    <x v="2"/>
    <s v="February"/>
    <n v="119.7"/>
    <n v="2"/>
    <x v="25"/>
    <s v="Oils and fats"/>
    <n v="109.1"/>
    <x v="0"/>
  </r>
  <r>
    <s v="Rural+Urban"/>
    <x v="2"/>
    <s v="February"/>
    <n v="119.7"/>
    <n v="2"/>
    <x v="25"/>
    <s v="Fruits"/>
    <n v="125.8"/>
    <x v="0"/>
  </r>
  <r>
    <s v="Rural+Urban"/>
    <x v="2"/>
    <s v="February"/>
    <n v="119.7"/>
    <n v="2"/>
    <x v="25"/>
    <s v="Vegetables"/>
    <n v="129.4"/>
    <x v="0"/>
  </r>
  <r>
    <s v="Rural+Urban"/>
    <x v="2"/>
    <s v="February"/>
    <n v="119.7"/>
    <n v="2"/>
    <x v="25"/>
    <s v="Pulses and products"/>
    <n v="120.9"/>
    <x v="0"/>
  </r>
  <r>
    <s v="Rural+Urban"/>
    <x v="2"/>
    <s v="February"/>
    <n v="119.7"/>
    <n v="2"/>
    <x v="25"/>
    <s v="Sugar and Confectionery"/>
    <n v="98.3"/>
    <x v="0"/>
  </r>
  <r>
    <s v="Rural+Urban"/>
    <x v="2"/>
    <s v="February"/>
    <n v="119.7"/>
    <n v="2"/>
    <x v="25"/>
    <s v="Spices"/>
    <n v="121.6"/>
    <x v="0"/>
  </r>
  <r>
    <s v="Rural+Urban"/>
    <x v="2"/>
    <s v="February"/>
    <n v="119.7"/>
    <n v="2"/>
    <x v="25"/>
    <s v="Non-alcoholic beverages"/>
    <n v="118"/>
    <x v="1"/>
  </r>
  <r>
    <s v="Rural+Urban"/>
    <x v="2"/>
    <s v="February"/>
    <n v="119.7"/>
    <n v="2"/>
    <x v="25"/>
    <s v="Prepared meals, snacks, sweets etc."/>
    <n v="127.6"/>
    <x v="1"/>
  </r>
  <r>
    <s v="Rural+Urban"/>
    <x v="2"/>
    <s v="February"/>
    <n v="119.7"/>
    <n v="2"/>
    <x v="25"/>
    <s v="Food and beverages"/>
    <n v="123.1"/>
    <x v="1"/>
  </r>
  <r>
    <s v="Rural+Urban"/>
    <x v="2"/>
    <s v="February"/>
    <n v="119.7"/>
    <n v="2"/>
    <x v="25"/>
    <s v="Pan, tobacco and intoxicants"/>
    <n v="125.2"/>
    <x v="2"/>
  </r>
  <r>
    <s v="Rural+Urban"/>
    <x v="2"/>
    <s v="February"/>
    <n v="119.7"/>
    <n v="2"/>
    <x v="25"/>
    <s v="Clothing"/>
    <n v="123.8"/>
    <x v="3"/>
  </r>
  <r>
    <s v="Rural+Urban"/>
    <x v="2"/>
    <s v="February"/>
    <n v="119.7"/>
    <n v="2"/>
    <x v="25"/>
    <s v="Footwear"/>
    <n v="120.1"/>
    <x v="3"/>
  </r>
  <r>
    <s v="Rural+Urban"/>
    <x v="2"/>
    <s v="February"/>
    <n v="119.7"/>
    <n v="2"/>
    <x v="25"/>
    <s v="Clothing and footwear"/>
    <n v="123.3"/>
    <x v="3"/>
  </r>
  <r>
    <s v="Rural+Urban"/>
    <x v="2"/>
    <s v="February"/>
    <n v="119.7"/>
    <n v="2"/>
    <x v="25"/>
    <s v="Housing"/>
    <n v="118.1"/>
    <x v="4"/>
  </r>
  <r>
    <s v="Rural+Urban"/>
    <x v="2"/>
    <s v="February"/>
    <n v="119.7"/>
    <n v="2"/>
    <x v="25"/>
    <s v="Fuel and light"/>
    <n v="117.7"/>
    <x v="5"/>
  </r>
  <r>
    <s v="Rural+Urban"/>
    <x v="2"/>
    <s v="February"/>
    <n v="119.7"/>
    <n v="2"/>
    <x v="25"/>
    <s v="Household goods and services"/>
    <n v="118.7"/>
    <x v="6"/>
  </r>
  <r>
    <s v="Rural+Urban"/>
    <x v="2"/>
    <s v="February"/>
    <n v="119.7"/>
    <n v="2"/>
    <x v="25"/>
    <s v="Health"/>
    <n v="116.3"/>
    <x v="7"/>
  </r>
  <r>
    <s v="Rural+Urban"/>
    <x v="2"/>
    <s v="February"/>
    <n v="119.7"/>
    <n v="2"/>
    <x v="25"/>
    <s v="Transport and communication"/>
    <n v="108.7"/>
    <x v="8"/>
  </r>
  <r>
    <s v="Rural+Urban"/>
    <x v="2"/>
    <s v="February"/>
    <n v="119.7"/>
    <n v="2"/>
    <x v="25"/>
    <s v="Recreation and amusement"/>
    <n v="114.9"/>
    <x v="9"/>
  </r>
  <r>
    <s v="Rural+Urban"/>
    <x v="2"/>
    <s v="February"/>
    <n v="119.7"/>
    <n v="2"/>
    <x v="25"/>
    <s v="Education"/>
    <n v="119.7"/>
    <x v="10"/>
  </r>
  <r>
    <s v="Rural+Urban"/>
    <x v="2"/>
    <s v="February"/>
    <n v="119.7"/>
    <n v="2"/>
    <x v="25"/>
    <s v="Personal care and effects"/>
    <n v="111.2"/>
    <x v="11"/>
  </r>
  <r>
    <s v="Rural+Urban"/>
    <x v="2"/>
    <s v="February"/>
    <n v="119.7"/>
    <n v="2"/>
    <x v="25"/>
    <s v="Miscellaneous"/>
    <n v="114.1"/>
    <x v="2"/>
  </r>
  <r>
    <s v="Rural"/>
    <x v="2"/>
    <s v="March"/>
    <n v="121.1"/>
    <n v="3"/>
    <x v="26"/>
    <s v="Cereals and products"/>
    <n v="123.3"/>
    <x v="0"/>
  </r>
  <r>
    <s v="Rural"/>
    <x v="2"/>
    <s v="March"/>
    <n v="121.1"/>
    <n v="3"/>
    <x v="26"/>
    <s v="Meat and fish"/>
    <n v="124.7"/>
    <x v="0"/>
  </r>
  <r>
    <s v="Rural"/>
    <x v="2"/>
    <s v="March"/>
    <n v="121.1"/>
    <n v="3"/>
    <x v="26"/>
    <s v="Egg"/>
    <n v="118.9"/>
    <x v="0"/>
  </r>
  <r>
    <s v="Rural"/>
    <x v="2"/>
    <s v="March"/>
    <n v="121.1"/>
    <n v="3"/>
    <x v="26"/>
    <s v="Milk and products"/>
    <n v="126"/>
    <x v="0"/>
  </r>
  <r>
    <s v="Rural"/>
    <x v="2"/>
    <s v="March"/>
    <n v="121.1"/>
    <n v="3"/>
    <x v="26"/>
    <s v="Oils and fats"/>
    <n v="111.8"/>
    <x v="0"/>
  </r>
  <r>
    <s v="Rural"/>
    <x v="2"/>
    <s v="March"/>
    <n v="121.1"/>
    <n v="3"/>
    <x v="26"/>
    <s v="Fruits"/>
    <n v="130.9"/>
    <x v="0"/>
  </r>
  <r>
    <s v="Rural"/>
    <x v="2"/>
    <s v="March"/>
    <n v="121.1"/>
    <n v="3"/>
    <x v="26"/>
    <s v="Vegetables"/>
    <n v="128"/>
    <x v="0"/>
  </r>
  <r>
    <s v="Rural"/>
    <x v="2"/>
    <s v="March"/>
    <n v="121.1"/>
    <n v="3"/>
    <x v="26"/>
    <s v="Pulses and products"/>
    <n v="119.9"/>
    <x v="0"/>
  </r>
  <r>
    <s v="Rural"/>
    <x v="2"/>
    <s v="March"/>
    <n v="121.1"/>
    <n v="3"/>
    <x v="26"/>
    <s v="Sugar and Confectionery"/>
    <n v="98.9"/>
    <x v="0"/>
  </r>
  <r>
    <s v="Rural"/>
    <x v="2"/>
    <s v="March"/>
    <n v="121.1"/>
    <n v="3"/>
    <x v="26"/>
    <s v="Spices"/>
    <n v="119.4"/>
    <x v="0"/>
  </r>
  <r>
    <s v="Rural"/>
    <x v="2"/>
    <s v="March"/>
    <n v="121.1"/>
    <n v="3"/>
    <x v="26"/>
    <s v="Non-alcoholic beverages"/>
    <n v="118.9"/>
    <x v="1"/>
  </r>
  <r>
    <s v="Rural"/>
    <x v="2"/>
    <s v="March"/>
    <n v="121.1"/>
    <n v="3"/>
    <x v="26"/>
    <s v="Prepared meals, snacks, sweets etc."/>
    <n v="127.7"/>
    <x v="1"/>
  </r>
  <r>
    <s v="Rural"/>
    <x v="2"/>
    <s v="March"/>
    <n v="121.1"/>
    <n v="3"/>
    <x v="26"/>
    <s v="Food and beverages"/>
    <n v="123.1"/>
    <x v="1"/>
  </r>
  <r>
    <s v="Rural"/>
    <x v="2"/>
    <s v="March"/>
    <n v="121.1"/>
    <n v="3"/>
    <x v="26"/>
    <s v="Pan, tobacco and intoxicants"/>
    <n v="124.7"/>
    <x v="2"/>
  </r>
  <r>
    <s v="Rural"/>
    <x v="2"/>
    <s v="March"/>
    <n v="121.1"/>
    <n v="3"/>
    <x v="26"/>
    <s v="Clothing"/>
    <n v="126"/>
    <x v="3"/>
  </r>
  <r>
    <s v="Rural"/>
    <x v="2"/>
    <s v="March"/>
    <n v="121.1"/>
    <n v="3"/>
    <x v="26"/>
    <s v="Footwear"/>
    <n v="122.9"/>
    <x v="3"/>
  </r>
  <r>
    <s v="Rural"/>
    <x v="2"/>
    <s v="March"/>
    <n v="121.1"/>
    <n v="3"/>
    <x v="26"/>
    <s v="Clothing and footwear"/>
    <n v="125.5"/>
    <x v="3"/>
  </r>
  <r>
    <s v="Rural"/>
    <x v="2"/>
    <s v="March"/>
    <n v="121.1"/>
    <n v="3"/>
    <x v="26"/>
    <s v="Housing"/>
    <n v="0"/>
    <x v="4"/>
  </r>
  <r>
    <s v="Rural"/>
    <x v="2"/>
    <s v="March"/>
    <n v="121.1"/>
    <n v="3"/>
    <x v="26"/>
    <s v="Fuel and light"/>
    <n v="120.6"/>
    <x v="5"/>
  </r>
  <r>
    <s v="Rural"/>
    <x v="2"/>
    <s v="March"/>
    <n v="121.1"/>
    <n v="3"/>
    <x v="26"/>
    <s v="Household goods and services"/>
    <n v="120.2"/>
    <x v="6"/>
  </r>
  <r>
    <s v="Rural"/>
    <x v="2"/>
    <s v="March"/>
    <n v="121.1"/>
    <n v="3"/>
    <x v="26"/>
    <s v="Health"/>
    <n v="118.2"/>
    <x v="7"/>
  </r>
  <r>
    <s v="Rural"/>
    <x v="2"/>
    <s v="March"/>
    <n v="121.1"/>
    <n v="3"/>
    <x v="26"/>
    <s v="Transport and communication"/>
    <n v="111.6"/>
    <x v="8"/>
  </r>
  <r>
    <s v="Rural"/>
    <x v="2"/>
    <s v="March"/>
    <n v="121.1"/>
    <n v="3"/>
    <x v="26"/>
    <s v="Recreation and amusement"/>
    <n v="115.5"/>
    <x v="9"/>
  </r>
  <r>
    <s v="Rural"/>
    <x v="2"/>
    <s v="March"/>
    <n v="121.1"/>
    <n v="3"/>
    <x v="26"/>
    <s v="Education"/>
    <n v="119.4"/>
    <x v="10"/>
  </r>
  <r>
    <s v="Rural"/>
    <x v="2"/>
    <s v="March"/>
    <n v="121.1"/>
    <n v="3"/>
    <x v="26"/>
    <s v="Personal care and effects"/>
    <n v="110.8"/>
    <x v="11"/>
  </r>
  <r>
    <s v="Rural"/>
    <x v="2"/>
    <s v="March"/>
    <n v="121.1"/>
    <n v="3"/>
    <x v="26"/>
    <s v="Miscellaneous"/>
    <n v="115.5"/>
    <x v="2"/>
  </r>
  <r>
    <s v="Urban"/>
    <x v="2"/>
    <s v="March"/>
    <n v="119.1"/>
    <n v="3"/>
    <x v="26"/>
    <s v="Cereals and products"/>
    <n v="124"/>
    <x v="0"/>
  </r>
  <r>
    <s v="Urban"/>
    <x v="2"/>
    <s v="March"/>
    <n v="119.1"/>
    <n v="3"/>
    <x v="26"/>
    <s v="Meat and fish"/>
    <n v="126.7"/>
    <x v="0"/>
  </r>
  <r>
    <s v="Urban"/>
    <x v="2"/>
    <s v="March"/>
    <n v="119.1"/>
    <n v="3"/>
    <x v="26"/>
    <s v="Egg"/>
    <n v="113.5"/>
    <x v="0"/>
  </r>
  <r>
    <s v="Urban"/>
    <x v="2"/>
    <s v="March"/>
    <n v="119.1"/>
    <n v="3"/>
    <x v="26"/>
    <s v="Milk and products"/>
    <n v="125.9"/>
    <x v="0"/>
  </r>
  <r>
    <s v="Urban"/>
    <x v="2"/>
    <s v="March"/>
    <n v="119.1"/>
    <n v="3"/>
    <x v="26"/>
    <s v="Oils and fats"/>
    <n v="104.8"/>
    <x v="0"/>
  </r>
  <r>
    <s v="Urban"/>
    <x v="2"/>
    <s v="March"/>
    <n v="119.1"/>
    <n v="3"/>
    <x v="26"/>
    <s v="Fruits"/>
    <n v="123.8"/>
    <x v="0"/>
  </r>
  <r>
    <s v="Urban"/>
    <x v="2"/>
    <s v="March"/>
    <n v="119.1"/>
    <n v="3"/>
    <x v="26"/>
    <s v="Vegetables"/>
    <n v="131.4"/>
    <x v="0"/>
  </r>
  <r>
    <s v="Urban"/>
    <x v="2"/>
    <s v="March"/>
    <n v="119.1"/>
    <n v="3"/>
    <x v="26"/>
    <s v="Pulses and products"/>
    <n v="127.2"/>
    <x v="0"/>
  </r>
  <r>
    <s v="Urban"/>
    <x v="2"/>
    <s v="March"/>
    <n v="119.1"/>
    <n v="3"/>
    <x v="26"/>
    <s v="Sugar and Confectionery"/>
    <n v="93.2"/>
    <x v="0"/>
  </r>
  <r>
    <s v="Urban"/>
    <x v="2"/>
    <s v="March"/>
    <n v="119.1"/>
    <n v="3"/>
    <x v="26"/>
    <s v="Spices"/>
    <n v="127.4"/>
    <x v="0"/>
  </r>
  <r>
    <s v="Urban"/>
    <x v="2"/>
    <s v="March"/>
    <n v="119.1"/>
    <n v="3"/>
    <x v="26"/>
    <s v="Non-alcoholic beverages"/>
    <n v="117"/>
    <x v="1"/>
  </r>
  <r>
    <s v="Urban"/>
    <x v="2"/>
    <s v="March"/>
    <n v="119.1"/>
    <n v="3"/>
    <x v="26"/>
    <s v="Prepared meals, snacks, sweets etc."/>
    <n v="129.19999999999999"/>
    <x v="1"/>
  </r>
  <r>
    <s v="Urban"/>
    <x v="2"/>
    <s v="March"/>
    <n v="119.1"/>
    <n v="3"/>
    <x v="26"/>
    <s v="Food and beverages"/>
    <n v="123.9"/>
    <x v="1"/>
  </r>
  <r>
    <s v="Urban"/>
    <x v="2"/>
    <s v="March"/>
    <n v="119.1"/>
    <n v="3"/>
    <x v="26"/>
    <s v="Pan, tobacco and intoxicants"/>
    <n v="128.80000000000001"/>
    <x v="2"/>
  </r>
  <r>
    <s v="Urban"/>
    <x v="2"/>
    <s v="March"/>
    <n v="119.1"/>
    <n v="3"/>
    <x v="26"/>
    <s v="Clothing"/>
    <n v="121.7"/>
    <x v="3"/>
  </r>
  <r>
    <s v="Urban"/>
    <x v="2"/>
    <s v="March"/>
    <n v="119.1"/>
    <n v="3"/>
    <x v="26"/>
    <s v="Footwear"/>
    <n v="116.9"/>
    <x v="3"/>
  </r>
  <r>
    <s v="Urban"/>
    <x v="2"/>
    <s v="March"/>
    <n v="119.1"/>
    <n v="3"/>
    <x v="26"/>
    <s v="Clothing and footwear"/>
    <n v="120.9"/>
    <x v="3"/>
  </r>
  <r>
    <s v="Urban"/>
    <x v="2"/>
    <s v="March"/>
    <n v="119.1"/>
    <n v="3"/>
    <x v="26"/>
    <s v="Housing"/>
    <n v="118.6"/>
    <x v="4"/>
  </r>
  <r>
    <s v="Urban"/>
    <x v="2"/>
    <s v="March"/>
    <n v="119.1"/>
    <n v="3"/>
    <x v="26"/>
    <s v="Fuel and light"/>
    <n v="114.4"/>
    <x v="5"/>
  </r>
  <r>
    <s v="Urban"/>
    <x v="2"/>
    <s v="March"/>
    <n v="119.1"/>
    <n v="3"/>
    <x v="26"/>
    <s v="Household goods and services"/>
    <n v="118"/>
    <x v="6"/>
  </r>
  <r>
    <s v="Urban"/>
    <x v="2"/>
    <s v="March"/>
    <n v="119.1"/>
    <n v="3"/>
    <x v="26"/>
    <s v="Health"/>
    <n v="114.3"/>
    <x v="7"/>
  </r>
  <r>
    <s v="Urban"/>
    <x v="2"/>
    <s v="March"/>
    <n v="119.1"/>
    <n v="3"/>
    <x v="26"/>
    <s v="Transport and communication"/>
    <n v="108.4"/>
    <x v="8"/>
  </r>
  <r>
    <s v="Urban"/>
    <x v="2"/>
    <s v="March"/>
    <n v="119.1"/>
    <n v="3"/>
    <x v="26"/>
    <s v="Recreation and amusement"/>
    <n v="115.4"/>
    <x v="9"/>
  </r>
  <r>
    <s v="Urban"/>
    <x v="2"/>
    <s v="March"/>
    <n v="119.1"/>
    <n v="3"/>
    <x v="26"/>
    <s v="Education"/>
    <n v="120.6"/>
    <x v="10"/>
  </r>
  <r>
    <s v="Urban"/>
    <x v="2"/>
    <s v="March"/>
    <n v="119.1"/>
    <n v="3"/>
    <x v="26"/>
    <s v="Personal care and effects"/>
    <n v="111.3"/>
    <x v="11"/>
  </r>
  <r>
    <s v="Urban"/>
    <x v="2"/>
    <s v="March"/>
    <n v="119.1"/>
    <n v="3"/>
    <x v="26"/>
    <s v="Miscellaneous"/>
    <n v="113.8"/>
    <x v="2"/>
  </r>
  <r>
    <s v="Rural+Urban"/>
    <x v="2"/>
    <s v="March"/>
    <n v="120.2"/>
    <n v="3"/>
    <x v="26"/>
    <s v="Cereals and products"/>
    <n v="123.5"/>
    <x v="0"/>
  </r>
  <r>
    <s v="Rural+Urban"/>
    <x v="2"/>
    <s v="March"/>
    <n v="120.2"/>
    <n v="3"/>
    <x v="26"/>
    <s v="Meat and fish"/>
    <n v="125.4"/>
    <x v="0"/>
  </r>
  <r>
    <s v="Rural+Urban"/>
    <x v="2"/>
    <s v="March"/>
    <n v="120.2"/>
    <n v="3"/>
    <x v="26"/>
    <s v="Egg"/>
    <n v="116.8"/>
    <x v="0"/>
  </r>
  <r>
    <s v="Rural+Urban"/>
    <x v="2"/>
    <s v="March"/>
    <n v="120.2"/>
    <n v="3"/>
    <x v="26"/>
    <s v="Milk and products"/>
    <n v="126"/>
    <x v="0"/>
  </r>
  <r>
    <s v="Rural+Urban"/>
    <x v="2"/>
    <s v="March"/>
    <n v="120.2"/>
    <n v="3"/>
    <x v="26"/>
    <s v="Oils and fats"/>
    <n v="109.2"/>
    <x v="0"/>
  </r>
  <r>
    <s v="Rural+Urban"/>
    <x v="2"/>
    <s v="March"/>
    <n v="120.2"/>
    <n v="3"/>
    <x v="26"/>
    <s v="Fruits"/>
    <n v="127.6"/>
    <x v="0"/>
  </r>
  <r>
    <s v="Rural+Urban"/>
    <x v="2"/>
    <s v="March"/>
    <n v="120.2"/>
    <n v="3"/>
    <x v="26"/>
    <s v="Vegetables"/>
    <n v="129.19999999999999"/>
    <x v="0"/>
  </r>
  <r>
    <s v="Rural+Urban"/>
    <x v="2"/>
    <s v="March"/>
    <n v="120.2"/>
    <n v="3"/>
    <x v="26"/>
    <s v="Pulses and products"/>
    <n v="122.4"/>
    <x v="0"/>
  </r>
  <r>
    <s v="Rural+Urban"/>
    <x v="2"/>
    <s v="March"/>
    <n v="120.2"/>
    <n v="3"/>
    <x v="26"/>
    <s v="Sugar and Confectionery"/>
    <n v="97"/>
    <x v="0"/>
  </r>
  <r>
    <s v="Rural+Urban"/>
    <x v="2"/>
    <s v="March"/>
    <n v="120.2"/>
    <n v="3"/>
    <x v="26"/>
    <s v="Spices"/>
    <n v="122.1"/>
    <x v="0"/>
  </r>
  <r>
    <s v="Rural+Urban"/>
    <x v="2"/>
    <s v="March"/>
    <n v="120.2"/>
    <n v="3"/>
    <x v="26"/>
    <s v="Non-alcoholic beverages"/>
    <n v="118.1"/>
    <x v="1"/>
  </r>
  <r>
    <s v="Rural+Urban"/>
    <x v="2"/>
    <s v="March"/>
    <n v="120.2"/>
    <n v="3"/>
    <x v="26"/>
    <s v="Prepared meals, snacks, sweets etc."/>
    <n v="128.4"/>
    <x v="1"/>
  </r>
  <r>
    <s v="Rural+Urban"/>
    <x v="2"/>
    <s v="March"/>
    <n v="120.2"/>
    <n v="3"/>
    <x v="26"/>
    <s v="Food and beverages"/>
    <n v="123.4"/>
    <x v="1"/>
  </r>
  <r>
    <s v="Rural+Urban"/>
    <x v="2"/>
    <s v="March"/>
    <n v="120.2"/>
    <n v="3"/>
    <x v="26"/>
    <s v="Pan, tobacco and intoxicants"/>
    <n v="125.8"/>
    <x v="2"/>
  </r>
  <r>
    <s v="Rural+Urban"/>
    <x v="2"/>
    <s v="March"/>
    <n v="120.2"/>
    <n v="3"/>
    <x v="26"/>
    <s v="Clothing"/>
    <n v="124.3"/>
    <x v="3"/>
  </r>
  <r>
    <s v="Rural+Urban"/>
    <x v="2"/>
    <s v="March"/>
    <n v="120.2"/>
    <n v="3"/>
    <x v="26"/>
    <s v="Footwear"/>
    <n v="120.4"/>
    <x v="3"/>
  </r>
  <r>
    <s v="Rural+Urban"/>
    <x v="2"/>
    <s v="March"/>
    <n v="120.2"/>
    <n v="3"/>
    <x v="26"/>
    <s v="Clothing and footwear"/>
    <n v="123.7"/>
    <x v="3"/>
  </r>
  <r>
    <s v="Rural+Urban"/>
    <x v="2"/>
    <s v="March"/>
    <n v="120.2"/>
    <n v="3"/>
    <x v="26"/>
    <s v="Housing"/>
    <n v="118.6"/>
    <x v="4"/>
  </r>
  <r>
    <s v="Rural+Urban"/>
    <x v="2"/>
    <s v="March"/>
    <n v="120.2"/>
    <n v="3"/>
    <x v="26"/>
    <s v="Fuel and light"/>
    <n v="118.3"/>
    <x v="5"/>
  </r>
  <r>
    <s v="Rural+Urban"/>
    <x v="2"/>
    <s v="March"/>
    <n v="120.2"/>
    <n v="3"/>
    <x v="26"/>
    <s v="Household goods and services"/>
    <n v="119.2"/>
    <x v="6"/>
  </r>
  <r>
    <s v="Rural+Urban"/>
    <x v="2"/>
    <s v="March"/>
    <n v="120.2"/>
    <n v="3"/>
    <x v="26"/>
    <s v="Health"/>
    <n v="116.7"/>
    <x v="7"/>
  </r>
  <r>
    <s v="Rural+Urban"/>
    <x v="2"/>
    <s v="March"/>
    <n v="120.2"/>
    <n v="3"/>
    <x v="26"/>
    <s v="Transport and communication"/>
    <n v="109.9"/>
    <x v="8"/>
  </r>
  <r>
    <s v="Rural+Urban"/>
    <x v="2"/>
    <s v="March"/>
    <n v="120.2"/>
    <n v="3"/>
    <x v="26"/>
    <s v="Recreation and amusement"/>
    <n v="115.4"/>
    <x v="9"/>
  </r>
  <r>
    <s v="Rural+Urban"/>
    <x v="2"/>
    <s v="March"/>
    <n v="120.2"/>
    <n v="3"/>
    <x v="26"/>
    <s v="Education"/>
    <n v="120.1"/>
    <x v="10"/>
  </r>
  <r>
    <s v="Rural+Urban"/>
    <x v="2"/>
    <s v="March"/>
    <n v="120.2"/>
    <n v="3"/>
    <x v="26"/>
    <s v="Personal care and effects"/>
    <n v="111"/>
    <x v="11"/>
  </r>
  <r>
    <s v="Rural+Urban"/>
    <x v="2"/>
    <s v="March"/>
    <n v="120.2"/>
    <n v="3"/>
    <x v="26"/>
    <s v="Miscellaneous"/>
    <n v="114.7"/>
    <x v="2"/>
  </r>
  <r>
    <s v="Rural"/>
    <x v="2"/>
    <s v="April"/>
    <n v="121.5"/>
    <n v="4"/>
    <x v="27"/>
    <s v="Cereals and products"/>
    <n v="123.3"/>
    <x v="0"/>
  </r>
  <r>
    <s v="Rural"/>
    <x v="2"/>
    <s v="April"/>
    <n v="121.5"/>
    <n v="4"/>
    <x v="27"/>
    <s v="Meat and fish"/>
    <n v="125.5"/>
    <x v="0"/>
  </r>
  <r>
    <s v="Rural"/>
    <x v="2"/>
    <s v="April"/>
    <n v="121.5"/>
    <n v="4"/>
    <x v="27"/>
    <s v="Egg"/>
    <n v="117.2"/>
    <x v="0"/>
  </r>
  <r>
    <s v="Rural"/>
    <x v="2"/>
    <s v="April"/>
    <n v="121.5"/>
    <n v="4"/>
    <x v="27"/>
    <s v="Milk and products"/>
    <n v="126.8"/>
    <x v="0"/>
  </r>
  <r>
    <s v="Rural"/>
    <x v="2"/>
    <s v="April"/>
    <n v="121.5"/>
    <n v="4"/>
    <x v="27"/>
    <s v="Oils and fats"/>
    <n v="111.9"/>
    <x v="0"/>
  </r>
  <r>
    <s v="Rural"/>
    <x v="2"/>
    <s v="April"/>
    <n v="121.5"/>
    <n v="4"/>
    <x v="27"/>
    <s v="Fruits"/>
    <n v="134.19999999999999"/>
    <x v="0"/>
  </r>
  <r>
    <s v="Rural"/>
    <x v="2"/>
    <s v="April"/>
    <n v="121.5"/>
    <n v="4"/>
    <x v="27"/>
    <s v="Vegetables"/>
    <n v="127.5"/>
    <x v="0"/>
  </r>
  <r>
    <s v="Rural"/>
    <x v="2"/>
    <s v="April"/>
    <n v="121.5"/>
    <n v="4"/>
    <x v="27"/>
    <s v="Pulses and products"/>
    <n v="121.5"/>
    <x v="0"/>
  </r>
  <r>
    <s v="Rural"/>
    <x v="2"/>
    <s v="April"/>
    <n v="121.5"/>
    <n v="4"/>
    <x v="27"/>
    <s v="Sugar and Confectionery"/>
    <n v="97.8"/>
    <x v="0"/>
  </r>
  <r>
    <s v="Rural"/>
    <x v="2"/>
    <s v="April"/>
    <n v="121.5"/>
    <n v="4"/>
    <x v="27"/>
    <s v="Spices"/>
    <n v="119.8"/>
    <x v="0"/>
  </r>
  <r>
    <s v="Rural"/>
    <x v="2"/>
    <s v="April"/>
    <n v="121.5"/>
    <n v="4"/>
    <x v="27"/>
    <s v="Non-alcoholic beverages"/>
    <n v="119.4"/>
    <x v="1"/>
  </r>
  <r>
    <s v="Rural"/>
    <x v="2"/>
    <s v="April"/>
    <n v="121.5"/>
    <n v="4"/>
    <x v="27"/>
    <s v="Prepared meals, snacks, sweets etc."/>
    <n v="128.69999999999999"/>
    <x v="1"/>
  </r>
  <r>
    <s v="Rural"/>
    <x v="2"/>
    <s v="April"/>
    <n v="121.5"/>
    <n v="4"/>
    <x v="27"/>
    <s v="Food and beverages"/>
    <n v="123.6"/>
    <x v="1"/>
  </r>
  <r>
    <s v="Rural"/>
    <x v="2"/>
    <s v="April"/>
    <n v="121.5"/>
    <n v="4"/>
    <x v="27"/>
    <s v="Pan, tobacco and intoxicants"/>
    <n v="125.7"/>
    <x v="2"/>
  </r>
  <r>
    <s v="Rural"/>
    <x v="2"/>
    <s v="April"/>
    <n v="121.5"/>
    <n v="4"/>
    <x v="27"/>
    <s v="Clothing"/>
    <n v="126.4"/>
    <x v="3"/>
  </r>
  <r>
    <s v="Rural"/>
    <x v="2"/>
    <s v="April"/>
    <n v="121.5"/>
    <n v="4"/>
    <x v="27"/>
    <s v="Footwear"/>
    <n v="123.3"/>
    <x v="3"/>
  </r>
  <r>
    <s v="Rural"/>
    <x v="2"/>
    <s v="April"/>
    <n v="121.5"/>
    <n v="4"/>
    <x v="27"/>
    <s v="Clothing and footwear"/>
    <n v="126"/>
    <x v="3"/>
  </r>
  <r>
    <s v="Rural"/>
    <x v="2"/>
    <s v="April"/>
    <n v="121.5"/>
    <n v="4"/>
    <x v="27"/>
    <s v="Housing"/>
    <n v="0"/>
    <x v="4"/>
  </r>
  <r>
    <s v="Rural"/>
    <x v="2"/>
    <s v="April"/>
    <n v="121.5"/>
    <n v="4"/>
    <x v="27"/>
    <s v="Fuel and light"/>
    <n v="121.2"/>
    <x v="5"/>
  </r>
  <r>
    <s v="Rural"/>
    <x v="2"/>
    <s v="April"/>
    <n v="121.5"/>
    <n v="4"/>
    <x v="27"/>
    <s v="Household goods and services"/>
    <n v="120.9"/>
    <x v="6"/>
  </r>
  <r>
    <s v="Rural"/>
    <x v="2"/>
    <s v="April"/>
    <n v="121.5"/>
    <n v="4"/>
    <x v="27"/>
    <s v="Health"/>
    <n v="118.6"/>
    <x v="7"/>
  </r>
  <r>
    <s v="Rural"/>
    <x v="2"/>
    <s v="April"/>
    <n v="121.5"/>
    <n v="4"/>
    <x v="27"/>
    <s v="Transport and communication"/>
    <n v="111.9"/>
    <x v="8"/>
  </r>
  <r>
    <s v="Rural"/>
    <x v="2"/>
    <s v="April"/>
    <n v="121.5"/>
    <n v="4"/>
    <x v="27"/>
    <s v="Recreation and amusement"/>
    <n v="116.2"/>
    <x v="9"/>
  </r>
  <r>
    <s v="Rural"/>
    <x v="2"/>
    <s v="April"/>
    <n v="121.5"/>
    <n v="4"/>
    <x v="27"/>
    <s v="Education"/>
    <n v="119.9"/>
    <x v="10"/>
  </r>
  <r>
    <s v="Rural"/>
    <x v="2"/>
    <s v="April"/>
    <n v="121.5"/>
    <n v="4"/>
    <x v="27"/>
    <s v="Personal care and effects"/>
    <n v="111.6"/>
    <x v="11"/>
  </r>
  <r>
    <s v="Rural"/>
    <x v="2"/>
    <s v="April"/>
    <n v="121.5"/>
    <n v="4"/>
    <x v="27"/>
    <s v="Miscellaneous"/>
    <n v="116"/>
    <x v="2"/>
  </r>
  <r>
    <s v="Urban"/>
    <x v="2"/>
    <s v="April"/>
    <n v="119.7"/>
    <n v="4"/>
    <x v="27"/>
    <s v="Cereals and products"/>
    <n v="123.8"/>
    <x v="0"/>
  </r>
  <r>
    <s v="Urban"/>
    <x v="2"/>
    <s v="April"/>
    <n v="119.7"/>
    <n v="4"/>
    <x v="27"/>
    <s v="Meat and fish"/>
    <n v="128.19999999999999"/>
    <x v="0"/>
  </r>
  <r>
    <s v="Urban"/>
    <x v="2"/>
    <s v="April"/>
    <n v="119.7"/>
    <n v="4"/>
    <x v="27"/>
    <s v="Egg"/>
    <n v="110"/>
    <x v="0"/>
  </r>
  <r>
    <s v="Urban"/>
    <x v="2"/>
    <s v="April"/>
    <n v="119.7"/>
    <n v="4"/>
    <x v="27"/>
    <s v="Milk and products"/>
    <n v="126.3"/>
    <x v="0"/>
  </r>
  <r>
    <s v="Urban"/>
    <x v="2"/>
    <s v="April"/>
    <n v="119.7"/>
    <n v="4"/>
    <x v="27"/>
    <s v="Oils and fats"/>
    <n v="104.5"/>
    <x v="0"/>
  </r>
  <r>
    <s v="Urban"/>
    <x v="2"/>
    <s v="April"/>
    <n v="119.7"/>
    <n v="4"/>
    <x v="27"/>
    <s v="Fruits"/>
    <n v="130.6"/>
    <x v="0"/>
  </r>
  <r>
    <s v="Urban"/>
    <x v="2"/>
    <s v="April"/>
    <n v="119.7"/>
    <n v="4"/>
    <x v="27"/>
    <s v="Vegetables"/>
    <n v="130.80000000000001"/>
    <x v="0"/>
  </r>
  <r>
    <s v="Urban"/>
    <x v="2"/>
    <s v="April"/>
    <n v="119.7"/>
    <n v="4"/>
    <x v="27"/>
    <s v="Pulses and products"/>
    <n v="131.30000000000001"/>
    <x v="0"/>
  </r>
  <r>
    <s v="Urban"/>
    <x v="2"/>
    <s v="April"/>
    <n v="119.7"/>
    <n v="4"/>
    <x v="27"/>
    <s v="Sugar and Confectionery"/>
    <n v="91.6"/>
    <x v="0"/>
  </r>
  <r>
    <s v="Urban"/>
    <x v="2"/>
    <s v="April"/>
    <n v="119.7"/>
    <n v="4"/>
    <x v="27"/>
    <s v="Spices"/>
    <n v="127.7"/>
    <x v="0"/>
  </r>
  <r>
    <s v="Urban"/>
    <x v="2"/>
    <s v="April"/>
    <n v="119.7"/>
    <n v="4"/>
    <x v="27"/>
    <s v="Non-alcoholic beverages"/>
    <n v="117.2"/>
    <x v="1"/>
  </r>
  <r>
    <s v="Urban"/>
    <x v="2"/>
    <s v="April"/>
    <n v="119.7"/>
    <n v="4"/>
    <x v="27"/>
    <s v="Prepared meals, snacks, sweets etc."/>
    <n v="129.5"/>
    <x v="1"/>
  </r>
  <r>
    <s v="Urban"/>
    <x v="2"/>
    <s v="April"/>
    <n v="119.7"/>
    <n v="4"/>
    <x v="27"/>
    <s v="Food and beverages"/>
    <n v="124.6"/>
    <x v="1"/>
  </r>
  <r>
    <s v="Urban"/>
    <x v="2"/>
    <s v="April"/>
    <n v="119.7"/>
    <n v="4"/>
    <x v="27"/>
    <s v="Pan, tobacco and intoxicants"/>
    <n v="130.1"/>
    <x v="2"/>
  </r>
  <r>
    <s v="Urban"/>
    <x v="2"/>
    <s v="April"/>
    <n v="119.7"/>
    <n v="4"/>
    <x v="27"/>
    <s v="Clothing"/>
    <n v="122.1"/>
    <x v="3"/>
  </r>
  <r>
    <s v="Urban"/>
    <x v="2"/>
    <s v="April"/>
    <n v="119.7"/>
    <n v="4"/>
    <x v="27"/>
    <s v="Footwear"/>
    <n v="117.2"/>
    <x v="3"/>
  </r>
  <r>
    <s v="Urban"/>
    <x v="2"/>
    <s v="April"/>
    <n v="119.7"/>
    <n v="4"/>
    <x v="27"/>
    <s v="Clothing and footwear"/>
    <n v="121.3"/>
    <x v="3"/>
  </r>
  <r>
    <s v="Urban"/>
    <x v="2"/>
    <s v="April"/>
    <n v="119.7"/>
    <n v="4"/>
    <x v="27"/>
    <s v="Housing"/>
    <n v="119.2"/>
    <x v="4"/>
  </r>
  <r>
    <s v="Urban"/>
    <x v="2"/>
    <s v="April"/>
    <n v="119.7"/>
    <n v="4"/>
    <x v="27"/>
    <s v="Fuel and light"/>
    <n v="114.7"/>
    <x v="5"/>
  </r>
  <r>
    <s v="Urban"/>
    <x v="2"/>
    <s v="April"/>
    <n v="119.7"/>
    <n v="4"/>
    <x v="27"/>
    <s v="Household goods and services"/>
    <n v="118.4"/>
    <x v="6"/>
  </r>
  <r>
    <s v="Urban"/>
    <x v="2"/>
    <s v="April"/>
    <n v="119.7"/>
    <n v="4"/>
    <x v="27"/>
    <s v="Health"/>
    <n v="114.6"/>
    <x v="7"/>
  </r>
  <r>
    <s v="Urban"/>
    <x v="2"/>
    <s v="April"/>
    <n v="119.7"/>
    <n v="4"/>
    <x v="27"/>
    <s v="Transport and communication"/>
    <n v="108.4"/>
    <x v="8"/>
  </r>
  <r>
    <s v="Urban"/>
    <x v="2"/>
    <s v="April"/>
    <n v="119.7"/>
    <n v="4"/>
    <x v="27"/>
    <s v="Recreation and amusement"/>
    <n v="115.6"/>
    <x v="9"/>
  </r>
  <r>
    <s v="Urban"/>
    <x v="2"/>
    <s v="April"/>
    <n v="119.7"/>
    <n v="4"/>
    <x v="27"/>
    <s v="Education"/>
    <n v="121.7"/>
    <x v="10"/>
  </r>
  <r>
    <s v="Urban"/>
    <x v="2"/>
    <s v="April"/>
    <n v="119.7"/>
    <n v="4"/>
    <x v="27"/>
    <s v="Personal care and effects"/>
    <n v="111.8"/>
    <x v="11"/>
  </r>
  <r>
    <s v="Urban"/>
    <x v="2"/>
    <s v="April"/>
    <n v="119.7"/>
    <n v="4"/>
    <x v="27"/>
    <s v="Miscellaneous"/>
    <n v="114.2"/>
    <x v="2"/>
  </r>
  <r>
    <s v="Rural+Urban"/>
    <x v="2"/>
    <s v="April"/>
    <n v="120.7"/>
    <n v="4"/>
    <x v="27"/>
    <s v="Cereals and products"/>
    <n v="123.5"/>
    <x v="0"/>
  </r>
  <r>
    <s v="Rural+Urban"/>
    <x v="2"/>
    <s v="April"/>
    <n v="120.7"/>
    <n v="4"/>
    <x v="27"/>
    <s v="Meat and fish"/>
    <n v="126.4"/>
    <x v="0"/>
  </r>
  <r>
    <s v="Rural+Urban"/>
    <x v="2"/>
    <s v="April"/>
    <n v="120.7"/>
    <n v="4"/>
    <x v="27"/>
    <s v="Egg"/>
    <n v="114.4"/>
    <x v="0"/>
  </r>
  <r>
    <s v="Rural+Urban"/>
    <x v="2"/>
    <s v="April"/>
    <n v="120.7"/>
    <n v="4"/>
    <x v="27"/>
    <s v="Milk and products"/>
    <n v="126.6"/>
    <x v="0"/>
  </r>
  <r>
    <s v="Rural+Urban"/>
    <x v="2"/>
    <s v="April"/>
    <n v="120.7"/>
    <n v="4"/>
    <x v="27"/>
    <s v="Oils and fats"/>
    <n v="109.2"/>
    <x v="0"/>
  </r>
  <r>
    <s v="Rural+Urban"/>
    <x v="2"/>
    <s v="April"/>
    <n v="120.7"/>
    <n v="4"/>
    <x v="27"/>
    <s v="Fruits"/>
    <n v="132.5"/>
    <x v="0"/>
  </r>
  <r>
    <s v="Rural+Urban"/>
    <x v="2"/>
    <s v="April"/>
    <n v="120.7"/>
    <n v="4"/>
    <x v="27"/>
    <s v="Vegetables"/>
    <n v="128.6"/>
    <x v="0"/>
  </r>
  <r>
    <s v="Rural+Urban"/>
    <x v="2"/>
    <s v="April"/>
    <n v="120.7"/>
    <n v="4"/>
    <x v="27"/>
    <s v="Pulses and products"/>
    <n v="124.8"/>
    <x v="0"/>
  </r>
  <r>
    <s v="Rural+Urban"/>
    <x v="2"/>
    <s v="April"/>
    <n v="120.7"/>
    <n v="4"/>
    <x v="27"/>
    <s v="Sugar and Confectionery"/>
    <n v="95.7"/>
    <x v="0"/>
  </r>
  <r>
    <s v="Rural+Urban"/>
    <x v="2"/>
    <s v="April"/>
    <n v="120.7"/>
    <n v="4"/>
    <x v="27"/>
    <s v="Spices"/>
    <n v="122.4"/>
    <x v="0"/>
  </r>
  <r>
    <s v="Rural+Urban"/>
    <x v="2"/>
    <s v="April"/>
    <n v="120.7"/>
    <n v="4"/>
    <x v="27"/>
    <s v="Non-alcoholic beverages"/>
    <n v="118.5"/>
    <x v="1"/>
  </r>
  <r>
    <s v="Rural+Urban"/>
    <x v="2"/>
    <s v="April"/>
    <n v="120.7"/>
    <n v="4"/>
    <x v="27"/>
    <s v="Prepared meals, snacks, sweets etc."/>
    <n v="129.1"/>
    <x v="1"/>
  </r>
  <r>
    <s v="Rural+Urban"/>
    <x v="2"/>
    <s v="April"/>
    <n v="120.7"/>
    <n v="4"/>
    <x v="27"/>
    <s v="Food and beverages"/>
    <n v="124"/>
    <x v="1"/>
  </r>
  <r>
    <s v="Rural+Urban"/>
    <x v="2"/>
    <s v="April"/>
    <n v="120.7"/>
    <n v="4"/>
    <x v="27"/>
    <s v="Pan, tobacco and intoxicants"/>
    <n v="126.9"/>
    <x v="2"/>
  </r>
  <r>
    <s v="Rural+Urban"/>
    <x v="2"/>
    <s v="April"/>
    <n v="120.7"/>
    <n v="4"/>
    <x v="27"/>
    <s v="Clothing"/>
    <n v="124.7"/>
    <x v="3"/>
  </r>
  <r>
    <s v="Rural+Urban"/>
    <x v="2"/>
    <s v="April"/>
    <n v="120.7"/>
    <n v="4"/>
    <x v="27"/>
    <s v="Footwear"/>
    <n v="120.8"/>
    <x v="3"/>
  </r>
  <r>
    <s v="Rural+Urban"/>
    <x v="2"/>
    <s v="April"/>
    <n v="120.7"/>
    <n v="4"/>
    <x v="27"/>
    <s v="Clothing and footwear"/>
    <n v="124.1"/>
    <x v="3"/>
  </r>
  <r>
    <s v="Rural+Urban"/>
    <x v="2"/>
    <s v="April"/>
    <n v="120.7"/>
    <n v="4"/>
    <x v="27"/>
    <s v="Housing"/>
    <n v="119.2"/>
    <x v="4"/>
  </r>
  <r>
    <s v="Rural+Urban"/>
    <x v="2"/>
    <s v="April"/>
    <n v="120.7"/>
    <n v="4"/>
    <x v="27"/>
    <s v="Fuel and light"/>
    <n v="118.7"/>
    <x v="5"/>
  </r>
  <r>
    <s v="Rural+Urban"/>
    <x v="2"/>
    <s v="April"/>
    <n v="120.7"/>
    <n v="4"/>
    <x v="27"/>
    <s v="Household goods and services"/>
    <n v="119.7"/>
    <x v="6"/>
  </r>
  <r>
    <s v="Rural+Urban"/>
    <x v="2"/>
    <s v="April"/>
    <n v="120.7"/>
    <n v="4"/>
    <x v="27"/>
    <s v="Health"/>
    <n v="117.1"/>
    <x v="7"/>
  </r>
  <r>
    <s v="Rural+Urban"/>
    <x v="2"/>
    <s v="April"/>
    <n v="120.7"/>
    <n v="4"/>
    <x v="27"/>
    <s v="Transport and communication"/>
    <n v="110.1"/>
    <x v="8"/>
  </r>
  <r>
    <s v="Rural+Urban"/>
    <x v="2"/>
    <s v="April"/>
    <n v="120.7"/>
    <n v="4"/>
    <x v="27"/>
    <s v="Recreation and amusement"/>
    <n v="115.9"/>
    <x v="9"/>
  </r>
  <r>
    <s v="Rural+Urban"/>
    <x v="2"/>
    <s v="April"/>
    <n v="120.7"/>
    <n v="4"/>
    <x v="27"/>
    <s v="Education"/>
    <n v="121"/>
    <x v="10"/>
  </r>
  <r>
    <s v="Rural+Urban"/>
    <x v="2"/>
    <s v="April"/>
    <n v="120.7"/>
    <n v="4"/>
    <x v="27"/>
    <s v="Personal care and effects"/>
    <n v="111.7"/>
    <x v="11"/>
  </r>
  <r>
    <s v="Rural+Urban"/>
    <x v="2"/>
    <s v="April"/>
    <n v="120.7"/>
    <n v="4"/>
    <x v="27"/>
    <s v="Miscellaneous"/>
    <n v="115.1"/>
    <x v="2"/>
  </r>
  <r>
    <s v="Rural"/>
    <x v="2"/>
    <s v="May"/>
    <n v="122.4"/>
    <n v="5"/>
    <x v="28"/>
    <s v="Cereals and products"/>
    <n v="123.5"/>
    <x v="0"/>
  </r>
  <r>
    <s v="Rural"/>
    <x v="2"/>
    <s v="May"/>
    <n v="122.4"/>
    <n v="5"/>
    <x v="28"/>
    <s v="Meat and fish"/>
    <n v="127.1"/>
    <x v="0"/>
  </r>
  <r>
    <s v="Rural"/>
    <x v="2"/>
    <s v="May"/>
    <n v="122.4"/>
    <n v="5"/>
    <x v="28"/>
    <s v="Egg"/>
    <n v="117.3"/>
    <x v="0"/>
  </r>
  <r>
    <s v="Rural"/>
    <x v="2"/>
    <s v="May"/>
    <n v="122.4"/>
    <n v="5"/>
    <x v="28"/>
    <s v="Milk and products"/>
    <n v="127.7"/>
    <x v="0"/>
  </r>
  <r>
    <s v="Rural"/>
    <x v="2"/>
    <s v="May"/>
    <n v="122.4"/>
    <n v="5"/>
    <x v="28"/>
    <s v="Oils and fats"/>
    <n v="112.5"/>
    <x v="0"/>
  </r>
  <r>
    <s v="Rural"/>
    <x v="2"/>
    <s v="May"/>
    <n v="122.4"/>
    <n v="5"/>
    <x v="28"/>
    <s v="Fruits"/>
    <n v="134.1"/>
    <x v="0"/>
  </r>
  <r>
    <s v="Rural"/>
    <x v="2"/>
    <s v="May"/>
    <n v="122.4"/>
    <n v="5"/>
    <x v="28"/>
    <s v="Vegetables"/>
    <n v="128.5"/>
    <x v="0"/>
  </r>
  <r>
    <s v="Rural"/>
    <x v="2"/>
    <s v="May"/>
    <n v="122.4"/>
    <n v="5"/>
    <x v="28"/>
    <s v="Pulses and products"/>
    <n v="124.3"/>
    <x v="0"/>
  </r>
  <r>
    <s v="Rural"/>
    <x v="2"/>
    <s v="May"/>
    <n v="122.4"/>
    <n v="5"/>
    <x v="28"/>
    <s v="Sugar and Confectionery"/>
    <n v="97.6"/>
    <x v="0"/>
  </r>
  <r>
    <s v="Rural"/>
    <x v="2"/>
    <s v="May"/>
    <n v="122.4"/>
    <n v="5"/>
    <x v="28"/>
    <s v="Spices"/>
    <n v="120.7"/>
    <x v="0"/>
  </r>
  <r>
    <s v="Rural"/>
    <x v="2"/>
    <s v="May"/>
    <n v="122.4"/>
    <n v="5"/>
    <x v="28"/>
    <s v="Non-alcoholic beverages"/>
    <n v="120.2"/>
    <x v="1"/>
  </r>
  <r>
    <s v="Rural"/>
    <x v="2"/>
    <s v="May"/>
    <n v="122.4"/>
    <n v="5"/>
    <x v="28"/>
    <s v="Prepared meals, snacks, sweets etc."/>
    <n v="129.80000000000001"/>
    <x v="1"/>
  </r>
  <r>
    <s v="Rural"/>
    <x v="2"/>
    <s v="May"/>
    <n v="122.4"/>
    <n v="5"/>
    <x v="28"/>
    <s v="Food and beverages"/>
    <n v="124.4"/>
    <x v="1"/>
  </r>
  <r>
    <s v="Rural"/>
    <x v="2"/>
    <s v="May"/>
    <n v="122.4"/>
    <n v="5"/>
    <x v="28"/>
    <s v="Pan, tobacco and intoxicants"/>
    <n v="126.7"/>
    <x v="2"/>
  </r>
  <r>
    <s v="Rural"/>
    <x v="2"/>
    <s v="May"/>
    <n v="122.4"/>
    <n v="5"/>
    <x v="28"/>
    <s v="Clothing"/>
    <n v="127.3"/>
    <x v="3"/>
  </r>
  <r>
    <s v="Rural"/>
    <x v="2"/>
    <s v="May"/>
    <n v="122.4"/>
    <n v="5"/>
    <x v="28"/>
    <s v="Footwear"/>
    <n v="124.1"/>
    <x v="3"/>
  </r>
  <r>
    <s v="Rural"/>
    <x v="2"/>
    <s v="May"/>
    <n v="122.4"/>
    <n v="5"/>
    <x v="28"/>
    <s v="Clothing and footwear"/>
    <n v="126.8"/>
    <x v="3"/>
  </r>
  <r>
    <s v="Rural"/>
    <x v="2"/>
    <s v="May"/>
    <n v="122.4"/>
    <n v="5"/>
    <x v="28"/>
    <s v="Housing"/>
    <n v="0"/>
    <x v="4"/>
  </r>
  <r>
    <s v="Rural"/>
    <x v="2"/>
    <s v="May"/>
    <n v="122.4"/>
    <n v="5"/>
    <x v="28"/>
    <s v="Fuel and light"/>
    <n v="121.9"/>
    <x v="5"/>
  </r>
  <r>
    <s v="Rural"/>
    <x v="2"/>
    <s v="May"/>
    <n v="122.4"/>
    <n v="5"/>
    <x v="28"/>
    <s v="Household goods and services"/>
    <n v="121.5"/>
    <x v="6"/>
  </r>
  <r>
    <s v="Rural"/>
    <x v="2"/>
    <s v="May"/>
    <n v="122.4"/>
    <n v="5"/>
    <x v="28"/>
    <s v="Health"/>
    <n v="119.4"/>
    <x v="7"/>
  </r>
  <r>
    <s v="Rural"/>
    <x v="2"/>
    <s v="May"/>
    <n v="122.4"/>
    <n v="5"/>
    <x v="28"/>
    <s v="Transport and communication"/>
    <n v="113.3"/>
    <x v="8"/>
  </r>
  <r>
    <s v="Rural"/>
    <x v="2"/>
    <s v="May"/>
    <n v="122.4"/>
    <n v="5"/>
    <x v="28"/>
    <s v="Recreation and amusement"/>
    <n v="116.7"/>
    <x v="9"/>
  </r>
  <r>
    <s v="Rural"/>
    <x v="2"/>
    <s v="May"/>
    <n v="122.4"/>
    <n v="5"/>
    <x v="28"/>
    <s v="Education"/>
    <n v="120.5"/>
    <x v="10"/>
  </r>
  <r>
    <s v="Rural"/>
    <x v="2"/>
    <s v="May"/>
    <n v="122.4"/>
    <n v="5"/>
    <x v="28"/>
    <s v="Personal care and effects"/>
    <n v="112.3"/>
    <x v="11"/>
  </r>
  <r>
    <s v="Rural"/>
    <x v="2"/>
    <s v="May"/>
    <n v="122.4"/>
    <n v="5"/>
    <x v="28"/>
    <s v="Miscellaneous"/>
    <n v="116.9"/>
    <x v="2"/>
  </r>
  <r>
    <s v="Urban"/>
    <x v="2"/>
    <s v="May"/>
    <n v="120.7"/>
    <n v="5"/>
    <x v="28"/>
    <s v="Cereals and products"/>
    <n v="123.8"/>
    <x v="0"/>
  </r>
  <r>
    <s v="Urban"/>
    <x v="2"/>
    <s v="May"/>
    <n v="120.7"/>
    <n v="5"/>
    <x v="28"/>
    <s v="Meat and fish"/>
    <n v="129.69999999999999"/>
    <x v="0"/>
  </r>
  <r>
    <s v="Urban"/>
    <x v="2"/>
    <s v="May"/>
    <n v="120.7"/>
    <n v="5"/>
    <x v="28"/>
    <s v="Egg"/>
    <n v="111.3"/>
    <x v="0"/>
  </r>
  <r>
    <s v="Urban"/>
    <x v="2"/>
    <s v="May"/>
    <n v="120.7"/>
    <n v="5"/>
    <x v="28"/>
    <s v="Milk and products"/>
    <n v="126.6"/>
    <x v="0"/>
  </r>
  <r>
    <s v="Urban"/>
    <x v="2"/>
    <s v="May"/>
    <n v="120.7"/>
    <n v="5"/>
    <x v="28"/>
    <s v="Oils and fats"/>
    <n v="105.2"/>
    <x v="0"/>
  </r>
  <r>
    <s v="Urban"/>
    <x v="2"/>
    <s v="May"/>
    <n v="120.7"/>
    <n v="5"/>
    <x v="28"/>
    <s v="Fruits"/>
    <n v="130.80000000000001"/>
    <x v="0"/>
  </r>
  <r>
    <s v="Urban"/>
    <x v="2"/>
    <s v="May"/>
    <n v="120.7"/>
    <n v="5"/>
    <x v="28"/>
    <s v="Vegetables"/>
    <n v="135.6"/>
    <x v="0"/>
  </r>
  <r>
    <s v="Urban"/>
    <x v="2"/>
    <s v="May"/>
    <n v="120.7"/>
    <n v="5"/>
    <x v="28"/>
    <s v="Pulses and products"/>
    <n v="142.6"/>
    <x v="0"/>
  </r>
  <r>
    <s v="Urban"/>
    <x v="2"/>
    <s v="May"/>
    <n v="120.7"/>
    <n v="5"/>
    <x v="28"/>
    <s v="Sugar and Confectionery"/>
    <n v="90.8"/>
    <x v="0"/>
  </r>
  <r>
    <s v="Urban"/>
    <x v="2"/>
    <s v="May"/>
    <n v="120.7"/>
    <n v="5"/>
    <x v="28"/>
    <s v="Spices"/>
    <n v="128.80000000000001"/>
    <x v="0"/>
  </r>
  <r>
    <s v="Urban"/>
    <x v="2"/>
    <s v="May"/>
    <n v="120.7"/>
    <n v="5"/>
    <x v="28"/>
    <s v="Non-alcoholic beverages"/>
    <n v="117.7"/>
    <x v="1"/>
  </r>
  <r>
    <s v="Urban"/>
    <x v="2"/>
    <s v="May"/>
    <n v="120.7"/>
    <n v="5"/>
    <x v="28"/>
    <s v="Prepared meals, snacks, sweets etc."/>
    <n v="129.9"/>
    <x v="1"/>
  </r>
  <r>
    <s v="Urban"/>
    <x v="2"/>
    <s v="May"/>
    <n v="120.7"/>
    <n v="5"/>
    <x v="28"/>
    <s v="Food and beverages"/>
    <n v="126.1"/>
    <x v="1"/>
  </r>
  <r>
    <s v="Urban"/>
    <x v="2"/>
    <s v="May"/>
    <n v="120.7"/>
    <n v="5"/>
    <x v="28"/>
    <s v="Pan, tobacco and intoxicants"/>
    <n v="131.30000000000001"/>
    <x v="2"/>
  </r>
  <r>
    <s v="Urban"/>
    <x v="2"/>
    <s v="May"/>
    <n v="120.7"/>
    <n v="5"/>
    <x v="28"/>
    <s v="Clothing"/>
    <n v="122.4"/>
    <x v="3"/>
  </r>
  <r>
    <s v="Urban"/>
    <x v="2"/>
    <s v="May"/>
    <n v="120.7"/>
    <n v="5"/>
    <x v="28"/>
    <s v="Footwear"/>
    <n v="117.4"/>
    <x v="3"/>
  </r>
  <r>
    <s v="Urban"/>
    <x v="2"/>
    <s v="May"/>
    <n v="120.7"/>
    <n v="5"/>
    <x v="28"/>
    <s v="Clothing and footwear"/>
    <n v="121.6"/>
    <x v="3"/>
  </r>
  <r>
    <s v="Urban"/>
    <x v="2"/>
    <s v="May"/>
    <n v="120.7"/>
    <n v="5"/>
    <x v="28"/>
    <s v="Housing"/>
    <n v="119.6"/>
    <x v="4"/>
  </r>
  <r>
    <s v="Urban"/>
    <x v="2"/>
    <s v="May"/>
    <n v="120.7"/>
    <n v="5"/>
    <x v="28"/>
    <s v="Fuel and light"/>
    <n v="114.9"/>
    <x v="5"/>
  </r>
  <r>
    <s v="Urban"/>
    <x v="2"/>
    <s v="May"/>
    <n v="120.7"/>
    <n v="5"/>
    <x v="28"/>
    <s v="Household goods and services"/>
    <n v="118.7"/>
    <x v="6"/>
  </r>
  <r>
    <s v="Urban"/>
    <x v="2"/>
    <s v="May"/>
    <n v="120.7"/>
    <n v="5"/>
    <x v="28"/>
    <s v="Health"/>
    <n v="114.9"/>
    <x v="7"/>
  </r>
  <r>
    <s v="Urban"/>
    <x v="2"/>
    <s v="May"/>
    <n v="120.7"/>
    <n v="5"/>
    <x v="28"/>
    <s v="Transport and communication"/>
    <n v="110.8"/>
    <x v="8"/>
  </r>
  <r>
    <s v="Urban"/>
    <x v="2"/>
    <s v="May"/>
    <n v="120.7"/>
    <n v="5"/>
    <x v="28"/>
    <s v="Recreation and amusement"/>
    <n v="116"/>
    <x v="9"/>
  </r>
  <r>
    <s v="Urban"/>
    <x v="2"/>
    <s v="May"/>
    <n v="120.7"/>
    <n v="5"/>
    <x v="28"/>
    <s v="Education"/>
    <n v="122"/>
    <x v="10"/>
  </r>
  <r>
    <s v="Urban"/>
    <x v="2"/>
    <s v="May"/>
    <n v="120.7"/>
    <n v="5"/>
    <x v="28"/>
    <s v="Personal care and effects"/>
    <n v="112.4"/>
    <x v="11"/>
  </r>
  <r>
    <s v="Urban"/>
    <x v="2"/>
    <s v="May"/>
    <n v="120.7"/>
    <n v="5"/>
    <x v="28"/>
    <s v="Miscellaneous"/>
    <n v="115.2"/>
    <x v="2"/>
  </r>
  <r>
    <s v="Rural+Urban"/>
    <x v="2"/>
    <s v="May"/>
    <n v="121.6"/>
    <n v="5"/>
    <x v="28"/>
    <s v="Cereals and products"/>
    <n v="123.6"/>
    <x v="0"/>
  </r>
  <r>
    <s v="Rural+Urban"/>
    <x v="2"/>
    <s v="May"/>
    <n v="121.6"/>
    <n v="5"/>
    <x v="28"/>
    <s v="Meat and fish"/>
    <n v="128"/>
    <x v="0"/>
  </r>
  <r>
    <s v="Rural+Urban"/>
    <x v="2"/>
    <s v="May"/>
    <n v="121.6"/>
    <n v="5"/>
    <x v="28"/>
    <s v="Egg"/>
    <n v="115"/>
    <x v="0"/>
  </r>
  <r>
    <s v="Rural+Urban"/>
    <x v="2"/>
    <s v="May"/>
    <n v="121.6"/>
    <n v="5"/>
    <x v="28"/>
    <s v="Milk and products"/>
    <n v="127.3"/>
    <x v="0"/>
  </r>
  <r>
    <s v="Rural+Urban"/>
    <x v="2"/>
    <s v="May"/>
    <n v="121.6"/>
    <n v="5"/>
    <x v="28"/>
    <s v="Oils and fats"/>
    <n v="109.8"/>
    <x v="0"/>
  </r>
  <r>
    <s v="Rural+Urban"/>
    <x v="2"/>
    <s v="May"/>
    <n v="121.6"/>
    <n v="5"/>
    <x v="28"/>
    <s v="Fruits"/>
    <n v="132.6"/>
    <x v="0"/>
  </r>
  <r>
    <s v="Rural+Urban"/>
    <x v="2"/>
    <s v="May"/>
    <n v="121.6"/>
    <n v="5"/>
    <x v="28"/>
    <s v="Vegetables"/>
    <n v="130.9"/>
    <x v="0"/>
  </r>
  <r>
    <s v="Rural+Urban"/>
    <x v="2"/>
    <s v="May"/>
    <n v="121.6"/>
    <n v="5"/>
    <x v="28"/>
    <s v="Pulses and products"/>
    <n v="130.5"/>
    <x v="0"/>
  </r>
  <r>
    <s v="Rural+Urban"/>
    <x v="2"/>
    <s v="May"/>
    <n v="121.6"/>
    <n v="5"/>
    <x v="28"/>
    <s v="Sugar and Confectionery"/>
    <n v="95.3"/>
    <x v="0"/>
  </r>
  <r>
    <s v="Rural+Urban"/>
    <x v="2"/>
    <s v="May"/>
    <n v="121.6"/>
    <n v="5"/>
    <x v="28"/>
    <s v="Spices"/>
    <n v="123.4"/>
    <x v="0"/>
  </r>
  <r>
    <s v="Rural+Urban"/>
    <x v="2"/>
    <s v="May"/>
    <n v="121.6"/>
    <n v="5"/>
    <x v="28"/>
    <s v="Non-alcoholic beverages"/>
    <n v="119.2"/>
    <x v="1"/>
  </r>
  <r>
    <s v="Rural+Urban"/>
    <x v="2"/>
    <s v="May"/>
    <n v="121.6"/>
    <n v="5"/>
    <x v="28"/>
    <s v="Prepared meals, snacks, sweets etc."/>
    <n v="129.80000000000001"/>
    <x v="1"/>
  </r>
  <r>
    <s v="Rural+Urban"/>
    <x v="2"/>
    <s v="May"/>
    <n v="121.6"/>
    <n v="5"/>
    <x v="28"/>
    <s v="Food and beverages"/>
    <n v="125"/>
    <x v="1"/>
  </r>
  <r>
    <s v="Rural+Urban"/>
    <x v="2"/>
    <s v="May"/>
    <n v="121.6"/>
    <n v="5"/>
    <x v="28"/>
    <s v="Pan, tobacco and intoxicants"/>
    <n v="127.9"/>
    <x v="2"/>
  </r>
  <r>
    <s v="Rural+Urban"/>
    <x v="2"/>
    <s v="May"/>
    <n v="121.6"/>
    <n v="5"/>
    <x v="28"/>
    <s v="Clothing"/>
    <n v="125.4"/>
    <x v="3"/>
  </r>
  <r>
    <s v="Rural+Urban"/>
    <x v="2"/>
    <s v="May"/>
    <n v="121.6"/>
    <n v="5"/>
    <x v="28"/>
    <s v="Footwear"/>
    <n v="121.3"/>
    <x v="3"/>
  </r>
  <r>
    <s v="Rural+Urban"/>
    <x v="2"/>
    <s v="May"/>
    <n v="121.6"/>
    <n v="5"/>
    <x v="28"/>
    <s v="Clothing and footwear"/>
    <n v="124.7"/>
    <x v="3"/>
  </r>
  <r>
    <s v="Rural+Urban"/>
    <x v="2"/>
    <s v="May"/>
    <n v="121.6"/>
    <n v="5"/>
    <x v="28"/>
    <s v="Housing"/>
    <n v="119.6"/>
    <x v="4"/>
  </r>
  <r>
    <s v="Rural+Urban"/>
    <x v="2"/>
    <s v="May"/>
    <n v="121.6"/>
    <n v="5"/>
    <x v="28"/>
    <s v="Fuel and light"/>
    <n v="119.2"/>
    <x v="5"/>
  </r>
  <r>
    <s v="Rural+Urban"/>
    <x v="2"/>
    <s v="May"/>
    <n v="121.6"/>
    <n v="5"/>
    <x v="28"/>
    <s v="Household goods and services"/>
    <n v="120.2"/>
    <x v="6"/>
  </r>
  <r>
    <s v="Rural+Urban"/>
    <x v="2"/>
    <s v="May"/>
    <n v="121.6"/>
    <n v="5"/>
    <x v="28"/>
    <s v="Health"/>
    <n v="117.7"/>
    <x v="7"/>
  </r>
  <r>
    <s v="Rural+Urban"/>
    <x v="2"/>
    <s v="May"/>
    <n v="121.6"/>
    <n v="5"/>
    <x v="28"/>
    <s v="Transport and communication"/>
    <n v="112"/>
    <x v="8"/>
  </r>
  <r>
    <s v="Rural+Urban"/>
    <x v="2"/>
    <s v="May"/>
    <n v="121.6"/>
    <n v="5"/>
    <x v="28"/>
    <s v="Recreation and amusement"/>
    <n v="116.3"/>
    <x v="9"/>
  </r>
  <r>
    <s v="Rural+Urban"/>
    <x v="2"/>
    <s v="May"/>
    <n v="121.6"/>
    <n v="5"/>
    <x v="28"/>
    <s v="Education"/>
    <n v="121.4"/>
    <x v="10"/>
  </r>
  <r>
    <s v="Rural+Urban"/>
    <x v="2"/>
    <s v="May"/>
    <n v="121.6"/>
    <n v="5"/>
    <x v="28"/>
    <s v="Personal care and effects"/>
    <n v="112.3"/>
    <x v="11"/>
  </r>
  <r>
    <s v="Rural+Urban"/>
    <x v="2"/>
    <s v="May"/>
    <n v="121.6"/>
    <n v="5"/>
    <x v="28"/>
    <s v="Miscellaneous"/>
    <n v="116.1"/>
    <x v="2"/>
  </r>
  <r>
    <s v="Rural"/>
    <x v="2"/>
    <s v="June"/>
    <n v="124.1"/>
    <n v="6"/>
    <x v="29"/>
    <s v="Cereals and products"/>
    <n v="124.1"/>
    <x v="0"/>
  </r>
  <r>
    <s v="Rural"/>
    <x v="2"/>
    <s v="June"/>
    <n v="124.1"/>
    <n v="6"/>
    <x v="29"/>
    <s v="Meat and fish"/>
    <n v="130.4"/>
    <x v="0"/>
  </r>
  <r>
    <s v="Rural"/>
    <x v="2"/>
    <s v="June"/>
    <n v="124.1"/>
    <n v="6"/>
    <x v="29"/>
    <s v="Egg"/>
    <n v="122.1"/>
    <x v="0"/>
  </r>
  <r>
    <s v="Rural"/>
    <x v="2"/>
    <s v="June"/>
    <n v="124.1"/>
    <n v="6"/>
    <x v="29"/>
    <s v="Milk and products"/>
    <n v="128.69999999999999"/>
    <x v="0"/>
  </r>
  <r>
    <s v="Rural"/>
    <x v="2"/>
    <s v="June"/>
    <n v="124.1"/>
    <n v="6"/>
    <x v="29"/>
    <s v="Oils and fats"/>
    <n v="114.1"/>
    <x v="0"/>
  </r>
  <r>
    <s v="Rural"/>
    <x v="2"/>
    <s v="June"/>
    <n v="124.1"/>
    <n v="6"/>
    <x v="29"/>
    <s v="Fruits"/>
    <n v="133.19999999999999"/>
    <x v="0"/>
  </r>
  <r>
    <s v="Rural"/>
    <x v="2"/>
    <s v="June"/>
    <n v="124.1"/>
    <n v="6"/>
    <x v="29"/>
    <s v="Vegetables"/>
    <n v="135.19999999999999"/>
    <x v="0"/>
  </r>
  <r>
    <s v="Rural"/>
    <x v="2"/>
    <s v="June"/>
    <n v="124.1"/>
    <n v="6"/>
    <x v="29"/>
    <s v="Pulses and products"/>
    <n v="131.9"/>
    <x v="0"/>
  </r>
  <r>
    <s v="Rural"/>
    <x v="2"/>
    <s v="June"/>
    <n v="124.1"/>
    <n v="6"/>
    <x v="29"/>
    <s v="Sugar and Confectionery"/>
    <n v="96.3"/>
    <x v="0"/>
  </r>
  <r>
    <s v="Rural"/>
    <x v="2"/>
    <s v="June"/>
    <n v="124.1"/>
    <n v="6"/>
    <x v="29"/>
    <s v="Spices"/>
    <n v="123"/>
    <x v="0"/>
  </r>
  <r>
    <s v="Rural"/>
    <x v="2"/>
    <s v="June"/>
    <n v="124.1"/>
    <n v="6"/>
    <x v="29"/>
    <s v="Non-alcoholic beverages"/>
    <n v="121.1"/>
    <x v="1"/>
  </r>
  <r>
    <s v="Rural"/>
    <x v="2"/>
    <s v="June"/>
    <n v="124.1"/>
    <n v="6"/>
    <x v="29"/>
    <s v="Prepared meals, snacks, sweets etc."/>
    <n v="131.19999999999999"/>
    <x v="1"/>
  </r>
  <r>
    <s v="Rural"/>
    <x v="2"/>
    <s v="June"/>
    <n v="124.1"/>
    <n v="6"/>
    <x v="29"/>
    <s v="Food and beverages"/>
    <n v="126.6"/>
    <x v="1"/>
  </r>
  <r>
    <s v="Rural"/>
    <x v="2"/>
    <s v="June"/>
    <n v="124.1"/>
    <n v="6"/>
    <x v="29"/>
    <s v="Pan, tobacco and intoxicants"/>
    <n v="128.19999999999999"/>
    <x v="2"/>
  </r>
  <r>
    <s v="Rural"/>
    <x v="2"/>
    <s v="June"/>
    <n v="124.1"/>
    <n v="6"/>
    <x v="29"/>
    <s v="Clothing"/>
    <n v="128.4"/>
    <x v="3"/>
  </r>
  <r>
    <s v="Rural"/>
    <x v="2"/>
    <s v="June"/>
    <n v="124.1"/>
    <n v="6"/>
    <x v="29"/>
    <s v="Footwear"/>
    <n v="125.1"/>
    <x v="3"/>
  </r>
  <r>
    <s v="Rural"/>
    <x v="2"/>
    <s v="June"/>
    <n v="124.1"/>
    <n v="6"/>
    <x v="29"/>
    <s v="Clothing and footwear"/>
    <n v="128"/>
    <x v="3"/>
  </r>
  <r>
    <s v="Rural"/>
    <x v="2"/>
    <s v="June"/>
    <n v="124.1"/>
    <n v="6"/>
    <x v="29"/>
    <s v="Housing"/>
    <n v="0"/>
    <x v="4"/>
  </r>
  <r>
    <s v="Rural"/>
    <x v="2"/>
    <s v="June"/>
    <n v="124.1"/>
    <n v="6"/>
    <x v="29"/>
    <s v="Fuel and light"/>
    <n v="122.6"/>
    <x v="5"/>
  </r>
  <r>
    <s v="Rural"/>
    <x v="2"/>
    <s v="June"/>
    <n v="124.1"/>
    <n v="6"/>
    <x v="29"/>
    <s v="Household goods and services"/>
    <n v="122.8"/>
    <x v="6"/>
  </r>
  <r>
    <s v="Rural"/>
    <x v="2"/>
    <s v="June"/>
    <n v="124.1"/>
    <n v="6"/>
    <x v="29"/>
    <s v="Health"/>
    <n v="120.4"/>
    <x v="7"/>
  </r>
  <r>
    <s v="Rural"/>
    <x v="2"/>
    <s v="June"/>
    <n v="124.1"/>
    <n v="6"/>
    <x v="29"/>
    <s v="Transport and communication"/>
    <n v="114.2"/>
    <x v="8"/>
  </r>
  <r>
    <s v="Rural"/>
    <x v="2"/>
    <s v="June"/>
    <n v="124.1"/>
    <n v="6"/>
    <x v="29"/>
    <s v="Recreation and amusement"/>
    <n v="117.9"/>
    <x v="9"/>
  </r>
  <r>
    <s v="Rural"/>
    <x v="2"/>
    <s v="June"/>
    <n v="124.1"/>
    <n v="6"/>
    <x v="29"/>
    <s v="Education"/>
    <n v="122"/>
    <x v="10"/>
  </r>
  <r>
    <s v="Rural"/>
    <x v="2"/>
    <s v="June"/>
    <n v="124.1"/>
    <n v="6"/>
    <x v="29"/>
    <s v="Personal care and effects"/>
    <n v="113"/>
    <x v="11"/>
  </r>
  <r>
    <s v="Rural"/>
    <x v="2"/>
    <s v="June"/>
    <n v="124.1"/>
    <n v="6"/>
    <x v="29"/>
    <s v="Miscellaneous"/>
    <n v="117.9"/>
    <x v="2"/>
  </r>
  <r>
    <s v="Urban"/>
    <x v="2"/>
    <s v="June"/>
    <n v="121.7"/>
    <n v="6"/>
    <x v="29"/>
    <s v="Cereals and products"/>
    <n v="123.6"/>
    <x v="0"/>
  </r>
  <r>
    <s v="Urban"/>
    <x v="2"/>
    <s v="June"/>
    <n v="121.7"/>
    <n v="6"/>
    <x v="29"/>
    <s v="Meat and fish"/>
    <n v="134.4"/>
    <x v="0"/>
  </r>
  <r>
    <s v="Urban"/>
    <x v="2"/>
    <s v="June"/>
    <n v="121.7"/>
    <n v="6"/>
    <x v="29"/>
    <s v="Egg"/>
    <n v="120.9"/>
    <x v="0"/>
  </r>
  <r>
    <s v="Urban"/>
    <x v="2"/>
    <s v="June"/>
    <n v="121.7"/>
    <n v="6"/>
    <x v="29"/>
    <s v="Milk and products"/>
    <n v="127.3"/>
    <x v="0"/>
  </r>
  <r>
    <s v="Urban"/>
    <x v="2"/>
    <s v="June"/>
    <n v="121.7"/>
    <n v="6"/>
    <x v="29"/>
    <s v="Oils and fats"/>
    <n v="106"/>
    <x v="0"/>
  </r>
  <r>
    <s v="Urban"/>
    <x v="2"/>
    <s v="June"/>
    <n v="121.7"/>
    <n v="6"/>
    <x v="29"/>
    <s v="Fruits"/>
    <n v="132.30000000000001"/>
    <x v="0"/>
  </r>
  <r>
    <s v="Urban"/>
    <x v="2"/>
    <s v="June"/>
    <n v="121.7"/>
    <n v="6"/>
    <x v="29"/>
    <s v="Vegetables"/>
    <n v="146.69999999999999"/>
    <x v="0"/>
  </r>
  <r>
    <s v="Urban"/>
    <x v="2"/>
    <s v="June"/>
    <n v="121.7"/>
    <n v="6"/>
    <x v="29"/>
    <s v="Pulses and products"/>
    <n v="148.1"/>
    <x v="0"/>
  </r>
  <r>
    <s v="Urban"/>
    <x v="2"/>
    <s v="June"/>
    <n v="121.7"/>
    <n v="6"/>
    <x v="29"/>
    <s v="Sugar and Confectionery"/>
    <n v="89.8"/>
    <x v="0"/>
  </r>
  <r>
    <s v="Urban"/>
    <x v="2"/>
    <s v="June"/>
    <n v="121.7"/>
    <n v="6"/>
    <x v="29"/>
    <s v="Spices"/>
    <n v="130.5"/>
    <x v="0"/>
  </r>
  <r>
    <s v="Urban"/>
    <x v="2"/>
    <s v="June"/>
    <n v="121.7"/>
    <n v="6"/>
    <x v="29"/>
    <s v="Non-alcoholic beverages"/>
    <n v="118"/>
    <x v="1"/>
  </r>
  <r>
    <s v="Urban"/>
    <x v="2"/>
    <s v="June"/>
    <n v="121.7"/>
    <n v="6"/>
    <x v="29"/>
    <s v="Prepared meals, snacks, sweets etc."/>
    <n v="130.5"/>
    <x v="1"/>
  </r>
  <r>
    <s v="Urban"/>
    <x v="2"/>
    <s v="June"/>
    <n v="121.7"/>
    <n v="6"/>
    <x v="29"/>
    <s v="Food and beverages"/>
    <n v="128.5"/>
    <x v="1"/>
  </r>
  <r>
    <s v="Urban"/>
    <x v="2"/>
    <s v="June"/>
    <n v="121.7"/>
    <n v="6"/>
    <x v="29"/>
    <s v="Pan, tobacco and intoxicants"/>
    <n v="132.1"/>
    <x v="2"/>
  </r>
  <r>
    <s v="Urban"/>
    <x v="2"/>
    <s v="June"/>
    <n v="121.7"/>
    <n v="6"/>
    <x v="29"/>
    <s v="Clothing"/>
    <n v="123.2"/>
    <x v="3"/>
  </r>
  <r>
    <s v="Urban"/>
    <x v="2"/>
    <s v="June"/>
    <n v="121.7"/>
    <n v="6"/>
    <x v="29"/>
    <s v="Footwear"/>
    <n v="117.6"/>
    <x v="3"/>
  </r>
  <r>
    <s v="Urban"/>
    <x v="2"/>
    <s v="June"/>
    <n v="121.7"/>
    <n v="6"/>
    <x v="29"/>
    <s v="Clothing and footwear"/>
    <n v="122.3"/>
    <x v="3"/>
  </r>
  <r>
    <s v="Urban"/>
    <x v="2"/>
    <s v="June"/>
    <n v="121.7"/>
    <n v="6"/>
    <x v="29"/>
    <s v="Housing"/>
    <n v="119"/>
    <x v="4"/>
  </r>
  <r>
    <s v="Urban"/>
    <x v="2"/>
    <s v="June"/>
    <n v="121.7"/>
    <n v="6"/>
    <x v="29"/>
    <s v="Fuel and light"/>
    <n v="115.1"/>
    <x v="5"/>
  </r>
  <r>
    <s v="Urban"/>
    <x v="2"/>
    <s v="June"/>
    <n v="121.7"/>
    <n v="6"/>
    <x v="29"/>
    <s v="Household goods and services"/>
    <n v="119.2"/>
    <x v="6"/>
  </r>
  <r>
    <s v="Urban"/>
    <x v="2"/>
    <s v="June"/>
    <n v="121.7"/>
    <n v="6"/>
    <x v="29"/>
    <s v="Health"/>
    <n v="115.4"/>
    <x v="7"/>
  </r>
  <r>
    <s v="Urban"/>
    <x v="2"/>
    <s v="June"/>
    <n v="121.7"/>
    <n v="6"/>
    <x v="29"/>
    <s v="Transport and communication"/>
    <n v="111.7"/>
    <x v="8"/>
  </r>
  <r>
    <s v="Urban"/>
    <x v="2"/>
    <s v="June"/>
    <n v="121.7"/>
    <n v="6"/>
    <x v="29"/>
    <s v="Recreation and amusement"/>
    <n v="116.2"/>
    <x v="9"/>
  </r>
  <r>
    <s v="Urban"/>
    <x v="2"/>
    <s v="June"/>
    <n v="121.7"/>
    <n v="6"/>
    <x v="29"/>
    <s v="Education"/>
    <n v="123.8"/>
    <x v="10"/>
  </r>
  <r>
    <s v="Urban"/>
    <x v="2"/>
    <s v="June"/>
    <n v="121.7"/>
    <n v="6"/>
    <x v="29"/>
    <s v="Personal care and effects"/>
    <n v="112.5"/>
    <x v="11"/>
  </r>
  <r>
    <s v="Urban"/>
    <x v="2"/>
    <s v="June"/>
    <n v="121.7"/>
    <n v="6"/>
    <x v="29"/>
    <s v="Miscellaneous"/>
    <n v="116"/>
    <x v="2"/>
  </r>
  <r>
    <s v="Rural+Urban"/>
    <x v="2"/>
    <s v="June"/>
    <n v="123"/>
    <n v="6"/>
    <x v="29"/>
    <s v="Cereals and products"/>
    <n v="123.9"/>
    <x v="0"/>
  </r>
  <r>
    <s v="Rural+Urban"/>
    <x v="2"/>
    <s v="June"/>
    <n v="123"/>
    <n v="6"/>
    <x v="29"/>
    <s v="Meat and fish"/>
    <n v="131.80000000000001"/>
    <x v="0"/>
  </r>
  <r>
    <s v="Rural+Urban"/>
    <x v="2"/>
    <s v="June"/>
    <n v="123"/>
    <n v="6"/>
    <x v="29"/>
    <s v="Egg"/>
    <n v="121.6"/>
    <x v="0"/>
  </r>
  <r>
    <s v="Rural+Urban"/>
    <x v="2"/>
    <s v="June"/>
    <n v="123"/>
    <n v="6"/>
    <x v="29"/>
    <s v="Milk and products"/>
    <n v="128.19999999999999"/>
    <x v="0"/>
  </r>
  <r>
    <s v="Rural+Urban"/>
    <x v="2"/>
    <s v="June"/>
    <n v="123"/>
    <n v="6"/>
    <x v="29"/>
    <s v="Oils and fats"/>
    <n v="111.1"/>
    <x v="0"/>
  </r>
  <r>
    <s v="Rural+Urban"/>
    <x v="2"/>
    <s v="June"/>
    <n v="123"/>
    <n v="6"/>
    <x v="29"/>
    <s v="Fruits"/>
    <n v="132.80000000000001"/>
    <x v="0"/>
  </r>
  <r>
    <s v="Rural+Urban"/>
    <x v="2"/>
    <s v="June"/>
    <n v="123"/>
    <n v="6"/>
    <x v="29"/>
    <s v="Vegetables"/>
    <n v="139.1"/>
    <x v="0"/>
  </r>
  <r>
    <s v="Rural+Urban"/>
    <x v="2"/>
    <s v="June"/>
    <n v="123"/>
    <n v="6"/>
    <x v="29"/>
    <s v="Pulses and products"/>
    <n v="137.4"/>
    <x v="0"/>
  </r>
  <r>
    <s v="Rural+Urban"/>
    <x v="2"/>
    <s v="June"/>
    <n v="123"/>
    <n v="6"/>
    <x v="29"/>
    <s v="Sugar and Confectionery"/>
    <n v="94.1"/>
    <x v="0"/>
  </r>
  <r>
    <s v="Rural+Urban"/>
    <x v="2"/>
    <s v="June"/>
    <n v="123"/>
    <n v="6"/>
    <x v="29"/>
    <s v="Spices"/>
    <n v="125.5"/>
    <x v="0"/>
  </r>
  <r>
    <s v="Rural+Urban"/>
    <x v="2"/>
    <s v="June"/>
    <n v="123"/>
    <n v="6"/>
    <x v="29"/>
    <s v="Non-alcoholic beverages"/>
    <n v="119.8"/>
    <x v="1"/>
  </r>
  <r>
    <s v="Rural+Urban"/>
    <x v="2"/>
    <s v="June"/>
    <n v="123"/>
    <n v="6"/>
    <x v="29"/>
    <s v="Prepared meals, snacks, sweets etc."/>
    <n v="130.9"/>
    <x v="1"/>
  </r>
  <r>
    <s v="Rural+Urban"/>
    <x v="2"/>
    <s v="June"/>
    <n v="123"/>
    <n v="6"/>
    <x v="29"/>
    <s v="Food and beverages"/>
    <n v="127.3"/>
    <x v="1"/>
  </r>
  <r>
    <s v="Rural+Urban"/>
    <x v="2"/>
    <s v="June"/>
    <n v="123"/>
    <n v="6"/>
    <x v="29"/>
    <s v="Pan, tobacco and intoxicants"/>
    <n v="129.19999999999999"/>
    <x v="2"/>
  </r>
  <r>
    <s v="Rural+Urban"/>
    <x v="2"/>
    <s v="June"/>
    <n v="123"/>
    <n v="6"/>
    <x v="29"/>
    <s v="Clothing"/>
    <n v="126.4"/>
    <x v="3"/>
  </r>
  <r>
    <s v="Rural+Urban"/>
    <x v="2"/>
    <s v="June"/>
    <n v="123"/>
    <n v="6"/>
    <x v="29"/>
    <s v="Footwear"/>
    <n v="122"/>
    <x v="3"/>
  </r>
  <r>
    <s v="Rural+Urban"/>
    <x v="2"/>
    <s v="June"/>
    <n v="123"/>
    <n v="6"/>
    <x v="29"/>
    <s v="Clothing and footwear"/>
    <n v="125.7"/>
    <x v="3"/>
  </r>
  <r>
    <s v="Rural+Urban"/>
    <x v="2"/>
    <s v="June"/>
    <n v="123"/>
    <n v="6"/>
    <x v="29"/>
    <s v="Housing"/>
    <n v="119"/>
    <x v="4"/>
  </r>
  <r>
    <s v="Rural+Urban"/>
    <x v="2"/>
    <s v="June"/>
    <n v="123"/>
    <n v="6"/>
    <x v="29"/>
    <s v="Fuel and light"/>
    <n v="119.8"/>
    <x v="5"/>
  </r>
  <r>
    <s v="Rural+Urban"/>
    <x v="2"/>
    <s v="June"/>
    <n v="123"/>
    <n v="6"/>
    <x v="29"/>
    <s v="Household goods and services"/>
    <n v="121.1"/>
    <x v="6"/>
  </r>
  <r>
    <s v="Rural+Urban"/>
    <x v="2"/>
    <s v="June"/>
    <n v="123"/>
    <n v="6"/>
    <x v="29"/>
    <s v="Health"/>
    <n v="118.5"/>
    <x v="7"/>
  </r>
  <r>
    <s v="Rural+Urban"/>
    <x v="2"/>
    <s v="June"/>
    <n v="123"/>
    <n v="6"/>
    <x v="29"/>
    <s v="Transport and communication"/>
    <n v="112.9"/>
    <x v="8"/>
  </r>
  <r>
    <s v="Rural+Urban"/>
    <x v="2"/>
    <s v="June"/>
    <n v="123"/>
    <n v="6"/>
    <x v="29"/>
    <s v="Recreation and amusement"/>
    <n v="116.9"/>
    <x v="9"/>
  </r>
  <r>
    <s v="Rural+Urban"/>
    <x v="2"/>
    <s v="June"/>
    <n v="123"/>
    <n v="6"/>
    <x v="29"/>
    <s v="Education"/>
    <n v="123.1"/>
    <x v="10"/>
  </r>
  <r>
    <s v="Rural+Urban"/>
    <x v="2"/>
    <s v="June"/>
    <n v="123"/>
    <n v="6"/>
    <x v="29"/>
    <s v="Personal care and effects"/>
    <n v="112.8"/>
    <x v="11"/>
  </r>
  <r>
    <s v="Rural+Urban"/>
    <x v="2"/>
    <s v="June"/>
    <n v="123"/>
    <n v="6"/>
    <x v="29"/>
    <s v="Miscellaneous"/>
    <n v="117"/>
    <x v="2"/>
  </r>
  <r>
    <s v="Rural"/>
    <x v="2"/>
    <s v="July"/>
    <n v="124.7"/>
    <n v="7"/>
    <x v="30"/>
    <s v="Cereals and products"/>
    <n v="124"/>
    <x v="0"/>
  </r>
  <r>
    <s v="Rural"/>
    <x v="2"/>
    <s v="July"/>
    <n v="124.7"/>
    <n v="7"/>
    <x v="30"/>
    <s v="Meat and fish"/>
    <n v="131.5"/>
    <x v="0"/>
  </r>
  <r>
    <s v="Rural"/>
    <x v="2"/>
    <s v="July"/>
    <n v="124.7"/>
    <n v="7"/>
    <x v="30"/>
    <s v="Egg"/>
    <n v="122"/>
    <x v="0"/>
  </r>
  <r>
    <s v="Rural"/>
    <x v="2"/>
    <s v="July"/>
    <n v="124.7"/>
    <n v="7"/>
    <x v="30"/>
    <s v="Milk and products"/>
    <n v="128.69999999999999"/>
    <x v="0"/>
  </r>
  <r>
    <s v="Rural"/>
    <x v="2"/>
    <s v="July"/>
    <n v="124.7"/>
    <n v="7"/>
    <x v="30"/>
    <s v="Oils and fats"/>
    <n v="113.5"/>
    <x v="0"/>
  </r>
  <r>
    <s v="Rural"/>
    <x v="2"/>
    <s v="July"/>
    <n v="124.7"/>
    <n v="7"/>
    <x v="30"/>
    <s v="Fruits"/>
    <n v="133.30000000000001"/>
    <x v="0"/>
  </r>
  <r>
    <s v="Rural"/>
    <x v="2"/>
    <s v="July"/>
    <n v="124.7"/>
    <n v="7"/>
    <x v="30"/>
    <s v="Vegetables"/>
    <n v="140.80000000000001"/>
    <x v="0"/>
  </r>
  <r>
    <s v="Rural"/>
    <x v="2"/>
    <s v="July"/>
    <n v="124.7"/>
    <n v="7"/>
    <x v="30"/>
    <s v="Pulses and products"/>
    <n v="133.80000000000001"/>
    <x v="0"/>
  </r>
  <r>
    <s v="Rural"/>
    <x v="2"/>
    <s v="July"/>
    <n v="124.7"/>
    <n v="7"/>
    <x v="30"/>
    <s v="Sugar and Confectionery"/>
    <n v="94.1"/>
    <x v="0"/>
  </r>
  <r>
    <s v="Rural"/>
    <x v="2"/>
    <s v="July"/>
    <n v="124.7"/>
    <n v="7"/>
    <x v="30"/>
    <s v="Spices"/>
    <n v="123.4"/>
    <x v="0"/>
  </r>
  <r>
    <s v="Rural"/>
    <x v="2"/>
    <s v="July"/>
    <n v="124.7"/>
    <n v="7"/>
    <x v="30"/>
    <s v="Non-alcoholic beverages"/>
    <n v="121"/>
    <x v="1"/>
  </r>
  <r>
    <s v="Rural"/>
    <x v="2"/>
    <s v="July"/>
    <n v="124.7"/>
    <n v="7"/>
    <x v="30"/>
    <s v="Prepared meals, snacks, sweets etc."/>
    <n v="131.69999999999999"/>
    <x v="1"/>
  </r>
  <r>
    <s v="Rural"/>
    <x v="2"/>
    <s v="July"/>
    <n v="124.7"/>
    <n v="7"/>
    <x v="30"/>
    <s v="Food and beverages"/>
    <n v="127.5"/>
    <x v="1"/>
  </r>
  <r>
    <s v="Rural"/>
    <x v="2"/>
    <s v="July"/>
    <n v="124.7"/>
    <n v="7"/>
    <x v="30"/>
    <s v="Pan, tobacco and intoxicants"/>
    <n v="129.4"/>
    <x v="2"/>
  </r>
  <r>
    <s v="Rural"/>
    <x v="2"/>
    <s v="July"/>
    <n v="124.7"/>
    <n v="7"/>
    <x v="30"/>
    <s v="Clothing"/>
    <n v="128.80000000000001"/>
    <x v="3"/>
  </r>
  <r>
    <s v="Rural"/>
    <x v="2"/>
    <s v="July"/>
    <n v="124.7"/>
    <n v="7"/>
    <x v="30"/>
    <s v="Footwear"/>
    <n v="125.5"/>
    <x v="3"/>
  </r>
  <r>
    <s v="Rural"/>
    <x v="2"/>
    <s v="July"/>
    <n v="124.7"/>
    <n v="7"/>
    <x v="30"/>
    <s v="Clothing and footwear"/>
    <n v="128.30000000000001"/>
    <x v="3"/>
  </r>
  <r>
    <s v="Rural"/>
    <x v="2"/>
    <s v="July"/>
    <n v="124.7"/>
    <n v="7"/>
    <x v="30"/>
    <s v="Housing"/>
    <n v="0"/>
    <x v="4"/>
  </r>
  <r>
    <s v="Rural"/>
    <x v="2"/>
    <s v="July"/>
    <n v="124.7"/>
    <n v="7"/>
    <x v="30"/>
    <s v="Fuel and light"/>
    <n v="123"/>
    <x v="5"/>
  </r>
  <r>
    <s v="Rural"/>
    <x v="2"/>
    <s v="July"/>
    <n v="124.7"/>
    <n v="7"/>
    <x v="30"/>
    <s v="Household goods and services"/>
    <n v="123"/>
    <x v="6"/>
  </r>
  <r>
    <s v="Rural"/>
    <x v="2"/>
    <s v="July"/>
    <n v="124.7"/>
    <n v="7"/>
    <x v="30"/>
    <s v="Health"/>
    <n v="120.8"/>
    <x v="7"/>
  </r>
  <r>
    <s v="Rural"/>
    <x v="2"/>
    <s v="July"/>
    <n v="124.7"/>
    <n v="7"/>
    <x v="30"/>
    <s v="Transport and communication"/>
    <n v="114.1"/>
    <x v="8"/>
  </r>
  <r>
    <s v="Rural"/>
    <x v="2"/>
    <s v="July"/>
    <n v="124.7"/>
    <n v="7"/>
    <x v="30"/>
    <s v="Recreation and amusement"/>
    <n v="118"/>
    <x v="9"/>
  </r>
  <r>
    <s v="Rural"/>
    <x v="2"/>
    <s v="July"/>
    <n v="124.7"/>
    <n v="7"/>
    <x v="30"/>
    <s v="Education"/>
    <n v="122.9"/>
    <x v="10"/>
  </r>
  <r>
    <s v="Rural"/>
    <x v="2"/>
    <s v="July"/>
    <n v="124.7"/>
    <n v="7"/>
    <x v="30"/>
    <s v="Personal care and effects"/>
    <n v="112.7"/>
    <x v="11"/>
  </r>
  <r>
    <s v="Rural"/>
    <x v="2"/>
    <s v="July"/>
    <n v="124.7"/>
    <n v="7"/>
    <x v="30"/>
    <s v="Miscellaneous"/>
    <n v="118.1"/>
    <x v="2"/>
  </r>
  <r>
    <s v="Urban"/>
    <x v="2"/>
    <s v="July"/>
    <n v="122.4"/>
    <n v="7"/>
    <x v="30"/>
    <s v="Cereals and products"/>
    <n v="123.2"/>
    <x v="0"/>
  </r>
  <r>
    <s v="Urban"/>
    <x v="2"/>
    <s v="July"/>
    <n v="122.4"/>
    <n v="7"/>
    <x v="30"/>
    <s v="Meat and fish"/>
    <n v="134.30000000000001"/>
    <x v="0"/>
  </r>
  <r>
    <s v="Urban"/>
    <x v="2"/>
    <s v="July"/>
    <n v="122.4"/>
    <n v="7"/>
    <x v="30"/>
    <s v="Egg"/>
    <n v="119.5"/>
    <x v="0"/>
  </r>
  <r>
    <s v="Urban"/>
    <x v="2"/>
    <s v="July"/>
    <n v="122.4"/>
    <n v="7"/>
    <x v="30"/>
    <s v="Milk and products"/>
    <n v="127.7"/>
    <x v="0"/>
  </r>
  <r>
    <s v="Urban"/>
    <x v="2"/>
    <s v="July"/>
    <n v="122.4"/>
    <n v="7"/>
    <x v="30"/>
    <s v="Oils and fats"/>
    <n v="106.3"/>
    <x v="0"/>
  </r>
  <r>
    <s v="Urban"/>
    <x v="2"/>
    <s v="July"/>
    <n v="122.4"/>
    <n v="7"/>
    <x v="30"/>
    <s v="Fruits"/>
    <n v="132.80000000000001"/>
    <x v="0"/>
  </r>
  <r>
    <s v="Urban"/>
    <x v="2"/>
    <s v="July"/>
    <n v="122.4"/>
    <n v="7"/>
    <x v="30"/>
    <s v="Vegetables"/>
    <n v="153.5"/>
    <x v="0"/>
  </r>
  <r>
    <s v="Urban"/>
    <x v="2"/>
    <s v="July"/>
    <n v="122.4"/>
    <n v="7"/>
    <x v="30"/>
    <s v="Pulses and products"/>
    <n v="149.5"/>
    <x v="0"/>
  </r>
  <r>
    <s v="Urban"/>
    <x v="2"/>
    <s v="July"/>
    <n v="122.4"/>
    <n v="7"/>
    <x v="30"/>
    <s v="Sugar and Confectionery"/>
    <n v="85.7"/>
    <x v="0"/>
  </r>
  <r>
    <s v="Urban"/>
    <x v="2"/>
    <s v="July"/>
    <n v="122.4"/>
    <n v="7"/>
    <x v="30"/>
    <s v="Spices"/>
    <n v="131.5"/>
    <x v="0"/>
  </r>
  <r>
    <s v="Urban"/>
    <x v="2"/>
    <s v="July"/>
    <n v="122.4"/>
    <n v="7"/>
    <x v="30"/>
    <s v="Non-alcoholic beverages"/>
    <n v="118.3"/>
    <x v="1"/>
  </r>
  <r>
    <s v="Urban"/>
    <x v="2"/>
    <s v="July"/>
    <n v="122.4"/>
    <n v="7"/>
    <x v="30"/>
    <s v="Prepared meals, snacks, sweets etc."/>
    <n v="131.1"/>
    <x v="1"/>
  </r>
  <r>
    <s v="Urban"/>
    <x v="2"/>
    <s v="July"/>
    <n v="122.4"/>
    <n v="7"/>
    <x v="30"/>
    <s v="Food and beverages"/>
    <n v="129.5"/>
    <x v="1"/>
  </r>
  <r>
    <s v="Urban"/>
    <x v="2"/>
    <s v="July"/>
    <n v="122.4"/>
    <n v="7"/>
    <x v="30"/>
    <s v="Pan, tobacco and intoxicants"/>
    <n v="133.1"/>
    <x v="2"/>
  </r>
  <r>
    <s v="Urban"/>
    <x v="2"/>
    <s v="July"/>
    <n v="122.4"/>
    <n v="7"/>
    <x v="30"/>
    <s v="Clothing"/>
    <n v="123.5"/>
    <x v="3"/>
  </r>
  <r>
    <s v="Urban"/>
    <x v="2"/>
    <s v="July"/>
    <n v="122.4"/>
    <n v="7"/>
    <x v="30"/>
    <s v="Footwear"/>
    <n v="117.9"/>
    <x v="3"/>
  </r>
  <r>
    <s v="Urban"/>
    <x v="2"/>
    <s v="July"/>
    <n v="122.4"/>
    <n v="7"/>
    <x v="30"/>
    <s v="Clothing and footwear"/>
    <n v="122.7"/>
    <x v="3"/>
  </r>
  <r>
    <s v="Urban"/>
    <x v="2"/>
    <s v="July"/>
    <n v="122.4"/>
    <n v="7"/>
    <x v="30"/>
    <s v="Housing"/>
    <n v="119.9"/>
    <x v="4"/>
  </r>
  <r>
    <s v="Urban"/>
    <x v="2"/>
    <s v="July"/>
    <n v="122.4"/>
    <n v="7"/>
    <x v="30"/>
    <s v="Fuel and light"/>
    <n v="115.3"/>
    <x v="5"/>
  </r>
  <r>
    <s v="Urban"/>
    <x v="2"/>
    <s v="July"/>
    <n v="122.4"/>
    <n v="7"/>
    <x v="30"/>
    <s v="Household goods and services"/>
    <n v="119.5"/>
    <x v="6"/>
  </r>
  <r>
    <s v="Urban"/>
    <x v="2"/>
    <s v="July"/>
    <n v="122.4"/>
    <n v="7"/>
    <x v="30"/>
    <s v="Health"/>
    <n v="116"/>
    <x v="7"/>
  </r>
  <r>
    <s v="Urban"/>
    <x v="2"/>
    <s v="July"/>
    <n v="122.4"/>
    <n v="7"/>
    <x v="30"/>
    <s v="Transport and communication"/>
    <n v="111.5"/>
    <x v="8"/>
  </r>
  <r>
    <s v="Urban"/>
    <x v="2"/>
    <s v="July"/>
    <n v="122.4"/>
    <n v="7"/>
    <x v="30"/>
    <s v="Recreation and amusement"/>
    <n v="116.6"/>
    <x v="9"/>
  </r>
  <r>
    <s v="Urban"/>
    <x v="2"/>
    <s v="July"/>
    <n v="122.4"/>
    <n v="7"/>
    <x v="30"/>
    <s v="Education"/>
    <n v="125.4"/>
    <x v="10"/>
  </r>
  <r>
    <s v="Urban"/>
    <x v="2"/>
    <s v="July"/>
    <n v="122.4"/>
    <n v="7"/>
    <x v="30"/>
    <s v="Personal care and effects"/>
    <n v="111.7"/>
    <x v="11"/>
  </r>
  <r>
    <s v="Urban"/>
    <x v="2"/>
    <s v="July"/>
    <n v="122.4"/>
    <n v="7"/>
    <x v="30"/>
    <s v="Miscellaneous"/>
    <n v="116.3"/>
    <x v="2"/>
  </r>
  <r>
    <s v="Rural+Urban"/>
    <x v="2"/>
    <s v="July"/>
    <n v="123.6"/>
    <n v="7"/>
    <x v="30"/>
    <s v="Cereals and products"/>
    <n v="123.7"/>
    <x v="0"/>
  </r>
  <r>
    <s v="Rural+Urban"/>
    <x v="2"/>
    <s v="July"/>
    <n v="123.6"/>
    <n v="7"/>
    <x v="30"/>
    <s v="Meat and fish"/>
    <n v="132.5"/>
    <x v="0"/>
  </r>
  <r>
    <s v="Rural+Urban"/>
    <x v="2"/>
    <s v="July"/>
    <n v="123.6"/>
    <n v="7"/>
    <x v="30"/>
    <s v="Egg"/>
    <n v="121"/>
    <x v="0"/>
  </r>
  <r>
    <s v="Rural+Urban"/>
    <x v="2"/>
    <s v="July"/>
    <n v="123.6"/>
    <n v="7"/>
    <x v="30"/>
    <s v="Milk and products"/>
    <n v="128.30000000000001"/>
    <x v="0"/>
  </r>
  <r>
    <s v="Rural+Urban"/>
    <x v="2"/>
    <s v="July"/>
    <n v="123.6"/>
    <n v="7"/>
    <x v="30"/>
    <s v="Oils and fats"/>
    <n v="110.9"/>
    <x v="0"/>
  </r>
  <r>
    <s v="Rural+Urban"/>
    <x v="2"/>
    <s v="July"/>
    <n v="123.6"/>
    <n v="7"/>
    <x v="30"/>
    <s v="Fruits"/>
    <n v="133.1"/>
    <x v="0"/>
  </r>
  <r>
    <s v="Rural+Urban"/>
    <x v="2"/>
    <s v="July"/>
    <n v="123.6"/>
    <n v="7"/>
    <x v="30"/>
    <s v="Vegetables"/>
    <n v="145.1"/>
    <x v="0"/>
  </r>
  <r>
    <s v="Rural+Urban"/>
    <x v="2"/>
    <s v="July"/>
    <n v="123.6"/>
    <n v="7"/>
    <x v="30"/>
    <s v="Pulses and products"/>
    <n v="139.1"/>
    <x v="0"/>
  </r>
  <r>
    <s v="Rural+Urban"/>
    <x v="2"/>
    <s v="July"/>
    <n v="123.6"/>
    <n v="7"/>
    <x v="30"/>
    <s v="Sugar and Confectionery"/>
    <n v="91.3"/>
    <x v="0"/>
  </r>
  <r>
    <s v="Rural+Urban"/>
    <x v="2"/>
    <s v="July"/>
    <n v="123.6"/>
    <n v="7"/>
    <x v="30"/>
    <s v="Spices"/>
    <n v="126.1"/>
    <x v="0"/>
  </r>
  <r>
    <s v="Rural+Urban"/>
    <x v="2"/>
    <s v="July"/>
    <n v="123.6"/>
    <n v="7"/>
    <x v="30"/>
    <s v="Non-alcoholic beverages"/>
    <n v="119.9"/>
    <x v="1"/>
  </r>
  <r>
    <s v="Rural+Urban"/>
    <x v="2"/>
    <s v="July"/>
    <n v="123.6"/>
    <n v="7"/>
    <x v="30"/>
    <s v="Prepared meals, snacks, sweets etc."/>
    <n v="131.4"/>
    <x v="1"/>
  </r>
  <r>
    <s v="Rural+Urban"/>
    <x v="2"/>
    <s v="July"/>
    <n v="123.6"/>
    <n v="7"/>
    <x v="30"/>
    <s v="Food and beverages"/>
    <n v="128.19999999999999"/>
    <x v="1"/>
  </r>
  <r>
    <s v="Rural+Urban"/>
    <x v="2"/>
    <s v="July"/>
    <n v="123.6"/>
    <n v="7"/>
    <x v="30"/>
    <s v="Pan, tobacco and intoxicants"/>
    <n v="130.4"/>
    <x v="2"/>
  </r>
  <r>
    <s v="Rural+Urban"/>
    <x v="2"/>
    <s v="July"/>
    <n v="123.6"/>
    <n v="7"/>
    <x v="30"/>
    <s v="Clothing"/>
    <n v="126.7"/>
    <x v="3"/>
  </r>
  <r>
    <s v="Rural+Urban"/>
    <x v="2"/>
    <s v="July"/>
    <n v="123.6"/>
    <n v="7"/>
    <x v="30"/>
    <s v="Footwear"/>
    <n v="122.3"/>
    <x v="3"/>
  </r>
  <r>
    <s v="Rural+Urban"/>
    <x v="2"/>
    <s v="July"/>
    <n v="123.6"/>
    <n v="7"/>
    <x v="30"/>
    <s v="Clothing and footwear"/>
    <n v="126.1"/>
    <x v="3"/>
  </r>
  <r>
    <s v="Rural+Urban"/>
    <x v="2"/>
    <s v="July"/>
    <n v="123.6"/>
    <n v="7"/>
    <x v="30"/>
    <s v="Housing"/>
    <n v="119.9"/>
    <x v="4"/>
  </r>
  <r>
    <s v="Rural+Urban"/>
    <x v="2"/>
    <s v="July"/>
    <n v="123.6"/>
    <n v="7"/>
    <x v="30"/>
    <s v="Fuel and light"/>
    <n v="120.1"/>
    <x v="5"/>
  </r>
  <r>
    <s v="Rural+Urban"/>
    <x v="2"/>
    <s v="July"/>
    <n v="123.6"/>
    <n v="7"/>
    <x v="30"/>
    <s v="Household goods and services"/>
    <n v="121.3"/>
    <x v="6"/>
  </r>
  <r>
    <s v="Rural+Urban"/>
    <x v="2"/>
    <s v="July"/>
    <n v="123.6"/>
    <n v="7"/>
    <x v="30"/>
    <s v="Health"/>
    <n v="119"/>
    <x v="7"/>
  </r>
  <r>
    <s v="Rural+Urban"/>
    <x v="2"/>
    <s v="July"/>
    <n v="123.6"/>
    <n v="7"/>
    <x v="30"/>
    <s v="Transport and communication"/>
    <n v="112.7"/>
    <x v="8"/>
  </r>
  <r>
    <s v="Rural+Urban"/>
    <x v="2"/>
    <s v="July"/>
    <n v="123.6"/>
    <n v="7"/>
    <x v="30"/>
    <s v="Recreation and amusement"/>
    <n v="117.2"/>
    <x v="9"/>
  </r>
  <r>
    <s v="Rural+Urban"/>
    <x v="2"/>
    <s v="July"/>
    <n v="123.6"/>
    <n v="7"/>
    <x v="30"/>
    <s v="Education"/>
    <n v="124.4"/>
    <x v="10"/>
  </r>
  <r>
    <s v="Rural+Urban"/>
    <x v="2"/>
    <s v="July"/>
    <n v="123.6"/>
    <n v="7"/>
    <x v="30"/>
    <s v="Personal care and effects"/>
    <n v="112.3"/>
    <x v="11"/>
  </r>
  <r>
    <s v="Rural+Urban"/>
    <x v="2"/>
    <s v="July"/>
    <n v="123.6"/>
    <n v="7"/>
    <x v="30"/>
    <s v="Miscellaneous"/>
    <n v="117.2"/>
    <x v="2"/>
  </r>
  <r>
    <s v="Rural"/>
    <x v="2"/>
    <s v="August"/>
    <n v="126.1"/>
    <n v="8"/>
    <x v="31"/>
    <s v="Cereals and products"/>
    <n v="124.7"/>
    <x v="0"/>
  </r>
  <r>
    <s v="Rural"/>
    <x v="2"/>
    <s v="August"/>
    <n v="126.1"/>
    <n v="8"/>
    <x v="31"/>
    <s v="Meat and fish"/>
    <n v="131.30000000000001"/>
    <x v="0"/>
  </r>
  <r>
    <s v="Rural"/>
    <x v="2"/>
    <s v="August"/>
    <n v="126.1"/>
    <n v="8"/>
    <x v="31"/>
    <s v="Egg"/>
    <n v="121.3"/>
    <x v="0"/>
  </r>
  <r>
    <s v="Rural"/>
    <x v="2"/>
    <s v="August"/>
    <n v="126.1"/>
    <n v="8"/>
    <x v="31"/>
    <s v="Milk and products"/>
    <n v="128.80000000000001"/>
    <x v="0"/>
  </r>
  <r>
    <s v="Rural"/>
    <x v="2"/>
    <s v="August"/>
    <n v="126.1"/>
    <n v="8"/>
    <x v="31"/>
    <s v="Oils and fats"/>
    <n v="114"/>
    <x v="0"/>
  </r>
  <r>
    <s v="Rural"/>
    <x v="2"/>
    <s v="August"/>
    <n v="126.1"/>
    <n v="8"/>
    <x v="31"/>
    <s v="Fruits"/>
    <n v="134.19999999999999"/>
    <x v="0"/>
  </r>
  <r>
    <s v="Rural"/>
    <x v="2"/>
    <s v="August"/>
    <n v="126.1"/>
    <n v="8"/>
    <x v="31"/>
    <s v="Vegetables"/>
    <n v="153.6"/>
    <x v="0"/>
  </r>
  <r>
    <s v="Rural"/>
    <x v="2"/>
    <s v="August"/>
    <n v="126.1"/>
    <n v="8"/>
    <x v="31"/>
    <s v="Pulses and products"/>
    <n v="137.9"/>
    <x v="0"/>
  </r>
  <r>
    <s v="Rural"/>
    <x v="2"/>
    <s v="August"/>
    <n v="126.1"/>
    <n v="8"/>
    <x v="31"/>
    <s v="Sugar and Confectionery"/>
    <n v="93.1"/>
    <x v="0"/>
  </r>
  <r>
    <s v="Rural"/>
    <x v="2"/>
    <s v="August"/>
    <n v="126.1"/>
    <n v="8"/>
    <x v="31"/>
    <s v="Spices"/>
    <n v="123.9"/>
    <x v="0"/>
  </r>
  <r>
    <s v="Rural"/>
    <x v="2"/>
    <s v="August"/>
    <n v="126.1"/>
    <n v="8"/>
    <x v="31"/>
    <s v="Non-alcoholic beverages"/>
    <n v="121.5"/>
    <x v="1"/>
  </r>
  <r>
    <s v="Rural"/>
    <x v="2"/>
    <s v="August"/>
    <n v="126.1"/>
    <n v="8"/>
    <x v="31"/>
    <s v="Prepared meals, snacks, sweets etc."/>
    <n v="132.5"/>
    <x v="1"/>
  </r>
  <r>
    <s v="Rural"/>
    <x v="2"/>
    <s v="August"/>
    <n v="126.1"/>
    <n v="8"/>
    <x v="31"/>
    <s v="Food and beverages"/>
    <n v="129.80000000000001"/>
    <x v="1"/>
  </r>
  <r>
    <s v="Rural"/>
    <x v="2"/>
    <s v="August"/>
    <n v="126.1"/>
    <n v="8"/>
    <x v="31"/>
    <s v="Pan, tobacco and intoxicants"/>
    <n v="130.1"/>
    <x v="2"/>
  </r>
  <r>
    <s v="Rural"/>
    <x v="2"/>
    <s v="August"/>
    <n v="126.1"/>
    <n v="8"/>
    <x v="31"/>
    <s v="Clothing"/>
    <n v="129.5"/>
    <x v="3"/>
  </r>
  <r>
    <s v="Rural"/>
    <x v="2"/>
    <s v="August"/>
    <n v="126.1"/>
    <n v="8"/>
    <x v="31"/>
    <s v="Footwear"/>
    <n v="126.3"/>
    <x v="3"/>
  </r>
  <r>
    <s v="Rural"/>
    <x v="2"/>
    <s v="August"/>
    <n v="126.1"/>
    <n v="8"/>
    <x v="31"/>
    <s v="Clothing and footwear"/>
    <n v="129"/>
    <x v="3"/>
  </r>
  <r>
    <s v="Rural"/>
    <x v="2"/>
    <s v="August"/>
    <n v="126.1"/>
    <n v="8"/>
    <x v="31"/>
    <s v="Housing"/>
    <n v="0"/>
    <x v="4"/>
  </r>
  <r>
    <s v="Rural"/>
    <x v="2"/>
    <s v="August"/>
    <n v="126.1"/>
    <n v="8"/>
    <x v="31"/>
    <s v="Fuel and light"/>
    <n v="123.8"/>
    <x v="5"/>
  </r>
  <r>
    <s v="Rural"/>
    <x v="2"/>
    <s v="August"/>
    <n v="126.1"/>
    <n v="8"/>
    <x v="31"/>
    <s v="Household goods and services"/>
    <n v="123.7"/>
    <x v="6"/>
  </r>
  <r>
    <s v="Rural"/>
    <x v="2"/>
    <s v="August"/>
    <n v="126.1"/>
    <n v="8"/>
    <x v="31"/>
    <s v="Health"/>
    <n v="121.1"/>
    <x v="7"/>
  </r>
  <r>
    <s v="Rural"/>
    <x v="2"/>
    <s v="August"/>
    <n v="126.1"/>
    <n v="8"/>
    <x v="31"/>
    <s v="Transport and communication"/>
    <n v="113.6"/>
    <x v="8"/>
  </r>
  <r>
    <s v="Rural"/>
    <x v="2"/>
    <s v="August"/>
    <n v="126.1"/>
    <n v="8"/>
    <x v="31"/>
    <s v="Recreation and amusement"/>
    <n v="118.5"/>
    <x v="9"/>
  </r>
  <r>
    <s v="Rural"/>
    <x v="2"/>
    <s v="August"/>
    <n v="126.1"/>
    <n v="8"/>
    <x v="31"/>
    <s v="Education"/>
    <n v="123.6"/>
    <x v="10"/>
  </r>
  <r>
    <s v="Rural"/>
    <x v="2"/>
    <s v="August"/>
    <n v="126.1"/>
    <n v="8"/>
    <x v="31"/>
    <s v="Personal care and effects"/>
    <n v="112.5"/>
    <x v="11"/>
  </r>
  <r>
    <s v="Rural"/>
    <x v="2"/>
    <s v="August"/>
    <n v="126.1"/>
    <n v="8"/>
    <x v="31"/>
    <s v="Miscellaneous"/>
    <n v="118.2"/>
    <x v="2"/>
  </r>
  <r>
    <s v="Urban"/>
    <x v="2"/>
    <s v="August"/>
    <n v="123.2"/>
    <n v="8"/>
    <x v="31"/>
    <s v="Cereals and products"/>
    <n v="123.1"/>
    <x v="0"/>
  </r>
  <r>
    <s v="Urban"/>
    <x v="2"/>
    <s v="August"/>
    <n v="123.2"/>
    <n v="8"/>
    <x v="31"/>
    <s v="Meat and fish"/>
    <n v="131.69999999999999"/>
    <x v="0"/>
  </r>
  <r>
    <s v="Urban"/>
    <x v="2"/>
    <s v="August"/>
    <n v="123.2"/>
    <n v="8"/>
    <x v="31"/>
    <s v="Egg"/>
    <n v="118.1"/>
    <x v="0"/>
  </r>
  <r>
    <s v="Urban"/>
    <x v="2"/>
    <s v="August"/>
    <n v="123.2"/>
    <n v="8"/>
    <x v="31"/>
    <s v="Milk and products"/>
    <n v="128"/>
    <x v="0"/>
  </r>
  <r>
    <s v="Urban"/>
    <x v="2"/>
    <s v="August"/>
    <n v="123.2"/>
    <n v="8"/>
    <x v="31"/>
    <s v="Oils and fats"/>
    <n v="106.8"/>
    <x v="0"/>
  </r>
  <r>
    <s v="Urban"/>
    <x v="2"/>
    <s v="August"/>
    <n v="123.2"/>
    <n v="8"/>
    <x v="31"/>
    <s v="Fruits"/>
    <n v="130.1"/>
    <x v="0"/>
  </r>
  <r>
    <s v="Urban"/>
    <x v="2"/>
    <s v="August"/>
    <n v="123.2"/>
    <n v="8"/>
    <x v="31"/>
    <s v="Vegetables"/>
    <n v="165.5"/>
    <x v="0"/>
  </r>
  <r>
    <s v="Urban"/>
    <x v="2"/>
    <s v="August"/>
    <n v="123.2"/>
    <n v="8"/>
    <x v="31"/>
    <s v="Pulses and products"/>
    <n v="156"/>
    <x v="0"/>
  </r>
  <r>
    <s v="Urban"/>
    <x v="2"/>
    <s v="August"/>
    <n v="123.2"/>
    <n v="8"/>
    <x v="31"/>
    <s v="Sugar and Confectionery"/>
    <n v="85.3"/>
    <x v="0"/>
  </r>
  <r>
    <s v="Urban"/>
    <x v="2"/>
    <s v="August"/>
    <n v="123.2"/>
    <n v="8"/>
    <x v="31"/>
    <s v="Spices"/>
    <n v="132.69999999999999"/>
    <x v="0"/>
  </r>
  <r>
    <s v="Urban"/>
    <x v="2"/>
    <s v="August"/>
    <n v="123.2"/>
    <n v="8"/>
    <x v="31"/>
    <s v="Non-alcoholic beverages"/>
    <n v="118.8"/>
    <x v="1"/>
  </r>
  <r>
    <s v="Urban"/>
    <x v="2"/>
    <s v="August"/>
    <n v="123.2"/>
    <n v="8"/>
    <x v="31"/>
    <s v="Prepared meals, snacks, sweets etc."/>
    <n v="131.69999999999999"/>
    <x v="1"/>
  </r>
  <r>
    <s v="Urban"/>
    <x v="2"/>
    <s v="August"/>
    <n v="123.2"/>
    <n v="8"/>
    <x v="31"/>
    <s v="Food and beverages"/>
    <n v="131.1"/>
    <x v="1"/>
  </r>
  <r>
    <s v="Urban"/>
    <x v="2"/>
    <s v="August"/>
    <n v="123.2"/>
    <n v="8"/>
    <x v="31"/>
    <s v="Pan, tobacco and intoxicants"/>
    <n v="134.19999999999999"/>
    <x v="2"/>
  </r>
  <r>
    <s v="Urban"/>
    <x v="2"/>
    <s v="August"/>
    <n v="123.2"/>
    <n v="8"/>
    <x v="31"/>
    <s v="Clothing"/>
    <n v="123.7"/>
    <x v="3"/>
  </r>
  <r>
    <s v="Urban"/>
    <x v="2"/>
    <s v="August"/>
    <n v="123.2"/>
    <n v="8"/>
    <x v="31"/>
    <s v="Footwear"/>
    <n v="118.2"/>
    <x v="3"/>
  </r>
  <r>
    <s v="Urban"/>
    <x v="2"/>
    <s v="August"/>
    <n v="123.2"/>
    <n v="8"/>
    <x v="31"/>
    <s v="Clothing and footwear"/>
    <n v="122.9"/>
    <x v="3"/>
  </r>
  <r>
    <s v="Urban"/>
    <x v="2"/>
    <s v="August"/>
    <n v="123.2"/>
    <n v="8"/>
    <x v="31"/>
    <s v="Housing"/>
    <n v="120.9"/>
    <x v="4"/>
  </r>
  <r>
    <s v="Urban"/>
    <x v="2"/>
    <s v="August"/>
    <n v="123.2"/>
    <n v="8"/>
    <x v="31"/>
    <s v="Fuel and light"/>
    <n v="115.3"/>
    <x v="5"/>
  </r>
  <r>
    <s v="Urban"/>
    <x v="2"/>
    <s v="August"/>
    <n v="123.2"/>
    <n v="8"/>
    <x v="31"/>
    <s v="Household goods and services"/>
    <n v="120"/>
    <x v="6"/>
  </r>
  <r>
    <s v="Urban"/>
    <x v="2"/>
    <s v="August"/>
    <n v="123.2"/>
    <n v="8"/>
    <x v="31"/>
    <s v="Health"/>
    <n v="116.6"/>
    <x v="7"/>
  </r>
  <r>
    <s v="Urban"/>
    <x v="2"/>
    <s v="August"/>
    <n v="123.2"/>
    <n v="8"/>
    <x v="31"/>
    <s v="Transport and communication"/>
    <n v="109.9"/>
    <x v="8"/>
  </r>
  <r>
    <s v="Urban"/>
    <x v="2"/>
    <s v="August"/>
    <n v="123.2"/>
    <n v="8"/>
    <x v="31"/>
    <s v="Recreation and amusement"/>
    <n v="117.2"/>
    <x v="9"/>
  </r>
  <r>
    <s v="Urban"/>
    <x v="2"/>
    <s v="August"/>
    <n v="123.2"/>
    <n v="8"/>
    <x v="31"/>
    <s v="Education"/>
    <n v="126.2"/>
    <x v="10"/>
  </r>
  <r>
    <s v="Urban"/>
    <x v="2"/>
    <s v="August"/>
    <n v="123.2"/>
    <n v="8"/>
    <x v="31"/>
    <s v="Personal care and effects"/>
    <n v="112"/>
    <x v="11"/>
  </r>
  <r>
    <s v="Urban"/>
    <x v="2"/>
    <s v="August"/>
    <n v="123.2"/>
    <n v="8"/>
    <x v="31"/>
    <s v="Miscellaneous"/>
    <n v="116.2"/>
    <x v="2"/>
  </r>
  <r>
    <s v="Rural+Urban"/>
    <x v="2"/>
    <s v="August"/>
    <n v="124.8"/>
    <n v="8"/>
    <x v="31"/>
    <s v="Cereals and products"/>
    <n v="124.2"/>
    <x v="0"/>
  </r>
  <r>
    <s v="Rural+Urban"/>
    <x v="2"/>
    <s v="August"/>
    <n v="124.8"/>
    <n v="8"/>
    <x v="31"/>
    <s v="Meat and fish"/>
    <n v="131.4"/>
    <x v="0"/>
  </r>
  <r>
    <s v="Rural+Urban"/>
    <x v="2"/>
    <s v="August"/>
    <n v="124.8"/>
    <n v="8"/>
    <x v="31"/>
    <s v="Egg"/>
    <n v="120.1"/>
    <x v="0"/>
  </r>
  <r>
    <s v="Rural+Urban"/>
    <x v="2"/>
    <s v="August"/>
    <n v="124.8"/>
    <n v="8"/>
    <x v="31"/>
    <s v="Milk and products"/>
    <n v="128.5"/>
    <x v="0"/>
  </r>
  <r>
    <s v="Rural+Urban"/>
    <x v="2"/>
    <s v="August"/>
    <n v="124.8"/>
    <n v="8"/>
    <x v="31"/>
    <s v="Oils and fats"/>
    <n v="111.4"/>
    <x v="0"/>
  </r>
  <r>
    <s v="Rural+Urban"/>
    <x v="2"/>
    <s v="August"/>
    <n v="124.8"/>
    <n v="8"/>
    <x v="31"/>
    <s v="Fruits"/>
    <n v="132.30000000000001"/>
    <x v="0"/>
  </r>
  <r>
    <s v="Rural+Urban"/>
    <x v="2"/>
    <s v="August"/>
    <n v="124.8"/>
    <n v="8"/>
    <x v="31"/>
    <s v="Vegetables"/>
    <n v="157.6"/>
    <x v="0"/>
  </r>
  <r>
    <s v="Rural+Urban"/>
    <x v="2"/>
    <s v="August"/>
    <n v="124.8"/>
    <n v="8"/>
    <x v="31"/>
    <s v="Pulses and products"/>
    <n v="144"/>
    <x v="0"/>
  </r>
  <r>
    <s v="Rural+Urban"/>
    <x v="2"/>
    <s v="August"/>
    <n v="124.8"/>
    <n v="8"/>
    <x v="31"/>
    <s v="Sugar and Confectionery"/>
    <n v="90.5"/>
    <x v="0"/>
  </r>
  <r>
    <s v="Rural+Urban"/>
    <x v="2"/>
    <s v="August"/>
    <n v="124.8"/>
    <n v="8"/>
    <x v="31"/>
    <s v="Spices"/>
    <n v="126.8"/>
    <x v="0"/>
  </r>
  <r>
    <s v="Rural+Urban"/>
    <x v="2"/>
    <s v="August"/>
    <n v="124.8"/>
    <n v="8"/>
    <x v="31"/>
    <s v="Non-alcoholic beverages"/>
    <n v="120.4"/>
    <x v="1"/>
  </r>
  <r>
    <s v="Rural+Urban"/>
    <x v="2"/>
    <s v="August"/>
    <n v="124.8"/>
    <n v="8"/>
    <x v="31"/>
    <s v="Prepared meals, snacks, sweets etc."/>
    <n v="132.1"/>
    <x v="1"/>
  </r>
  <r>
    <s v="Rural+Urban"/>
    <x v="2"/>
    <s v="August"/>
    <n v="124.8"/>
    <n v="8"/>
    <x v="31"/>
    <s v="Food and beverages"/>
    <n v="130.30000000000001"/>
    <x v="1"/>
  </r>
  <r>
    <s v="Rural+Urban"/>
    <x v="2"/>
    <s v="August"/>
    <n v="124.8"/>
    <n v="8"/>
    <x v="31"/>
    <s v="Pan, tobacco and intoxicants"/>
    <n v="131.19999999999999"/>
    <x v="2"/>
  </r>
  <r>
    <s v="Rural+Urban"/>
    <x v="2"/>
    <s v="August"/>
    <n v="124.8"/>
    <n v="8"/>
    <x v="31"/>
    <s v="Clothing"/>
    <n v="127.2"/>
    <x v="3"/>
  </r>
  <r>
    <s v="Rural+Urban"/>
    <x v="2"/>
    <s v="August"/>
    <n v="124.8"/>
    <n v="8"/>
    <x v="31"/>
    <s v="Footwear"/>
    <n v="122.9"/>
    <x v="3"/>
  </r>
  <r>
    <s v="Rural+Urban"/>
    <x v="2"/>
    <s v="August"/>
    <n v="124.8"/>
    <n v="8"/>
    <x v="31"/>
    <s v="Clothing and footwear"/>
    <n v="126.6"/>
    <x v="3"/>
  </r>
  <r>
    <s v="Rural+Urban"/>
    <x v="2"/>
    <s v="August"/>
    <n v="124.8"/>
    <n v="8"/>
    <x v="31"/>
    <s v="Housing"/>
    <n v="120.9"/>
    <x v="4"/>
  </r>
  <r>
    <s v="Rural+Urban"/>
    <x v="2"/>
    <s v="August"/>
    <n v="124.8"/>
    <n v="8"/>
    <x v="31"/>
    <s v="Fuel and light"/>
    <n v="120.6"/>
    <x v="5"/>
  </r>
  <r>
    <s v="Rural+Urban"/>
    <x v="2"/>
    <s v="August"/>
    <n v="124.8"/>
    <n v="8"/>
    <x v="31"/>
    <s v="Household goods and services"/>
    <n v="122"/>
    <x v="6"/>
  </r>
  <r>
    <s v="Rural+Urban"/>
    <x v="2"/>
    <s v="August"/>
    <n v="124.8"/>
    <n v="8"/>
    <x v="31"/>
    <s v="Health"/>
    <n v="119.4"/>
    <x v="7"/>
  </r>
  <r>
    <s v="Rural+Urban"/>
    <x v="2"/>
    <s v="August"/>
    <n v="124.8"/>
    <n v="8"/>
    <x v="31"/>
    <s v="Transport and communication"/>
    <n v="111.7"/>
    <x v="8"/>
  </r>
  <r>
    <s v="Rural+Urban"/>
    <x v="2"/>
    <s v="August"/>
    <n v="124.8"/>
    <n v="8"/>
    <x v="31"/>
    <s v="Recreation and amusement"/>
    <n v="117.8"/>
    <x v="9"/>
  </r>
  <r>
    <s v="Rural+Urban"/>
    <x v="2"/>
    <s v="August"/>
    <n v="124.8"/>
    <n v="8"/>
    <x v="31"/>
    <s v="Education"/>
    <n v="125.1"/>
    <x v="10"/>
  </r>
  <r>
    <s v="Rural+Urban"/>
    <x v="2"/>
    <s v="August"/>
    <n v="124.8"/>
    <n v="8"/>
    <x v="31"/>
    <s v="Personal care and effects"/>
    <n v="112.3"/>
    <x v="11"/>
  </r>
  <r>
    <s v="Rural+Urban"/>
    <x v="2"/>
    <s v="August"/>
    <n v="124.8"/>
    <n v="8"/>
    <x v="31"/>
    <s v="Miscellaneous"/>
    <n v="117.2"/>
    <x v="2"/>
  </r>
  <r>
    <s v="Rural"/>
    <x v="2"/>
    <s v="September"/>
    <n v="127"/>
    <n v="9"/>
    <x v="32"/>
    <s v="Cereals and products"/>
    <n v="125.1"/>
    <x v="0"/>
  </r>
  <r>
    <s v="Rural"/>
    <x v="2"/>
    <s v="September"/>
    <n v="127"/>
    <n v="9"/>
    <x v="32"/>
    <s v="Meat and fish"/>
    <n v="131.1"/>
    <x v="0"/>
  </r>
  <r>
    <s v="Rural"/>
    <x v="2"/>
    <s v="September"/>
    <n v="127"/>
    <n v="9"/>
    <x v="32"/>
    <s v="Egg"/>
    <n v="120.7"/>
    <x v="0"/>
  </r>
  <r>
    <s v="Rural"/>
    <x v="2"/>
    <s v="September"/>
    <n v="127"/>
    <n v="9"/>
    <x v="32"/>
    <s v="Milk and products"/>
    <n v="129.19999999999999"/>
    <x v="0"/>
  </r>
  <r>
    <s v="Rural"/>
    <x v="2"/>
    <s v="September"/>
    <n v="127"/>
    <n v="9"/>
    <x v="32"/>
    <s v="Oils and fats"/>
    <n v="114.7"/>
    <x v="0"/>
  </r>
  <r>
    <s v="Rural"/>
    <x v="2"/>
    <s v="September"/>
    <n v="127"/>
    <n v="9"/>
    <x v="32"/>
    <s v="Fruits"/>
    <n v="132.30000000000001"/>
    <x v="0"/>
  </r>
  <r>
    <s v="Rural"/>
    <x v="2"/>
    <s v="September"/>
    <n v="127"/>
    <n v="9"/>
    <x v="32"/>
    <s v="Vegetables"/>
    <n v="158.9"/>
    <x v="0"/>
  </r>
  <r>
    <s v="Rural"/>
    <x v="2"/>
    <s v="September"/>
    <n v="127"/>
    <n v="9"/>
    <x v="32"/>
    <s v="Pulses and products"/>
    <n v="142.1"/>
    <x v="0"/>
  </r>
  <r>
    <s v="Rural"/>
    <x v="2"/>
    <s v="September"/>
    <n v="127"/>
    <n v="9"/>
    <x v="32"/>
    <s v="Sugar and Confectionery"/>
    <n v="92.5"/>
    <x v="0"/>
  </r>
  <r>
    <s v="Rural"/>
    <x v="2"/>
    <s v="September"/>
    <n v="127"/>
    <n v="9"/>
    <x v="32"/>
    <s v="Spices"/>
    <n v="125.4"/>
    <x v="0"/>
  </r>
  <r>
    <s v="Rural"/>
    <x v="2"/>
    <s v="September"/>
    <n v="127"/>
    <n v="9"/>
    <x v="32"/>
    <s v="Non-alcoholic beverages"/>
    <n v="121.9"/>
    <x v="1"/>
  </r>
  <r>
    <s v="Rural"/>
    <x v="2"/>
    <s v="September"/>
    <n v="127"/>
    <n v="9"/>
    <x v="32"/>
    <s v="Prepared meals, snacks, sweets etc."/>
    <n v="132.69999999999999"/>
    <x v="1"/>
  </r>
  <r>
    <s v="Rural"/>
    <x v="2"/>
    <s v="September"/>
    <n v="127"/>
    <n v="9"/>
    <x v="32"/>
    <s v="Food and beverages"/>
    <n v="131"/>
    <x v="1"/>
  </r>
  <r>
    <s v="Rural"/>
    <x v="2"/>
    <s v="September"/>
    <n v="127"/>
    <n v="9"/>
    <x v="32"/>
    <s v="Pan, tobacco and intoxicants"/>
    <n v="131"/>
    <x v="2"/>
  </r>
  <r>
    <s v="Rural"/>
    <x v="2"/>
    <s v="September"/>
    <n v="127"/>
    <n v="9"/>
    <x v="32"/>
    <s v="Clothing"/>
    <n v="130.4"/>
    <x v="3"/>
  </r>
  <r>
    <s v="Rural"/>
    <x v="2"/>
    <s v="September"/>
    <n v="127"/>
    <n v="9"/>
    <x v="32"/>
    <s v="Footwear"/>
    <n v="126.8"/>
    <x v="3"/>
  </r>
  <r>
    <s v="Rural"/>
    <x v="2"/>
    <s v="September"/>
    <n v="127"/>
    <n v="9"/>
    <x v="32"/>
    <s v="Clothing and footwear"/>
    <n v="129.9"/>
    <x v="3"/>
  </r>
  <r>
    <s v="Rural"/>
    <x v="2"/>
    <s v="September"/>
    <n v="127"/>
    <n v="9"/>
    <x v="32"/>
    <s v="Housing"/>
    <n v="0"/>
    <x v="4"/>
  </r>
  <r>
    <s v="Rural"/>
    <x v="2"/>
    <s v="September"/>
    <n v="127"/>
    <n v="9"/>
    <x v="32"/>
    <s v="Fuel and light"/>
    <n v="123.7"/>
    <x v="5"/>
  </r>
  <r>
    <s v="Rural"/>
    <x v="2"/>
    <s v="September"/>
    <n v="127"/>
    <n v="9"/>
    <x v="32"/>
    <s v="Household goods and services"/>
    <n v="124.5"/>
    <x v="6"/>
  </r>
  <r>
    <s v="Rural"/>
    <x v="2"/>
    <s v="September"/>
    <n v="127"/>
    <n v="9"/>
    <x v="32"/>
    <s v="Health"/>
    <n v="121.4"/>
    <x v="7"/>
  </r>
  <r>
    <s v="Rural"/>
    <x v="2"/>
    <s v="September"/>
    <n v="127"/>
    <n v="9"/>
    <x v="32"/>
    <s v="Transport and communication"/>
    <n v="113.8"/>
    <x v="8"/>
  </r>
  <r>
    <s v="Rural"/>
    <x v="2"/>
    <s v="September"/>
    <n v="127"/>
    <n v="9"/>
    <x v="32"/>
    <s v="Recreation and amusement"/>
    <n v="119.6"/>
    <x v="9"/>
  </r>
  <r>
    <s v="Rural"/>
    <x v="2"/>
    <s v="September"/>
    <n v="127"/>
    <n v="9"/>
    <x v="32"/>
    <s v="Education"/>
    <n v="124.5"/>
    <x v="10"/>
  </r>
  <r>
    <s v="Rural"/>
    <x v="2"/>
    <s v="September"/>
    <n v="127"/>
    <n v="9"/>
    <x v="32"/>
    <s v="Personal care and effects"/>
    <n v="113.7"/>
    <x v="11"/>
  </r>
  <r>
    <s v="Rural"/>
    <x v="2"/>
    <s v="September"/>
    <n v="127"/>
    <n v="9"/>
    <x v="32"/>
    <s v="Miscellaneous"/>
    <n v="118.8"/>
    <x v="2"/>
  </r>
  <r>
    <s v="Urban"/>
    <x v="2"/>
    <s v="September"/>
    <n v="123.5"/>
    <n v="9"/>
    <x v="32"/>
    <s v="Cereals and products"/>
    <n v="123.4"/>
    <x v="0"/>
  </r>
  <r>
    <s v="Urban"/>
    <x v="2"/>
    <s v="September"/>
    <n v="123.5"/>
    <n v="9"/>
    <x v="32"/>
    <s v="Meat and fish"/>
    <n v="129"/>
    <x v="0"/>
  </r>
  <r>
    <s v="Urban"/>
    <x v="2"/>
    <s v="September"/>
    <n v="123.5"/>
    <n v="9"/>
    <x v="32"/>
    <s v="Egg"/>
    <n v="115.6"/>
    <x v="0"/>
  </r>
  <r>
    <s v="Urban"/>
    <x v="2"/>
    <s v="September"/>
    <n v="123.5"/>
    <n v="9"/>
    <x v="32"/>
    <s v="Milk and products"/>
    <n v="128.30000000000001"/>
    <x v="0"/>
  </r>
  <r>
    <s v="Urban"/>
    <x v="2"/>
    <s v="September"/>
    <n v="123.5"/>
    <n v="9"/>
    <x v="32"/>
    <s v="Oils and fats"/>
    <n v="107"/>
    <x v="0"/>
  </r>
  <r>
    <s v="Urban"/>
    <x v="2"/>
    <s v="September"/>
    <n v="123.5"/>
    <n v="9"/>
    <x v="32"/>
    <s v="Fruits"/>
    <n v="124"/>
    <x v="0"/>
  </r>
  <r>
    <s v="Urban"/>
    <x v="2"/>
    <s v="September"/>
    <n v="123.5"/>
    <n v="9"/>
    <x v="32"/>
    <s v="Vegetables"/>
    <n v="168.5"/>
    <x v="0"/>
  </r>
  <r>
    <s v="Urban"/>
    <x v="2"/>
    <s v="September"/>
    <n v="123.5"/>
    <n v="9"/>
    <x v="32"/>
    <s v="Pulses and products"/>
    <n v="165.4"/>
    <x v="0"/>
  </r>
  <r>
    <s v="Urban"/>
    <x v="2"/>
    <s v="September"/>
    <n v="123.5"/>
    <n v="9"/>
    <x v="32"/>
    <s v="Sugar and Confectionery"/>
    <n v="86.3"/>
    <x v="0"/>
  </r>
  <r>
    <s v="Urban"/>
    <x v="2"/>
    <s v="September"/>
    <n v="123.5"/>
    <n v="9"/>
    <x v="32"/>
    <s v="Spices"/>
    <n v="134.4"/>
    <x v="0"/>
  </r>
  <r>
    <s v="Urban"/>
    <x v="2"/>
    <s v="September"/>
    <n v="123.5"/>
    <n v="9"/>
    <x v="32"/>
    <s v="Non-alcoholic beverages"/>
    <n v="119.1"/>
    <x v="1"/>
  </r>
  <r>
    <s v="Urban"/>
    <x v="2"/>
    <s v="September"/>
    <n v="123.5"/>
    <n v="9"/>
    <x v="32"/>
    <s v="Prepared meals, snacks, sweets etc."/>
    <n v="132.30000000000001"/>
    <x v="1"/>
  </r>
  <r>
    <s v="Urban"/>
    <x v="2"/>
    <s v="September"/>
    <n v="123.5"/>
    <n v="9"/>
    <x v="32"/>
    <s v="Food and beverages"/>
    <n v="131.5"/>
    <x v="1"/>
  </r>
  <r>
    <s v="Urban"/>
    <x v="2"/>
    <s v="September"/>
    <n v="123.5"/>
    <n v="9"/>
    <x v="32"/>
    <s v="Pan, tobacco and intoxicants"/>
    <n v="134.69999999999999"/>
    <x v="2"/>
  </r>
  <r>
    <s v="Urban"/>
    <x v="2"/>
    <s v="September"/>
    <n v="123.5"/>
    <n v="9"/>
    <x v="32"/>
    <s v="Clothing"/>
    <n v="124"/>
    <x v="3"/>
  </r>
  <r>
    <s v="Urban"/>
    <x v="2"/>
    <s v="September"/>
    <n v="123.5"/>
    <n v="9"/>
    <x v="32"/>
    <s v="Footwear"/>
    <n v="118.6"/>
    <x v="3"/>
  </r>
  <r>
    <s v="Urban"/>
    <x v="2"/>
    <s v="September"/>
    <n v="123.5"/>
    <n v="9"/>
    <x v="32"/>
    <s v="Clothing and footwear"/>
    <n v="123.2"/>
    <x v="3"/>
  </r>
  <r>
    <s v="Urban"/>
    <x v="2"/>
    <s v="September"/>
    <n v="123.5"/>
    <n v="9"/>
    <x v="32"/>
    <s v="Housing"/>
    <n v="121.6"/>
    <x v="4"/>
  </r>
  <r>
    <s v="Urban"/>
    <x v="2"/>
    <s v="September"/>
    <n v="123.5"/>
    <n v="9"/>
    <x v="32"/>
    <s v="Fuel and light"/>
    <n v="115.1"/>
    <x v="5"/>
  </r>
  <r>
    <s v="Urban"/>
    <x v="2"/>
    <s v="September"/>
    <n v="123.5"/>
    <n v="9"/>
    <x v="32"/>
    <s v="Household goods and services"/>
    <n v="120.4"/>
    <x v="6"/>
  </r>
  <r>
    <s v="Urban"/>
    <x v="2"/>
    <s v="September"/>
    <n v="123.5"/>
    <n v="9"/>
    <x v="32"/>
    <s v="Health"/>
    <n v="117.1"/>
    <x v="7"/>
  </r>
  <r>
    <s v="Urban"/>
    <x v="2"/>
    <s v="September"/>
    <n v="123.5"/>
    <n v="9"/>
    <x v="32"/>
    <s v="Transport and communication"/>
    <n v="109.1"/>
    <x v="8"/>
  </r>
  <r>
    <s v="Urban"/>
    <x v="2"/>
    <s v="September"/>
    <n v="123.5"/>
    <n v="9"/>
    <x v="32"/>
    <s v="Recreation and amusement"/>
    <n v="117.3"/>
    <x v="9"/>
  </r>
  <r>
    <s v="Urban"/>
    <x v="2"/>
    <s v="September"/>
    <n v="123.5"/>
    <n v="9"/>
    <x v="32"/>
    <s v="Education"/>
    <n v="126.5"/>
    <x v="10"/>
  </r>
  <r>
    <s v="Urban"/>
    <x v="2"/>
    <s v="September"/>
    <n v="123.5"/>
    <n v="9"/>
    <x v="32"/>
    <s v="Personal care and effects"/>
    <n v="112.9"/>
    <x v="11"/>
  </r>
  <r>
    <s v="Urban"/>
    <x v="2"/>
    <s v="September"/>
    <n v="123.5"/>
    <n v="9"/>
    <x v="32"/>
    <s v="Miscellaneous"/>
    <n v="116.2"/>
    <x v="2"/>
  </r>
  <r>
    <s v="Rural+Urban"/>
    <x v="2"/>
    <s v="September"/>
    <n v="125.4"/>
    <n v="9"/>
    <x v="32"/>
    <s v="Cereals and products"/>
    <n v="124.6"/>
    <x v="0"/>
  </r>
  <r>
    <s v="Rural+Urban"/>
    <x v="2"/>
    <s v="September"/>
    <n v="125.4"/>
    <n v="9"/>
    <x v="32"/>
    <s v="Meat and fish"/>
    <n v="130.4"/>
    <x v="0"/>
  </r>
  <r>
    <s v="Rural+Urban"/>
    <x v="2"/>
    <s v="September"/>
    <n v="125.4"/>
    <n v="9"/>
    <x v="32"/>
    <s v="Egg"/>
    <n v="118.7"/>
    <x v="0"/>
  </r>
  <r>
    <s v="Rural+Urban"/>
    <x v="2"/>
    <s v="September"/>
    <n v="125.4"/>
    <n v="9"/>
    <x v="32"/>
    <s v="Milk and products"/>
    <n v="128.9"/>
    <x v="0"/>
  </r>
  <r>
    <s v="Rural+Urban"/>
    <x v="2"/>
    <s v="September"/>
    <n v="125.4"/>
    <n v="9"/>
    <x v="32"/>
    <s v="Oils and fats"/>
    <n v="111.9"/>
    <x v="0"/>
  </r>
  <r>
    <s v="Rural+Urban"/>
    <x v="2"/>
    <s v="September"/>
    <n v="125.4"/>
    <n v="9"/>
    <x v="32"/>
    <s v="Fruits"/>
    <n v="128.4"/>
    <x v="0"/>
  </r>
  <r>
    <s v="Rural+Urban"/>
    <x v="2"/>
    <s v="September"/>
    <n v="125.4"/>
    <n v="9"/>
    <x v="32"/>
    <s v="Vegetables"/>
    <n v="162.19999999999999"/>
    <x v="0"/>
  </r>
  <r>
    <s v="Rural+Urban"/>
    <x v="2"/>
    <s v="September"/>
    <n v="125.4"/>
    <n v="9"/>
    <x v="32"/>
    <s v="Pulses and products"/>
    <n v="150"/>
    <x v="0"/>
  </r>
  <r>
    <s v="Rural+Urban"/>
    <x v="2"/>
    <s v="September"/>
    <n v="125.4"/>
    <n v="9"/>
    <x v="32"/>
    <s v="Sugar and Confectionery"/>
    <n v="90.4"/>
    <x v="0"/>
  </r>
  <r>
    <s v="Rural+Urban"/>
    <x v="2"/>
    <s v="September"/>
    <n v="125.4"/>
    <n v="9"/>
    <x v="32"/>
    <s v="Spices"/>
    <n v="128.4"/>
    <x v="0"/>
  </r>
  <r>
    <s v="Rural+Urban"/>
    <x v="2"/>
    <s v="September"/>
    <n v="125.4"/>
    <n v="9"/>
    <x v="32"/>
    <s v="Non-alcoholic beverages"/>
    <n v="120.7"/>
    <x v="1"/>
  </r>
  <r>
    <s v="Rural+Urban"/>
    <x v="2"/>
    <s v="September"/>
    <n v="125.4"/>
    <n v="9"/>
    <x v="32"/>
    <s v="Prepared meals, snacks, sweets etc."/>
    <n v="132.5"/>
    <x v="1"/>
  </r>
  <r>
    <s v="Rural+Urban"/>
    <x v="2"/>
    <s v="September"/>
    <n v="125.4"/>
    <n v="9"/>
    <x v="32"/>
    <s v="Food and beverages"/>
    <n v="131.19999999999999"/>
    <x v="1"/>
  </r>
  <r>
    <s v="Rural+Urban"/>
    <x v="2"/>
    <s v="September"/>
    <n v="125.4"/>
    <n v="9"/>
    <x v="32"/>
    <s v="Pan, tobacco and intoxicants"/>
    <n v="132"/>
    <x v="2"/>
  </r>
  <r>
    <s v="Rural+Urban"/>
    <x v="2"/>
    <s v="September"/>
    <n v="125.4"/>
    <n v="9"/>
    <x v="32"/>
    <s v="Clothing"/>
    <n v="127.9"/>
    <x v="3"/>
  </r>
  <r>
    <s v="Rural+Urban"/>
    <x v="2"/>
    <s v="September"/>
    <n v="125.4"/>
    <n v="9"/>
    <x v="32"/>
    <s v="Footwear"/>
    <n v="123.4"/>
    <x v="3"/>
  </r>
  <r>
    <s v="Rural+Urban"/>
    <x v="2"/>
    <s v="September"/>
    <n v="125.4"/>
    <n v="9"/>
    <x v="32"/>
    <s v="Clothing and footwear"/>
    <n v="127.2"/>
    <x v="3"/>
  </r>
  <r>
    <s v="Rural+Urban"/>
    <x v="2"/>
    <s v="September"/>
    <n v="125.4"/>
    <n v="9"/>
    <x v="32"/>
    <s v="Housing"/>
    <n v="121.6"/>
    <x v="4"/>
  </r>
  <r>
    <s v="Rural+Urban"/>
    <x v="2"/>
    <s v="September"/>
    <n v="125.4"/>
    <n v="9"/>
    <x v="32"/>
    <s v="Fuel and light"/>
    <n v="120.4"/>
    <x v="5"/>
  </r>
  <r>
    <s v="Rural+Urban"/>
    <x v="2"/>
    <s v="September"/>
    <n v="125.4"/>
    <n v="9"/>
    <x v="32"/>
    <s v="Household goods and services"/>
    <n v="122.6"/>
    <x v="6"/>
  </r>
  <r>
    <s v="Rural+Urban"/>
    <x v="2"/>
    <s v="September"/>
    <n v="125.4"/>
    <n v="9"/>
    <x v="32"/>
    <s v="Health"/>
    <n v="119.8"/>
    <x v="7"/>
  </r>
  <r>
    <s v="Rural+Urban"/>
    <x v="2"/>
    <s v="September"/>
    <n v="125.4"/>
    <n v="9"/>
    <x v="32"/>
    <s v="Transport and communication"/>
    <n v="111.3"/>
    <x v="8"/>
  </r>
  <r>
    <s v="Rural+Urban"/>
    <x v="2"/>
    <s v="September"/>
    <n v="125.4"/>
    <n v="9"/>
    <x v="32"/>
    <s v="Recreation and amusement"/>
    <n v="118.3"/>
    <x v="9"/>
  </r>
  <r>
    <s v="Rural+Urban"/>
    <x v="2"/>
    <s v="September"/>
    <n v="125.4"/>
    <n v="9"/>
    <x v="32"/>
    <s v="Education"/>
    <n v="125.7"/>
    <x v="10"/>
  </r>
  <r>
    <s v="Rural+Urban"/>
    <x v="2"/>
    <s v="September"/>
    <n v="125.4"/>
    <n v="9"/>
    <x v="32"/>
    <s v="Personal care and effects"/>
    <n v="113.4"/>
    <x v="11"/>
  </r>
  <r>
    <s v="Rural+Urban"/>
    <x v="2"/>
    <s v="September"/>
    <n v="125.4"/>
    <n v="9"/>
    <x v="32"/>
    <s v="Miscellaneous"/>
    <n v="117.5"/>
    <x v="2"/>
  </r>
  <r>
    <s v="Rural"/>
    <x v="2"/>
    <s v="October"/>
    <n v="127.7"/>
    <n v="10"/>
    <x v="33"/>
    <s v="Cereals and products"/>
    <n v="125.6"/>
    <x v="0"/>
  </r>
  <r>
    <s v="Rural"/>
    <x v="2"/>
    <s v="October"/>
    <n v="127.7"/>
    <n v="10"/>
    <x v="33"/>
    <s v="Meat and fish"/>
    <n v="130.4"/>
    <x v="0"/>
  </r>
  <r>
    <s v="Rural"/>
    <x v="2"/>
    <s v="October"/>
    <n v="127.7"/>
    <n v="10"/>
    <x v="33"/>
    <s v="Egg"/>
    <n v="120.8"/>
    <x v="0"/>
  </r>
  <r>
    <s v="Rural"/>
    <x v="2"/>
    <s v="October"/>
    <n v="127.7"/>
    <n v="10"/>
    <x v="33"/>
    <s v="Milk and products"/>
    <n v="129.4"/>
    <x v="0"/>
  </r>
  <r>
    <s v="Rural"/>
    <x v="2"/>
    <s v="October"/>
    <n v="127.7"/>
    <n v="10"/>
    <x v="33"/>
    <s v="Oils and fats"/>
    <n v="115.8"/>
    <x v="0"/>
  </r>
  <r>
    <s v="Rural"/>
    <x v="2"/>
    <s v="October"/>
    <n v="127.7"/>
    <n v="10"/>
    <x v="33"/>
    <s v="Fruits"/>
    <n v="133.19999999999999"/>
    <x v="0"/>
  </r>
  <r>
    <s v="Rural"/>
    <x v="2"/>
    <s v="October"/>
    <n v="127.7"/>
    <n v="10"/>
    <x v="33"/>
    <s v="Vegetables"/>
    <n v="157.69999999999999"/>
    <x v="0"/>
  </r>
  <r>
    <s v="Rural"/>
    <x v="2"/>
    <s v="October"/>
    <n v="127.7"/>
    <n v="10"/>
    <x v="33"/>
    <s v="Pulses and products"/>
    <n v="154.19999999999999"/>
    <x v="0"/>
  </r>
  <r>
    <s v="Rural"/>
    <x v="2"/>
    <s v="October"/>
    <n v="127.7"/>
    <n v="10"/>
    <x v="33"/>
    <s v="Sugar and Confectionery"/>
    <n v="93.7"/>
    <x v="0"/>
  </r>
  <r>
    <s v="Rural"/>
    <x v="2"/>
    <s v="October"/>
    <n v="127.7"/>
    <n v="10"/>
    <x v="33"/>
    <s v="Spices"/>
    <n v="126.6"/>
    <x v="0"/>
  </r>
  <r>
    <s v="Rural"/>
    <x v="2"/>
    <s v="October"/>
    <n v="127.7"/>
    <n v="10"/>
    <x v="33"/>
    <s v="Non-alcoholic beverages"/>
    <n v="122.3"/>
    <x v="1"/>
  </r>
  <r>
    <s v="Rural"/>
    <x v="2"/>
    <s v="October"/>
    <n v="127.7"/>
    <n v="10"/>
    <x v="33"/>
    <s v="Prepared meals, snacks, sweets etc."/>
    <n v="133.1"/>
    <x v="1"/>
  </r>
  <r>
    <s v="Rural"/>
    <x v="2"/>
    <s v="October"/>
    <n v="127.7"/>
    <n v="10"/>
    <x v="33"/>
    <s v="Food and beverages"/>
    <n v="131.80000000000001"/>
    <x v="1"/>
  </r>
  <r>
    <s v="Rural"/>
    <x v="2"/>
    <s v="October"/>
    <n v="127.7"/>
    <n v="10"/>
    <x v="33"/>
    <s v="Pan, tobacco and intoxicants"/>
    <n v="131.5"/>
    <x v="2"/>
  </r>
  <r>
    <s v="Rural"/>
    <x v="2"/>
    <s v="October"/>
    <n v="127.7"/>
    <n v="10"/>
    <x v="33"/>
    <s v="Clothing"/>
    <n v="131.1"/>
    <x v="3"/>
  </r>
  <r>
    <s v="Rural"/>
    <x v="2"/>
    <s v="October"/>
    <n v="127.7"/>
    <n v="10"/>
    <x v="33"/>
    <s v="Footwear"/>
    <n v="127.3"/>
    <x v="3"/>
  </r>
  <r>
    <s v="Rural"/>
    <x v="2"/>
    <s v="October"/>
    <n v="127.7"/>
    <n v="10"/>
    <x v="33"/>
    <s v="Clothing and footwear"/>
    <n v="130.6"/>
    <x v="3"/>
  </r>
  <r>
    <s v="Rural"/>
    <x v="2"/>
    <s v="October"/>
    <n v="127.7"/>
    <n v="10"/>
    <x v="33"/>
    <s v="Housing"/>
    <n v="0"/>
    <x v="4"/>
  </r>
  <r>
    <s v="Rural"/>
    <x v="2"/>
    <s v="October"/>
    <n v="127.7"/>
    <n v="10"/>
    <x v="33"/>
    <s v="Fuel and light"/>
    <n v="124.4"/>
    <x v="5"/>
  </r>
  <r>
    <s v="Rural"/>
    <x v="2"/>
    <s v="October"/>
    <n v="127.7"/>
    <n v="10"/>
    <x v="33"/>
    <s v="Household goods and services"/>
    <n v="125.1"/>
    <x v="6"/>
  </r>
  <r>
    <s v="Rural"/>
    <x v="2"/>
    <s v="October"/>
    <n v="127.7"/>
    <n v="10"/>
    <x v="33"/>
    <s v="Health"/>
    <n v="122"/>
    <x v="7"/>
  </r>
  <r>
    <s v="Rural"/>
    <x v="2"/>
    <s v="October"/>
    <n v="127.7"/>
    <n v="10"/>
    <x v="33"/>
    <s v="Transport and communication"/>
    <n v="113.8"/>
    <x v="8"/>
  </r>
  <r>
    <s v="Rural"/>
    <x v="2"/>
    <s v="October"/>
    <n v="127.7"/>
    <n v="10"/>
    <x v="33"/>
    <s v="Recreation and amusement"/>
    <n v="120.1"/>
    <x v="9"/>
  </r>
  <r>
    <s v="Rural"/>
    <x v="2"/>
    <s v="October"/>
    <n v="127.7"/>
    <n v="10"/>
    <x v="33"/>
    <s v="Education"/>
    <n v="125.1"/>
    <x v="10"/>
  </r>
  <r>
    <s v="Rural"/>
    <x v="2"/>
    <s v="October"/>
    <n v="127.7"/>
    <n v="10"/>
    <x v="33"/>
    <s v="Personal care and effects"/>
    <n v="114.2"/>
    <x v="11"/>
  </r>
  <r>
    <s v="Rural"/>
    <x v="2"/>
    <s v="October"/>
    <n v="127.7"/>
    <n v="10"/>
    <x v="33"/>
    <s v="Miscellaneous"/>
    <n v="119.2"/>
    <x v="2"/>
  </r>
  <r>
    <s v="Urban"/>
    <x v="2"/>
    <s v="October"/>
    <n v="124.2"/>
    <n v="10"/>
    <x v="33"/>
    <s v="Cereals and products"/>
    <n v="123.6"/>
    <x v="0"/>
  </r>
  <r>
    <s v="Urban"/>
    <x v="2"/>
    <s v="October"/>
    <n v="124.2"/>
    <n v="10"/>
    <x v="33"/>
    <s v="Meat and fish"/>
    <n v="128.6"/>
    <x v="0"/>
  </r>
  <r>
    <s v="Urban"/>
    <x v="2"/>
    <s v="October"/>
    <n v="124.2"/>
    <n v="10"/>
    <x v="33"/>
    <s v="Egg"/>
    <n v="115.9"/>
    <x v="0"/>
  </r>
  <r>
    <s v="Urban"/>
    <x v="2"/>
    <s v="October"/>
    <n v="124.2"/>
    <n v="10"/>
    <x v="33"/>
    <s v="Milk and products"/>
    <n v="128.5"/>
    <x v="0"/>
  </r>
  <r>
    <s v="Urban"/>
    <x v="2"/>
    <s v="October"/>
    <n v="124.2"/>
    <n v="10"/>
    <x v="33"/>
    <s v="Oils and fats"/>
    <n v="109"/>
    <x v="0"/>
  </r>
  <r>
    <s v="Urban"/>
    <x v="2"/>
    <s v="October"/>
    <n v="124.2"/>
    <n v="10"/>
    <x v="33"/>
    <s v="Fruits"/>
    <n v="124.1"/>
    <x v="0"/>
  </r>
  <r>
    <s v="Urban"/>
    <x v="2"/>
    <s v="October"/>
    <n v="124.2"/>
    <n v="10"/>
    <x v="33"/>
    <s v="Vegetables"/>
    <n v="165.8"/>
    <x v="0"/>
  </r>
  <r>
    <s v="Urban"/>
    <x v="2"/>
    <s v="October"/>
    <n v="124.2"/>
    <n v="10"/>
    <x v="33"/>
    <s v="Pulses and products"/>
    <n v="187.2"/>
    <x v="0"/>
  </r>
  <r>
    <s v="Urban"/>
    <x v="2"/>
    <s v="October"/>
    <n v="124.2"/>
    <n v="10"/>
    <x v="33"/>
    <s v="Sugar and Confectionery"/>
    <n v="89.4"/>
    <x v="0"/>
  </r>
  <r>
    <s v="Urban"/>
    <x v="2"/>
    <s v="October"/>
    <n v="124.2"/>
    <n v="10"/>
    <x v="33"/>
    <s v="Spices"/>
    <n v="135.80000000000001"/>
    <x v="0"/>
  </r>
  <r>
    <s v="Urban"/>
    <x v="2"/>
    <s v="October"/>
    <n v="124.2"/>
    <n v="10"/>
    <x v="33"/>
    <s v="Non-alcoholic beverages"/>
    <n v="119.4"/>
    <x v="1"/>
  </r>
  <r>
    <s v="Urban"/>
    <x v="2"/>
    <s v="October"/>
    <n v="124.2"/>
    <n v="10"/>
    <x v="33"/>
    <s v="Prepared meals, snacks, sweets etc."/>
    <n v="132.9"/>
    <x v="1"/>
  </r>
  <r>
    <s v="Urban"/>
    <x v="2"/>
    <s v="October"/>
    <n v="124.2"/>
    <n v="10"/>
    <x v="33"/>
    <s v="Food and beverages"/>
    <n v="132.6"/>
    <x v="1"/>
  </r>
  <r>
    <s v="Urban"/>
    <x v="2"/>
    <s v="October"/>
    <n v="124.2"/>
    <n v="10"/>
    <x v="33"/>
    <s v="Pan, tobacco and intoxicants"/>
    <n v="135.30000000000001"/>
    <x v="2"/>
  </r>
  <r>
    <s v="Urban"/>
    <x v="2"/>
    <s v="October"/>
    <n v="124.2"/>
    <n v="10"/>
    <x v="33"/>
    <s v="Clothing"/>
    <n v="124.4"/>
    <x v="3"/>
  </r>
  <r>
    <s v="Urban"/>
    <x v="2"/>
    <s v="October"/>
    <n v="124.2"/>
    <n v="10"/>
    <x v="33"/>
    <s v="Footwear"/>
    <n v="118.8"/>
    <x v="3"/>
  </r>
  <r>
    <s v="Urban"/>
    <x v="2"/>
    <s v="October"/>
    <n v="124.2"/>
    <n v="10"/>
    <x v="33"/>
    <s v="Clothing and footwear"/>
    <n v="123.6"/>
    <x v="3"/>
  </r>
  <r>
    <s v="Urban"/>
    <x v="2"/>
    <s v="October"/>
    <n v="124.2"/>
    <n v="10"/>
    <x v="33"/>
    <s v="Housing"/>
    <n v="122.4"/>
    <x v="4"/>
  </r>
  <r>
    <s v="Urban"/>
    <x v="2"/>
    <s v="October"/>
    <n v="124.2"/>
    <n v="10"/>
    <x v="33"/>
    <s v="Fuel and light"/>
    <n v="114.9"/>
    <x v="5"/>
  </r>
  <r>
    <s v="Urban"/>
    <x v="2"/>
    <s v="October"/>
    <n v="124.2"/>
    <n v="10"/>
    <x v="33"/>
    <s v="Household goods and services"/>
    <n v="120.7"/>
    <x v="6"/>
  </r>
  <r>
    <s v="Urban"/>
    <x v="2"/>
    <s v="October"/>
    <n v="124.2"/>
    <n v="10"/>
    <x v="33"/>
    <s v="Health"/>
    <n v="117.7"/>
    <x v="7"/>
  </r>
  <r>
    <s v="Urban"/>
    <x v="2"/>
    <s v="October"/>
    <n v="124.2"/>
    <n v="10"/>
    <x v="33"/>
    <s v="Transport and communication"/>
    <n v="109.3"/>
    <x v="8"/>
  </r>
  <r>
    <s v="Urban"/>
    <x v="2"/>
    <s v="October"/>
    <n v="124.2"/>
    <n v="10"/>
    <x v="33"/>
    <s v="Recreation and amusement"/>
    <n v="117.7"/>
    <x v="9"/>
  </r>
  <r>
    <s v="Urban"/>
    <x v="2"/>
    <s v="October"/>
    <n v="124.2"/>
    <n v="10"/>
    <x v="33"/>
    <s v="Education"/>
    <n v="126.5"/>
    <x v="10"/>
  </r>
  <r>
    <s v="Urban"/>
    <x v="2"/>
    <s v="October"/>
    <n v="124.2"/>
    <n v="10"/>
    <x v="33"/>
    <s v="Personal care and effects"/>
    <n v="113.5"/>
    <x v="11"/>
  </r>
  <r>
    <s v="Urban"/>
    <x v="2"/>
    <s v="October"/>
    <n v="124.2"/>
    <n v="10"/>
    <x v="33"/>
    <s v="Miscellaneous"/>
    <n v="116.5"/>
    <x v="2"/>
  </r>
  <r>
    <s v="Rural+Urban"/>
    <x v="2"/>
    <s v="October"/>
    <n v="126.1"/>
    <n v="10"/>
    <x v="33"/>
    <s v="Cereals and products"/>
    <n v="125"/>
    <x v="0"/>
  </r>
  <r>
    <s v="Rural+Urban"/>
    <x v="2"/>
    <s v="October"/>
    <n v="126.1"/>
    <n v="10"/>
    <x v="33"/>
    <s v="Meat and fish"/>
    <n v="129.80000000000001"/>
    <x v="0"/>
  </r>
  <r>
    <s v="Rural+Urban"/>
    <x v="2"/>
    <s v="October"/>
    <n v="126.1"/>
    <n v="10"/>
    <x v="33"/>
    <s v="Egg"/>
    <n v="118.9"/>
    <x v="0"/>
  </r>
  <r>
    <s v="Rural+Urban"/>
    <x v="2"/>
    <s v="October"/>
    <n v="126.1"/>
    <n v="10"/>
    <x v="33"/>
    <s v="Milk and products"/>
    <n v="129.1"/>
    <x v="0"/>
  </r>
  <r>
    <s v="Rural+Urban"/>
    <x v="2"/>
    <s v="October"/>
    <n v="126.1"/>
    <n v="10"/>
    <x v="33"/>
    <s v="Oils and fats"/>
    <n v="113.3"/>
    <x v="0"/>
  </r>
  <r>
    <s v="Rural+Urban"/>
    <x v="2"/>
    <s v="October"/>
    <n v="126.1"/>
    <n v="10"/>
    <x v="33"/>
    <s v="Fruits"/>
    <n v="129"/>
    <x v="0"/>
  </r>
  <r>
    <s v="Rural+Urban"/>
    <x v="2"/>
    <s v="October"/>
    <n v="126.1"/>
    <n v="10"/>
    <x v="33"/>
    <s v="Vegetables"/>
    <n v="160.4"/>
    <x v="0"/>
  </r>
  <r>
    <s v="Rural+Urban"/>
    <x v="2"/>
    <s v="October"/>
    <n v="126.1"/>
    <n v="10"/>
    <x v="33"/>
    <s v="Pulses and products"/>
    <n v="165.3"/>
    <x v="0"/>
  </r>
  <r>
    <s v="Rural+Urban"/>
    <x v="2"/>
    <s v="October"/>
    <n v="126.1"/>
    <n v="10"/>
    <x v="33"/>
    <s v="Sugar and Confectionery"/>
    <n v="92.3"/>
    <x v="0"/>
  </r>
  <r>
    <s v="Rural+Urban"/>
    <x v="2"/>
    <s v="October"/>
    <n v="126.1"/>
    <n v="10"/>
    <x v="33"/>
    <s v="Spices"/>
    <n v="129.69999999999999"/>
    <x v="0"/>
  </r>
  <r>
    <s v="Rural+Urban"/>
    <x v="2"/>
    <s v="October"/>
    <n v="126.1"/>
    <n v="10"/>
    <x v="33"/>
    <s v="Non-alcoholic beverages"/>
    <n v="121.1"/>
    <x v="1"/>
  </r>
  <r>
    <s v="Rural+Urban"/>
    <x v="2"/>
    <s v="October"/>
    <n v="126.1"/>
    <n v="10"/>
    <x v="33"/>
    <s v="Prepared meals, snacks, sweets etc."/>
    <n v="133"/>
    <x v="1"/>
  </r>
  <r>
    <s v="Rural+Urban"/>
    <x v="2"/>
    <s v="October"/>
    <n v="126.1"/>
    <n v="10"/>
    <x v="33"/>
    <s v="Food and beverages"/>
    <n v="132.1"/>
    <x v="1"/>
  </r>
  <r>
    <s v="Rural+Urban"/>
    <x v="2"/>
    <s v="October"/>
    <n v="126.1"/>
    <n v="10"/>
    <x v="33"/>
    <s v="Pan, tobacco and intoxicants"/>
    <n v="132.5"/>
    <x v="2"/>
  </r>
  <r>
    <s v="Rural+Urban"/>
    <x v="2"/>
    <s v="October"/>
    <n v="126.1"/>
    <n v="10"/>
    <x v="33"/>
    <s v="Clothing"/>
    <n v="128.5"/>
    <x v="3"/>
  </r>
  <r>
    <s v="Rural+Urban"/>
    <x v="2"/>
    <s v="October"/>
    <n v="126.1"/>
    <n v="10"/>
    <x v="33"/>
    <s v="Footwear"/>
    <n v="123.8"/>
    <x v="3"/>
  </r>
  <r>
    <s v="Rural+Urban"/>
    <x v="2"/>
    <s v="October"/>
    <n v="126.1"/>
    <n v="10"/>
    <x v="33"/>
    <s v="Clothing and footwear"/>
    <n v="127.8"/>
    <x v="3"/>
  </r>
  <r>
    <s v="Rural+Urban"/>
    <x v="2"/>
    <s v="October"/>
    <n v="126.1"/>
    <n v="10"/>
    <x v="33"/>
    <s v="Housing"/>
    <n v="122.4"/>
    <x v="4"/>
  </r>
  <r>
    <s v="Rural+Urban"/>
    <x v="2"/>
    <s v="October"/>
    <n v="126.1"/>
    <n v="10"/>
    <x v="33"/>
    <s v="Fuel and light"/>
    <n v="120.8"/>
    <x v="5"/>
  </r>
  <r>
    <s v="Rural+Urban"/>
    <x v="2"/>
    <s v="October"/>
    <n v="126.1"/>
    <n v="10"/>
    <x v="33"/>
    <s v="Household goods and services"/>
    <n v="123"/>
    <x v="6"/>
  </r>
  <r>
    <s v="Rural+Urban"/>
    <x v="2"/>
    <s v="October"/>
    <n v="126.1"/>
    <n v="10"/>
    <x v="33"/>
    <s v="Health"/>
    <n v="120.4"/>
    <x v="7"/>
  </r>
  <r>
    <s v="Rural+Urban"/>
    <x v="2"/>
    <s v="October"/>
    <n v="126.1"/>
    <n v="10"/>
    <x v="33"/>
    <s v="Transport and communication"/>
    <n v="111.4"/>
    <x v="8"/>
  </r>
  <r>
    <s v="Rural+Urban"/>
    <x v="2"/>
    <s v="October"/>
    <n v="126.1"/>
    <n v="10"/>
    <x v="33"/>
    <s v="Recreation and amusement"/>
    <n v="118.7"/>
    <x v="9"/>
  </r>
  <r>
    <s v="Rural+Urban"/>
    <x v="2"/>
    <s v="October"/>
    <n v="126.1"/>
    <n v="10"/>
    <x v="33"/>
    <s v="Education"/>
    <n v="125.9"/>
    <x v="10"/>
  </r>
  <r>
    <s v="Rural+Urban"/>
    <x v="2"/>
    <s v="October"/>
    <n v="126.1"/>
    <n v="10"/>
    <x v="33"/>
    <s v="Personal care and effects"/>
    <n v="113.9"/>
    <x v="11"/>
  </r>
  <r>
    <s v="Rural+Urban"/>
    <x v="2"/>
    <s v="October"/>
    <n v="126.1"/>
    <n v="10"/>
    <x v="33"/>
    <s v="Miscellaneous"/>
    <n v="117.9"/>
    <x v="2"/>
  </r>
  <r>
    <s v="Rural"/>
    <x v="2"/>
    <s v="November"/>
    <n v="128.30000000000001"/>
    <n v="11"/>
    <x v="34"/>
    <s v="Cereals and products"/>
    <n v="126.1"/>
    <x v="0"/>
  </r>
  <r>
    <s v="Rural"/>
    <x v="2"/>
    <s v="November"/>
    <n v="128.30000000000001"/>
    <n v="11"/>
    <x v="34"/>
    <s v="Meat and fish"/>
    <n v="130.6"/>
    <x v="0"/>
  </r>
  <r>
    <s v="Rural"/>
    <x v="2"/>
    <s v="November"/>
    <n v="128.30000000000001"/>
    <n v="11"/>
    <x v="34"/>
    <s v="Egg"/>
    <n v="121.7"/>
    <x v="0"/>
  </r>
  <r>
    <s v="Rural"/>
    <x v="2"/>
    <s v="November"/>
    <n v="128.30000000000001"/>
    <n v="11"/>
    <x v="34"/>
    <s v="Milk and products"/>
    <n v="129.5"/>
    <x v="0"/>
  </r>
  <r>
    <s v="Rural"/>
    <x v="2"/>
    <s v="November"/>
    <n v="128.30000000000001"/>
    <n v="11"/>
    <x v="34"/>
    <s v="Oils and fats"/>
    <n v="117.8"/>
    <x v="0"/>
  </r>
  <r>
    <s v="Rural"/>
    <x v="2"/>
    <s v="November"/>
    <n v="128.30000000000001"/>
    <n v="11"/>
    <x v="34"/>
    <s v="Fruits"/>
    <n v="132.1"/>
    <x v="0"/>
  </r>
  <r>
    <s v="Rural"/>
    <x v="2"/>
    <s v="November"/>
    <n v="128.30000000000001"/>
    <n v="11"/>
    <x v="34"/>
    <s v="Vegetables"/>
    <n v="155.19999999999999"/>
    <x v="0"/>
  </r>
  <r>
    <s v="Rural"/>
    <x v="2"/>
    <s v="November"/>
    <n v="128.30000000000001"/>
    <n v="11"/>
    <x v="34"/>
    <s v="Pulses and products"/>
    <n v="160.80000000000001"/>
    <x v="0"/>
  </r>
  <r>
    <s v="Rural"/>
    <x v="2"/>
    <s v="November"/>
    <n v="128.30000000000001"/>
    <n v="11"/>
    <x v="34"/>
    <s v="Sugar and Confectionery"/>
    <n v="94.5"/>
    <x v="0"/>
  </r>
  <r>
    <s v="Rural"/>
    <x v="2"/>
    <s v="November"/>
    <n v="128.30000000000001"/>
    <n v="11"/>
    <x v="34"/>
    <s v="Spices"/>
    <n v="128.30000000000001"/>
    <x v="0"/>
  </r>
  <r>
    <s v="Rural"/>
    <x v="2"/>
    <s v="November"/>
    <n v="128.30000000000001"/>
    <n v="11"/>
    <x v="34"/>
    <s v="Non-alcoholic beverages"/>
    <n v="123.1"/>
    <x v="1"/>
  </r>
  <r>
    <s v="Rural"/>
    <x v="2"/>
    <s v="November"/>
    <n v="128.30000000000001"/>
    <n v="11"/>
    <x v="34"/>
    <s v="Prepared meals, snacks, sweets etc."/>
    <n v="134.19999999999999"/>
    <x v="1"/>
  </r>
  <r>
    <s v="Rural"/>
    <x v="2"/>
    <s v="November"/>
    <n v="128.30000000000001"/>
    <n v="11"/>
    <x v="34"/>
    <s v="Food and beverages"/>
    <n v="132.4"/>
    <x v="1"/>
  </r>
  <r>
    <s v="Rural"/>
    <x v="2"/>
    <s v="November"/>
    <n v="128.30000000000001"/>
    <n v="11"/>
    <x v="34"/>
    <s v="Pan, tobacco and intoxicants"/>
    <n v="132.19999999999999"/>
    <x v="2"/>
  </r>
  <r>
    <s v="Rural"/>
    <x v="2"/>
    <s v="November"/>
    <n v="128.30000000000001"/>
    <n v="11"/>
    <x v="34"/>
    <s v="Clothing"/>
    <n v="132.1"/>
    <x v="3"/>
  </r>
  <r>
    <s v="Rural"/>
    <x v="2"/>
    <s v="November"/>
    <n v="128.30000000000001"/>
    <n v="11"/>
    <x v="34"/>
    <s v="Footwear"/>
    <n v="128.19999999999999"/>
    <x v="3"/>
  </r>
  <r>
    <s v="Rural"/>
    <x v="2"/>
    <s v="November"/>
    <n v="128.30000000000001"/>
    <n v="11"/>
    <x v="34"/>
    <s v="Clothing and footwear"/>
    <n v="131.5"/>
    <x v="3"/>
  </r>
  <r>
    <s v="Rural"/>
    <x v="2"/>
    <s v="November"/>
    <n v="128.30000000000001"/>
    <n v="11"/>
    <x v="34"/>
    <s v="Housing"/>
    <n v="0"/>
    <x v="4"/>
  </r>
  <r>
    <s v="Rural"/>
    <x v="2"/>
    <s v="November"/>
    <n v="128.30000000000001"/>
    <n v="11"/>
    <x v="34"/>
    <s v="Fuel and light"/>
    <n v="125.6"/>
    <x v="5"/>
  </r>
  <r>
    <s v="Rural"/>
    <x v="2"/>
    <s v="November"/>
    <n v="128.30000000000001"/>
    <n v="11"/>
    <x v="34"/>
    <s v="Household goods and services"/>
    <n v="125.6"/>
    <x v="6"/>
  </r>
  <r>
    <s v="Rural"/>
    <x v="2"/>
    <s v="November"/>
    <n v="128.30000000000001"/>
    <n v="11"/>
    <x v="34"/>
    <s v="Health"/>
    <n v="122.6"/>
    <x v="7"/>
  </r>
  <r>
    <s v="Rural"/>
    <x v="2"/>
    <s v="November"/>
    <n v="128.30000000000001"/>
    <n v="11"/>
    <x v="34"/>
    <s v="Transport and communication"/>
    <n v="114"/>
    <x v="8"/>
  </r>
  <r>
    <s v="Rural"/>
    <x v="2"/>
    <s v="November"/>
    <n v="128.30000000000001"/>
    <n v="11"/>
    <x v="34"/>
    <s v="Recreation and amusement"/>
    <n v="120.9"/>
    <x v="9"/>
  </r>
  <r>
    <s v="Rural"/>
    <x v="2"/>
    <s v="November"/>
    <n v="128.30000000000001"/>
    <n v="11"/>
    <x v="34"/>
    <s v="Education"/>
    <n v="125.8"/>
    <x v="10"/>
  </r>
  <r>
    <s v="Rural"/>
    <x v="2"/>
    <s v="November"/>
    <n v="128.30000000000001"/>
    <n v="11"/>
    <x v="34"/>
    <s v="Personal care and effects"/>
    <n v="114.2"/>
    <x v="11"/>
  </r>
  <r>
    <s v="Rural"/>
    <x v="2"/>
    <s v="November"/>
    <n v="128.30000000000001"/>
    <n v="11"/>
    <x v="34"/>
    <s v="Miscellaneous"/>
    <n v="119.6"/>
    <x v="2"/>
  </r>
  <r>
    <s v="Urban"/>
    <x v="2"/>
    <s v="November"/>
    <n v="124.6"/>
    <n v="11"/>
    <x v="34"/>
    <s v="Cereals and products"/>
    <n v="124"/>
    <x v="0"/>
  </r>
  <r>
    <s v="Urban"/>
    <x v="2"/>
    <s v="November"/>
    <n v="124.6"/>
    <n v="11"/>
    <x v="34"/>
    <s v="Meat and fish"/>
    <n v="129.80000000000001"/>
    <x v="0"/>
  </r>
  <r>
    <s v="Urban"/>
    <x v="2"/>
    <s v="November"/>
    <n v="124.6"/>
    <n v="11"/>
    <x v="34"/>
    <s v="Egg"/>
    <n v="121.5"/>
    <x v="0"/>
  </r>
  <r>
    <s v="Urban"/>
    <x v="2"/>
    <s v="November"/>
    <n v="124.6"/>
    <n v="11"/>
    <x v="34"/>
    <s v="Milk and products"/>
    <n v="128.6"/>
    <x v="0"/>
  </r>
  <r>
    <s v="Urban"/>
    <x v="2"/>
    <s v="November"/>
    <n v="124.6"/>
    <n v="11"/>
    <x v="34"/>
    <s v="Oils and fats"/>
    <n v="110"/>
    <x v="0"/>
  </r>
  <r>
    <s v="Urban"/>
    <x v="2"/>
    <s v="November"/>
    <n v="124.6"/>
    <n v="11"/>
    <x v="34"/>
    <s v="Fruits"/>
    <n v="123.7"/>
    <x v="0"/>
  </r>
  <r>
    <s v="Urban"/>
    <x v="2"/>
    <s v="November"/>
    <n v="124.6"/>
    <n v="11"/>
    <x v="34"/>
    <s v="Vegetables"/>
    <n v="164.6"/>
    <x v="0"/>
  </r>
  <r>
    <s v="Urban"/>
    <x v="2"/>
    <s v="November"/>
    <n v="124.6"/>
    <n v="11"/>
    <x v="34"/>
    <s v="Pulses and products"/>
    <n v="191.6"/>
    <x v="0"/>
  </r>
  <r>
    <s v="Urban"/>
    <x v="2"/>
    <s v="November"/>
    <n v="124.6"/>
    <n v="11"/>
    <x v="34"/>
    <s v="Sugar and Confectionery"/>
    <n v="90.8"/>
    <x v="0"/>
  </r>
  <r>
    <s v="Urban"/>
    <x v="2"/>
    <s v="November"/>
    <n v="124.6"/>
    <n v="11"/>
    <x v="34"/>
    <s v="Spices"/>
    <n v="137.1"/>
    <x v="0"/>
  </r>
  <r>
    <s v="Urban"/>
    <x v="2"/>
    <s v="November"/>
    <n v="124.6"/>
    <n v="11"/>
    <x v="34"/>
    <s v="Non-alcoholic beverages"/>
    <n v="119.8"/>
    <x v="1"/>
  </r>
  <r>
    <s v="Urban"/>
    <x v="2"/>
    <s v="November"/>
    <n v="124.6"/>
    <n v="11"/>
    <x v="34"/>
    <s v="Prepared meals, snacks, sweets etc."/>
    <n v="133.69999999999999"/>
    <x v="1"/>
  </r>
  <r>
    <s v="Urban"/>
    <x v="2"/>
    <s v="November"/>
    <n v="124.6"/>
    <n v="11"/>
    <x v="34"/>
    <s v="Food and beverages"/>
    <n v="133.30000000000001"/>
    <x v="1"/>
  </r>
  <r>
    <s v="Urban"/>
    <x v="2"/>
    <s v="November"/>
    <n v="124.6"/>
    <n v="11"/>
    <x v="34"/>
    <s v="Pan, tobacco and intoxicants"/>
    <n v="137.6"/>
    <x v="2"/>
  </r>
  <r>
    <s v="Urban"/>
    <x v="2"/>
    <s v="November"/>
    <n v="124.6"/>
    <n v="11"/>
    <x v="34"/>
    <s v="Clothing"/>
    <n v="125"/>
    <x v="3"/>
  </r>
  <r>
    <s v="Urban"/>
    <x v="2"/>
    <s v="November"/>
    <n v="124.6"/>
    <n v="11"/>
    <x v="34"/>
    <s v="Footwear"/>
    <n v="119.3"/>
    <x v="3"/>
  </r>
  <r>
    <s v="Urban"/>
    <x v="2"/>
    <s v="November"/>
    <n v="124.6"/>
    <n v="11"/>
    <x v="34"/>
    <s v="Clothing and footwear"/>
    <n v="124.2"/>
    <x v="3"/>
  </r>
  <r>
    <s v="Urban"/>
    <x v="2"/>
    <s v="November"/>
    <n v="124.6"/>
    <n v="11"/>
    <x v="34"/>
    <s v="Housing"/>
    <n v="122.9"/>
    <x v="4"/>
  </r>
  <r>
    <s v="Urban"/>
    <x v="2"/>
    <s v="November"/>
    <n v="124.6"/>
    <n v="11"/>
    <x v="34"/>
    <s v="Fuel and light"/>
    <n v="115.1"/>
    <x v="5"/>
  </r>
  <r>
    <s v="Urban"/>
    <x v="2"/>
    <s v="November"/>
    <n v="124.6"/>
    <n v="11"/>
    <x v="34"/>
    <s v="Household goods and services"/>
    <n v="121"/>
    <x v="6"/>
  </r>
  <r>
    <s v="Urban"/>
    <x v="2"/>
    <s v="November"/>
    <n v="124.6"/>
    <n v="11"/>
    <x v="34"/>
    <s v="Health"/>
    <n v="118.1"/>
    <x v="7"/>
  </r>
  <r>
    <s v="Urban"/>
    <x v="2"/>
    <s v="November"/>
    <n v="124.6"/>
    <n v="11"/>
    <x v="34"/>
    <s v="Transport and communication"/>
    <n v="109.3"/>
    <x v="8"/>
  </r>
  <r>
    <s v="Urban"/>
    <x v="2"/>
    <s v="November"/>
    <n v="124.6"/>
    <n v="11"/>
    <x v="34"/>
    <s v="Recreation and amusement"/>
    <n v="117.9"/>
    <x v="9"/>
  </r>
  <r>
    <s v="Urban"/>
    <x v="2"/>
    <s v="November"/>
    <n v="124.6"/>
    <n v="11"/>
    <x v="34"/>
    <s v="Education"/>
    <n v="126.6"/>
    <x v="10"/>
  </r>
  <r>
    <s v="Urban"/>
    <x v="2"/>
    <s v="November"/>
    <n v="124.6"/>
    <n v="11"/>
    <x v="34"/>
    <s v="Personal care and effects"/>
    <n v="113.3"/>
    <x v="11"/>
  </r>
  <r>
    <s v="Urban"/>
    <x v="2"/>
    <s v="November"/>
    <n v="124.6"/>
    <n v="11"/>
    <x v="34"/>
    <s v="Miscellaneous"/>
    <n v="116.6"/>
    <x v="2"/>
  </r>
  <r>
    <s v="Rural+Urban"/>
    <x v="2"/>
    <s v="November"/>
    <n v="126.6"/>
    <n v="11"/>
    <x v="34"/>
    <s v="Cereals and products"/>
    <n v="125.4"/>
    <x v="0"/>
  </r>
  <r>
    <s v="Rural+Urban"/>
    <x v="2"/>
    <s v="November"/>
    <n v="126.6"/>
    <n v="11"/>
    <x v="34"/>
    <s v="Meat and fish"/>
    <n v="130.30000000000001"/>
    <x v="0"/>
  </r>
  <r>
    <s v="Rural+Urban"/>
    <x v="2"/>
    <s v="November"/>
    <n v="126.6"/>
    <n v="11"/>
    <x v="34"/>
    <s v="Egg"/>
    <n v="121.6"/>
    <x v="0"/>
  </r>
  <r>
    <s v="Rural+Urban"/>
    <x v="2"/>
    <s v="November"/>
    <n v="126.6"/>
    <n v="11"/>
    <x v="34"/>
    <s v="Milk and products"/>
    <n v="129.19999999999999"/>
    <x v="0"/>
  </r>
  <r>
    <s v="Rural+Urban"/>
    <x v="2"/>
    <s v="November"/>
    <n v="126.6"/>
    <n v="11"/>
    <x v="34"/>
    <s v="Oils and fats"/>
    <n v="114.9"/>
    <x v="0"/>
  </r>
  <r>
    <s v="Rural+Urban"/>
    <x v="2"/>
    <s v="November"/>
    <n v="126.6"/>
    <n v="11"/>
    <x v="34"/>
    <s v="Fruits"/>
    <n v="128.19999999999999"/>
    <x v="0"/>
  </r>
  <r>
    <s v="Rural+Urban"/>
    <x v="2"/>
    <s v="November"/>
    <n v="126.6"/>
    <n v="11"/>
    <x v="34"/>
    <s v="Vegetables"/>
    <n v="158.4"/>
    <x v="0"/>
  </r>
  <r>
    <s v="Rural+Urban"/>
    <x v="2"/>
    <s v="November"/>
    <n v="126.6"/>
    <n v="11"/>
    <x v="34"/>
    <s v="Pulses and products"/>
    <n v="171.2"/>
    <x v="0"/>
  </r>
  <r>
    <s v="Rural+Urban"/>
    <x v="2"/>
    <s v="November"/>
    <n v="126.6"/>
    <n v="11"/>
    <x v="34"/>
    <s v="Sugar and Confectionery"/>
    <n v="93.3"/>
    <x v="0"/>
  </r>
  <r>
    <s v="Rural+Urban"/>
    <x v="2"/>
    <s v="November"/>
    <n v="126.6"/>
    <n v="11"/>
    <x v="34"/>
    <s v="Spices"/>
    <n v="131.19999999999999"/>
    <x v="0"/>
  </r>
  <r>
    <s v="Rural+Urban"/>
    <x v="2"/>
    <s v="November"/>
    <n v="126.6"/>
    <n v="11"/>
    <x v="34"/>
    <s v="Non-alcoholic beverages"/>
    <n v="121.7"/>
    <x v="1"/>
  </r>
  <r>
    <s v="Rural+Urban"/>
    <x v="2"/>
    <s v="November"/>
    <n v="126.6"/>
    <n v="11"/>
    <x v="34"/>
    <s v="Prepared meals, snacks, sweets etc."/>
    <n v="134"/>
    <x v="1"/>
  </r>
  <r>
    <s v="Rural+Urban"/>
    <x v="2"/>
    <s v="November"/>
    <n v="126.6"/>
    <n v="11"/>
    <x v="34"/>
    <s v="Food and beverages"/>
    <n v="132.69999999999999"/>
    <x v="1"/>
  </r>
  <r>
    <s v="Rural+Urban"/>
    <x v="2"/>
    <s v="November"/>
    <n v="126.6"/>
    <n v="11"/>
    <x v="34"/>
    <s v="Pan, tobacco and intoxicants"/>
    <n v="133.6"/>
    <x v="2"/>
  </r>
  <r>
    <s v="Rural+Urban"/>
    <x v="2"/>
    <s v="November"/>
    <n v="126.6"/>
    <n v="11"/>
    <x v="34"/>
    <s v="Clothing"/>
    <n v="129.30000000000001"/>
    <x v="3"/>
  </r>
  <r>
    <s v="Rural+Urban"/>
    <x v="2"/>
    <s v="November"/>
    <n v="126.6"/>
    <n v="11"/>
    <x v="34"/>
    <s v="Footwear"/>
    <n v="124.5"/>
    <x v="3"/>
  </r>
  <r>
    <s v="Rural+Urban"/>
    <x v="2"/>
    <s v="November"/>
    <n v="126.6"/>
    <n v="11"/>
    <x v="34"/>
    <s v="Clothing and footwear"/>
    <n v="128.6"/>
    <x v="3"/>
  </r>
  <r>
    <s v="Rural+Urban"/>
    <x v="2"/>
    <s v="November"/>
    <n v="126.6"/>
    <n v="11"/>
    <x v="34"/>
    <s v="Housing"/>
    <n v="122.9"/>
    <x v="4"/>
  </r>
  <r>
    <s v="Rural+Urban"/>
    <x v="2"/>
    <s v="November"/>
    <n v="126.6"/>
    <n v="11"/>
    <x v="34"/>
    <s v="Fuel and light"/>
    <n v="121.6"/>
    <x v="5"/>
  </r>
  <r>
    <s v="Rural+Urban"/>
    <x v="2"/>
    <s v="November"/>
    <n v="126.6"/>
    <n v="11"/>
    <x v="34"/>
    <s v="Household goods and services"/>
    <n v="123.4"/>
    <x v="6"/>
  </r>
  <r>
    <s v="Rural+Urban"/>
    <x v="2"/>
    <s v="November"/>
    <n v="126.6"/>
    <n v="11"/>
    <x v="34"/>
    <s v="Health"/>
    <n v="120.9"/>
    <x v="7"/>
  </r>
  <r>
    <s v="Rural+Urban"/>
    <x v="2"/>
    <s v="November"/>
    <n v="126.6"/>
    <n v="11"/>
    <x v="34"/>
    <s v="Transport and communication"/>
    <n v="111.5"/>
    <x v="8"/>
  </r>
  <r>
    <s v="Rural+Urban"/>
    <x v="2"/>
    <s v="November"/>
    <n v="126.6"/>
    <n v="11"/>
    <x v="34"/>
    <s v="Recreation and amusement"/>
    <n v="119.2"/>
    <x v="9"/>
  </r>
  <r>
    <s v="Rural+Urban"/>
    <x v="2"/>
    <s v="November"/>
    <n v="126.6"/>
    <n v="11"/>
    <x v="34"/>
    <s v="Education"/>
    <n v="126.3"/>
    <x v="10"/>
  </r>
  <r>
    <s v="Rural+Urban"/>
    <x v="2"/>
    <s v="November"/>
    <n v="126.6"/>
    <n v="11"/>
    <x v="34"/>
    <s v="Personal care and effects"/>
    <n v="113.8"/>
    <x v="11"/>
  </r>
  <r>
    <s v="Rural+Urban"/>
    <x v="2"/>
    <s v="November"/>
    <n v="126.6"/>
    <n v="11"/>
    <x v="34"/>
    <s v="Miscellaneous"/>
    <n v="118.1"/>
    <x v="2"/>
  </r>
  <r>
    <s v="Rural"/>
    <x v="2"/>
    <s v="December"/>
    <n v="127.9"/>
    <n v="12"/>
    <x v="35"/>
    <s v="Cereals and products"/>
    <n v="126.3"/>
    <x v="0"/>
  </r>
  <r>
    <s v="Rural"/>
    <x v="2"/>
    <s v="December"/>
    <n v="127.9"/>
    <n v="12"/>
    <x v="35"/>
    <s v="Meat and fish"/>
    <n v="131.30000000000001"/>
    <x v="0"/>
  </r>
  <r>
    <s v="Rural"/>
    <x v="2"/>
    <s v="December"/>
    <n v="127.9"/>
    <n v="12"/>
    <x v="35"/>
    <s v="Egg"/>
    <n v="123.3"/>
    <x v="0"/>
  </r>
  <r>
    <s v="Rural"/>
    <x v="2"/>
    <s v="December"/>
    <n v="127.9"/>
    <n v="12"/>
    <x v="35"/>
    <s v="Milk and products"/>
    <n v="129.80000000000001"/>
    <x v="0"/>
  </r>
  <r>
    <s v="Rural"/>
    <x v="2"/>
    <s v="December"/>
    <n v="127.9"/>
    <n v="12"/>
    <x v="35"/>
    <s v="Oils and fats"/>
    <n v="118.3"/>
    <x v="0"/>
  </r>
  <r>
    <s v="Rural"/>
    <x v="2"/>
    <s v="December"/>
    <n v="127.9"/>
    <n v="12"/>
    <x v="35"/>
    <s v="Fruits"/>
    <n v="131.6"/>
    <x v="0"/>
  </r>
  <r>
    <s v="Rural"/>
    <x v="2"/>
    <s v="December"/>
    <n v="127.9"/>
    <n v="12"/>
    <x v="35"/>
    <s v="Vegetables"/>
    <n v="145.5"/>
    <x v="0"/>
  </r>
  <r>
    <s v="Rural"/>
    <x v="2"/>
    <s v="December"/>
    <n v="127.9"/>
    <n v="12"/>
    <x v="35"/>
    <s v="Pulses and products"/>
    <n v="162.1"/>
    <x v="0"/>
  </r>
  <r>
    <s v="Rural"/>
    <x v="2"/>
    <s v="December"/>
    <n v="127.9"/>
    <n v="12"/>
    <x v="35"/>
    <s v="Sugar and Confectionery"/>
    <n v="95.4"/>
    <x v="0"/>
  </r>
  <r>
    <s v="Rural"/>
    <x v="2"/>
    <s v="December"/>
    <n v="127.9"/>
    <n v="12"/>
    <x v="35"/>
    <s v="Spices"/>
    <n v="128.9"/>
    <x v="0"/>
  </r>
  <r>
    <s v="Rural"/>
    <x v="2"/>
    <s v="December"/>
    <n v="127.9"/>
    <n v="12"/>
    <x v="35"/>
    <s v="Non-alcoholic beverages"/>
    <n v="123.3"/>
    <x v="1"/>
  </r>
  <r>
    <s v="Rural"/>
    <x v="2"/>
    <s v="December"/>
    <n v="127.9"/>
    <n v="12"/>
    <x v="35"/>
    <s v="Prepared meals, snacks, sweets etc."/>
    <n v="135.1"/>
    <x v="1"/>
  </r>
  <r>
    <s v="Rural"/>
    <x v="2"/>
    <s v="December"/>
    <n v="127.9"/>
    <n v="12"/>
    <x v="35"/>
    <s v="Food and beverages"/>
    <n v="131.4"/>
    <x v="1"/>
  </r>
  <r>
    <s v="Rural"/>
    <x v="2"/>
    <s v="December"/>
    <n v="127.9"/>
    <n v="12"/>
    <x v="35"/>
    <s v="Pan, tobacco and intoxicants"/>
    <n v="133.1"/>
    <x v="2"/>
  </r>
  <r>
    <s v="Rural"/>
    <x v="2"/>
    <s v="December"/>
    <n v="127.9"/>
    <n v="12"/>
    <x v="35"/>
    <s v="Clothing"/>
    <n v="132.5"/>
    <x v="3"/>
  </r>
  <r>
    <s v="Rural"/>
    <x v="2"/>
    <s v="December"/>
    <n v="127.9"/>
    <n v="12"/>
    <x v="35"/>
    <s v="Footwear"/>
    <n v="128.5"/>
    <x v="3"/>
  </r>
  <r>
    <s v="Rural"/>
    <x v="2"/>
    <s v="December"/>
    <n v="127.9"/>
    <n v="12"/>
    <x v="35"/>
    <s v="Clothing and footwear"/>
    <n v="131.9"/>
    <x v="3"/>
  </r>
  <r>
    <s v="Rural"/>
    <x v="2"/>
    <s v="December"/>
    <n v="127.9"/>
    <n v="12"/>
    <x v="35"/>
    <s v="Housing"/>
    <n v="0"/>
    <x v="4"/>
  </r>
  <r>
    <s v="Rural"/>
    <x v="2"/>
    <s v="December"/>
    <n v="127.9"/>
    <n v="12"/>
    <x v="35"/>
    <s v="Fuel and light"/>
    <n v="125.7"/>
    <x v="5"/>
  </r>
  <r>
    <s v="Rural"/>
    <x v="2"/>
    <s v="December"/>
    <n v="127.9"/>
    <n v="12"/>
    <x v="35"/>
    <s v="Household goods and services"/>
    <n v="126"/>
    <x v="6"/>
  </r>
  <r>
    <s v="Rural"/>
    <x v="2"/>
    <s v="December"/>
    <n v="127.9"/>
    <n v="12"/>
    <x v="35"/>
    <s v="Health"/>
    <n v="123.1"/>
    <x v="7"/>
  </r>
  <r>
    <s v="Rural"/>
    <x v="2"/>
    <s v="December"/>
    <n v="127.9"/>
    <n v="12"/>
    <x v="35"/>
    <s v="Transport and communication"/>
    <n v="114"/>
    <x v="8"/>
  </r>
  <r>
    <s v="Rural"/>
    <x v="2"/>
    <s v="December"/>
    <n v="127.9"/>
    <n v="12"/>
    <x v="35"/>
    <s v="Recreation and amusement"/>
    <n v="121.6"/>
    <x v="9"/>
  </r>
  <r>
    <s v="Rural"/>
    <x v="2"/>
    <s v="December"/>
    <n v="127.9"/>
    <n v="12"/>
    <x v="35"/>
    <s v="Education"/>
    <n v="125.6"/>
    <x v="10"/>
  </r>
  <r>
    <s v="Rural"/>
    <x v="2"/>
    <s v="December"/>
    <n v="127.9"/>
    <n v="12"/>
    <x v="35"/>
    <s v="Personal care and effects"/>
    <n v="114.1"/>
    <x v="11"/>
  </r>
  <r>
    <s v="Rural"/>
    <x v="2"/>
    <s v="December"/>
    <n v="127.9"/>
    <n v="12"/>
    <x v="35"/>
    <s v="Miscellaneous"/>
    <n v="119.8"/>
    <x v="2"/>
  </r>
  <r>
    <s v="Urban"/>
    <x v="2"/>
    <s v="December"/>
    <n v="124"/>
    <n v="12"/>
    <x v="35"/>
    <s v="Cereals and products"/>
    <n v="124.3"/>
    <x v="0"/>
  </r>
  <r>
    <s v="Urban"/>
    <x v="2"/>
    <s v="December"/>
    <n v="124"/>
    <n v="12"/>
    <x v="35"/>
    <s v="Meat and fish"/>
    <n v="131.69999999999999"/>
    <x v="0"/>
  </r>
  <r>
    <s v="Urban"/>
    <x v="2"/>
    <s v="December"/>
    <n v="124"/>
    <n v="12"/>
    <x v="35"/>
    <s v="Egg"/>
    <n v="127.1"/>
    <x v="0"/>
  </r>
  <r>
    <s v="Urban"/>
    <x v="2"/>
    <s v="December"/>
    <n v="124"/>
    <n v="12"/>
    <x v="35"/>
    <s v="Milk and products"/>
    <n v="128.6"/>
    <x v="0"/>
  </r>
  <r>
    <s v="Urban"/>
    <x v="2"/>
    <s v="December"/>
    <n v="124"/>
    <n v="12"/>
    <x v="35"/>
    <s v="Oils and fats"/>
    <n v="110"/>
    <x v="0"/>
  </r>
  <r>
    <s v="Urban"/>
    <x v="2"/>
    <s v="December"/>
    <n v="124"/>
    <n v="12"/>
    <x v="35"/>
    <s v="Fruits"/>
    <n v="120.8"/>
    <x v="0"/>
  </r>
  <r>
    <s v="Urban"/>
    <x v="2"/>
    <s v="December"/>
    <n v="124"/>
    <n v="12"/>
    <x v="35"/>
    <s v="Vegetables"/>
    <n v="149"/>
    <x v="0"/>
  </r>
  <r>
    <s v="Urban"/>
    <x v="2"/>
    <s v="December"/>
    <n v="124"/>
    <n v="12"/>
    <x v="35"/>
    <s v="Pulses and products"/>
    <n v="190.1"/>
    <x v="0"/>
  </r>
  <r>
    <s v="Urban"/>
    <x v="2"/>
    <s v="December"/>
    <n v="124"/>
    <n v="12"/>
    <x v="35"/>
    <s v="Sugar and Confectionery"/>
    <n v="92.7"/>
    <x v="0"/>
  </r>
  <r>
    <s v="Urban"/>
    <x v="2"/>
    <s v="December"/>
    <n v="124"/>
    <n v="12"/>
    <x v="35"/>
    <s v="Spices"/>
    <n v="138.6"/>
    <x v="0"/>
  </r>
  <r>
    <s v="Urban"/>
    <x v="2"/>
    <s v="December"/>
    <n v="124"/>
    <n v="12"/>
    <x v="35"/>
    <s v="Non-alcoholic beverages"/>
    <n v="120.2"/>
    <x v="1"/>
  </r>
  <r>
    <s v="Urban"/>
    <x v="2"/>
    <s v="December"/>
    <n v="124"/>
    <n v="12"/>
    <x v="35"/>
    <s v="Prepared meals, snacks, sweets etc."/>
    <n v="134.19999999999999"/>
    <x v="1"/>
  </r>
  <r>
    <s v="Urban"/>
    <x v="2"/>
    <s v="December"/>
    <n v="124"/>
    <n v="12"/>
    <x v="35"/>
    <s v="Food and beverages"/>
    <n v="131.5"/>
    <x v="1"/>
  </r>
  <r>
    <s v="Urban"/>
    <x v="2"/>
    <s v="December"/>
    <n v="124"/>
    <n v="12"/>
    <x v="35"/>
    <s v="Pan, tobacco and intoxicants"/>
    <n v="138.19999999999999"/>
    <x v="2"/>
  </r>
  <r>
    <s v="Urban"/>
    <x v="2"/>
    <s v="December"/>
    <n v="124"/>
    <n v="12"/>
    <x v="35"/>
    <s v="Clothing"/>
    <n v="125.4"/>
    <x v="3"/>
  </r>
  <r>
    <s v="Urban"/>
    <x v="2"/>
    <s v="December"/>
    <n v="124"/>
    <n v="12"/>
    <x v="35"/>
    <s v="Footwear"/>
    <n v="119.5"/>
    <x v="3"/>
  </r>
  <r>
    <s v="Urban"/>
    <x v="2"/>
    <s v="December"/>
    <n v="124"/>
    <n v="12"/>
    <x v="35"/>
    <s v="Clothing and footwear"/>
    <n v="124.5"/>
    <x v="3"/>
  </r>
  <r>
    <s v="Urban"/>
    <x v="2"/>
    <s v="December"/>
    <n v="124"/>
    <n v="12"/>
    <x v="35"/>
    <s v="Housing"/>
    <n v="122.4"/>
    <x v="4"/>
  </r>
  <r>
    <s v="Urban"/>
    <x v="2"/>
    <s v="December"/>
    <n v="124"/>
    <n v="12"/>
    <x v="35"/>
    <s v="Fuel and light"/>
    <n v="116"/>
    <x v="5"/>
  </r>
  <r>
    <s v="Urban"/>
    <x v="2"/>
    <s v="December"/>
    <n v="124"/>
    <n v="12"/>
    <x v="35"/>
    <s v="Household goods and services"/>
    <n v="121"/>
    <x v="6"/>
  </r>
  <r>
    <s v="Urban"/>
    <x v="2"/>
    <s v="December"/>
    <n v="124"/>
    <n v="12"/>
    <x v="35"/>
    <s v="Health"/>
    <n v="118.6"/>
    <x v="7"/>
  </r>
  <r>
    <s v="Urban"/>
    <x v="2"/>
    <s v="December"/>
    <n v="124"/>
    <n v="12"/>
    <x v="35"/>
    <s v="Transport and communication"/>
    <n v="109.3"/>
    <x v="8"/>
  </r>
  <r>
    <s v="Urban"/>
    <x v="2"/>
    <s v="December"/>
    <n v="124"/>
    <n v="12"/>
    <x v="35"/>
    <s v="Recreation and amusement"/>
    <n v="118.1"/>
    <x v="9"/>
  </r>
  <r>
    <s v="Urban"/>
    <x v="2"/>
    <s v="December"/>
    <n v="124"/>
    <n v="12"/>
    <x v="35"/>
    <s v="Education"/>
    <n v="126.6"/>
    <x v="10"/>
  </r>
  <r>
    <s v="Urban"/>
    <x v="2"/>
    <s v="December"/>
    <n v="124"/>
    <n v="12"/>
    <x v="35"/>
    <s v="Personal care and effects"/>
    <n v="113.2"/>
    <x v="11"/>
  </r>
  <r>
    <s v="Urban"/>
    <x v="2"/>
    <s v="December"/>
    <n v="124"/>
    <n v="12"/>
    <x v="35"/>
    <s v="Miscellaneous"/>
    <n v="116.7"/>
    <x v="2"/>
  </r>
  <r>
    <s v="Rural+Urban"/>
    <x v="2"/>
    <s v="December"/>
    <n v="126.1"/>
    <n v="12"/>
    <x v="35"/>
    <s v="Cereals and products"/>
    <n v="125.7"/>
    <x v="0"/>
  </r>
  <r>
    <s v="Rural+Urban"/>
    <x v="2"/>
    <s v="December"/>
    <n v="126.1"/>
    <n v="12"/>
    <x v="35"/>
    <s v="Meat and fish"/>
    <n v="131.4"/>
    <x v="0"/>
  </r>
  <r>
    <s v="Rural+Urban"/>
    <x v="2"/>
    <s v="December"/>
    <n v="126.1"/>
    <n v="12"/>
    <x v="35"/>
    <s v="Egg"/>
    <n v="124.8"/>
    <x v="0"/>
  </r>
  <r>
    <s v="Rural+Urban"/>
    <x v="2"/>
    <s v="December"/>
    <n v="126.1"/>
    <n v="12"/>
    <x v="35"/>
    <s v="Milk and products"/>
    <n v="129.4"/>
    <x v="0"/>
  </r>
  <r>
    <s v="Rural+Urban"/>
    <x v="2"/>
    <s v="December"/>
    <n v="126.1"/>
    <n v="12"/>
    <x v="35"/>
    <s v="Oils and fats"/>
    <n v="115.3"/>
    <x v="0"/>
  </r>
  <r>
    <s v="Rural+Urban"/>
    <x v="2"/>
    <s v="December"/>
    <n v="126.1"/>
    <n v="12"/>
    <x v="35"/>
    <s v="Fruits"/>
    <n v="126.6"/>
    <x v="0"/>
  </r>
  <r>
    <s v="Rural+Urban"/>
    <x v="2"/>
    <s v="December"/>
    <n v="126.1"/>
    <n v="12"/>
    <x v="35"/>
    <s v="Vegetables"/>
    <n v="146.69999999999999"/>
    <x v="0"/>
  </r>
  <r>
    <s v="Rural+Urban"/>
    <x v="2"/>
    <s v="December"/>
    <n v="126.1"/>
    <n v="12"/>
    <x v="35"/>
    <s v="Pulses and products"/>
    <n v="171.5"/>
    <x v="0"/>
  </r>
  <r>
    <s v="Rural+Urban"/>
    <x v="2"/>
    <s v="December"/>
    <n v="126.1"/>
    <n v="12"/>
    <x v="35"/>
    <s v="Sugar and Confectionery"/>
    <n v="94.5"/>
    <x v="0"/>
  </r>
  <r>
    <s v="Rural+Urban"/>
    <x v="2"/>
    <s v="December"/>
    <n v="126.1"/>
    <n v="12"/>
    <x v="35"/>
    <s v="Spices"/>
    <n v="132.1"/>
    <x v="0"/>
  </r>
  <r>
    <s v="Rural+Urban"/>
    <x v="2"/>
    <s v="December"/>
    <n v="126.1"/>
    <n v="12"/>
    <x v="35"/>
    <s v="Non-alcoholic beverages"/>
    <n v="122"/>
    <x v="1"/>
  </r>
  <r>
    <s v="Rural+Urban"/>
    <x v="2"/>
    <s v="December"/>
    <n v="126.1"/>
    <n v="12"/>
    <x v="35"/>
    <s v="Prepared meals, snacks, sweets etc."/>
    <n v="134.69999999999999"/>
    <x v="1"/>
  </r>
  <r>
    <s v="Rural+Urban"/>
    <x v="2"/>
    <s v="December"/>
    <n v="126.1"/>
    <n v="12"/>
    <x v="35"/>
    <s v="Food and beverages"/>
    <n v="131.4"/>
    <x v="1"/>
  </r>
  <r>
    <s v="Rural+Urban"/>
    <x v="2"/>
    <s v="December"/>
    <n v="126.1"/>
    <n v="12"/>
    <x v="35"/>
    <s v="Pan, tobacco and intoxicants"/>
    <n v="134.5"/>
    <x v="2"/>
  </r>
  <r>
    <s v="Rural+Urban"/>
    <x v="2"/>
    <s v="December"/>
    <n v="126.1"/>
    <n v="12"/>
    <x v="35"/>
    <s v="Clothing"/>
    <n v="129.69999999999999"/>
    <x v="3"/>
  </r>
  <r>
    <s v="Rural+Urban"/>
    <x v="2"/>
    <s v="December"/>
    <n v="126.1"/>
    <n v="12"/>
    <x v="35"/>
    <s v="Footwear"/>
    <n v="124.8"/>
    <x v="3"/>
  </r>
  <r>
    <s v="Rural+Urban"/>
    <x v="2"/>
    <s v="December"/>
    <n v="126.1"/>
    <n v="12"/>
    <x v="35"/>
    <s v="Clothing and footwear"/>
    <n v="129"/>
    <x v="3"/>
  </r>
  <r>
    <s v="Rural+Urban"/>
    <x v="2"/>
    <s v="December"/>
    <n v="126.1"/>
    <n v="12"/>
    <x v="35"/>
    <s v="Housing"/>
    <n v="122.4"/>
    <x v="4"/>
  </r>
  <r>
    <s v="Rural+Urban"/>
    <x v="2"/>
    <s v="December"/>
    <n v="126.1"/>
    <n v="12"/>
    <x v="35"/>
    <s v="Fuel and light"/>
    <n v="122"/>
    <x v="5"/>
  </r>
  <r>
    <s v="Rural+Urban"/>
    <x v="2"/>
    <s v="December"/>
    <n v="126.1"/>
    <n v="12"/>
    <x v="35"/>
    <s v="Household goods and services"/>
    <n v="123.6"/>
    <x v="6"/>
  </r>
  <r>
    <s v="Rural+Urban"/>
    <x v="2"/>
    <s v="December"/>
    <n v="126.1"/>
    <n v="12"/>
    <x v="35"/>
    <s v="Health"/>
    <n v="121.4"/>
    <x v="7"/>
  </r>
  <r>
    <s v="Rural+Urban"/>
    <x v="2"/>
    <s v="December"/>
    <n v="126.1"/>
    <n v="12"/>
    <x v="35"/>
    <s v="Transport and communication"/>
    <n v="111.5"/>
    <x v="8"/>
  </r>
  <r>
    <s v="Rural+Urban"/>
    <x v="2"/>
    <s v="December"/>
    <n v="126.1"/>
    <n v="12"/>
    <x v="35"/>
    <s v="Recreation and amusement"/>
    <n v="119.6"/>
    <x v="9"/>
  </r>
  <r>
    <s v="Rural+Urban"/>
    <x v="2"/>
    <s v="December"/>
    <n v="126.1"/>
    <n v="12"/>
    <x v="35"/>
    <s v="Education"/>
    <n v="126.2"/>
    <x v="10"/>
  </r>
  <r>
    <s v="Rural+Urban"/>
    <x v="2"/>
    <s v="December"/>
    <n v="126.1"/>
    <n v="12"/>
    <x v="35"/>
    <s v="Personal care and effects"/>
    <n v="113.7"/>
    <x v="11"/>
  </r>
  <r>
    <s v="Rural+Urban"/>
    <x v="2"/>
    <s v="December"/>
    <n v="126.1"/>
    <n v="12"/>
    <x v="35"/>
    <s v="Miscellaneous"/>
    <n v="118.3"/>
    <x v="2"/>
  </r>
  <r>
    <s v="Rural"/>
    <x v="3"/>
    <s v="January"/>
    <n v="128.1"/>
    <n v="1"/>
    <x v="36"/>
    <s v="Cereals and products"/>
    <n v="126.8"/>
    <x v="0"/>
  </r>
  <r>
    <s v="Rural"/>
    <x v="3"/>
    <s v="January"/>
    <n v="128.1"/>
    <n v="1"/>
    <x v="36"/>
    <s v="Meat and fish"/>
    <n v="133.19999999999999"/>
    <x v="0"/>
  </r>
  <r>
    <s v="Rural"/>
    <x v="3"/>
    <s v="January"/>
    <n v="128.1"/>
    <n v="1"/>
    <x v="36"/>
    <s v="Egg"/>
    <n v="126.5"/>
    <x v="0"/>
  </r>
  <r>
    <s v="Rural"/>
    <x v="3"/>
    <s v="January"/>
    <n v="128.1"/>
    <n v="1"/>
    <x v="36"/>
    <s v="Milk and products"/>
    <n v="130.30000000000001"/>
    <x v="0"/>
  </r>
  <r>
    <s v="Rural"/>
    <x v="3"/>
    <s v="January"/>
    <n v="128.1"/>
    <n v="1"/>
    <x v="36"/>
    <s v="Oils and fats"/>
    <n v="118.9"/>
    <x v="0"/>
  </r>
  <r>
    <s v="Rural"/>
    <x v="3"/>
    <s v="January"/>
    <n v="128.1"/>
    <n v="1"/>
    <x v="36"/>
    <s v="Fruits"/>
    <n v="131.6"/>
    <x v="0"/>
  </r>
  <r>
    <s v="Rural"/>
    <x v="3"/>
    <s v="January"/>
    <n v="128.1"/>
    <n v="1"/>
    <x v="36"/>
    <s v="Vegetables"/>
    <n v="140.1"/>
    <x v="0"/>
  </r>
  <r>
    <s v="Rural"/>
    <x v="3"/>
    <s v="January"/>
    <n v="128.1"/>
    <n v="1"/>
    <x v="36"/>
    <s v="Pulses and products"/>
    <n v="163.80000000000001"/>
    <x v="0"/>
  </r>
  <r>
    <s v="Rural"/>
    <x v="3"/>
    <s v="January"/>
    <n v="128.1"/>
    <n v="1"/>
    <x v="36"/>
    <s v="Sugar and Confectionery"/>
    <n v="97.7"/>
    <x v="0"/>
  </r>
  <r>
    <s v="Rural"/>
    <x v="3"/>
    <s v="January"/>
    <n v="128.1"/>
    <n v="1"/>
    <x v="36"/>
    <s v="Spices"/>
    <n v="129.6"/>
    <x v="0"/>
  </r>
  <r>
    <s v="Rural"/>
    <x v="3"/>
    <s v="January"/>
    <n v="128.1"/>
    <n v="1"/>
    <x v="36"/>
    <s v="Non-alcoholic beverages"/>
    <n v="124.3"/>
    <x v="1"/>
  </r>
  <r>
    <s v="Rural"/>
    <x v="3"/>
    <s v="January"/>
    <n v="128.1"/>
    <n v="1"/>
    <x v="36"/>
    <s v="Prepared meals, snacks, sweets etc."/>
    <n v="135.9"/>
    <x v="1"/>
  </r>
  <r>
    <s v="Rural"/>
    <x v="3"/>
    <s v="January"/>
    <n v="128.1"/>
    <n v="1"/>
    <x v="36"/>
    <s v="Food and beverages"/>
    <n v="131.4"/>
    <x v="1"/>
  </r>
  <r>
    <s v="Rural"/>
    <x v="3"/>
    <s v="January"/>
    <n v="128.1"/>
    <n v="1"/>
    <x v="36"/>
    <s v="Pan, tobacco and intoxicants"/>
    <n v="133.6"/>
    <x v="2"/>
  </r>
  <r>
    <s v="Rural"/>
    <x v="3"/>
    <s v="January"/>
    <n v="128.1"/>
    <n v="1"/>
    <x v="36"/>
    <s v="Clothing"/>
    <n v="133.19999999999999"/>
    <x v="3"/>
  </r>
  <r>
    <s v="Rural"/>
    <x v="3"/>
    <s v="January"/>
    <n v="128.1"/>
    <n v="1"/>
    <x v="36"/>
    <s v="Footwear"/>
    <n v="128.9"/>
    <x v="3"/>
  </r>
  <r>
    <s v="Rural"/>
    <x v="3"/>
    <s v="January"/>
    <n v="128.1"/>
    <n v="1"/>
    <x v="36"/>
    <s v="Clothing and footwear"/>
    <n v="132.6"/>
    <x v="3"/>
  </r>
  <r>
    <s v="Rural"/>
    <x v="3"/>
    <s v="January"/>
    <n v="128.1"/>
    <n v="1"/>
    <x v="36"/>
    <s v="Housing"/>
    <n v="0"/>
    <x v="4"/>
  </r>
  <r>
    <s v="Rural"/>
    <x v="3"/>
    <s v="January"/>
    <n v="128.1"/>
    <n v="1"/>
    <x v="36"/>
    <s v="Fuel and light"/>
    <n v="126.2"/>
    <x v="5"/>
  </r>
  <r>
    <s v="Rural"/>
    <x v="3"/>
    <s v="January"/>
    <n v="128.1"/>
    <n v="1"/>
    <x v="36"/>
    <s v="Household goods and services"/>
    <n v="126.6"/>
    <x v="6"/>
  </r>
  <r>
    <s v="Rural"/>
    <x v="3"/>
    <s v="January"/>
    <n v="128.1"/>
    <n v="1"/>
    <x v="36"/>
    <s v="Health"/>
    <n v="123.7"/>
    <x v="7"/>
  </r>
  <r>
    <s v="Rural"/>
    <x v="3"/>
    <s v="January"/>
    <n v="128.1"/>
    <n v="1"/>
    <x v="36"/>
    <s v="Transport and communication"/>
    <n v="113.6"/>
    <x v="8"/>
  </r>
  <r>
    <s v="Rural"/>
    <x v="3"/>
    <s v="January"/>
    <n v="128.1"/>
    <n v="1"/>
    <x v="36"/>
    <s v="Recreation and amusement"/>
    <n v="121.4"/>
    <x v="9"/>
  </r>
  <r>
    <s v="Rural"/>
    <x v="3"/>
    <s v="January"/>
    <n v="128.1"/>
    <n v="1"/>
    <x v="36"/>
    <s v="Education"/>
    <n v="126.2"/>
    <x v="10"/>
  </r>
  <r>
    <s v="Rural"/>
    <x v="3"/>
    <s v="January"/>
    <n v="128.1"/>
    <n v="1"/>
    <x v="36"/>
    <s v="Personal care and effects"/>
    <n v="114.9"/>
    <x v="11"/>
  </r>
  <r>
    <s v="Rural"/>
    <x v="3"/>
    <s v="January"/>
    <n v="128.1"/>
    <n v="1"/>
    <x v="36"/>
    <s v="Miscellaneous"/>
    <n v="120.1"/>
    <x v="2"/>
  </r>
  <r>
    <s v="Urban"/>
    <x v="3"/>
    <s v="January"/>
    <n v="124.2"/>
    <n v="1"/>
    <x v="36"/>
    <s v="Cereals and products"/>
    <n v="124.7"/>
    <x v="0"/>
  </r>
  <r>
    <s v="Urban"/>
    <x v="3"/>
    <s v="January"/>
    <n v="124.2"/>
    <n v="1"/>
    <x v="36"/>
    <s v="Meat and fish"/>
    <n v="135.9"/>
    <x v="0"/>
  </r>
  <r>
    <s v="Urban"/>
    <x v="3"/>
    <s v="January"/>
    <n v="124.2"/>
    <n v="1"/>
    <x v="36"/>
    <s v="Egg"/>
    <n v="132"/>
    <x v="0"/>
  </r>
  <r>
    <s v="Urban"/>
    <x v="3"/>
    <s v="January"/>
    <n v="124.2"/>
    <n v="1"/>
    <x v="36"/>
    <s v="Milk and products"/>
    <n v="129.19999999999999"/>
    <x v="0"/>
  </r>
  <r>
    <s v="Urban"/>
    <x v="3"/>
    <s v="January"/>
    <n v="124.2"/>
    <n v="1"/>
    <x v="36"/>
    <s v="Oils and fats"/>
    <n v="109.7"/>
    <x v="0"/>
  </r>
  <r>
    <s v="Urban"/>
    <x v="3"/>
    <s v="January"/>
    <n v="124.2"/>
    <n v="1"/>
    <x v="36"/>
    <s v="Fruits"/>
    <n v="119"/>
    <x v="0"/>
  </r>
  <r>
    <s v="Urban"/>
    <x v="3"/>
    <s v="January"/>
    <n v="124.2"/>
    <n v="1"/>
    <x v="36"/>
    <s v="Vegetables"/>
    <n v="144.1"/>
    <x v="0"/>
  </r>
  <r>
    <s v="Urban"/>
    <x v="3"/>
    <s v="January"/>
    <n v="124.2"/>
    <n v="1"/>
    <x v="36"/>
    <s v="Pulses and products"/>
    <n v="184.2"/>
    <x v="0"/>
  </r>
  <r>
    <s v="Urban"/>
    <x v="3"/>
    <s v="January"/>
    <n v="124.2"/>
    <n v="1"/>
    <x v="36"/>
    <s v="Sugar and Confectionery"/>
    <n v="96.7"/>
    <x v="0"/>
  </r>
  <r>
    <s v="Urban"/>
    <x v="3"/>
    <s v="January"/>
    <n v="124.2"/>
    <n v="1"/>
    <x v="36"/>
    <s v="Spices"/>
    <n v="139.5"/>
    <x v="0"/>
  </r>
  <r>
    <s v="Urban"/>
    <x v="3"/>
    <s v="January"/>
    <n v="124.2"/>
    <n v="1"/>
    <x v="36"/>
    <s v="Non-alcoholic beverages"/>
    <n v="120.5"/>
    <x v="1"/>
  </r>
  <r>
    <s v="Urban"/>
    <x v="3"/>
    <s v="January"/>
    <n v="124.2"/>
    <n v="1"/>
    <x v="36"/>
    <s v="Prepared meals, snacks, sweets etc."/>
    <n v="134.69999999999999"/>
    <x v="1"/>
  </r>
  <r>
    <s v="Urban"/>
    <x v="3"/>
    <s v="January"/>
    <n v="124.2"/>
    <n v="1"/>
    <x v="36"/>
    <s v="Food and beverages"/>
    <n v="131.19999999999999"/>
    <x v="1"/>
  </r>
  <r>
    <s v="Urban"/>
    <x v="3"/>
    <s v="January"/>
    <n v="124.2"/>
    <n v="1"/>
    <x v="36"/>
    <s v="Pan, tobacco and intoxicants"/>
    <n v="139.5"/>
    <x v="2"/>
  </r>
  <r>
    <s v="Urban"/>
    <x v="3"/>
    <s v="January"/>
    <n v="124.2"/>
    <n v="1"/>
    <x v="36"/>
    <s v="Clothing"/>
    <n v="125.8"/>
    <x v="3"/>
  </r>
  <r>
    <s v="Urban"/>
    <x v="3"/>
    <s v="January"/>
    <n v="124.2"/>
    <n v="1"/>
    <x v="36"/>
    <s v="Footwear"/>
    <n v="119.8"/>
    <x v="3"/>
  </r>
  <r>
    <s v="Urban"/>
    <x v="3"/>
    <s v="January"/>
    <n v="124.2"/>
    <n v="1"/>
    <x v="36"/>
    <s v="Clothing and footwear"/>
    <n v="124.9"/>
    <x v="3"/>
  </r>
  <r>
    <s v="Urban"/>
    <x v="3"/>
    <s v="January"/>
    <n v="124.2"/>
    <n v="1"/>
    <x v="36"/>
    <s v="Housing"/>
    <n v="123.4"/>
    <x v="4"/>
  </r>
  <r>
    <s v="Urban"/>
    <x v="3"/>
    <s v="January"/>
    <n v="124.2"/>
    <n v="1"/>
    <x v="36"/>
    <s v="Fuel and light"/>
    <n v="116.9"/>
    <x v="5"/>
  </r>
  <r>
    <s v="Urban"/>
    <x v="3"/>
    <s v="January"/>
    <n v="124.2"/>
    <n v="1"/>
    <x v="36"/>
    <s v="Household goods and services"/>
    <n v="121.6"/>
    <x v="6"/>
  </r>
  <r>
    <s v="Urban"/>
    <x v="3"/>
    <s v="January"/>
    <n v="124.2"/>
    <n v="1"/>
    <x v="36"/>
    <s v="Health"/>
    <n v="119.1"/>
    <x v="7"/>
  </r>
  <r>
    <s v="Urban"/>
    <x v="3"/>
    <s v="January"/>
    <n v="124.2"/>
    <n v="1"/>
    <x v="36"/>
    <s v="Transport and communication"/>
    <n v="108.9"/>
    <x v="8"/>
  </r>
  <r>
    <s v="Urban"/>
    <x v="3"/>
    <s v="January"/>
    <n v="124.2"/>
    <n v="1"/>
    <x v="36"/>
    <s v="Recreation and amusement"/>
    <n v="118.5"/>
    <x v="9"/>
  </r>
  <r>
    <s v="Urban"/>
    <x v="3"/>
    <s v="January"/>
    <n v="124.2"/>
    <n v="1"/>
    <x v="36"/>
    <s v="Education"/>
    <n v="126.4"/>
    <x v="10"/>
  </r>
  <r>
    <s v="Urban"/>
    <x v="3"/>
    <s v="January"/>
    <n v="124.2"/>
    <n v="1"/>
    <x v="36"/>
    <s v="Personal care and effects"/>
    <n v="114"/>
    <x v="11"/>
  </r>
  <r>
    <s v="Urban"/>
    <x v="3"/>
    <s v="January"/>
    <n v="124.2"/>
    <n v="1"/>
    <x v="36"/>
    <s v="Miscellaneous"/>
    <n v="116.8"/>
    <x v="2"/>
  </r>
  <r>
    <s v="Rural+Urban"/>
    <x v="3"/>
    <s v="January"/>
    <n v="126.3"/>
    <n v="1"/>
    <x v="36"/>
    <s v="Cereals and products"/>
    <n v="126.1"/>
    <x v="0"/>
  </r>
  <r>
    <s v="Rural+Urban"/>
    <x v="3"/>
    <s v="January"/>
    <n v="126.3"/>
    <n v="1"/>
    <x v="36"/>
    <s v="Meat and fish"/>
    <n v="134.1"/>
    <x v="0"/>
  </r>
  <r>
    <s v="Rural+Urban"/>
    <x v="3"/>
    <s v="January"/>
    <n v="126.3"/>
    <n v="1"/>
    <x v="36"/>
    <s v="Egg"/>
    <n v="128.6"/>
    <x v="0"/>
  </r>
  <r>
    <s v="Rural+Urban"/>
    <x v="3"/>
    <s v="January"/>
    <n v="126.3"/>
    <n v="1"/>
    <x v="36"/>
    <s v="Milk and products"/>
    <n v="129.9"/>
    <x v="0"/>
  </r>
  <r>
    <s v="Rural+Urban"/>
    <x v="3"/>
    <s v="January"/>
    <n v="126.3"/>
    <n v="1"/>
    <x v="36"/>
    <s v="Oils and fats"/>
    <n v="115.5"/>
    <x v="0"/>
  </r>
  <r>
    <s v="Rural+Urban"/>
    <x v="3"/>
    <s v="January"/>
    <n v="126.3"/>
    <n v="1"/>
    <x v="36"/>
    <s v="Fruits"/>
    <n v="125.7"/>
    <x v="0"/>
  </r>
  <r>
    <s v="Rural+Urban"/>
    <x v="3"/>
    <s v="January"/>
    <n v="126.3"/>
    <n v="1"/>
    <x v="36"/>
    <s v="Vegetables"/>
    <n v="141.5"/>
    <x v="0"/>
  </r>
  <r>
    <s v="Rural+Urban"/>
    <x v="3"/>
    <s v="January"/>
    <n v="126.3"/>
    <n v="1"/>
    <x v="36"/>
    <s v="Pulses and products"/>
    <n v="170.7"/>
    <x v="0"/>
  </r>
  <r>
    <s v="Rural+Urban"/>
    <x v="3"/>
    <s v="January"/>
    <n v="126.3"/>
    <n v="1"/>
    <x v="36"/>
    <s v="Sugar and Confectionery"/>
    <n v="97.4"/>
    <x v="0"/>
  </r>
  <r>
    <s v="Rural+Urban"/>
    <x v="3"/>
    <s v="January"/>
    <n v="126.3"/>
    <n v="1"/>
    <x v="36"/>
    <s v="Spices"/>
    <n v="132.9"/>
    <x v="0"/>
  </r>
  <r>
    <s v="Rural+Urban"/>
    <x v="3"/>
    <s v="January"/>
    <n v="126.3"/>
    <n v="1"/>
    <x v="36"/>
    <s v="Non-alcoholic beverages"/>
    <n v="122.7"/>
    <x v="1"/>
  </r>
  <r>
    <s v="Rural+Urban"/>
    <x v="3"/>
    <s v="January"/>
    <n v="126.3"/>
    <n v="1"/>
    <x v="36"/>
    <s v="Prepared meals, snacks, sweets etc."/>
    <n v="135.30000000000001"/>
    <x v="1"/>
  </r>
  <r>
    <s v="Rural+Urban"/>
    <x v="3"/>
    <s v="January"/>
    <n v="126.3"/>
    <n v="1"/>
    <x v="36"/>
    <s v="Food and beverages"/>
    <n v="131.30000000000001"/>
    <x v="1"/>
  </r>
  <r>
    <s v="Rural+Urban"/>
    <x v="3"/>
    <s v="January"/>
    <n v="126.3"/>
    <n v="1"/>
    <x v="36"/>
    <s v="Pan, tobacco and intoxicants"/>
    <n v="135.19999999999999"/>
    <x v="2"/>
  </r>
  <r>
    <s v="Rural+Urban"/>
    <x v="3"/>
    <s v="January"/>
    <n v="126.3"/>
    <n v="1"/>
    <x v="36"/>
    <s v="Clothing"/>
    <n v="130.30000000000001"/>
    <x v="3"/>
  </r>
  <r>
    <s v="Rural+Urban"/>
    <x v="3"/>
    <s v="January"/>
    <n v="126.3"/>
    <n v="1"/>
    <x v="36"/>
    <s v="Footwear"/>
    <n v="125.1"/>
    <x v="3"/>
  </r>
  <r>
    <s v="Rural+Urban"/>
    <x v="3"/>
    <s v="January"/>
    <n v="126.3"/>
    <n v="1"/>
    <x v="36"/>
    <s v="Clothing and footwear"/>
    <n v="129.5"/>
    <x v="3"/>
  </r>
  <r>
    <s v="Rural+Urban"/>
    <x v="3"/>
    <s v="January"/>
    <n v="126.3"/>
    <n v="1"/>
    <x v="36"/>
    <s v="Housing"/>
    <n v="123.4"/>
    <x v="4"/>
  </r>
  <r>
    <s v="Rural+Urban"/>
    <x v="3"/>
    <s v="January"/>
    <n v="126.3"/>
    <n v="1"/>
    <x v="36"/>
    <s v="Fuel and light"/>
    <n v="122.7"/>
    <x v="5"/>
  </r>
  <r>
    <s v="Rural+Urban"/>
    <x v="3"/>
    <s v="January"/>
    <n v="126.3"/>
    <n v="1"/>
    <x v="36"/>
    <s v="Household goods and services"/>
    <n v="124.2"/>
    <x v="6"/>
  </r>
  <r>
    <s v="Rural+Urban"/>
    <x v="3"/>
    <s v="January"/>
    <n v="126.3"/>
    <n v="1"/>
    <x v="36"/>
    <s v="Health"/>
    <n v="122"/>
    <x v="7"/>
  </r>
  <r>
    <s v="Rural+Urban"/>
    <x v="3"/>
    <s v="January"/>
    <n v="126.3"/>
    <n v="1"/>
    <x v="36"/>
    <s v="Transport and communication"/>
    <n v="111.1"/>
    <x v="8"/>
  </r>
  <r>
    <s v="Rural+Urban"/>
    <x v="3"/>
    <s v="January"/>
    <n v="126.3"/>
    <n v="1"/>
    <x v="36"/>
    <s v="Recreation and amusement"/>
    <n v="119.8"/>
    <x v="9"/>
  </r>
  <r>
    <s v="Rural+Urban"/>
    <x v="3"/>
    <s v="January"/>
    <n v="126.3"/>
    <n v="1"/>
    <x v="36"/>
    <s v="Education"/>
    <n v="126.3"/>
    <x v="10"/>
  </r>
  <r>
    <s v="Rural+Urban"/>
    <x v="3"/>
    <s v="January"/>
    <n v="126.3"/>
    <n v="1"/>
    <x v="36"/>
    <s v="Personal care and effects"/>
    <n v="114.5"/>
    <x v="11"/>
  </r>
  <r>
    <s v="Rural+Urban"/>
    <x v="3"/>
    <s v="January"/>
    <n v="126.3"/>
    <n v="1"/>
    <x v="36"/>
    <s v="Miscellaneous"/>
    <n v="118.5"/>
    <x v="2"/>
  </r>
  <r>
    <s v="Rural"/>
    <x v="3"/>
    <s v="February"/>
    <n v="127.9"/>
    <n v="2"/>
    <x v="37"/>
    <s v="Cereals and products"/>
    <n v="127.1"/>
    <x v="0"/>
  </r>
  <r>
    <s v="Rural"/>
    <x v="3"/>
    <s v="February"/>
    <n v="127.9"/>
    <n v="2"/>
    <x v="37"/>
    <s v="Meat and fish"/>
    <n v="133.69999999999999"/>
    <x v="0"/>
  </r>
  <r>
    <s v="Rural"/>
    <x v="3"/>
    <s v="February"/>
    <n v="127.9"/>
    <n v="2"/>
    <x v="37"/>
    <s v="Egg"/>
    <n v="127.7"/>
    <x v="0"/>
  </r>
  <r>
    <s v="Rural"/>
    <x v="3"/>
    <s v="February"/>
    <n v="127.9"/>
    <n v="2"/>
    <x v="37"/>
    <s v="Milk and products"/>
    <n v="130.69999999999999"/>
    <x v="0"/>
  </r>
  <r>
    <s v="Rural"/>
    <x v="3"/>
    <s v="February"/>
    <n v="127.9"/>
    <n v="2"/>
    <x v="37"/>
    <s v="Oils and fats"/>
    <n v="118.5"/>
    <x v="0"/>
  </r>
  <r>
    <s v="Rural"/>
    <x v="3"/>
    <s v="February"/>
    <n v="127.9"/>
    <n v="2"/>
    <x v="37"/>
    <s v="Fruits"/>
    <n v="130.4"/>
    <x v="0"/>
  </r>
  <r>
    <s v="Rural"/>
    <x v="3"/>
    <s v="February"/>
    <n v="127.9"/>
    <n v="2"/>
    <x v="37"/>
    <s v="Vegetables"/>
    <n v="130.9"/>
    <x v="0"/>
  </r>
  <r>
    <s v="Rural"/>
    <x v="3"/>
    <s v="February"/>
    <n v="127.9"/>
    <n v="2"/>
    <x v="37"/>
    <s v="Pulses and products"/>
    <n v="162.80000000000001"/>
    <x v="0"/>
  </r>
  <r>
    <s v="Rural"/>
    <x v="3"/>
    <s v="February"/>
    <n v="127.9"/>
    <n v="2"/>
    <x v="37"/>
    <s v="Sugar and Confectionery"/>
    <n v="98.7"/>
    <x v="0"/>
  </r>
  <r>
    <s v="Rural"/>
    <x v="3"/>
    <s v="February"/>
    <n v="127.9"/>
    <n v="2"/>
    <x v="37"/>
    <s v="Spices"/>
    <n v="130.6"/>
    <x v="0"/>
  </r>
  <r>
    <s v="Rural"/>
    <x v="3"/>
    <s v="February"/>
    <n v="127.9"/>
    <n v="2"/>
    <x v="37"/>
    <s v="Non-alcoholic beverages"/>
    <n v="124.8"/>
    <x v="1"/>
  </r>
  <r>
    <s v="Rural"/>
    <x v="3"/>
    <s v="February"/>
    <n v="127.9"/>
    <n v="2"/>
    <x v="37"/>
    <s v="Prepared meals, snacks, sweets etc."/>
    <n v="136.4"/>
    <x v="1"/>
  </r>
  <r>
    <s v="Rural"/>
    <x v="3"/>
    <s v="February"/>
    <n v="127.9"/>
    <n v="2"/>
    <x v="37"/>
    <s v="Food and beverages"/>
    <n v="130.30000000000001"/>
    <x v="1"/>
  </r>
  <r>
    <s v="Rural"/>
    <x v="3"/>
    <s v="February"/>
    <n v="127.9"/>
    <n v="2"/>
    <x v="37"/>
    <s v="Pan, tobacco and intoxicants"/>
    <n v="134.4"/>
    <x v="2"/>
  </r>
  <r>
    <s v="Rural"/>
    <x v="3"/>
    <s v="February"/>
    <n v="127.9"/>
    <n v="2"/>
    <x v="37"/>
    <s v="Clothing"/>
    <n v="133.9"/>
    <x v="3"/>
  </r>
  <r>
    <s v="Rural"/>
    <x v="3"/>
    <s v="February"/>
    <n v="127.9"/>
    <n v="2"/>
    <x v="37"/>
    <s v="Footwear"/>
    <n v="129.80000000000001"/>
    <x v="3"/>
  </r>
  <r>
    <s v="Rural"/>
    <x v="3"/>
    <s v="February"/>
    <n v="127.9"/>
    <n v="2"/>
    <x v="37"/>
    <s v="Clothing and footwear"/>
    <n v="133.4"/>
    <x v="3"/>
  </r>
  <r>
    <s v="Rural"/>
    <x v="3"/>
    <s v="February"/>
    <n v="127.9"/>
    <n v="2"/>
    <x v="37"/>
    <s v="Housing"/>
    <n v="0"/>
    <x v="4"/>
  </r>
  <r>
    <s v="Rural"/>
    <x v="3"/>
    <s v="February"/>
    <n v="127.9"/>
    <n v="2"/>
    <x v="37"/>
    <s v="Fuel and light"/>
    <n v="127.5"/>
    <x v="5"/>
  </r>
  <r>
    <s v="Rural"/>
    <x v="3"/>
    <s v="February"/>
    <n v="127.9"/>
    <n v="2"/>
    <x v="37"/>
    <s v="Household goods and services"/>
    <n v="127.1"/>
    <x v="6"/>
  </r>
  <r>
    <s v="Rural"/>
    <x v="3"/>
    <s v="February"/>
    <n v="127.9"/>
    <n v="2"/>
    <x v="37"/>
    <s v="Health"/>
    <n v="124.3"/>
    <x v="7"/>
  </r>
  <r>
    <s v="Rural"/>
    <x v="3"/>
    <s v="February"/>
    <n v="127.9"/>
    <n v="2"/>
    <x v="37"/>
    <s v="Transport and communication"/>
    <n v="113.9"/>
    <x v="8"/>
  </r>
  <r>
    <s v="Rural"/>
    <x v="3"/>
    <s v="February"/>
    <n v="127.9"/>
    <n v="2"/>
    <x v="37"/>
    <s v="Recreation and amusement"/>
    <n v="122.3"/>
    <x v="9"/>
  </r>
  <r>
    <s v="Rural"/>
    <x v="3"/>
    <s v="February"/>
    <n v="127.9"/>
    <n v="2"/>
    <x v="37"/>
    <s v="Education"/>
    <n v="127.1"/>
    <x v="10"/>
  </r>
  <r>
    <s v="Rural"/>
    <x v="3"/>
    <s v="February"/>
    <n v="127.9"/>
    <n v="2"/>
    <x v="37"/>
    <s v="Personal care and effects"/>
    <n v="116.8"/>
    <x v="11"/>
  </r>
  <r>
    <s v="Rural"/>
    <x v="3"/>
    <s v="February"/>
    <n v="127.9"/>
    <n v="2"/>
    <x v="37"/>
    <s v="Miscellaneous"/>
    <n v="120.9"/>
    <x v="2"/>
  </r>
  <r>
    <s v="Urban"/>
    <x v="3"/>
    <s v="February"/>
    <n v="123.8"/>
    <n v="2"/>
    <x v="37"/>
    <s v="Cereals and products"/>
    <n v="124.8"/>
    <x v="0"/>
  </r>
  <r>
    <s v="Urban"/>
    <x v="3"/>
    <s v="February"/>
    <n v="123.8"/>
    <n v="2"/>
    <x v="37"/>
    <s v="Meat and fish"/>
    <n v="135.1"/>
    <x v="0"/>
  </r>
  <r>
    <s v="Urban"/>
    <x v="3"/>
    <s v="February"/>
    <n v="123.8"/>
    <n v="2"/>
    <x v="37"/>
    <s v="Egg"/>
    <n v="130.30000000000001"/>
    <x v="0"/>
  </r>
  <r>
    <s v="Urban"/>
    <x v="3"/>
    <s v="February"/>
    <n v="123.8"/>
    <n v="2"/>
    <x v="37"/>
    <s v="Milk and products"/>
    <n v="129.6"/>
    <x v="0"/>
  </r>
  <r>
    <s v="Urban"/>
    <x v="3"/>
    <s v="February"/>
    <n v="123.8"/>
    <n v="2"/>
    <x v="37"/>
    <s v="Oils and fats"/>
    <n v="108.4"/>
    <x v="0"/>
  </r>
  <r>
    <s v="Urban"/>
    <x v="3"/>
    <s v="February"/>
    <n v="123.8"/>
    <n v="2"/>
    <x v="37"/>
    <s v="Fruits"/>
    <n v="118.6"/>
    <x v="0"/>
  </r>
  <r>
    <s v="Urban"/>
    <x v="3"/>
    <s v="February"/>
    <n v="123.8"/>
    <n v="2"/>
    <x v="37"/>
    <s v="Vegetables"/>
    <n v="129.19999999999999"/>
    <x v="0"/>
  </r>
  <r>
    <s v="Urban"/>
    <x v="3"/>
    <s v="February"/>
    <n v="123.8"/>
    <n v="2"/>
    <x v="37"/>
    <s v="Pulses and products"/>
    <n v="176.4"/>
    <x v="0"/>
  </r>
  <r>
    <s v="Urban"/>
    <x v="3"/>
    <s v="February"/>
    <n v="123.8"/>
    <n v="2"/>
    <x v="37"/>
    <s v="Sugar and Confectionery"/>
    <n v="99.1"/>
    <x v="0"/>
  </r>
  <r>
    <s v="Urban"/>
    <x v="3"/>
    <s v="February"/>
    <n v="123.8"/>
    <n v="2"/>
    <x v="37"/>
    <s v="Spices"/>
    <n v="139.69999999999999"/>
    <x v="0"/>
  </r>
  <r>
    <s v="Urban"/>
    <x v="3"/>
    <s v="February"/>
    <n v="123.8"/>
    <n v="2"/>
    <x v="37"/>
    <s v="Non-alcoholic beverages"/>
    <n v="120.6"/>
    <x v="1"/>
  </r>
  <r>
    <s v="Urban"/>
    <x v="3"/>
    <s v="February"/>
    <n v="123.8"/>
    <n v="2"/>
    <x v="37"/>
    <s v="Prepared meals, snacks, sweets etc."/>
    <n v="135.19999999999999"/>
    <x v="1"/>
  </r>
  <r>
    <s v="Urban"/>
    <x v="3"/>
    <s v="February"/>
    <n v="123.8"/>
    <n v="2"/>
    <x v="37"/>
    <s v="Food and beverages"/>
    <n v="129.1"/>
    <x v="1"/>
  </r>
  <r>
    <s v="Urban"/>
    <x v="3"/>
    <s v="February"/>
    <n v="123.8"/>
    <n v="2"/>
    <x v="37"/>
    <s v="Pan, tobacco and intoxicants"/>
    <n v="140"/>
    <x v="2"/>
  </r>
  <r>
    <s v="Urban"/>
    <x v="3"/>
    <s v="February"/>
    <n v="123.8"/>
    <n v="2"/>
    <x v="37"/>
    <s v="Clothing"/>
    <n v="126.2"/>
    <x v="3"/>
  </r>
  <r>
    <s v="Urban"/>
    <x v="3"/>
    <s v="February"/>
    <n v="123.8"/>
    <n v="2"/>
    <x v="37"/>
    <s v="Footwear"/>
    <n v="120.1"/>
    <x v="3"/>
  </r>
  <r>
    <s v="Urban"/>
    <x v="3"/>
    <s v="February"/>
    <n v="123.8"/>
    <n v="2"/>
    <x v="37"/>
    <s v="Clothing and footwear"/>
    <n v="125.3"/>
    <x v="3"/>
  </r>
  <r>
    <s v="Urban"/>
    <x v="3"/>
    <s v="February"/>
    <n v="123.8"/>
    <n v="2"/>
    <x v="37"/>
    <s v="Housing"/>
    <n v="124.4"/>
    <x v="4"/>
  </r>
  <r>
    <s v="Urban"/>
    <x v="3"/>
    <s v="February"/>
    <n v="123.8"/>
    <n v="2"/>
    <x v="37"/>
    <s v="Fuel and light"/>
    <n v="116"/>
    <x v="5"/>
  </r>
  <r>
    <s v="Urban"/>
    <x v="3"/>
    <s v="February"/>
    <n v="123.8"/>
    <n v="2"/>
    <x v="37"/>
    <s v="Household goods and services"/>
    <n v="121.8"/>
    <x v="6"/>
  </r>
  <r>
    <s v="Urban"/>
    <x v="3"/>
    <s v="February"/>
    <n v="123.8"/>
    <n v="2"/>
    <x v="37"/>
    <s v="Health"/>
    <n v="119.5"/>
    <x v="7"/>
  </r>
  <r>
    <s v="Urban"/>
    <x v="3"/>
    <s v="February"/>
    <n v="123.8"/>
    <n v="2"/>
    <x v="37"/>
    <s v="Transport and communication"/>
    <n v="109.1"/>
    <x v="8"/>
  </r>
  <r>
    <s v="Urban"/>
    <x v="3"/>
    <s v="February"/>
    <n v="123.8"/>
    <n v="2"/>
    <x v="37"/>
    <s v="Recreation and amusement"/>
    <n v="118.8"/>
    <x v="9"/>
  </r>
  <r>
    <s v="Urban"/>
    <x v="3"/>
    <s v="February"/>
    <n v="123.8"/>
    <n v="2"/>
    <x v="37"/>
    <s v="Education"/>
    <n v="126.3"/>
    <x v="10"/>
  </r>
  <r>
    <s v="Urban"/>
    <x v="3"/>
    <s v="February"/>
    <n v="123.8"/>
    <n v="2"/>
    <x v="37"/>
    <s v="Personal care and effects"/>
    <n v="116.2"/>
    <x v="11"/>
  </r>
  <r>
    <s v="Urban"/>
    <x v="3"/>
    <s v="February"/>
    <n v="123.8"/>
    <n v="2"/>
    <x v="37"/>
    <s v="Miscellaneous"/>
    <n v="117.2"/>
    <x v="2"/>
  </r>
  <r>
    <s v="Rural+Urban"/>
    <x v="3"/>
    <s v="February"/>
    <n v="126"/>
    <n v="2"/>
    <x v="37"/>
    <s v="Cereals and products"/>
    <n v="126.4"/>
    <x v="0"/>
  </r>
  <r>
    <s v="Rural+Urban"/>
    <x v="3"/>
    <s v="February"/>
    <n v="126"/>
    <n v="2"/>
    <x v="37"/>
    <s v="Meat and fish"/>
    <n v="134.19999999999999"/>
    <x v="0"/>
  </r>
  <r>
    <s v="Rural+Urban"/>
    <x v="3"/>
    <s v="February"/>
    <n v="126"/>
    <n v="2"/>
    <x v="37"/>
    <s v="Egg"/>
    <n v="128.69999999999999"/>
    <x v="0"/>
  </r>
  <r>
    <s v="Rural+Urban"/>
    <x v="3"/>
    <s v="February"/>
    <n v="126"/>
    <n v="2"/>
    <x v="37"/>
    <s v="Milk and products"/>
    <n v="130.30000000000001"/>
    <x v="0"/>
  </r>
  <r>
    <s v="Rural+Urban"/>
    <x v="3"/>
    <s v="February"/>
    <n v="126"/>
    <n v="2"/>
    <x v="37"/>
    <s v="Oils and fats"/>
    <n v="114.8"/>
    <x v="0"/>
  </r>
  <r>
    <s v="Rural+Urban"/>
    <x v="3"/>
    <s v="February"/>
    <n v="126"/>
    <n v="2"/>
    <x v="37"/>
    <s v="Fruits"/>
    <n v="124.9"/>
    <x v="0"/>
  </r>
  <r>
    <s v="Rural+Urban"/>
    <x v="3"/>
    <s v="February"/>
    <n v="126"/>
    <n v="2"/>
    <x v="37"/>
    <s v="Vegetables"/>
    <n v="130.30000000000001"/>
    <x v="0"/>
  </r>
  <r>
    <s v="Rural+Urban"/>
    <x v="3"/>
    <s v="February"/>
    <n v="126"/>
    <n v="2"/>
    <x v="37"/>
    <s v="Pulses and products"/>
    <n v="167.4"/>
    <x v="0"/>
  </r>
  <r>
    <s v="Rural+Urban"/>
    <x v="3"/>
    <s v="February"/>
    <n v="126"/>
    <n v="2"/>
    <x v="37"/>
    <s v="Sugar and Confectionery"/>
    <n v="98.8"/>
    <x v="0"/>
  </r>
  <r>
    <s v="Rural+Urban"/>
    <x v="3"/>
    <s v="February"/>
    <n v="126"/>
    <n v="2"/>
    <x v="37"/>
    <s v="Spices"/>
    <n v="133.6"/>
    <x v="0"/>
  </r>
  <r>
    <s v="Rural+Urban"/>
    <x v="3"/>
    <s v="February"/>
    <n v="126"/>
    <n v="2"/>
    <x v="37"/>
    <s v="Non-alcoholic beverages"/>
    <n v="123"/>
    <x v="1"/>
  </r>
  <r>
    <s v="Rural+Urban"/>
    <x v="3"/>
    <s v="February"/>
    <n v="126"/>
    <n v="2"/>
    <x v="37"/>
    <s v="Prepared meals, snacks, sweets etc."/>
    <n v="135.80000000000001"/>
    <x v="1"/>
  </r>
  <r>
    <s v="Rural+Urban"/>
    <x v="3"/>
    <s v="February"/>
    <n v="126"/>
    <n v="2"/>
    <x v="37"/>
    <s v="Food and beverages"/>
    <n v="129.9"/>
    <x v="1"/>
  </r>
  <r>
    <s v="Rural+Urban"/>
    <x v="3"/>
    <s v="February"/>
    <n v="126"/>
    <n v="2"/>
    <x v="37"/>
    <s v="Pan, tobacco and intoxicants"/>
    <n v="135.9"/>
    <x v="2"/>
  </r>
  <r>
    <s v="Rural+Urban"/>
    <x v="3"/>
    <s v="February"/>
    <n v="126"/>
    <n v="2"/>
    <x v="37"/>
    <s v="Clothing"/>
    <n v="130.9"/>
    <x v="3"/>
  </r>
  <r>
    <s v="Rural+Urban"/>
    <x v="3"/>
    <s v="February"/>
    <n v="126"/>
    <n v="2"/>
    <x v="37"/>
    <s v="Footwear"/>
    <n v="125.8"/>
    <x v="3"/>
  </r>
  <r>
    <s v="Rural+Urban"/>
    <x v="3"/>
    <s v="February"/>
    <n v="126"/>
    <n v="2"/>
    <x v="37"/>
    <s v="Clothing and footwear"/>
    <n v="130.19999999999999"/>
    <x v="3"/>
  </r>
  <r>
    <s v="Rural+Urban"/>
    <x v="3"/>
    <s v="February"/>
    <n v="126"/>
    <n v="2"/>
    <x v="37"/>
    <s v="Housing"/>
    <n v="124.4"/>
    <x v="4"/>
  </r>
  <r>
    <s v="Rural+Urban"/>
    <x v="3"/>
    <s v="February"/>
    <n v="126"/>
    <n v="2"/>
    <x v="37"/>
    <s v="Fuel and light"/>
    <n v="123.1"/>
    <x v="5"/>
  </r>
  <r>
    <s v="Rural+Urban"/>
    <x v="3"/>
    <s v="February"/>
    <n v="126"/>
    <n v="2"/>
    <x v="37"/>
    <s v="Household goods and services"/>
    <n v="124.6"/>
    <x v="6"/>
  </r>
  <r>
    <s v="Rural+Urban"/>
    <x v="3"/>
    <s v="February"/>
    <n v="126"/>
    <n v="2"/>
    <x v="37"/>
    <s v="Health"/>
    <n v="122.5"/>
    <x v="7"/>
  </r>
  <r>
    <s v="Rural+Urban"/>
    <x v="3"/>
    <s v="February"/>
    <n v="126"/>
    <n v="2"/>
    <x v="37"/>
    <s v="Transport and communication"/>
    <n v="111.4"/>
    <x v="8"/>
  </r>
  <r>
    <s v="Rural+Urban"/>
    <x v="3"/>
    <s v="February"/>
    <n v="126"/>
    <n v="2"/>
    <x v="37"/>
    <s v="Recreation and amusement"/>
    <n v="120.3"/>
    <x v="9"/>
  </r>
  <r>
    <s v="Rural+Urban"/>
    <x v="3"/>
    <s v="February"/>
    <n v="126"/>
    <n v="2"/>
    <x v="37"/>
    <s v="Education"/>
    <n v="126.6"/>
    <x v="10"/>
  </r>
  <r>
    <s v="Rural+Urban"/>
    <x v="3"/>
    <s v="February"/>
    <n v="126"/>
    <n v="2"/>
    <x v="37"/>
    <s v="Personal care and effects"/>
    <n v="116.6"/>
    <x v="11"/>
  </r>
  <r>
    <s v="Rural+Urban"/>
    <x v="3"/>
    <s v="February"/>
    <n v="126"/>
    <n v="2"/>
    <x v="37"/>
    <s v="Miscellaneous"/>
    <n v="119.1"/>
    <x v="2"/>
  </r>
  <r>
    <s v="Rural"/>
    <x v="3"/>
    <s v="March"/>
    <n v="128"/>
    <n v="3"/>
    <x v="38"/>
    <s v="Cereals and products"/>
    <n v="127.3"/>
    <x v="0"/>
  </r>
  <r>
    <s v="Rural"/>
    <x v="3"/>
    <s v="March"/>
    <n v="128"/>
    <n v="3"/>
    <x v="38"/>
    <s v="Meat and fish"/>
    <n v="134.4"/>
    <x v="0"/>
  </r>
  <r>
    <s v="Rural"/>
    <x v="3"/>
    <s v="March"/>
    <n v="128"/>
    <n v="3"/>
    <x v="38"/>
    <s v="Egg"/>
    <n v="125.1"/>
    <x v="0"/>
  </r>
  <r>
    <s v="Rural"/>
    <x v="3"/>
    <s v="March"/>
    <n v="128"/>
    <n v="3"/>
    <x v="38"/>
    <s v="Milk and products"/>
    <n v="130.5"/>
    <x v="0"/>
  </r>
  <r>
    <s v="Rural"/>
    <x v="3"/>
    <s v="March"/>
    <n v="128"/>
    <n v="3"/>
    <x v="38"/>
    <s v="Oils and fats"/>
    <n v="118.3"/>
    <x v="0"/>
  </r>
  <r>
    <s v="Rural"/>
    <x v="3"/>
    <s v="March"/>
    <n v="128"/>
    <n v="3"/>
    <x v="38"/>
    <s v="Fruits"/>
    <n v="131.69999999999999"/>
    <x v="0"/>
  </r>
  <r>
    <s v="Rural"/>
    <x v="3"/>
    <s v="March"/>
    <n v="128"/>
    <n v="3"/>
    <x v="38"/>
    <s v="Vegetables"/>
    <n v="130.69999999999999"/>
    <x v="0"/>
  </r>
  <r>
    <s v="Rural"/>
    <x v="3"/>
    <s v="March"/>
    <n v="128"/>
    <n v="3"/>
    <x v="38"/>
    <s v="Pulses and products"/>
    <n v="161.19999999999999"/>
    <x v="0"/>
  </r>
  <r>
    <s v="Rural"/>
    <x v="3"/>
    <s v="March"/>
    <n v="128"/>
    <n v="3"/>
    <x v="38"/>
    <s v="Sugar and Confectionery"/>
    <n v="100.4"/>
    <x v="0"/>
  </r>
  <r>
    <s v="Rural"/>
    <x v="3"/>
    <s v="March"/>
    <n v="128"/>
    <n v="3"/>
    <x v="38"/>
    <s v="Spices"/>
    <n v="130.80000000000001"/>
    <x v="0"/>
  </r>
  <r>
    <s v="Rural"/>
    <x v="3"/>
    <s v="March"/>
    <n v="128"/>
    <n v="3"/>
    <x v="38"/>
    <s v="Non-alcoholic beverages"/>
    <n v="124.9"/>
    <x v="1"/>
  </r>
  <r>
    <s v="Rural"/>
    <x v="3"/>
    <s v="March"/>
    <n v="128"/>
    <n v="3"/>
    <x v="38"/>
    <s v="Prepared meals, snacks, sweets etc."/>
    <n v="137"/>
    <x v="1"/>
  </r>
  <r>
    <s v="Rural"/>
    <x v="3"/>
    <s v="March"/>
    <n v="128"/>
    <n v="3"/>
    <x v="38"/>
    <s v="Food and beverages"/>
    <n v="130.4"/>
    <x v="1"/>
  </r>
  <r>
    <s v="Rural"/>
    <x v="3"/>
    <s v="March"/>
    <n v="128"/>
    <n v="3"/>
    <x v="38"/>
    <s v="Pan, tobacco and intoxicants"/>
    <n v="135"/>
    <x v="2"/>
  </r>
  <r>
    <s v="Rural"/>
    <x v="3"/>
    <s v="March"/>
    <n v="128"/>
    <n v="3"/>
    <x v="38"/>
    <s v="Clothing"/>
    <n v="134.4"/>
    <x v="3"/>
  </r>
  <r>
    <s v="Rural"/>
    <x v="3"/>
    <s v="March"/>
    <n v="128"/>
    <n v="3"/>
    <x v="38"/>
    <s v="Footwear"/>
    <n v="130.19999999999999"/>
    <x v="3"/>
  </r>
  <r>
    <s v="Rural"/>
    <x v="3"/>
    <s v="March"/>
    <n v="128"/>
    <n v="3"/>
    <x v="38"/>
    <s v="Clothing and footwear"/>
    <n v="133.80000000000001"/>
    <x v="3"/>
  </r>
  <r>
    <s v="Rural"/>
    <x v="3"/>
    <s v="March"/>
    <n v="128"/>
    <n v="3"/>
    <x v="38"/>
    <s v="Housing"/>
    <n v="0"/>
    <x v="4"/>
  </r>
  <r>
    <s v="Rural"/>
    <x v="3"/>
    <s v="March"/>
    <n v="128"/>
    <n v="3"/>
    <x v="38"/>
    <s v="Fuel and light"/>
    <n v="127"/>
    <x v="5"/>
  </r>
  <r>
    <s v="Rural"/>
    <x v="3"/>
    <s v="March"/>
    <n v="128"/>
    <n v="3"/>
    <x v="38"/>
    <s v="Household goods and services"/>
    <n v="127.7"/>
    <x v="6"/>
  </r>
  <r>
    <s v="Rural"/>
    <x v="3"/>
    <s v="March"/>
    <n v="128"/>
    <n v="3"/>
    <x v="38"/>
    <s v="Health"/>
    <n v="124.8"/>
    <x v="7"/>
  </r>
  <r>
    <s v="Rural"/>
    <x v="3"/>
    <s v="March"/>
    <n v="128"/>
    <n v="3"/>
    <x v="38"/>
    <s v="Transport and communication"/>
    <n v="113.6"/>
    <x v="8"/>
  </r>
  <r>
    <s v="Rural"/>
    <x v="3"/>
    <s v="March"/>
    <n v="128"/>
    <n v="3"/>
    <x v="38"/>
    <s v="Recreation and amusement"/>
    <n v="122.5"/>
    <x v="9"/>
  </r>
  <r>
    <s v="Rural"/>
    <x v="3"/>
    <s v="March"/>
    <n v="128"/>
    <n v="3"/>
    <x v="38"/>
    <s v="Education"/>
    <n v="127.5"/>
    <x v="10"/>
  </r>
  <r>
    <s v="Rural"/>
    <x v="3"/>
    <s v="March"/>
    <n v="128"/>
    <n v="3"/>
    <x v="38"/>
    <s v="Personal care and effects"/>
    <n v="117.4"/>
    <x v="11"/>
  </r>
  <r>
    <s v="Rural"/>
    <x v="3"/>
    <s v="March"/>
    <n v="128"/>
    <n v="3"/>
    <x v="38"/>
    <s v="Miscellaneous"/>
    <n v="121.1"/>
    <x v="2"/>
  </r>
  <r>
    <s v="Urban"/>
    <x v="3"/>
    <s v="March"/>
    <n v="123.8"/>
    <n v="3"/>
    <x v="38"/>
    <s v="Cereals and products"/>
    <n v="124.8"/>
    <x v="0"/>
  </r>
  <r>
    <s v="Urban"/>
    <x v="3"/>
    <s v="March"/>
    <n v="123.8"/>
    <n v="3"/>
    <x v="38"/>
    <s v="Meat and fish"/>
    <n v="136.30000000000001"/>
    <x v="0"/>
  </r>
  <r>
    <s v="Urban"/>
    <x v="3"/>
    <s v="March"/>
    <n v="123.8"/>
    <n v="3"/>
    <x v="38"/>
    <s v="Egg"/>
    <n v="123.7"/>
    <x v="0"/>
  </r>
  <r>
    <s v="Urban"/>
    <x v="3"/>
    <s v="March"/>
    <n v="123.8"/>
    <n v="3"/>
    <x v="38"/>
    <s v="Milk and products"/>
    <n v="129.69999999999999"/>
    <x v="0"/>
  </r>
  <r>
    <s v="Urban"/>
    <x v="3"/>
    <s v="March"/>
    <n v="123.8"/>
    <n v="3"/>
    <x v="38"/>
    <s v="Oils and fats"/>
    <n v="107.9"/>
    <x v="0"/>
  </r>
  <r>
    <s v="Urban"/>
    <x v="3"/>
    <s v="March"/>
    <n v="123.8"/>
    <n v="3"/>
    <x v="38"/>
    <s v="Fruits"/>
    <n v="119.9"/>
    <x v="0"/>
  </r>
  <r>
    <s v="Urban"/>
    <x v="3"/>
    <s v="March"/>
    <n v="123.8"/>
    <n v="3"/>
    <x v="38"/>
    <s v="Vegetables"/>
    <n v="128.1"/>
    <x v="0"/>
  </r>
  <r>
    <s v="Urban"/>
    <x v="3"/>
    <s v="March"/>
    <n v="123.8"/>
    <n v="3"/>
    <x v="38"/>
    <s v="Pulses and products"/>
    <n v="170.3"/>
    <x v="0"/>
  </r>
  <r>
    <s v="Urban"/>
    <x v="3"/>
    <s v="March"/>
    <n v="123.8"/>
    <n v="3"/>
    <x v="38"/>
    <s v="Sugar and Confectionery"/>
    <n v="101.8"/>
    <x v="0"/>
  </r>
  <r>
    <s v="Urban"/>
    <x v="3"/>
    <s v="March"/>
    <n v="123.8"/>
    <n v="3"/>
    <x v="38"/>
    <s v="Spices"/>
    <n v="140.1"/>
    <x v="0"/>
  </r>
  <r>
    <s v="Urban"/>
    <x v="3"/>
    <s v="March"/>
    <n v="123.8"/>
    <n v="3"/>
    <x v="38"/>
    <s v="Non-alcoholic beverages"/>
    <n v="120.7"/>
    <x v="1"/>
  </r>
  <r>
    <s v="Urban"/>
    <x v="3"/>
    <s v="March"/>
    <n v="123.8"/>
    <n v="3"/>
    <x v="38"/>
    <s v="Prepared meals, snacks, sweets etc."/>
    <n v="135.4"/>
    <x v="1"/>
  </r>
  <r>
    <s v="Urban"/>
    <x v="3"/>
    <s v="March"/>
    <n v="123.8"/>
    <n v="3"/>
    <x v="38"/>
    <s v="Food and beverages"/>
    <n v="128.9"/>
    <x v="1"/>
  </r>
  <r>
    <s v="Urban"/>
    <x v="3"/>
    <s v="March"/>
    <n v="123.8"/>
    <n v="3"/>
    <x v="38"/>
    <s v="Pan, tobacco and intoxicants"/>
    <n v="140.6"/>
    <x v="2"/>
  </r>
  <r>
    <s v="Urban"/>
    <x v="3"/>
    <s v="March"/>
    <n v="123.8"/>
    <n v="3"/>
    <x v="38"/>
    <s v="Clothing"/>
    <n v="126.4"/>
    <x v="3"/>
  </r>
  <r>
    <s v="Urban"/>
    <x v="3"/>
    <s v="March"/>
    <n v="123.8"/>
    <n v="3"/>
    <x v="38"/>
    <s v="Footwear"/>
    <n v="120.3"/>
    <x v="3"/>
  </r>
  <r>
    <s v="Urban"/>
    <x v="3"/>
    <s v="March"/>
    <n v="123.8"/>
    <n v="3"/>
    <x v="38"/>
    <s v="Clothing and footwear"/>
    <n v="125.5"/>
    <x v="3"/>
  </r>
  <r>
    <s v="Urban"/>
    <x v="3"/>
    <s v="March"/>
    <n v="123.8"/>
    <n v="3"/>
    <x v="38"/>
    <s v="Housing"/>
    <n v="124.9"/>
    <x v="4"/>
  </r>
  <r>
    <s v="Urban"/>
    <x v="3"/>
    <s v="March"/>
    <n v="123.8"/>
    <n v="3"/>
    <x v="38"/>
    <s v="Fuel and light"/>
    <n v="114.8"/>
    <x v="5"/>
  </r>
  <r>
    <s v="Urban"/>
    <x v="3"/>
    <s v="March"/>
    <n v="123.8"/>
    <n v="3"/>
    <x v="38"/>
    <s v="Household goods and services"/>
    <n v="122.3"/>
    <x v="6"/>
  </r>
  <r>
    <s v="Urban"/>
    <x v="3"/>
    <s v="March"/>
    <n v="123.8"/>
    <n v="3"/>
    <x v="38"/>
    <s v="Health"/>
    <n v="119.7"/>
    <x v="7"/>
  </r>
  <r>
    <s v="Urban"/>
    <x v="3"/>
    <s v="March"/>
    <n v="123.8"/>
    <n v="3"/>
    <x v="38"/>
    <s v="Transport and communication"/>
    <n v="108.5"/>
    <x v="8"/>
  </r>
  <r>
    <s v="Urban"/>
    <x v="3"/>
    <s v="March"/>
    <n v="123.8"/>
    <n v="3"/>
    <x v="38"/>
    <s v="Recreation and amusement"/>
    <n v="119.1"/>
    <x v="9"/>
  </r>
  <r>
    <s v="Urban"/>
    <x v="3"/>
    <s v="March"/>
    <n v="123.8"/>
    <n v="3"/>
    <x v="38"/>
    <s v="Education"/>
    <n v="126.4"/>
    <x v="10"/>
  </r>
  <r>
    <s v="Urban"/>
    <x v="3"/>
    <s v="March"/>
    <n v="123.8"/>
    <n v="3"/>
    <x v="38"/>
    <s v="Personal care and effects"/>
    <n v="117.1"/>
    <x v="11"/>
  </r>
  <r>
    <s v="Urban"/>
    <x v="3"/>
    <s v="March"/>
    <n v="123.8"/>
    <n v="3"/>
    <x v="38"/>
    <s v="Miscellaneous"/>
    <n v="117.3"/>
    <x v="2"/>
  </r>
  <r>
    <s v="Rural+Urban"/>
    <x v="3"/>
    <s v="March"/>
    <n v="126"/>
    <n v="3"/>
    <x v="38"/>
    <s v="Cereals and products"/>
    <n v="126.5"/>
    <x v="0"/>
  </r>
  <r>
    <s v="Rural+Urban"/>
    <x v="3"/>
    <s v="March"/>
    <n v="126"/>
    <n v="3"/>
    <x v="38"/>
    <s v="Meat and fish"/>
    <n v="135.1"/>
    <x v="0"/>
  </r>
  <r>
    <s v="Rural+Urban"/>
    <x v="3"/>
    <s v="March"/>
    <n v="126"/>
    <n v="3"/>
    <x v="38"/>
    <s v="Egg"/>
    <n v="124.6"/>
    <x v="0"/>
  </r>
  <r>
    <s v="Rural+Urban"/>
    <x v="3"/>
    <s v="March"/>
    <n v="126"/>
    <n v="3"/>
    <x v="38"/>
    <s v="Milk and products"/>
    <n v="130.19999999999999"/>
    <x v="0"/>
  </r>
  <r>
    <s v="Rural+Urban"/>
    <x v="3"/>
    <s v="March"/>
    <n v="126"/>
    <n v="3"/>
    <x v="38"/>
    <s v="Oils and fats"/>
    <n v="114.5"/>
    <x v="0"/>
  </r>
  <r>
    <s v="Rural+Urban"/>
    <x v="3"/>
    <s v="March"/>
    <n v="126"/>
    <n v="3"/>
    <x v="38"/>
    <s v="Fruits"/>
    <n v="126.2"/>
    <x v="0"/>
  </r>
  <r>
    <s v="Rural+Urban"/>
    <x v="3"/>
    <s v="March"/>
    <n v="126"/>
    <n v="3"/>
    <x v="38"/>
    <s v="Vegetables"/>
    <n v="129.80000000000001"/>
    <x v="0"/>
  </r>
  <r>
    <s v="Rural+Urban"/>
    <x v="3"/>
    <s v="March"/>
    <n v="126"/>
    <n v="3"/>
    <x v="38"/>
    <s v="Pulses and products"/>
    <n v="164.3"/>
    <x v="0"/>
  </r>
  <r>
    <s v="Rural+Urban"/>
    <x v="3"/>
    <s v="March"/>
    <n v="126"/>
    <n v="3"/>
    <x v="38"/>
    <s v="Sugar and Confectionery"/>
    <n v="100.9"/>
    <x v="0"/>
  </r>
  <r>
    <s v="Rural+Urban"/>
    <x v="3"/>
    <s v="March"/>
    <n v="126"/>
    <n v="3"/>
    <x v="38"/>
    <s v="Spices"/>
    <n v="133.9"/>
    <x v="0"/>
  </r>
  <r>
    <s v="Rural+Urban"/>
    <x v="3"/>
    <s v="March"/>
    <n v="126"/>
    <n v="3"/>
    <x v="38"/>
    <s v="Non-alcoholic beverages"/>
    <n v="123.1"/>
    <x v="1"/>
  </r>
  <r>
    <s v="Rural+Urban"/>
    <x v="3"/>
    <s v="March"/>
    <n v="126"/>
    <n v="3"/>
    <x v="38"/>
    <s v="Prepared meals, snacks, sweets etc."/>
    <n v="136.30000000000001"/>
    <x v="1"/>
  </r>
  <r>
    <s v="Rural+Urban"/>
    <x v="3"/>
    <s v="March"/>
    <n v="126"/>
    <n v="3"/>
    <x v="38"/>
    <s v="Food and beverages"/>
    <n v="129.80000000000001"/>
    <x v="1"/>
  </r>
  <r>
    <s v="Rural+Urban"/>
    <x v="3"/>
    <s v="March"/>
    <n v="126"/>
    <n v="3"/>
    <x v="38"/>
    <s v="Pan, tobacco and intoxicants"/>
    <n v="136.5"/>
    <x v="2"/>
  </r>
  <r>
    <s v="Rural+Urban"/>
    <x v="3"/>
    <s v="March"/>
    <n v="126"/>
    <n v="3"/>
    <x v="38"/>
    <s v="Clothing"/>
    <n v="131.30000000000001"/>
    <x v="3"/>
  </r>
  <r>
    <s v="Rural+Urban"/>
    <x v="3"/>
    <s v="March"/>
    <n v="126"/>
    <n v="3"/>
    <x v="38"/>
    <s v="Footwear"/>
    <n v="126.1"/>
    <x v="3"/>
  </r>
  <r>
    <s v="Rural+Urban"/>
    <x v="3"/>
    <s v="March"/>
    <n v="126"/>
    <n v="3"/>
    <x v="38"/>
    <s v="Clothing and footwear"/>
    <n v="130.5"/>
    <x v="3"/>
  </r>
  <r>
    <s v="Rural+Urban"/>
    <x v="3"/>
    <s v="March"/>
    <n v="126"/>
    <n v="3"/>
    <x v="38"/>
    <s v="Housing"/>
    <n v="124.9"/>
    <x v="4"/>
  </r>
  <r>
    <s v="Rural+Urban"/>
    <x v="3"/>
    <s v="March"/>
    <n v="126"/>
    <n v="3"/>
    <x v="38"/>
    <s v="Fuel and light"/>
    <n v="122.4"/>
    <x v="5"/>
  </r>
  <r>
    <s v="Rural+Urban"/>
    <x v="3"/>
    <s v="March"/>
    <n v="126"/>
    <n v="3"/>
    <x v="38"/>
    <s v="Household goods and services"/>
    <n v="125.1"/>
    <x v="6"/>
  </r>
  <r>
    <s v="Rural+Urban"/>
    <x v="3"/>
    <s v="March"/>
    <n v="126"/>
    <n v="3"/>
    <x v="38"/>
    <s v="Health"/>
    <n v="122.9"/>
    <x v="7"/>
  </r>
  <r>
    <s v="Rural+Urban"/>
    <x v="3"/>
    <s v="March"/>
    <n v="126"/>
    <n v="3"/>
    <x v="38"/>
    <s v="Transport and communication"/>
    <n v="110.9"/>
    <x v="8"/>
  </r>
  <r>
    <s v="Rural+Urban"/>
    <x v="3"/>
    <s v="March"/>
    <n v="126"/>
    <n v="3"/>
    <x v="38"/>
    <s v="Recreation and amusement"/>
    <n v="120.6"/>
    <x v="9"/>
  </r>
  <r>
    <s v="Rural+Urban"/>
    <x v="3"/>
    <s v="March"/>
    <n v="126"/>
    <n v="3"/>
    <x v="38"/>
    <s v="Education"/>
    <n v="126.9"/>
    <x v="10"/>
  </r>
  <r>
    <s v="Rural+Urban"/>
    <x v="3"/>
    <s v="March"/>
    <n v="126"/>
    <n v="3"/>
    <x v="38"/>
    <s v="Personal care and effects"/>
    <n v="117.3"/>
    <x v="11"/>
  </r>
  <r>
    <s v="Rural+Urban"/>
    <x v="3"/>
    <s v="March"/>
    <n v="126"/>
    <n v="3"/>
    <x v="38"/>
    <s v="Miscellaneous"/>
    <n v="119.3"/>
    <x v="2"/>
  </r>
  <r>
    <s v="Rural"/>
    <x v="3"/>
    <s v="April"/>
    <n v="129"/>
    <n v="4"/>
    <x v="39"/>
    <s v="Cereals and products"/>
    <n v="127.4"/>
    <x v="0"/>
  </r>
  <r>
    <s v="Rural"/>
    <x v="3"/>
    <s v="April"/>
    <n v="129"/>
    <n v="4"/>
    <x v="39"/>
    <s v="Meat and fish"/>
    <n v="135.4"/>
    <x v="0"/>
  </r>
  <r>
    <s v="Rural"/>
    <x v="3"/>
    <s v="April"/>
    <n v="129"/>
    <n v="4"/>
    <x v="39"/>
    <s v="Egg"/>
    <n v="123.4"/>
    <x v="0"/>
  </r>
  <r>
    <s v="Rural"/>
    <x v="3"/>
    <s v="April"/>
    <n v="129"/>
    <n v="4"/>
    <x v="39"/>
    <s v="Milk and products"/>
    <n v="131.30000000000001"/>
    <x v="0"/>
  </r>
  <r>
    <s v="Rural"/>
    <x v="3"/>
    <s v="April"/>
    <n v="129"/>
    <n v="4"/>
    <x v="39"/>
    <s v="Oils and fats"/>
    <n v="118.2"/>
    <x v="0"/>
  </r>
  <r>
    <s v="Rural"/>
    <x v="3"/>
    <s v="April"/>
    <n v="129"/>
    <n v="4"/>
    <x v="39"/>
    <s v="Fruits"/>
    <n v="138.1"/>
    <x v="0"/>
  </r>
  <r>
    <s v="Rural"/>
    <x v="3"/>
    <s v="April"/>
    <n v="129"/>
    <n v="4"/>
    <x v="39"/>
    <s v="Vegetables"/>
    <n v="134.1"/>
    <x v="0"/>
  </r>
  <r>
    <s v="Rural"/>
    <x v="3"/>
    <s v="April"/>
    <n v="129"/>
    <n v="4"/>
    <x v="39"/>
    <s v="Pulses and products"/>
    <n v="162.69999999999999"/>
    <x v="0"/>
  </r>
  <r>
    <s v="Rural"/>
    <x v="3"/>
    <s v="April"/>
    <n v="129"/>
    <n v="4"/>
    <x v="39"/>
    <s v="Sugar and Confectionery"/>
    <n v="105"/>
    <x v="0"/>
  </r>
  <r>
    <s v="Rural"/>
    <x v="3"/>
    <s v="April"/>
    <n v="129"/>
    <n v="4"/>
    <x v="39"/>
    <s v="Spices"/>
    <n v="131.4"/>
    <x v="0"/>
  </r>
  <r>
    <s v="Rural"/>
    <x v="3"/>
    <s v="April"/>
    <n v="129"/>
    <n v="4"/>
    <x v="39"/>
    <s v="Non-alcoholic beverages"/>
    <n v="125.4"/>
    <x v="1"/>
  </r>
  <r>
    <s v="Rural"/>
    <x v="3"/>
    <s v="April"/>
    <n v="129"/>
    <n v="4"/>
    <x v="39"/>
    <s v="Prepared meals, snacks, sweets etc."/>
    <n v="137.4"/>
    <x v="1"/>
  </r>
  <r>
    <s v="Rural"/>
    <x v="3"/>
    <s v="April"/>
    <n v="129"/>
    <n v="4"/>
    <x v="39"/>
    <s v="Food and beverages"/>
    <n v="131.80000000000001"/>
    <x v="1"/>
  </r>
  <r>
    <s v="Rural"/>
    <x v="3"/>
    <s v="April"/>
    <n v="129"/>
    <n v="4"/>
    <x v="39"/>
    <s v="Pan, tobacco and intoxicants"/>
    <n v="135.5"/>
    <x v="2"/>
  </r>
  <r>
    <s v="Rural"/>
    <x v="3"/>
    <s v="April"/>
    <n v="129"/>
    <n v="4"/>
    <x v="39"/>
    <s v="Clothing"/>
    <n v="135"/>
    <x v="3"/>
  </r>
  <r>
    <s v="Rural"/>
    <x v="3"/>
    <s v="April"/>
    <n v="129"/>
    <n v="4"/>
    <x v="39"/>
    <s v="Footwear"/>
    <n v="130.6"/>
    <x v="3"/>
  </r>
  <r>
    <s v="Rural"/>
    <x v="3"/>
    <s v="April"/>
    <n v="129"/>
    <n v="4"/>
    <x v="39"/>
    <s v="Clothing and footwear"/>
    <n v="134.4"/>
    <x v="3"/>
  </r>
  <r>
    <s v="Rural"/>
    <x v="3"/>
    <s v="April"/>
    <n v="129"/>
    <n v="4"/>
    <x v="39"/>
    <s v="Housing"/>
    <n v="0"/>
    <x v="4"/>
  </r>
  <r>
    <s v="Rural"/>
    <x v="3"/>
    <s v="April"/>
    <n v="129"/>
    <n v="4"/>
    <x v="39"/>
    <s v="Fuel and light"/>
    <n v="127"/>
    <x v="5"/>
  </r>
  <r>
    <s v="Rural"/>
    <x v="3"/>
    <s v="April"/>
    <n v="129"/>
    <n v="4"/>
    <x v="39"/>
    <s v="Household goods and services"/>
    <n v="128"/>
    <x v="6"/>
  </r>
  <r>
    <s v="Rural"/>
    <x v="3"/>
    <s v="April"/>
    <n v="129"/>
    <n v="4"/>
    <x v="39"/>
    <s v="Health"/>
    <n v="125.2"/>
    <x v="7"/>
  </r>
  <r>
    <s v="Rural"/>
    <x v="3"/>
    <s v="April"/>
    <n v="129"/>
    <n v="4"/>
    <x v="39"/>
    <s v="Transport and communication"/>
    <n v="114.4"/>
    <x v="8"/>
  </r>
  <r>
    <s v="Rural"/>
    <x v="3"/>
    <s v="April"/>
    <n v="129"/>
    <n v="4"/>
    <x v="39"/>
    <s v="Recreation and amusement"/>
    <n v="123.2"/>
    <x v="9"/>
  </r>
  <r>
    <s v="Rural"/>
    <x v="3"/>
    <s v="April"/>
    <n v="129"/>
    <n v="4"/>
    <x v="39"/>
    <s v="Education"/>
    <n v="127.9"/>
    <x v="10"/>
  </r>
  <r>
    <s v="Rural"/>
    <x v="3"/>
    <s v="April"/>
    <n v="129"/>
    <n v="4"/>
    <x v="39"/>
    <s v="Personal care and effects"/>
    <n v="118.4"/>
    <x v="11"/>
  </r>
  <r>
    <s v="Rural"/>
    <x v="3"/>
    <s v="April"/>
    <n v="129"/>
    <n v="4"/>
    <x v="39"/>
    <s v="Miscellaneous"/>
    <n v="121.7"/>
    <x v="2"/>
  </r>
  <r>
    <s v="Urban"/>
    <x v="3"/>
    <s v="April"/>
    <n v="125.3"/>
    <n v="4"/>
    <x v="39"/>
    <s v="Cereals and products"/>
    <n v="124.9"/>
    <x v="0"/>
  </r>
  <r>
    <s v="Urban"/>
    <x v="3"/>
    <s v="April"/>
    <n v="125.3"/>
    <n v="4"/>
    <x v="39"/>
    <s v="Meat and fish"/>
    <n v="139.30000000000001"/>
    <x v="0"/>
  </r>
  <r>
    <s v="Urban"/>
    <x v="3"/>
    <s v="April"/>
    <n v="125.3"/>
    <n v="4"/>
    <x v="39"/>
    <s v="Egg"/>
    <n v="119.9"/>
    <x v="0"/>
  </r>
  <r>
    <s v="Urban"/>
    <x v="3"/>
    <s v="April"/>
    <n v="125.3"/>
    <n v="4"/>
    <x v="39"/>
    <s v="Milk and products"/>
    <n v="130.19999999999999"/>
    <x v="0"/>
  </r>
  <r>
    <s v="Urban"/>
    <x v="3"/>
    <s v="April"/>
    <n v="125.3"/>
    <n v="4"/>
    <x v="39"/>
    <s v="Oils and fats"/>
    <n v="108.9"/>
    <x v="0"/>
  </r>
  <r>
    <s v="Urban"/>
    <x v="3"/>
    <s v="April"/>
    <n v="125.3"/>
    <n v="4"/>
    <x v="39"/>
    <s v="Fruits"/>
    <n v="131.1"/>
    <x v="0"/>
  </r>
  <r>
    <s v="Urban"/>
    <x v="3"/>
    <s v="April"/>
    <n v="125.3"/>
    <n v="4"/>
    <x v="39"/>
    <s v="Vegetables"/>
    <n v="136.80000000000001"/>
    <x v="0"/>
  </r>
  <r>
    <s v="Urban"/>
    <x v="3"/>
    <s v="April"/>
    <n v="125.3"/>
    <n v="4"/>
    <x v="39"/>
    <s v="Pulses and products"/>
    <n v="176.9"/>
    <x v="0"/>
  </r>
  <r>
    <s v="Urban"/>
    <x v="3"/>
    <s v="April"/>
    <n v="125.3"/>
    <n v="4"/>
    <x v="39"/>
    <s v="Sugar and Confectionery"/>
    <n v="109.1"/>
    <x v="0"/>
  </r>
  <r>
    <s v="Urban"/>
    <x v="3"/>
    <s v="April"/>
    <n v="125.3"/>
    <n v="4"/>
    <x v="39"/>
    <s v="Spices"/>
    <n v="140.4"/>
    <x v="0"/>
  </r>
  <r>
    <s v="Urban"/>
    <x v="3"/>
    <s v="April"/>
    <n v="125.3"/>
    <n v="4"/>
    <x v="39"/>
    <s v="Non-alcoholic beverages"/>
    <n v="121.1"/>
    <x v="1"/>
  </r>
  <r>
    <s v="Urban"/>
    <x v="3"/>
    <s v="April"/>
    <n v="125.3"/>
    <n v="4"/>
    <x v="39"/>
    <s v="Prepared meals, snacks, sweets etc."/>
    <n v="135.9"/>
    <x v="1"/>
  </r>
  <r>
    <s v="Urban"/>
    <x v="3"/>
    <s v="April"/>
    <n v="125.3"/>
    <n v="4"/>
    <x v="39"/>
    <s v="Food and beverages"/>
    <n v="131.80000000000001"/>
    <x v="1"/>
  </r>
  <r>
    <s v="Urban"/>
    <x v="3"/>
    <s v="April"/>
    <n v="125.3"/>
    <n v="4"/>
    <x v="39"/>
    <s v="Pan, tobacco and intoxicants"/>
    <n v="141.5"/>
    <x v="2"/>
  </r>
  <r>
    <s v="Urban"/>
    <x v="3"/>
    <s v="April"/>
    <n v="125.3"/>
    <n v="4"/>
    <x v="39"/>
    <s v="Clothing"/>
    <n v="126.8"/>
    <x v="3"/>
  </r>
  <r>
    <s v="Urban"/>
    <x v="3"/>
    <s v="April"/>
    <n v="125.3"/>
    <n v="4"/>
    <x v="39"/>
    <s v="Footwear"/>
    <n v="120.5"/>
    <x v="3"/>
  </r>
  <r>
    <s v="Urban"/>
    <x v="3"/>
    <s v="April"/>
    <n v="125.3"/>
    <n v="4"/>
    <x v="39"/>
    <s v="Clothing and footwear"/>
    <n v="125.8"/>
    <x v="3"/>
  </r>
  <r>
    <s v="Urban"/>
    <x v="3"/>
    <s v="April"/>
    <n v="125.3"/>
    <n v="4"/>
    <x v="39"/>
    <s v="Housing"/>
    <n v="125.6"/>
    <x v="4"/>
  </r>
  <r>
    <s v="Urban"/>
    <x v="3"/>
    <s v="April"/>
    <n v="125.3"/>
    <n v="4"/>
    <x v="39"/>
    <s v="Fuel and light"/>
    <n v="114.6"/>
    <x v="5"/>
  </r>
  <r>
    <s v="Urban"/>
    <x v="3"/>
    <s v="April"/>
    <n v="125.3"/>
    <n v="4"/>
    <x v="39"/>
    <s v="Household goods and services"/>
    <n v="122.8"/>
    <x v="6"/>
  </r>
  <r>
    <s v="Urban"/>
    <x v="3"/>
    <s v="April"/>
    <n v="125.3"/>
    <n v="4"/>
    <x v="39"/>
    <s v="Health"/>
    <n v="120"/>
    <x v="7"/>
  </r>
  <r>
    <s v="Urban"/>
    <x v="3"/>
    <s v="April"/>
    <n v="125.3"/>
    <n v="4"/>
    <x v="39"/>
    <s v="Transport and communication"/>
    <n v="110"/>
    <x v="8"/>
  </r>
  <r>
    <s v="Urban"/>
    <x v="3"/>
    <s v="April"/>
    <n v="125.3"/>
    <n v="4"/>
    <x v="39"/>
    <s v="Recreation and amusement"/>
    <n v="119.5"/>
    <x v="9"/>
  </r>
  <r>
    <s v="Urban"/>
    <x v="3"/>
    <s v="April"/>
    <n v="125.3"/>
    <n v="4"/>
    <x v="39"/>
    <s v="Education"/>
    <n v="127.6"/>
    <x v="10"/>
  </r>
  <r>
    <s v="Urban"/>
    <x v="3"/>
    <s v="April"/>
    <n v="125.3"/>
    <n v="4"/>
    <x v="39"/>
    <s v="Personal care and effects"/>
    <n v="117.6"/>
    <x v="11"/>
  </r>
  <r>
    <s v="Urban"/>
    <x v="3"/>
    <s v="April"/>
    <n v="125.3"/>
    <n v="4"/>
    <x v="39"/>
    <s v="Miscellaneous"/>
    <n v="118.2"/>
    <x v="2"/>
  </r>
  <r>
    <s v="Rural+Urban"/>
    <x v="3"/>
    <s v="April"/>
    <n v="127.3"/>
    <n v="4"/>
    <x v="39"/>
    <s v="Cereals and products"/>
    <n v="126.6"/>
    <x v="0"/>
  </r>
  <r>
    <s v="Rural+Urban"/>
    <x v="3"/>
    <s v="April"/>
    <n v="127.3"/>
    <n v="4"/>
    <x v="39"/>
    <s v="Meat and fish"/>
    <n v="136.80000000000001"/>
    <x v="0"/>
  </r>
  <r>
    <s v="Rural+Urban"/>
    <x v="3"/>
    <s v="April"/>
    <n v="127.3"/>
    <n v="4"/>
    <x v="39"/>
    <s v="Egg"/>
    <n v="122"/>
    <x v="0"/>
  </r>
  <r>
    <s v="Rural+Urban"/>
    <x v="3"/>
    <s v="April"/>
    <n v="127.3"/>
    <n v="4"/>
    <x v="39"/>
    <s v="Milk and products"/>
    <n v="130.9"/>
    <x v="0"/>
  </r>
  <r>
    <s v="Rural+Urban"/>
    <x v="3"/>
    <s v="April"/>
    <n v="127.3"/>
    <n v="4"/>
    <x v="39"/>
    <s v="Oils and fats"/>
    <n v="114.8"/>
    <x v="0"/>
  </r>
  <r>
    <s v="Rural+Urban"/>
    <x v="3"/>
    <s v="April"/>
    <n v="127.3"/>
    <n v="4"/>
    <x v="39"/>
    <s v="Fruits"/>
    <n v="134.80000000000001"/>
    <x v="0"/>
  </r>
  <r>
    <s v="Rural+Urban"/>
    <x v="3"/>
    <s v="April"/>
    <n v="127.3"/>
    <n v="4"/>
    <x v="39"/>
    <s v="Vegetables"/>
    <n v="135"/>
    <x v="0"/>
  </r>
  <r>
    <s v="Rural+Urban"/>
    <x v="3"/>
    <s v="April"/>
    <n v="127.3"/>
    <n v="4"/>
    <x v="39"/>
    <s v="Pulses and products"/>
    <n v="167.5"/>
    <x v="0"/>
  </r>
  <r>
    <s v="Rural+Urban"/>
    <x v="3"/>
    <s v="April"/>
    <n v="127.3"/>
    <n v="4"/>
    <x v="39"/>
    <s v="Sugar and Confectionery"/>
    <n v="106.4"/>
    <x v="0"/>
  </r>
  <r>
    <s v="Rural+Urban"/>
    <x v="3"/>
    <s v="April"/>
    <n v="127.3"/>
    <n v="4"/>
    <x v="39"/>
    <s v="Spices"/>
    <n v="134.4"/>
    <x v="0"/>
  </r>
  <r>
    <s v="Rural+Urban"/>
    <x v="3"/>
    <s v="April"/>
    <n v="127.3"/>
    <n v="4"/>
    <x v="39"/>
    <s v="Non-alcoholic beverages"/>
    <n v="123.6"/>
    <x v="1"/>
  </r>
  <r>
    <s v="Rural+Urban"/>
    <x v="3"/>
    <s v="April"/>
    <n v="127.3"/>
    <n v="4"/>
    <x v="39"/>
    <s v="Prepared meals, snacks, sweets etc."/>
    <n v="136.69999999999999"/>
    <x v="1"/>
  </r>
  <r>
    <s v="Rural+Urban"/>
    <x v="3"/>
    <s v="April"/>
    <n v="127.3"/>
    <n v="4"/>
    <x v="39"/>
    <s v="Food and beverages"/>
    <n v="131.80000000000001"/>
    <x v="1"/>
  </r>
  <r>
    <s v="Rural+Urban"/>
    <x v="3"/>
    <s v="April"/>
    <n v="127.3"/>
    <n v="4"/>
    <x v="39"/>
    <s v="Pan, tobacco and intoxicants"/>
    <n v="137.1"/>
    <x v="2"/>
  </r>
  <r>
    <s v="Rural+Urban"/>
    <x v="3"/>
    <s v="April"/>
    <n v="127.3"/>
    <n v="4"/>
    <x v="39"/>
    <s v="Clothing"/>
    <n v="131.80000000000001"/>
    <x v="3"/>
  </r>
  <r>
    <s v="Rural+Urban"/>
    <x v="3"/>
    <s v="April"/>
    <n v="127.3"/>
    <n v="4"/>
    <x v="39"/>
    <s v="Footwear"/>
    <n v="126.4"/>
    <x v="3"/>
  </r>
  <r>
    <s v="Rural+Urban"/>
    <x v="3"/>
    <s v="April"/>
    <n v="127.3"/>
    <n v="4"/>
    <x v="39"/>
    <s v="Clothing and footwear"/>
    <n v="131"/>
    <x v="3"/>
  </r>
  <r>
    <s v="Rural+Urban"/>
    <x v="3"/>
    <s v="April"/>
    <n v="127.3"/>
    <n v="4"/>
    <x v="39"/>
    <s v="Housing"/>
    <n v="125.6"/>
    <x v="4"/>
  </r>
  <r>
    <s v="Rural+Urban"/>
    <x v="3"/>
    <s v="April"/>
    <n v="127.3"/>
    <n v="4"/>
    <x v="39"/>
    <s v="Fuel and light"/>
    <n v="122.3"/>
    <x v="5"/>
  </r>
  <r>
    <s v="Rural+Urban"/>
    <x v="3"/>
    <s v="April"/>
    <n v="127.3"/>
    <n v="4"/>
    <x v="39"/>
    <s v="Household goods and services"/>
    <n v="125.5"/>
    <x v="6"/>
  </r>
  <r>
    <s v="Rural+Urban"/>
    <x v="3"/>
    <s v="April"/>
    <n v="127.3"/>
    <n v="4"/>
    <x v="39"/>
    <s v="Health"/>
    <n v="123.2"/>
    <x v="7"/>
  </r>
  <r>
    <s v="Rural+Urban"/>
    <x v="3"/>
    <s v="April"/>
    <n v="127.3"/>
    <n v="4"/>
    <x v="39"/>
    <s v="Transport and communication"/>
    <n v="112.1"/>
    <x v="8"/>
  </r>
  <r>
    <s v="Rural+Urban"/>
    <x v="3"/>
    <s v="April"/>
    <n v="127.3"/>
    <n v="4"/>
    <x v="39"/>
    <s v="Recreation and amusement"/>
    <n v="121.1"/>
    <x v="9"/>
  </r>
  <r>
    <s v="Rural+Urban"/>
    <x v="3"/>
    <s v="April"/>
    <n v="127.3"/>
    <n v="4"/>
    <x v="39"/>
    <s v="Education"/>
    <n v="127.7"/>
    <x v="10"/>
  </r>
  <r>
    <s v="Rural+Urban"/>
    <x v="3"/>
    <s v="April"/>
    <n v="127.3"/>
    <n v="4"/>
    <x v="39"/>
    <s v="Personal care and effects"/>
    <n v="118.1"/>
    <x v="11"/>
  </r>
  <r>
    <s v="Rural+Urban"/>
    <x v="3"/>
    <s v="April"/>
    <n v="127.3"/>
    <n v="4"/>
    <x v="39"/>
    <s v="Miscellaneous"/>
    <n v="120"/>
    <x v="2"/>
  </r>
  <r>
    <s v="Rural"/>
    <x v="3"/>
    <s v="May"/>
    <n v="130.30000000000001"/>
    <n v="5"/>
    <x v="40"/>
    <s v="Cereals and products"/>
    <n v="127.6"/>
    <x v="0"/>
  </r>
  <r>
    <s v="Rural"/>
    <x v="3"/>
    <s v="May"/>
    <n v="130.30000000000001"/>
    <n v="5"/>
    <x v="40"/>
    <s v="Meat and fish"/>
    <n v="137.5"/>
    <x v="0"/>
  </r>
  <r>
    <s v="Rural"/>
    <x v="3"/>
    <s v="May"/>
    <n v="130.30000000000001"/>
    <n v="5"/>
    <x v="40"/>
    <s v="Egg"/>
    <n v="124.4"/>
    <x v="0"/>
  </r>
  <r>
    <s v="Rural"/>
    <x v="3"/>
    <s v="May"/>
    <n v="130.30000000000001"/>
    <n v="5"/>
    <x v="40"/>
    <s v="Milk and products"/>
    <n v="132.4"/>
    <x v="0"/>
  </r>
  <r>
    <s v="Rural"/>
    <x v="3"/>
    <s v="May"/>
    <n v="130.30000000000001"/>
    <n v="5"/>
    <x v="40"/>
    <s v="Oils and fats"/>
    <n v="118.2"/>
    <x v="0"/>
  </r>
  <r>
    <s v="Rural"/>
    <x v="3"/>
    <s v="May"/>
    <n v="130.30000000000001"/>
    <n v="5"/>
    <x v="40"/>
    <s v="Fruits"/>
    <n v="138.1"/>
    <x v="0"/>
  </r>
  <r>
    <s v="Rural"/>
    <x v="3"/>
    <s v="May"/>
    <n v="130.30000000000001"/>
    <n v="5"/>
    <x v="40"/>
    <s v="Vegetables"/>
    <n v="141.80000000000001"/>
    <x v="0"/>
  </r>
  <r>
    <s v="Rural"/>
    <x v="3"/>
    <s v="May"/>
    <n v="130.30000000000001"/>
    <n v="5"/>
    <x v="40"/>
    <s v="Pulses and products"/>
    <n v="166"/>
    <x v="0"/>
  </r>
  <r>
    <s v="Rural"/>
    <x v="3"/>
    <s v="May"/>
    <n v="130.30000000000001"/>
    <n v="5"/>
    <x v="40"/>
    <s v="Sugar and Confectionery"/>
    <n v="107.5"/>
    <x v="0"/>
  </r>
  <r>
    <s v="Rural"/>
    <x v="3"/>
    <s v="May"/>
    <n v="130.30000000000001"/>
    <n v="5"/>
    <x v="40"/>
    <s v="Spices"/>
    <n v="132.19999999999999"/>
    <x v="0"/>
  </r>
  <r>
    <s v="Rural"/>
    <x v="3"/>
    <s v="May"/>
    <n v="130.30000000000001"/>
    <n v="5"/>
    <x v="40"/>
    <s v="Non-alcoholic beverages"/>
    <n v="126.1"/>
    <x v="1"/>
  </r>
  <r>
    <s v="Rural"/>
    <x v="3"/>
    <s v="May"/>
    <n v="130.30000000000001"/>
    <n v="5"/>
    <x v="40"/>
    <s v="Prepared meals, snacks, sweets etc."/>
    <n v="138.30000000000001"/>
    <x v="1"/>
  </r>
  <r>
    <s v="Rural"/>
    <x v="3"/>
    <s v="May"/>
    <n v="130.30000000000001"/>
    <n v="5"/>
    <x v="40"/>
    <s v="Food and beverages"/>
    <n v="133.6"/>
    <x v="1"/>
  </r>
  <r>
    <s v="Rural"/>
    <x v="3"/>
    <s v="May"/>
    <n v="130.30000000000001"/>
    <n v="5"/>
    <x v="40"/>
    <s v="Pan, tobacco and intoxicants"/>
    <n v="136"/>
    <x v="2"/>
  </r>
  <r>
    <s v="Rural"/>
    <x v="3"/>
    <s v="May"/>
    <n v="130.30000000000001"/>
    <n v="5"/>
    <x v="40"/>
    <s v="Clothing"/>
    <n v="135.4"/>
    <x v="3"/>
  </r>
  <r>
    <s v="Rural"/>
    <x v="3"/>
    <s v="May"/>
    <n v="130.30000000000001"/>
    <n v="5"/>
    <x v="40"/>
    <s v="Footwear"/>
    <n v="131.1"/>
    <x v="3"/>
  </r>
  <r>
    <s v="Rural"/>
    <x v="3"/>
    <s v="May"/>
    <n v="130.30000000000001"/>
    <n v="5"/>
    <x v="40"/>
    <s v="Clothing and footwear"/>
    <n v="134.80000000000001"/>
    <x v="3"/>
  </r>
  <r>
    <s v="Rural"/>
    <x v="3"/>
    <s v="May"/>
    <n v="130.30000000000001"/>
    <n v="5"/>
    <x v="40"/>
    <s v="Housing"/>
    <n v="0"/>
    <x v="4"/>
  </r>
  <r>
    <s v="Rural"/>
    <x v="3"/>
    <s v="May"/>
    <n v="130.30000000000001"/>
    <n v="5"/>
    <x v="40"/>
    <s v="Fuel and light"/>
    <n v="127.4"/>
    <x v="5"/>
  </r>
  <r>
    <s v="Rural"/>
    <x v="3"/>
    <s v="May"/>
    <n v="130.30000000000001"/>
    <n v="5"/>
    <x v="40"/>
    <s v="Household goods and services"/>
    <n v="128.5"/>
    <x v="6"/>
  </r>
  <r>
    <s v="Rural"/>
    <x v="3"/>
    <s v="May"/>
    <n v="130.30000000000001"/>
    <n v="5"/>
    <x v="40"/>
    <s v="Health"/>
    <n v="125.8"/>
    <x v="7"/>
  </r>
  <r>
    <s v="Rural"/>
    <x v="3"/>
    <s v="May"/>
    <n v="130.30000000000001"/>
    <n v="5"/>
    <x v="40"/>
    <s v="Transport and communication"/>
    <n v="115.1"/>
    <x v="8"/>
  </r>
  <r>
    <s v="Rural"/>
    <x v="3"/>
    <s v="May"/>
    <n v="130.30000000000001"/>
    <n v="5"/>
    <x v="40"/>
    <s v="Recreation and amusement"/>
    <n v="123.6"/>
    <x v="9"/>
  </r>
  <r>
    <s v="Rural"/>
    <x v="3"/>
    <s v="May"/>
    <n v="130.30000000000001"/>
    <n v="5"/>
    <x v="40"/>
    <s v="Education"/>
    <n v="129.1"/>
    <x v="10"/>
  </r>
  <r>
    <s v="Rural"/>
    <x v="3"/>
    <s v="May"/>
    <n v="130.30000000000001"/>
    <n v="5"/>
    <x v="40"/>
    <s v="Personal care and effects"/>
    <n v="119.7"/>
    <x v="11"/>
  </r>
  <r>
    <s v="Rural"/>
    <x v="3"/>
    <s v="May"/>
    <n v="130.30000000000001"/>
    <n v="5"/>
    <x v="40"/>
    <s v="Miscellaneous"/>
    <n v="122.5"/>
    <x v="2"/>
  </r>
  <r>
    <s v="Urban"/>
    <x v="3"/>
    <s v="May"/>
    <n v="126.6"/>
    <n v="5"/>
    <x v="40"/>
    <s v="Cereals and products"/>
    <n v="125"/>
    <x v="0"/>
  </r>
  <r>
    <s v="Urban"/>
    <x v="3"/>
    <s v="May"/>
    <n v="126.6"/>
    <n v="5"/>
    <x v="40"/>
    <s v="Meat and fish"/>
    <n v="142.1"/>
    <x v="0"/>
  </r>
  <r>
    <s v="Urban"/>
    <x v="3"/>
    <s v="May"/>
    <n v="126.6"/>
    <n v="5"/>
    <x v="40"/>
    <s v="Egg"/>
    <n v="127"/>
    <x v="0"/>
  </r>
  <r>
    <s v="Urban"/>
    <x v="3"/>
    <s v="May"/>
    <n v="126.6"/>
    <n v="5"/>
    <x v="40"/>
    <s v="Milk and products"/>
    <n v="130.4"/>
    <x v="0"/>
  </r>
  <r>
    <s v="Urban"/>
    <x v="3"/>
    <s v="May"/>
    <n v="126.6"/>
    <n v="5"/>
    <x v="40"/>
    <s v="Oils and fats"/>
    <n v="109.6"/>
    <x v="0"/>
  </r>
  <r>
    <s v="Urban"/>
    <x v="3"/>
    <s v="May"/>
    <n v="126.6"/>
    <n v="5"/>
    <x v="40"/>
    <s v="Fruits"/>
    <n v="133.5"/>
    <x v="0"/>
  </r>
  <r>
    <s v="Urban"/>
    <x v="3"/>
    <s v="May"/>
    <n v="126.6"/>
    <n v="5"/>
    <x v="40"/>
    <s v="Vegetables"/>
    <n v="151.4"/>
    <x v="0"/>
  </r>
  <r>
    <s v="Urban"/>
    <x v="3"/>
    <s v="May"/>
    <n v="126.6"/>
    <n v="5"/>
    <x v="40"/>
    <s v="Pulses and products"/>
    <n v="182.8"/>
    <x v="0"/>
  </r>
  <r>
    <s v="Urban"/>
    <x v="3"/>
    <s v="May"/>
    <n v="126.6"/>
    <n v="5"/>
    <x v="40"/>
    <s v="Sugar and Confectionery"/>
    <n v="111.1"/>
    <x v="0"/>
  </r>
  <r>
    <s v="Urban"/>
    <x v="3"/>
    <s v="May"/>
    <n v="126.6"/>
    <n v="5"/>
    <x v="40"/>
    <s v="Spices"/>
    <n v="141.5"/>
    <x v="0"/>
  </r>
  <r>
    <s v="Urban"/>
    <x v="3"/>
    <s v="May"/>
    <n v="126.6"/>
    <n v="5"/>
    <x v="40"/>
    <s v="Non-alcoholic beverages"/>
    <n v="121.5"/>
    <x v="1"/>
  </r>
  <r>
    <s v="Urban"/>
    <x v="3"/>
    <s v="May"/>
    <n v="126.6"/>
    <n v="5"/>
    <x v="40"/>
    <s v="Prepared meals, snacks, sweets etc."/>
    <n v="136.30000000000001"/>
    <x v="1"/>
  </r>
  <r>
    <s v="Urban"/>
    <x v="3"/>
    <s v="May"/>
    <n v="126.6"/>
    <n v="5"/>
    <x v="40"/>
    <s v="Food and beverages"/>
    <n v="134.6"/>
    <x v="1"/>
  </r>
  <r>
    <s v="Urban"/>
    <x v="3"/>
    <s v="May"/>
    <n v="126.6"/>
    <n v="5"/>
    <x v="40"/>
    <s v="Pan, tobacco and intoxicants"/>
    <n v="142.19999999999999"/>
    <x v="2"/>
  </r>
  <r>
    <s v="Urban"/>
    <x v="3"/>
    <s v="May"/>
    <n v="126.6"/>
    <n v="5"/>
    <x v="40"/>
    <s v="Clothing"/>
    <n v="127.2"/>
    <x v="3"/>
  </r>
  <r>
    <s v="Urban"/>
    <x v="3"/>
    <s v="May"/>
    <n v="126.6"/>
    <n v="5"/>
    <x v="40"/>
    <s v="Footwear"/>
    <n v="120.7"/>
    <x v="3"/>
  </r>
  <r>
    <s v="Urban"/>
    <x v="3"/>
    <s v="May"/>
    <n v="126.6"/>
    <n v="5"/>
    <x v="40"/>
    <s v="Clothing and footwear"/>
    <n v="126.2"/>
    <x v="3"/>
  </r>
  <r>
    <s v="Urban"/>
    <x v="3"/>
    <s v="May"/>
    <n v="126.6"/>
    <n v="5"/>
    <x v="40"/>
    <s v="Housing"/>
    <n v="126"/>
    <x v="4"/>
  </r>
  <r>
    <s v="Urban"/>
    <x v="3"/>
    <s v="May"/>
    <n v="126.6"/>
    <n v="5"/>
    <x v="40"/>
    <s v="Fuel and light"/>
    <n v="115"/>
    <x v="5"/>
  </r>
  <r>
    <s v="Urban"/>
    <x v="3"/>
    <s v="May"/>
    <n v="126.6"/>
    <n v="5"/>
    <x v="40"/>
    <s v="Household goods and services"/>
    <n v="123.2"/>
    <x v="6"/>
  </r>
  <r>
    <s v="Urban"/>
    <x v="3"/>
    <s v="May"/>
    <n v="126.6"/>
    <n v="5"/>
    <x v="40"/>
    <s v="Health"/>
    <n v="120.3"/>
    <x v="7"/>
  </r>
  <r>
    <s v="Urban"/>
    <x v="3"/>
    <s v="May"/>
    <n v="126.6"/>
    <n v="5"/>
    <x v="40"/>
    <s v="Transport and communication"/>
    <n v="110.7"/>
    <x v="8"/>
  </r>
  <r>
    <s v="Urban"/>
    <x v="3"/>
    <s v="May"/>
    <n v="126.6"/>
    <n v="5"/>
    <x v="40"/>
    <s v="Recreation and amusement"/>
    <n v="119.8"/>
    <x v="9"/>
  </r>
  <r>
    <s v="Urban"/>
    <x v="3"/>
    <s v="May"/>
    <n v="126.6"/>
    <n v="5"/>
    <x v="40"/>
    <s v="Education"/>
    <n v="128"/>
    <x v="10"/>
  </r>
  <r>
    <s v="Urban"/>
    <x v="3"/>
    <s v="May"/>
    <n v="126.6"/>
    <n v="5"/>
    <x v="40"/>
    <s v="Personal care and effects"/>
    <n v="118.5"/>
    <x v="11"/>
  </r>
  <r>
    <s v="Urban"/>
    <x v="3"/>
    <s v="May"/>
    <n v="126.6"/>
    <n v="5"/>
    <x v="40"/>
    <s v="Miscellaneous"/>
    <n v="118.7"/>
    <x v="2"/>
  </r>
  <r>
    <s v="Rural+Urban"/>
    <x v="3"/>
    <s v="May"/>
    <n v="128.6"/>
    <n v="5"/>
    <x v="40"/>
    <s v="Cereals and products"/>
    <n v="126.8"/>
    <x v="0"/>
  </r>
  <r>
    <s v="Rural+Urban"/>
    <x v="3"/>
    <s v="May"/>
    <n v="128.6"/>
    <n v="5"/>
    <x v="40"/>
    <s v="Meat and fish"/>
    <n v="139.1"/>
    <x v="0"/>
  </r>
  <r>
    <s v="Rural+Urban"/>
    <x v="3"/>
    <s v="May"/>
    <n v="128.6"/>
    <n v="5"/>
    <x v="40"/>
    <s v="Egg"/>
    <n v="125.4"/>
    <x v="0"/>
  </r>
  <r>
    <s v="Rural+Urban"/>
    <x v="3"/>
    <s v="May"/>
    <n v="128.6"/>
    <n v="5"/>
    <x v="40"/>
    <s v="Milk and products"/>
    <n v="131.69999999999999"/>
    <x v="0"/>
  </r>
  <r>
    <s v="Rural+Urban"/>
    <x v="3"/>
    <s v="May"/>
    <n v="128.6"/>
    <n v="5"/>
    <x v="40"/>
    <s v="Oils and fats"/>
    <n v="115"/>
    <x v="0"/>
  </r>
  <r>
    <s v="Rural+Urban"/>
    <x v="3"/>
    <s v="May"/>
    <n v="128.6"/>
    <n v="5"/>
    <x v="40"/>
    <s v="Fruits"/>
    <n v="136"/>
    <x v="0"/>
  </r>
  <r>
    <s v="Rural+Urban"/>
    <x v="3"/>
    <s v="May"/>
    <n v="128.6"/>
    <n v="5"/>
    <x v="40"/>
    <s v="Vegetables"/>
    <n v="145.1"/>
    <x v="0"/>
  </r>
  <r>
    <s v="Rural+Urban"/>
    <x v="3"/>
    <s v="May"/>
    <n v="128.6"/>
    <n v="5"/>
    <x v="40"/>
    <s v="Pulses and products"/>
    <n v="171.7"/>
    <x v="0"/>
  </r>
  <r>
    <s v="Rural+Urban"/>
    <x v="3"/>
    <s v="May"/>
    <n v="128.6"/>
    <n v="5"/>
    <x v="40"/>
    <s v="Sugar and Confectionery"/>
    <n v="108.7"/>
    <x v="0"/>
  </r>
  <r>
    <s v="Rural+Urban"/>
    <x v="3"/>
    <s v="May"/>
    <n v="128.6"/>
    <n v="5"/>
    <x v="40"/>
    <s v="Spices"/>
    <n v="135.30000000000001"/>
    <x v="0"/>
  </r>
  <r>
    <s v="Rural+Urban"/>
    <x v="3"/>
    <s v="May"/>
    <n v="128.6"/>
    <n v="5"/>
    <x v="40"/>
    <s v="Non-alcoholic beverages"/>
    <n v="124.2"/>
    <x v="1"/>
  </r>
  <r>
    <s v="Rural+Urban"/>
    <x v="3"/>
    <s v="May"/>
    <n v="128.6"/>
    <n v="5"/>
    <x v="40"/>
    <s v="Prepared meals, snacks, sweets etc."/>
    <n v="137.4"/>
    <x v="1"/>
  </r>
  <r>
    <s v="Rural+Urban"/>
    <x v="3"/>
    <s v="May"/>
    <n v="128.6"/>
    <n v="5"/>
    <x v="40"/>
    <s v="Food and beverages"/>
    <n v="134"/>
    <x v="1"/>
  </r>
  <r>
    <s v="Rural+Urban"/>
    <x v="3"/>
    <s v="May"/>
    <n v="128.6"/>
    <n v="5"/>
    <x v="40"/>
    <s v="Pan, tobacco and intoxicants"/>
    <n v="137.69999999999999"/>
    <x v="2"/>
  </r>
  <r>
    <s v="Rural+Urban"/>
    <x v="3"/>
    <s v="May"/>
    <n v="128.6"/>
    <n v="5"/>
    <x v="40"/>
    <s v="Clothing"/>
    <n v="132.19999999999999"/>
    <x v="3"/>
  </r>
  <r>
    <s v="Rural+Urban"/>
    <x v="3"/>
    <s v="May"/>
    <n v="128.6"/>
    <n v="5"/>
    <x v="40"/>
    <s v="Footwear"/>
    <n v="126.8"/>
    <x v="3"/>
  </r>
  <r>
    <s v="Rural+Urban"/>
    <x v="3"/>
    <s v="May"/>
    <n v="128.6"/>
    <n v="5"/>
    <x v="40"/>
    <s v="Clothing and footwear"/>
    <n v="131.4"/>
    <x v="3"/>
  </r>
  <r>
    <s v="Rural+Urban"/>
    <x v="3"/>
    <s v="May"/>
    <n v="128.6"/>
    <n v="5"/>
    <x v="40"/>
    <s v="Housing"/>
    <n v="126"/>
    <x v="4"/>
  </r>
  <r>
    <s v="Rural+Urban"/>
    <x v="3"/>
    <s v="May"/>
    <n v="128.6"/>
    <n v="5"/>
    <x v="40"/>
    <s v="Fuel and light"/>
    <n v="122.7"/>
    <x v="5"/>
  </r>
  <r>
    <s v="Rural+Urban"/>
    <x v="3"/>
    <s v="May"/>
    <n v="128.6"/>
    <n v="5"/>
    <x v="40"/>
    <s v="Household goods and services"/>
    <n v="126"/>
    <x v="6"/>
  </r>
  <r>
    <s v="Rural+Urban"/>
    <x v="3"/>
    <s v="May"/>
    <n v="128.6"/>
    <n v="5"/>
    <x v="40"/>
    <s v="Health"/>
    <n v="123.7"/>
    <x v="7"/>
  </r>
  <r>
    <s v="Rural+Urban"/>
    <x v="3"/>
    <s v="May"/>
    <n v="128.6"/>
    <n v="5"/>
    <x v="40"/>
    <s v="Transport and communication"/>
    <n v="112.8"/>
    <x v="8"/>
  </r>
  <r>
    <s v="Rural+Urban"/>
    <x v="3"/>
    <s v="May"/>
    <n v="128.6"/>
    <n v="5"/>
    <x v="40"/>
    <s v="Recreation and amusement"/>
    <n v="121.5"/>
    <x v="9"/>
  </r>
  <r>
    <s v="Rural+Urban"/>
    <x v="3"/>
    <s v="May"/>
    <n v="128.6"/>
    <n v="5"/>
    <x v="40"/>
    <s v="Education"/>
    <n v="128.5"/>
    <x v="10"/>
  </r>
  <r>
    <s v="Rural+Urban"/>
    <x v="3"/>
    <s v="May"/>
    <n v="128.6"/>
    <n v="5"/>
    <x v="40"/>
    <s v="Personal care and effects"/>
    <n v="119.2"/>
    <x v="11"/>
  </r>
  <r>
    <s v="Rural+Urban"/>
    <x v="3"/>
    <s v="May"/>
    <n v="128.6"/>
    <n v="5"/>
    <x v="40"/>
    <s v="Miscellaneous"/>
    <n v="120.7"/>
    <x v="2"/>
  </r>
  <r>
    <s v="Rural"/>
    <x v="3"/>
    <s v="June"/>
    <n v="131.9"/>
    <n v="6"/>
    <x v="41"/>
    <s v="Cereals and products"/>
    <n v="128.6"/>
    <x v="0"/>
  </r>
  <r>
    <s v="Rural"/>
    <x v="3"/>
    <s v="June"/>
    <n v="131.9"/>
    <n v="6"/>
    <x v="41"/>
    <s v="Meat and fish"/>
    <n v="138.6"/>
    <x v="0"/>
  </r>
  <r>
    <s v="Rural"/>
    <x v="3"/>
    <s v="June"/>
    <n v="131.9"/>
    <n v="6"/>
    <x v="41"/>
    <s v="Egg"/>
    <n v="126.6"/>
    <x v="0"/>
  </r>
  <r>
    <s v="Rural"/>
    <x v="3"/>
    <s v="June"/>
    <n v="131.9"/>
    <n v="6"/>
    <x v="41"/>
    <s v="Milk and products"/>
    <n v="133.6"/>
    <x v="0"/>
  </r>
  <r>
    <s v="Rural"/>
    <x v="3"/>
    <s v="June"/>
    <n v="131.9"/>
    <n v="6"/>
    <x v="41"/>
    <s v="Oils and fats"/>
    <n v="118.6"/>
    <x v="0"/>
  </r>
  <r>
    <s v="Rural"/>
    <x v="3"/>
    <s v="June"/>
    <n v="131.9"/>
    <n v="6"/>
    <x v="41"/>
    <s v="Fruits"/>
    <n v="137.4"/>
    <x v="0"/>
  </r>
  <r>
    <s v="Rural"/>
    <x v="3"/>
    <s v="June"/>
    <n v="131.9"/>
    <n v="6"/>
    <x v="41"/>
    <s v="Vegetables"/>
    <n v="152.5"/>
    <x v="0"/>
  </r>
  <r>
    <s v="Rural"/>
    <x v="3"/>
    <s v="June"/>
    <n v="131.9"/>
    <n v="6"/>
    <x v="41"/>
    <s v="Pulses and products"/>
    <n v="169.2"/>
    <x v="0"/>
  </r>
  <r>
    <s v="Rural"/>
    <x v="3"/>
    <s v="June"/>
    <n v="131.9"/>
    <n v="6"/>
    <x v="41"/>
    <s v="Sugar and Confectionery"/>
    <n v="108.8"/>
    <x v="0"/>
  </r>
  <r>
    <s v="Rural"/>
    <x v="3"/>
    <s v="June"/>
    <n v="131.9"/>
    <n v="6"/>
    <x v="41"/>
    <s v="Spices"/>
    <n v="133.1"/>
    <x v="0"/>
  </r>
  <r>
    <s v="Rural"/>
    <x v="3"/>
    <s v="June"/>
    <n v="131.9"/>
    <n v="6"/>
    <x v="41"/>
    <s v="Non-alcoholic beverages"/>
    <n v="126.4"/>
    <x v="1"/>
  </r>
  <r>
    <s v="Rural"/>
    <x v="3"/>
    <s v="June"/>
    <n v="131.9"/>
    <n v="6"/>
    <x v="41"/>
    <s v="Prepared meals, snacks, sweets etc."/>
    <n v="139.19999999999999"/>
    <x v="1"/>
  </r>
  <r>
    <s v="Rural"/>
    <x v="3"/>
    <s v="June"/>
    <n v="131.9"/>
    <n v="6"/>
    <x v="41"/>
    <s v="Food and beverages"/>
    <n v="136"/>
    <x v="1"/>
  </r>
  <r>
    <s v="Rural"/>
    <x v="3"/>
    <s v="June"/>
    <n v="131.9"/>
    <n v="6"/>
    <x v="41"/>
    <s v="Pan, tobacco and intoxicants"/>
    <n v="137.19999999999999"/>
    <x v="2"/>
  </r>
  <r>
    <s v="Rural"/>
    <x v="3"/>
    <s v="June"/>
    <n v="131.9"/>
    <n v="6"/>
    <x v="41"/>
    <s v="Clothing"/>
    <n v="136.30000000000001"/>
    <x v="3"/>
  </r>
  <r>
    <s v="Rural"/>
    <x v="3"/>
    <s v="June"/>
    <n v="131.9"/>
    <n v="6"/>
    <x v="41"/>
    <s v="Footwear"/>
    <n v="131.6"/>
    <x v="3"/>
  </r>
  <r>
    <s v="Rural"/>
    <x v="3"/>
    <s v="June"/>
    <n v="131.9"/>
    <n v="6"/>
    <x v="41"/>
    <s v="Clothing and footwear"/>
    <n v="135.6"/>
    <x v="3"/>
  </r>
  <r>
    <s v="Rural"/>
    <x v="3"/>
    <s v="June"/>
    <n v="131.9"/>
    <n v="6"/>
    <x v="41"/>
    <s v="Housing"/>
    <n v="0"/>
    <x v="4"/>
  </r>
  <r>
    <s v="Rural"/>
    <x v="3"/>
    <s v="June"/>
    <n v="131.9"/>
    <n v="6"/>
    <x v="41"/>
    <s v="Fuel and light"/>
    <n v="128"/>
    <x v="5"/>
  </r>
  <r>
    <s v="Rural"/>
    <x v="3"/>
    <s v="June"/>
    <n v="131.9"/>
    <n v="6"/>
    <x v="41"/>
    <s v="Household goods and services"/>
    <n v="129.30000000000001"/>
    <x v="6"/>
  </r>
  <r>
    <s v="Rural"/>
    <x v="3"/>
    <s v="June"/>
    <n v="131.9"/>
    <n v="6"/>
    <x v="41"/>
    <s v="Health"/>
    <n v="126.2"/>
    <x v="7"/>
  </r>
  <r>
    <s v="Rural"/>
    <x v="3"/>
    <s v="June"/>
    <n v="131.9"/>
    <n v="6"/>
    <x v="41"/>
    <s v="Transport and communication"/>
    <n v="116.3"/>
    <x v="8"/>
  </r>
  <r>
    <s v="Rural"/>
    <x v="3"/>
    <s v="June"/>
    <n v="131.9"/>
    <n v="6"/>
    <x v="41"/>
    <s v="Recreation and amusement"/>
    <n v="124.1"/>
    <x v="9"/>
  </r>
  <r>
    <s v="Rural"/>
    <x v="3"/>
    <s v="June"/>
    <n v="131.9"/>
    <n v="6"/>
    <x v="41"/>
    <s v="Education"/>
    <n v="130.19999999999999"/>
    <x v="10"/>
  </r>
  <r>
    <s v="Rural"/>
    <x v="3"/>
    <s v="June"/>
    <n v="131.9"/>
    <n v="6"/>
    <x v="41"/>
    <s v="Personal care and effects"/>
    <n v="119.9"/>
    <x v="11"/>
  </r>
  <r>
    <s v="Rural"/>
    <x v="3"/>
    <s v="June"/>
    <n v="131.9"/>
    <n v="6"/>
    <x v="41"/>
    <s v="Miscellaneous"/>
    <n v="123.3"/>
    <x v="2"/>
  </r>
  <r>
    <s v="Urban"/>
    <x v="3"/>
    <s v="June"/>
    <n v="128.1"/>
    <n v="6"/>
    <x v="41"/>
    <s v="Cereals and products"/>
    <n v="125.9"/>
    <x v="0"/>
  </r>
  <r>
    <s v="Urban"/>
    <x v="3"/>
    <s v="June"/>
    <n v="128.1"/>
    <n v="6"/>
    <x v="41"/>
    <s v="Meat and fish"/>
    <n v="143.9"/>
    <x v="0"/>
  </r>
  <r>
    <s v="Urban"/>
    <x v="3"/>
    <s v="June"/>
    <n v="128.1"/>
    <n v="6"/>
    <x v="41"/>
    <s v="Egg"/>
    <n v="130.9"/>
    <x v="0"/>
  </r>
  <r>
    <s v="Urban"/>
    <x v="3"/>
    <s v="June"/>
    <n v="128.1"/>
    <n v="6"/>
    <x v="41"/>
    <s v="Milk and products"/>
    <n v="131"/>
    <x v="0"/>
  </r>
  <r>
    <s v="Urban"/>
    <x v="3"/>
    <s v="June"/>
    <n v="128.1"/>
    <n v="6"/>
    <x v="41"/>
    <s v="Oils and fats"/>
    <n v="110.2"/>
    <x v="0"/>
  </r>
  <r>
    <s v="Urban"/>
    <x v="3"/>
    <s v="June"/>
    <n v="128.1"/>
    <n v="6"/>
    <x v="41"/>
    <s v="Fruits"/>
    <n v="135.5"/>
    <x v="0"/>
  </r>
  <r>
    <s v="Urban"/>
    <x v="3"/>
    <s v="June"/>
    <n v="128.1"/>
    <n v="6"/>
    <x v="41"/>
    <s v="Vegetables"/>
    <n v="173.7"/>
    <x v="0"/>
  </r>
  <r>
    <s v="Urban"/>
    <x v="3"/>
    <s v="June"/>
    <n v="128.1"/>
    <n v="6"/>
    <x v="41"/>
    <s v="Pulses and products"/>
    <n v="184.4"/>
    <x v="0"/>
  </r>
  <r>
    <s v="Urban"/>
    <x v="3"/>
    <s v="June"/>
    <n v="128.1"/>
    <n v="6"/>
    <x v="41"/>
    <s v="Sugar and Confectionery"/>
    <n v="112"/>
    <x v="0"/>
  </r>
  <r>
    <s v="Urban"/>
    <x v="3"/>
    <s v="June"/>
    <n v="128.1"/>
    <n v="6"/>
    <x v="41"/>
    <s v="Spices"/>
    <n v="142.80000000000001"/>
    <x v="0"/>
  </r>
  <r>
    <s v="Urban"/>
    <x v="3"/>
    <s v="June"/>
    <n v="128.1"/>
    <n v="6"/>
    <x v="41"/>
    <s v="Non-alcoholic beverages"/>
    <n v="121.6"/>
    <x v="1"/>
  </r>
  <r>
    <s v="Urban"/>
    <x v="3"/>
    <s v="June"/>
    <n v="128.1"/>
    <n v="6"/>
    <x v="41"/>
    <s v="Prepared meals, snacks, sweets etc."/>
    <n v="136.9"/>
    <x v="1"/>
  </r>
  <r>
    <s v="Urban"/>
    <x v="3"/>
    <s v="June"/>
    <n v="128.1"/>
    <n v="6"/>
    <x v="41"/>
    <s v="Food and beverages"/>
    <n v="138.19999999999999"/>
    <x v="1"/>
  </r>
  <r>
    <s v="Urban"/>
    <x v="3"/>
    <s v="June"/>
    <n v="128.1"/>
    <n v="6"/>
    <x v="41"/>
    <s v="Pan, tobacco and intoxicants"/>
    <n v="142.69999999999999"/>
    <x v="2"/>
  </r>
  <r>
    <s v="Urban"/>
    <x v="3"/>
    <s v="June"/>
    <n v="128.1"/>
    <n v="6"/>
    <x v="41"/>
    <s v="Clothing"/>
    <n v="127.6"/>
    <x v="3"/>
  </r>
  <r>
    <s v="Urban"/>
    <x v="3"/>
    <s v="June"/>
    <n v="128.1"/>
    <n v="6"/>
    <x v="41"/>
    <s v="Footwear"/>
    <n v="121.1"/>
    <x v="3"/>
  </r>
  <r>
    <s v="Urban"/>
    <x v="3"/>
    <s v="June"/>
    <n v="128.1"/>
    <n v="6"/>
    <x v="41"/>
    <s v="Clothing and footwear"/>
    <n v="126.6"/>
    <x v="3"/>
  </r>
  <r>
    <s v="Urban"/>
    <x v="3"/>
    <s v="June"/>
    <n v="128.1"/>
    <n v="6"/>
    <x v="41"/>
    <s v="Housing"/>
    <n v="125.5"/>
    <x v="4"/>
  </r>
  <r>
    <s v="Urban"/>
    <x v="3"/>
    <s v="June"/>
    <n v="128.1"/>
    <n v="6"/>
    <x v="41"/>
    <s v="Fuel and light"/>
    <n v="115.5"/>
    <x v="5"/>
  </r>
  <r>
    <s v="Urban"/>
    <x v="3"/>
    <s v="June"/>
    <n v="128.1"/>
    <n v="6"/>
    <x v="41"/>
    <s v="Household goods and services"/>
    <n v="123.2"/>
    <x v="6"/>
  </r>
  <r>
    <s v="Urban"/>
    <x v="3"/>
    <s v="June"/>
    <n v="128.1"/>
    <n v="6"/>
    <x v="41"/>
    <s v="Health"/>
    <n v="120.6"/>
    <x v="7"/>
  </r>
  <r>
    <s v="Urban"/>
    <x v="3"/>
    <s v="June"/>
    <n v="128.1"/>
    <n v="6"/>
    <x v="41"/>
    <s v="Transport and communication"/>
    <n v="112.3"/>
    <x v="8"/>
  </r>
  <r>
    <s v="Urban"/>
    <x v="3"/>
    <s v="June"/>
    <n v="128.1"/>
    <n v="6"/>
    <x v="41"/>
    <s v="Recreation and amusement"/>
    <n v="119.9"/>
    <x v="9"/>
  </r>
  <r>
    <s v="Urban"/>
    <x v="3"/>
    <s v="June"/>
    <n v="128.1"/>
    <n v="6"/>
    <x v="41"/>
    <s v="Education"/>
    <n v="129.30000000000001"/>
    <x v="10"/>
  </r>
  <r>
    <s v="Urban"/>
    <x v="3"/>
    <s v="June"/>
    <n v="128.1"/>
    <n v="6"/>
    <x v="41"/>
    <s v="Personal care and effects"/>
    <n v="118.8"/>
    <x v="11"/>
  </r>
  <r>
    <s v="Urban"/>
    <x v="3"/>
    <s v="June"/>
    <n v="128.1"/>
    <n v="6"/>
    <x v="41"/>
    <s v="Miscellaneous"/>
    <n v="119.6"/>
    <x v="2"/>
  </r>
  <r>
    <s v="Rural+Urban"/>
    <x v="3"/>
    <s v="June"/>
    <n v="130.1"/>
    <n v="6"/>
    <x v="41"/>
    <s v="Cereals and products"/>
    <n v="127.7"/>
    <x v="0"/>
  </r>
  <r>
    <s v="Rural+Urban"/>
    <x v="3"/>
    <s v="June"/>
    <n v="130.1"/>
    <n v="6"/>
    <x v="41"/>
    <s v="Meat and fish"/>
    <n v="140.5"/>
    <x v="0"/>
  </r>
  <r>
    <s v="Rural+Urban"/>
    <x v="3"/>
    <s v="June"/>
    <n v="130.1"/>
    <n v="6"/>
    <x v="41"/>
    <s v="Egg"/>
    <n v="128.30000000000001"/>
    <x v="0"/>
  </r>
  <r>
    <s v="Rural+Urban"/>
    <x v="3"/>
    <s v="June"/>
    <n v="130.1"/>
    <n v="6"/>
    <x v="41"/>
    <s v="Milk and products"/>
    <n v="132.6"/>
    <x v="0"/>
  </r>
  <r>
    <s v="Rural+Urban"/>
    <x v="3"/>
    <s v="June"/>
    <n v="130.1"/>
    <n v="6"/>
    <x v="41"/>
    <s v="Oils and fats"/>
    <n v="115.5"/>
    <x v="0"/>
  </r>
  <r>
    <s v="Rural+Urban"/>
    <x v="3"/>
    <s v="June"/>
    <n v="130.1"/>
    <n v="6"/>
    <x v="41"/>
    <s v="Fruits"/>
    <n v="136.5"/>
    <x v="0"/>
  </r>
  <r>
    <s v="Rural+Urban"/>
    <x v="3"/>
    <s v="June"/>
    <n v="130.1"/>
    <n v="6"/>
    <x v="41"/>
    <s v="Vegetables"/>
    <n v="159.69999999999999"/>
    <x v="0"/>
  </r>
  <r>
    <s v="Rural+Urban"/>
    <x v="3"/>
    <s v="June"/>
    <n v="130.1"/>
    <n v="6"/>
    <x v="41"/>
    <s v="Pulses and products"/>
    <n v="174.3"/>
    <x v="0"/>
  </r>
  <r>
    <s v="Rural+Urban"/>
    <x v="3"/>
    <s v="June"/>
    <n v="130.1"/>
    <n v="6"/>
    <x v="41"/>
    <s v="Sugar and Confectionery"/>
    <n v="109.9"/>
    <x v="0"/>
  </r>
  <r>
    <s v="Rural+Urban"/>
    <x v="3"/>
    <s v="June"/>
    <n v="130.1"/>
    <n v="6"/>
    <x v="41"/>
    <s v="Spices"/>
    <n v="136.30000000000001"/>
    <x v="0"/>
  </r>
  <r>
    <s v="Rural+Urban"/>
    <x v="3"/>
    <s v="June"/>
    <n v="130.1"/>
    <n v="6"/>
    <x v="41"/>
    <s v="Non-alcoholic beverages"/>
    <n v="124.4"/>
    <x v="1"/>
  </r>
  <r>
    <s v="Rural+Urban"/>
    <x v="3"/>
    <s v="June"/>
    <n v="130.1"/>
    <n v="6"/>
    <x v="41"/>
    <s v="Prepared meals, snacks, sweets etc."/>
    <n v="138.1"/>
    <x v="1"/>
  </r>
  <r>
    <s v="Rural+Urban"/>
    <x v="3"/>
    <s v="June"/>
    <n v="130.1"/>
    <n v="6"/>
    <x v="41"/>
    <s v="Food and beverages"/>
    <n v="136.80000000000001"/>
    <x v="1"/>
  </r>
  <r>
    <s v="Rural+Urban"/>
    <x v="3"/>
    <s v="June"/>
    <n v="130.1"/>
    <n v="6"/>
    <x v="41"/>
    <s v="Pan, tobacco and intoxicants"/>
    <n v="138.69999999999999"/>
    <x v="2"/>
  </r>
  <r>
    <s v="Rural+Urban"/>
    <x v="3"/>
    <s v="June"/>
    <n v="130.1"/>
    <n v="6"/>
    <x v="41"/>
    <s v="Clothing"/>
    <n v="132.9"/>
    <x v="3"/>
  </r>
  <r>
    <s v="Rural+Urban"/>
    <x v="3"/>
    <s v="June"/>
    <n v="130.1"/>
    <n v="6"/>
    <x v="41"/>
    <s v="Footwear"/>
    <n v="127.2"/>
    <x v="3"/>
  </r>
  <r>
    <s v="Rural+Urban"/>
    <x v="3"/>
    <s v="June"/>
    <n v="130.1"/>
    <n v="6"/>
    <x v="41"/>
    <s v="Clothing and footwear"/>
    <n v="132"/>
    <x v="3"/>
  </r>
  <r>
    <s v="Rural+Urban"/>
    <x v="3"/>
    <s v="June"/>
    <n v="130.1"/>
    <n v="6"/>
    <x v="41"/>
    <s v="Housing"/>
    <n v="125.5"/>
    <x v="4"/>
  </r>
  <r>
    <s v="Rural+Urban"/>
    <x v="3"/>
    <s v="June"/>
    <n v="130.1"/>
    <n v="6"/>
    <x v="41"/>
    <s v="Fuel and light"/>
    <n v="123.3"/>
    <x v="5"/>
  </r>
  <r>
    <s v="Rural+Urban"/>
    <x v="3"/>
    <s v="June"/>
    <n v="130.1"/>
    <n v="6"/>
    <x v="41"/>
    <s v="Household goods and services"/>
    <n v="126.4"/>
    <x v="6"/>
  </r>
  <r>
    <s v="Rural+Urban"/>
    <x v="3"/>
    <s v="June"/>
    <n v="130.1"/>
    <n v="6"/>
    <x v="41"/>
    <s v="Health"/>
    <n v="124.1"/>
    <x v="7"/>
  </r>
  <r>
    <s v="Rural+Urban"/>
    <x v="3"/>
    <s v="June"/>
    <n v="130.1"/>
    <n v="6"/>
    <x v="41"/>
    <s v="Transport and communication"/>
    <n v="114.2"/>
    <x v="8"/>
  </r>
  <r>
    <s v="Rural+Urban"/>
    <x v="3"/>
    <s v="June"/>
    <n v="130.1"/>
    <n v="6"/>
    <x v="41"/>
    <s v="Recreation and amusement"/>
    <n v="121.7"/>
    <x v="9"/>
  </r>
  <r>
    <s v="Rural+Urban"/>
    <x v="3"/>
    <s v="June"/>
    <n v="130.1"/>
    <n v="6"/>
    <x v="41"/>
    <s v="Education"/>
    <n v="129.69999999999999"/>
    <x v="10"/>
  </r>
  <r>
    <s v="Rural+Urban"/>
    <x v="3"/>
    <s v="June"/>
    <n v="130.1"/>
    <n v="6"/>
    <x v="41"/>
    <s v="Personal care and effects"/>
    <n v="119.4"/>
    <x v="11"/>
  </r>
  <r>
    <s v="Rural+Urban"/>
    <x v="3"/>
    <s v="June"/>
    <n v="130.1"/>
    <n v="6"/>
    <x v="41"/>
    <s v="Miscellaneous"/>
    <n v="121.5"/>
    <x v="2"/>
  </r>
  <r>
    <s v="Rural"/>
    <x v="3"/>
    <s v="July"/>
    <n v="133"/>
    <n v="7"/>
    <x v="42"/>
    <s v="Cereals and products"/>
    <n v="129.30000000000001"/>
    <x v="0"/>
  </r>
  <r>
    <s v="Rural"/>
    <x v="3"/>
    <s v="July"/>
    <n v="133"/>
    <n v="7"/>
    <x v="42"/>
    <s v="Meat and fish"/>
    <n v="139.5"/>
    <x v="0"/>
  </r>
  <r>
    <s v="Rural"/>
    <x v="3"/>
    <s v="July"/>
    <n v="133"/>
    <n v="7"/>
    <x v="42"/>
    <s v="Egg"/>
    <n v="129.6"/>
    <x v="0"/>
  </r>
  <r>
    <s v="Rural"/>
    <x v="3"/>
    <s v="July"/>
    <n v="133"/>
    <n v="7"/>
    <x v="42"/>
    <s v="Milk and products"/>
    <n v="134.5"/>
    <x v="0"/>
  </r>
  <r>
    <s v="Rural"/>
    <x v="3"/>
    <s v="July"/>
    <n v="133"/>
    <n v="7"/>
    <x v="42"/>
    <s v="Oils and fats"/>
    <n v="119.5"/>
    <x v="0"/>
  </r>
  <r>
    <s v="Rural"/>
    <x v="3"/>
    <s v="July"/>
    <n v="133"/>
    <n v="7"/>
    <x v="42"/>
    <s v="Fruits"/>
    <n v="138.5"/>
    <x v="0"/>
  </r>
  <r>
    <s v="Rural"/>
    <x v="3"/>
    <s v="July"/>
    <n v="133"/>
    <n v="7"/>
    <x v="42"/>
    <s v="Vegetables"/>
    <n v="158.19999999999999"/>
    <x v="0"/>
  </r>
  <r>
    <s v="Rural"/>
    <x v="3"/>
    <s v="July"/>
    <n v="133"/>
    <n v="7"/>
    <x v="42"/>
    <s v="Pulses and products"/>
    <n v="171.8"/>
    <x v="0"/>
  </r>
  <r>
    <s v="Rural"/>
    <x v="3"/>
    <s v="July"/>
    <n v="133"/>
    <n v="7"/>
    <x v="42"/>
    <s v="Sugar and Confectionery"/>
    <n v="110.3"/>
    <x v="0"/>
  </r>
  <r>
    <s v="Rural"/>
    <x v="3"/>
    <s v="July"/>
    <n v="133"/>
    <n v="7"/>
    <x v="42"/>
    <s v="Spices"/>
    <n v="134.30000000000001"/>
    <x v="0"/>
  </r>
  <r>
    <s v="Rural"/>
    <x v="3"/>
    <s v="July"/>
    <n v="133"/>
    <n v="7"/>
    <x v="42"/>
    <s v="Non-alcoholic beverages"/>
    <n v="127.3"/>
    <x v="1"/>
  </r>
  <r>
    <s v="Rural"/>
    <x v="3"/>
    <s v="July"/>
    <n v="133"/>
    <n v="7"/>
    <x v="42"/>
    <s v="Prepared meals, snacks, sweets etc."/>
    <n v="139.9"/>
    <x v="1"/>
  </r>
  <r>
    <s v="Rural"/>
    <x v="3"/>
    <s v="July"/>
    <n v="133"/>
    <n v="7"/>
    <x v="42"/>
    <s v="Food and beverages"/>
    <n v="137.6"/>
    <x v="1"/>
  </r>
  <r>
    <s v="Rural"/>
    <x v="3"/>
    <s v="July"/>
    <n v="133"/>
    <n v="7"/>
    <x v="42"/>
    <s v="Pan, tobacco and intoxicants"/>
    <n v="138"/>
    <x v="2"/>
  </r>
  <r>
    <s v="Rural"/>
    <x v="3"/>
    <s v="July"/>
    <n v="133"/>
    <n v="7"/>
    <x v="42"/>
    <s v="Clothing"/>
    <n v="137.19999999999999"/>
    <x v="3"/>
  </r>
  <r>
    <s v="Rural"/>
    <x v="3"/>
    <s v="July"/>
    <n v="133"/>
    <n v="7"/>
    <x v="42"/>
    <s v="Footwear"/>
    <n v="132.19999999999999"/>
    <x v="3"/>
  </r>
  <r>
    <s v="Rural"/>
    <x v="3"/>
    <s v="July"/>
    <n v="133"/>
    <n v="7"/>
    <x v="42"/>
    <s v="Clothing and footwear"/>
    <n v="136.5"/>
    <x v="3"/>
  </r>
  <r>
    <s v="Rural"/>
    <x v="3"/>
    <s v="July"/>
    <n v="133"/>
    <n v="7"/>
    <x v="42"/>
    <s v="Housing"/>
    <n v="0"/>
    <x v="4"/>
  </r>
  <r>
    <s v="Rural"/>
    <x v="3"/>
    <s v="July"/>
    <n v="133"/>
    <n v="7"/>
    <x v="42"/>
    <s v="Fuel and light"/>
    <n v="128.19999999999999"/>
    <x v="5"/>
  </r>
  <r>
    <s v="Rural"/>
    <x v="3"/>
    <s v="July"/>
    <n v="133"/>
    <n v="7"/>
    <x v="42"/>
    <s v="Household goods and services"/>
    <n v="130"/>
    <x v="6"/>
  </r>
  <r>
    <s v="Rural"/>
    <x v="3"/>
    <s v="July"/>
    <n v="133"/>
    <n v="7"/>
    <x v="42"/>
    <s v="Health"/>
    <n v="126.7"/>
    <x v="7"/>
  </r>
  <r>
    <s v="Rural"/>
    <x v="3"/>
    <s v="July"/>
    <n v="133"/>
    <n v="7"/>
    <x v="42"/>
    <s v="Transport and communication"/>
    <n v="116.4"/>
    <x v="8"/>
  </r>
  <r>
    <s v="Rural"/>
    <x v="3"/>
    <s v="July"/>
    <n v="133"/>
    <n v="7"/>
    <x v="42"/>
    <s v="Recreation and amusement"/>
    <n v="125.2"/>
    <x v="9"/>
  </r>
  <r>
    <s v="Rural"/>
    <x v="3"/>
    <s v="July"/>
    <n v="133"/>
    <n v="7"/>
    <x v="42"/>
    <s v="Education"/>
    <n v="130.80000000000001"/>
    <x v="10"/>
  </r>
  <r>
    <s v="Rural"/>
    <x v="3"/>
    <s v="July"/>
    <n v="133"/>
    <n v="7"/>
    <x v="42"/>
    <s v="Personal care and effects"/>
    <n v="120.9"/>
    <x v="11"/>
  </r>
  <r>
    <s v="Rural"/>
    <x v="3"/>
    <s v="July"/>
    <n v="133"/>
    <n v="7"/>
    <x v="42"/>
    <s v="Miscellaneous"/>
    <n v="123.8"/>
    <x v="2"/>
  </r>
  <r>
    <s v="Urban"/>
    <x v="3"/>
    <s v="July"/>
    <n v="129"/>
    <n v="7"/>
    <x v="42"/>
    <s v="Cereals and products"/>
    <n v="126.8"/>
    <x v="0"/>
  </r>
  <r>
    <s v="Urban"/>
    <x v="3"/>
    <s v="July"/>
    <n v="129"/>
    <n v="7"/>
    <x v="42"/>
    <s v="Meat and fish"/>
    <n v="144.19999999999999"/>
    <x v="0"/>
  </r>
  <r>
    <s v="Urban"/>
    <x v="3"/>
    <s v="July"/>
    <n v="129"/>
    <n v="7"/>
    <x v="42"/>
    <s v="Egg"/>
    <n v="136.6"/>
    <x v="0"/>
  </r>
  <r>
    <s v="Urban"/>
    <x v="3"/>
    <s v="July"/>
    <n v="129"/>
    <n v="7"/>
    <x v="42"/>
    <s v="Milk and products"/>
    <n v="131.80000000000001"/>
    <x v="0"/>
  </r>
  <r>
    <s v="Urban"/>
    <x v="3"/>
    <s v="July"/>
    <n v="129"/>
    <n v="7"/>
    <x v="42"/>
    <s v="Oils and fats"/>
    <n v="111"/>
    <x v="0"/>
  </r>
  <r>
    <s v="Urban"/>
    <x v="3"/>
    <s v="July"/>
    <n v="129"/>
    <n v="7"/>
    <x v="42"/>
    <s v="Fruits"/>
    <n v="137"/>
    <x v="0"/>
  </r>
  <r>
    <s v="Urban"/>
    <x v="3"/>
    <s v="July"/>
    <n v="129"/>
    <n v="7"/>
    <x v="42"/>
    <s v="Vegetables"/>
    <n v="179.5"/>
    <x v="0"/>
  </r>
  <r>
    <s v="Urban"/>
    <x v="3"/>
    <s v="July"/>
    <n v="129"/>
    <n v="7"/>
    <x v="42"/>
    <s v="Pulses and products"/>
    <n v="188.4"/>
    <x v="0"/>
  </r>
  <r>
    <s v="Urban"/>
    <x v="3"/>
    <s v="July"/>
    <n v="129"/>
    <n v="7"/>
    <x v="42"/>
    <s v="Sugar and Confectionery"/>
    <n v="113.3"/>
    <x v="0"/>
  </r>
  <r>
    <s v="Urban"/>
    <x v="3"/>
    <s v="July"/>
    <n v="129"/>
    <n v="7"/>
    <x v="42"/>
    <s v="Spices"/>
    <n v="143.9"/>
    <x v="0"/>
  </r>
  <r>
    <s v="Urban"/>
    <x v="3"/>
    <s v="July"/>
    <n v="129"/>
    <n v="7"/>
    <x v="42"/>
    <s v="Non-alcoholic beverages"/>
    <n v="121.7"/>
    <x v="1"/>
  </r>
  <r>
    <s v="Urban"/>
    <x v="3"/>
    <s v="July"/>
    <n v="129"/>
    <n v="7"/>
    <x v="42"/>
    <s v="Prepared meals, snacks, sweets etc."/>
    <n v="137.5"/>
    <x v="1"/>
  </r>
  <r>
    <s v="Urban"/>
    <x v="3"/>
    <s v="July"/>
    <n v="129"/>
    <n v="7"/>
    <x v="42"/>
    <s v="Food and beverages"/>
    <n v="139.80000000000001"/>
    <x v="1"/>
  </r>
  <r>
    <s v="Urban"/>
    <x v="3"/>
    <s v="July"/>
    <n v="129"/>
    <n v="7"/>
    <x v="42"/>
    <s v="Pan, tobacco and intoxicants"/>
    <n v="142.9"/>
    <x v="2"/>
  </r>
  <r>
    <s v="Urban"/>
    <x v="3"/>
    <s v="July"/>
    <n v="129"/>
    <n v="7"/>
    <x v="42"/>
    <s v="Clothing"/>
    <n v="127.9"/>
    <x v="3"/>
  </r>
  <r>
    <s v="Urban"/>
    <x v="3"/>
    <s v="July"/>
    <n v="129"/>
    <n v="7"/>
    <x v="42"/>
    <s v="Footwear"/>
    <n v="121.1"/>
    <x v="3"/>
  </r>
  <r>
    <s v="Urban"/>
    <x v="3"/>
    <s v="July"/>
    <n v="129"/>
    <n v="7"/>
    <x v="42"/>
    <s v="Clothing and footwear"/>
    <n v="126.9"/>
    <x v="3"/>
  </r>
  <r>
    <s v="Urban"/>
    <x v="3"/>
    <s v="July"/>
    <n v="129"/>
    <n v="7"/>
    <x v="42"/>
    <s v="Housing"/>
    <n v="126.4"/>
    <x v="4"/>
  </r>
  <r>
    <s v="Urban"/>
    <x v="3"/>
    <s v="July"/>
    <n v="129"/>
    <n v="7"/>
    <x v="42"/>
    <s v="Fuel and light"/>
    <n v="115.5"/>
    <x v="5"/>
  </r>
  <r>
    <s v="Urban"/>
    <x v="3"/>
    <s v="July"/>
    <n v="129"/>
    <n v="7"/>
    <x v="42"/>
    <s v="Household goods and services"/>
    <n v="123.5"/>
    <x v="6"/>
  </r>
  <r>
    <s v="Urban"/>
    <x v="3"/>
    <s v="July"/>
    <n v="129"/>
    <n v="7"/>
    <x v="42"/>
    <s v="Health"/>
    <n v="120.9"/>
    <x v="7"/>
  </r>
  <r>
    <s v="Urban"/>
    <x v="3"/>
    <s v="July"/>
    <n v="129"/>
    <n v="7"/>
    <x v="42"/>
    <s v="Transport and communication"/>
    <n v="111.7"/>
    <x v="8"/>
  </r>
  <r>
    <s v="Urban"/>
    <x v="3"/>
    <s v="July"/>
    <n v="129"/>
    <n v="7"/>
    <x v="42"/>
    <s v="Recreation and amusement"/>
    <n v="120.3"/>
    <x v="9"/>
  </r>
  <r>
    <s v="Urban"/>
    <x v="3"/>
    <s v="July"/>
    <n v="129"/>
    <n v="7"/>
    <x v="42"/>
    <s v="Education"/>
    <n v="130.80000000000001"/>
    <x v="10"/>
  </r>
  <r>
    <s v="Urban"/>
    <x v="3"/>
    <s v="July"/>
    <n v="129"/>
    <n v="7"/>
    <x v="42"/>
    <s v="Personal care and effects"/>
    <n v="120"/>
    <x v="11"/>
  </r>
  <r>
    <s v="Urban"/>
    <x v="3"/>
    <s v="July"/>
    <n v="129"/>
    <n v="7"/>
    <x v="42"/>
    <s v="Miscellaneous"/>
    <n v="119.9"/>
    <x v="2"/>
  </r>
  <r>
    <s v="Rural+Urban"/>
    <x v="3"/>
    <s v="July"/>
    <n v="131.1"/>
    <n v="7"/>
    <x v="42"/>
    <s v="Cereals and products"/>
    <n v="128.5"/>
    <x v="0"/>
  </r>
  <r>
    <s v="Rural+Urban"/>
    <x v="3"/>
    <s v="July"/>
    <n v="131.1"/>
    <n v="7"/>
    <x v="42"/>
    <s v="Meat and fish"/>
    <n v="141.19999999999999"/>
    <x v="0"/>
  </r>
  <r>
    <s v="Rural+Urban"/>
    <x v="3"/>
    <s v="July"/>
    <n v="131.1"/>
    <n v="7"/>
    <x v="42"/>
    <s v="Egg"/>
    <n v="132.30000000000001"/>
    <x v="0"/>
  </r>
  <r>
    <s v="Rural+Urban"/>
    <x v="3"/>
    <s v="July"/>
    <n v="131.1"/>
    <n v="7"/>
    <x v="42"/>
    <s v="Milk and products"/>
    <n v="133.5"/>
    <x v="0"/>
  </r>
  <r>
    <s v="Rural+Urban"/>
    <x v="3"/>
    <s v="July"/>
    <n v="131.1"/>
    <n v="7"/>
    <x v="42"/>
    <s v="Oils and fats"/>
    <n v="116.4"/>
    <x v="0"/>
  </r>
  <r>
    <s v="Rural+Urban"/>
    <x v="3"/>
    <s v="July"/>
    <n v="131.1"/>
    <n v="7"/>
    <x v="42"/>
    <s v="Fruits"/>
    <n v="137.80000000000001"/>
    <x v="0"/>
  </r>
  <r>
    <s v="Rural+Urban"/>
    <x v="3"/>
    <s v="July"/>
    <n v="131.1"/>
    <n v="7"/>
    <x v="42"/>
    <s v="Vegetables"/>
    <n v="165.4"/>
    <x v="0"/>
  </r>
  <r>
    <s v="Rural+Urban"/>
    <x v="3"/>
    <s v="July"/>
    <n v="131.1"/>
    <n v="7"/>
    <x v="42"/>
    <s v="Pulses and products"/>
    <n v="177.4"/>
    <x v="0"/>
  </r>
  <r>
    <s v="Rural+Urban"/>
    <x v="3"/>
    <s v="July"/>
    <n v="131.1"/>
    <n v="7"/>
    <x v="42"/>
    <s v="Sugar and Confectionery"/>
    <n v="111.3"/>
    <x v="0"/>
  </r>
  <r>
    <s v="Rural+Urban"/>
    <x v="3"/>
    <s v="July"/>
    <n v="131.1"/>
    <n v="7"/>
    <x v="42"/>
    <s v="Spices"/>
    <n v="137.5"/>
    <x v="0"/>
  </r>
  <r>
    <s v="Rural+Urban"/>
    <x v="3"/>
    <s v="July"/>
    <n v="131.1"/>
    <n v="7"/>
    <x v="42"/>
    <s v="Non-alcoholic beverages"/>
    <n v="125"/>
    <x v="1"/>
  </r>
  <r>
    <s v="Rural+Urban"/>
    <x v="3"/>
    <s v="July"/>
    <n v="131.1"/>
    <n v="7"/>
    <x v="42"/>
    <s v="Prepared meals, snacks, sweets etc."/>
    <n v="138.80000000000001"/>
    <x v="1"/>
  </r>
  <r>
    <s v="Rural+Urban"/>
    <x v="3"/>
    <s v="July"/>
    <n v="131.1"/>
    <n v="7"/>
    <x v="42"/>
    <s v="Food and beverages"/>
    <n v="138.4"/>
    <x v="1"/>
  </r>
  <r>
    <s v="Rural+Urban"/>
    <x v="3"/>
    <s v="July"/>
    <n v="131.1"/>
    <n v="7"/>
    <x v="42"/>
    <s v="Pan, tobacco and intoxicants"/>
    <n v="139.30000000000001"/>
    <x v="2"/>
  </r>
  <r>
    <s v="Rural+Urban"/>
    <x v="3"/>
    <s v="July"/>
    <n v="131.1"/>
    <n v="7"/>
    <x v="42"/>
    <s v="Clothing"/>
    <n v="133.5"/>
    <x v="3"/>
  </r>
  <r>
    <s v="Rural+Urban"/>
    <x v="3"/>
    <s v="July"/>
    <n v="131.1"/>
    <n v="7"/>
    <x v="42"/>
    <s v="Footwear"/>
    <n v="127.6"/>
    <x v="3"/>
  </r>
  <r>
    <s v="Rural+Urban"/>
    <x v="3"/>
    <s v="July"/>
    <n v="131.1"/>
    <n v="7"/>
    <x v="42"/>
    <s v="Clothing and footwear"/>
    <n v="132.69999999999999"/>
    <x v="3"/>
  </r>
  <r>
    <s v="Rural+Urban"/>
    <x v="3"/>
    <s v="July"/>
    <n v="131.1"/>
    <n v="7"/>
    <x v="42"/>
    <s v="Housing"/>
    <n v="126.4"/>
    <x v="4"/>
  </r>
  <r>
    <s v="Rural+Urban"/>
    <x v="3"/>
    <s v="July"/>
    <n v="131.1"/>
    <n v="7"/>
    <x v="42"/>
    <s v="Fuel and light"/>
    <n v="123.4"/>
    <x v="5"/>
  </r>
  <r>
    <s v="Rural+Urban"/>
    <x v="3"/>
    <s v="July"/>
    <n v="131.1"/>
    <n v="7"/>
    <x v="42"/>
    <s v="Household goods and services"/>
    <n v="126.9"/>
    <x v="6"/>
  </r>
  <r>
    <s v="Rural+Urban"/>
    <x v="3"/>
    <s v="July"/>
    <n v="131.1"/>
    <n v="7"/>
    <x v="42"/>
    <s v="Health"/>
    <n v="124.5"/>
    <x v="7"/>
  </r>
  <r>
    <s v="Rural+Urban"/>
    <x v="3"/>
    <s v="July"/>
    <n v="131.1"/>
    <n v="7"/>
    <x v="42"/>
    <s v="Transport and communication"/>
    <n v="113.9"/>
    <x v="8"/>
  </r>
  <r>
    <s v="Rural+Urban"/>
    <x v="3"/>
    <s v="July"/>
    <n v="131.1"/>
    <n v="7"/>
    <x v="42"/>
    <s v="Recreation and amusement"/>
    <n v="122.4"/>
    <x v="9"/>
  </r>
  <r>
    <s v="Rural+Urban"/>
    <x v="3"/>
    <s v="July"/>
    <n v="131.1"/>
    <n v="7"/>
    <x v="42"/>
    <s v="Education"/>
    <n v="130.80000000000001"/>
    <x v="10"/>
  </r>
  <r>
    <s v="Rural+Urban"/>
    <x v="3"/>
    <s v="July"/>
    <n v="131.1"/>
    <n v="7"/>
    <x v="42"/>
    <s v="Personal care and effects"/>
    <n v="120.5"/>
    <x v="11"/>
  </r>
  <r>
    <s v="Rural+Urban"/>
    <x v="3"/>
    <s v="July"/>
    <n v="131.1"/>
    <n v="7"/>
    <x v="42"/>
    <s v="Miscellaneous"/>
    <n v="121.9"/>
    <x v="2"/>
  </r>
  <r>
    <s v="Rural"/>
    <x v="3"/>
    <s v="August"/>
    <n v="133.5"/>
    <n v="8"/>
    <x v="43"/>
    <s v="Cereals and products"/>
    <n v="130.1"/>
    <x v="0"/>
  </r>
  <r>
    <s v="Rural"/>
    <x v="3"/>
    <s v="August"/>
    <n v="133.5"/>
    <n v="8"/>
    <x v="43"/>
    <s v="Meat and fish"/>
    <n v="138.80000000000001"/>
    <x v="0"/>
  </r>
  <r>
    <s v="Rural"/>
    <x v="3"/>
    <s v="August"/>
    <n v="133.5"/>
    <n v="8"/>
    <x v="43"/>
    <s v="Egg"/>
    <n v="130.30000000000001"/>
    <x v="0"/>
  </r>
  <r>
    <s v="Rural"/>
    <x v="3"/>
    <s v="August"/>
    <n v="133.5"/>
    <n v="8"/>
    <x v="43"/>
    <s v="Milk and products"/>
    <n v="135.30000000000001"/>
    <x v="0"/>
  </r>
  <r>
    <s v="Rural"/>
    <x v="3"/>
    <s v="August"/>
    <n v="133.5"/>
    <n v="8"/>
    <x v="43"/>
    <s v="Oils and fats"/>
    <n v="119.9"/>
    <x v="0"/>
  </r>
  <r>
    <s v="Rural"/>
    <x v="3"/>
    <s v="August"/>
    <n v="133.5"/>
    <n v="8"/>
    <x v="43"/>
    <s v="Fruits"/>
    <n v="140.19999999999999"/>
    <x v="0"/>
  </r>
  <r>
    <s v="Rural"/>
    <x v="3"/>
    <s v="August"/>
    <n v="133.5"/>
    <n v="8"/>
    <x v="43"/>
    <s v="Vegetables"/>
    <n v="156.9"/>
    <x v="0"/>
  </r>
  <r>
    <s v="Rural"/>
    <x v="3"/>
    <s v="August"/>
    <n v="133.5"/>
    <n v="8"/>
    <x v="43"/>
    <s v="Pulses and products"/>
    <n v="172.2"/>
    <x v="0"/>
  </r>
  <r>
    <s v="Rural"/>
    <x v="3"/>
    <s v="August"/>
    <n v="133.5"/>
    <n v="8"/>
    <x v="43"/>
    <s v="Sugar and Confectionery"/>
    <n v="112.1"/>
    <x v="0"/>
  </r>
  <r>
    <s v="Rural"/>
    <x v="3"/>
    <s v="August"/>
    <n v="133.5"/>
    <n v="8"/>
    <x v="43"/>
    <s v="Spices"/>
    <n v="134.9"/>
    <x v="0"/>
  </r>
  <r>
    <s v="Rural"/>
    <x v="3"/>
    <s v="August"/>
    <n v="133.5"/>
    <n v="8"/>
    <x v="43"/>
    <s v="Non-alcoholic beverages"/>
    <n v="128.1"/>
    <x v="1"/>
  </r>
  <r>
    <s v="Rural"/>
    <x v="3"/>
    <s v="August"/>
    <n v="133.5"/>
    <n v="8"/>
    <x v="43"/>
    <s v="Prepared meals, snacks, sweets etc."/>
    <n v="140.69999999999999"/>
    <x v="1"/>
  </r>
  <r>
    <s v="Rural"/>
    <x v="3"/>
    <s v="August"/>
    <n v="133.5"/>
    <n v="8"/>
    <x v="43"/>
    <s v="Food and beverages"/>
    <n v="138"/>
    <x v="1"/>
  </r>
  <r>
    <s v="Rural"/>
    <x v="3"/>
    <s v="August"/>
    <n v="133.5"/>
    <n v="8"/>
    <x v="43"/>
    <s v="Pan, tobacco and intoxicants"/>
    <n v="138.9"/>
    <x v="2"/>
  </r>
  <r>
    <s v="Rural"/>
    <x v="3"/>
    <s v="August"/>
    <n v="133.5"/>
    <n v="8"/>
    <x v="43"/>
    <s v="Clothing"/>
    <n v="137.80000000000001"/>
    <x v="3"/>
  </r>
  <r>
    <s v="Rural"/>
    <x v="3"/>
    <s v="August"/>
    <n v="133.5"/>
    <n v="8"/>
    <x v="43"/>
    <s v="Footwear"/>
    <n v="133"/>
    <x v="3"/>
  </r>
  <r>
    <s v="Rural"/>
    <x v="3"/>
    <s v="August"/>
    <n v="133.5"/>
    <n v="8"/>
    <x v="43"/>
    <s v="Clothing and footwear"/>
    <n v="137.1"/>
    <x v="3"/>
  </r>
  <r>
    <s v="Rural"/>
    <x v="3"/>
    <s v="August"/>
    <n v="133.5"/>
    <n v="8"/>
    <x v="43"/>
    <s v="Housing"/>
    <n v="0"/>
    <x v="4"/>
  </r>
  <r>
    <s v="Rural"/>
    <x v="3"/>
    <s v="August"/>
    <n v="133.5"/>
    <n v="8"/>
    <x v="43"/>
    <s v="Fuel and light"/>
    <n v="129.1"/>
    <x v="5"/>
  </r>
  <r>
    <s v="Rural"/>
    <x v="3"/>
    <s v="August"/>
    <n v="133.5"/>
    <n v="8"/>
    <x v="43"/>
    <s v="Household goods and services"/>
    <n v="130.6"/>
    <x v="6"/>
  </r>
  <r>
    <s v="Rural"/>
    <x v="3"/>
    <s v="August"/>
    <n v="133.5"/>
    <n v="8"/>
    <x v="43"/>
    <s v="Health"/>
    <n v="127"/>
    <x v="7"/>
  </r>
  <r>
    <s v="Rural"/>
    <x v="3"/>
    <s v="August"/>
    <n v="133.5"/>
    <n v="8"/>
    <x v="43"/>
    <s v="Transport and communication"/>
    <n v="116"/>
    <x v="8"/>
  </r>
  <r>
    <s v="Rural"/>
    <x v="3"/>
    <s v="August"/>
    <n v="133.5"/>
    <n v="8"/>
    <x v="43"/>
    <s v="Recreation and amusement"/>
    <n v="125.5"/>
    <x v="9"/>
  </r>
  <r>
    <s v="Rural"/>
    <x v="3"/>
    <s v="August"/>
    <n v="133.5"/>
    <n v="8"/>
    <x v="43"/>
    <s v="Education"/>
    <n v="131.9"/>
    <x v="10"/>
  </r>
  <r>
    <s v="Rural"/>
    <x v="3"/>
    <s v="August"/>
    <n v="133.5"/>
    <n v="8"/>
    <x v="43"/>
    <s v="Personal care and effects"/>
    <n v="122"/>
    <x v="11"/>
  </r>
  <r>
    <s v="Rural"/>
    <x v="3"/>
    <s v="August"/>
    <n v="133.5"/>
    <n v="8"/>
    <x v="43"/>
    <s v="Miscellaneous"/>
    <n v="124.2"/>
    <x v="2"/>
  </r>
  <r>
    <s v="Urban"/>
    <x v="3"/>
    <s v="August"/>
    <n v="128.4"/>
    <n v="8"/>
    <x v="43"/>
    <s v="Cereals and products"/>
    <n v="127.6"/>
    <x v="0"/>
  </r>
  <r>
    <s v="Urban"/>
    <x v="3"/>
    <s v="August"/>
    <n v="128.4"/>
    <n v="8"/>
    <x v="43"/>
    <s v="Meat and fish"/>
    <n v="140.30000000000001"/>
    <x v="0"/>
  </r>
  <r>
    <s v="Urban"/>
    <x v="3"/>
    <s v="August"/>
    <n v="128.4"/>
    <n v="8"/>
    <x v="43"/>
    <s v="Egg"/>
    <n v="133.69999999999999"/>
    <x v="0"/>
  </r>
  <r>
    <s v="Urban"/>
    <x v="3"/>
    <s v="August"/>
    <n v="128.4"/>
    <n v="8"/>
    <x v="43"/>
    <s v="Milk and products"/>
    <n v="132.19999999999999"/>
    <x v="0"/>
  </r>
  <r>
    <s v="Urban"/>
    <x v="3"/>
    <s v="August"/>
    <n v="128.4"/>
    <n v="8"/>
    <x v="43"/>
    <s v="Oils and fats"/>
    <n v="111.8"/>
    <x v="0"/>
  </r>
  <r>
    <s v="Urban"/>
    <x v="3"/>
    <s v="August"/>
    <n v="128.4"/>
    <n v="8"/>
    <x v="43"/>
    <s v="Fruits"/>
    <n v="135.80000000000001"/>
    <x v="0"/>
  </r>
  <r>
    <s v="Urban"/>
    <x v="3"/>
    <s v="August"/>
    <n v="128.4"/>
    <n v="8"/>
    <x v="43"/>
    <s v="Vegetables"/>
    <n v="163.5"/>
    <x v="0"/>
  </r>
  <r>
    <s v="Urban"/>
    <x v="3"/>
    <s v="August"/>
    <n v="128.4"/>
    <n v="8"/>
    <x v="43"/>
    <s v="Pulses and products"/>
    <n v="182.3"/>
    <x v="0"/>
  </r>
  <r>
    <s v="Urban"/>
    <x v="3"/>
    <s v="August"/>
    <n v="128.4"/>
    <n v="8"/>
    <x v="43"/>
    <s v="Sugar and Confectionery"/>
    <n v="114.6"/>
    <x v="0"/>
  </r>
  <r>
    <s v="Urban"/>
    <x v="3"/>
    <s v="August"/>
    <n v="128.4"/>
    <n v="8"/>
    <x v="43"/>
    <s v="Spices"/>
    <n v="144.6"/>
    <x v="0"/>
  </r>
  <r>
    <s v="Urban"/>
    <x v="3"/>
    <s v="August"/>
    <n v="128.4"/>
    <n v="8"/>
    <x v="43"/>
    <s v="Non-alcoholic beverages"/>
    <n v="121.9"/>
    <x v="1"/>
  </r>
  <r>
    <s v="Urban"/>
    <x v="3"/>
    <s v="August"/>
    <n v="128.4"/>
    <n v="8"/>
    <x v="43"/>
    <s v="Prepared meals, snacks, sweets etc."/>
    <n v="138.1"/>
    <x v="1"/>
  </r>
  <r>
    <s v="Urban"/>
    <x v="3"/>
    <s v="August"/>
    <n v="128.4"/>
    <n v="8"/>
    <x v="43"/>
    <s v="Food and beverages"/>
    <n v="137.6"/>
    <x v="1"/>
  </r>
  <r>
    <s v="Urban"/>
    <x v="3"/>
    <s v="August"/>
    <n v="128.4"/>
    <n v="8"/>
    <x v="43"/>
    <s v="Pan, tobacco and intoxicants"/>
    <n v="143.6"/>
    <x v="2"/>
  </r>
  <r>
    <s v="Urban"/>
    <x v="3"/>
    <s v="August"/>
    <n v="128.4"/>
    <n v="8"/>
    <x v="43"/>
    <s v="Clothing"/>
    <n v="128.30000000000001"/>
    <x v="3"/>
  </r>
  <r>
    <s v="Urban"/>
    <x v="3"/>
    <s v="August"/>
    <n v="128.4"/>
    <n v="8"/>
    <x v="43"/>
    <s v="Footwear"/>
    <n v="121.4"/>
    <x v="3"/>
  </r>
  <r>
    <s v="Urban"/>
    <x v="3"/>
    <s v="August"/>
    <n v="128.4"/>
    <n v="8"/>
    <x v="43"/>
    <s v="Clothing and footwear"/>
    <n v="127.3"/>
    <x v="3"/>
  </r>
  <r>
    <s v="Urban"/>
    <x v="3"/>
    <s v="August"/>
    <n v="128.4"/>
    <n v="8"/>
    <x v="43"/>
    <s v="Housing"/>
    <n v="127.3"/>
    <x v="4"/>
  </r>
  <r>
    <s v="Urban"/>
    <x v="3"/>
    <s v="August"/>
    <n v="128.4"/>
    <n v="8"/>
    <x v="43"/>
    <s v="Fuel and light"/>
    <n v="114.7"/>
    <x v="5"/>
  </r>
  <r>
    <s v="Urban"/>
    <x v="3"/>
    <s v="August"/>
    <n v="128.4"/>
    <n v="8"/>
    <x v="43"/>
    <s v="Household goods and services"/>
    <n v="123.9"/>
    <x v="6"/>
  </r>
  <r>
    <s v="Urban"/>
    <x v="3"/>
    <s v="August"/>
    <n v="128.4"/>
    <n v="8"/>
    <x v="43"/>
    <s v="Health"/>
    <n v="121.2"/>
    <x v="7"/>
  </r>
  <r>
    <s v="Urban"/>
    <x v="3"/>
    <s v="August"/>
    <n v="128.4"/>
    <n v="8"/>
    <x v="43"/>
    <s v="Transport and communication"/>
    <n v="110.4"/>
    <x v="8"/>
  </r>
  <r>
    <s v="Urban"/>
    <x v="3"/>
    <s v="August"/>
    <n v="128.4"/>
    <n v="8"/>
    <x v="43"/>
    <s v="Recreation and amusement"/>
    <n v="120.6"/>
    <x v="9"/>
  </r>
  <r>
    <s v="Urban"/>
    <x v="3"/>
    <s v="August"/>
    <n v="128.4"/>
    <n v="8"/>
    <x v="43"/>
    <s v="Education"/>
    <n v="131.5"/>
    <x v="10"/>
  </r>
  <r>
    <s v="Urban"/>
    <x v="3"/>
    <s v="August"/>
    <n v="128.4"/>
    <n v="8"/>
    <x v="43"/>
    <s v="Personal care and effects"/>
    <n v="120.9"/>
    <x v="11"/>
  </r>
  <r>
    <s v="Urban"/>
    <x v="3"/>
    <s v="August"/>
    <n v="128.4"/>
    <n v="8"/>
    <x v="43"/>
    <s v="Miscellaneous"/>
    <n v="119.9"/>
    <x v="2"/>
  </r>
  <r>
    <s v="Rural+Urban"/>
    <x v="3"/>
    <s v="August"/>
    <n v="131.1"/>
    <n v="8"/>
    <x v="43"/>
    <s v="Cereals and products"/>
    <n v="129.30000000000001"/>
    <x v="0"/>
  </r>
  <r>
    <s v="Rural+Urban"/>
    <x v="3"/>
    <s v="August"/>
    <n v="131.1"/>
    <n v="8"/>
    <x v="43"/>
    <s v="Meat and fish"/>
    <n v="139.30000000000001"/>
    <x v="0"/>
  </r>
  <r>
    <s v="Rural+Urban"/>
    <x v="3"/>
    <s v="August"/>
    <n v="131.1"/>
    <n v="8"/>
    <x v="43"/>
    <s v="Egg"/>
    <n v="131.6"/>
    <x v="0"/>
  </r>
  <r>
    <s v="Rural+Urban"/>
    <x v="3"/>
    <s v="August"/>
    <n v="131.1"/>
    <n v="8"/>
    <x v="43"/>
    <s v="Milk and products"/>
    <n v="134.1"/>
    <x v="0"/>
  </r>
  <r>
    <s v="Rural+Urban"/>
    <x v="3"/>
    <s v="August"/>
    <n v="131.1"/>
    <n v="8"/>
    <x v="43"/>
    <s v="Oils and fats"/>
    <n v="116.9"/>
    <x v="0"/>
  </r>
  <r>
    <s v="Rural+Urban"/>
    <x v="3"/>
    <s v="August"/>
    <n v="131.1"/>
    <n v="8"/>
    <x v="43"/>
    <s v="Fruits"/>
    <n v="138.1"/>
    <x v="0"/>
  </r>
  <r>
    <s v="Rural+Urban"/>
    <x v="3"/>
    <s v="August"/>
    <n v="131.1"/>
    <n v="8"/>
    <x v="43"/>
    <s v="Vegetables"/>
    <n v="159.1"/>
    <x v="0"/>
  </r>
  <r>
    <s v="Rural+Urban"/>
    <x v="3"/>
    <s v="August"/>
    <n v="131.1"/>
    <n v="8"/>
    <x v="43"/>
    <s v="Pulses and products"/>
    <n v="175.6"/>
    <x v="0"/>
  </r>
  <r>
    <s v="Rural+Urban"/>
    <x v="3"/>
    <s v="August"/>
    <n v="131.1"/>
    <n v="8"/>
    <x v="43"/>
    <s v="Sugar and Confectionery"/>
    <n v="112.9"/>
    <x v="0"/>
  </r>
  <r>
    <s v="Rural+Urban"/>
    <x v="3"/>
    <s v="August"/>
    <n v="131.1"/>
    <n v="8"/>
    <x v="43"/>
    <s v="Spices"/>
    <n v="138.1"/>
    <x v="0"/>
  </r>
  <r>
    <s v="Rural+Urban"/>
    <x v="3"/>
    <s v="August"/>
    <n v="131.1"/>
    <n v="8"/>
    <x v="43"/>
    <s v="Non-alcoholic beverages"/>
    <n v="125.5"/>
    <x v="1"/>
  </r>
  <r>
    <s v="Rural+Urban"/>
    <x v="3"/>
    <s v="August"/>
    <n v="131.1"/>
    <n v="8"/>
    <x v="43"/>
    <s v="Prepared meals, snacks, sweets etc."/>
    <n v="139.5"/>
    <x v="1"/>
  </r>
  <r>
    <s v="Rural+Urban"/>
    <x v="3"/>
    <s v="August"/>
    <n v="131.1"/>
    <n v="8"/>
    <x v="43"/>
    <s v="Food and beverages"/>
    <n v="137.9"/>
    <x v="1"/>
  </r>
  <r>
    <s v="Rural+Urban"/>
    <x v="3"/>
    <s v="August"/>
    <n v="131.1"/>
    <n v="8"/>
    <x v="43"/>
    <s v="Pan, tobacco and intoxicants"/>
    <n v="140.19999999999999"/>
    <x v="2"/>
  </r>
  <r>
    <s v="Rural+Urban"/>
    <x v="3"/>
    <s v="August"/>
    <n v="131.1"/>
    <n v="8"/>
    <x v="43"/>
    <s v="Clothing"/>
    <n v="134.1"/>
    <x v="3"/>
  </r>
  <r>
    <s v="Rural+Urban"/>
    <x v="3"/>
    <s v="August"/>
    <n v="131.1"/>
    <n v="8"/>
    <x v="43"/>
    <s v="Footwear"/>
    <n v="128.19999999999999"/>
    <x v="3"/>
  </r>
  <r>
    <s v="Rural+Urban"/>
    <x v="3"/>
    <s v="August"/>
    <n v="131.1"/>
    <n v="8"/>
    <x v="43"/>
    <s v="Clothing and footwear"/>
    <n v="133.19999999999999"/>
    <x v="3"/>
  </r>
  <r>
    <s v="Rural+Urban"/>
    <x v="3"/>
    <s v="August"/>
    <n v="131.1"/>
    <n v="8"/>
    <x v="43"/>
    <s v="Housing"/>
    <n v="127.3"/>
    <x v="4"/>
  </r>
  <r>
    <s v="Rural+Urban"/>
    <x v="3"/>
    <s v="August"/>
    <n v="131.1"/>
    <n v="8"/>
    <x v="43"/>
    <s v="Fuel and light"/>
    <n v="123.6"/>
    <x v="5"/>
  </r>
  <r>
    <s v="Rural+Urban"/>
    <x v="3"/>
    <s v="August"/>
    <n v="131.1"/>
    <n v="8"/>
    <x v="43"/>
    <s v="Household goods and services"/>
    <n v="127.4"/>
    <x v="6"/>
  </r>
  <r>
    <s v="Rural+Urban"/>
    <x v="3"/>
    <s v="August"/>
    <n v="131.1"/>
    <n v="8"/>
    <x v="43"/>
    <s v="Health"/>
    <n v="124.8"/>
    <x v="7"/>
  </r>
  <r>
    <s v="Rural+Urban"/>
    <x v="3"/>
    <s v="August"/>
    <n v="131.1"/>
    <n v="8"/>
    <x v="43"/>
    <s v="Transport and communication"/>
    <n v="113.1"/>
    <x v="8"/>
  </r>
  <r>
    <s v="Rural+Urban"/>
    <x v="3"/>
    <s v="August"/>
    <n v="131.1"/>
    <n v="8"/>
    <x v="43"/>
    <s v="Recreation and amusement"/>
    <n v="122.7"/>
    <x v="9"/>
  </r>
  <r>
    <s v="Rural+Urban"/>
    <x v="3"/>
    <s v="August"/>
    <n v="131.1"/>
    <n v="8"/>
    <x v="43"/>
    <s v="Education"/>
    <n v="131.69999999999999"/>
    <x v="10"/>
  </r>
  <r>
    <s v="Rural+Urban"/>
    <x v="3"/>
    <s v="August"/>
    <n v="131.1"/>
    <n v="8"/>
    <x v="43"/>
    <s v="Personal care and effects"/>
    <n v="121.5"/>
    <x v="11"/>
  </r>
  <r>
    <s v="Rural+Urban"/>
    <x v="3"/>
    <s v="August"/>
    <n v="131.1"/>
    <n v="8"/>
    <x v="43"/>
    <s v="Miscellaneous"/>
    <n v="122.1"/>
    <x v="2"/>
  </r>
  <r>
    <s v="Rural"/>
    <x v="3"/>
    <s v="September"/>
    <n v="133.4"/>
    <n v="9"/>
    <x v="44"/>
    <s v="Cereals and products"/>
    <n v="130.80000000000001"/>
    <x v="0"/>
  </r>
  <r>
    <s v="Rural"/>
    <x v="3"/>
    <s v="September"/>
    <n v="133.4"/>
    <n v="9"/>
    <x v="44"/>
    <s v="Meat and fish"/>
    <n v="138.19999999999999"/>
    <x v="0"/>
  </r>
  <r>
    <s v="Rural"/>
    <x v="3"/>
    <s v="September"/>
    <n v="133.4"/>
    <n v="9"/>
    <x v="44"/>
    <s v="Egg"/>
    <n v="130.5"/>
    <x v="0"/>
  </r>
  <r>
    <s v="Rural"/>
    <x v="3"/>
    <s v="September"/>
    <n v="133.4"/>
    <n v="9"/>
    <x v="44"/>
    <s v="Milk and products"/>
    <n v="135.5"/>
    <x v="0"/>
  </r>
  <r>
    <s v="Rural"/>
    <x v="3"/>
    <s v="September"/>
    <n v="133.4"/>
    <n v="9"/>
    <x v="44"/>
    <s v="Oils and fats"/>
    <n v="120.2"/>
    <x v="0"/>
  </r>
  <r>
    <s v="Rural"/>
    <x v="3"/>
    <s v="September"/>
    <n v="133.4"/>
    <n v="9"/>
    <x v="44"/>
    <s v="Fruits"/>
    <n v="139.19999999999999"/>
    <x v="0"/>
  </r>
  <r>
    <s v="Rural"/>
    <x v="3"/>
    <s v="September"/>
    <n v="133.4"/>
    <n v="9"/>
    <x v="44"/>
    <s v="Vegetables"/>
    <n v="149.5"/>
    <x v="0"/>
  </r>
  <r>
    <s v="Rural"/>
    <x v="3"/>
    <s v="September"/>
    <n v="133.4"/>
    <n v="9"/>
    <x v="44"/>
    <s v="Pulses and products"/>
    <n v="170.4"/>
    <x v="0"/>
  </r>
  <r>
    <s v="Rural"/>
    <x v="3"/>
    <s v="September"/>
    <n v="133.4"/>
    <n v="9"/>
    <x v="44"/>
    <s v="Sugar and Confectionery"/>
    <n v="113.1"/>
    <x v="0"/>
  </r>
  <r>
    <s v="Rural"/>
    <x v="3"/>
    <s v="September"/>
    <n v="133.4"/>
    <n v="9"/>
    <x v="44"/>
    <s v="Spices"/>
    <n v="135.80000000000001"/>
    <x v="0"/>
  </r>
  <r>
    <s v="Rural"/>
    <x v="3"/>
    <s v="September"/>
    <n v="133.4"/>
    <n v="9"/>
    <x v="44"/>
    <s v="Non-alcoholic beverages"/>
    <n v="128.80000000000001"/>
    <x v="1"/>
  </r>
  <r>
    <s v="Rural"/>
    <x v="3"/>
    <s v="September"/>
    <n v="133.4"/>
    <n v="9"/>
    <x v="44"/>
    <s v="Prepared meals, snacks, sweets etc."/>
    <n v="141.5"/>
    <x v="1"/>
  </r>
  <r>
    <s v="Rural"/>
    <x v="3"/>
    <s v="September"/>
    <n v="133.4"/>
    <n v="9"/>
    <x v="44"/>
    <s v="Food and beverages"/>
    <n v="137.19999999999999"/>
    <x v="1"/>
  </r>
  <r>
    <s v="Rural"/>
    <x v="3"/>
    <s v="September"/>
    <n v="133.4"/>
    <n v="9"/>
    <x v="44"/>
    <s v="Pan, tobacco and intoxicants"/>
    <n v="139.9"/>
    <x v="2"/>
  </r>
  <r>
    <s v="Rural"/>
    <x v="3"/>
    <s v="September"/>
    <n v="133.4"/>
    <n v="9"/>
    <x v="44"/>
    <s v="Clothing"/>
    <n v="138.5"/>
    <x v="3"/>
  </r>
  <r>
    <s v="Rural"/>
    <x v="3"/>
    <s v="September"/>
    <n v="133.4"/>
    <n v="9"/>
    <x v="44"/>
    <s v="Footwear"/>
    <n v="133.5"/>
    <x v="3"/>
  </r>
  <r>
    <s v="Rural"/>
    <x v="3"/>
    <s v="September"/>
    <n v="133.4"/>
    <n v="9"/>
    <x v="44"/>
    <s v="Clothing and footwear"/>
    <n v="137.80000000000001"/>
    <x v="3"/>
  </r>
  <r>
    <s v="Rural"/>
    <x v="3"/>
    <s v="September"/>
    <n v="133.4"/>
    <n v="9"/>
    <x v="44"/>
    <s v="Housing"/>
    <n v="0"/>
    <x v="4"/>
  </r>
  <r>
    <s v="Rural"/>
    <x v="3"/>
    <s v="September"/>
    <n v="133.4"/>
    <n v="9"/>
    <x v="44"/>
    <s v="Fuel and light"/>
    <n v="129.69999999999999"/>
    <x v="5"/>
  </r>
  <r>
    <s v="Rural"/>
    <x v="3"/>
    <s v="September"/>
    <n v="133.4"/>
    <n v="9"/>
    <x v="44"/>
    <s v="Household goods and services"/>
    <n v="131.1"/>
    <x v="6"/>
  </r>
  <r>
    <s v="Rural"/>
    <x v="3"/>
    <s v="September"/>
    <n v="133.4"/>
    <n v="9"/>
    <x v="44"/>
    <s v="Health"/>
    <n v="127.8"/>
    <x v="7"/>
  </r>
  <r>
    <s v="Rural"/>
    <x v="3"/>
    <s v="September"/>
    <n v="133.4"/>
    <n v="9"/>
    <x v="44"/>
    <s v="Transport and communication"/>
    <n v="117"/>
    <x v="8"/>
  </r>
  <r>
    <s v="Rural"/>
    <x v="3"/>
    <s v="September"/>
    <n v="133.4"/>
    <n v="9"/>
    <x v="44"/>
    <s v="Recreation and amusement"/>
    <n v="125.7"/>
    <x v="9"/>
  </r>
  <r>
    <s v="Rural"/>
    <x v="3"/>
    <s v="September"/>
    <n v="133.4"/>
    <n v="9"/>
    <x v="44"/>
    <s v="Education"/>
    <n v="132.19999999999999"/>
    <x v="10"/>
  </r>
  <r>
    <s v="Rural"/>
    <x v="3"/>
    <s v="September"/>
    <n v="133.4"/>
    <n v="9"/>
    <x v="44"/>
    <s v="Personal care and effects"/>
    <n v="122.8"/>
    <x v="11"/>
  </r>
  <r>
    <s v="Rural"/>
    <x v="3"/>
    <s v="September"/>
    <n v="133.4"/>
    <n v="9"/>
    <x v="44"/>
    <s v="Miscellaneous"/>
    <n v="124.9"/>
    <x v="2"/>
  </r>
  <r>
    <s v="Urban"/>
    <x v="3"/>
    <s v="September"/>
    <n v="128"/>
    <n v="9"/>
    <x v="44"/>
    <s v="Cereals and products"/>
    <n v="128.1"/>
    <x v="0"/>
  </r>
  <r>
    <s v="Urban"/>
    <x v="3"/>
    <s v="September"/>
    <n v="128"/>
    <n v="9"/>
    <x v="44"/>
    <s v="Meat and fish"/>
    <n v="137.69999999999999"/>
    <x v="0"/>
  </r>
  <r>
    <s v="Urban"/>
    <x v="3"/>
    <s v="September"/>
    <n v="128"/>
    <n v="9"/>
    <x v="44"/>
    <s v="Egg"/>
    <n v="130.6"/>
    <x v="0"/>
  </r>
  <r>
    <s v="Urban"/>
    <x v="3"/>
    <s v="September"/>
    <n v="128"/>
    <n v="9"/>
    <x v="44"/>
    <s v="Milk and products"/>
    <n v="132.6"/>
    <x v="0"/>
  </r>
  <r>
    <s v="Urban"/>
    <x v="3"/>
    <s v="September"/>
    <n v="128"/>
    <n v="9"/>
    <x v="44"/>
    <s v="Oils and fats"/>
    <n v="111.9"/>
    <x v="0"/>
  </r>
  <r>
    <s v="Urban"/>
    <x v="3"/>
    <s v="September"/>
    <n v="128"/>
    <n v="9"/>
    <x v="44"/>
    <s v="Fruits"/>
    <n v="132.5"/>
    <x v="0"/>
  </r>
  <r>
    <s v="Urban"/>
    <x v="3"/>
    <s v="September"/>
    <n v="128"/>
    <n v="9"/>
    <x v="44"/>
    <s v="Vegetables"/>
    <n v="152.9"/>
    <x v="0"/>
  </r>
  <r>
    <s v="Urban"/>
    <x v="3"/>
    <s v="September"/>
    <n v="128"/>
    <n v="9"/>
    <x v="44"/>
    <s v="Pulses and products"/>
    <n v="173.6"/>
    <x v="0"/>
  </r>
  <r>
    <s v="Urban"/>
    <x v="3"/>
    <s v="September"/>
    <n v="128"/>
    <n v="9"/>
    <x v="44"/>
    <s v="Sugar and Confectionery"/>
    <n v="115.1"/>
    <x v="0"/>
  </r>
  <r>
    <s v="Urban"/>
    <x v="3"/>
    <s v="September"/>
    <n v="128"/>
    <n v="9"/>
    <x v="44"/>
    <s v="Spices"/>
    <n v="144.80000000000001"/>
    <x v="0"/>
  </r>
  <r>
    <s v="Urban"/>
    <x v="3"/>
    <s v="September"/>
    <n v="128"/>
    <n v="9"/>
    <x v="44"/>
    <s v="Non-alcoholic beverages"/>
    <n v="122.1"/>
    <x v="1"/>
  </r>
  <r>
    <s v="Urban"/>
    <x v="3"/>
    <s v="September"/>
    <n v="128"/>
    <n v="9"/>
    <x v="44"/>
    <s v="Prepared meals, snacks, sweets etc."/>
    <n v="138.80000000000001"/>
    <x v="1"/>
  </r>
  <r>
    <s v="Urban"/>
    <x v="3"/>
    <s v="September"/>
    <n v="128"/>
    <n v="9"/>
    <x v="44"/>
    <s v="Food and beverages"/>
    <n v="135.69999999999999"/>
    <x v="1"/>
  </r>
  <r>
    <s v="Urban"/>
    <x v="3"/>
    <s v="September"/>
    <n v="128"/>
    <n v="9"/>
    <x v="44"/>
    <s v="Pan, tobacco and intoxicants"/>
    <n v="143.9"/>
    <x v="2"/>
  </r>
  <r>
    <s v="Urban"/>
    <x v="3"/>
    <s v="September"/>
    <n v="128"/>
    <n v="9"/>
    <x v="44"/>
    <s v="Clothing"/>
    <n v="128.69999999999999"/>
    <x v="3"/>
  </r>
  <r>
    <s v="Urban"/>
    <x v="3"/>
    <s v="September"/>
    <n v="128"/>
    <n v="9"/>
    <x v="44"/>
    <s v="Footwear"/>
    <n v="121.6"/>
    <x v="3"/>
  </r>
  <r>
    <s v="Urban"/>
    <x v="3"/>
    <s v="September"/>
    <n v="128"/>
    <n v="9"/>
    <x v="44"/>
    <s v="Clothing and footwear"/>
    <n v="127.7"/>
    <x v="3"/>
  </r>
  <r>
    <s v="Urban"/>
    <x v="3"/>
    <s v="September"/>
    <n v="128"/>
    <n v="9"/>
    <x v="44"/>
    <s v="Housing"/>
    <n v="127.9"/>
    <x v="4"/>
  </r>
  <r>
    <s v="Urban"/>
    <x v="3"/>
    <s v="September"/>
    <n v="128"/>
    <n v="9"/>
    <x v="44"/>
    <s v="Fuel and light"/>
    <n v="114.8"/>
    <x v="5"/>
  </r>
  <r>
    <s v="Urban"/>
    <x v="3"/>
    <s v="September"/>
    <n v="128"/>
    <n v="9"/>
    <x v="44"/>
    <s v="Household goods and services"/>
    <n v="124.3"/>
    <x v="6"/>
  </r>
  <r>
    <s v="Urban"/>
    <x v="3"/>
    <s v="September"/>
    <n v="128"/>
    <n v="9"/>
    <x v="44"/>
    <s v="Health"/>
    <n v="121.4"/>
    <x v="7"/>
  </r>
  <r>
    <s v="Urban"/>
    <x v="3"/>
    <s v="September"/>
    <n v="128"/>
    <n v="9"/>
    <x v="44"/>
    <s v="Transport and communication"/>
    <n v="111.8"/>
    <x v="8"/>
  </r>
  <r>
    <s v="Urban"/>
    <x v="3"/>
    <s v="September"/>
    <n v="128"/>
    <n v="9"/>
    <x v="44"/>
    <s v="Recreation and amusement"/>
    <n v="120.8"/>
    <x v="9"/>
  </r>
  <r>
    <s v="Urban"/>
    <x v="3"/>
    <s v="September"/>
    <n v="128"/>
    <n v="9"/>
    <x v="44"/>
    <s v="Education"/>
    <n v="131.6"/>
    <x v="10"/>
  </r>
  <r>
    <s v="Urban"/>
    <x v="3"/>
    <s v="September"/>
    <n v="128"/>
    <n v="9"/>
    <x v="44"/>
    <s v="Personal care and effects"/>
    <n v="121.2"/>
    <x v="11"/>
  </r>
  <r>
    <s v="Urban"/>
    <x v="3"/>
    <s v="September"/>
    <n v="128"/>
    <n v="9"/>
    <x v="44"/>
    <s v="Miscellaneous"/>
    <n v="120.5"/>
    <x v="2"/>
  </r>
  <r>
    <s v="Rural+Urban"/>
    <x v="3"/>
    <s v="September"/>
    <n v="130.9"/>
    <n v="9"/>
    <x v="44"/>
    <s v="Cereals and products"/>
    <n v="129.9"/>
    <x v="0"/>
  </r>
  <r>
    <s v="Rural+Urban"/>
    <x v="3"/>
    <s v="September"/>
    <n v="130.9"/>
    <n v="9"/>
    <x v="44"/>
    <s v="Meat and fish"/>
    <n v="138"/>
    <x v="0"/>
  </r>
  <r>
    <s v="Rural+Urban"/>
    <x v="3"/>
    <s v="September"/>
    <n v="130.9"/>
    <n v="9"/>
    <x v="44"/>
    <s v="Egg"/>
    <n v="130.5"/>
    <x v="0"/>
  </r>
  <r>
    <s v="Rural+Urban"/>
    <x v="3"/>
    <s v="September"/>
    <n v="130.9"/>
    <n v="9"/>
    <x v="44"/>
    <s v="Milk and products"/>
    <n v="134.4"/>
    <x v="0"/>
  </r>
  <r>
    <s v="Rural+Urban"/>
    <x v="3"/>
    <s v="September"/>
    <n v="130.9"/>
    <n v="9"/>
    <x v="44"/>
    <s v="Oils and fats"/>
    <n v="117.2"/>
    <x v="0"/>
  </r>
  <r>
    <s v="Rural+Urban"/>
    <x v="3"/>
    <s v="September"/>
    <n v="130.9"/>
    <n v="9"/>
    <x v="44"/>
    <s v="Fruits"/>
    <n v="136.1"/>
    <x v="0"/>
  </r>
  <r>
    <s v="Rural+Urban"/>
    <x v="3"/>
    <s v="September"/>
    <n v="130.9"/>
    <n v="9"/>
    <x v="44"/>
    <s v="Vegetables"/>
    <n v="150.69999999999999"/>
    <x v="0"/>
  </r>
  <r>
    <s v="Rural+Urban"/>
    <x v="3"/>
    <s v="September"/>
    <n v="130.9"/>
    <n v="9"/>
    <x v="44"/>
    <s v="Pulses and products"/>
    <n v="171.5"/>
    <x v="0"/>
  </r>
  <r>
    <s v="Rural+Urban"/>
    <x v="3"/>
    <s v="September"/>
    <n v="130.9"/>
    <n v="9"/>
    <x v="44"/>
    <s v="Sugar and Confectionery"/>
    <n v="113.8"/>
    <x v="0"/>
  </r>
  <r>
    <s v="Rural+Urban"/>
    <x v="3"/>
    <s v="September"/>
    <n v="130.9"/>
    <n v="9"/>
    <x v="44"/>
    <s v="Spices"/>
    <n v="138.80000000000001"/>
    <x v="0"/>
  </r>
  <r>
    <s v="Rural+Urban"/>
    <x v="3"/>
    <s v="September"/>
    <n v="130.9"/>
    <n v="9"/>
    <x v="44"/>
    <s v="Non-alcoholic beverages"/>
    <n v="126"/>
    <x v="1"/>
  </r>
  <r>
    <s v="Rural+Urban"/>
    <x v="3"/>
    <s v="September"/>
    <n v="130.9"/>
    <n v="9"/>
    <x v="44"/>
    <s v="Prepared meals, snacks, sweets etc."/>
    <n v="140.19999999999999"/>
    <x v="1"/>
  </r>
  <r>
    <s v="Rural+Urban"/>
    <x v="3"/>
    <s v="September"/>
    <n v="130.9"/>
    <n v="9"/>
    <x v="44"/>
    <s v="Food and beverages"/>
    <n v="136.6"/>
    <x v="1"/>
  </r>
  <r>
    <s v="Rural+Urban"/>
    <x v="3"/>
    <s v="September"/>
    <n v="130.9"/>
    <n v="9"/>
    <x v="44"/>
    <s v="Pan, tobacco and intoxicants"/>
    <n v="141"/>
    <x v="2"/>
  </r>
  <r>
    <s v="Rural+Urban"/>
    <x v="3"/>
    <s v="September"/>
    <n v="130.9"/>
    <n v="9"/>
    <x v="44"/>
    <s v="Clothing"/>
    <n v="134.6"/>
    <x v="3"/>
  </r>
  <r>
    <s v="Rural+Urban"/>
    <x v="3"/>
    <s v="September"/>
    <n v="130.9"/>
    <n v="9"/>
    <x v="44"/>
    <s v="Footwear"/>
    <n v="128.6"/>
    <x v="3"/>
  </r>
  <r>
    <s v="Rural+Urban"/>
    <x v="3"/>
    <s v="September"/>
    <n v="130.9"/>
    <n v="9"/>
    <x v="44"/>
    <s v="Clothing and footwear"/>
    <n v="133.80000000000001"/>
    <x v="3"/>
  </r>
  <r>
    <s v="Rural+Urban"/>
    <x v="3"/>
    <s v="September"/>
    <n v="130.9"/>
    <n v="9"/>
    <x v="44"/>
    <s v="Housing"/>
    <n v="127.9"/>
    <x v="4"/>
  </r>
  <r>
    <s v="Rural+Urban"/>
    <x v="3"/>
    <s v="September"/>
    <n v="130.9"/>
    <n v="9"/>
    <x v="44"/>
    <s v="Fuel and light"/>
    <n v="124.1"/>
    <x v="5"/>
  </r>
  <r>
    <s v="Rural+Urban"/>
    <x v="3"/>
    <s v="September"/>
    <n v="130.9"/>
    <n v="9"/>
    <x v="44"/>
    <s v="Household goods and services"/>
    <n v="127.9"/>
    <x v="6"/>
  </r>
  <r>
    <s v="Rural+Urban"/>
    <x v="3"/>
    <s v="September"/>
    <n v="130.9"/>
    <n v="9"/>
    <x v="44"/>
    <s v="Health"/>
    <n v="125.4"/>
    <x v="7"/>
  </r>
  <r>
    <s v="Rural+Urban"/>
    <x v="3"/>
    <s v="September"/>
    <n v="130.9"/>
    <n v="9"/>
    <x v="44"/>
    <s v="Transport and communication"/>
    <n v="114.3"/>
    <x v="8"/>
  </r>
  <r>
    <s v="Rural+Urban"/>
    <x v="3"/>
    <s v="September"/>
    <n v="130.9"/>
    <n v="9"/>
    <x v="44"/>
    <s v="Recreation and amusement"/>
    <n v="122.9"/>
    <x v="9"/>
  </r>
  <r>
    <s v="Rural+Urban"/>
    <x v="3"/>
    <s v="September"/>
    <n v="130.9"/>
    <n v="9"/>
    <x v="44"/>
    <s v="Education"/>
    <n v="131.80000000000001"/>
    <x v="10"/>
  </r>
  <r>
    <s v="Rural+Urban"/>
    <x v="3"/>
    <s v="September"/>
    <n v="130.9"/>
    <n v="9"/>
    <x v="44"/>
    <s v="Personal care and effects"/>
    <n v="122.1"/>
    <x v="11"/>
  </r>
  <r>
    <s v="Rural+Urban"/>
    <x v="3"/>
    <s v="September"/>
    <n v="130.9"/>
    <n v="9"/>
    <x v="44"/>
    <s v="Miscellaneous"/>
    <n v="122.8"/>
    <x v="2"/>
  </r>
  <r>
    <s v="Rural"/>
    <x v="3"/>
    <s v="October"/>
    <n v="133.80000000000001"/>
    <n v="10"/>
    <x v="45"/>
    <s v="Cereals and products"/>
    <n v="131.30000000000001"/>
    <x v="0"/>
  </r>
  <r>
    <s v="Rural"/>
    <x v="3"/>
    <s v="October"/>
    <n v="133.80000000000001"/>
    <n v="10"/>
    <x v="45"/>
    <s v="Meat and fish"/>
    <n v="137.6"/>
    <x v="0"/>
  </r>
  <r>
    <s v="Rural"/>
    <x v="3"/>
    <s v="October"/>
    <n v="133.80000000000001"/>
    <n v="10"/>
    <x v="45"/>
    <s v="Egg"/>
    <n v="130.1"/>
    <x v="0"/>
  </r>
  <r>
    <s v="Rural"/>
    <x v="3"/>
    <s v="October"/>
    <n v="133.80000000000001"/>
    <n v="10"/>
    <x v="45"/>
    <s v="Milk and products"/>
    <n v="136"/>
    <x v="0"/>
  </r>
  <r>
    <s v="Rural"/>
    <x v="3"/>
    <s v="October"/>
    <n v="133.80000000000001"/>
    <n v="10"/>
    <x v="45"/>
    <s v="Oils and fats"/>
    <n v="120.8"/>
    <x v="0"/>
  </r>
  <r>
    <s v="Rural"/>
    <x v="3"/>
    <s v="October"/>
    <n v="133.80000000000001"/>
    <n v="10"/>
    <x v="45"/>
    <s v="Fruits"/>
    <n v="138.4"/>
    <x v="0"/>
  </r>
  <r>
    <s v="Rural"/>
    <x v="3"/>
    <s v="October"/>
    <n v="133.80000000000001"/>
    <n v="10"/>
    <x v="45"/>
    <s v="Vegetables"/>
    <n v="149.19999999999999"/>
    <x v="0"/>
  </r>
  <r>
    <s v="Rural"/>
    <x v="3"/>
    <s v="October"/>
    <n v="133.80000000000001"/>
    <n v="10"/>
    <x v="45"/>
    <s v="Pulses and products"/>
    <n v="170.2"/>
    <x v="0"/>
  </r>
  <r>
    <s v="Rural"/>
    <x v="3"/>
    <s v="October"/>
    <n v="133.80000000000001"/>
    <n v="10"/>
    <x v="45"/>
    <s v="Sugar and Confectionery"/>
    <n v="113.4"/>
    <x v="0"/>
  </r>
  <r>
    <s v="Rural"/>
    <x v="3"/>
    <s v="October"/>
    <n v="133.80000000000001"/>
    <n v="10"/>
    <x v="45"/>
    <s v="Spices"/>
    <n v="136.30000000000001"/>
    <x v="0"/>
  </r>
  <r>
    <s v="Rural"/>
    <x v="3"/>
    <s v="October"/>
    <n v="133.80000000000001"/>
    <n v="10"/>
    <x v="45"/>
    <s v="Non-alcoholic beverages"/>
    <n v="128.69999999999999"/>
    <x v="1"/>
  </r>
  <r>
    <s v="Rural"/>
    <x v="3"/>
    <s v="October"/>
    <n v="133.80000000000001"/>
    <n v="10"/>
    <x v="45"/>
    <s v="Prepared meals, snacks, sweets etc."/>
    <n v="142.4"/>
    <x v="1"/>
  </r>
  <r>
    <s v="Rural"/>
    <x v="3"/>
    <s v="October"/>
    <n v="133.80000000000001"/>
    <n v="10"/>
    <x v="45"/>
    <s v="Food and beverages"/>
    <n v="137.4"/>
    <x v="1"/>
  </r>
  <r>
    <s v="Rural"/>
    <x v="3"/>
    <s v="October"/>
    <n v="133.80000000000001"/>
    <n v="10"/>
    <x v="45"/>
    <s v="Pan, tobacco and intoxicants"/>
    <n v="140.9"/>
    <x v="2"/>
  </r>
  <r>
    <s v="Rural"/>
    <x v="3"/>
    <s v="October"/>
    <n v="133.80000000000001"/>
    <n v="10"/>
    <x v="45"/>
    <s v="Clothing"/>
    <n v="139.6"/>
    <x v="3"/>
  </r>
  <r>
    <s v="Rural"/>
    <x v="3"/>
    <s v="October"/>
    <n v="133.80000000000001"/>
    <n v="10"/>
    <x v="45"/>
    <s v="Footwear"/>
    <n v="134.30000000000001"/>
    <x v="3"/>
  </r>
  <r>
    <s v="Rural"/>
    <x v="3"/>
    <s v="October"/>
    <n v="133.80000000000001"/>
    <n v="10"/>
    <x v="45"/>
    <s v="Clothing and footwear"/>
    <n v="138.80000000000001"/>
    <x v="3"/>
  </r>
  <r>
    <s v="Rural"/>
    <x v="3"/>
    <s v="October"/>
    <n v="133.80000000000001"/>
    <n v="10"/>
    <x v="45"/>
    <s v="Housing"/>
    <n v="0"/>
    <x v="4"/>
  </r>
  <r>
    <s v="Rural"/>
    <x v="3"/>
    <s v="October"/>
    <n v="133.80000000000001"/>
    <n v="10"/>
    <x v="45"/>
    <s v="Fuel and light"/>
    <n v="129.80000000000001"/>
    <x v="5"/>
  </r>
  <r>
    <s v="Rural"/>
    <x v="3"/>
    <s v="October"/>
    <n v="133.80000000000001"/>
    <n v="10"/>
    <x v="45"/>
    <s v="Household goods and services"/>
    <n v="131.80000000000001"/>
    <x v="6"/>
  </r>
  <r>
    <s v="Rural"/>
    <x v="3"/>
    <s v="October"/>
    <n v="133.80000000000001"/>
    <n v="10"/>
    <x v="45"/>
    <s v="Health"/>
    <n v="128.69999999999999"/>
    <x v="7"/>
  </r>
  <r>
    <s v="Rural"/>
    <x v="3"/>
    <s v="October"/>
    <n v="133.80000000000001"/>
    <n v="10"/>
    <x v="45"/>
    <s v="Transport and communication"/>
    <n v="117.8"/>
    <x v="8"/>
  </r>
  <r>
    <s v="Rural"/>
    <x v="3"/>
    <s v="October"/>
    <n v="133.80000000000001"/>
    <n v="10"/>
    <x v="45"/>
    <s v="Recreation and amusement"/>
    <n v="126.5"/>
    <x v="9"/>
  </r>
  <r>
    <s v="Rural"/>
    <x v="3"/>
    <s v="October"/>
    <n v="133.80000000000001"/>
    <n v="10"/>
    <x v="45"/>
    <s v="Education"/>
    <n v="133"/>
    <x v="10"/>
  </r>
  <r>
    <s v="Rural"/>
    <x v="3"/>
    <s v="October"/>
    <n v="133.80000000000001"/>
    <n v="10"/>
    <x v="45"/>
    <s v="Personal care and effects"/>
    <n v="123"/>
    <x v="11"/>
  </r>
  <r>
    <s v="Rural"/>
    <x v="3"/>
    <s v="October"/>
    <n v="133.80000000000001"/>
    <n v="10"/>
    <x v="45"/>
    <s v="Miscellaneous"/>
    <n v="125.7"/>
    <x v="2"/>
  </r>
  <r>
    <s v="Urban"/>
    <x v="3"/>
    <s v="October"/>
    <n v="128.6"/>
    <n v="10"/>
    <x v="45"/>
    <s v="Cereals and products"/>
    <n v="128.69999999999999"/>
    <x v="0"/>
  </r>
  <r>
    <s v="Urban"/>
    <x v="3"/>
    <s v="October"/>
    <n v="128.6"/>
    <n v="10"/>
    <x v="45"/>
    <s v="Meat and fish"/>
    <n v="138.4"/>
    <x v="0"/>
  </r>
  <r>
    <s v="Urban"/>
    <x v="3"/>
    <s v="October"/>
    <n v="128.6"/>
    <n v="10"/>
    <x v="45"/>
    <s v="Egg"/>
    <n v="130.30000000000001"/>
    <x v="0"/>
  </r>
  <r>
    <s v="Urban"/>
    <x v="3"/>
    <s v="October"/>
    <n v="128.6"/>
    <n v="10"/>
    <x v="45"/>
    <s v="Milk and products"/>
    <n v="132.69999999999999"/>
    <x v="0"/>
  </r>
  <r>
    <s v="Urban"/>
    <x v="3"/>
    <s v="October"/>
    <n v="128.6"/>
    <n v="10"/>
    <x v="45"/>
    <s v="Oils and fats"/>
    <n v="112.5"/>
    <x v="0"/>
  </r>
  <r>
    <s v="Urban"/>
    <x v="3"/>
    <s v="October"/>
    <n v="128.6"/>
    <n v="10"/>
    <x v="45"/>
    <s v="Fruits"/>
    <n v="130.4"/>
    <x v="0"/>
  </r>
  <r>
    <s v="Urban"/>
    <x v="3"/>
    <s v="October"/>
    <n v="128.6"/>
    <n v="10"/>
    <x v="45"/>
    <s v="Vegetables"/>
    <n v="155.1"/>
    <x v="0"/>
  </r>
  <r>
    <s v="Urban"/>
    <x v="3"/>
    <s v="October"/>
    <n v="128.6"/>
    <n v="10"/>
    <x v="45"/>
    <s v="Pulses and products"/>
    <n v="175.7"/>
    <x v="0"/>
  </r>
  <r>
    <s v="Urban"/>
    <x v="3"/>
    <s v="October"/>
    <n v="128.6"/>
    <n v="10"/>
    <x v="45"/>
    <s v="Sugar and Confectionery"/>
    <n v="115.4"/>
    <x v="0"/>
  </r>
  <r>
    <s v="Urban"/>
    <x v="3"/>
    <s v="October"/>
    <n v="128.6"/>
    <n v="10"/>
    <x v="45"/>
    <s v="Spices"/>
    <n v="145.30000000000001"/>
    <x v="0"/>
  </r>
  <r>
    <s v="Urban"/>
    <x v="3"/>
    <s v="October"/>
    <n v="128.6"/>
    <n v="10"/>
    <x v="45"/>
    <s v="Non-alcoholic beverages"/>
    <n v="122.5"/>
    <x v="1"/>
  </r>
  <r>
    <s v="Urban"/>
    <x v="3"/>
    <s v="October"/>
    <n v="128.6"/>
    <n v="10"/>
    <x v="45"/>
    <s v="Prepared meals, snacks, sweets etc."/>
    <n v="139.6"/>
    <x v="1"/>
  </r>
  <r>
    <s v="Urban"/>
    <x v="3"/>
    <s v="October"/>
    <n v="128.6"/>
    <n v="10"/>
    <x v="45"/>
    <s v="Food and beverages"/>
    <n v="136.30000000000001"/>
    <x v="1"/>
  </r>
  <r>
    <s v="Urban"/>
    <x v="3"/>
    <s v="October"/>
    <n v="128.6"/>
    <n v="10"/>
    <x v="45"/>
    <s v="Pan, tobacco and intoxicants"/>
    <n v="144.30000000000001"/>
    <x v="2"/>
  </r>
  <r>
    <s v="Urban"/>
    <x v="3"/>
    <s v="October"/>
    <n v="128.6"/>
    <n v="10"/>
    <x v="45"/>
    <s v="Clothing"/>
    <n v="129.1"/>
    <x v="3"/>
  </r>
  <r>
    <s v="Urban"/>
    <x v="3"/>
    <s v="October"/>
    <n v="128.6"/>
    <n v="10"/>
    <x v="45"/>
    <s v="Footwear"/>
    <n v="121.9"/>
    <x v="3"/>
  </r>
  <r>
    <s v="Urban"/>
    <x v="3"/>
    <s v="October"/>
    <n v="128.6"/>
    <n v="10"/>
    <x v="45"/>
    <s v="Clothing and footwear"/>
    <n v="128"/>
    <x v="3"/>
  </r>
  <r>
    <s v="Urban"/>
    <x v="3"/>
    <s v="October"/>
    <n v="128.6"/>
    <n v="10"/>
    <x v="45"/>
    <s v="Housing"/>
    <n v="128.69999999999999"/>
    <x v="4"/>
  </r>
  <r>
    <s v="Urban"/>
    <x v="3"/>
    <s v="October"/>
    <n v="128.6"/>
    <n v="10"/>
    <x v="45"/>
    <s v="Fuel and light"/>
    <n v="115.2"/>
    <x v="5"/>
  </r>
  <r>
    <s v="Urban"/>
    <x v="3"/>
    <s v="October"/>
    <n v="128.6"/>
    <n v="10"/>
    <x v="45"/>
    <s v="Household goods and services"/>
    <n v="124.5"/>
    <x v="6"/>
  </r>
  <r>
    <s v="Urban"/>
    <x v="3"/>
    <s v="October"/>
    <n v="128.6"/>
    <n v="10"/>
    <x v="45"/>
    <s v="Health"/>
    <n v="121.8"/>
    <x v="7"/>
  </r>
  <r>
    <s v="Urban"/>
    <x v="3"/>
    <s v="October"/>
    <n v="128.6"/>
    <n v="10"/>
    <x v="45"/>
    <s v="Transport and communication"/>
    <n v="112.8"/>
    <x v="8"/>
  </r>
  <r>
    <s v="Urban"/>
    <x v="3"/>
    <s v="October"/>
    <n v="128.6"/>
    <n v="10"/>
    <x v="45"/>
    <s v="Recreation and amusement"/>
    <n v="121.2"/>
    <x v="9"/>
  </r>
  <r>
    <s v="Urban"/>
    <x v="3"/>
    <s v="October"/>
    <n v="128.6"/>
    <n v="10"/>
    <x v="45"/>
    <s v="Education"/>
    <n v="131.9"/>
    <x v="10"/>
  </r>
  <r>
    <s v="Urban"/>
    <x v="3"/>
    <s v="October"/>
    <n v="128.6"/>
    <n v="10"/>
    <x v="45"/>
    <s v="Personal care and effects"/>
    <n v="120.8"/>
    <x v="11"/>
  </r>
  <r>
    <s v="Urban"/>
    <x v="3"/>
    <s v="October"/>
    <n v="128.6"/>
    <n v="10"/>
    <x v="45"/>
    <s v="Miscellaneous"/>
    <n v="120.9"/>
    <x v="2"/>
  </r>
  <r>
    <s v="Rural+Urban"/>
    <x v="3"/>
    <s v="October"/>
    <n v="131.4"/>
    <n v="10"/>
    <x v="45"/>
    <s v="Cereals and products"/>
    <n v="130.5"/>
    <x v="0"/>
  </r>
  <r>
    <s v="Rural+Urban"/>
    <x v="3"/>
    <s v="October"/>
    <n v="131.4"/>
    <n v="10"/>
    <x v="45"/>
    <s v="Meat and fish"/>
    <n v="137.9"/>
    <x v="0"/>
  </r>
  <r>
    <s v="Rural+Urban"/>
    <x v="3"/>
    <s v="October"/>
    <n v="131.4"/>
    <n v="10"/>
    <x v="45"/>
    <s v="Egg"/>
    <n v="130.19999999999999"/>
    <x v="0"/>
  </r>
  <r>
    <s v="Rural+Urban"/>
    <x v="3"/>
    <s v="October"/>
    <n v="131.4"/>
    <n v="10"/>
    <x v="45"/>
    <s v="Milk and products"/>
    <n v="134.80000000000001"/>
    <x v="0"/>
  </r>
  <r>
    <s v="Rural+Urban"/>
    <x v="3"/>
    <s v="October"/>
    <n v="131.4"/>
    <n v="10"/>
    <x v="45"/>
    <s v="Oils and fats"/>
    <n v="117.8"/>
    <x v="0"/>
  </r>
  <r>
    <s v="Rural+Urban"/>
    <x v="3"/>
    <s v="October"/>
    <n v="131.4"/>
    <n v="10"/>
    <x v="45"/>
    <s v="Fruits"/>
    <n v="134.69999999999999"/>
    <x v="0"/>
  </r>
  <r>
    <s v="Rural+Urban"/>
    <x v="3"/>
    <s v="October"/>
    <n v="131.4"/>
    <n v="10"/>
    <x v="45"/>
    <s v="Vegetables"/>
    <n v="151.19999999999999"/>
    <x v="0"/>
  </r>
  <r>
    <s v="Rural+Urban"/>
    <x v="3"/>
    <s v="October"/>
    <n v="131.4"/>
    <n v="10"/>
    <x v="45"/>
    <s v="Pulses and products"/>
    <n v="172.1"/>
    <x v="0"/>
  </r>
  <r>
    <s v="Rural+Urban"/>
    <x v="3"/>
    <s v="October"/>
    <n v="131.4"/>
    <n v="10"/>
    <x v="45"/>
    <s v="Sugar and Confectionery"/>
    <n v="114.1"/>
    <x v="0"/>
  </r>
  <r>
    <s v="Rural+Urban"/>
    <x v="3"/>
    <s v="October"/>
    <n v="131.4"/>
    <n v="10"/>
    <x v="45"/>
    <s v="Spices"/>
    <n v="139.30000000000001"/>
    <x v="0"/>
  </r>
  <r>
    <s v="Rural+Urban"/>
    <x v="3"/>
    <s v="October"/>
    <n v="131.4"/>
    <n v="10"/>
    <x v="45"/>
    <s v="Non-alcoholic beverages"/>
    <n v="126.1"/>
    <x v="1"/>
  </r>
  <r>
    <s v="Rural+Urban"/>
    <x v="3"/>
    <s v="October"/>
    <n v="131.4"/>
    <n v="10"/>
    <x v="45"/>
    <s v="Prepared meals, snacks, sweets etc."/>
    <n v="141.1"/>
    <x v="1"/>
  </r>
  <r>
    <s v="Rural+Urban"/>
    <x v="3"/>
    <s v="October"/>
    <n v="131.4"/>
    <n v="10"/>
    <x v="45"/>
    <s v="Food and beverages"/>
    <n v="137"/>
    <x v="1"/>
  </r>
  <r>
    <s v="Rural+Urban"/>
    <x v="3"/>
    <s v="October"/>
    <n v="131.4"/>
    <n v="10"/>
    <x v="45"/>
    <s v="Pan, tobacco and intoxicants"/>
    <n v="141.80000000000001"/>
    <x v="2"/>
  </r>
  <r>
    <s v="Rural+Urban"/>
    <x v="3"/>
    <s v="October"/>
    <n v="131.4"/>
    <n v="10"/>
    <x v="45"/>
    <s v="Clothing"/>
    <n v="135.5"/>
    <x v="3"/>
  </r>
  <r>
    <s v="Rural+Urban"/>
    <x v="3"/>
    <s v="October"/>
    <n v="131.4"/>
    <n v="10"/>
    <x v="45"/>
    <s v="Footwear"/>
    <n v="129.1"/>
    <x v="3"/>
  </r>
  <r>
    <s v="Rural+Urban"/>
    <x v="3"/>
    <s v="October"/>
    <n v="131.4"/>
    <n v="10"/>
    <x v="45"/>
    <s v="Clothing and footwear"/>
    <n v="134.5"/>
    <x v="3"/>
  </r>
  <r>
    <s v="Rural+Urban"/>
    <x v="3"/>
    <s v="October"/>
    <n v="131.4"/>
    <n v="10"/>
    <x v="45"/>
    <s v="Housing"/>
    <n v="128.69999999999999"/>
    <x v="4"/>
  </r>
  <r>
    <s v="Rural+Urban"/>
    <x v="3"/>
    <s v="October"/>
    <n v="131.4"/>
    <n v="10"/>
    <x v="45"/>
    <s v="Fuel and light"/>
    <n v="124.3"/>
    <x v="5"/>
  </r>
  <r>
    <s v="Rural+Urban"/>
    <x v="3"/>
    <s v="October"/>
    <n v="131.4"/>
    <n v="10"/>
    <x v="45"/>
    <s v="Household goods and services"/>
    <n v="128.4"/>
    <x v="6"/>
  </r>
  <r>
    <s v="Rural+Urban"/>
    <x v="3"/>
    <s v="October"/>
    <n v="131.4"/>
    <n v="10"/>
    <x v="45"/>
    <s v="Health"/>
    <n v="126.1"/>
    <x v="7"/>
  </r>
  <r>
    <s v="Rural+Urban"/>
    <x v="3"/>
    <s v="October"/>
    <n v="131.4"/>
    <n v="10"/>
    <x v="45"/>
    <s v="Transport and communication"/>
    <n v="115.2"/>
    <x v="8"/>
  </r>
  <r>
    <s v="Rural+Urban"/>
    <x v="3"/>
    <s v="October"/>
    <n v="131.4"/>
    <n v="10"/>
    <x v="45"/>
    <s v="Recreation and amusement"/>
    <n v="123.5"/>
    <x v="9"/>
  </r>
  <r>
    <s v="Rural+Urban"/>
    <x v="3"/>
    <s v="October"/>
    <n v="131.4"/>
    <n v="10"/>
    <x v="45"/>
    <s v="Education"/>
    <n v="132.4"/>
    <x v="10"/>
  </r>
  <r>
    <s v="Rural+Urban"/>
    <x v="3"/>
    <s v="October"/>
    <n v="131.4"/>
    <n v="10"/>
    <x v="45"/>
    <s v="Personal care and effects"/>
    <n v="122.1"/>
    <x v="11"/>
  </r>
  <r>
    <s v="Rural+Urban"/>
    <x v="3"/>
    <s v="October"/>
    <n v="131.4"/>
    <n v="10"/>
    <x v="45"/>
    <s v="Miscellaneous"/>
    <n v="123.4"/>
    <x v="2"/>
  </r>
  <r>
    <s v="Rural"/>
    <x v="3"/>
    <s v="November"/>
    <n v="133.6"/>
    <n v="11"/>
    <x v="46"/>
    <s v="Cereals and products"/>
    <n v="132"/>
    <x v="0"/>
  </r>
  <r>
    <s v="Rural"/>
    <x v="3"/>
    <s v="November"/>
    <n v="133.6"/>
    <n v="11"/>
    <x v="46"/>
    <s v="Meat and fish"/>
    <n v="137.4"/>
    <x v="0"/>
  </r>
  <r>
    <s v="Rural"/>
    <x v="3"/>
    <s v="November"/>
    <n v="133.6"/>
    <n v="11"/>
    <x v="46"/>
    <s v="Egg"/>
    <n v="130.6"/>
    <x v="0"/>
  </r>
  <r>
    <s v="Rural"/>
    <x v="3"/>
    <s v="November"/>
    <n v="133.6"/>
    <n v="11"/>
    <x v="46"/>
    <s v="Milk and products"/>
    <n v="136.19999999999999"/>
    <x v="0"/>
  </r>
  <r>
    <s v="Rural"/>
    <x v="3"/>
    <s v="November"/>
    <n v="133.6"/>
    <n v="11"/>
    <x v="46"/>
    <s v="Oils and fats"/>
    <n v="121.1"/>
    <x v="0"/>
  </r>
  <r>
    <s v="Rural"/>
    <x v="3"/>
    <s v="November"/>
    <n v="133.6"/>
    <n v="11"/>
    <x v="46"/>
    <s v="Fruits"/>
    <n v="136.9"/>
    <x v="0"/>
  </r>
  <r>
    <s v="Rural"/>
    <x v="3"/>
    <s v="November"/>
    <n v="133.6"/>
    <n v="11"/>
    <x v="46"/>
    <s v="Vegetables"/>
    <n v="141.80000000000001"/>
    <x v="0"/>
  </r>
  <r>
    <s v="Rural"/>
    <x v="3"/>
    <s v="November"/>
    <n v="133.6"/>
    <n v="11"/>
    <x v="46"/>
    <s v="Pulses and products"/>
    <n v="170"/>
    <x v="0"/>
  </r>
  <r>
    <s v="Rural"/>
    <x v="3"/>
    <s v="November"/>
    <n v="133.6"/>
    <n v="11"/>
    <x v="46"/>
    <s v="Sugar and Confectionery"/>
    <n v="113.4"/>
    <x v="0"/>
  </r>
  <r>
    <s v="Rural"/>
    <x v="3"/>
    <s v="November"/>
    <n v="133.6"/>
    <n v="11"/>
    <x v="46"/>
    <s v="Spices"/>
    <n v="136.80000000000001"/>
    <x v="0"/>
  </r>
  <r>
    <s v="Rural"/>
    <x v="3"/>
    <s v="November"/>
    <n v="133.6"/>
    <n v="11"/>
    <x v="46"/>
    <s v="Non-alcoholic beverages"/>
    <n v="128.69999999999999"/>
    <x v="1"/>
  </r>
  <r>
    <s v="Rural"/>
    <x v="3"/>
    <s v="November"/>
    <n v="133.6"/>
    <n v="11"/>
    <x v="46"/>
    <s v="Prepared meals, snacks, sweets etc."/>
    <n v="143.1"/>
    <x v="1"/>
  </r>
  <r>
    <s v="Rural"/>
    <x v="3"/>
    <s v="November"/>
    <n v="133.6"/>
    <n v="11"/>
    <x v="46"/>
    <s v="Food and beverages"/>
    <n v="136.6"/>
    <x v="1"/>
  </r>
  <r>
    <s v="Rural"/>
    <x v="3"/>
    <s v="November"/>
    <n v="133.6"/>
    <n v="11"/>
    <x v="46"/>
    <s v="Pan, tobacco and intoxicants"/>
    <n v="141.19999999999999"/>
    <x v="2"/>
  </r>
  <r>
    <s v="Rural"/>
    <x v="3"/>
    <s v="November"/>
    <n v="133.6"/>
    <n v="11"/>
    <x v="46"/>
    <s v="Clothing"/>
    <n v="139.9"/>
    <x v="3"/>
  </r>
  <r>
    <s v="Rural"/>
    <x v="3"/>
    <s v="November"/>
    <n v="133.6"/>
    <n v="11"/>
    <x v="46"/>
    <s v="Footwear"/>
    <n v="134.5"/>
    <x v="3"/>
  </r>
  <r>
    <s v="Rural"/>
    <x v="3"/>
    <s v="November"/>
    <n v="133.6"/>
    <n v="11"/>
    <x v="46"/>
    <s v="Clothing and footwear"/>
    <n v="139.19999999999999"/>
    <x v="3"/>
  </r>
  <r>
    <s v="Rural"/>
    <x v="3"/>
    <s v="November"/>
    <n v="133.6"/>
    <n v="11"/>
    <x v="46"/>
    <s v="Housing"/>
    <n v="0"/>
    <x v="4"/>
  </r>
  <r>
    <s v="Rural"/>
    <x v="3"/>
    <s v="November"/>
    <n v="133.6"/>
    <n v="11"/>
    <x v="46"/>
    <s v="Fuel and light"/>
    <n v="130.30000000000001"/>
    <x v="5"/>
  </r>
  <r>
    <s v="Rural"/>
    <x v="3"/>
    <s v="November"/>
    <n v="133.6"/>
    <n v="11"/>
    <x v="46"/>
    <s v="Household goods and services"/>
    <n v="132.1"/>
    <x v="6"/>
  </r>
  <r>
    <s v="Rural"/>
    <x v="3"/>
    <s v="November"/>
    <n v="133.6"/>
    <n v="11"/>
    <x v="46"/>
    <s v="Health"/>
    <n v="129.1"/>
    <x v="7"/>
  </r>
  <r>
    <s v="Rural"/>
    <x v="3"/>
    <s v="November"/>
    <n v="133.6"/>
    <n v="11"/>
    <x v="46"/>
    <s v="Transport and communication"/>
    <n v="118.2"/>
    <x v="8"/>
  </r>
  <r>
    <s v="Rural"/>
    <x v="3"/>
    <s v="November"/>
    <n v="133.6"/>
    <n v="11"/>
    <x v="46"/>
    <s v="Recreation and amusement"/>
    <n v="126.9"/>
    <x v="9"/>
  </r>
  <r>
    <s v="Rural"/>
    <x v="3"/>
    <s v="November"/>
    <n v="133.6"/>
    <n v="11"/>
    <x v="46"/>
    <s v="Education"/>
    <n v="133.69999999999999"/>
    <x v="10"/>
  </r>
  <r>
    <s v="Rural"/>
    <x v="3"/>
    <s v="November"/>
    <n v="133.6"/>
    <n v="11"/>
    <x v="46"/>
    <s v="Personal care and effects"/>
    <n v="123.5"/>
    <x v="11"/>
  </r>
  <r>
    <s v="Rural"/>
    <x v="3"/>
    <s v="November"/>
    <n v="133.6"/>
    <n v="11"/>
    <x v="46"/>
    <s v="Miscellaneous"/>
    <n v="126.1"/>
    <x v="2"/>
  </r>
  <r>
    <s v="Urban"/>
    <x v="3"/>
    <s v="November"/>
    <n v="128.5"/>
    <n v="11"/>
    <x v="46"/>
    <s v="Cereals and products"/>
    <n v="130.19999999999999"/>
    <x v="0"/>
  </r>
  <r>
    <s v="Urban"/>
    <x v="3"/>
    <s v="November"/>
    <n v="128.5"/>
    <n v="11"/>
    <x v="46"/>
    <s v="Meat and fish"/>
    <n v="138.5"/>
    <x v="0"/>
  </r>
  <r>
    <s v="Urban"/>
    <x v="3"/>
    <s v="November"/>
    <n v="128.5"/>
    <n v="11"/>
    <x v="46"/>
    <s v="Egg"/>
    <n v="134.1"/>
    <x v="0"/>
  </r>
  <r>
    <s v="Urban"/>
    <x v="3"/>
    <s v="November"/>
    <n v="128.5"/>
    <n v="11"/>
    <x v="46"/>
    <s v="Milk and products"/>
    <n v="132.9"/>
    <x v="0"/>
  </r>
  <r>
    <s v="Urban"/>
    <x v="3"/>
    <s v="November"/>
    <n v="128.5"/>
    <n v="11"/>
    <x v="46"/>
    <s v="Oils and fats"/>
    <n v="112.6"/>
    <x v="0"/>
  </r>
  <r>
    <s v="Urban"/>
    <x v="3"/>
    <s v="November"/>
    <n v="128.5"/>
    <n v="11"/>
    <x v="46"/>
    <s v="Fruits"/>
    <n v="130.80000000000001"/>
    <x v="0"/>
  </r>
  <r>
    <s v="Urban"/>
    <x v="3"/>
    <s v="November"/>
    <n v="128.5"/>
    <n v="11"/>
    <x v="46"/>
    <s v="Vegetables"/>
    <n v="142"/>
    <x v="0"/>
  </r>
  <r>
    <s v="Urban"/>
    <x v="3"/>
    <s v="November"/>
    <n v="128.5"/>
    <n v="11"/>
    <x v="46"/>
    <s v="Pulses and products"/>
    <n v="174.9"/>
    <x v="0"/>
  </r>
  <r>
    <s v="Urban"/>
    <x v="3"/>
    <s v="November"/>
    <n v="128.5"/>
    <n v="11"/>
    <x v="46"/>
    <s v="Sugar and Confectionery"/>
    <n v="115.6"/>
    <x v="0"/>
  </r>
  <r>
    <s v="Urban"/>
    <x v="3"/>
    <s v="November"/>
    <n v="128.5"/>
    <n v="11"/>
    <x v="46"/>
    <s v="Spices"/>
    <n v="145.4"/>
    <x v="0"/>
  </r>
  <r>
    <s v="Urban"/>
    <x v="3"/>
    <s v="November"/>
    <n v="128.5"/>
    <n v="11"/>
    <x v="46"/>
    <s v="Non-alcoholic beverages"/>
    <n v="122.7"/>
    <x v="1"/>
  </r>
  <r>
    <s v="Urban"/>
    <x v="3"/>
    <s v="November"/>
    <n v="128.5"/>
    <n v="11"/>
    <x v="46"/>
    <s v="Prepared meals, snacks, sweets etc."/>
    <n v="140.30000000000001"/>
    <x v="1"/>
  </r>
  <r>
    <s v="Urban"/>
    <x v="3"/>
    <s v="November"/>
    <n v="128.5"/>
    <n v="11"/>
    <x v="46"/>
    <s v="Food and beverages"/>
    <n v="135.19999999999999"/>
    <x v="1"/>
  </r>
  <r>
    <s v="Urban"/>
    <x v="3"/>
    <s v="November"/>
    <n v="128.5"/>
    <n v="11"/>
    <x v="46"/>
    <s v="Pan, tobacco and intoxicants"/>
    <n v="144.30000000000001"/>
    <x v="2"/>
  </r>
  <r>
    <s v="Urban"/>
    <x v="3"/>
    <s v="November"/>
    <n v="128.5"/>
    <n v="11"/>
    <x v="46"/>
    <s v="Clothing"/>
    <n v="129.6"/>
    <x v="3"/>
  </r>
  <r>
    <s v="Urban"/>
    <x v="3"/>
    <s v="November"/>
    <n v="128.5"/>
    <n v="11"/>
    <x v="46"/>
    <s v="Footwear"/>
    <n v="122.1"/>
    <x v="3"/>
  </r>
  <r>
    <s v="Urban"/>
    <x v="3"/>
    <s v="November"/>
    <n v="128.5"/>
    <n v="11"/>
    <x v="46"/>
    <s v="Clothing and footwear"/>
    <n v="128.5"/>
    <x v="3"/>
  </r>
  <r>
    <s v="Urban"/>
    <x v="3"/>
    <s v="November"/>
    <n v="128.5"/>
    <n v="11"/>
    <x v="46"/>
    <s v="Housing"/>
    <n v="129.1"/>
    <x v="4"/>
  </r>
  <r>
    <s v="Urban"/>
    <x v="3"/>
    <s v="November"/>
    <n v="128.5"/>
    <n v="11"/>
    <x v="46"/>
    <s v="Fuel and light"/>
    <n v="116.2"/>
    <x v="5"/>
  </r>
  <r>
    <s v="Urban"/>
    <x v="3"/>
    <s v="November"/>
    <n v="128.5"/>
    <n v="11"/>
    <x v="46"/>
    <s v="Household goods and services"/>
    <n v="124.7"/>
    <x v="6"/>
  </r>
  <r>
    <s v="Urban"/>
    <x v="3"/>
    <s v="November"/>
    <n v="128.5"/>
    <n v="11"/>
    <x v="46"/>
    <s v="Health"/>
    <n v="122.1"/>
    <x v="7"/>
  </r>
  <r>
    <s v="Urban"/>
    <x v="3"/>
    <s v="November"/>
    <n v="128.5"/>
    <n v="11"/>
    <x v="46"/>
    <s v="Transport and communication"/>
    <n v="113.4"/>
    <x v="8"/>
  </r>
  <r>
    <s v="Urban"/>
    <x v="3"/>
    <s v="November"/>
    <n v="128.5"/>
    <n v="11"/>
    <x v="46"/>
    <s v="Recreation and amusement"/>
    <n v="121.7"/>
    <x v="9"/>
  </r>
  <r>
    <s v="Urban"/>
    <x v="3"/>
    <s v="November"/>
    <n v="128.5"/>
    <n v="11"/>
    <x v="46"/>
    <s v="Education"/>
    <n v="132.1"/>
    <x v="10"/>
  </r>
  <r>
    <s v="Urban"/>
    <x v="3"/>
    <s v="November"/>
    <n v="128.5"/>
    <n v="11"/>
    <x v="46"/>
    <s v="Personal care and effects"/>
    <n v="121.3"/>
    <x v="11"/>
  </r>
  <r>
    <s v="Urban"/>
    <x v="3"/>
    <s v="November"/>
    <n v="128.5"/>
    <n v="11"/>
    <x v="46"/>
    <s v="Miscellaneous"/>
    <n v="121.3"/>
    <x v="2"/>
  </r>
  <r>
    <s v="Rural+Urban"/>
    <x v="3"/>
    <s v="November"/>
    <n v="131.19999999999999"/>
    <n v="11"/>
    <x v="46"/>
    <s v="Cereals and products"/>
    <n v="131.4"/>
    <x v="0"/>
  </r>
  <r>
    <s v="Rural+Urban"/>
    <x v="3"/>
    <s v="November"/>
    <n v="131.19999999999999"/>
    <n v="11"/>
    <x v="46"/>
    <s v="Meat and fish"/>
    <n v="137.80000000000001"/>
    <x v="0"/>
  </r>
  <r>
    <s v="Rural+Urban"/>
    <x v="3"/>
    <s v="November"/>
    <n v="131.19999999999999"/>
    <n v="11"/>
    <x v="46"/>
    <s v="Egg"/>
    <n v="132"/>
    <x v="0"/>
  </r>
  <r>
    <s v="Rural+Urban"/>
    <x v="3"/>
    <s v="November"/>
    <n v="131.19999999999999"/>
    <n v="11"/>
    <x v="46"/>
    <s v="Milk and products"/>
    <n v="135"/>
    <x v="0"/>
  </r>
  <r>
    <s v="Rural+Urban"/>
    <x v="3"/>
    <s v="November"/>
    <n v="131.19999999999999"/>
    <n v="11"/>
    <x v="46"/>
    <s v="Oils and fats"/>
    <n v="118"/>
    <x v="0"/>
  </r>
  <r>
    <s v="Rural+Urban"/>
    <x v="3"/>
    <s v="November"/>
    <n v="131.19999999999999"/>
    <n v="11"/>
    <x v="46"/>
    <s v="Fruits"/>
    <n v="134.1"/>
    <x v="0"/>
  </r>
  <r>
    <s v="Rural+Urban"/>
    <x v="3"/>
    <s v="November"/>
    <n v="131.19999999999999"/>
    <n v="11"/>
    <x v="46"/>
    <s v="Vegetables"/>
    <n v="141.9"/>
    <x v="0"/>
  </r>
  <r>
    <s v="Rural+Urban"/>
    <x v="3"/>
    <s v="November"/>
    <n v="131.19999999999999"/>
    <n v="11"/>
    <x v="46"/>
    <s v="Pulses and products"/>
    <n v="171.7"/>
    <x v="0"/>
  </r>
  <r>
    <s v="Rural+Urban"/>
    <x v="3"/>
    <s v="November"/>
    <n v="131.19999999999999"/>
    <n v="11"/>
    <x v="46"/>
    <s v="Sugar and Confectionery"/>
    <n v="114.1"/>
    <x v="0"/>
  </r>
  <r>
    <s v="Rural+Urban"/>
    <x v="3"/>
    <s v="November"/>
    <n v="131.19999999999999"/>
    <n v="11"/>
    <x v="46"/>
    <s v="Spices"/>
    <n v="139.69999999999999"/>
    <x v="0"/>
  </r>
  <r>
    <s v="Rural+Urban"/>
    <x v="3"/>
    <s v="November"/>
    <n v="131.19999999999999"/>
    <n v="11"/>
    <x v="46"/>
    <s v="Non-alcoholic beverages"/>
    <n v="126.2"/>
    <x v="1"/>
  </r>
  <r>
    <s v="Rural+Urban"/>
    <x v="3"/>
    <s v="November"/>
    <n v="131.19999999999999"/>
    <n v="11"/>
    <x v="46"/>
    <s v="Prepared meals, snacks, sweets etc."/>
    <n v="141.80000000000001"/>
    <x v="1"/>
  </r>
  <r>
    <s v="Rural+Urban"/>
    <x v="3"/>
    <s v="November"/>
    <n v="131.19999999999999"/>
    <n v="11"/>
    <x v="46"/>
    <s v="Food and beverages"/>
    <n v="136.1"/>
    <x v="1"/>
  </r>
  <r>
    <s v="Rural+Urban"/>
    <x v="3"/>
    <s v="November"/>
    <n v="131.19999999999999"/>
    <n v="11"/>
    <x v="46"/>
    <s v="Pan, tobacco and intoxicants"/>
    <n v="142"/>
    <x v="2"/>
  </r>
  <r>
    <s v="Rural+Urban"/>
    <x v="3"/>
    <s v="November"/>
    <n v="131.19999999999999"/>
    <n v="11"/>
    <x v="46"/>
    <s v="Clothing"/>
    <n v="135.80000000000001"/>
    <x v="3"/>
  </r>
  <r>
    <s v="Rural+Urban"/>
    <x v="3"/>
    <s v="November"/>
    <n v="131.19999999999999"/>
    <n v="11"/>
    <x v="46"/>
    <s v="Footwear"/>
    <n v="129.30000000000001"/>
    <x v="3"/>
  </r>
  <r>
    <s v="Rural+Urban"/>
    <x v="3"/>
    <s v="November"/>
    <n v="131.19999999999999"/>
    <n v="11"/>
    <x v="46"/>
    <s v="Clothing and footwear"/>
    <n v="135"/>
    <x v="3"/>
  </r>
  <r>
    <s v="Rural+Urban"/>
    <x v="3"/>
    <s v="November"/>
    <n v="131.19999999999999"/>
    <n v="11"/>
    <x v="46"/>
    <s v="Housing"/>
    <n v="129.1"/>
    <x v="4"/>
  </r>
  <r>
    <s v="Rural+Urban"/>
    <x v="3"/>
    <s v="November"/>
    <n v="131.19999999999999"/>
    <n v="11"/>
    <x v="46"/>
    <s v="Fuel and light"/>
    <n v="125"/>
    <x v="5"/>
  </r>
  <r>
    <s v="Rural+Urban"/>
    <x v="3"/>
    <s v="November"/>
    <n v="131.19999999999999"/>
    <n v="11"/>
    <x v="46"/>
    <s v="Household goods and services"/>
    <n v="128.6"/>
    <x v="6"/>
  </r>
  <r>
    <s v="Rural+Urban"/>
    <x v="3"/>
    <s v="November"/>
    <n v="131.19999999999999"/>
    <n v="11"/>
    <x v="46"/>
    <s v="Health"/>
    <n v="126.4"/>
    <x v="7"/>
  </r>
  <r>
    <s v="Rural+Urban"/>
    <x v="3"/>
    <s v="November"/>
    <n v="131.19999999999999"/>
    <n v="11"/>
    <x v="46"/>
    <s v="Transport and communication"/>
    <n v="115.7"/>
    <x v="8"/>
  </r>
  <r>
    <s v="Rural+Urban"/>
    <x v="3"/>
    <s v="November"/>
    <n v="131.19999999999999"/>
    <n v="11"/>
    <x v="46"/>
    <s v="Recreation and amusement"/>
    <n v="124"/>
    <x v="9"/>
  </r>
  <r>
    <s v="Rural+Urban"/>
    <x v="3"/>
    <s v="November"/>
    <n v="131.19999999999999"/>
    <n v="11"/>
    <x v="46"/>
    <s v="Education"/>
    <n v="132.80000000000001"/>
    <x v="10"/>
  </r>
  <r>
    <s v="Rural+Urban"/>
    <x v="3"/>
    <s v="November"/>
    <n v="131.19999999999999"/>
    <n v="11"/>
    <x v="46"/>
    <s v="Personal care and effects"/>
    <n v="122.6"/>
    <x v="11"/>
  </r>
  <r>
    <s v="Rural+Urban"/>
    <x v="3"/>
    <s v="November"/>
    <n v="131.19999999999999"/>
    <n v="11"/>
    <x v="46"/>
    <s v="Miscellaneous"/>
    <n v="123.8"/>
    <x v="2"/>
  </r>
  <r>
    <s v="Rural"/>
    <x v="3"/>
    <s v="December"/>
    <n v="132.80000000000001"/>
    <n v="12"/>
    <x v="47"/>
    <s v="Cereals and products"/>
    <n v="132.6"/>
    <x v="0"/>
  </r>
  <r>
    <s v="Rural"/>
    <x v="3"/>
    <s v="December"/>
    <n v="132.80000000000001"/>
    <n v="12"/>
    <x v="47"/>
    <s v="Meat and fish"/>
    <n v="137.30000000000001"/>
    <x v="0"/>
  </r>
  <r>
    <s v="Rural"/>
    <x v="3"/>
    <s v="December"/>
    <n v="132.80000000000001"/>
    <n v="12"/>
    <x v="47"/>
    <s v="Egg"/>
    <n v="131.6"/>
    <x v="0"/>
  </r>
  <r>
    <s v="Rural"/>
    <x v="3"/>
    <s v="December"/>
    <n v="132.80000000000001"/>
    <n v="12"/>
    <x v="47"/>
    <s v="Milk and products"/>
    <n v="136.30000000000001"/>
    <x v="0"/>
  </r>
  <r>
    <s v="Rural"/>
    <x v="3"/>
    <s v="December"/>
    <n v="132.80000000000001"/>
    <n v="12"/>
    <x v="47"/>
    <s v="Oils and fats"/>
    <n v="121.6"/>
    <x v="0"/>
  </r>
  <r>
    <s v="Rural"/>
    <x v="3"/>
    <s v="December"/>
    <n v="132.80000000000001"/>
    <n v="12"/>
    <x v="47"/>
    <s v="Fruits"/>
    <n v="135.6"/>
    <x v="0"/>
  </r>
  <r>
    <s v="Rural"/>
    <x v="3"/>
    <s v="December"/>
    <n v="132.80000000000001"/>
    <n v="12"/>
    <x v="47"/>
    <s v="Vegetables"/>
    <n v="127.5"/>
    <x v="0"/>
  </r>
  <r>
    <s v="Rural"/>
    <x v="3"/>
    <s v="December"/>
    <n v="132.80000000000001"/>
    <n v="12"/>
    <x v="47"/>
    <s v="Pulses and products"/>
    <n v="167.9"/>
    <x v="0"/>
  </r>
  <r>
    <s v="Rural"/>
    <x v="3"/>
    <s v="December"/>
    <n v="132.80000000000001"/>
    <n v="12"/>
    <x v="47"/>
    <s v="Sugar and Confectionery"/>
    <n v="113.8"/>
    <x v="0"/>
  </r>
  <r>
    <s v="Rural"/>
    <x v="3"/>
    <s v="December"/>
    <n v="132.80000000000001"/>
    <n v="12"/>
    <x v="47"/>
    <s v="Spices"/>
    <n v="137.5"/>
    <x v="0"/>
  </r>
  <r>
    <s v="Rural"/>
    <x v="3"/>
    <s v="December"/>
    <n v="132.80000000000001"/>
    <n v="12"/>
    <x v="47"/>
    <s v="Non-alcoholic beverages"/>
    <n v="129.1"/>
    <x v="1"/>
  </r>
  <r>
    <s v="Rural"/>
    <x v="3"/>
    <s v="December"/>
    <n v="132.80000000000001"/>
    <n v="12"/>
    <x v="47"/>
    <s v="Prepared meals, snacks, sweets etc."/>
    <n v="143.6"/>
    <x v="1"/>
  </r>
  <r>
    <s v="Rural"/>
    <x v="3"/>
    <s v="December"/>
    <n v="132.80000000000001"/>
    <n v="12"/>
    <x v="47"/>
    <s v="Food and beverages"/>
    <n v="134.69999999999999"/>
    <x v="1"/>
  </r>
  <r>
    <s v="Rural"/>
    <x v="3"/>
    <s v="December"/>
    <n v="132.80000000000001"/>
    <n v="12"/>
    <x v="47"/>
    <s v="Pan, tobacco and intoxicants"/>
    <n v="142.4"/>
    <x v="2"/>
  </r>
  <r>
    <s v="Rural"/>
    <x v="3"/>
    <s v="December"/>
    <n v="132.80000000000001"/>
    <n v="12"/>
    <x v="47"/>
    <s v="Clothing"/>
    <n v="140.4"/>
    <x v="3"/>
  </r>
  <r>
    <s v="Rural"/>
    <x v="3"/>
    <s v="December"/>
    <n v="132.80000000000001"/>
    <n v="12"/>
    <x v="47"/>
    <s v="Footwear"/>
    <n v="135.19999999999999"/>
    <x v="3"/>
  </r>
  <r>
    <s v="Rural"/>
    <x v="3"/>
    <s v="December"/>
    <n v="132.80000000000001"/>
    <n v="12"/>
    <x v="47"/>
    <s v="Clothing and footwear"/>
    <n v="139.69999999999999"/>
    <x v="3"/>
  </r>
  <r>
    <s v="Rural"/>
    <x v="3"/>
    <s v="December"/>
    <n v="132.80000000000001"/>
    <n v="12"/>
    <x v="47"/>
    <s v="Housing"/>
    <n v="0"/>
    <x v="4"/>
  </r>
  <r>
    <s v="Rural"/>
    <x v="3"/>
    <s v="December"/>
    <n v="132.80000000000001"/>
    <n v="12"/>
    <x v="47"/>
    <s v="Fuel and light"/>
    <n v="132"/>
    <x v="5"/>
  </r>
  <r>
    <s v="Rural"/>
    <x v="3"/>
    <s v="December"/>
    <n v="132.80000000000001"/>
    <n v="12"/>
    <x v="47"/>
    <s v="Household goods and services"/>
    <n v="132.9"/>
    <x v="6"/>
  </r>
  <r>
    <s v="Rural"/>
    <x v="3"/>
    <s v="December"/>
    <n v="132.80000000000001"/>
    <n v="12"/>
    <x v="47"/>
    <s v="Health"/>
    <n v="129.69999999999999"/>
    <x v="7"/>
  </r>
  <r>
    <s v="Rural"/>
    <x v="3"/>
    <s v="December"/>
    <n v="132.80000000000001"/>
    <n v="12"/>
    <x v="47"/>
    <s v="Transport and communication"/>
    <n v="118.6"/>
    <x v="8"/>
  </r>
  <r>
    <s v="Rural"/>
    <x v="3"/>
    <s v="December"/>
    <n v="132.80000000000001"/>
    <n v="12"/>
    <x v="47"/>
    <s v="Recreation and amusement"/>
    <n v="127.3"/>
    <x v="9"/>
  </r>
  <r>
    <s v="Rural"/>
    <x v="3"/>
    <s v="December"/>
    <n v="132.80000000000001"/>
    <n v="12"/>
    <x v="47"/>
    <s v="Education"/>
    <n v="134.19999999999999"/>
    <x v="10"/>
  </r>
  <r>
    <s v="Rural"/>
    <x v="3"/>
    <s v="December"/>
    <n v="132.80000000000001"/>
    <n v="12"/>
    <x v="47"/>
    <s v="Personal care and effects"/>
    <n v="121.9"/>
    <x v="11"/>
  </r>
  <r>
    <s v="Rural"/>
    <x v="3"/>
    <s v="December"/>
    <n v="132.80000000000001"/>
    <n v="12"/>
    <x v="47"/>
    <s v="Miscellaneous"/>
    <n v="126.3"/>
    <x v="2"/>
  </r>
  <r>
    <s v="Urban"/>
    <x v="3"/>
    <s v="December"/>
    <n v="127.6"/>
    <n v="12"/>
    <x v="47"/>
    <s v="Cereals and products"/>
    <n v="131.6"/>
    <x v="0"/>
  </r>
  <r>
    <s v="Urban"/>
    <x v="3"/>
    <s v="December"/>
    <n v="127.6"/>
    <n v="12"/>
    <x v="47"/>
    <s v="Meat and fish"/>
    <n v="138.19999999999999"/>
    <x v="0"/>
  </r>
  <r>
    <s v="Urban"/>
    <x v="3"/>
    <s v="December"/>
    <n v="127.6"/>
    <n v="12"/>
    <x v="47"/>
    <s v="Egg"/>
    <n v="134.9"/>
    <x v="0"/>
  </r>
  <r>
    <s v="Urban"/>
    <x v="3"/>
    <s v="December"/>
    <n v="127.6"/>
    <n v="12"/>
    <x v="47"/>
    <s v="Milk and products"/>
    <n v="133.1"/>
    <x v="0"/>
  </r>
  <r>
    <s v="Urban"/>
    <x v="3"/>
    <s v="December"/>
    <n v="127.6"/>
    <n v="12"/>
    <x v="47"/>
    <s v="Oils and fats"/>
    <n v="113.5"/>
    <x v="0"/>
  </r>
  <r>
    <s v="Urban"/>
    <x v="3"/>
    <s v="December"/>
    <n v="127.6"/>
    <n v="12"/>
    <x v="47"/>
    <s v="Fruits"/>
    <n v="129.30000000000001"/>
    <x v="0"/>
  </r>
  <r>
    <s v="Urban"/>
    <x v="3"/>
    <s v="December"/>
    <n v="127.6"/>
    <n v="12"/>
    <x v="47"/>
    <s v="Vegetables"/>
    <n v="121.1"/>
    <x v="0"/>
  </r>
  <r>
    <s v="Urban"/>
    <x v="3"/>
    <s v="December"/>
    <n v="127.6"/>
    <n v="12"/>
    <x v="47"/>
    <s v="Pulses and products"/>
    <n v="170.3"/>
    <x v="0"/>
  </r>
  <r>
    <s v="Urban"/>
    <x v="3"/>
    <s v="December"/>
    <n v="127.6"/>
    <n v="12"/>
    <x v="47"/>
    <s v="Sugar and Confectionery"/>
    <n v="115.5"/>
    <x v="0"/>
  </r>
  <r>
    <s v="Urban"/>
    <x v="3"/>
    <s v="December"/>
    <n v="127.6"/>
    <n v="12"/>
    <x v="47"/>
    <s v="Spices"/>
    <n v="145.5"/>
    <x v="0"/>
  </r>
  <r>
    <s v="Urban"/>
    <x v="3"/>
    <s v="December"/>
    <n v="127.6"/>
    <n v="12"/>
    <x v="47"/>
    <s v="Non-alcoholic beverages"/>
    <n v="123.1"/>
    <x v="1"/>
  </r>
  <r>
    <s v="Urban"/>
    <x v="3"/>
    <s v="December"/>
    <n v="127.6"/>
    <n v="12"/>
    <x v="47"/>
    <s v="Prepared meals, snacks, sweets etc."/>
    <n v="140.9"/>
    <x v="1"/>
  </r>
  <r>
    <s v="Urban"/>
    <x v="3"/>
    <s v="December"/>
    <n v="127.6"/>
    <n v="12"/>
    <x v="47"/>
    <s v="Food and beverages"/>
    <n v="132.80000000000001"/>
    <x v="1"/>
  </r>
  <r>
    <s v="Urban"/>
    <x v="3"/>
    <s v="December"/>
    <n v="127.6"/>
    <n v="12"/>
    <x v="47"/>
    <s v="Pan, tobacco and intoxicants"/>
    <n v="145"/>
    <x v="2"/>
  </r>
  <r>
    <s v="Urban"/>
    <x v="3"/>
    <s v="December"/>
    <n v="127.6"/>
    <n v="12"/>
    <x v="47"/>
    <s v="Clothing"/>
    <n v="130"/>
    <x v="3"/>
  </r>
  <r>
    <s v="Urban"/>
    <x v="3"/>
    <s v="December"/>
    <n v="127.6"/>
    <n v="12"/>
    <x v="47"/>
    <s v="Footwear"/>
    <n v="122.2"/>
    <x v="3"/>
  </r>
  <r>
    <s v="Urban"/>
    <x v="3"/>
    <s v="December"/>
    <n v="127.6"/>
    <n v="12"/>
    <x v="47"/>
    <s v="Clothing and footwear"/>
    <n v="128.80000000000001"/>
    <x v="3"/>
  </r>
  <r>
    <s v="Urban"/>
    <x v="3"/>
    <s v="December"/>
    <n v="127.6"/>
    <n v="12"/>
    <x v="47"/>
    <s v="Housing"/>
    <n v="128.5"/>
    <x v="4"/>
  </r>
  <r>
    <s v="Urban"/>
    <x v="3"/>
    <s v="December"/>
    <n v="127.6"/>
    <n v="12"/>
    <x v="47"/>
    <s v="Fuel and light"/>
    <n v="117.8"/>
    <x v="5"/>
  </r>
  <r>
    <s v="Urban"/>
    <x v="3"/>
    <s v="December"/>
    <n v="127.6"/>
    <n v="12"/>
    <x v="47"/>
    <s v="Household goods and services"/>
    <n v="125"/>
    <x v="6"/>
  </r>
  <r>
    <s v="Urban"/>
    <x v="3"/>
    <s v="December"/>
    <n v="127.6"/>
    <n v="12"/>
    <x v="47"/>
    <s v="Health"/>
    <n v="122.3"/>
    <x v="7"/>
  </r>
  <r>
    <s v="Urban"/>
    <x v="3"/>
    <s v="December"/>
    <n v="127.6"/>
    <n v="12"/>
    <x v="47"/>
    <s v="Transport and communication"/>
    <n v="113.7"/>
    <x v="8"/>
  </r>
  <r>
    <s v="Urban"/>
    <x v="3"/>
    <s v="December"/>
    <n v="127.6"/>
    <n v="12"/>
    <x v="47"/>
    <s v="Recreation and amusement"/>
    <n v="121.8"/>
    <x v="9"/>
  </r>
  <r>
    <s v="Urban"/>
    <x v="3"/>
    <s v="December"/>
    <n v="127.6"/>
    <n v="12"/>
    <x v="47"/>
    <s v="Education"/>
    <n v="132.30000000000001"/>
    <x v="10"/>
  </r>
  <r>
    <s v="Urban"/>
    <x v="3"/>
    <s v="December"/>
    <n v="127.6"/>
    <n v="12"/>
    <x v="47"/>
    <s v="Personal care and effects"/>
    <n v="119.9"/>
    <x v="11"/>
  </r>
  <r>
    <s v="Urban"/>
    <x v="3"/>
    <s v="December"/>
    <n v="127.6"/>
    <n v="12"/>
    <x v="47"/>
    <s v="Miscellaneous"/>
    <n v="121.4"/>
    <x v="2"/>
  </r>
  <r>
    <s v="Rural+Urban"/>
    <x v="3"/>
    <s v="December"/>
    <n v="130.4"/>
    <n v="12"/>
    <x v="47"/>
    <s v="Cereals and products"/>
    <n v="132.30000000000001"/>
    <x v="0"/>
  </r>
  <r>
    <s v="Rural+Urban"/>
    <x v="3"/>
    <s v="December"/>
    <n v="130.4"/>
    <n v="12"/>
    <x v="47"/>
    <s v="Meat and fish"/>
    <n v="137.6"/>
    <x v="0"/>
  </r>
  <r>
    <s v="Rural+Urban"/>
    <x v="3"/>
    <s v="December"/>
    <n v="130.4"/>
    <n v="12"/>
    <x v="47"/>
    <s v="Egg"/>
    <n v="132.9"/>
    <x v="0"/>
  </r>
  <r>
    <s v="Rural+Urban"/>
    <x v="3"/>
    <s v="December"/>
    <n v="130.4"/>
    <n v="12"/>
    <x v="47"/>
    <s v="Milk and products"/>
    <n v="135.1"/>
    <x v="0"/>
  </r>
  <r>
    <s v="Rural+Urban"/>
    <x v="3"/>
    <s v="December"/>
    <n v="130.4"/>
    <n v="12"/>
    <x v="47"/>
    <s v="Oils and fats"/>
    <n v="118.6"/>
    <x v="0"/>
  </r>
  <r>
    <s v="Rural+Urban"/>
    <x v="3"/>
    <s v="December"/>
    <n v="130.4"/>
    <n v="12"/>
    <x v="47"/>
    <s v="Fruits"/>
    <n v="132.69999999999999"/>
    <x v="0"/>
  </r>
  <r>
    <s v="Rural+Urban"/>
    <x v="3"/>
    <s v="December"/>
    <n v="130.4"/>
    <n v="12"/>
    <x v="47"/>
    <s v="Vegetables"/>
    <n v="125.3"/>
    <x v="0"/>
  </r>
  <r>
    <s v="Rural+Urban"/>
    <x v="3"/>
    <s v="December"/>
    <n v="130.4"/>
    <n v="12"/>
    <x v="47"/>
    <s v="Pulses and products"/>
    <n v="168.7"/>
    <x v="0"/>
  </r>
  <r>
    <s v="Rural+Urban"/>
    <x v="3"/>
    <s v="December"/>
    <n v="130.4"/>
    <n v="12"/>
    <x v="47"/>
    <s v="Sugar and Confectionery"/>
    <n v="114.4"/>
    <x v="0"/>
  </r>
  <r>
    <s v="Rural+Urban"/>
    <x v="3"/>
    <s v="December"/>
    <n v="130.4"/>
    <n v="12"/>
    <x v="47"/>
    <s v="Spices"/>
    <n v="140.19999999999999"/>
    <x v="0"/>
  </r>
  <r>
    <s v="Rural+Urban"/>
    <x v="3"/>
    <s v="December"/>
    <n v="130.4"/>
    <n v="12"/>
    <x v="47"/>
    <s v="Non-alcoholic beverages"/>
    <n v="126.6"/>
    <x v="1"/>
  </r>
  <r>
    <s v="Rural+Urban"/>
    <x v="3"/>
    <s v="December"/>
    <n v="130.4"/>
    <n v="12"/>
    <x v="47"/>
    <s v="Prepared meals, snacks, sweets etc."/>
    <n v="142.30000000000001"/>
    <x v="1"/>
  </r>
  <r>
    <s v="Rural+Urban"/>
    <x v="3"/>
    <s v="December"/>
    <n v="130.4"/>
    <n v="12"/>
    <x v="47"/>
    <s v="Food and beverages"/>
    <n v="134"/>
    <x v="1"/>
  </r>
  <r>
    <s v="Rural+Urban"/>
    <x v="3"/>
    <s v="December"/>
    <n v="130.4"/>
    <n v="12"/>
    <x v="47"/>
    <s v="Pan, tobacco and intoxicants"/>
    <n v="143.1"/>
    <x v="2"/>
  </r>
  <r>
    <s v="Rural+Urban"/>
    <x v="3"/>
    <s v="December"/>
    <n v="130.4"/>
    <n v="12"/>
    <x v="47"/>
    <s v="Clothing"/>
    <n v="136.30000000000001"/>
    <x v="3"/>
  </r>
  <r>
    <s v="Rural+Urban"/>
    <x v="3"/>
    <s v="December"/>
    <n v="130.4"/>
    <n v="12"/>
    <x v="47"/>
    <s v="Footwear"/>
    <n v="129.80000000000001"/>
    <x v="3"/>
  </r>
  <r>
    <s v="Rural+Urban"/>
    <x v="3"/>
    <s v="December"/>
    <n v="130.4"/>
    <n v="12"/>
    <x v="47"/>
    <s v="Clothing and footwear"/>
    <n v="135.4"/>
    <x v="3"/>
  </r>
  <r>
    <s v="Rural+Urban"/>
    <x v="3"/>
    <s v="December"/>
    <n v="130.4"/>
    <n v="12"/>
    <x v="47"/>
    <s v="Housing"/>
    <n v="128.5"/>
    <x v="4"/>
  </r>
  <r>
    <s v="Rural+Urban"/>
    <x v="3"/>
    <s v="December"/>
    <n v="130.4"/>
    <n v="12"/>
    <x v="47"/>
    <s v="Fuel and light"/>
    <n v="126.6"/>
    <x v="5"/>
  </r>
  <r>
    <s v="Rural+Urban"/>
    <x v="3"/>
    <s v="December"/>
    <n v="130.4"/>
    <n v="12"/>
    <x v="47"/>
    <s v="Household goods and services"/>
    <n v="129.19999999999999"/>
    <x v="6"/>
  </r>
  <r>
    <s v="Rural+Urban"/>
    <x v="3"/>
    <s v="December"/>
    <n v="130.4"/>
    <n v="12"/>
    <x v="47"/>
    <s v="Health"/>
    <n v="126.9"/>
    <x v="7"/>
  </r>
  <r>
    <s v="Rural+Urban"/>
    <x v="3"/>
    <s v="December"/>
    <n v="130.4"/>
    <n v="12"/>
    <x v="47"/>
    <s v="Transport and communication"/>
    <n v="116"/>
    <x v="8"/>
  </r>
  <r>
    <s v="Rural+Urban"/>
    <x v="3"/>
    <s v="December"/>
    <n v="130.4"/>
    <n v="12"/>
    <x v="47"/>
    <s v="Recreation and amusement"/>
    <n v="124.2"/>
    <x v="9"/>
  </r>
  <r>
    <s v="Rural+Urban"/>
    <x v="3"/>
    <s v="December"/>
    <n v="130.4"/>
    <n v="12"/>
    <x v="47"/>
    <s v="Education"/>
    <n v="133.1"/>
    <x v="10"/>
  </r>
  <r>
    <s v="Rural+Urban"/>
    <x v="3"/>
    <s v="December"/>
    <n v="130.4"/>
    <n v="12"/>
    <x v="47"/>
    <s v="Personal care and effects"/>
    <n v="121.1"/>
    <x v="11"/>
  </r>
  <r>
    <s v="Rural+Urban"/>
    <x v="3"/>
    <s v="December"/>
    <n v="130.4"/>
    <n v="12"/>
    <x v="47"/>
    <s v="Miscellaneous"/>
    <n v="123.9"/>
    <x v="2"/>
  </r>
  <r>
    <s v="Rural"/>
    <x v="4"/>
    <s v="January"/>
    <n v="132.4"/>
    <n v="1"/>
    <x v="48"/>
    <s v="Cereals and products"/>
    <n v="133.1"/>
    <x v="0"/>
  </r>
  <r>
    <s v="Rural"/>
    <x v="4"/>
    <s v="January"/>
    <n v="132.4"/>
    <n v="1"/>
    <x v="48"/>
    <s v="Meat and fish"/>
    <n v="137.80000000000001"/>
    <x v="0"/>
  </r>
  <r>
    <s v="Rural"/>
    <x v="4"/>
    <s v="January"/>
    <n v="132.4"/>
    <n v="1"/>
    <x v="48"/>
    <s v="Egg"/>
    <n v="131.9"/>
    <x v="0"/>
  </r>
  <r>
    <s v="Rural"/>
    <x v="4"/>
    <s v="January"/>
    <n v="132.4"/>
    <n v="1"/>
    <x v="48"/>
    <s v="Milk and products"/>
    <n v="136.69999999999999"/>
    <x v="0"/>
  </r>
  <r>
    <s v="Rural"/>
    <x v="4"/>
    <s v="January"/>
    <n v="132.4"/>
    <n v="1"/>
    <x v="48"/>
    <s v="Oils and fats"/>
    <n v="122"/>
    <x v="0"/>
  </r>
  <r>
    <s v="Rural"/>
    <x v="4"/>
    <s v="January"/>
    <n v="132.4"/>
    <n v="1"/>
    <x v="48"/>
    <s v="Fruits"/>
    <n v="136"/>
    <x v="0"/>
  </r>
  <r>
    <s v="Rural"/>
    <x v="4"/>
    <s v="January"/>
    <n v="132.4"/>
    <n v="1"/>
    <x v="48"/>
    <s v="Vegetables"/>
    <n v="119.8"/>
    <x v="0"/>
  </r>
  <r>
    <s v="Rural"/>
    <x v="4"/>
    <s v="January"/>
    <n v="132.4"/>
    <n v="1"/>
    <x v="48"/>
    <s v="Pulses and products"/>
    <n v="161.69999999999999"/>
    <x v="0"/>
  </r>
  <r>
    <s v="Rural"/>
    <x v="4"/>
    <s v="January"/>
    <n v="132.4"/>
    <n v="1"/>
    <x v="48"/>
    <s v="Sugar and Confectionery"/>
    <n v="114.8"/>
    <x v="0"/>
  </r>
  <r>
    <s v="Rural"/>
    <x v="4"/>
    <s v="January"/>
    <n v="132.4"/>
    <n v="1"/>
    <x v="48"/>
    <s v="Spices"/>
    <n v="136.9"/>
    <x v="0"/>
  </r>
  <r>
    <s v="Rural"/>
    <x v="4"/>
    <s v="January"/>
    <n v="132.4"/>
    <n v="1"/>
    <x v="48"/>
    <s v="Non-alcoholic beverages"/>
    <n v="129"/>
    <x v="1"/>
  </r>
  <r>
    <s v="Rural"/>
    <x v="4"/>
    <s v="January"/>
    <n v="132.4"/>
    <n v="1"/>
    <x v="48"/>
    <s v="Prepared meals, snacks, sweets etc."/>
    <n v="143.9"/>
    <x v="1"/>
  </r>
  <r>
    <s v="Rural"/>
    <x v="4"/>
    <s v="January"/>
    <n v="132.4"/>
    <n v="1"/>
    <x v="48"/>
    <s v="Food and beverages"/>
    <n v="133.69999999999999"/>
    <x v="1"/>
  </r>
  <r>
    <s v="Rural"/>
    <x v="4"/>
    <s v="January"/>
    <n v="132.4"/>
    <n v="1"/>
    <x v="48"/>
    <s v="Pan, tobacco and intoxicants"/>
    <n v="143.1"/>
    <x v="2"/>
  </r>
  <r>
    <s v="Rural"/>
    <x v="4"/>
    <s v="January"/>
    <n v="132.4"/>
    <n v="1"/>
    <x v="48"/>
    <s v="Clothing"/>
    <n v="140.69999999999999"/>
    <x v="3"/>
  </r>
  <r>
    <s v="Rural"/>
    <x v="4"/>
    <s v="January"/>
    <n v="132.4"/>
    <n v="1"/>
    <x v="48"/>
    <s v="Footwear"/>
    <n v="135.80000000000001"/>
    <x v="3"/>
  </r>
  <r>
    <s v="Rural"/>
    <x v="4"/>
    <s v="January"/>
    <n v="132.4"/>
    <n v="1"/>
    <x v="48"/>
    <s v="Clothing and footwear"/>
    <n v="140"/>
    <x v="3"/>
  </r>
  <r>
    <s v="Rural"/>
    <x v="4"/>
    <s v="January"/>
    <n v="132.4"/>
    <n v="1"/>
    <x v="48"/>
    <s v="Housing"/>
    <n v="0"/>
    <x v="4"/>
  </r>
  <r>
    <s v="Rural"/>
    <x v="4"/>
    <s v="January"/>
    <n v="132.4"/>
    <n v="1"/>
    <x v="48"/>
    <s v="Fuel and light"/>
    <n v="132.1"/>
    <x v="5"/>
  </r>
  <r>
    <s v="Rural"/>
    <x v="4"/>
    <s v="January"/>
    <n v="132.4"/>
    <n v="1"/>
    <x v="48"/>
    <s v="Household goods and services"/>
    <n v="133.19999999999999"/>
    <x v="6"/>
  </r>
  <r>
    <s v="Rural"/>
    <x v="4"/>
    <s v="January"/>
    <n v="132.4"/>
    <n v="1"/>
    <x v="48"/>
    <s v="Health"/>
    <n v="129.9"/>
    <x v="7"/>
  </r>
  <r>
    <s v="Rural"/>
    <x v="4"/>
    <s v="January"/>
    <n v="132.4"/>
    <n v="1"/>
    <x v="48"/>
    <s v="Transport and communication"/>
    <n v="119.1"/>
    <x v="8"/>
  </r>
  <r>
    <s v="Rural"/>
    <x v="4"/>
    <s v="January"/>
    <n v="132.4"/>
    <n v="1"/>
    <x v="48"/>
    <s v="Recreation and amusement"/>
    <n v="127"/>
    <x v="9"/>
  </r>
  <r>
    <s v="Rural"/>
    <x v="4"/>
    <s v="January"/>
    <n v="132.4"/>
    <n v="1"/>
    <x v="48"/>
    <s v="Education"/>
    <n v="134.6"/>
    <x v="10"/>
  </r>
  <r>
    <s v="Rural"/>
    <x v="4"/>
    <s v="January"/>
    <n v="132.4"/>
    <n v="1"/>
    <x v="48"/>
    <s v="Personal care and effects"/>
    <n v="122.3"/>
    <x v="11"/>
  </r>
  <r>
    <s v="Rural"/>
    <x v="4"/>
    <s v="January"/>
    <n v="132.4"/>
    <n v="1"/>
    <x v="48"/>
    <s v="Miscellaneous"/>
    <n v="126.6"/>
    <x v="2"/>
  </r>
  <r>
    <s v="Urban"/>
    <x v="4"/>
    <s v="January"/>
    <n v="127.8"/>
    <n v="1"/>
    <x v="48"/>
    <s v="Cereals and products"/>
    <n v="132.19999999999999"/>
    <x v="0"/>
  </r>
  <r>
    <s v="Urban"/>
    <x v="4"/>
    <s v="January"/>
    <n v="127.8"/>
    <n v="1"/>
    <x v="48"/>
    <s v="Meat and fish"/>
    <n v="138.9"/>
    <x v="0"/>
  </r>
  <r>
    <s v="Urban"/>
    <x v="4"/>
    <s v="January"/>
    <n v="127.8"/>
    <n v="1"/>
    <x v="48"/>
    <s v="Egg"/>
    <n v="132.6"/>
    <x v="0"/>
  </r>
  <r>
    <s v="Urban"/>
    <x v="4"/>
    <s v="January"/>
    <n v="127.8"/>
    <n v="1"/>
    <x v="48"/>
    <s v="Milk and products"/>
    <n v="133.1"/>
    <x v="0"/>
  </r>
  <r>
    <s v="Urban"/>
    <x v="4"/>
    <s v="January"/>
    <n v="127.8"/>
    <n v="1"/>
    <x v="48"/>
    <s v="Oils and fats"/>
    <n v="114"/>
    <x v="0"/>
  </r>
  <r>
    <s v="Urban"/>
    <x v="4"/>
    <s v="January"/>
    <n v="127.8"/>
    <n v="1"/>
    <x v="48"/>
    <s v="Fruits"/>
    <n v="129.6"/>
    <x v="0"/>
  </r>
  <r>
    <s v="Urban"/>
    <x v="4"/>
    <s v="January"/>
    <n v="127.8"/>
    <n v="1"/>
    <x v="48"/>
    <s v="Vegetables"/>
    <n v="118.7"/>
    <x v="0"/>
  </r>
  <r>
    <s v="Urban"/>
    <x v="4"/>
    <s v="January"/>
    <n v="127.8"/>
    <n v="1"/>
    <x v="48"/>
    <s v="Pulses and products"/>
    <n v="155.1"/>
    <x v="0"/>
  </r>
  <r>
    <s v="Urban"/>
    <x v="4"/>
    <s v="January"/>
    <n v="127.8"/>
    <n v="1"/>
    <x v="48"/>
    <s v="Sugar and Confectionery"/>
    <n v="117.3"/>
    <x v="0"/>
  </r>
  <r>
    <s v="Urban"/>
    <x v="4"/>
    <s v="January"/>
    <n v="127.8"/>
    <n v="1"/>
    <x v="48"/>
    <s v="Spices"/>
    <n v="144.9"/>
    <x v="0"/>
  </r>
  <r>
    <s v="Urban"/>
    <x v="4"/>
    <s v="January"/>
    <n v="127.8"/>
    <n v="1"/>
    <x v="48"/>
    <s v="Non-alcoholic beverages"/>
    <n v="123.2"/>
    <x v="1"/>
  </r>
  <r>
    <s v="Urban"/>
    <x v="4"/>
    <s v="January"/>
    <n v="127.8"/>
    <n v="1"/>
    <x v="48"/>
    <s v="Prepared meals, snacks, sweets etc."/>
    <n v="141.6"/>
    <x v="1"/>
  </r>
  <r>
    <s v="Urban"/>
    <x v="4"/>
    <s v="January"/>
    <n v="127.8"/>
    <n v="1"/>
    <x v="48"/>
    <s v="Food and beverages"/>
    <n v="132"/>
    <x v="1"/>
  </r>
  <r>
    <s v="Urban"/>
    <x v="4"/>
    <s v="January"/>
    <n v="127.8"/>
    <n v="1"/>
    <x v="48"/>
    <s v="Pan, tobacco and intoxicants"/>
    <n v="145.6"/>
    <x v="2"/>
  </r>
  <r>
    <s v="Urban"/>
    <x v="4"/>
    <s v="January"/>
    <n v="127.8"/>
    <n v="1"/>
    <x v="48"/>
    <s v="Clothing"/>
    <n v="130.19999999999999"/>
    <x v="3"/>
  </r>
  <r>
    <s v="Urban"/>
    <x v="4"/>
    <s v="January"/>
    <n v="127.8"/>
    <n v="1"/>
    <x v="48"/>
    <s v="Footwear"/>
    <n v="122.3"/>
    <x v="3"/>
  </r>
  <r>
    <s v="Urban"/>
    <x v="4"/>
    <s v="January"/>
    <n v="127.8"/>
    <n v="1"/>
    <x v="48"/>
    <s v="Clothing and footwear"/>
    <n v="129"/>
    <x v="3"/>
  </r>
  <r>
    <s v="Urban"/>
    <x v="4"/>
    <s v="January"/>
    <n v="127.8"/>
    <n v="1"/>
    <x v="48"/>
    <s v="Housing"/>
    <n v="129.6"/>
    <x v="4"/>
  </r>
  <r>
    <s v="Urban"/>
    <x v="4"/>
    <s v="January"/>
    <n v="127.8"/>
    <n v="1"/>
    <x v="48"/>
    <s v="Fuel and light"/>
    <n v="118"/>
    <x v="5"/>
  </r>
  <r>
    <s v="Urban"/>
    <x v="4"/>
    <s v="January"/>
    <n v="127.8"/>
    <n v="1"/>
    <x v="48"/>
    <s v="Household goods and services"/>
    <n v="125.1"/>
    <x v="6"/>
  </r>
  <r>
    <s v="Urban"/>
    <x v="4"/>
    <s v="January"/>
    <n v="127.8"/>
    <n v="1"/>
    <x v="48"/>
    <s v="Health"/>
    <n v="122.6"/>
    <x v="7"/>
  </r>
  <r>
    <s v="Urban"/>
    <x v="4"/>
    <s v="January"/>
    <n v="127.8"/>
    <n v="1"/>
    <x v="48"/>
    <s v="Transport and communication"/>
    <n v="115.2"/>
    <x v="8"/>
  </r>
  <r>
    <s v="Urban"/>
    <x v="4"/>
    <s v="January"/>
    <n v="127.8"/>
    <n v="1"/>
    <x v="48"/>
    <s v="Recreation and amusement"/>
    <n v="122"/>
    <x v="9"/>
  </r>
  <r>
    <s v="Urban"/>
    <x v="4"/>
    <s v="January"/>
    <n v="127.8"/>
    <n v="1"/>
    <x v="48"/>
    <s v="Education"/>
    <n v="132.4"/>
    <x v="10"/>
  </r>
  <r>
    <s v="Urban"/>
    <x v="4"/>
    <s v="January"/>
    <n v="127.8"/>
    <n v="1"/>
    <x v="48"/>
    <s v="Personal care and effects"/>
    <n v="120.9"/>
    <x v="11"/>
  </r>
  <r>
    <s v="Urban"/>
    <x v="4"/>
    <s v="January"/>
    <n v="127.8"/>
    <n v="1"/>
    <x v="48"/>
    <s v="Miscellaneous"/>
    <n v="122.1"/>
    <x v="2"/>
  </r>
  <r>
    <s v="Rural+Urban"/>
    <x v="4"/>
    <s v="January"/>
    <n v="130.30000000000001"/>
    <n v="1"/>
    <x v="48"/>
    <s v="Cereals and products"/>
    <n v="132.80000000000001"/>
    <x v="0"/>
  </r>
  <r>
    <s v="Rural+Urban"/>
    <x v="4"/>
    <s v="January"/>
    <n v="130.30000000000001"/>
    <n v="1"/>
    <x v="48"/>
    <s v="Meat and fish"/>
    <n v="138.19999999999999"/>
    <x v="0"/>
  </r>
  <r>
    <s v="Rural+Urban"/>
    <x v="4"/>
    <s v="January"/>
    <n v="130.30000000000001"/>
    <n v="1"/>
    <x v="48"/>
    <s v="Egg"/>
    <n v="132.19999999999999"/>
    <x v="0"/>
  </r>
  <r>
    <s v="Rural+Urban"/>
    <x v="4"/>
    <s v="January"/>
    <n v="130.30000000000001"/>
    <n v="1"/>
    <x v="48"/>
    <s v="Milk and products"/>
    <n v="135.4"/>
    <x v="0"/>
  </r>
  <r>
    <s v="Rural+Urban"/>
    <x v="4"/>
    <s v="January"/>
    <n v="130.30000000000001"/>
    <n v="1"/>
    <x v="48"/>
    <s v="Oils and fats"/>
    <n v="119.1"/>
    <x v="0"/>
  </r>
  <r>
    <s v="Rural+Urban"/>
    <x v="4"/>
    <s v="January"/>
    <n v="130.30000000000001"/>
    <n v="1"/>
    <x v="48"/>
    <s v="Fruits"/>
    <n v="133"/>
    <x v="0"/>
  </r>
  <r>
    <s v="Rural+Urban"/>
    <x v="4"/>
    <s v="January"/>
    <n v="130.30000000000001"/>
    <n v="1"/>
    <x v="48"/>
    <s v="Vegetables"/>
    <n v="119.4"/>
    <x v="0"/>
  </r>
  <r>
    <s v="Rural+Urban"/>
    <x v="4"/>
    <s v="January"/>
    <n v="130.30000000000001"/>
    <n v="1"/>
    <x v="48"/>
    <s v="Pulses and products"/>
    <n v="159.5"/>
    <x v="0"/>
  </r>
  <r>
    <s v="Rural+Urban"/>
    <x v="4"/>
    <s v="January"/>
    <n v="130.30000000000001"/>
    <n v="1"/>
    <x v="48"/>
    <s v="Sugar and Confectionery"/>
    <n v="115.6"/>
    <x v="0"/>
  </r>
  <r>
    <s v="Rural+Urban"/>
    <x v="4"/>
    <s v="January"/>
    <n v="130.30000000000001"/>
    <n v="1"/>
    <x v="48"/>
    <s v="Spices"/>
    <n v="139.6"/>
    <x v="0"/>
  </r>
  <r>
    <s v="Rural+Urban"/>
    <x v="4"/>
    <s v="January"/>
    <n v="130.30000000000001"/>
    <n v="1"/>
    <x v="48"/>
    <s v="Non-alcoholic beverages"/>
    <n v="126.6"/>
    <x v="1"/>
  </r>
  <r>
    <s v="Rural+Urban"/>
    <x v="4"/>
    <s v="January"/>
    <n v="130.30000000000001"/>
    <n v="1"/>
    <x v="48"/>
    <s v="Prepared meals, snacks, sweets etc."/>
    <n v="142.80000000000001"/>
    <x v="1"/>
  </r>
  <r>
    <s v="Rural+Urban"/>
    <x v="4"/>
    <s v="January"/>
    <n v="130.30000000000001"/>
    <n v="1"/>
    <x v="48"/>
    <s v="Food and beverages"/>
    <n v="133.1"/>
    <x v="1"/>
  </r>
  <r>
    <s v="Rural+Urban"/>
    <x v="4"/>
    <s v="January"/>
    <n v="130.30000000000001"/>
    <n v="1"/>
    <x v="48"/>
    <s v="Pan, tobacco and intoxicants"/>
    <n v="143.80000000000001"/>
    <x v="2"/>
  </r>
  <r>
    <s v="Rural+Urban"/>
    <x v="4"/>
    <s v="January"/>
    <n v="130.30000000000001"/>
    <n v="1"/>
    <x v="48"/>
    <s v="Clothing"/>
    <n v="136.6"/>
    <x v="3"/>
  </r>
  <r>
    <s v="Rural+Urban"/>
    <x v="4"/>
    <s v="January"/>
    <n v="130.30000000000001"/>
    <n v="1"/>
    <x v="48"/>
    <s v="Footwear"/>
    <n v="130.19999999999999"/>
    <x v="3"/>
  </r>
  <r>
    <s v="Rural+Urban"/>
    <x v="4"/>
    <s v="January"/>
    <n v="130.30000000000001"/>
    <n v="1"/>
    <x v="48"/>
    <s v="Clothing and footwear"/>
    <n v="135.6"/>
    <x v="3"/>
  </r>
  <r>
    <s v="Rural+Urban"/>
    <x v="4"/>
    <s v="January"/>
    <n v="130.30000000000001"/>
    <n v="1"/>
    <x v="48"/>
    <s v="Housing"/>
    <n v="129.6"/>
    <x v="4"/>
  </r>
  <r>
    <s v="Rural+Urban"/>
    <x v="4"/>
    <s v="January"/>
    <n v="130.30000000000001"/>
    <n v="1"/>
    <x v="48"/>
    <s v="Fuel and light"/>
    <n v="126.8"/>
    <x v="5"/>
  </r>
  <r>
    <s v="Rural+Urban"/>
    <x v="4"/>
    <s v="January"/>
    <n v="130.30000000000001"/>
    <n v="1"/>
    <x v="48"/>
    <s v="Household goods and services"/>
    <n v="129.4"/>
    <x v="6"/>
  </r>
  <r>
    <s v="Rural+Urban"/>
    <x v="4"/>
    <s v="January"/>
    <n v="130.30000000000001"/>
    <n v="1"/>
    <x v="48"/>
    <s v="Health"/>
    <n v="127.1"/>
    <x v="7"/>
  </r>
  <r>
    <s v="Rural+Urban"/>
    <x v="4"/>
    <s v="January"/>
    <n v="130.30000000000001"/>
    <n v="1"/>
    <x v="48"/>
    <s v="Transport and communication"/>
    <n v="117"/>
    <x v="8"/>
  </r>
  <r>
    <s v="Rural+Urban"/>
    <x v="4"/>
    <s v="January"/>
    <n v="130.30000000000001"/>
    <n v="1"/>
    <x v="48"/>
    <s v="Recreation and amusement"/>
    <n v="124.2"/>
    <x v="9"/>
  </r>
  <r>
    <s v="Rural+Urban"/>
    <x v="4"/>
    <s v="January"/>
    <n v="130.30000000000001"/>
    <n v="1"/>
    <x v="48"/>
    <s v="Education"/>
    <n v="133.30000000000001"/>
    <x v="10"/>
  </r>
  <r>
    <s v="Rural+Urban"/>
    <x v="4"/>
    <s v="January"/>
    <n v="130.30000000000001"/>
    <n v="1"/>
    <x v="48"/>
    <s v="Personal care and effects"/>
    <n v="121.7"/>
    <x v="11"/>
  </r>
  <r>
    <s v="Rural+Urban"/>
    <x v="4"/>
    <s v="January"/>
    <n v="130.30000000000001"/>
    <n v="1"/>
    <x v="48"/>
    <s v="Miscellaneous"/>
    <n v="124.4"/>
    <x v="2"/>
  </r>
  <r>
    <s v="Rural"/>
    <x v="4"/>
    <s v="February"/>
    <n v="132.6"/>
    <n v="2"/>
    <x v="49"/>
    <s v="Cereals and products"/>
    <n v="133.30000000000001"/>
    <x v="0"/>
  </r>
  <r>
    <s v="Rural"/>
    <x v="4"/>
    <s v="February"/>
    <n v="132.6"/>
    <n v="2"/>
    <x v="49"/>
    <s v="Meat and fish"/>
    <n v="138.30000000000001"/>
    <x v="0"/>
  </r>
  <r>
    <s v="Rural"/>
    <x v="4"/>
    <s v="February"/>
    <n v="132.6"/>
    <n v="2"/>
    <x v="49"/>
    <s v="Egg"/>
    <n v="129.30000000000001"/>
    <x v="0"/>
  </r>
  <r>
    <s v="Rural"/>
    <x v="4"/>
    <s v="February"/>
    <n v="132.6"/>
    <n v="2"/>
    <x v="49"/>
    <s v="Milk and products"/>
    <n v="137.19999999999999"/>
    <x v="0"/>
  </r>
  <r>
    <s v="Rural"/>
    <x v="4"/>
    <s v="February"/>
    <n v="132.6"/>
    <n v="2"/>
    <x v="49"/>
    <s v="Oils and fats"/>
    <n v="122.1"/>
    <x v="0"/>
  </r>
  <r>
    <s v="Rural"/>
    <x v="4"/>
    <s v="February"/>
    <n v="132.6"/>
    <n v="2"/>
    <x v="49"/>
    <s v="Fruits"/>
    <n v="138.69999999999999"/>
    <x v="0"/>
  </r>
  <r>
    <s v="Rural"/>
    <x v="4"/>
    <s v="February"/>
    <n v="132.6"/>
    <n v="2"/>
    <x v="49"/>
    <s v="Vegetables"/>
    <n v="119.1"/>
    <x v="0"/>
  </r>
  <r>
    <s v="Rural"/>
    <x v="4"/>
    <s v="February"/>
    <n v="132.6"/>
    <n v="2"/>
    <x v="49"/>
    <s v="Pulses and products"/>
    <n v="156.9"/>
    <x v="0"/>
  </r>
  <r>
    <s v="Rural"/>
    <x v="4"/>
    <s v="February"/>
    <n v="132.6"/>
    <n v="2"/>
    <x v="49"/>
    <s v="Sugar and Confectionery"/>
    <n v="116.2"/>
    <x v="0"/>
  </r>
  <r>
    <s v="Rural"/>
    <x v="4"/>
    <s v="February"/>
    <n v="132.6"/>
    <n v="2"/>
    <x v="49"/>
    <s v="Spices"/>
    <n v="136"/>
    <x v="0"/>
  </r>
  <r>
    <s v="Rural"/>
    <x v="4"/>
    <s v="February"/>
    <n v="132.6"/>
    <n v="2"/>
    <x v="49"/>
    <s v="Non-alcoholic beverages"/>
    <n v="129.4"/>
    <x v="1"/>
  </r>
  <r>
    <s v="Rural"/>
    <x v="4"/>
    <s v="February"/>
    <n v="132.6"/>
    <n v="2"/>
    <x v="49"/>
    <s v="Prepared meals, snacks, sweets etc."/>
    <n v="144.4"/>
    <x v="1"/>
  </r>
  <r>
    <s v="Rural"/>
    <x v="4"/>
    <s v="February"/>
    <n v="132.6"/>
    <n v="2"/>
    <x v="49"/>
    <s v="Food and beverages"/>
    <n v="133.6"/>
    <x v="1"/>
  </r>
  <r>
    <s v="Rural"/>
    <x v="4"/>
    <s v="February"/>
    <n v="132.6"/>
    <n v="2"/>
    <x v="49"/>
    <s v="Pan, tobacco and intoxicants"/>
    <n v="143.69999999999999"/>
    <x v="2"/>
  </r>
  <r>
    <s v="Rural"/>
    <x v="4"/>
    <s v="February"/>
    <n v="132.6"/>
    <n v="2"/>
    <x v="49"/>
    <s v="Clothing"/>
    <n v="140.9"/>
    <x v="3"/>
  </r>
  <r>
    <s v="Rural"/>
    <x v="4"/>
    <s v="February"/>
    <n v="132.6"/>
    <n v="2"/>
    <x v="49"/>
    <s v="Footwear"/>
    <n v="135.80000000000001"/>
    <x v="3"/>
  </r>
  <r>
    <s v="Rural"/>
    <x v="4"/>
    <s v="February"/>
    <n v="132.6"/>
    <n v="2"/>
    <x v="49"/>
    <s v="Clothing and footwear"/>
    <n v="140.19999999999999"/>
    <x v="3"/>
  </r>
  <r>
    <s v="Rural"/>
    <x v="4"/>
    <s v="February"/>
    <n v="132.6"/>
    <n v="2"/>
    <x v="49"/>
    <s v="Housing"/>
    <n v="0"/>
    <x v="4"/>
  </r>
  <r>
    <s v="Rural"/>
    <x v="4"/>
    <s v="February"/>
    <n v="132.6"/>
    <n v="2"/>
    <x v="49"/>
    <s v="Fuel and light"/>
    <n v="133.19999999999999"/>
    <x v="5"/>
  </r>
  <r>
    <s v="Rural"/>
    <x v="4"/>
    <s v="February"/>
    <n v="132.6"/>
    <n v="2"/>
    <x v="49"/>
    <s v="Household goods and services"/>
    <n v="133.6"/>
    <x v="6"/>
  </r>
  <r>
    <s v="Rural"/>
    <x v="4"/>
    <s v="February"/>
    <n v="132.6"/>
    <n v="2"/>
    <x v="49"/>
    <s v="Health"/>
    <n v="130.1"/>
    <x v="7"/>
  </r>
  <r>
    <s v="Rural"/>
    <x v="4"/>
    <s v="February"/>
    <n v="132.6"/>
    <n v="2"/>
    <x v="49"/>
    <s v="Transport and communication"/>
    <n v="119.5"/>
    <x v="8"/>
  </r>
  <r>
    <s v="Rural"/>
    <x v="4"/>
    <s v="February"/>
    <n v="132.6"/>
    <n v="2"/>
    <x v="49"/>
    <s v="Recreation and amusement"/>
    <n v="127.7"/>
    <x v="9"/>
  </r>
  <r>
    <s v="Rural"/>
    <x v="4"/>
    <s v="February"/>
    <n v="132.6"/>
    <n v="2"/>
    <x v="49"/>
    <s v="Education"/>
    <n v="134.9"/>
    <x v="10"/>
  </r>
  <r>
    <s v="Rural"/>
    <x v="4"/>
    <s v="February"/>
    <n v="132.6"/>
    <n v="2"/>
    <x v="49"/>
    <s v="Personal care and effects"/>
    <n v="123.2"/>
    <x v="11"/>
  </r>
  <r>
    <s v="Rural"/>
    <x v="4"/>
    <s v="February"/>
    <n v="132.6"/>
    <n v="2"/>
    <x v="49"/>
    <s v="Miscellaneous"/>
    <n v="127"/>
    <x v="2"/>
  </r>
  <r>
    <s v="Urban"/>
    <x v="4"/>
    <s v="February"/>
    <n v="128.19999999999999"/>
    <n v="2"/>
    <x v="49"/>
    <s v="Cereals and products"/>
    <n v="132.80000000000001"/>
    <x v="0"/>
  </r>
  <r>
    <s v="Urban"/>
    <x v="4"/>
    <s v="February"/>
    <n v="128.19999999999999"/>
    <n v="2"/>
    <x v="49"/>
    <s v="Meat and fish"/>
    <n v="139.80000000000001"/>
    <x v="0"/>
  </r>
  <r>
    <s v="Urban"/>
    <x v="4"/>
    <s v="February"/>
    <n v="128.19999999999999"/>
    <n v="2"/>
    <x v="49"/>
    <s v="Egg"/>
    <n v="129.30000000000001"/>
    <x v="0"/>
  </r>
  <r>
    <s v="Urban"/>
    <x v="4"/>
    <s v="February"/>
    <n v="128.19999999999999"/>
    <n v="2"/>
    <x v="49"/>
    <s v="Milk and products"/>
    <n v="133.5"/>
    <x v="0"/>
  </r>
  <r>
    <s v="Urban"/>
    <x v="4"/>
    <s v="February"/>
    <n v="128.19999999999999"/>
    <n v="2"/>
    <x v="49"/>
    <s v="Oils and fats"/>
    <n v="114.3"/>
    <x v="0"/>
  </r>
  <r>
    <s v="Urban"/>
    <x v="4"/>
    <s v="February"/>
    <n v="128.19999999999999"/>
    <n v="2"/>
    <x v="49"/>
    <s v="Fruits"/>
    <n v="131.4"/>
    <x v="0"/>
  </r>
  <r>
    <s v="Urban"/>
    <x v="4"/>
    <s v="February"/>
    <n v="128.19999999999999"/>
    <n v="2"/>
    <x v="49"/>
    <s v="Vegetables"/>
    <n v="120.2"/>
    <x v="0"/>
  </r>
  <r>
    <s v="Urban"/>
    <x v="4"/>
    <s v="February"/>
    <n v="128.19999999999999"/>
    <n v="2"/>
    <x v="49"/>
    <s v="Pulses and products"/>
    <n v="143.1"/>
    <x v="0"/>
  </r>
  <r>
    <s v="Urban"/>
    <x v="4"/>
    <s v="February"/>
    <n v="128.19999999999999"/>
    <n v="2"/>
    <x v="49"/>
    <s v="Sugar and Confectionery"/>
    <n v="119.5"/>
    <x v="0"/>
  </r>
  <r>
    <s v="Urban"/>
    <x v="4"/>
    <s v="February"/>
    <n v="128.19999999999999"/>
    <n v="2"/>
    <x v="49"/>
    <s v="Spices"/>
    <n v="144"/>
    <x v="0"/>
  </r>
  <r>
    <s v="Urban"/>
    <x v="4"/>
    <s v="February"/>
    <n v="128.19999999999999"/>
    <n v="2"/>
    <x v="49"/>
    <s v="Non-alcoholic beverages"/>
    <n v="123.4"/>
    <x v="1"/>
  </r>
  <r>
    <s v="Urban"/>
    <x v="4"/>
    <s v="February"/>
    <n v="128.19999999999999"/>
    <n v="2"/>
    <x v="49"/>
    <s v="Prepared meals, snacks, sweets etc."/>
    <n v="141.9"/>
    <x v="1"/>
  </r>
  <r>
    <s v="Urban"/>
    <x v="4"/>
    <s v="February"/>
    <n v="128.19999999999999"/>
    <n v="2"/>
    <x v="49"/>
    <s v="Food and beverages"/>
    <n v="132.1"/>
    <x v="1"/>
  </r>
  <r>
    <s v="Urban"/>
    <x v="4"/>
    <s v="February"/>
    <n v="128.19999999999999"/>
    <n v="2"/>
    <x v="49"/>
    <s v="Pan, tobacco and intoxicants"/>
    <n v="146.30000000000001"/>
    <x v="2"/>
  </r>
  <r>
    <s v="Urban"/>
    <x v="4"/>
    <s v="February"/>
    <n v="128.19999999999999"/>
    <n v="2"/>
    <x v="49"/>
    <s v="Clothing"/>
    <n v="130.5"/>
    <x v="3"/>
  </r>
  <r>
    <s v="Urban"/>
    <x v="4"/>
    <s v="February"/>
    <n v="128.19999999999999"/>
    <n v="2"/>
    <x v="49"/>
    <s v="Footwear"/>
    <n v="122.5"/>
    <x v="3"/>
  </r>
  <r>
    <s v="Urban"/>
    <x v="4"/>
    <s v="February"/>
    <n v="128.19999999999999"/>
    <n v="2"/>
    <x v="49"/>
    <s v="Clothing and footwear"/>
    <n v="129.30000000000001"/>
    <x v="3"/>
  </r>
  <r>
    <s v="Urban"/>
    <x v="4"/>
    <s v="February"/>
    <n v="128.19999999999999"/>
    <n v="2"/>
    <x v="49"/>
    <s v="Housing"/>
    <n v="130.5"/>
    <x v="4"/>
  </r>
  <r>
    <s v="Urban"/>
    <x v="4"/>
    <s v="February"/>
    <n v="128.19999999999999"/>
    <n v="2"/>
    <x v="49"/>
    <s v="Fuel and light"/>
    <n v="119.2"/>
    <x v="5"/>
  </r>
  <r>
    <s v="Urban"/>
    <x v="4"/>
    <s v="February"/>
    <n v="128.19999999999999"/>
    <n v="2"/>
    <x v="49"/>
    <s v="Household goods and services"/>
    <n v="125.3"/>
    <x v="6"/>
  </r>
  <r>
    <s v="Urban"/>
    <x v="4"/>
    <s v="February"/>
    <n v="128.19999999999999"/>
    <n v="2"/>
    <x v="49"/>
    <s v="Health"/>
    <n v="122.9"/>
    <x v="7"/>
  </r>
  <r>
    <s v="Urban"/>
    <x v="4"/>
    <s v="February"/>
    <n v="128.19999999999999"/>
    <n v="2"/>
    <x v="49"/>
    <s v="Transport and communication"/>
    <n v="115.5"/>
    <x v="8"/>
  </r>
  <r>
    <s v="Urban"/>
    <x v="4"/>
    <s v="February"/>
    <n v="128.19999999999999"/>
    <n v="2"/>
    <x v="49"/>
    <s v="Recreation and amusement"/>
    <n v="122.2"/>
    <x v="9"/>
  </r>
  <r>
    <s v="Urban"/>
    <x v="4"/>
    <s v="February"/>
    <n v="128.19999999999999"/>
    <n v="2"/>
    <x v="49"/>
    <s v="Education"/>
    <n v="132.4"/>
    <x v="10"/>
  </r>
  <r>
    <s v="Urban"/>
    <x v="4"/>
    <s v="February"/>
    <n v="128.19999999999999"/>
    <n v="2"/>
    <x v="49"/>
    <s v="Personal care and effects"/>
    <n v="121.7"/>
    <x v="11"/>
  </r>
  <r>
    <s v="Urban"/>
    <x v="4"/>
    <s v="February"/>
    <n v="128.19999999999999"/>
    <n v="2"/>
    <x v="49"/>
    <s v="Miscellaneous"/>
    <n v="122.4"/>
    <x v="2"/>
  </r>
  <r>
    <s v="Rural+Urban"/>
    <x v="4"/>
    <s v="February"/>
    <n v="130.6"/>
    <n v="2"/>
    <x v="49"/>
    <s v="Cereals and products"/>
    <n v="133.1"/>
    <x v="0"/>
  </r>
  <r>
    <s v="Rural+Urban"/>
    <x v="4"/>
    <s v="February"/>
    <n v="130.6"/>
    <n v="2"/>
    <x v="49"/>
    <s v="Meat and fish"/>
    <n v="138.80000000000001"/>
    <x v="0"/>
  </r>
  <r>
    <s v="Rural+Urban"/>
    <x v="4"/>
    <s v="February"/>
    <n v="130.6"/>
    <n v="2"/>
    <x v="49"/>
    <s v="Egg"/>
    <n v="129.30000000000001"/>
    <x v="0"/>
  </r>
  <r>
    <s v="Rural+Urban"/>
    <x v="4"/>
    <s v="February"/>
    <n v="130.6"/>
    <n v="2"/>
    <x v="49"/>
    <s v="Milk and products"/>
    <n v="135.80000000000001"/>
    <x v="0"/>
  </r>
  <r>
    <s v="Rural+Urban"/>
    <x v="4"/>
    <s v="February"/>
    <n v="130.6"/>
    <n v="2"/>
    <x v="49"/>
    <s v="Oils and fats"/>
    <n v="119.2"/>
    <x v="0"/>
  </r>
  <r>
    <s v="Rural+Urban"/>
    <x v="4"/>
    <s v="February"/>
    <n v="130.6"/>
    <n v="2"/>
    <x v="49"/>
    <s v="Fruits"/>
    <n v="135.30000000000001"/>
    <x v="0"/>
  </r>
  <r>
    <s v="Rural+Urban"/>
    <x v="4"/>
    <s v="February"/>
    <n v="130.6"/>
    <n v="2"/>
    <x v="49"/>
    <s v="Vegetables"/>
    <n v="119.5"/>
    <x v="0"/>
  </r>
  <r>
    <s v="Rural+Urban"/>
    <x v="4"/>
    <s v="February"/>
    <n v="130.6"/>
    <n v="2"/>
    <x v="49"/>
    <s v="Pulses and products"/>
    <n v="152.19999999999999"/>
    <x v="0"/>
  </r>
  <r>
    <s v="Rural+Urban"/>
    <x v="4"/>
    <s v="February"/>
    <n v="130.6"/>
    <n v="2"/>
    <x v="49"/>
    <s v="Sugar and Confectionery"/>
    <n v="117.3"/>
    <x v="0"/>
  </r>
  <r>
    <s v="Rural+Urban"/>
    <x v="4"/>
    <s v="February"/>
    <n v="130.6"/>
    <n v="2"/>
    <x v="49"/>
    <s v="Spices"/>
    <n v="138.69999999999999"/>
    <x v="0"/>
  </r>
  <r>
    <s v="Rural+Urban"/>
    <x v="4"/>
    <s v="February"/>
    <n v="130.6"/>
    <n v="2"/>
    <x v="49"/>
    <s v="Non-alcoholic beverages"/>
    <n v="126.9"/>
    <x v="1"/>
  </r>
  <r>
    <s v="Rural+Urban"/>
    <x v="4"/>
    <s v="February"/>
    <n v="130.6"/>
    <n v="2"/>
    <x v="49"/>
    <s v="Prepared meals, snacks, sweets etc."/>
    <n v="143.19999999999999"/>
    <x v="1"/>
  </r>
  <r>
    <s v="Rural+Urban"/>
    <x v="4"/>
    <s v="February"/>
    <n v="130.6"/>
    <n v="2"/>
    <x v="49"/>
    <s v="Food and beverages"/>
    <n v="133"/>
    <x v="1"/>
  </r>
  <r>
    <s v="Rural+Urban"/>
    <x v="4"/>
    <s v="February"/>
    <n v="130.6"/>
    <n v="2"/>
    <x v="49"/>
    <s v="Pan, tobacco and intoxicants"/>
    <n v="144.4"/>
    <x v="2"/>
  </r>
  <r>
    <s v="Rural+Urban"/>
    <x v="4"/>
    <s v="February"/>
    <n v="130.6"/>
    <n v="2"/>
    <x v="49"/>
    <s v="Clothing"/>
    <n v="136.80000000000001"/>
    <x v="3"/>
  </r>
  <r>
    <s v="Rural+Urban"/>
    <x v="4"/>
    <s v="February"/>
    <n v="130.6"/>
    <n v="2"/>
    <x v="49"/>
    <s v="Footwear"/>
    <n v="130.30000000000001"/>
    <x v="3"/>
  </r>
  <r>
    <s v="Rural+Urban"/>
    <x v="4"/>
    <s v="February"/>
    <n v="130.6"/>
    <n v="2"/>
    <x v="49"/>
    <s v="Clothing and footwear"/>
    <n v="135.9"/>
    <x v="3"/>
  </r>
  <r>
    <s v="Rural+Urban"/>
    <x v="4"/>
    <s v="February"/>
    <n v="130.6"/>
    <n v="2"/>
    <x v="49"/>
    <s v="Housing"/>
    <n v="130.5"/>
    <x v="4"/>
  </r>
  <r>
    <s v="Rural+Urban"/>
    <x v="4"/>
    <s v="February"/>
    <n v="130.6"/>
    <n v="2"/>
    <x v="49"/>
    <s v="Fuel and light"/>
    <n v="127.9"/>
    <x v="5"/>
  </r>
  <r>
    <s v="Rural+Urban"/>
    <x v="4"/>
    <s v="February"/>
    <n v="130.6"/>
    <n v="2"/>
    <x v="49"/>
    <s v="Household goods and services"/>
    <n v="129.69999999999999"/>
    <x v="6"/>
  </r>
  <r>
    <s v="Rural+Urban"/>
    <x v="4"/>
    <s v="February"/>
    <n v="130.6"/>
    <n v="2"/>
    <x v="49"/>
    <s v="Health"/>
    <n v="127.4"/>
    <x v="7"/>
  </r>
  <r>
    <s v="Rural+Urban"/>
    <x v="4"/>
    <s v="February"/>
    <n v="130.6"/>
    <n v="2"/>
    <x v="49"/>
    <s v="Transport and communication"/>
    <n v="117.4"/>
    <x v="8"/>
  </r>
  <r>
    <s v="Rural+Urban"/>
    <x v="4"/>
    <s v="February"/>
    <n v="130.6"/>
    <n v="2"/>
    <x v="49"/>
    <s v="Recreation and amusement"/>
    <n v="124.6"/>
    <x v="9"/>
  </r>
  <r>
    <s v="Rural+Urban"/>
    <x v="4"/>
    <s v="February"/>
    <n v="130.6"/>
    <n v="2"/>
    <x v="49"/>
    <s v="Education"/>
    <n v="133.4"/>
    <x v="10"/>
  </r>
  <r>
    <s v="Rural+Urban"/>
    <x v="4"/>
    <s v="February"/>
    <n v="130.6"/>
    <n v="2"/>
    <x v="49"/>
    <s v="Personal care and effects"/>
    <n v="122.6"/>
    <x v="11"/>
  </r>
  <r>
    <s v="Rural+Urban"/>
    <x v="4"/>
    <s v="February"/>
    <n v="130.6"/>
    <n v="2"/>
    <x v="49"/>
    <s v="Miscellaneous"/>
    <n v="124.8"/>
    <x v="2"/>
  </r>
  <r>
    <s v="Rural"/>
    <x v="4"/>
    <s v="March"/>
    <n v="132.80000000000001"/>
    <n v="3"/>
    <x v="50"/>
    <s v="Cereals and products"/>
    <n v="133.6"/>
    <x v="0"/>
  </r>
  <r>
    <s v="Rural"/>
    <x v="4"/>
    <s v="March"/>
    <n v="132.80000000000001"/>
    <n v="3"/>
    <x v="50"/>
    <s v="Meat and fish"/>
    <n v="138.80000000000001"/>
    <x v="0"/>
  </r>
  <r>
    <s v="Rural"/>
    <x v="4"/>
    <s v="March"/>
    <n v="132.80000000000001"/>
    <n v="3"/>
    <x v="50"/>
    <s v="Egg"/>
    <n v="128.80000000000001"/>
    <x v="0"/>
  </r>
  <r>
    <s v="Rural"/>
    <x v="4"/>
    <s v="March"/>
    <n v="132.80000000000001"/>
    <n v="3"/>
    <x v="50"/>
    <s v="Milk and products"/>
    <n v="137.19999999999999"/>
    <x v="0"/>
  </r>
  <r>
    <s v="Rural"/>
    <x v="4"/>
    <s v="March"/>
    <n v="132.80000000000001"/>
    <n v="3"/>
    <x v="50"/>
    <s v="Oils and fats"/>
    <n v="121.6"/>
    <x v="0"/>
  </r>
  <r>
    <s v="Rural"/>
    <x v="4"/>
    <s v="March"/>
    <n v="132.80000000000001"/>
    <n v="3"/>
    <x v="50"/>
    <s v="Fruits"/>
    <n v="139.69999999999999"/>
    <x v="0"/>
  </r>
  <r>
    <s v="Rural"/>
    <x v="4"/>
    <s v="March"/>
    <n v="132.80000000000001"/>
    <n v="3"/>
    <x v="50"/>
    <s v="Vegetables"/>
    <n v="119.7"/>
    <x v="0"/>
  </r>
  <r>
    <s v="Rural"/>
    <x v="4"/>
    <s v="March"/>
    <n v="132.80000000000001"/>
    <n v="3"/>
    <x v="50"/>
    <s v="Pulses and products"/>
    <n v="148"/>
    <x v="0"/>
  </r>
  <r>
    <s v="Rural"/>
    <x v="4"/>
    <s v="March"/>
    <n v="132.80000000000001"/>
    <n v="3"/>
    <x v="50"/>
    <s v="Sugar and Confectionery"/>
    <n v="116.9"/>
    <x v="0"/>
  </r>
  <r>
    <s v="Rural"/>
    <x v="4"/>
    <s v="March"/>
    <n v="132.80000000000001"/>
    <n v="3"/>
    <x v="50"/>
    <s v="Spices"/>
    <n v="135.6"/>
    <x v="0"/>
  </r>
  <r>
    <s v="Rural"/>
    <x v="4"/>
    <s v="March"/>
    <n v="132.80000000000001"/>
    <n v="3"/>
    <x v="50"/>
    <s v="Non-alcoholic beverages"/>
    <n v="129.80000000000001"/>
    <x v="1"/>
  </r>
  <r>
    <s v="Rural"/>
    <x v="4"/>
    <s v="March"/>
    <n v="132.80000000000001"/>
    <n v="3"/>
    <x v="50"/>
    <s v="Prepared meals, snacks, sweets etc."/>
    <n v="145.4"/>
    <x v="1"/>
  </r>
  <r>
    <s v="Rural"/>
    <x v="4"/>
    <s v="March"/>
    <n v="132.80000000000001"/>
    <n v="3"/>
    <x v="50"/>
    <s v="Food and beverages"/>
    <n v="133.4"/>
    <x v="1"/>
  </r>
  <r>
    <s v="Rural"/>
    <x v="4"/>
    <s v="March"/>
    <n v="132.80000000000001"/>
    <n v="3"/>
    <x v="50"/>
    <s v="Pan, tobacco and intoxicants"/>
    <n v="144.19999999999999"/>
    <x v="2"/>
  </r>
  <r>
    <s v="Rural"/>
    <x v="4"/>
    <s v="March"/>
    <n v="132.80000000000001"/>
    <n v="3"/>
    <x v="50"/>
    <s v="Clothing"/>
    <n v="141.6"/>
    <x v="3"/>
  </r>
  <r>
    <s v="Rural"/>
    <x v="4"/>
    <s v="March"/>
    <n v="132.80000000000001"/>
    <n v="3"/>
    <x v="50"/>
    <s v="Footwear"/>
    <n v="136.19999999999999"/>
    <x v="3"/>
  </r>
  <r>
    <s v="Rural"/>
    <x v="4"/>
    <s v="March"/>
    <n v="132.80000000000001"/>
    <n v="3"/>
    <x v="50"/>
    <s v="Clothing and footwear"/>
    <n v="140.80000000000001"/>
    <x v="3"/>
  </r>
  <r>
    <s v="Rural"/>
    <x v="4"/>
    <s v="March"/>
    <n v="132.80000000000001"/>
    <n v="3"/>
    <x v="50"/>
    <s v="Housing"/>
    <n v="0"/>
    <x v="4"/>
  </r>
  <r>
    <s v="Rural"/>
    <x v="4"/>
    <s v="March"/>
    <n v="132.80000000000001"/>
    <n v="3"/>
    <x v="50"/>
    <s v="Fuel and light"/>
    <n v="134.19999999999999"/>
    <x v="5"/>
  </r>
  <r>
    <s v="Rural"/>
    <x v="4"/>
    <s v="March"/>
    <n v="132.80000000000001"/>
    <n v="3"/>
    <x v="50"/>
    <s v="Household goods and services"/>
    <n v="134.1"/>
    <x v="6"/>
  </r>
  <r>
    <s v="Rural"/>
    <x v="4"/>
    <s v="March"/>
    <n v="132.80000000000001"/>
    <n v="3"/>
    <x v="50"/>
    <s v="Health"/>
    <n v="130.6"/>
    <x v="7"/>
  </r>
  <r>
    <s v="Rural"/>
    <x v="4"/>
    <s v="March"/>
    <n v="132.80000000000001"/>
    <n v="3"/>
    <x v="50"/>
    <s v="Transport and communication"/>
    <n v="119.8"/>
    <x v="8"/>
  </r>
  <r>
    <s v="Rural"/>
    <x v="4"/>
    <s v="March"/>
    <n v="132.80000000000001"/>
    <n v="3"/>
    <x v="50"/>
    <s v="Recreation and amusement"/>
    <n v="128.30000000000001"/>
    <x v="9"/>
  </r>
  <r>
    <s v="Rural"/>
    <x v="4"/>
    <s v="March"/>
    <n v="132.80000000000001"/>
    <n v="3"/>
    <x v="50"/>
    <s v="Education"/>
    <n v="135.19999999999999"/>
    <x v="10"/>
  </r>
  <r>
    <s v="Rural"/>
    <x v="4"/>
    <s v="March"/>
    <n v="132.80000000000001"/>
    <n v="3"/>
    <x v="50"/>
    <s v="Personal care and effects"/>
    <n v="123.3"/>
    <x v="11"/>
  </r>
  <r>
    <s v="Rural"/>
    <x v="4"/>
    <s v="March"/>
    <n v="132.80000000000001"/>
    <n v="3"/>
    <x v="50"/>
    <s v="Miscellaneous"/>
    <n v="127.4"/>
    <x v="2"/>
  </r>
  <r>
    <s v="Urban"/>
    <x v="4"/>
    <s v="March"/>
    <n v="128.69999999999999"/>
    <n v="3"/>
    <x v="50"/>
    <s v="Cereals and products"/>
    <n v="132.69999999999999"/>
    <x v="0"/>
  </r>
  <r>
    <s v="Urban"/>
    <x v="4"/>
    <s v="March"/>
    <n v="128.69999999999999"/>
    <n v="3"/>
    <x v="50"/>
    <s v="Meat and fish"/>
    <n v="139.4"/>
    <x v="0"/>
  </r>
  <r>
    <s v="Urban"/>
    <x v="4"/>
    <s v="March"/>
    <n v="128.69999999999999"/>
    <n v="3"/>
    <x v="50"/>
    <s v="Egg"/>
    <n v="128.4"/>
    <x v="0"/>
  </r>
  <r>
    <s v="Urban"/>
    <x v="4"/>
    <s v="March"/>
    <n v="128.69999999999999"/>
    <n v="3"/>
    <x v="50"/>
    <s v="Milk and products"/>
    <n v="134.9"/>
    <x v="0"/>
  </r>
  <r>
    <s v="Urban"/>
    <x v="4"/>
    <s v="March"/>
    <n v="128.69999999999999"/>
    <n v="3"/>
    <x v="50"/>
    <s v="Oils and fats"/>
    <n v="114"/>
    <x v="0"/>
  </r>
  <r>
    <s v="Urban"/>
    <x v="4"/>
    <s v="March"/>
    <n v="128.69999999999999"/>
    <n v="3"/>
    <x v="50"/>
    <s v="Fruits"/>
    <n v="136.80000000000001"/>
    <x v="0"/>
  </r>
  <r>
    <s v="Urban"/>
    <x v="4"/>
    <s v="March"/>
    <n v="128.69999999999999"/>
    <n v="3"/>
    <x v="50"/>
    <s v="Vegetables"/>
    <n v="122.2"/>
    <x v="0"/>
  </r>
  <r>
    <s v="Urban"/>
    <x v="4"/>
    <s v="March"/>
    <n v="128.69999999999999"/>
    <n v="3"/>
    <x v="50"/>
    <s v="Pulses and products"/>
    <n v="135.80000000000001"/>
    <x v="0"/>
  </r>
  <r>
    <s v="Urban"/>
    <x v="4"/>
    <s v="March"/>
    <n v="128.69999999999999"/>
    <n v="3"/>
    <x v="50"/>
    <s v="Sugar and Confectionery"/>
    <n v="120.3"/>
    <x v="0"/>
  </r>
  <r>
    <s v="Urban"/>
    <x v="4"/>
    <s v="March"/>
    <n v="128.69999999999999"/>
    <n v="3"/>
    <x v="50"/>
    <s v="Spices"/>
    <n v="142.6"/>
    <x v="0"/>
  </r>
  <r>
    <s v="Urban"/>
    <x v="4"/>
    <s v="March"/>
    <n v="128.69999999999999"/>
    <n v="3"/>
    <x v="50"/>
    <s v="Non-alcoholic beverages"/>
    <n v="123.6"/>
    <x v="1"/>
  </r>
  <r>
    <s v="Urban"/>
    <x v="4"/>
    <s v="March"/>
    <n v="128.69999999999999"/>
    <n v="3"/>
    <x v="50"/>
    <s v="Prepared meals, snacks, sweets etc."/>
    <n v="142.4"/>
    <x v="1"/>
  </r>
  <r>
    <s v="Urban"/>
    <x v="4"/>
    <s v="March"/>
    <n v="128.69999999999999"/>
    <n v="3"/>
    <x v="50"/>
    <s v="Food and beverages"/>
    <n v="132.6"/>
    <x v="1"/>
  </r>
  <r>
    <s v="Urban"/>
    <x v="4"/>
    <s v="March"/>
    <n v="128.69999999999999"/>
    <n v="3"/>
    <x v="50"/>
    <s v="Pan, tobacco and intoxicants"/>
    <n v="147.5"/>
    <x v="2"/>
  </r>
  <r>
    <s v="Urban"/>
    <x v="4"/>
    <s v="March"/>
    <n v="128.69999999999999"/>
    <n v="3"/>
    <x v="50"/>
    <s v="Clothing"/>
    <n v="130.80000000000001"/>
    <x v="3"/>
  </r>
  <r>
    <s v="Urban"/>
    <x v="4"/>
    <s v="March"/>
    <n v="128.69999999999999"/>
    <n v="3"/>
    <x v="50"/>
    <s v="Footwear"/>
    <n v="122.8"/>
    <x v="3"/>
  </r>
  <r>
    <s v="Urban"/>
    <x v="4"/>
    <s v="March"/>
    <n v="128.69999999999999"/>
    <n v="3"/>
    <x v="50"/>
    <s v="Clothing and footwear"/>
    <n v="129.6"/>
    <x v="3"/>
  </r>
  <r>
    <s v="Urban"/>
    <x v="4"/>
    <s v="March"/>
    <n v="128.69999999999999"/>
    <n v="3"/>
    <x v="50"/>
    <s v="Housing"/>
    <n v="131.1"/>
    <x v="4"/>
  </r>
  <r>
    <s v="Urban"/>
    <x v="4"/>
    <s v="March"/>
    <n v="128.69999999999999"/>
    <n v="3"/>
    <x v="50"/>
    <s v="Fuel and light"/>
    <n v="120.8"/>
    <x v="5"/>
  </r>
  <r>
    <s v="Urban"/>
    <x v="4"/>
    <s v="March"/>
    <n v="128.69999999999999"/>
    <n v="3"/>
    <x v="50"/>
    <s v="Household goods and services"/>
    <n v="125.6"/>
    <x v="6"/>
  </r>
  <r>
    <s v="Urban"/>
    <x v="4"/>
    <s v="March"/>
    <n v="128.69999999999999"/>
    <n v="3"/>
    <x v="50"/>
    <s v="Health"/>
    <n v="123.1"/>
    <x v="7"/>
  </r>
  <r>
    <s v="Urban"/>
    <x v="4"/>
    <s v="March"/>
    <n v="128.69999999999999"/>
    <n v="3"/>
    <x v="50"/>
    <s v="Transport and communication"/>
    <n v="115.6"/>
    <x v="8"/>
  </r>
  <r>
    <s v="Urban"/>
    <x v="4"/>
    <s v="March"/>
    <n v="128.69999999999999"/>
    <n v="3"/>
    <x v="50"/>
    <s v="Recreation and amusement"/>
    <n v="122.4"/>
    <x v="9"/>
  </r>
  <r>
    <s v="Urban"/>
    <x v="4"/>
    <s v="March"/>
    <n v="128.69999999999999"/>
    <n v="3"/>
    <x v="50"/>
    <s v="Education"/>
    <n v="132.80000000000001"/>
    <x v="10"/>
  </r>
  <r>
    <s v="Urban"/>
    <x v="4"/>
    <s v="March"/>
    <n v="128.69999999999999"/>
    <n v="3"/>
    <x v="50"/>
    <s v="Personal care and effects"/>
    <n v="121.7"/>
    <x v="11"/>
  </r>
  <r>
    <s v="Urban"/>
    <x v="4"/>
    <s v="March"/>
    <n v="128.69999999999999"/>
    <n v="3"/>
    <x v="50"/>
    <s v="Miscellaneous"/>
    <n v="122.6"/>
    <x v="2"/>
  </r>
  <r>
    <s v="Rural+Urban"/>
    <x v="4"/>
    <s v="March"/>
    <n v="130.9"/>
    <n v="3"/>
    <x v="50"/>
    <s v="Cereals and products"/>
    <n v="133.30000000000001"/>
    <x v="0"/>
  </r>
  <r>
    <s v="Rural+Urban"/>
    <x v="4"/>
    <s v="March"/>
    <n v="130.9"/>
    <n v="3"/>
    <x v="50"/>
    <s v="Meat and fish"/>
    <n v="139"/>
    <x v="0"/>
  </r>
  <r>
    <s v="Rural+Urban"/>
    <x v="4"/>
    <s v="March"/>
    <n v="130.9"/>
    <n v="3"/>
    <x v="50"/>
    <s v="Egg"/>
    <n v="128.6"/>
    <x v="0"/>
  </r>
  <r>
    <s v="Rural+Urban"/>
    <x v="4"/>
    <s v="March"/>
    <n v="130.9"/>
    <n v="3"/>
    <x v="50"/>
    <s v="Milk and products"/>
    <n v="136.30000000000001"/>
    <x v="0"/>
  </r>
  <r>
    <s v="Rural+Urban"/>
    <x v="4"/>
    <s v="March"/>
    <n v="130.9"/>
    <n v="3"/>
    <x v="50"/>
    <s v="Oils and fats"/>
    <n v="118.8"/>
    <x v="0"/>
  </r>
  <r>
    <s v="Rural+Urban"/>
    <x v="4"/>
    <s v="March"/>
    <n v="130.9"/>
    <n v="3"/>
    <x v="50"/>
    <s v="Fruits"/>
    <n v="138.30000000000001"/>
    <x v="0"/>
  </r>
  <r>
    <s v="Rural+Urban"/>
    <x v="4"/>
    <s v="March"/>
    <n v="130.9"/>
    <n v="3"/>
    <x v="50"/>
    <s v="Vegetables"/>
    <n v="120.5"/>
    <x v="0"/>
  </r>
  <r>
    <s v="Rural+Urban"/>
    <x v="4"/>
    <s v="March"/>
    <n v="130.9"/>
    <n v="3"/>
    <x v="50"/>
    <s v="Pulses and products"/>
    <n v="143.9"/>
    <x v="0"/>
  </r>
  <r>
    <s v="Rural+Urban"/>
    <x v="4"/>
    <s v="March"/>
    <n v="130.9"/>
    <n v="3"/>
    <x v="50"/>
    <s v="Sugar and Confectionery"/>
    <n v="118"/>
    <x v="0"/>
  </r>
  <r>
    <s v="Rural+Urban"/>
    <x v="4"/>
    <s v="March"/>
    <n v="130.9"/>
    <n v="3"/>
    <x v="50"/>
    <s v="Spices"/>
    <n v="137.9"/>
    <x v="0"/>
  </r>
  <r>
    <s v="Rural+Urban"/>
    <x v="4"/>
    <s v="March"/>
    <n v="130.9"/>
    <n v="3"/>
    <x v="50"/>
    <s v="Non-alcoholic beverages"/>
    <n v="127.2"/>
    <x v="1"/>
  </r>
  <r>
    <s v="Rural+Urban"/>
    <x v="4"/>
    <s v="March"/>
    <n v="130.9"/>
    <n v="3"/>
    <x v="50"/>
    <s v="Prepared meals, snacks, sweets etc."/>
    <n v="144"/>
    <x v="1"/>
  </r>
  <r>
    <s v="Rural+Urban"/>
    <x v="4"/>
    <s v="March"/>
    <n v="130.9"/>
    <n v="3"/>
    <x v="50"/>
    <s v="Food and beverages"/>
    <n v="133.1"/>
    <x v="1"/>
  </r>
  <r>
    <s v="Rural+Urban"/>
    <x v="4"/>
    <s v="March"/>
    <n v="130.9"/>
    <n v="3"/>
    <x v="50"/>
    <s v="Pan, tobacco and intoxicants"/>
    <n v="145.1"/>
    <x v="2"/>
  </r>
  <r>
    <s v="Rural+Urban"/>
    <x v="4"/>
    <s v="March"/>
    <n v="130.9"/>
    <n v="3"/>
    <x v="50"/>
    <s v="Clothing"/>
    <n v="137.30000000000001"/>
    <x v="3"/>
  </r>
  <r>
    <s v="Rural+Urban"/>
    <x v="4"/>
    <s v="March"/>
    <n v="130.9"/>
    <n v="3"/>
    <x v="50"/>
    <s v="Footwear"/>
    <n v="130.6"/>
    <x v="3"/>
  </r>
  <r>
    <s v="Rural+Urban"/>
    <x v="4"/>
    <s v="March"/>
    <n v="130.9"/>
    <n v="3"/>
    <x v="50"/>
    <s v="Clothing and footwear"/>
    <n v="136.4"/>
    <x v="3"/>
  </r>
  <r>
    <s v="Rural+Urban"/>
    <x v="4"/>
    <s v="March"/>
    <n v="130.9"/>
    <n v="3"/>
    <x v="50"/>
    <s v="Housing"/>
    <n v="131.1"/>
    <x v="4"/>
  </r>
  <r>
    <s v="Rural+Urban"/>
    <x v="4"/>
    <s v="March"/>
    <n v="130.9"/>
    <n v="3"/>
    <x v="50"/>
    <s v="Fuel and light"/>
    <n v="129.1"/>
    <x v="5"/>
  </r>
  <r>
    <s v="Rural+Urban"/>
    <x v="4"/>
    <s v="March"/>
    <n v="130.9"/>
    <n v="3"/>
    <x v="50"/>
    <s v="Household goods and services"/>
    <n v="130.1"/>
    <x v="6"/>
  </r>
  <r>
    <s v="Rural+Urban"/>
    <x v="4"/>
    <s v="March"/>
    <n v="130.9"/>
    <n v="3"/>
    <x v="50"/>
    <s v="Health"/>
    <n v="127.8"/>
    <x v="7"/>
  </r>
  <r>
    <s v="Rural+Urban"/>
    <x v="4"/>
    <s v="March"/>
    <n v="130.9"/>
    <n v="3"/>
    <x v="50"/>
    <s v="Transport and communication"/>
    <n v="117.6"/>
    <x v="8"/>
  </r>
  <r>
    <s v="Rural+Urban"/>
    <x v="4"/>
    <s v="March"/>
    <n v="130.9"/>
    <n v="3"/>
    <x v="50"/>
    <s v="Recreation and amusement"/>
    <n v="125"/>
    <x v="9"/>
  </r>
  <r>
    <s v="Rural+Urban"/>
    <x v="4"/>
    <s v="March"/>
    <n v="130.9"/>
    <n v="3"/>
    <x v="50"/>
    <s v="Education"/>
    <n v="133.80000000000001"/>
    <x v="10"/>
  </r>
  <r>
    <s v="Rural+Urban"/>
    <x v="4"/>
    <s v="March"/>
    <n v="130.9"/>
    <n v="3"/>
    <x v="50"/>
    <s v="Personal care and effects"/>
    <n v="122.6"/>
    <x v="11"/>
  </r>
  <r>
    <s v="Rural+Urban"/>
    <x v="4"/>
    <s v="March"/>
    <n v="130.9"/>
    <n v="3"/>
    <x v="50"/>
    <s v="Miscellaneous"/>
    <n v="125.1"/>
    <x v="2"/>
  </r>
  <r>
    <s v="Rural"/>
    <x v="4"/>
    <s v="April"/>
    <n v="132.9"/>
    <n v="4"/>
    <x v="51"/>
    <s v="Cereals and products"/>
    <n v="133.19999999999999"/>
    <x v="0"/>
  </r>
  <r>
    <s v="Rural"/>
    <x v="4"/>
    <s v="April"/>
    <n v="132.9"/>
    <n v="4"/>
    <x v="51"/>
    <s v="Meat and fish"/>
    <n v="138.69999999999999"/>
    <x v="0"/>
  </r>
  <r>
    <s v="Rural"/>
    <x v="4"/>
    <s v="April"/>
    <n v="132.9"/>
    <n v="4"/>
    <x v="51"/>
    <s v="Egg"/>
    <n v="127.1"/>
    <x v="0"/>
  </r>
  <r>
    <s v="Rural"/>
    <x v="4"/>
    <s v="April"/>
    <n v="132.9"/>
    <n v="4"/>
    <x v="51"/>
    <s v="Milk and products"/>
    <n v="137.69999999999999"/>
    <x v="0"/>
  </r>
  <r>
    <s v="Rural"/>
    <x v="4"/>
    <s v="April"/>
    <n v="132.9"/>
    <n v="4"/>
    <x v="51"/>
    <s v="Oils and fats"/>
    <n v="121.3"/>
    <x v="0"/>
  </r>
  <r>
    <s v="Rural"/>
    <x v="4"/>
    <s v="April"/>
    <n v="132.9"/>
    <n v="4"/>
    <x v="51"/>
    <s v="Fruits"/>
    <n v="141.80000000000001"/>
    <x v="0"/>
  </r>
  <r>
    <s v="Rural"/>
    <x v="4"/>
    <s v="April"/>
    <n v="132.9"/>
    <n v="4"/>
    <x v="51"/>
    <s v="Vegetables"/>
    <n v="121.5"/>
    <x v="0"/>
  </r>
  <r>
    <s v="Rural"/>
    <x v="4"/>
    <s v="April"/>
    <n v="132.9"/>
    <n v="4"/>
    <x v="51"/>
    <s v="Pulses and products"/>
    <n v="144.5"/>
    <x v="0"/>
  </r>
  <r>
    <s v="Rural"/>
    <x v="4"/>
    <s v="April"/>
    <n v="132.9"/>
    <n v="4"/>
    <x v="51"/>
    <s v="Sugar and Confectionery"/>
    <n v="117.4"/>
    <x v="0"/>
  </r>
  <r>
    <s v="Rural"/>
    <x v="4"/>
    <s v="April"/>
    <n v="132.9"/>
    <n v="4"/>
    <x v="51"/>
    <s v="Spices"/>
    <n v="134.1"/>
    <x v="0"/>
  </r>
  <r>
    <s v="Rural"/>
    <x v="4"/>
    <s v="April"/>
    <n v="132.9"/>
    <n v="4"/>
    <x v="51"/>
    <s v="Non-alcoholic beverages"/>
    <n v="130"/>
    <x v="1"/>
  </r>
  <r>
    <s v="Rural"/>
    <x v="4"/>
    <s v="April"/>
    <n v="132.9"/>
    <n v="4"/>
    <x v="51"/>
    <s v="Prepared meals, snacks, sweets etc."/>
    <n v="145.5"/>
    <x v="1"/>
  </r>
  <r>
    <s v="Rural"/>
    <x v="4"/>
    <s v="April"/>
    <n v="132.9"/>
    <n v="4"/>
    <x v="51"/>
    <s v="Food and beverages"/>
    <n v="133.5"/>
    <x v="1"/>
  </r>
  <r>
    <s v="Rural"/>
    <x v="4"/>
    <s v="April"/>
    <n v="132.9"/>
    <n v="4"/>
    <x v="51"/>
    <s v="Pan, tobacco and intoxicants"/>
    <n v="144.4"/>
    <x v="2"/>
  </r>
  <r>
    <s v="Rural"/>
    <x v="4"/>
    <s v="April"/>
    <n v="132.9"/>
    <n v="4"/>
    <x v="51"/>
    <s v="Clothing"/>
    <n v="142.4"/>
    <x v="3"/>
  </r>
  <r>
    <s v="Rural"/>
    <x v="4"/>
    <s v="April"/>
    <n v="132.9"/>
    <n v="4"/>
    <x v="51"/>
    <s v="Footwear"/>
    <n v="136.80000000000001"/>
    <x v="3"/>
  </r>
  <r>
    <s v="Rural"/>
    <x v="4"/>
    <s v="April"/>
    <n v="132.9"/>
    <n v="4"/>
    <x v="51"/>
    <s v="Clothing and footwear"/>
    <n v="141.6"/>
    <x v="3"/>
  </r>
  <r>
    <s v="Rural"/>
    <x v="4"/>
    <s v="April"/>
    <n v="132.9"/>
    <n v="4"/>
    <x v="51"/>
    <s v="Housing"/>
    <n v="0"/>
    <x v="4"/>
  </r>
  <r>
    <s v="Rural"/>
    <x v="4"/>
    <s v="April"/>
    <n v="132.9"/>
    <n v="4"/>
    <x v="51"/>
    <s v="Fuel and light"/>
    <n v="135"/>
    <x v="5"/>
  </r>
  <r>
    <s v="Rural"/>
    <x v="4"/>
    <s v="April"/>
    <n v="132.9"/>
    <n v="4"/>
    <x v="51"/>
    <s v="Household goods and services"/>
    <n v="134.30000000000001"/>
    <x v="6"/>
  </r>
  <r>
    <s v="Rural"/>
    <x v="4"/>
    <s v="April"/>
    <n v="132.9"/>
    <n v="4"/>
    <x v="51"/>
    <s v="Health"/>
    <n v="131"/>
    <x v="7"/>
  </r>
  <r>
    <s v="Rural"/>
    <x v="4"/>
    <s v="April"/>
    <n v="132.9"/>
    <n v="4"/>
    <x v="51"/>
    <s v="Transport and communication"/>
    <n v="119.2"/>
    <x v="8"/>
  </r>
  <r>
    <s v="Rural"/>
    <x v="4"/>
    <s v="April"/>
    <n v="132.9"/>
    <n v="4"/>
    <x v="51"/>
    <s v="Recreation and amusement"/>
    <n v="128.30000000000001"/>
    <x v="9"/>
  </r>
  <r>
    <s v="Rural"/>
    <x v="4"/>
    <s v="April"/>
    <n v="132.9"/>
    <n v="4"/>
    <x v="51"/>
    <s v="Education"/>
    <n v="135.69999999999999"/>
    <x v="10"/>
  </r>
  <r>
    <s v="Rural"/>
    <x v="4"/>
    <s v="April"/>
    <n v="132.9"/>
    <n v="4"/>
    <x v="51"/>
    <s v="Personal care and effects"/>
    <n v="123.7"/>
    <x v="11"/>
  </r>
  <r>
    <s v="Rural"/>
    <x v="4"/>
    <s v="April"/>
    <n v="132.9"/>
    <n v="4"/>
    <x v="51"/>
    <s v="Miscellaneous"/>
    <n v="127.5"/>
    <x v="2"/>
  </r>
  <r>
    <s v="Urban"/>
    <x v="4"/>
    <s v="April"/>
    <n v="129.1"/>
    <n v="4"/>
    <x v="51"/>
    <s v="Cereals and products"/>
    <n v="132.69999999999999"/>
    <x v="0"/>
  </r>
  <r>
    <s v="Urban"/>
    <x v="4"/>
    <s v="April"/>
    <n v="129.1"/>
    <n v="4"/>
    <x v="51"/>
    <s v="Meat and fish"/>
    <n v="140.6"/>
    <x v="0"/>
  </r>
  <r>
    <s v="Urban"/>
    <x v="4"/>
    <s v="April"/>
    <n v="129.1"/>
    <n v="4"/>
    <x v="51"/>
    <s v="Egg"/>
    <n v="124.5"/>
    <x v="0"/>
  </r>
  <r>
    <s v="Urban"/>
    <x v="4"/>
    <s v="April"/>
    <n v="129.1"/>
    <n v="4"/>
    <x v="51"/>
    <s v="Milk and products"/>
    <n v="136.30000000000001"/>
    <x v="0"/>
  </r>
  <r>
    <s v="Urban"/>
    <x v="4"/>
    <s v="April"/>
    <n v="129.1"/>
    <n v="4"/>
    <x v="51"/>
    <s v="Oils and fats"/>
    <n v="113.5"/>
    <x v="0"/>
  </r>
  <r>
    <s v="Urban"/>
    <x v="4"/>
    <s v="April"/>
    <n v="129.1"/>
    <n v="4"/>
    <x v="51"/>
    <s v="Fruits"/>
    <n v="137.69999999999999"/>
    <x v="0"/>
  </r>
  <r>
    <s v="Urban"/>
    <x v="4"/>
    <s v="April"/>
    <n v="129.1"/>
    <n v="4"/>
    <x v="51"/>
    <s v="Vegetables"/>
    <n v="127.1"/>
    <x v="0"/>
  </r>
  <r>
    <s v="Urban"/>
    <x v="4"/>
    <s v="April"/>
    <n v="129.1"/>
    <n v="4"/>
    <x v="51"/>
    <s v="Pulses and products"/>
    <n v="133.80000000000001"/>
    <x v="0"/>
  </r>
  <r>
    <s v="Urban"/>
    <x v="4"/>
    <s v="April"/>
    <n v="129.1"/>
    <n v="4"/>
    <x v="51"/>
    <s v="Sugar and Confectionery"/>
    <n v="120.8"/>
    <x v="0"/>
  </r>
  <r>
    <s v="Urban"/>
    <x v="4"/>
    <s v="April"/>
    <n v="129.1"/>
    <n v="4"/>
    <x v="51"/>
    <s v="Spices"/>
    <n v="141.30000000000001"/>
    <x v="0"/>
  </r>
  <r>
    <s v="Urban"/>
    <x v="4"/>
    <s v="April"/>
    <n v="129.1"/>
    <n v="4"/>
    <x v="51"/>
    <s v="Non-alcoholic beverages"/>
    <n v="123.8"/>
    <x v="1"/>
  </r>
  <r>
    <s v="Urban"/>
    <x v="4"/>
    <s v="April"/>
    <n v="129.1"/>
    <n v="4"/>
    <x v="51"/>
    <s v="Prepared meals, snacks, sweets etc."/>
    <n v="142.6"/>
    <x v="1"/>
  </r>
  <r>
    <s v="Urban"/>
    <x v="4"/>
    <s v="April"/>
    <n v="129.1"/>
    <n v="4"/>
    <x v="51"/>
    <s v="Food and beverages"/>
    <n v="133.4"/>
    <x v="1"/>
  </r>
  <r>
    <s v="Urban"/>
    <x v="4"/>
    <s v="April"/>
    <n v="129.1"/>
    <n v="4"/>
    <x v="51"/>
    <s v="Pan, tobacco and intoxicants"/>
    <n v="148"/>
    <x v="2"/>
  </r>
  <r>
    <s v="Urban"/>
    <x v="4"/>
    <s v="April"/>
    <n v="129.1"/>
    <n v="4"/>
    <x v="51"/>
    <s v="Clothing"/>
    <n v="131.19999999999999"/>
    <x v="3"/>
  </r>
  <r>
    <s v="Urban"/>
    <x v="4"/>
    <s v="April"/>
    <n v="129.1"/>
    <n v="4"/>
    <x v="51"/>
    <s v="Footwear"/>
    <n v="123"/>
    <x v="3"/>
  </r>
  <r>
    <s v="Urban"/>
    <x v="4"/>
    <s v="April"/>
    <n v="129.1"/>
    <n v="4"/>
    <x v="51"/>
    <s v="Clothing and footwear"/>
    <n v="130"/>
    <x v="3"/>
  </r>
  <r>
    <s v="Urban"/>
    <x v="4"/>
    <s v="April"/>
    <n v="129.1"/>
    <n v="4"/>
    <x v="51"/>
    <s v="Housing"/>
    <n v="131.69999999999999"/>
    <x v="4"/>
  </r>
  <r>
    <s v="Urban"/>
    <x v="4"/>
    <s v="April"/>
    <n v="129.1"/>
    <n v="4"/>
    <x v="51"/>
    <s v="Fuel and light"/>
    <n v="121.4"/>
    <x v="5"/>
  </r>
  <r>
    <s v="Urban"/>
    <x v="4"/>
    <s v="April"/>
    <n v="129.1"/>
    <n v="4"/>
    <x v="51"/>
    <s v="Household goods and services"/>
    <n v="126"/>
    <x v="6"/>
  </r>
  <r>
    <s v="Urban"/>
    <x v="4"/>
    <s v="April"/>
    <n v="129.1"/>
    <n v="4"/>
    <x v="51"/>
    <s v="Health"/>
    <n v="123.4"/>
    <x v="7"/>
  </r>
  <r>
    <s v="Urban"/>
    <x v="4"/>
    <s v="April"/>
    <n v="129.1"/>
    <n v="4"/>
    <x v="51"/>
    <s v="Transport and communication"/>
    <n v="114.3"/>
    <x v="8"/>
  </r>
  <r>
    <s v="Urban"/>
    <x v="4"/>
    <s v="April"/>
    <n v="129.1"/>
    <n v="4"/>
    <x v="51"/>
    <s v="Recreation and amusement"/>
    <n v="122.6"/>
    <x v="9"/>
  </r>
  <r>
    <s v="Urban"/>
    <x v="4"/>
    <s v="April"/>
    <n v="129.1"/>
    <n v="4"/>
    <x v="51"/>
    <s v="Education"/>
    <n v="133.6"/>
    <x v="10"/>
  </r>
  <r>
    <s v="Urban"/>
    <x v="4"/>
    <s v="April"/>
    <n v="129.1"/>
    <n v="4"/>
    <x v="51"/>
    <s v="Personal care and effects"/>
    <n v="122.2"/>
    <x v="11"/>
  </r>
  <r>
    <s v="Urban"/>
    <x v="4"/>
    <s v="April"/>
    <n v="129.1"/>
    <n v="4"/>
    <x v="51"/>
    <s v="Miscellaneous"/>
    <n v="122.5"/>
    <x v="2"/>
  </r>
  <r>
    <s v="Rural+Urban"/>
    <x v="4"/>
    <s v="April"/>
    <n v="131.1"/>
    <n v="4"/>
    <x v="51"/>
    <s v="Cereals and products"/>
    <n v="133"/>
    <x v="0"/>
  </r>
  <r>
    <s v="Rural+Urban"/>
    <x v="4"/>
    <s v="April"/>
    <n v="131.1"/>
    <n v="4"/>
    <x v="51"/>
    <s v="Meat and fish"/>
    <n v="139.4"/>
    <x v="0"/>
  </r>
  <r>
    <s v="Rural+Urban"/>
    <x v="4"/>
    <s v="April"/>
    <n v="131.1"/>
    <n v="4"/>
    <x v="51"/>
    <s v="Egg"/>
    <n v="126.1"/>
    <x v="0"/>
  </r>
  <r>
    <s v="Rural+Urban"/>
    <x v="4"/>
    <s v="April"/>
    <n v="131.1"/>
    <n v="4"/>
    <x v="51"/>
    <s v="Milk and products"/>
    <n v="137.19999999999999"/>
    <x v="0"/>
  </r>
  <r>
    <s v="Rural+Urban"/>
    <x v="4"/>
    <s v="April"/>
    <n v="131.1"/>
    <n v="4"/>
    <x v="51"/>
    <s v="Oils and fats"/>
    <n v="118.4"/>
    <x v="0"/>
  </r>
  <r>
    <s v="Rural+Urban"/>
    <x v="4"/>
    <s v="April"/>
    <n v="131.1"/>
    <n v="4"/>
    <x v="51"/>
    <s v="Fruits"/>
    <n v="139.9"/>
    <x v="0"/>
  </r>
  <r>
    <s v="Rural+Urban"/>
    <x v="4"/>
    <s v="April"/>
    <n v="131.1"/>
    <n v="4"/>
    <x v="51"/>
    <s v="Vegetables"/>
    <n v="123.4"/>
    <x v="0"/>
  </r>
  <r>
    <s v="Rural+Urban"/>
    <x v="4"/>
    <s v="April"/>
    <n v="131.1"/>
    <n v="4"/>
    <x v="51"/>
    <s v="Pulses and products"/>
    <n v="140.9"/>
    <x v="0"/>
  </r>
  <r>
    <s v="Rural+Urban"/>
    <x v="4"/>
    <s v="April"/>
    <n v="131.1"/>
    <n v="4"/>
    <x v="51"/>
    <s v="Sugar and Confectionery"/>
    <n v="118.5"/>
    <x v="0"/>
  </r>
  <r>
    <s v="Rural+Urban"/>
    <x v="4"/>
    <s v="April"/>
    <n v="131.1"/>
    <n v="4"/>
    <x v="51"/>
    <s v="Spices"/>
    <n v="136.5"/>
    <x v="0"/>
  </r>
  <r>
    <s v="Rural+Urban"/>
    <x v="4"/>
    <s v="April"/>
    <n v="131.1"/>
    <n v="4"/>
    <x v="51"/>
    <s v="Non-alcoholic beverages"/>
    <n v="127.4"/>
    <x v="1"/>
  </r>
  <r>
    <s v="Rural+Urban"/>
    <x v="4"/>
    <s v="April"/>
    <n v="131.1"/>
    <n v="4"/>
    <x v="51"/>
    <s v="Prepared meals, snacks, sweets etc."/>
    <n v="144.19999999999999"/>
    <x v="1"/>
  </r>
  <r>
    <s v="Rural+Urban"/>
    <x v="4"/>
    <s v="April"/>
    <n v="131.1"/>
    <n v="4"/>
    <x v="51"/>
    <s v="Food and beverages"/>
    <n v="133.5"/>
    <x v="1"/>
  </r>
  <r>
    <s v="Rural+Urban"/>
    <x v="4"/>
    <s v="April"/>
    <n v="131.1"/>
    <n v="4"/>
    <x v="51"/>
    <s v="Pan, tobacco and intoxicants"/>
    <n v="145.4"/>
    <x v="2"/>
  </r>
  <r>
    <s v="Rural+Urban"/>
    <x v="4"/>
    <s v="April"/>
    <n v="131.1"/>
    <n v="4"/>
    <x v="51"/>
    <s v="Clothing"/>
    <n v="138"/>
    <x v="3"/>
  </r>
  <r>
    <s v="Rural+Urban"/>
    <x v="4"/>
    <s v="April"/>
    <n v="131.1"/>
    <n v="4"/>
    <x v="51"/>
    <s v="Footwear"/>
    <n v="131.1"/>
    <x v="3"/>
  </r>
  <r>
    <s v="Rural+Urban"/>
    <x v="4"/>
    <s v="April"/>
    <n v="131.1"/>
    <n v="4"/>
    <x v="51"/>
    <s v="Clothing and footwear"/>
    <n v="137"/>
    <x v="3"/>
  </r>
  <r>
    <s v="Rural+Urban"/>
    <x v="4"/>
    <s v="April"/>
    <n v="131.1"/>
    <n v="4"/>
    <x v="51"/>
    <s v="Housing"/>
    <n v="131.69999999999999"/>
    <x v="4"/>
  </r>
  <r>
    <s v="Rural+Urban"/>
    <x v="4"/>
    <s v="April"/>
    <n v="131.1"/>
    <n v="4"/>
    <x v="51"/>
    <s v="Fuel and light"/>
    <n v="129.80000000000001"/>
    <x v="5"/>
  </r>
  <r>
    <s v="Rural+Urban"/>
    <x v="4"/>
    <s v="April"/>
    <n v="131.1"/>
    <n v="4"/>
    <x v="51"/>
    <s v="Household goods and services"/>
    <n v="130.4"/>
    <x v="6"/>
  </r>
  <r>
    <s v="Rural+Urban"/>
    <x v="4"/>
    <s v="April"/>
    <n v="131.1"/>
    <n v="4"/>
    <x v="51"/>
    <s v="Health"/>
    <n v="128.1"/>
    <x v="7"/>
  </r>
  <r>
    <s v="Rural+Urban"/>
    <x v="4"/>
    <s v="April"/>
    <n v="131.1"/>
    <n v="4"/>
    <x v="51"/>
    <s v="Transport and communication"/>
    <n v="116.6"/>
    <x v="8"/>
  </r>
  <r>
    <s v="Rural+Urban"/>
    <x v="4"/>
    <s v="April"/>
    <n v="131.1"/>
    <n v="4"/>
    <x v="51"/>
    <s v="Recreation and amusement"/>
    <n v="125.1"/>
    <x v="9"/>
  </r>
  <r>
    <s v="Rural+Urban"/>
    <x v="4"/>
    <s v="April"/>
    <n v="131.1"/>
    <n v="4"/>
    <x v="51"/>
    <s v="Education"/>
    <n v="134.5"/>
    <x v="10"/>
  </r>
  <r>
    <s v="Rural+Urban"/>
    <x v="4"/>
    <s v="April"/>
    <n v="131.1"/>
    <n v="4"/>
    <x v="51"/>
    <s v="Personal care and effects"/>
    <n v="123.1"/>
    <x v="11"/>
  </r>
  <r>
    <s v="Rural+Urban"/>
    <x v="4"/>
    <s v="April"/>
    <n v="131.1"/>
    <n v="4"/>
    <x v="51"/>
    <s v="Miscellaneous"/>
    <n v="125.1"/>
    <x v="2"/>
  </r>
  <r>
    <s v="Rural"/>
    <x v="4"/>
    <s v="May"/>
    <n v="133.30000000000001"/>
    <n v="5"/>
    <x v="52"/>
    <s v="Cereals and products"/>
    <n v="133.1"/>
    <x v="0"/>
  </r>
  <r>
    <s v="Rural"/>
    <x v="4"/>
    <s v="May"/>
    <n v="133.30000000000001"/>
    <n v="5"/>
    <x v="52"/>
    <s v="Meat and fish"/>
    <n v="140.30000000000001"/>
    <x v="0"/>
  </r>
  <r>
    <s v="Rural"/>
    <x v="4"/>
    <s v="May"/>
    <n v="133.30000000000001"/>
    <n v="5"/>
    <x v="52"/>
    <s v="Egg"/>
    <n v="126.8"/>
    <x v="0"/>
  </r>
  <r>
    <s v="Rural"/>
    <x v="4"/>
    <s v="May"/>
    <n v="133.30000000000001"/>
    <n v="5"/>
    <x v="52"/>
    <s v="Milk and products"/>
    <n v="138.19999999999999"/>
    <x v="0"/>
  </r>
  <r>
    <s v="Rural"/>
    <x v="4"/>
    <s v="May"/>
    <n v="133.30000000000001"/>
    <n v="5"/>
    <x v="52"/>
    <s v="Oils and fats"/>
    <n v="120.8"/>
    <x v="0"/>
  </r>
  <r>
    <s v="Rural"/>
    <x v="4"/>
    <s v="May"/>
    <n v="133.30000000000001"/>
    <n v="5"/>
    <x v="52"/>
    <s v="Fruits"/>
    <n v="140.19999999999999"/>
    <x v="0"/>
  </r>
  <r>
    <s v="Rural"/>
    <x v="4"/>
    <s v="May"/>
    <n v="133.30000000000001"/>
    <n v="5"/>
    <x v="52"/>
    <s v="Vegetables"/>
    <n v="123.8"/>
    <x v="0"/>
  </r>
  <r>
    <s v="Rural"/>
    <x v="4"/>
    <s v="May"/>
    <n v="133.30000000000001"/>
    <n v="5"/>
    <x v="52"/>
    <s v="Pulses and products"/>
    <n v="141.80000000000001"/>
    <x v="0"/>
  </r>
  <r>
    <s v="Rural"/>
    <x v="4"/>
    <s v="May"/>
    <n v="133.30000000000001"/>
    <n v="5"/>
    <x v="52"/>
    <s v="Sugar and Confectionery"/>
    <n v="118.6"/>
    <x v="0"/>
  </r>
  <r>
    <s v="Rural"/>
    <x v="4"/>
    <s v="May"/>
    <n v="133.30000000000001"/>
    <n v="5"/>
    <x v="52"/>
    <s v="Spices"/>
    <n v="134"/>
    <x v="0"/>
  </r>
  <r>
    <s v="Rural"/>
    <x v="4"/>
    <s v="May"/>
    <n v="133.30000000000001"/>
    <n v="5"/>
    <x v="52"/>
    <s v="Non-alcoholic beverages"/>
    <n v="130.30000000000001"/>
    <x v="1"/>
  </r>
  <r>
    <s v="Rural"/>
    <x v="4"/>
    <s v="May"/>
    <n v="133.30000000000001"/>
    <n v="5"/>
    <x v="52"/>
    <s v="Prepared meals, snacks, sweets etc."/>
    <n v="145.80000000000001"/>
    <x v="1"/>
  </r>
  <r>
    <s v="Rural"/>
    <x v="4"/>
    <s v="May"/>
    <n v="133.30000000000001"/>
    <n v="5"/>
    <x v="52"/>
    <s v="Food and beverages"/>
    <n v="133.80000000000001"/>
    <x v="1"/>
  </r>
  <r>
    <s v="Rural"/>
    <x v="4"/>
    <s v="May"/>
    <n v="133.30000000000001"/>
    <n v="5"/>
    <x v="52"/>
    <s v="Pan, tobacco and intoxicants"/>
    <n v="145.5"/>
    <x v="2"/>
  </r>
  <r>
    <s v="Rural"/>
    <x v="4"/>
    <s v="May"/>
    <n v="133.30000000000001"/>
    <n v="5"/>
    <x v="52"/>
    <s v="Clothing"/>
    <n v="142.5"/>
    <x v="3"/>
  </r>
  <r>
    <s v="Rural"/>
    <x v="4"/>
    <s v="May"/>
    <n v="133.30000000000001"/>
    <n v="5"/>
    <x v="52"/>
    <s v="Footwear"/>
    <n v="137.30000000000001"/>
    <x v="3"/>
  </r>
  <r>
    <s v="Rural"/>
    <x v="4"/>
    <s v="May"/>
    <n v="133.30000000000001"/>
    <n v="5"/>
    <x v="52"/>
    <s v="Clothing and footwear"/>
    <n v="141.80000000000001"/>
    <x v="3"/>
  </r>
  <r>
    <s v="Rural"/>
    <x v="4"/>
    <s v="May"/>
    <n v="133.30000000000001"/>
    <n v="5"/>
    <x v="52"/>
    <s v="Housing"/>
    <n v="0"/>
    <x v="4"/>
  </r>
  <r>
    <s v="Rural"/>
    <x v="4"/>
    <s v="May"/>
    <n v="133.30000000000001"/>
    <n v="5"/>
    <x v="52"/>
    <s v="Fuel and light"/>
    <n v="135"/>
    <x v="5"/>
  </r>
  <r>
    <s v="Rural"/>
    <x v="4"/>
    <s v="May"/>
    <n v="133.30000000000001"/>
    <n v="5"/>
    <x v="52"/>
    <s v="Household goods and services"/>
    <n v="134.9"/>
    <x v="6"/>
  </r>
  <r>
    <s v="Rural"/>
    <x v="4"/>
    <s v="May"/>
    <n v="133.30000000000001"/>
    <n v="5"/>
    <x v="52"/>
    <s v="Health"/>
    <n v="131.4"/>
    <x v="7"/>
  </r>
  <r>
    <s v="Rural"/>
    <x v="4"/>
    <s v="May"/>
    <n v="133.30000000000001"/>
    <n v="5"/>
    <x v="52"/>
    <s v="Transport and communication"/>
    <n v="119.4"/>
    <x v="8"/>
  </r>
  <r>
    <s v="Rural"/>
    <x v="4"/>
    <s v="May"/>
    <n v="133.30000000000001"/>
    <n v="5"/>
    <x v="52"/>
    <s v="Recreation and amusement"/>
    <n v="129.4"/>
    <x v="9"/>
  </r>
  <r>
    <s v="Rural"/>
    <x v="4"/>
    <s v="May"/>
    <n v="133.30000000000001"/>
    <n v="5"/>
    <x v="52"/>
    <s v="Education"/>
    <n v="136.30000000000001"/>
    <x v="10"/>
  </r>
  <r>
    <s v="Rural"/>
    <x v="4"/>
    <s v="May"/>
    <n v="133.30000000000001"/>
    <n v="5"/>
    <x v="52"/>
    <s v="Personal care and effects"/>
    <n v="123.7"/>
    <x v="11"/>
  </r>
  <r>
    <s v="Rural"/>
    <x v="4"/>
    <s v="May"/>
    <n v="133.30000000000001"/>
    <n v="5"/>
    <x v="52"/>
    <s v="Miscellaneous"/>
    <n v="127.9"/>
    <x v="2"/>
  </r>
  <r>
    <s v="Urban"/>
    <x v="4"/>
    <s v="May"/>
    <n v="129.30000000000001"/>
    <n v="5"/>
    <x v="52"/>
    <s v="Cereals and products"/>
    <n v="132.6"/>
    <x v="0"/>
  </r>
  <r>
    <s v="Urban"/>
    <x v="4"/>
    <s v="May"/>
    <n v="129.30000000000001"/>
    <n v="5"/>
    <x v="52"/>
    <s v="Meat and fish"/>
    <n v="144.1"/>
    <x v="0"/>
  </r>
  <r>
    <s v="Urban"/>
    <x v="4"/>
    <s v="May"/>
    <n v="129.30000000000001"/>
    <n v="5"/>
    <x v="52"/>
    <s v="Egg"/>
    <n v="125.6"/>
    <x v="0"/>
  </r>
  <r>
    <s v="Urban"/>
    <x v="4"/>
    <s v="May"/>
    <n v="129.30000000000001"/>
    <n v="5"/>
    <x v="52"/>
    <s v="Milk and products"/>
    <n v="136.80000000000001"/>
    <x v="0"/>
  </r>
  <r>
    <s v="Urban"/>
    <x v="4"/>
    <s v="May"/>
    <n v="129.30000000000001"/>
    <n v="5"/>
    <x v="52"/>
    <s v="Oils and fats"/>
    <n v="113.4"/>
    <x v="0"/>
  </r>
  <r>
    <s v="Urban"/>
    <x v="4"/>
    <s v="May"/>
    <n v="129.30000000000001"/>
    <n v="5"/>
    <x v="52"/>
    <s v="Fruits"/>
    <n v="135.19999999999999"/>
    <x v="0"/>
  </r>
  <r>
    <s v="Urban"/>
    <x v="4"/>
    <s v="May"/>
    <n v="129.30000000000001"/>
    <n v="5"/>
    <x v="52"/>
    <s v="Vegetables"/>
    <n v="129.19999999999999"/>
    <x v="0"/>
  </r>
  <r>
    <s v="Urban"/>
    <x v="4"/>
    <s v="May"/>
    <n v="129.30000000000001"/>
    <n v="5"/>
    <x v="52"/>
    <s v="Pulses and products"/>
    <n v="131.5"/>
    <x v="0"/>
  </r>
  <r>
    <s v="Urban"/>
    <x v="4"/>
    <s v="May"/>
    <n v="129.30000000000001"/>
    <n v="5"/>
    <x v="52"/>
    <s v="Sugar and Confectionery"/>
    <n v="121"/>
    <x v="0"/>
  </r>
  <r>
    <s v="Urban"/>
    <x v="4"/>
    <s v="May"/>
    <n v="129.30000000000001"/>
    <n v="5"/>
    <x v="52"/>
    <s v="Spices"/>
    <n v="139.9"/>
    <x v="0"/>
  </r>
  <r>
    <s v="Urban"/>
    <x v="4"/>
    <s v="May"/>
    <n v="129.30000000000001"/>
    <n v="5"/>
    <x v="52"/>
    <s v="Non-alcoholic beverages"/>
    <n v="123.8"/>
    <x v="1"/>
  </r>
  <r>
    <s v="Urban"/>
    <x v="4"/>
    <s v="May"/>
    <n v="129.30000000000001"/>
    <n v="5"/>
    <x v="52"/>
    <s v="Prepared meals, snacks, sweets etc."/>
    <n v="142.9"/>
    <x v="1"/>
  </r>
  <r>
    <s v="Urban"/>
    <x v="4"/>
    <s v="May"/>
    <n v="129.30000000000001"/>
    <n v="5"/>
    <x v="52"/>
    <s v="Food and beverages"/>
    <n v="133.6"/>
    <x v="1"/>
  </r>
  <r>
    <s v="Urban"/>
    <x v="4"/>
    <s v="May"/>
    <n v="129.30000000000001"/>
    <n v="5"/>
    <x v="52"/>
    <s v="Pan, tobacco and intoxicants"/>
    <n v="148.30000000000001"/>
    <x v="2"/>
  </r>
  <r>
    <s v="Urban"/>
    <x v="4"/>
    <s v="May"/>
    <n v="129.30000000000001"/>
    <n v="5"/>
    <x v="52"/>
    <s v="Clothing"/>
    <n v="131.5"/>
    <x v="3"/>
  </r>
  <r>
    <s v="Urban"/>
    <x v="4"/>
    <s v="May"/>
    <n v="129.30000000000001"/>
    <n v="5"/>
    <x v="52"/>
    <s v="Footwear"/>
    <n v="123.2"/>
    <x v="3"/>
  </r>
  <r>
    <s v="Urban"/>
    <x v="4"/>
    <s v="May"/>
    <n v="129.30000000000001"/>
    <n v="5"/>
    <x v="52"/>
    <s v="Clothing and footwear"/>
    <n v="130.19999999999999"/>
    <x v="3"/>
  </r>
  <r>
    <s v="Urban"/>
    <x v="4"/>
    <s v="May"/>
    <n v="129.30000000000001"/>
    <n v="5"/>
    <x v="52"/>
    <s v="Housing"/>
    <n v="132.1"/>
    <x v="4"/>
  </r>
  <r>
    <s v="Urban"/>
    <x v="4"/>
    <s v="May"/>
    <n v="129.30000000000001"/>
    <n v="5"/>
    <x v="52"/>
    <s v="Fuel and light"/>
    <n v="120.1"/>
    <x v="5"/>
  </r>
  <r>
    <s v="Urban"/>
    <x v="4"/>
    <s v="May"/>
    <n v="129.30000000000001"/>
    <n v="5"/>
    <x v="52"/>
    <s v="Household goods and services"/>
    <n v="126.5"/>
    <x v="6"/>
  </r>
  <r>
    <s v="Urban"/>
    <x v="4"/>
    <s v="May"/>
    <n v="129.30000000000001"/>
    <n v="5"/>
    <x v="52"/>
    <s v="Health"/>
    <n v="123.6"/>
    <x v="7"/>
  </r>
  <r>
    <s v="Urban"/>
    <x v="4"/>
    <s v="May"/>
    <n v="129.30000000000001"/>
    <n v="5"/>
    <x v="52"/>
    <s v="Transport and communication"/>
    <n v="114.3"/>
    <x v="8"/>
  </r>
  <r>
    <s v="Urban"/>
    <x v="4"/>
    <s v="May"/>
    <n v="129.30000000000001"/>
    <n v="5"/>
    <x v="52"/>
    <s v="Recreation and amusement"/>
    <n v="122.8"/>
    <x v="9"/>
  </r>
  <r>
    <s v="Urban"/>
    <x v="4"/>
    <s v="May"/>
    <n v="129.30000000000001"/>
    <n v="5"/>
    <x v="52"/>
    <s v="Education"/>
    <n v="133.80000000000001"/>
    <x v="10"/>
  </r>
  <r>
    <s v="Urban"/>
    <x v="4"/>
    <s v="May"/>
    <n v="129.30000000000001"/>
    <n v="5"/>
    <x v="52"/>
    <s v="Personal care and effects"/>
    <n v="122"/>
    <x v="11"/>
  </r>
  <r>
    <s v="Urban"/>
    <x v="4"/>
    <s v="May"/>
    <n v="129.30000000000001"/>
    <n v="5"/>
    <x v="52"/>
    <s v="Miscellaneous"/>
    <n v="122.6"/>
    <x v="2"/>
  </r>
  <r>
    <s v="Rural+Urban"/>
    <x v="4"/>
    <s v="May"/>
    <n v="131.4"/>
    <n v="5"/>
    <x v="52"/>
    <s v="Cereals and products"/>
    <n v="132.9"/>
    <x v="0"/>
  </r>
  <r>
    <s v="Rural+Urban"/>
    <x v="4"/>
    <s v="May"/>
    <n v="131.4"/>
    <n v="5"/>
    <x v="52"/>
    <s v="Meat and fish"/>
    <n v="141.6"/>
    <x v="0"/>
  </r>
  <r>
    <s v="Rural+Urban"/>
    <x v="4"/>
    <s v="May"/>
    <n v="131.4"/>
    <n v="5"/>
    <x v="52"/>
    <s v="Egg"/>
    <n v="126.3"/>
    <x v="0"/>
  </r>
  <r>
    <s v="Rural+Urban"/>
    <x v="4"/>
    <s v="May"/>
    <n v="131.4"/>
    <n v="5"/>
    <x v="52"/>
    <s v="Milk and products"/>
    <n v="137.69999999999999"/>
    <x v="0"/>
  </r>
  <r>
    <s v="Rural+Urban"/>
    <x v="4"/>
    <s v="May"/>
    <n v="131.4"/>
    <n v="5"/>
    <x v="52"/>
    <s v="Oils and fats"/>
    <n v="118.1"/>
    <x v="0"/>
  </r>
  <r>
    <s v="Rural+Urban"/>
    <x v="4"/>
    <s v="May"/>
    <n v="131.4"/>
    <n v="5"/>
    <x v="52"/>
    <s v="Fruits"/>
    <n v="137.9"/>
    <x v="0"/>
  </r>
  <r>
    <s v="Rural+Urban"/>
    <x v="4"/>
    <s v="May"/>
    <n v="131.4"/>
    <n v="5"/>
    <x v="52"/>
    <s v="Vegetables"/>
    <n v="125.6"/>
    <x v="0"/>
  </r>
  <r>
    <s v="Rural+Urban"/>
    <x v="4"/>
    <s v="May"/>
    <n v="131.4"/>
    <n v="5"/>
    <x v="52"/>
    <s v="Pulses and products"/>
    <n v="138.30000000000001"/>
    <x v="0"/>
  </r>
  <r>
    <s v="Rural+Urban"/>
    <x v="4"/>
    <s v="May"/>
    <n v="131.4"/>
    <n v="5"/>
    <x v="52"/>
    <s v="Sugar and Confectionery"/>
    <n v="119.4"/>
    <x v="0"/>
  </r>
  <r>
    <s v="Rural+Urban"/>
    <x v="4"/>
    <s v="May"/>
    <n v="131.4"/>
    <n v="5"/>
    <x v="52"/>
    <s v="Spices"/>
    <n v="136"/>
    <x v="0"/>
  </r>
  <r>
    <s v="Rural+Urban"/>
    <x v="4"/>
    <s v="May"/>
    <n v="131.4"/>
    <n v="5"/>
    <x v="52"/>
    <s v="Non-alcoholic beverages"/>
    <n v="127.6"/>
    <x v="1"/>
  </r>
  <r>
    <s v="Rural+Urban"/>
    <x v="4"/>
    <s v="May"/>
    <n v="131.4"/>
    <n v="5"/>
    <x v="52"/>
    <s v="Prepared meals, snacks, sweets etc."/>
    <n v="144.5"/>
    <x v="1"/>
  </r>
  <r>
    <s v="Rural+Urban"/>
    <x v="4"/>
    <s v="May"/>
    <n v="131.4"/>
    <n v="5"/>
    <x v="52"/>
    <s v="Food and beverages"/>
    <n v="133.69999999999999"/>
    <x v="1"/>
  </r>
  <r>
    <s v="Rural+Urban"/>
    <x v="4"/>
    <s v="May"/>
    <n v="131.4"/>
    <n v="5"/>
    <x v="52"/>
    <s v="Pan, tobacco and intoxicants"/>
    <n v="146.19999999999999"/>
    <x v="2"/>
  </r>
  <r>
    <s v="Rural+Urban"/>
    <x v="4"/>
    <s v="May"/>
    <n v="131.4"/>
    <n v="5"/>
    <x v="52"/>
    <s v="Clothing"/>
    <n v="138.19999999999999"/>
    <x v="3"/>
  </r>
  <r>
    <s v="Rural+Urban"/>
    <x v="4"/>
    <s v="May"/>
    <n v="131.4"/>
    <n v="5"/>
    <x v="52"/>
    <s v="Footwear"/>
    <n v="131.4"/>
    <x v="3"/>
  </r>
  <r>
    <s v="Rural+Urban"/>
    <x v="4"/>
    <s v="May"/>
    <n v="131.4"/>
    <n v="5"/>
    <x v="52"/>
    <s v="Clothing and footwear"/>
    <n v="137.19999999999999"/>
    <x v="3"/>
  </r>
  <r>
    <s v="Rural+Urban"/>
    <x v="4"/>
    <s v="May"/>
    <n v="131.4"/>
    <n v="5"/>
    <x v="52"/>
    <s v="Housing"/>
    <n v="132.1"/>
    <x v="4"/>
  </r>
  <r>
    <s v="Rural+Urban"/>
    <x v="4"/>
    <s v="May"/>
    <n v="131.4"/>
    <n v="5"/>
    <x v="52"/>
    <s v="Fuel and light"/>
    <n v="129.4"/>
    <x v="5"/>
  </r>
  <r>
    <s v="Rural+Urban"/>
    <x v="4"/>
    <s v="May"/>
    <n v="131.4"/>
    <n v="5"/>
    <x v="52"/>
    <s v="Household goods and services"/>
    <n v="130.9"/>
    <x v="6"/>
  </r>
  <r>
    <s v="Rural+Urban"/>
    <x v="4"/>
    <s v="May"/>
    <n v="131.4"/>
    <n v="5"/>
    <x v="52"/>
    <s v="Health"/>
    <n v="128.4"/>
    <x v="7"/>
  </r>
  <r>
    <s v="Rural+Urban"/>
    <x v="4"/>
    <s v="May"/>
    <n v="131.4"/>
    <n v="5"/>
    <x v="52"/>
    <s v="Transport and communication"/>
    <n v="116.7"/>
    <x v="8"/>
  </r>
  <r>
    <s v="Rural+Urban"/>
    <x v="4"/>
    <s v="May"/>
    <n v="131.4"/>
    <n v="5"/>
    <x v="52"/>
    <s v="Recreation and amusement"/>
    <n v="125.7"/>
    <x v="9"/>
  </r>
  <r>
    <s v="Rural+Urban"/>
    <x v="4"/>
    <s v="May"/>
    <n v="131.4"/>
    <n v="5"/>
    <x v="52"/>
    <s v="Education"/>
    <n v="134.80000000000001"/>
    <x v="10"/>
  </r>
  <r>
    <s v="Rural+Urban"/>
    <x v="4"/>
    <s v="May"/>
    <n v="131.4"/>
    <n v="5"/>
    <x v="52"/>
    <s v="Personal care and effects"/>
    <n v="123"/>
    <x v="11"/>
  </r>
  <r>
    <s v="Rural+Urban"/>
    <x v="4"/>
    <s v="May"/>
    <n v="131.4"/>
    <n v="5"/>
    <x v="52"/>
    <s v="Miscellaneous"/>
    <n v="125.3"/>
    <x v="2"/>
  </r>
  <r>
    <s v="Rural"/>
    <x v="4"/>
    <s v="June"/>
    <n v="133.9"/>
    <n v="6"/>
    <x v="53"/>
    <s v="Cereals and products"/>
    <n v="133.5"/>
    <x v="0"/>
  </r>
  <r>
    <s v="Rural"/>
    <x v="4"/>
    <s v="June"/>
    <n v="133.9"/>
    <n v="6"/>
    <x v="53"/>
    <s v="Meat and fish"/>
    <n v="143.69999999999999"/>
    <x v="0"/>
  </r>
  <r>
    <s v="Rural"/>
    <x v="4"/>
    <s v="June"/>
    <n v="133.9"/>
    <n v="6"/>
    <x v="53"/>
    <s v="Egg"/>
    <n v="128"/>
    <x v="0"/>
  </r>
  <r>
    <s v="Rural"/>
    <x v="4"/>
    <s v="June"/>
    <n v="133.9"/>
    <n v="6"/>
    <x v="53"/>
    <s v="Milk and products"/>
    <n v="138.6"/>
    <x v="0"/>
  </r>
  <r>
    <s v="Rural"/>
    <x v="4"/>
    <s v="June"/>
    <n v="133.9"/>
    <n v="6"/>
    <x v="53"/>
    <s v="Oils and fats"/>
    <n v="120.9"/>
    <x v="0"/>
  </r>
  <r>
    <s v="Rural"/>
    <x v="4"/>
    <s v="June"/>
    <n v="133.9"/>
    <n v="6"/>
    <x v="53"/>
    <s v="Fruits"/>
    <n v="140.9"/>
    <x v="0"/>
  </r>
  <r>
    <s v="Rural"/>
    <x v="4"/>
    <s v="June"/>
    <n v="133.9"/>
    <n v="6"/>
    <x v="53"/>
    <s v="Vegetables"/>
    <n v="128.80000000000001"/>
    <x v="0"/>
  </r>
  <r>
    <s v="Rural"/>
    <x v="4"/>
    <s v="June"/>
    <n v="133.9"/>
    <n v="6"/>
    <x v="53"/>
    <s v="Pulses and products"/>
    <n v="140.19999999999999"/>
    <x v="0"/>
  </r>
  <r>
    <s v="Rural"/>
    <x v="4"/>
    <s v="June"/>
    <n v="133.9"/>
    <n v="6"/>
    <x v="53"/>
    <s v="Sugar and Confectionery"/>
    <n v="118.9"/>
    <x v="0"/>
  </r>
  <r>
    <s v="Rural"/>
    <x v="4"/>
    <s v="June"/>
    <n v="133.9"/>
    <n v="6"/>
    <x v="53"/>
    <s v="Spices"/>
    <n v="133.5"/>
    <x v="0"/>
  </r>
  <r>
    <s v="Rural"/>
    <x v="4"/>
    <s v="June"/>
    <n v="133.9"/>
    <n v="6"/>
    <x v="53"/>
    <s v="Non-alcoholic beverages"/>
    <n v="130.4"/>
    <x v="1"/>
  </r>
  <r>
    <s v="Rural"/>
    <x v="4"/>
    <s v="June"/>
    <n v="133.9"/>
    <n v="6"/>
    <x v="53"/>
    <s v="Prepared meals, snacks, sweets etc."/>
    <n v="146.5"/>
    <x v="1"/>
  </r>
  <r>
    <s v="Rural"/>
    <x v="4"/>
    <s v="June"/>
    <n v="133.9"/>
    <n v="6"/>
    <x v="53"/>
    <s v="Food and beverages"/>
    <n v="134.9"/>
    <x v="1"/>
  </r>
  <r>
    <s v="Rural"/>
    <x v="4"/>
    <s v="June"/>
    <n v="133.9"/>
    <n v="6"/>
    <x v="53"/>
    <s v="Pan, tobacco and intoxicants"/>
    <n v="145.80000000000001"/>
    <x v="2"/>
  </r>
  <r>
    <s v="Rural"/>
    <x v="4"/>
    <s v="June"/>
    <n v="133.9"/>
    <n v="6"/>
    <x v="53"/>
    <s v="Clothing"/>
    <n v="143.1"/>
    <x v="3"/>
  </r>
  <r>
    <s v="Rural"/>
    <x v="4"/>
    <s v="June"/>
    <n v="133.9"/>
    <n v="6"/>
    <x v="53"/>
    <s v="Footwear"/>
    <n v="137.69999999999999"/>
    <x v="3"/>
  </r>
  <r>
    <s v="Rural"/>
    <x v="4"/>
    <s v="June"/>
    <n v="133.9"/>
    <n v="6"/>
    <x v="53"/>
    <s v="Clothing and footwear"/>
    <n v="142.30000000000001"/>
    <x v="3"/>
  </r>
  <r>
    <s v="Rural"/>
    <x v="4"/>
    <s v="June"/>
    <n v="133.9"/>
    <n v="6"/>
    <x v="53"/>
    <s v="Housing"/>
    <n v="0"/>
    <x v="4"/>
  </r>
  <r>
    <s v="Rural"/>
    <x v="4"/>
    <s v="June"/>
    <n v="133.9"/>
    <n v="6"/>
    <x v="53"/>
    <s v="Fuel and light"/>
    <n v="134.80000000000001"/>
    <x v="5"/>
  </r>
  <r>
    <s v="Rural"/>
    <x v="4"/>
    <s v="June"/>
    <n v="133.9"/>
    <n v="6"/>
    <x v="53"/>
    <s v="Household goods and services"/>
    <n v="135.19999999999999"/>
    <x v="6"/>
  </r>
  <r>
    <s v="Rural"/>
    <x v="4"/>
    <s v="June"/>
    <n v="133.9"/>
    <n v="6"/>
    <x v="53"/>
    <s v="Health"/>
    <n v="131.30000000000001"/>
    <x v="7"/>
  </r>
  <r>
    <s v="Rural"/>
    <x v="4"/>
    <s v="June"/>
    <n v="133.9"/>
    <n v="6"/>
    <x v="53"/>
    <s v="Transport and communication"/>
    <n v="119.4"/>
    <x v="8"/>
  </r>
  <r>
    <s v="Rural"/>
    <x v="4"/>
    <s v="June"/>
    <n v="133.9"/>
    <n v="6"/>
    <x v="53"/>
    <s v="Recreation and amusement"/>
    <n v="129.80000000000001"/>
    <x v="9"/>
  </r>
  <r>
    <s v="Rural"/>
    <x v="4"/>
    <s v="June"/>
    <n v="133.9"/>
    <n v="6"/>
    <x v="53"/>
    <s v="Education"/>
    <n v="136.9"/>
    <x v="10"/>
  </r>
  <r>
    <s v="Rural"/>
    <x v="4"/>
    <s v="June"/>
    <n v="133.9"/>
    <n v="6"/>
    <x v="53"/>
    <s v="Personal care and effects"/>
    <n v="124.1"/>
    <x v="11"/>
  </r>
  <r>
    <s v="Rural"/>
    <x v="4"/>
    <s v="June"/>
    <n v="133.9"/>
    <n v="6"/>
    <x v="53"/>
    <s v="Miscellaneous"/>
    <n v="128.1"/>
    <x v="2"/>
  </r>
  <r>
    <s v="Urban"/>
    <x v="4"/>
    <s v="June"/>
    <n v="129.9"/>
    <n v="6"/>
    <x v="53"/>
    <s v="Cereals and products"/>
    <n v="132.9"/>
    <x v="0"/>
  </r>
  <r>
    <s v="Urban"/>
    <x v="4"/>
    <s v="June"/>
    <n v="129.9"/>
    <n v="6"/>
    <x v="53"/>
    <s v="Meat and fish"/>
    <n v="148.69999999999999"/>
    <x v="0"/>
  </r>
  <r>
    <s v="Urban"/>
    <x v="4"/>
    <s v="June"/>
    <n v="129.9"/>
    <n v="6"/>
    <x v="53"/>
    <s v="Egg"/>
    <n v="128.30000000000001"/>
    <x v="0"/>
  </r>
  <r>
    <s v="Urban"/>
    <x v="4"/>
    <s v="June"/>
    <n v="129.9"/>
    <n v="6"/>
    <x v="53"/>
    <s v="Milk and products"/>
    <n v="137.30000000000001"/>
    <x v="0"/>
  </r>
  <r>
    <s v="Urban"/>
    <x v="4"/>
    <s v="June"/>
    <n v="129.9"/>
    <n v="6"/>
    <x v="53"/>
    <s v="Oils and fats"/>
    <n v="113.5"/>
    <x v="0"/>
  </r>
  <r>
    <s v="Urban"/>
    <x v="4"/>
    <s v="June"/>
    <n v="129.9"/>
    <n v="6"/>
    <x v="53"/>
    <s v="Fruits"/>
    <n v="137.19999999999999"/>
    <x v="0"/>
  </r>
  <r>
    <s v="Urban"/>
    <x v="4"/>
    <s v="June"/>
    <n v="129.9"/>
    <n v="6"/>
    <x v="53"/>
    <s v="Vegetables"/>
    <n v="142.19999999999999"/>
    <x v="0"/>
  </r>
  <r>
    <s v="Urban"/>
    <x v="4"/>
    <s v="June"/>
    <n v="129.9"/>
    <n v="6"/>
    <x v="53"/>
    <s v="Pulses and products"/>
    <n v="128.19999999999999"/>
    <x v="0"/>
  </r>
  <r>
    <s v="Urban"/>
    <x v="4"/>
    <s v="June"/>
    <n v="129.9"/>
    <n v="6"/>
    <x v="53"/>
    <s v="Sugar and Confectionery"/>
    <n v="120.9"/>
    <x v="0"/>
  </r>
  <r>
    <s v="Urban"/>
    <x v="4"/>
    <s v="June"/>
    <n v="129.9"/>
    <n v="6"/>
    <x v="53"/>
    <s v="Spices"/>
    <n v="138.80000000000001"/>
    <x v="0"/>
  </r>
  <r>
    <s v="Urban"/>
    <x v="4"/>
    <s v="June"/>
    <n v="129.9"/>
    <n v="6"/>
    <x v="53"/>
    <s v="Non-alcoholic beverages"/>
    <n v="124.2"/>
    <x v="1"/>
  </r>
  <r>
    <s v="Urban"/>
    <x v="4"/>
    <s v="June"/>
    <n v="129.9"/>
    <n v="6"/>
    <x v="53"/>
    <s v="Prepared meals, snacks, sweets etc."/>
    <n v="143.1"/>
    <x v="1"/>
  </r>
  <r>
    <s v="Urban"/>
    <x v="4"/>
    <s v="June"/>
    <n v="129.9"/>
    <n v="6"/>
    <x v="53"/>
    <s v="Food and beverages"/>
    <n v="135.69999999999999"/>
    <x v="1"/>
  </r>
  <r>
    <s v="Urban"/>
    <x v="4"/>
    <s v="June"/>
    <n v="129.9"/>
    <n v="6"/>
    <x v="53"/>
    <s v="Pan, tobacco and intoxicants"/>
    <n v="148.6"/>
    <x v="2"/>
  </r>
  <r>
    <s v="Urban"/>
    <x v="4"/>
    <s v="June"/>
    <n v="129.9"/>
    <n v="6"/>
    <x v="53"/>
    <s v="Clothing"/>
    <n v="131.5"/>
    <x v="3"/>
  </r>
  <r>
    <s v="Urban"/>
    <x v="4"/>
    <s v="June"/>
    <n v="129.9"/>
    <n v="6"/>
    <x v="53"/>
    <s v="Footwear"/>
    <n v="123.2"/>
    <x v="3"/>
  </r>
  <r>
    <s v="Urban"/>
    <x v="4"/>
    <s v="June"/>
    <n v="129.9"/>
    <n v="6"/>
    <x v="53"/>
    <s v="Clothing and footwear"/>
    <n v="130.19999999999999"/>
    <x v="3"/>
  </r>
  <r>
    <s v="Urban"/>
    <x v="4"/>
    <s v="June"/>
    <n v="129.9"/>
    <n v="6"/>
    <x v="53"/>
    <s v="Housing"/>
    <n v="131.4"/>
    <x v="4"/>
  </r>
  <r>
    <s v="Urban"/>
    <x v="4"/>
    <s v="June"/>
    <n v="129.9"/>
    <n v="6"/>
    <x v="53"/>
    <s v="Fuel and light"/>
    <n v="119"/>
    <x v="5"/>
  </r>
  <r>
    <s v="Urban"/>
    <x v="4"/>
    <s v="June"/>
    <n v="129.9"/>
    <n v="6"/>
    <x v="53"/>
    <s v="Household goods and services"/>
    <n v="126.8"/>
    <x v="6"/>
  </r>
  <r>
    <s v="Urban"/>
    <x v="4"/>
    <s v="June"/>
    <n v="129.9"/>
    <n v="6"/>
    <x v="53"/>
    <s v="Health"/>
    <n v="123.8"/>
    <x v="7"/>
  </r>
  <r>
    <s v="Urban"/>
    <x v="4"/>
    <s v="June"/>
    <n v="129.9"/>
    <n v="6"/>
    <x v="53"/>
    <s v="Transport and communication"/>
    <n v="113.9"/>
    <x v="8"/>
  </r>
  <r>
    <s v="Urban"/>
    <x v="4"/>
    <s v="June"/>
    <n v="129.9"/>
    <n v="6"/>
    <x v="53"/>
    <s v="Recreation and amusement"/>
    <n v="122.9"/>
    <x v="9"/>
  </r>
  <r>
    <s v="Urban"/>
    <x v="4"/>
    <s v="June"/>
    <n v="129.9"/>
    <n v="6"/>
    <x v="53"/>
    <s v="Education"/>
    <n v="134.30000000000001"/>
    <x v="10"/>
  </r>
  <r>
    <s v="Urban"/>
    <x v="4"/>
    <s v="June"/>
    <n v="129.9"/>
    <n v="6"/>
    <x v="53"/>
    <s v="Personal care and effects"/>
    <n v="122.5"/>
    <x v="11"/>
  </r>
  <r>
    <s v="Urban"/>
    <x v="4"/>
    <s v="June"/>
    <n v="129.9"/>
    <n v="6"/>
    <x v="53"/>
    <s v="Miscellaneous"/>
    <n v="122.7"/>
    <x v="2"/>
  </r>
  <r>
    <s v="Rural+Urban"/>
    <x v="4"/>
    <s v="June"/>
    <n v="132"/>
    <n v="6"/>
    <x v="53"/>
    <s v="Cereals and products"/>
    <n v="133.30000000000001"/>
    <x v="0"/>
  </r>
  <r>
    <s v="Rural+Urban"/>
    <x v="4"/>
    <s v="June"/>
    <n v="132"/>
    <n v="6"/>
    <x v="53"/>
    <s v="Meat and fish"/>
    <n v="145.5"/>
    <x v="0"/>
  </r>
  <r>
    <s v="Rural+Urban"/>
    <x v="4"/>
    <s v="June"/>
    <n v="132"/>
    <n v="6"/>
    <x v="53"/>
    <s v="Egg"/>
    <n v="128.1"/>
    <x v="0"/>
  </r>
  <r>
    <s v="Rural+Urban"/>
    <x v="4"/>
    <s v="June"/>
    <n v="132"/>
    <n v="6"/>
    <x v="53"/>
    <s v="Milk and products"/>
    <n v="138.1"/>
    <x v="0"/>
  </r>
  <r>
    <s v="Rural+Urban"/>
    <x v="4"/>
    <s v="June"/>
    <n v="132"/>
    <n v="6"/>
    <x v="53"/>
    <s v="Oils and fats"/>
    <n v="118.2"/>
    <x v="0"/>
  </r>
  <r>
    <s v="Rural+Urban"/>
    <x v="4"/>
    <s v="June"/>
    <n v="132"/>
    <n v="6"/>
    <x v="53"/>
    <s v="Fruits"/>
    <n v="139.19999999999999"/>
    <x v="0"/>
  </r>
  <r>
    <s v="Rural+Urban"/>
    <x v="4"/>
    <s v="June"/>
    <n v="132"/>
    <n v="6"/>
    <x v="53"/>
    <s v="Vegetables"/>
    <n v="133.30000000000001"/>
    <x v="0"/>
  </r>
  <r>
    <s v="Rural+Urban"/>
    <x v="4"/>
    <s v="June"/>
    <n v="132"/>
    <n v="6"/>
    <x v="53"/>
    <s v="Pulses and products"/>
    <n v="136.19999999999999"/>
    <x v="0"/>
  </r>
  <r>
    <s v="Rural+Urban"/>
    <x v="4"/>
    <s v="June"/>
    <n v="132"/>
    <n v="6"/>
    <x v="53"/>
    <s v="Sugar and Confectionery"/>
    <n v="119.6"/>
    <x v="0"/>
  </r>
  <r>
    <s v="Rural+Urban"/>
    <x v="4"/>
    <s v="June"/>
    <n v="132"/>
    <n v="6"/>
    <x v="53"/>
    <s v="Spices"/>
    <n v="135.30000000000001"/>
    <x v="0"/>
  </r>
  <r>
    <s v="Rural+Urban"/>
    <x v="4"/>
    <s v="June"/>
    <n v="132"/>
    <n v="6"/>
    <x v="53"/>
    <s v="Non-alcoholic beverages"/>
    <n v="127.8"/>
    <x v="1"/>
  </r>
  <r>
    <s v="Rural+Urban"/>
    <x v="4"/>
    <s v="June"/>
    <n v="132"/>
    <n v="6"/>
    <x v="53"/>
    <s v="Prepared meals, snacks, sweets etc."/>
    <n v="144.9"/>
    <x v="1"/>
  </r>
  <r>
    <s v="Rural+Urban"/>
    <x v="4"/>
    <s v="June"/>
    <n v="132"/>
    <n v="6"/>
    <x v="53"/>
    <s v="Food and beverages"/>
    <n v="135.19999999999999"/>
    <x v="1"/>
  </r>
  <r>
    <s v="Rural+Urban"/>
    <x v="4"/>
    <s v="June"/>
    <n v="132"/>
    <n v="6"/>
    <x v="53"/>
    <s v="Pan, tobacco and intoxicants"/>
    <n v="146.5"/>
    <x v="2"/>
  </r>
  <r>
    <s v="Rural+Urban"/>
    <x v="4"/>
    <s v="June"/>
    <n v="132"/>
    <n v="6"/>
    <x v="53"/>
    <s v="Clothing"/>
    <n v="138.5"/>
    <x v="3"/>
  </r>
  <r>
    <s v="Rural+Urban"/>
    <x v="4"/>
    <s v="June"/>
    <n v="132"/>
    <n v="6"/>
    <x v="53"/>
    <s v="Footwear"/>
    <n v="131.69999999999999"/>
    <x v="3"/>
  </r>
  <r>
    <s v="Rural+Urban"/>
    <x v="4"/>
    <s v="June"/>
    <n v="132"/>
    <n v="6"/>
    <x v="53"/>
    <s v="Clothing and footwear"/>
    <n v="137.5"/>
    <x v="3"/>
  </r>
  <r>
    <s v="Rural+Urban"/>
    <x v="4"/>
    <s v="June"/>
    <n v="132"/>
    <n v="6"/>
    <x v="53"/>
    <s v="Housing"/>
    <n v="131.4"/>
    <x v="4"/>
  </r>
  <r>
    <s v="Rural+Urban"/>
    <x v="4"/>
    <s v="June"/>
    <n v="132"/>
    <n v="6"/>
    <x v="53"/>
    <s v="Fuel and light"/>
    <n v="128.80000000000001"/>
    <x v="5"/>
  </r>
  <r>
    <s v="Rural+Urban"/>
    <x v="4"/>
    <s v="June"/>
    <n v="132"/>
    <n v="6"/>
    <x v="53"/>
    <s v="Household goods and services"/>
    <n v="131.19999999999999"/>
    <x v="6"/>
  </r>
  <r>
    <s v="Rural+Urban"/>
    <x v="4"/>
    <s v="June"/>
    <n v="132"/>
    <n v="6"/>
    <x v="53"/>
    <s v="Health"/>
    <n v="128.5"/>
    <x v="7"/>
  </r>
  <r>
    <s v="Rural+Urban"/>
    <x v="4"/>
    <s v="June"/>
    <n v="132"/>
    <n v="6"/>
    <x v="53"/>
    <s v="Transport and communication"/>
    <n v="116.5"/>
    <x v="8"/>
  </r>
  <r>
    <s v="Rural+Urban"/>
    <x v="4"/>
    <s v="June"/>
    <n v="132"/>
    <n v="6"/>
    <x v="53"/>
    <s v="Recreation and amusement"/>
    <n v="125.9"/>
    <x v="9"/>
  </r>
  <r>
    <s v="Rural+Urban"/>
    <x v="4"/>
    <s v="June"/>
    <n v="132"/>
    <n v="6"/>
    <x v="53"/>
    <s v="Education"/>
    <n v="135.4"/>
    <x v="10"/>
  </r>
  <r>
    <s v="Rural+Urban"/>
    <x v="4"/>
    <s v="June"/>
    <n v="132"/>
    <n v="6"/>
    <x v="53"/>
    <s v="Personal care and effects"/>
    <n v="123.4"/>
    <x v="11"/>
  </r>
  <r>
    <s v="Rural+Urban"/>
    <x v="4"/>
    <s v="June"/>
    <n v="132"/>
    <n v="6"/>
    <x v="53"/>
    <s v="Miscellaneous"/>
    <n v="125.5"/>
    <x v="2"/>
  </r>
  <r>
    <s v="Rural"/>
    <x v="4"/>
    <s v="July"/>
    <n v="136.19999999999999"/>
    <n v="7"/>
    <x v="54"/>
    <s v="Cereals and products"/>
    <n v="134"/>
    <x v="0"/>
  </r>
  <r>
    <s v="Rural"/>
    <x v="4"/>
    <s v="July"/>
    <n v="136.19999999999999"/>
    <n v="7"/>
    <x v="54"/>
    <s v="Meat and fish"/>
    <n v="144.19999999999999"/>
    <x v="0"/>
  </r>
  <r>
    <s v="Rural"/>
    <x v="4"/>
    <s v="July"/>
    <n v="136.19999999999999"/>
    <n v="7"/>
    <x v="54"/>
    <s v="Egg"/>
    <n v="129.80000000000001"/>
    <x v="0"/>
  </r>
  <r>
    <s v="Rural"/>
    <x v="4"/>
    <s v="July"/>
    <n v="136.19999999999999"/>
    <n v="7"/>
    <x v="54"/>
    <s v="Milk and products"/>
    <n v="139"/>
    <x v="0"/>
  </r>
  <r>
    <s v="Rural"/>
    <x v="4"/>
    <s v="July"/>
    <n v="136.19999999999999"/>
    <n v="7"/>
    <x v="54"/>
    <s v="Oils and fats"/>
    <n v="120.9"/>
    <x v="0"/>
  </r>
  <r>
    <s v="Rural"/>
    <x v="4"/>
    <s v="July"/>
    <n v="136.19999999999999"/>
    <n v="7"/>
    <x v="54"/>
    <s v="Fruits"/>
    <n v="143.9"/>
    <x v="0"/>
  </r>
  <r>
    <s v="Rural"/>
    <x v="4"/>
    <s v="July"/>
    <n v="136.19999999999999"/>
    <n v="7"/>
    <x v="54"/>
    <s v="Vegetables"/>
    <n v="151.5"/>
    <x v="0"/>
  </r>
  <r>
    <s v="Rural"/>
    <x v="4"/>
    <s v="July"/>
    <n v="136.19999999999999"/>
    <n v="7"/>
    <x v="54"/>
    <s v="Pulses and products"/>
    <n v="138.1"/>
    <x v="0"/>
  </r>
  <r>
    <s v="Rural"/>
    <x v="4"/>
    <s v="July"/>
    <n v="136.19999999999999"/>
    <n v="7"/>
    <x v="54"/>
    <s v="Sugar and Confectionery"/>
    <n v="120"/>
    <x v="0"/>
  </r>
  <r>
    <s v="Rural"/>
    <x v="4"/>
    <s v="July"/>
    <n v="136.19999999999999"/>
    <n v="7"/>
    <x v="54"/>
    <s v="Spices"/>
    <n v="133.9"/>
    <x v="0"/>
  </r>
  <r>
    <s v="Rural"/>
    <x v="4"/>
    <s v="July"/>
    <n v="136.19999999999999"/>
    <n v="7"/>
    <x v="54"/>
    <s v="Non-alcoholic beverages"/>
    <n v="131.4"/>
    <x v="1"/>
  </r>
  <r>
    <s v="Rural"/>
    <x v="4"/>
    <s v="July"/>
    <n v="136.19999999999999"/>
    <n v="7"/>
    <x v="54"/>
    <s v="Prepared meals, snacks, sweets etc."/>
    <n v="147.69999999999999"/>
    <x v="1"/>
  </r>
  <r>
    <s v="Rural"/>
    <x v="4"/>
    <s v="July"/>
    <n v="136.19999999999999"/>
    <n v="7"/>
    <x v="54"/>
    <s v="Food and beverages"/>
    <n v="138.5"/>
    <x v="1"/>
  </r>
  <r>
    <s v="Rural"/>
    <x v="4"/>
    <s v="July"/>
    <n v="136.19999999999999"/>
    <n v="7"/>
    <x v="54"/>
    <s v="Pan, tobacco and intoxicants"/>
    <n v="147.4"/>
    <x v="2"/>
  </r>
  <r>
    <s v="Rural"/>
    <x v="4"/>
    <s v="July"/>
    <n v="136.19999999999999"/>
    <n v="7"/>
    <x v="54"/>
    <s v="Clothing"/>
    <n v="144.30000000000001"/>
    <x v="3"/>
  </r>
  <r>
    <s v="Rural"/>
    <x v="4"/>
    <s v="July"/>
    <n v="136.19999999999999"/>
    <n v="7"/>
    <x v="54"/>
    <s v="Footwear"/>
    <n v="138.1"/>
    <x v="3"/>
  </r>
  <r>
    <s v="Rural"/>
    <x v="4"/>
    <s v="July"/>
    <n v="136.19999999999999"/>
    <n v="7"/>
    <x v="54"/>
    <s v="Clothing and footwear"/>
    <n v="143.5"/>
    <x v="3"/>
  </r>
  <r>
    <s v="Rural"/>
    <x v="4"/>
    <s v="July"/>
    <n v="136.19999999999999"/>
    <n v="7"/>
    <x v="54"/>
    <s v="Housing"/>
    <n v="0"/>
    <x v="4"/>
  </r>
  <r>
    <s v="Rural"/>
    <x v="4"/>
    <s v="July"/>
    <n v="136.19999999999999"/>
    <n v="7"/>
    <x v="54"/>
    <s v="Fuel and light"/>
    <n v="135.30000000000001"/>
    <x v="5"/>
  </r>
  <r>
    <s v="Rural"/>
    <x v="4"/>
    <s v="July"/>
    <n v="136.19999999999999"/>
    <n v="7"/>
    <x v="54"/>
    <s v="Household goods and services"/>
    <n v="136.1"/>
    <x v="6"/>
  </r>
  <r>
    <s v="Rural"/>
    <x v="4"/>
    <s v="July"/>
    <n v="136.19999999999999"/>
    <n v="7"/>
    <x v="54"/>
    <s v="Health"/>
    <n v="132.1"/>
    <x v="7"/>
  </r>
  <r>
    <s v="Rural"/>
    <x v="4"/>
    <s v="July"/>
    <n v="136.19999999999999"/>
    <n v="7"/>
    <x v="54"/>
    <s v="Transport and communication"/>
    <n v="119.1"/>
    <x v="8"/>
  </r>
  <r>
    <s v="Rural"/>
    <x v="4"/>
    <s v="July"/>
    <n v="136.19999999999999"/>
    <n v="7"/>
    <x v="54"/>
    <s v="Recreation and amusement"/>
    <n v="130.6"/>
    <x v="9"/>
  </r>
  <r>
    <s v="Rural"/>
    <x v="4"/>
    <s v="July"/>
    <n v="136.19999999999999"/>
    <n v="7"/>
    <x v="54"/>
    <s v="Education"/>
    <n v="138.6"/>
    <x v="10"/>
  </r>
  <r>
    <s v="Rural"/>
    <x v="4"/>
    <s v="July"/>
    <n v="136.19999999999999"/>
    <n v="7"/>
    <x v="54"/>
    <s v="Personal care and effects"/>
    <n v="124.4"/>
    <x v="11"/>
  </r>
  <r>
    <s v="Rural"/>
    <x v="4"/>
    <s v="July"/>
    <n v="136.19999999999999"/>
    <n v="7"/>
    <x v="54"/>
    <s v="Miscellaneous"/>
    <n v="128.6"/>
    <x v="2"/>
  </r>
  <r>
    <s v="Urban"/>
    <x v="4"/>
    <s v="July"/>
    <n v="131.80000000000001"/>
    <n v="7"/>
    <x v="54"/>
    <s v="Cereals and products"/>
    <n v="132.80000000000001"/>
    <x v="0"/>
  </r>
  <r>
    <s v="Urban"/>
    <x v="4"/>
    <s v="July"/>
    <n v="131.80000000000001"/>
    <n v="7"/>
    <x v="54"/>
    <s v="Meat and fish"/>
    <n v="148.4"/>
    <x v="0"/>
  </r>
  <r>
    <s v="Urban"/>
    <x v="4"/>
    <s v="July"/>
    <n v="131.80000000000001"/>
    <n v="7"/>
    <x v="54"/>
    <s v="Egg"/>
    <n v="129.4"/>
    <x v="0"/>
  </r>
  <r>
    <s v="Urban"/>
    <x v="4"/>
    <s v="July"/>
    <n v="131.80000000000001"/>
    <n v="7"/>
    <x v="54"/>
    <s v="Milk and products"/>
    <n v="137.69999999999999"/>
    <x v="0"/>
  </r>
  <r>
    <s v="Urban"/>
    <x v="4"/>
    <s v="July"/>
    <n v="131.80000000000001"/>
    <n v="7"/>
    <x v="54"/>
    <s v="Oils and fats"/>
    <n v="113.4"/>
    <x v="0"/>
  </r>
  <r>
    <s v="Urban"/>
    <x v="4"/>
    <s v="July"/>
    <n v="131.80000000000001"/>
    <n v="7"/>
    <x v="54"/>
    <s v="Fruits"/>
    <n v="139.4"/>
    <x v="0"/>
  </r>
  <r>
    <s v="Urban"/>
    <x v="4"/>
    <s v="July"/>
    <n v="131.80000000000001"/>
    <n v="7"/>
    <x v="54"/>
    <s v="Vegetables"/>
    <n v="175.1"/>
    <x v="0"/>
  </r>
  <r>
    <s v="Urban"/>
    <x v="4"/>
    <s v="July"/>
    <n v="131.80000000000001"/>
    <n v="7"/>
    <x v="54"/>
    <s v="Pulses and products"/>
    <n v="124.7"/>
    <x v="0"/>
  </r>
  <r>
    <s v="Urban"/>
    <x v="4"/>
    <s v="July"/>
    <n v="131.80000000000001"/>
    <n v="7"/>
    <x v="54"/>
    <s v="Sugar and Confectionery"/>
    <n v="121.5"/>
    <x v="0"/>
  </r>
  <r>
    <s v="Urban"/>
    <x v="4"/>
    <s v="July"/>
    <n v="131.80000000000001"/>
    <n v="7"/>
    <x v="54"/>
    <s v="Spices"/>
    <n v="137.80000000000001"/>
    <x v="0"/>
  </r>
  <r>
    <s v="Urban"/>
    <x v="4"/>
    <s v="July"/>
    <n v="131.80000000000001"/>
    <n v="7"/>
    <x v="54"/>
    <s v="Non-alcoholic beverages"/>
    <n v="124.4"/>
    <x v="1"/>
  </r>
  <r>
    <s v="Urban"/>
    <x v="4"/>
    <s v="July"/>
    <n v="131.80000000000001"/>
    <n v="7"/>
    <x v="54"/>
    <s v="Prepared meals, snacks, sweets etc."/>
    <n v="143.69999999999999"/>
    <x v="1"/>
  </r>
  <r>
    <s v="Urban"/>
    <x v="4"/>
    <s v="July"/>
    <n v="131.80000000000001"/>
    <n v="7"/>
    <x v="54"/>
    <s v="Food and beverages"/>
    <n v="139.80000000000001"/>
    <x v="1"/>
  </r>
  <r>
    <s v="Urban"/>
    <x v="4"/>
    <s v="July"/>
    <n v="131.80000000000001"/>
    <n v="7"/>
    <x v="54"/>
    <s v="Pan, tobacco and intoxicants"/>
    <n v="150.5"/>
    <x v="2"/>
  </r>
  <r>
    <s v="Urban"/>
    <x v="4"/>
    <s v="July"/>
    <n v="131.80000000000001"/>
    <n v="7"/>
    <x v="54"/>
    <s v="Clothing"/>
    <n v="131.6"/>
    <x v="3"/>
  </r>
  <r>
    <s v="Urban"/>
    <x v="4"/>
    <s v="July"/>
    <n v="131.80000000000001"/>
    <n v="7"/>
    <x v="54"/>
    <s v="Footwear"/>
    <n v="123.7"/>
    <x v="3"/>
  </r>
  <r>
    <s v="Urban"/>
    <x v="4"/>
    <s v="July"/>
    <n v="131.80000000000001"/>
    <n v="7"/>
    <x v="54"/>
    <s v="Clothing and footwear"/>
    <n v="130.4"/>
    <x v="3"/>
  </r>
  <r>
    <s v="Urban"/>
    <x v="4"/>
    <s v="July"/>
    <n v="131.80000000000001"/>
    <n v="7"/>
    <x v="54"/>
    <s v="Housing"/>
    <n v="132.6"/>
    <x v="4"/>
  </r>
  <r>
    <s v="Urban"/>
    <x v="4"/>
    <s v="July"/>
    <n v="131.80000000000001"/>
    <n v="7"/>
    <x v="54"/>
    <s v="Fuel and light"/>
    <n v="119.7"/>
    <x v="5"/>
  </r>
  <r>
    <s v="Urban"/>
    <x v="4"/>
    <s v="July"/>
    <n v="131.80000000000001"/>
    <n v="7"/>
    <x v="54"/>
    <s v="Household goods and services"/>
    <n v="127.2"/>
    <x v="6"/>
  </r>
  <r>
    <s v="Urban"/>
    <x v="4"/>
    <s v="July"/>
    <n v="131.80000000000001"/>
    <n v="7"/>
    <x v="54"/>
    <s v="Health"/>
    <n v="125"/>
    <x v="7"/>
  </r>
  <r>
    <s v="Urban"/>
    <x v="4"/>
    <s v="July"/>
    <n v="131.80000000000001"/>
    <n v="7"/>
    <x v="54"/>
    <s v="Transport and communication"/>
    <n v="113.2"/>
    <x v="8"/>
  </r>
  <r>
    <s v="Urban"/>
    <x v="4"/>
    <s v="July"/>
    <n v="131.80000000000001"/>
    <n v="7"/>
    <x v="54"/>
    <s v="Recreation and amusement"/>
    <n v="123.5"/>
    <x v="9"/>
  </r>
  <r>
    <s v="Urban"/>
    <x v="4"/>
    <s v="July"/>
    <n v="131.80000000000001"/>
    <n v="7"/>
    <x v="54"/>
    <s v="Education"/>
    <n v="135.5"/>
    <x v="10"/>
  </r>
  <r>
    <s v="Urban"/>
    <x v="4"/>
    <s v="July"/>
    <n v="131.80000000000001"/>
    <n v="7"/>
    <x v="54"/>
    <s v="Personal care and effects"/>
    <n v="122.4"/>
    <x v="11"/>
  </r>
  <r>
    <s v="Urban"/>
    <x v="4"/>
    <s v="July"/>
    <n v="131.80000000000001"/>
    <n v="7"/>
    <x v="54"/>
    <s v="Miscellaneous"/>
    <n v="123"/>
    <x v="2"/>
  </r>
  <r>
    <s v="Rural+Urban"/>
    <x v="4"/>
    <s v="July"/>
    <n v="134.19999999999999"/>
    <n v="7"/>
    <x v="54"/>
    <s v="Cereals and products"/>
    <n v="133.6"/>
    <x v="0"/>
  </r>
  <r>
    <s v="Rural+Urban"/>
    <x v="4"/>
    <s v="July"/>
    <n v="134.19999999999999"/>
    <n v="7"/>
    <x v="54"/>
    <s v="Meat and fish"/>
    <n v="145.69999999999999"/>
    <x v="0"/>
  </r>
  <r>
    <s v="Rural+Urban"/>
    <x v="4"/>
    <s v="July"/>
    <n v="134.19999999999999"/>
    <n v="7"/>
    <x v="54"/>
    <s v="Egg"/>
    <n v="129.6"/>
    <x v="0"/>
  </r>
  <r>
    <s v="Rural+Urban"/>
    <x v="4"/>
    <s v="July"/>
    <n v="134.19999999999999"/>
    <n v="7"/>
    <x v="54"/>
    <s v="Milk and products"/>
    <n v="138.5"/>
    <x v="0"/>
  </r>
  <r>
    <s v="Rural+Urban"/>
    <x v="4"/>
    <s v="July"/>
    <n v="134.19999999999999"/>
    <n v="7"/>
    <x v="54"/>
    <s v="Oils and fats"/>
    <n v="118.1"/>
    <x v="0"/>
  </r>
  <r>
    <s v="Rural+Urban"/>
    <x v="4"/>
    <s v="July"/>
    <n v="134.19999999999999"/>
    <n v="7"/>
    <x v="54"/>
    <s v="Fruits"/>
    <n v="141.80000000000001"/>
    <x v="0"/>
  </r>
  <r>
    <s v="Rural+Urban"/>
    <x v="4"/>
    <s v="July"/>
    <n v="134.19999999999999"/>
    <n v="7"/>
    <x v="54"/>
    <s v="Vegetables"/>
    <n v="159.5"/>
    <x v="0"/>
  </r>
  <r>
    <s v="Rural+Urban"/>
    <x v="4"/>
    <s v="July"/>
    <n v="134.19999999999999"/>
    <n v="7"/>
    <x v="54"/>
    <s v="Pulses and products"/>
    <n v="133.6"/>
    <x v="0"/>
  </r>
  <r>
    <s v="Rural+Urban"/>
    <x v="4"/>
    <s v="July"/>
    <n v="134.19999999999999"/>
    <n v="7"/>
    <x v="54"/>
    <s v="Sugar and Confectionery"/>
    <n v="120.5"/>
    <x v="0"/>
  </r>
  <r>
    <s v="Rural+Urban"/>
    <x v="4"/>
    <s v="July"/>
    <n v="134.19999999999999"/>
    <n v="7"/>
    <x v="54"/>
    <s v="Spices"/>
    <n v="135.19999999999999"/>
    <x v="0"/>
  </r>
  <r>
    <s v="Rural+Urban"/>
    <x v="4"/>
    <s v="July"/>
    <n v="134.19999999999999"/>
    <n v="7"/>
    <x v="54"/>
    <s v="Non-alcoholic beverages"/>
    <n v="128.5"/>
    <x v="1"/>
  </r>
  <r>
    <s v="Rural+Urban"/>
    <x v="4"/>
    <s v="July"/>
    <n v="134.19999999999999"/>
    <n v="7"/>
    <x v="54"/>
    <s v="Prepared meals, snacks, sweets etc."/>
    <n v="145.80000000000001"/>
    <x v="1"/>
  </r>
  <r>
    <s v="Rural+Urban"/>
    <x v="4"/>
    <s v="July"/>
    <n v="134.19999999999999"/>
    <n v="7"/>
    <x v="54"/>
    <s v="Food and beverages"/>
    <n v="139"/>
    <x v="1"/>
  </r>
  <r>
    <s v="Rural+Urban"/>
    <x v="4"/>
    <s v="July"/>
    <n v="134.19999999999999"/>
    <n v="7"/>
    <x v="54"/>
    <s v="Pan, tobacco and intoxicants"/>
    <n v="148.19999999999999"/>
    <x v="2"/>
  </r>
  <r>
    <s v="Rural+Urban"/>
    <x v="4"/>
    <s v="July"/>
    <n v="134.19999999999999"/>
    <n v="7"/>
    <x v="54"/>
    <s v="Clothing"/>
    <n v="139.30000000000001"/>
    <x v="3"/>
  </r>
  <r>
    <s v="Rural+Urban"/>
    <x v="4"/>
    <s v="July"/>
    <n v="134.19999999999999"/>
    <n v="7"/>
    <x v="54"/>
    <s v="Footwear"/>
    <n v="132.1"/>
    <x v="3"/>
  </r>
  <r>
    <s v="Rural+Urban"/>
    <x v="4"/>
    <s v="July"/>
    <n v="134.19999999999999"/>
    <n v="7"/>
    <x v="54"/>
    <s v="Clothing and footwear"/>
    <n v="138.30000000000001"/>
    <x v="3"/>
  </r>
  <r>
    <s v="Rural+Urban"/>
    <x v="4"/>
    <s v="July"/>
    <n v="134.19999999999999"/>
    <n v="7"/>
    <x v="54"/>
    <s v="Housing"/>
    <n v="132.6"/>
    <x v="4"/>
  </r>
  <r>
    <s v="Rural+Urban"/>
    <x v="4"/>
    <s v="July"/>
    <n v="134.19999999999999"/>
    <n v="7"/>
    <x v="54"/>
    <s v="Fuel and light"/>
    <n v="129.4"/>
    <x v="5"/>
  </r>
  <r>
    <s v="Rural+Urban"/>
    <x v="4"/>
    <s v="July"/>
    <n v="134.19999999999999"/>
    <n v="7"/>
    <x v="54"/>
    <s v="Household goods and services"/>
    <n v="131.9"/>
    <x v="6"/>
  </r>
  <r>
    <s v="Rural+Urban"/>
    <x v="4"/>
    <s v="July"/>
    <n v="134.19999999999999"/>
    <n v="7"/>
    <x v="54"/>
    <s v="Health"/>
    <n v="129.4"/>
    <x v="7"/>
  </r>
  <r>
    <s v="Rural+Urban"/>
    <x v="4"/>
    <s v="July"/>
    <n v="134.19999999999999"/>
    <n v="7"/>
    <x v="54"/>
    <s v="Transport and communication"/>
    <n v="116"/>
    <x v="8"/>
  </r>
  <r>
    <s v="Rural+Urban"/>
    <x v="4"/>
    <s v="July"/>
    <n v="134.19999999999999"/>
    <n v="7"/>
    <x v="54"/>
    <s v="Recreation and amusement"/>
    <n v="126.6"/>
    <x v="9"/>
  </r>
  <r>
    <s v="Rural+Urban"/>
    <x v="4"/>
    <s v="July"/>
    <n v="134.19999999999999"/>
    <n v="7"/>
    <x v="54"/>
    <s v="Education"/>
    <n v="136.80000000000001"/>
    <x v="10"/>
  </r>
  <r>
    <s v="Rural+Urban"/>
    <x v="4"/>
    <s v="July"/>
    <n v="134.19999999999999"/>
    <n v="7"/>
    <x v="54"/>
    <s v="Personal care and effects"/>
    <n v="123.6"/>
    <x v="11"/>
  </r>
  <r>
    <s v="Rural+Urban"/>
    <x v="4"/>
    <s v="July"/>
    <n v="134.19999999999999"/>
    <n v="7"/>
    <x v="54"/>
    <s v="Miscellaneous"/>
    <n v="125.9"/>
    <x v="2"/>
  </r>
  <r>
    <s v="Rural"/>
    <x v="4"/>
    <s v="August"/>
    <n v="137.80000000000001"/>
    <n v="8"/>
    <x v="55"/>
    <s v="Cereals and products"/>
    <n v="134.80000000000001"/>
    <x v="0"/>
  </r>
  <r>
    <s v="Rural"/>
    <x v="4"/>
    <s v="August"/>
    <n v="137.80000000000001"/>
    <n v="8"/>
    <x v="55"/>
    <s v="Meat and fish"/>
    <n v="143.1"/>
    <x v="0"/>
  </r>
  <r>
    <s v="Rural"/>
    <x v="4"/>
    <s v="August"/>
    <n v="137.80000000000001"/>
    <n v="8"/>
    <x v="55"/>
    <s v="Egg"/>
    <n v="130"/>
    <x v="0"/>
  </r>
  <r>
    <s v="Rural"/>
    <x v="4"/>
    <s v="August"/>
    <n v="137.80000000000001"/>
    <n v="8"/>
    <x v="55"/>
    <s v="Milk and products"/>
    <n v="139.4"/>
    <x v="0"/>
  </r>
  <r>
    <s v="Rural"/>
    <x v="4"/>
    <s v="August"/>
    <n v="137.80000000000001"/>
    <n v="8"/>
    <x v="55"/>
    <s v="Oils and fats"/>
    <n v="120.5"/>
    <x v="0"/>
  </r>
  <r>
    <s v="Rural"/>
    <x v="4"/>
    <s v="August"/>
    <n v="137.80000000000001"/>
    <n v="8"/>
    <x v="55"/>
    <s v="Fruits"/>
    <n v="148"/>
    <x v="0"/>
  </r>
  <r>
    <s v="Rural"/>
    <x v="4"/>
    <s v="August"/>
    <n v="137.80000000000001"/>
    <n v="8"/>
    <x v="55"/>
    <s v="Vegetables"/>
    <n v="162.9"/>
    <x v="0"/>
  </r>
  <r>
    <s v="Rural"/>
    <x v="4"/>
    <s v="August"/>
    <n v="137.80000000000001"/>
    <n v="8"/>
    <x v="55"/>
    <s v="Pulses and products"/>
    <n v="137.4"/>
    <x v="0"/>
  </r>
  <r>
    <s v="Rural"/>
    <x v="4"/>
    <s v="August"/>
    <n v="137.80000000000001"/>
    <n v="8"/>
    <x v="55"/>
    <s v="Sugar and Confectionery"/>
    <n v="120.8"/>
    <x v="0"/>
  </r>
  <r>
    <s v="Rural"/>
    <x v="4"/>
    <s v="August"/>
    <n v="137.80000000000001"/>
    <n v="8"/>
    <x v="55"/>
    <s v="Spices"/>
    <n v="134.69999999999999"/>
    <x v="0"/>
  </r>
  <r>
    <s v="Rural"/>
    <x v="4"/>
    <s v="August"/>
    <n v="137.80000000000001"/>
    <n v="8"/>
    <x v="55"/>
    <s v="Non-alcoholic beverages"/>
    <n v="131.6"/>
    <x v="1"/>
  </r>
  <r>
    <s v="Rural"/>
    <x v="4"/>
    <s v="August"/>
    <n v="137.80000000000001"/>
    <n v="8"/>
    <x v="55"/>
    <s v="Prepared meals, snacks, sweets etc."/>
    <n v="148.69999999999999"/>
    <x v="1"/>
  </r>
  <r>
    <s v="Rural"/>
    <x v="4"/>
    <s v="August"/>
    <n v="137.80000000000001"/>
    <n v="8"/>
    <x v="55"/>
    <s v="Food and beverages"/>
    <n v="140.6"/>
    <x v="1"/>
  </r>
  <r>
    <s v="Rural"/>
    <x v="4"/>
    <s v="August"/>
    <n v="137.80000000000001"/>
    <n v="8"/>
    <x v="55"/>
    <s v="Pan, tobacco and intoxicants"/>
    <n v="149"/>
    <x v="2"/>
  </r>
  <r>
    <s v="Rural"/>
    <x v="4"/>
    <s v="August"/>
    <n v="137.80000000000001"/>
    <n v="8"/>
    <x v="55"/>
    <s v="Clothing"/>
    <n v="145.30000000000001"/>
    <x v="3"/>
  </r>
  <r>
    <s v="Rural"/>
    <x v="4"/>
    <s v="August"/>
    <n v="137.80000000000001"/>
    <n v="8"/>
    <x v="55"/>
    <s v="Footwear"/>
    <n v="139.19999999999999"/>
    <x v="3"/>
  </r>
  <r>
    <s v="Rural"/>
    <x v="4"/>
    <s v="August"/>
    <n v="137.80000000000001"/>
    <n v="8"/>
    <x v="55"/>
    <s v="Clothing and footwear"/>
    <n v="144.5"/>
    <x v="3"/>
  </r>
  <r>
    <s v="Rural"/>
    <x v="4"/>
    <s v="August"/>
    <n v="137.80000000000001"/>
    <n v="8"/>
    <x v="55"/>
    <s v="Housing"/>
    <n v="0"/>
    <x v="4"/>
  </r>
  <r>
    <s v="Rural"/>
    <x v="4"/>
    <s v="August"/>
    <n v="137.80000000000001"/>
    <n v="8"/>
    <x v="55"/>
    <s v="Fuel and light"/>
    <n v="136.4"/>
    <x v="5"/>
  </r>
  <r>
    <s v="Rural"/>
    <x v="4"/>
    <s v="August"/>
    <n v="137.80000000000001"/>
    <n v="8"/>
    <x v="55"/>
    <s v="Household goods and services"/>
    <n v="137.30000000000001"/>
    <x v="6"/>
  </r>
  <r>
    <s v="Rural"/>
    <x v="4"/>
    <s v="August"/>
    <n v="137.80000000000001"/>
    <n v="8"/>
    <x v="55"/>
    <s v="Health"/>
    <n v="133"/>
    <x v="7"/>
  </r>
  <r>
    <s v="Rural"/>
    <x v="4"/>
    <s v="August"/>
    <n v="137.80000000000001"/>
    <n v="8"/>
    <x v="55"/>
    <s v="Transport and communication"/>
    <n v="120.3"/>
    <x v="8"/>
  </r>
  <r>
    <s v="Rural"/>
    <x v="4"/>
    <s v="August"/>
    <n v="137.80000000000001"/>
    <n v="8"/>
    <x v="55"/>
    <s v="Recreation and amusement"/>
    <n v="131.5"/>
    <x v="9"/>
  </r>
  <r>
    <s v="Rural"/>
    <x v="4"/>
    <s v="August"/>
    <n v="137.80000000000001"/>
    <n v="8"/>
    <x v="55"/>
    <s v="Education"/>
    <n v="140.19999999999999"/>
    <x v="10"/>
  </r>
  <r>
    <s v="Rural"/>
    <x v="4"/>
    <s v="August"/>
    <n v="137.80000000000001"/>
    <n v="8"/>
    <x v="55"/>
    <s v="Personal care and effects"/>
    <n v="125.4"/>
    <x v="11"/>
  </r>
  <r>
    <s v="Rural"/>
    <x v="4"/>
    <s v="August"/>
    <n v="137.80000000000001"/>
    <n v="8"/>
    <x v="55"/>
    <s v="Miscellaneous"/>
    <n v="129.69999999999999"/>
    <x v="2"/>
  </r>
  <r>
    <s v="Urban"/>
    <x v="4"/>
    <s v="August"/>
    <n v="132.69999999999999"/>
    <n v="8"/>
    <x v="55"/>
    <s v="Cereals and products"/>
    <n v="133.19999999999999"/>
    <x v="0"/>
  </r>
  <r>
    <s v="Urban"/>
    <x v="4"/>
    <s v="August"/>
    <n v="132.69999999999999"/>
    <n v="8"/>
    <x v="55"/>
    <s v="Meat and fish"/>
    <n v="143.9"/>
    <x v="0"/>
  </r>
  <r>
    <s v="Urban"/>
    <x v="4"/>
    <s v="August"/>
    <n v="132.69999999999999"/>
    <n v="8"/>
    <x v="55"/>
    <s v="Egg"/>
    <n v="128.30000000000001"/>
    <x v="0"/>
  </r>
  <r>
    <s v="Urban"/>
    <x v="4"/>
    <s v="August"/>
    <n v="132.69999999999999"/>
    <n v="8"/>
    <x v="55"/>
    <s v="Milk and products"/>
    <n v="138.30000000000001"/>
    <x v="0"/>
  </r>
  <r>
    <s v="Urban"/>
    <x v="4"/>
    <s v="August"/>
    <n v="132.69999999999999"/>
    <n v="8"/>
    <x v="55"/>
    <s v="Oils and fats"/>
    <n v="114.1"/>
    <x v="0"/>
  </r>
  <r>
    <s v="Urban"/>
    <x v="4"/>
    <s v="August"/>
    <n v="132.69999999999999"/>
    <n v="8"/>
    <x v="55"/>
    <s v="Fruits"/>
    <n v="142.69999999999999"/>
    <x v="0"/>
  </r>
  <r>
    <s v="Urban"/>
    <x v="4"/>
    <s v="August"/>
    <n v="132.69999999999999"/>
    <n v="8"/>
    <x v="55"/>
    <s v="Vegetables"/>
    <n v="179.8"/>
    <x v="0"/>
  </r>
  <r>
    <s v="Urban"/>
    <x v="4"/>
    <s v="August"/>
    <n v="132.69999999999999"/>
    <n v="8"/>
    <x v="55"/>
    <s v="Pulses and products"/>
    <n v="123.5"/>
    <x v="0"/>
  </r>
  <r>
    <s v="Urban"/>
    <x v="4"/>
    <s v="August"/>
    <n v="132.69999999999999"/>
    <n v="8"/>
    <x v="55"/>
    <s v="Sugar and Confectionery"/>
    <n v="122.1"/>
    <x v="0"/>
  </r>
  <r>
    <s v="Urban"/>
    <x v="4"/>
    <s v="August"/>
    <n v="132.69999999999999"/>
    <n v="8"/>
    <x v="55"/>
    <s v="Spices"/>
    <n v="137.5"/>
    <x v="0"/>
  </r>
  <r>
    <s v="Urban"/>
    <x v="4"/>
    <s v="August"/>
    <n v="132.69999999999999"/>
    <n v="8"/>
    <x v="55"/>
    <s v="Non-alcoholic beverages"/>
    <n v="124.6"/>
    <x v="1"/>
  </r>
  <r>
    <s v="Urban"/>
    <x v="4"/>
    <s v="August"/>
    <n v="132.69999999999999"/>
    <n v="8"/>
    <x v="55"/>
    <s v="Prepared meals, snacks, sweets etc."/>
    <n v="144.5"/>
    <x v="1"/>
  </r>
  <r>
    <s v="Urban"/>
    <x v="4"/>
    <s v="August"/>
    <n v="132.69999999999999"/>
    <n v="8"/>
    <x v="55"/>
    <s v="Food and beverages"/>
    <n v="140.5"/>
    <x v="1"/>
  </r>
  <r>
    <s v="Urban"/>
    <x v="4"/>
    <s v="August"/>
    <n v="132.69999999999999"/>
    <n v="8"/>
    <x v="55"/>
    <s v="Pan, tobacco and intoxicants"/>
    <n v="152.1"/>
    <x v="2"/>
  </r>
  <r>
    <s v="Urban"/>
    <x v="4"/>
    <s v="August"/>
    <n v="132.69999999999999"/>
    <n v="8"/>
    <x v="55"/>
    <s v="Clothing"/>
    <n v="132.69999999999999"/>
    <x v="3"/>
  </r>
  <r>
    <s v="Urban"/>
    <x v="4"/>
    <s v="August"/>
    <n v="132.69999999999999"/>
    <n v="8"/>
    <x v="55"/>
    <s v="Footwear"/>
    <n v="124.3"/>
    <x v="3"/>
  </r>
  <r>
    <s v="Urban"/>
    <x v="4"/>
    <s v="August"/>
    <n v="132.69999999999999"/>
    <n v="8"/>
    <x v="55"/>
    <s v="Clothing and footwear"/>
    <n v="131.4"/>
    <x v="3"/>
  </r>
  <r>
    <s v="Urban"/>
    <x v="4"/>
    <s v="August"/>
    <n v="132.69999999999999"/>
    <n v="8"/>
    <x v="55"/>
    <s v="Housing"/>
    <n v="134.4"/>
    <x v="4"/>
  </r>
  <r>
    <s v="Urban"/>
    <x v="4"/>
    <s v="August"/>
    <n v="132.69999999999999"/>
    <n v="8"/>
    <x v="55"/>
    <s v="Fuel and light"/>
    <n v="118.9"/>
    <x v="5"/>
  </r>
  <r>
    <s v="Urban"/>
    <x v="4"/>
    <s v="August"/>
    <n v="132.69999999999999"/>
    <n v="8"/>
    <x v="55"/>
    <s v="Household goods and services"/>
    <n v="127.7"/>
    <x v="6"/>
  </r>
  <r>
    <s v="Urban"/>
    <x v="4"/>
    <s v="August"/>
    <n v="132.69999999999999"/>
    <n v="8"/>
    <x v="55"/>
    <s v="Health"/>
    <n v="125.7"/>
    <x v="7"/>
  </r>
  <r>
    <s v="Urban"/>
    <x v="4"/>
    <s v="August"/>
    <n v="132.69999999999999"/>
    <n v="8"/>
    <x v="55"/>
    <s v="Transport and communication"/>
    <n v="114.6"/>
    <x v="8"/>
  </r>
  <r>
    <s v="Urban"/>
    <x v="4"/>
    <s v="August"/>
    <n v="132.69999999999999"/>
    <n v="8"/>
    <x v="55"/>
    <s v="Recreation and amusement"/>
    <n v="124.1"/>
    <x v="9"/>
  </r>
  <r>
    <s v="Urban"/>
    <x v="4"/>
    <s v="August"/>
    <n v="132.69999999999999"/>
    <n v="8"/>
    <x v="55"/>
    <s v="Education"/>
    <n v="135.69999999999999"/>
    <x v="10"/>
  </r>
  <r>
    <s v="Urban"/>
    <x v="4"/>
    <s v="August"/>
    <n v="132.69999999999999"/>
    <n v="8"/>
    <x v="55"/>
    <s v="Personal care and effects"/>
    <n v="123.3"/>
    <x v="11"/>
  </r>
  <r>
    <s v="Urban"/>
    <x v="4"/>
    <s v="August"/>
    <n v="132.69999999999999"/>
    <n v="8"/>
    <x v="55"/>
    <s v="Miscellaneous"/>
    <n v="123.8"/>
    <x v="2"/>
  </r>
  <r>
    <s v="Rural+Urban"/>
    <x v="4"/>
    <s v="August"/>
    <n v="135.4"/>
    <n v="8"/>
    <x v="55"/>
    <s v="Cereals and products"/>
    <n v="134.30000000000001"/>
    <x v="0"/>
  </r>
  <r>
    <s v="Rural+Urban"/>
    <x v="4"/>
    <s v="August"/>
    <n v="135.4"/>
    <n v="8"/>
    <x v="55"/>
    <s v="Meat and fish"/>
    <n v="143.4"/>
    <x v="0"/>
  </r>
  <r>
    <s v="Rural+Urban"/>
    <x v="4"/>
    <s v="August"/>
    <n v="135.4"/>
    <n v="8"/>
    <x v="55"/>
    <s v="Egg"/>
    <n v="129.30000000000001"/>
    <x v="0"/>
  </r>
  <r>
    <s v="Rural+Urban"/>
    <x v="4"/>
    <s v="August"/>
    <n v="135.4"/>
    <n v="8"/>
    <x v="55"/>
    <s v="Milk and products"/>
    <n v="139"/>
    <x v="0"/>
  </r>
  <r>
    <s v="Rural+Urban"/>
    <x v="4"/>
    <s v="August"/>
    <n v="135.4"/>
    <n v="8"/>
    <x v="55"/>
    <s v="Oils and fats"/>
    <n v="118.1"/>
    <x v="0"/>
  </r>
  <r>
    <s v="Rural+Urban"/>
    <x v="4"/>
    <s v="August"/>
    <n v="135.4"/>
    <n v="8"/>
    <x v="55"/>
    <s v="Fruits"/>
    <n v="145.5"/>
    <x v="0"/>
  </r>
  <r>
    <s v="Rural+Urban"/>
    <x v="4"/>
    <s v="August"/>
    <n v="135.4"/>
    <n v="8"/>
    <x v="55"/>
    <s v="Vegetables"/>
    <n v="168.6"/>
    <x v="0"/>
  </r>
  <r>
    <s v="Rural+Urban"/>
    <x v="4"/>
    <s v="August"/>
    <n v="135.4"/>
    <n v="8"/>
    <x v="55"/>
    <s v="Pulses and products"/>
    <n v="132.69999999999999"/>
    <x v="0"/>
  </r>
  <r>
    <s v="Rural+Urban"/>
    <x v="4"/>
    <s v="August"/>
    <n v="135.4"/>
    <n v="8"/>
    <x v="55"/>
    <s v="Sugar and Confectionery"/>
    <n v="121.2"/>
    <x v="0"/>
  </r>
  <r>
    <s v="Rural+Urban"/>
    <x v="4"/>
    <s v="August"/>
    <n v="135.4"/>
    <n v="8"/>
    <x v="55"/>
    <s v="Spices"/>
    <n v="135.6"/>
    <x v="0"/>
  </r>
  <r>
    <s v="Rural+Urban"/>
    <x v="4"/>
    <s v="August"/>
    <n v="135.4"/>
    <n v="8"/>
    <x v="55"/>
    <s v="Non-alcoholic beverages"/>
    <n v="128.69999999999999"/>
    <x v="1"/>
  </r>
  <r>
    <s v="Rural+Urban"/>
    <x v="4"/>
    <s v="August"/>
    <n v="135.4"/>
    <n v="8"/>
    <x v="55"/>
    <s v="Prepared meals, snacks, sweets etc."/>
    <n v="146.80000000000001"/>
    <x v="1"/>
  </r>
  <r>
    <s v="Rural+Urban"/>
    <x v="4"/>
    <s v="August"/>
    <n v="135.4"/>
    <n v="8"/>
    <x v="55"/>
    <s v="Food and beverages"/>
    <n v="140.6"/>
    <x v="1"/>
  </r>
  <r>
    <s v="Rural+Urban"/>
    <x v="4"/>
    <s v="August"/>
    <n v="135.4"/>
    <n v="8"/>
    <x v="55"/>
    <s v="Pan, tobacco and intoxicants"/>
    <n v="149.80000000000001"/>
    <x v="2"/>
  </r>
  <r>
    <s v="Rural+Urban"/>
    <x v="4"/>
    <s v="August"/>
    <n v="135.4"/>
    <n v="8"/>
    <x v="55"/>
    <s v="Clothing"/>
    <n v="140.30000000000001"/>
    <x v="3"/>
  </r>
  <r>
    <s v="Rural+Urban"/>
    <x v="4"/>
    <s v="August"/>
    <n v="135.4"/>
    <n v="8"/>
    <x v="55"/>
    <s v="Footwear"/>
    <n v="133"/>
    <x v="3"/>
  </r>
  <r>
    <s v="Rural+Urban"/>
    <x v="4"/>
    <s v="August"/>
    <n v="135.4"/>
    <n v="8"/>
    <x v="55"/>
    <s v="Clothing and footwear"/>
    <n v="139.30000000000001"/>
    <x v="3"/>
  </r>
  <r>
    <s v="Rural+Urban"/>
    <x v="4"/>
    <s v="August"/>
    <n v="135.4"/>
    <n v="8"/>
    <x v="55"/>
    <s v="Housing"/>
    <n v="134.4"/>
    <x v="4"/>
  </r>
  <r>
    <s v="Rural+Urban"/>
    <x v="4"/>
    <s v="August"/>
    <n v="135.4"/>
    <n v="8"/>
    <x v="55"/>
    <s v="Fuel and light"/>
    <n v="129.80000000000001"/>
    <x v="5"/>
  </r>
  <r>
    <s v="Rural+Urban"/>
    <x v="4"/>
    <s v="August"/>
    <n v="135.4"/>
    <n v="8"/>
    <x v="55"/>
    <s v="Household goods and services"/>
    <n v="132.80000000000001"/>
    <x v="6"/>
  </r>
  <r>
    <s v="Rural+Urban"/>
    <x v="4"/>
    <s v="August"/>
    <n v="135.4"/>
    <n v="8"/>
    <x v="55"/>
    <s v="Health"/>
    <n v="130.19999999999999"/>
    <x v="7"/>
  </r>
  <r>
    <s v="Rural+Urban"/>
    <x v="4"/>
    <s v="August"/>
    <n v="135.4"/>
    <n v="8"/>
    <x v="55"/>
    <s v="Transport and communication"/>
    <n v="117.3"/>
    <x v="8"/>
  </r>
  <r>
    <s v="Rural+Urban"/>
    <x v="4"/>
    <s v="August"/>
    <n v="135.4"/>
    <n v="8"/>
    <x v="55"/>
    <s v="Recreation and amusement"/>
    <n v="127.3"/>
    <x v="9"/>
  </r>
  <r>
    <s v="Rural+Urban"/>
    <x v="4"/>
    <s v="August"/>
    <n v="135.4"/>
    <n v="8"/>
    <x v="55"/>
    <s v="Education"/>
    <n v="137.6"/>
    <x v="10"/>
  </r>
  <r>
    <s v="Rural+Urban"/>
    <x v="4"/>
    <s v="August"/>
    <n v="135.4"/>
    <n v="8"/>
    <x v="55"/>
    <s v="Personal care and effects"/>
    <n v="124.5"/>
    <x v="11"/>
  </r>
  <r>
    <s v="Rural+Urban"/>
    <x v="4"/>
    <s v="August"/>
    <n v="135.4"/>
    <n v="8"/>
    <x v="55"/>
    <s v="Miscellaneous"/>
    <n v="126.8"/>
    <x v="2"/>
  </r>
  <r>
    <s v="Rural"/>
    <x v="4"/>
    <s v="September"/>
    <n v="137.6"/>
    <n v="9"/>
    <x v="56"/>
    <s v="Cereals and products"/>
    <n v="135.19999999999999"/>
    <x v="0"/>
  </r>
  <r>
    <s v="Rural"/>
    <x v="4"/>
    <s v="September"/>
    <n v="137.6"/>
    <n v="9"/>
    <x v="56"/>
    <s v="Meat and fish"/>
    <n v="142"/>
    <x v="0"/>
  </r>
  <r>
    <s v="Rural"/>
    <x v="4"/>
    <s v="September"/>
    <n v="137.6"/>
    <n v="9"/>
    <x v="56"/>
    <s v="Egg"/>
    <n v="130.5"/>
    <x v="0"/>
  </r>
  <r>
    <s v="Rural"/>
    <x v="4"/>
    <s v="September"/>
    <n v="137.6"/>
    <n v="9"/>
    <x v="56"/>
    <s v="Milk and products"/>
    <n v="140.19999999999999"/>
    <x v="0"/>
  </r>
  <r>
    <s v="Rural"/>
    <x v="4"/>
    <s v="September"/>
    <n v="137.6"/>
    <n v="9"/>
    <x v="56"/>
    <s v="Oils and fats"/>
    <n v="120.7"/>
    <x v="0"/>
  </r>
  <r>
    <s v="Rural"/>
    <x v="4"/>
    <s v="September"/>
    <n v="137.6"/>
    <n v="9"/>
    <x v="56"/>
    <s v="Fruits"/>
    <n v="147.80000000000001"/>
    <x v="0"/>
  </r>
  <r>
    <s v="Rural"/>
    <x v="4"/>
    <s v="September"/>
    <n v="137.6"/>
    <n v="9"/>
    <x v="56"/>
    <s v="Vegetables"/>
    <n v="154.5"/>
    <x v="0"/>
  </r>
  <r>
    <s v="Rural"/>
    <x v="4"/>
    <s v="September"/>
    <n v="137.6"/>
    <n v="9"/>
    <x v="56"/>
    <s v="Pulses and products"/>
    <n v="137.1"/>
    <x v="0"/>
  </r>
  <r>
    <s v="Rural"/>
    <x v="4"/>
    <s v="September"/>
    <n v="137.6"/>
    <n v="9"/>
    <x v="56"/>
    <s v="Sugar and Confectionery"/>
    <n v="121"/>
    <x v="0"/>
  </r>
  <r>
    <s v="Rural"/>
    <x v="4"/>
    <s v="September"/>
    <n v="137.6"/>
    <n v="9"/>
    <x v="56"/>
    <s v="Spices"/>
    <n v="134.69999999999999"/>
    <x v="0"/>
  </r>
  <r>
    <s v="Rural"/>
    <x v="4"/>
    <s v="September"/>
    <n v="137.6"/>
    <n v="9"/>
    <x v="56"/>
    <s v="Non-alcoholic beverages"/>
    <n v="131.69999999999999"/>
    <x v="1"/>
  </r>
  <r>
    <s v="Rural"/>
    <x v="4"/>
    <s v="September"/>
    <n v="137.6"/>
    <n v="9"/>
    <x v="56"/>
    <s v="Prepared meals, snacks, sweets etc."/>
    <n v="149.30000000000001"/>
    <x v="1"/>
  </r>
  <r>
    <s v="Rural"/>
    <x v="4"/>
    <s v="September"/>
    <n v="137.6"/>
    <n v="9"/>
    <x v="56"/>
    <s v="Food and beverages"/>
    <n v="139.6"/>
    <x v="1"/>
  </r>
  <r>
    <s v="Rural"/>
    <x v="4"/>
    <s v="September"/>
    <n v="137.6"/>
    <n v="9"/>
    <x v="56"/>
    <s v="Pan, tobacco and intoxicants"/>
    <n v="149.80000000000001"/>
    <x v="2"/>
  </r>
  <r>
    <s v="Rural"/>
    <x v="4"/>
    <s v="September"/>
    <n v="137.6"/>
    <n v="9"/>
    <x v="56"/>
    <s v="Clothing"/>
    <n v="146.1"/>
    <x v="3"/>
  </r>
  <r>
    <s v="Rural"/>
    <x v="4"/>
    <s v="September"/>
    <n v="137.6"/>
    <n v="9"/>
    <x v="56"/>
    <s v="Footwear"/>
    <n v="139.69999999999999"/>
    <x v="3"/>
  </r>
  <r>
    <s v="Rural"/>
    <x v="4"/>
    <s v="September"/>
    <n v="137.6"/>
    <n v="9"/>
    <x v="56"/>
    <s v="Clothing and footwear"/>
    <n v="145.19999999999999"/>
    <x v="3"/>
  </r>
  <r>
    <s v="Rural"/>
    <x v="4"/>
    <s v="September"/>
    <n v="137.6"/>
    <n v="9"/>
    <x v="56"/>
    <s v="Housing"/>
    <n v="0"/>
    <x v="4"/>
  </r>
  <r>
    <s v="Rural"/>
    <x v="4"/>
    <s v="September"/>
    <n v="137.6"/>
    <n v="9"/>
    <x v="56"/>
    <s v="Fuel and light"/>
    <n v="137.4"/>
    <x v="5"/>
  </r>
  <r>
    <s v="Rural"/>
    <x v="4"/>
    <s v="September"/>
    <n v="137.6"/>
    <n v="9"/>
    <x v="56"/>
    <s v="Household goods and services"/>
    <n v="137.9"/>
    <x v="6"/>
  </r>
  <r>
    <s v="Rural"/>
    <x v="4"/>
    <s v="September"/>
    <n v="137.6"/>
    <n v="9"/>
    <x v="56"/>
    <s v="Health"/>
    <n v="133.4"/>
    <x v="7"/>
  </r>
  <r>
    <s v="Rural"/>
    <x v="4"/>
    <s v="September"/>
    <n v="137.6"/>
    <n v="9"/>
    <x v="56"/>
    <s v="Transport and communication"/>
    <n v="121.2"/>
    <x v="8"/>
  </r>
  <r>
    <s v="Rural"/>
    <x v="4"/>
    <s v="September"/>
    <n v="137.6"/>
    <n v="9"/>
    <x v="56"/>
    <s v="Recreation and amusement"/>
    <n v="132.30000000000001"/>
    <x v="9"/>
  </r>
  <r>
    <s v="Rural"/>
    <x v="4"/>
    <s v="September"/>
    <n v="137.6"/>
    <n v="9"/>
    <x v="56"/>
    <s v="Education"/>
    <n v="139.6"/>
    <x v="10"/>
  </r>
  <r>
    <s v="Rural"/>
    <x v="4"/>
    <s v="September"/>
    <n v="137.6"/>
    <n v="9"/>
    <x v="56"/>
    <s v="Personal care and effects"/>
    <n v="126.7"/>
    <x v="11"/>
  </r>
  <r>
    <s v="Rural"/>
    <x v="4"/>
    <s v="September"/>
    <n v="137.6"/>
    <n v="9"/>
    <x v="56"/>
    <s v="Miscellaneous"/>
    <n v="130.30000000000001"/>
    <x v="2"/>
  </r>
  <r>
    <s v="Urban"/>
    <x v="4"/>
    <s v="September"/>
    <n v="132.4"/>
    <n v="9"/>
    <x v="56"/>
    <s v="Cereals and products"/>
    <n v="133.6"/>
    <x v="0"/>
  </r>
  <r>
    <s v="Urban"/>
    <x v="4"/>
    <s v="September"/>
    <n v="132.4"/>
    <n v="9"/>
    <x v="56"/>
    <s v="Meat and fish"/>
    <n v="143"/>
    <x v="0"/>
  </r>
  <r>
    <s v="Urban"/>
    <x v="4"/>
    <s v="September"/>
    <n v="132.4"/>
    <n v="9"/>
    <x v="56"/>
    <s v="Egg"/>
    <n v="129.69999999999999"/>
    <x v="0"/>
  </r>
  <r>
    <s v="Urban"/>
    <x v="4"/>
    <s v="September"/>
    <n v="132.4"/>
    <n v="9"/>
    <x v="56"/>
    <s v="Milk and products"/>
    <n v="138.69999999999999"/>
    <x v="0"/>
  </r>
  <r>
    <s v="Urban"/>
    <x v="4"/>
    <s v="September"/>
    <n v="132.4"/>
    <n v="9"/>
    <x v="56"/>
    <s v="Oils and fats"/>
    <n v="114.5"/>
    <x v="0"/>
  </r>
  <r>
    <s v="Urban"/>
    <x v="4"/>
    <s v="September"/>
    <n v="132.4"/>
    <n v="9"/>
    <x v="56"/>
    <s v="Fruits"/>
    <n v="137.5"/>
    <x v="0"/>
  </r>
  <r>
    <s v="Urban"/>
    <x v="4"/>
    <s v="September"/>
    <n v="132.4"/>
    <n v="9"/>
    <x v="56"/>
    <s v="Vegetables"/>
    <n v="160.69999999999999"/>
    <x v="0"/>
  </r>
  <r>
    <s v="Urban"/>
    <x v="4"/>
    <s v="September"/>
    <n v="132.4"/>
    <n v="9"/>
    <x v="56"/>
    <s v="Pulses and products"/>
    <n v="124.5"/>
    <x v="0"/>
  </r>
  <r>
    <s v="Urban"/>
    <x v="4"/>
    <s v="September"/>
    <n v="132.4"/>
    <n v="9"/>
    <x v="56"/>
    <s v="Sugar and Confectionery"/>
    <n v="122.4"/>
    <x v="0"/>
  </r>
  <r>
    <s v="Urban"/>
    <x v="4"/>
    <s v="September"/>
    <n v="132.4"/>
    <n v="9"/>
    <x v="56"/>
    <s v="Spices"/>
    <n v="137.30000000000001"/>
    <x v="0"/>
  </r>
  <r>
    <s v="Urban"/>
    <x v="4"/>
    <s v="September"/>
    <n v="132.4"/>
    <n v="9"/>
    <x v="56"/>
    <s v="Non-alcoholic beverages"/>
    <n v="124.8"/>
    <x v="1"/>
  </r>
  <r>
    <s v="Urban"/>
    <x v="4"/>
    <s v="September"/>
    <n v="132.4"/>
    <n v="9"/>
    <x v="56"/>
    <s v="Prepared meals, snacks, sweets etc."/>
    <n v="145"/>
    <x v="1"/>
  </r>
  <r>
    <s v="Urban"/>
    <x v="4"/>
    <s v="September"/>
    <n v="132.4"/>
    <n v="9"/>
    <x v="56"/>
    <s v="Food and beverages"/>
    <n v="138"/>
    <x v="1"/>
  </r>
  <r>
    <s v="Urban"/>
    <x v="4"/>
    <s v="September"/>
    <n v="132.4"/>
    <n v="9"/>
    <x v="56"/>
    <s v="Pan, tobacco and intoxicants"/>
    <n v="153.6"/>
    <x v="2"/>
  </r>
  <r>
    <s v="Urban"/>
    <x v="4"/>
    <s v="September"/>
    <n v="132.4"/>
    <n v="9"/>
    <x v="56"/>
    <s v="Clothing"/>
    <n v="133.30000000000001"/>
    <x v="3"/>
  </r>
  <r>
    <s v="Urban"/>
    <x v="4"/>
    <s v="September"/>
    <n v="132.4"/>
    <n v="9"/>
    <x v="56"/>
    <s v="Footwear"/>
    <n v="124.6"/>
    <x v="3"/>
  </r>
  <r>
    <s v="Urban"/>
    <x v="4"/>
    <s v="September"/>
    <n v="132.4"/>
    <n v="9"/>
    <x v="56"/>
    <s v="Clothing and footwear"/>
    <n v="132"/>
    <x v="3"/>
  </r>
  <r>
    <s v="Urban"/>
    <x v="4"/>
    <s v="September"/>
    <n v="132.4"/>
    <n v="9"/>
    <x v="56"/>
    <s v="Housing"/>
    <n v="135.69999999999999"/>
    <x v="4"/>
  </r>
  <r>
    <s v="Urban"/>
    <x v="4"/>
    <s v="September"/>
    <n v="132.4"/>
    <n v="9"/>
    <x v="56"/>
    <s v="Fuel and light"/>
    <n v="120.6"/>
    <x v="5"/>
  </r>
  <r>
    <s v="Urban"/>
    <x v="4"/>
    <s v="September"/>
    <n v="132.4"/>
    <n v="9"/>
    <x v="56"/>
    <s v="Household goods and services"/>
    <n v="128.1"/>
    <x v="6"/>
  </r>
  <r>
    <s v="Urban"/>
    <x v="4"/>
    <s v="September"/>
    <n v="132.4"/>
    <n v="9"/>
    <x v="56"/>
    <s v="Health"/>
    <n v="126.1"/>
    <x v="7"/>
  </r>
  <r>
    <s v="Urban"/>
    <x v="4"/>
    <s v="September"/>
    <n v="132.4"/>
    <n v="9"/>
    <x v="56"/>
    <s v="Transport and communication"/>
    <n v="115.7"/>
    <x v="8"/>
  </r>
  <r>
    <s v="Urban"/>
    <x v="4"/>
    <s v="September"/>
    <n v="132.4"/>
    <n v="9"/>
    <x v="56"/>
    <s v="Recreation and amusement"/>
    <n v="124.5"/>
    <x v="9"/>
  </r>
  <r>
    <s v="Urban"/>
    <x v="4"/>
    <s v="September"/>
    <n v="132.4"/>
    <n v="9"/>
    <x v="56"/>
    <s v="Education"/>
    <n v="135.9"/>
    <x v="10"/>
  </r>
  <r>
    <s v="Urban"/>
    <x v="4"/>
    <s v="September"/>
    <n v="132.4"/>
    <n v="9"/>
    <x v="56"/>
    <s v="Personal care and effects"/>
    <n v="124.4"/>
    <x v="11"/>
  </r>
  <r>
    <s v="Urban"/>
    <x v="4"/>
    <s v="September"/>
    <n v="132.4"/>
    <n v="9"/>
    <x v="56"/>
    <s v="Miscellaneous"/>
    <n v="124.5"/>
    <x v="2"/>
  </r>
  <r>
    <s v="Rural+Urban"/>
    <x v="4"/>
    <s v="September"/>
    <n v="135.19999999999999"/>
    <n v="9"/>
    <x v="56"/>
    <s v="Cereals and products"/>
    <n v="134.69999999999999"/>
    <x v="0"/>
  </r>
  <r>
    <s v="Rural+Urban"/>
    <x v="4"/>
    <s v="September"/>
    <n v="135.19999999999999"/>
    <n v="9"/>
    <x v="56"/>
    <s v="Meat and fish"/>
    <n v="142.4"/>
    <x v="0"/>
  </r>
  <r>
    <s v="Rural+Urban"/>
    <x v="4"/>
    <s v="September"/>
    <n v="135.19999999999999"/>
    <n v="9"/>
    <x v="56"/>
    <s v="Egg"/>
    <n v="130.19999999999999"/>
    <x v="0"/>
  </r>
  <r>
    <s v="Rural+Urban"/>
    <x v="4"/>
    <s v="September"/>
    <n v="135.19999999999999"/>
    <n v="9"/>
    <x v="56"/>
    <s v="Milk and products"/>
    <n v="139.6"/>
    <x v="0"/>
  </r>
  <r>
    <s v="Rural+Urban"/>
    <x v="4"/>
    <s v="September"/>
    <n v="135.19999999999999"/>
    <n v="9"/>
    <x v="56"/>
    <s v="Oils and fats"/>
    <n v="118.4"/>
    <x v="0"/>
  </r>
  <r>
    <s v="Rural+Urban"/>
    <x v="4"/>
    <s v="September"/>
    <n v="135.19999999999999"/>
    <n v="9"/>
    <x v="56"/>
    <s v="Fruits"/>
    <n v="143"/>
    <x v="0"/>
  </r>
  <r>
    <s v="Rural+Urban"/>
    <x v="4"/>
    <s v="September"/>
    <n v="135.19999999999999"/>
    <n v="9"/>
    <x v="56"/>
    <s v="Vegetables"/>
    <n v="156.6"/>
    <x v="0"/>
  </r>
  <r>
    <s v="Rural+Urban"/>
    <x v="4"/>
    <s v="September"/>
    <n v="135.19999999999999"/>
    <n v="9"/>
    <x v="56"/>
    <s v="Pulses and products"/>
    <n v="132.9"/>
    <x v="0"/>
  </r>
  <r>
    <s v="Rural+Urban"/>
    <x v="4"/>
    <s v="September"/>
    <n v="135.19999999999999"/>
    <n v="9"/>
    <x v="56"/>
    <s v="Sugar and Confectionery"/>
    <n v="121.5"/>
    <x v="0"/>
  </r>
  <r>
    <s v="Rural+Urban"/>
    <x v="4"/>
    <s v="September"/>
    <n v="135.19999999999999"/>
    <n v="9"/>
    <x v="56"/>
    <s v="Spices"/>
    <n v="135.6"/>
    <x v="0"/>
  </r>
  <r>
    <s v="Rural+Urban"/>
    <x v="4"/>
    <s v="September"/>
    <n v="135.19999999999999"/>
    <n v="9"/>
    <x v="56"/>
    <s v="Non-alcoholic beverages"/>
    <n v="128.80000000000001"/>
    <x v="1"/>
  </r>
  <r>
    <s v="Rural+Urban"/>
    <x v="4"/>
    <s v="September"/>
    <n v="135.19999999999999"/>
    <n v="9"/>
    <x v="56"/>
    <s v="Prepared meals, snacks, sweets etc."/>
    <n v="147.30000000000001"/>
    <x v="1"/>
  </r>
  <r>
    <s v="Rural+Urban"/>
    <x v="4"/>
    <s v="September"/>
    <n v="135.19999999999999"/>
    <n v="9"/>
    <x v="56"/>
    <s v="Food and beverages"/>
    <n v="139"/>
    <x v="1"/>
  </r>
  <r>
    <s v="Rural+Urban"/>
    <x v="4"/>
    <s v="September"/>
    <n v="135.19999999999999"/>
    <n v="9"/>
    <x v="56"/>
    <s v="Pan, tobacco and intoxicants"/>
    <n v="150.80000000000001"/>
    <x v="2"/>
  </r>
  <r>
    <s v="Rural+Urban"/>
    <x v="4"/>
    <s v="September"/>
    <n v="135.19999999999999"/>
    <n v="9"/>
    <x v="56"/>
    <s v="Clothing"/>
    <n v="141.1"/>
    <x v="3"/>
  </r>
  <r>
    <s v="Rural+Urban"/>
    <x v="4"/>
    <s v="September"/>
    <n v="135.19999999999999"/>
    <n v="9"/>
    <x v="56"/>
    <s v="Footwear"/>
    <n v="133.4"/>
    <x v="3"/>
  </r>
  <r>
    <s v="Rural+Urban"/>
    <x v="4"/>
    <s v="September"/>
    <n v="135.19999999999999"/>
    <n v="9"/>
    <x v="56"/>
    <s v="Clothing and footwear"/>
    <n v="140"/>
    <x v="3"/>
  </r>
  <r>
    <s v="Rural+Urban"/>
    <x v="4"/>
    <s v="September"/>
    <n v="135.19999999999999"/>
    <n v="9"/>
    <x v="56"/>
    <s v="Housing"/>
    <n v="135.69999999999999"/>
    <x v="4"/>
  </r>
  <r>
    <s v="Rural+Urban"/>
    <x v="4"/>
    <s v="September"/>
    <n v="135.19999999999999"/>
    <n v="9"/>
    <x v="56"/>
    <s v="Fuel and light"/>
    <n v="131"/>
    <x v="5"/>
  </r>
  <r>
    <s v="Rural+Urban"/>
    <x v="4"/>
    <s v="September"/>
    <n v="135.19999999999999"/>
    <n v="9"/>
    <x v="56"/>
    <s v="Household goods and services"/>
    <n v="133.30000000000001"/>
    <x v="6"/>
  </r>
  <r>
    <s v="Rural+Urban"/>
    <x v="4"/>
    <s v="September"/>
    <n v="135.19999999999999"/>
    <n v="9"/>
    <x v="56"/>
    <s v="Health"/>
    <n v="130.6"/>
    <x v="7"/>
  </r>
  <r>
    <s v="Rural+Urban"/>
    <x v="4"/>
    <s v="September"/>
    <n v="135.19999999999999"/>
    <n v="9"/>
    <x v="56"/>
    <s v="Transport and communication"/>
    <n v="118.3"/>
    <x v="8"/>
  </r>
  <r>
    <s v="Rural+Urban"/>
    <x v="4"/>
    <s v="September"/>
    <n v="135.19999999999999"/>
    <n v="9"/>
    <x v="56"/>
    <s v="Recreation and amusement"/>
    <n v="127.9"/>
    <x v="9"/>
  </r>
  <r>
    <s v="Rural+Urban"/>
    <x v="4"/>
    <s v="September"/>
    <n v="135.19999999999999"/>
    <n v="9"/>
    <x v="56"/>
    <s v="Education"/>
    <n v="137.4"/>
    <x v="10"/>
  </r>
  <r>
    <s v="Rural+Urban"/>
    <x v="4"/>
    <s v="September"/>
    <n v="135.19999999999999"/>
    <n v="9"/>
    <x v="56"/>
    <s v="Personal care and effects"/>
    <n v="125.7"/>
    <x v="11"/>
  </r>
  <r>
    <s v="Rural+Urban"/>
    <x v="4"/>
    <s v="September"/>
    <n v="135.19999999999999"/>
    <n v="9"/>
    <x v="56"/>
    <s v="Miscellaneous"/>
    <n v="127.5"/>
    <x v="2"/>
  </r>
  <r>
    <s v="Rural"/>
    <x v="4"/>
    <s v="October"/>
    <n v="138.30000000000001"/>
    <n v="10"/>
    <x v="57"/>
    <s v="Cereals and products"/>
    <n v="135.9"/>
    <x v="0"/>
  </r>
  <r>
    <s v="Rural"/>
    <x v="4"/>
    <s v="October"/>
    <n v="138.30000000000001"/>
    <n v="10"/>
    <x v="57"/>
    <s v="Meat and fish"/>
    <n v="141.9"/>
    <x v="0"/>
  </r>
  <r>
    <s v="Rural"/>
    <x v="4"/>
    <s v="October"/>
    <n v="138.30000000000001"/>
    <n v="10"/>
    <x v="57"/>
    <s v="Egg"/>
    <n v="131"/>
    <x v="0"/>
  </r>
  <r>
    <s v="Rural"/>
    <x v="4"/>
    <s v="October"/>
    <n v="138.30000000000001"/>
    <n v="10"/>
    <x v="57"/>
    <s v="Milk and products"/>
    <n v="141.5"/>
    <x v="0"/>
  </r>
  <r>
    <s v="Rural"/>
    <x v="4"/>
    <s v="October"/>
    <n v="138.30000000000001"/>
    <n v="10"/>
    <x v="57"/>
    <s v="Oils and fats"/>
    <n v="121.4"/>
    <x v="0"/>
  </r>
  <r>
    <s v="Rural"/>
    <x v="4"/>
    <s v="October"/>
    <n v="138.30000000000001"/>
    <n v="10"/>
    <x v="57"/>
    <s v="Fruits"/>
    <n v="146.69999999999999"/>
    <x v="0"/>
  </r>
  <r>
    <s v="Rural"/>
    <x v="4"/>
    <s v="October"/>
    <n v="138.30000000000001"/>
    <n v="10"/>
    <x v="57"/>
    <s v="Vegetables"/>
    <n v="157.1"/>
    <x v="0"/>
  </r>
  <r>
    <s v="Rural"/>
    <x v="4"/>
    <s v="October"/>
    <n v="138.30000000000001"/>
    <n v="10"/>
    <x v="57"/>
    <s v="Pulses and products"/>
    <n v="136.4"/>
    <x v="0"/>
  </r>
  <r>
    <s v="Rural"/>
    <x v="4"/>
    <s v="October"/>
    <n v="138.30000000000001"/>
    <n v="10"/>
    <x v="57"/>
    <s v="Sugar and Confectionery"/>
    <n v="121.4"/>
    <x v="0"/>
  </r>
  <r>
    <s v="Rural"/>
    <x v="4"/>
    <s v="October"/>
    <n v="138.30000000000001"/>
    <n v="10"/>
    <x v="57"/>
    <s v="Spices"/>
    <n v="135.6"/>
    <x v="0"/>
  </r>
  <r>
    <s v="Rural"/>
    <x v="4"/>
    <s v="October"/>
    <n v="138.30000000000001"/>
    <n v="10"/>
    <x v="57"/>
    <s v="Non-alcoholic beverages"/>
    <n v="131.30000000000001"/>
    <x v="1"/>
  </r>
  <r>
    <s v="Rural"/>
    <x v="4"/>
    <s v="October"/>
    <n v="138.30000000000001"/>
    <n v="10"/>
    <x v="57"/>
    <s v="Prepared meals, snacks, sweets etc."/>
    <n v="150.30000000000001"/>
    <x v="1"/>
  </r>
  <r>
    <s v="Rural"/>
    <x v="4"/>
    <s v="October"/>
    <n v="138.30000000000001"/>
    <n v="10"/>
    <x v="57"/>
    <s v="Food and beverages"/>
    <n v="140.4"/>
    <x v="1"/>
  </r>
  <r>
    <s v="Rural"/>
    <x v="4"/>
    <s v="October"/>
    <n v="138.30000000000001"/>
    <n v="10"/>
    <x v="57"/>
    <s v="Pan, tobacco and intoxicants"/>
    <n v="150.5"/>
    <x v="2"/>
  </r>
  <r>
    <s v="Rural"/>
    <x v="4"/>
    <s v="October"/>
    <n v="138.30000000000001"/>
    <n v="10"/>
    <x v="57"/>
    <s v="Clothing"/>
    <n v="147.19999999999999"/>
    <x v="3"/>
  </r>
  <r>
    <s v="Rural"/>
    <x v="4"/>
    <s v="October"/>
    <n v="138.30000000000001"/>
    <n v="10"/>
    <x v="57"/>
    <s v="Footwear"/>
    <n v="140.6"/>
    <x v="3"/>
  </r>
  <r>
    <s v="Rural"/>
    <x v="4"/>
    <s v="October"/>
    <n v="138.30000000000001"/>
    <n v="10"/>
    <x v="57"/>
    <s v="Clothing and footwear"/>
    <n v="146.19999999999999"/>
    <x v="3"/>
  </r>
  <r>
    <s v="Rural"/>
    <x v="4"/>
    <s v="October"/>
    <n v="138.30000000000001"/>
    <n v="10"/>
    <x v="57"/>
    <s v="Housing"/>
    <n v="0"/>
    <x v="4"/>
  </r>
  <r>
    <s v="Rural"/>
    <x v="4"/>
    <s v="October"/>
    <n v="138.30000000000001"/>
    <n v="10"/>
    <x v="57"/>
    <s v="Fuel and light"/>
    <n v="138.1"/>
    <x v="5"/>
  </r>
  <r>
    <s v="Rural"/>
    <x v="4"/>
    <s v="October"/>
    <n v="138.30000000000001"/>
    <n v="10"/>
    <x v="57"/>
    <s v="Household goods and services"/>
    <n v="138.4"/>
    <x v="6"/>
  </r>
  <r>
    <s v="Rural"/>
    <x v="4"/>
    <s v="October"/>
    <n v="138.30000000000001"/>
    <n v="10"/>
    <x v="57"/>
    <s v="Health"/>
    <n v="134.19999999999999"/>
    <x v="7"/>
  </r>
  <r>
    <s v="Rural"/>
    <x v="4"/>
    <s v="October"/>
    <n v="138.30000000000001"/>
    <n v="10"/>
    <x v="57"/>
    <s v="Transport and communication"/>
    <n v="121"/>
    <x v="8"/>
  </r>
  <r>
    <s v="Rural"/>
    <x v="4"/>
    <s v="October"/>
    <n v="138.30000000000001"/>
    <n v="10"/>
    <x v="57"/>
    <s v="Recreation and amusement"/>
    <n v="133"/>
    <x v="9"/>
  </r>
  <r>
    <s v="Rural"/>
    <x v="4"/>
    <s v="October"/>
    <n v="138.30000000000001"/>
    <n v="10"/>
    <x v="57"/>
    <s v="Education"/>
    <n v="140.1"/>
    <x v="10"/>
  </r>
  <r>
    <s v="Rural"/>
    <x v="4"/>
    <s v="October"/>
    <n v="138.30000000000001"/>
    <n v="10"/>
    <x v="57"/>
    <s v="Personal care and effects"/>
    <n v="127.4"/>
    <x v="11"/>
  </r>
  <r>
    <s v="Rural"/>
    <x v="4"/>
    <s v="October"/>
    <n v="138.30000000000001"/>
    <n v="10"/>
    <x v="57"/>
    <s v="Miscellaneous"/>
    <n v="130.69999999999999"/>
    <x v="2"/>
  </r>
  <r>
    <s v="Urban"/>
    <x v="4"/>
    <s v="October"/>
    <n v="133.5"/>
    <n v="10"/>
    <x v="57"/>
    <s v="Cereals and products"/>
    <n v="133.9"/>
    <x v="0"/>
  </r>
  <r>
    <s v="Urban"/>
    <x v="4"/>
    <s v="October"/>
    <n v="133.5"/>
    <n v="10"/>
    <x v="57"/>
    <s v="Meat and fish"/>
    <n v="142.80000000000001"/>
    <x v="0"/>
  </r>
  <r>
    <s v="Urban"/>
    <x v="4"/>
    <s v="October"/>
    <n v="133.5"/>
    <n v="10"/>
    <x v="57"/>
    <s v="Egg"/>
    <n v="131.4"/>
    <x v="0"/>
  </r>
  <r>
    <s v="Urban"/>
    <x v="4"/>
    <s v="October"/>
    <n v="133.5"/>
    <n v="10"/>
    <x v="57"/>
    <s v="Milk and products"/>
    <n v="139.1"/>
    <x v="0"/>
  </r>
  <r>
    <s v="Urban"/>
    <x v="4"/>
    <s v="October"/>
    <n v="133.5"/>
    <n v="10"/>
    <x v="57"/>
    <s v="Oils and fats"/>
    <n v="114.9"/>
    <x v="0"/>
  </r>
  <r>
    <s v="Urban"/>
    <x v="4"/>
    <s v="October"/>
    <n v="133.5"/>
    <n v="10"/>
    <x v="57"/>
    <s v="Fruits"/>
    <n v="135.6"/>
    <x v="0"/>
  </r>
  <r>
    <s v="Urban"/>
    <x v="4"/>
    <s v="October"/>
    <n v="133.5"/>
    <n v="10"/>
    <x v="57"/>
    <s v="Vegetables"/>
    <n v="173.2"/>
    <x v="0"/>
  </r>
  <r>
    <s v="Urban"/>
    <x v="4"/>
    <s v="October"/>
    <n v="133.5"/>
    <n v="10"/>
    <x v="57"/>
    <s v="Pulses and products"/>
    <n v="124.1"/>
    <x v="0"/>
  </r>
  <r>
    <s v="Urban"/>
    <x v="4"/>
    <s v="October"/>
    <n v="133.5"/>
    <n v="10"/>
    <x v="57"/>
    <s v="Sugar and Confectionery"/>
    <n v="122.6"/>
    <x v="0"/>
  </r>
  <r>
    <s v="Urban"/>
    <x v="4"/>
    <s v="October"/>
    <n v="133.5"/>
    <n v="10"/>
    <x v="57"/>
    <s v="Spices"/>
    <n v="137.80000000000001"/>
    <x v="0"/>
  </r>
  <r>
    <s v="Urban"/>
    <x v="4"/>
    <s v="October"/>
    <n v="133.5"/>
    <n v="10"/>
    <x v="57"/>
    <s v="Non-alcoholic beverages"/>
    <n v="125.1"/>
    <x v="1"/>
  </r>
  <r>
    <s v="Urban"/>
    <x v="4"/>
    <s v="October"/>
    <n v="133.5"/>
    <n v="10"/>
    <x v="57"/>
    <s v="Prepared meals, snacks, sweets etc."/>
    <n v="145.5"/>
    <x v="1"/>
  </r>
  <r>
    <s v="Urban"/>
    <x v="4"/>
    <s v="October"/>
    <n v="133.5"/>
    <n v="10"/>
    <x v="57"/>
    <s v="Food and beverages"/>
    <n v="139.69999999999999"/>
    <x v="1"/>
  </r>
  <r>
    <s v="Urban"/>
    <x v="4"/>
    <s v="October"/>
    <n v="133.5"/>
    <n v="10"/>
    <x v="57"/>
    <s v="Pan, tobacco and intoxicants"/>
    <n v="154.6"/>
    <x v="2"/>
  </r>
  <r>
    <s v="Urban"/>
    <x v="4"/>
    <s v="October"/>
    <n v="133.5"/>
    <n v="10"/>
    <x v="57"/>
    <s v="Clothing"/>
    <n v="134"/>
    <x v="3"/>
  </r>
  <r>
    <s v="Urban"/>
    <x v="4"/>
    <s v="October"/>
    <n v="133.5"/>
    <n v="10"/>
    <x v="57"/>
    <s v="Footwear"/>
    <n v="124.9"/>
    <x v="3"/>
  </r>
  <r>
    <s v="Urban"/>
    <x v="4"/>
    <s v="October"/>
    <n v="133.5"/>
    <n v="10"/>
    <x v="57"/>
    <s v="Clothing and footwear"/>
    <n v="132.6"/>
    <x v="3"/>
  </r>
  <r>
    <s v="Urban"/>
    <x v="4"/>
    <s v="October"/>
    <n v="133.5"/>
    <n v="10"/>
    <x v="57"/>
    <s v="Housing"/>
    <n v="137.30000000000001"/>
    <x v="4"/>
  </r>
  <r>
    <s v="Urban"/>
    <x v="4"/>
    <s v="October"/>
    <n v="133.5"/>
    <n v="10"/>
    <x v="57"/>
    <s v="Fuel and light"/>
    <n v="122.6"/>
    <x v="5"/>
  </r>
  <r>
    <s v="Urban"/>
    <x v="4"/>
    <s v="October"/>
    <n v="133.5"/>
    <n v="10"/>
    <x v="57"/>
    <s v="Household goods and services"/>
    <n v="128.30000000000001"/>
    <x v="6"/>
  </r>
  <r>
    <s v="Urban"/>
    <x v="4"/>
    <s v="October"/>
    <n v="133.5"/>
    <n v="10"/>
    <x v="57"/>
    <s v="Health"/>
    <n v="126.6"/>
    <x v="7"/>
  </r>
  <r>
    <s v="Urban"/>
    <x v="4"/>
    <s v="October"/>
    <n v="133.5"/>
    <n v="10"/>
    <x v="57"/>
    <s v="Transport and communication"/>
    <n v="115"/>
    <x v="8"/>
  </r>
  <r>
    <s v="Urban"/>
    <x v="4"/>
    <s v="October"/>
    <n v="133.5"/>
    <n v="10"/>
    <x v="57"/>
    <s v="Recreation and amusement"/>
    <n v="124.8"/>
    <x v="9"/>
  </r>
  <r>
    <s v="Urban"/>
    <x v="4"/>
    <s v="October"/>
    <n v="133.5"/>
    <n v="10"/>
    <x v="57"/>
    <s v="Education"/>
    <n v="136.30000000000001"/>
    <x v="10"/>
  </r>
  <r>
    <s v="Urban"/>
    <x v="4"/>
    <s v="October"/>
    <n v="133.5"/>
    <n v="10"/>
    <x v="57"/>
    <s v="Personal care and effects"/>
    <n v="124.6"/>
    <x v="11"/>
  </r>
  <r>
    <s v="Urban"/>
    <x v="4"/>
    <s v="October"/>
    <n v="133.5"/>
    <n v="10"/>
    <x v="57"/>
    <s v="Miscellaneous"/>
    <n v="124.5"/>
    <x v="2"/>
  </r>
  <r>
    <s v="Rural+Urban"/>
    <x v="4"/>
    <s v="October"/>
    <n v="136.1"/>
    <n v="10"/>
    <x v="57"/>
    <s v="Cereals and products"/>
    <n v="135.30000000000001"/>
    <x v="0"/>
  </r>
  <r>
    <s v="Rural+Urban"/>
    <x v="4"/>
    <s v="October"/>
    <n v="136.1"/>
    <n v="10"/>
    <x v="57"/>
    <s v="Meat and fish"/>
    <n v="142.19999999999999"/>
    <x v="0"/>
  </r>
  <r>
    <s v="Rural+Urban"/>
    <x v="4"/>
    <s v="October"/>
    <n v="136.1"/>
    <n v="10"/>
    <x v="57"/>
    <s v="Egg"/>
    <n v="131.19999999999999"/>
    <x v="0"/>
  </r>
  <r>
    <s v="Rural+Urban"/>
    <x v="4"/>
    <s v="October"/>
    <n v="136.1"/>
    <n v="10"/>
    <x v="57"/>
    <s v="Milk and products"/>
    <n v="140.6"/>
    <x v="0"/>
  </r>
  <r>
    <s v="Rural+Urban"/>
    <x v="4"/>
    <s v="October"/>
    <n v="136.1"/>
    <n v="10"/>
    <x v="57"/>
    <s v="Oils and fats"/>
    <n v="119"/>
    <x v="0"/>
  </r>
  <r>
    <s v="Rural+Urban"/>
    <x v="4"/>
    <s v="October"/>
    <n v="136.1"/>
    <n v="10"/>
    <x v="57"/>
    <s v="Fruits"/>
    <n v="141.5"/>
    <x v="0"/>
  </r>
  <r>
    <s v="Rural+Urban"/>
    <x v="4"/>
    <s v="October"/>
    <n v="136.1"/>
    <n v="10"/>
    <x v="57"/>
    <s v="Vegetables"/>
    <n v="162.6"/>
    <x v="0"/>
  </r>
  <r>
    <s v="Rural+Urban"/>
    <x v="4"/>
    <s v="October"/>
    <n v="136.1"/>
    <n v="10"/>
    <x v="57"/>
    <s v="Pulses and products"/>
    <n v="132.30000000000001"/>
    <x v="0"/>
  </r>
  <r>
    <s v="Rural+Urban"/>
    <x v="4"/>
    <s v="October"/>
    <n v="136.1"/>
    <n v="10"/>
    <x v="57"/>
    <s v="Sugar and Confectionery"/>
    <n v="121.8"/>
    <x v="0"/>
  </r>
  <r>
    <s v="Rural+Urban"/>
    <x v="4"/>
    <s v="October"/>
    <n v="136.1"/>
    <n v="10"/>
    <x v="57"/>
    <s v="Spices"/>
    <n v="136.30000000000001"/>
    <x v="0"/>
  </r>
  <r>
    <s v="Rural+Urban"/>
    <x v="4"/>
    <s v="October"/>
    <n v="136.1"/>
    <n v="10"/>
    <x v="57"/>
    <s v="Non-alcoholic beverages"/>
    <n v="128.69999999999999"/>
    <x v="1"/>
  </r>
  <r>
    <s v="Rural+Urban"/>
    <x v="4"/>
    <s v="October"/>
    <n v="136.1"/>
    <n v="10"/>
    <x v="57"/>
    <s v="Prepared meals, snacks, sweets etc."/>
    <n v="148.1"/>
    <x v="1"/>
  </r>
  <r>
    <s v="Rural+Urban"/>
    <x v="4"/>
    <s v="October"/>
    <n v="136.1"/>
    <n v="10"/>
    <x v="57"/>
    <s v="Food and beverages"/>
    <n v="140.1"/>
    <x v="1"/>
  </r>
  <r>
    <s v="Rural+Urban"/>
    <x v="4"/>
    <s v="October"/>
    <n v="136.1"/>
    <n v="10"/>
    <x v="57"/>
    <s v="Pan, tobacco and intoxicants"/>
    <n v="151.6"/>
    <x v="2"/>
  </r>
  <r>
    <s v="Rural+Urban"/>
    <x v="4"/>
    <s v="October"/>
    <n v="136.1"/>
    <n v="10"/>
    <x v="57"/>
    <s v="Clothing"/>
    <n v="142"/>
    <x v="3"/>
  </r>
  <r>
    <s v="Rural+Urban"/>
    <x v="4"/>
    <s v="October"/>
    <n v="136.1"/>
    <n v="10"/>
    <x v="57"/>
    <s v="Footwear"/>
    <n v="134.1"/>
    <x v="3"/>
  </r>
  <r>
    <s v="Rural+Urban"/>
    <x v="4"/>
    <s v="October"/>
    <n v="136.1"/>
    <n v="10"/>
    <x v="57"/>
    <s v="Clothing and footwear"/>
    <n v="140.80000000000001"/>
    <x v="3"/>
  </r>
  <r>
    <s v="Rural+Urban"/>
    <x v="4"/>
    <s v="October"/>
    <n v="136.1"/>
    <n v="10"/>
    <x v="57"/>
    <s v="Housing"/>
    <n v="137.30000000000001"/>
    <x v="4"/>
  </r>
  <r>
    <s v="Rural+Urban"/>
    <x v="4"/>
    <s v="October"/>
    <n v="136.1"/>
    <n v="10"/>
    <x v="57"/>
    <s v="Fuel and light"/>
    <n v="132.19999999999999"/>
    <x v="5"/>
  </r>
  <r>
    <s v="Rural+Urban"/>
    <x v="4"/>
    <s v="October"/>
    <n v="136.1"/>
    <n v="10"/>
    <x v="57"/>
    <s v="Household goods and services"/>
    <n v="133.6"/>
    <x v="6"/>
  </r>
  <r>
    <s v="Rural+Urban"/>
    <x v="4"/>
    <s v="October"/>
    <n v="136.1"/>
    <n v="10"/>
    <x v="57"/>
    <s v="Health"/>
    <n v="131.30000000000001"/>
    <x v="7"/>
  </r>
  <r>
    <s v="Rural+Urban"/>
    <x v="4"/>
    <s v="October"/>
    <n v="136.1"/>
    <n v="10"/>
    <x v="57"/>
    <s v="Transport and communication"/>
    <n v="117.8"/>
    <x v="8"/>
  </r>
  <r>
    <s v="Rural+Urban"/>
    <x v="4"/>
    <s v="October"/>
    <n v="136.1"/>
    <n v="10"/>
    <x v="57"/>
    <s v="Recreation and amusement"/>
    <n v="128.4"/>
    <x v="9"/>
  </r>
  <r>
    <s v="Rural+Urban"/>
    <x v="4"/>
    <s v="October"/>
    <n v="136.1"/>
    <n v="10"/>
    <x v="57"/>
    <s v="Education"/>
    <n v="137.9"/>
    <x v="10"/>
  </r>
  <r>
    <s v="Rural+Urban"/>
    <x v="4"/>
    <s v="October"/>
    <n v="136.1"/>
    <n v="10"/>
    <x v="57"/>
    <s v="Personal care and effects"/>
    <n v="126.2"/>
    <x v="11"/>
  </r>
  <r>
    <s v="Rural+Urban"/>
    <x v="4"/>
    <s v="October"/>
    <n v="136.1"/>
    <n v="10"/>
    <x v="57"/>
    <s v="Miscellaneous"/>
    <n v="127.7"/>
    <x v="2"/>
  </r>
  <r>
    <s v="Rural"/>
    <x v="4"/>
    <s v="November"/>
    <n v="140"/>
    <n v="11"/>
    <x v="58"/>
    <s v="Cereals and products"/>
    <n v="136.30000000000001"/>
    <x v="0"/>
  </r>
  <r>
    <s v="Rural"/>
    <x v="4"/>
    <s v="November"/>
    <n v="140"/>
    <n v="11"/>
    <x v="58"/>
    <s v="Meat and fish"/>
    <n v="142.5"/>
    <x v="0"/>
  </r>
  <r>
    <s v="Rural"/>
    <x v="4"/>
    <s v="November"/>
    <n v="140"/>
    <n v="11"/>
    <x v="58"/>
    <s v="Egg"/>
    <n v="140.5"/>
    <x v="0"/>
  </r>
  <r>
    <s v="Rural"/>
    <x v="4"/>
    <s v="November"/>
    <n v="140"/>
    <n v="11"/>
    <x v="58"/>
    <s v="Milk and products"/>
    <n v="141.5"/>
    <x v="0"/>
  </r>
  <r>
    <s v="Rural"/>
    <x v="4"/>
    <s v="November"/>
    <n v="140"/>
    <n v="11"/>
    <x v="58"/>
    <s v="Oils and fats"/>
    <n v="121.6"/>
    <x v="0"/>
  </r>
  <r>
    <s v="Rural"/>
    <x v="4"/>
    <s v="November"/>
    <n v="140"/>
    <n v="11"/>
    <x v="58"/>
    <s v="Fruits"/>
    <n v="147.30000000000001"/>
    <x v="0"/>
  </r>
  <r>
    <s v="Rural"/>
    <x v="4"/>
    <s v="November"/>
    <n v="140"/>
    <n v="11"/>
    <x v="58"/>
    <s v="Vegetables"/>
    <n v="168"/>
    <x v="0"/>
  </r>
  <r>
    <s v="Rural"/>
    <x v="4"/>
    <s v="November"/>
    <n v="140"/>
    <n v="11"/>
    <x v="58"/>
    <s v="Pulses and products"/>
    <n v="135.80000000000001"/>
    <x v="0"/>
  </r>
  <r>
    <s v="Rural"/>
    <x v="4"/>
    <s v="November"/>
    <n v="140"/>
    <n v="11"/>
    <x v="58"/>
    <s v="Sugar and Confectionery"/>
    <n v="122.5"/>
    <x v="0"/>
  </r>
  <r>
    <s v="Rural"/>
    <x v="4"/>
    <s v="November"/>
    <n v="140"/>
    <n v="11"/>
    <x v="58"/>
    <s v="Spices"/>
    <n v="136"/>
    <x v="0"/>
  </r>
  <r>
    <s v="Rural"/>
    <x v="4"/>
    <s v="November"/>
    <n v="140"/>
    <n v="11"/>
    <x v="58"/>
    <s v="Non-alcoholic beverages"/>
    <n v="131.9"/>
    <x v="1"/>
  </r>
  <r>
    <s v="Rural"/>
    <x v="4"/>
    <s v="November"/>
    <n v="140"/>
    <n v="11"/>
    <x v="58"/>
    <s v="Prepared meals, snacks, sweets etc."/>
    <n v="151.4"/>
    <x v="1"/>
  </r>
  <r>
    <s v="Rural"/>
    <x v="4"/>
    <s v="November"/>
    <n v="140"/>
    <n v="11"/>
    <x v="58"/>
    <s v="Food and beverages"/>
    <n v="142.4"/>
    <x v="1"/>
  </r>
  <r>
    <s v="Rural"/>
    <x v="4"/>
    <s v="November"/>
    <n v="140"/>
    <n v="11"/>
    <x v="58"/>
    <s v="Pan, tobacco and intoxicants"/>
    <n v="152.1"/>
    <x v="2"/>
  </r>
  <r>
    <s v="Rural"/>
    <x v="4"/>
    <s v="November"/>
    <n v="140"/>
    <n v="11"/>
    <x v="58"/>
    <s v="Clothing"/>
    <n v="148.19999999999999"/>
    <x v="3"/>
  </r>
  <r>
    <s v="Rural"/>
    <x v="4"/>
    <s v="November"/>
    <n v="140"/>
    <n v="11"/>
    <x v="58"/>
    <s v="Footwear"/>
    <n v="141.5"/>
    <x v="3"/>
  </r>
  <r>
    <s v="Rural"/>
    <x v="4"/>
    <s v="November"/>
    <n v="140"/>
    <n v="11"/>
    <x v="58"/>
    <s v="Clothing and footwear"/>
    <n v="147.30000000000001"/>
    <x v="3"/>
  </r>
  <r>
    <s v="Rural"/>
    <x v="4"/>
    <s v="November"/>
    <n v="140"/>
    <n v="11"/>
    <x v="58"/>
    <s v="Housing"/>
    <n v="0"/>
    <x v="4"/>
  </r>
  <r>
    <s v="Rural"/>
    <x v="4"/>
    <s v="November"/>
    <n v="140"/>
    <n v="11"/>
    <x v="58"/>
    <s v="Fuel and light"/>
    <n v="141.1"/>
    <x v="5"/>
  </r>
  <r>
    <s v="Rural"/>
    <x v="4"/>
    <s v="November"/>
    <n v="140"/>
    <n v="11"/>
    <x v="58"/>
    <s v="Household goods and services"/>
    <n v="139.4"/>
    <x v="6"/>
  </r>
  <r>
    <s v="Rural"/>
    <x v="4"/>
    <s v="November"/>
    <n v="140"/>
    <n v="11"/>
    <x v="58"/>
    <s v="Health"/>
    <n v="135.80000000000001"/>
    <x v="7"/>
  </r>
  <r>
    <s v="Rural"/>
    <x v="4"/>
    <s v="November"/>
    <n v="140"/>
    <n v="11"/>
    <x v="58"/>
    <s v="Transport and communication"/>
    <n v="121.6"/>
    <x v="8"/>
  </r>
  <r>
    <s v="Rural"/>
    <x v="4"/>
    <s v="November"/>
    <n v="140"/>
    <n v="11"/>
    <x v="58"/>
    <s v="Recreation and amusement"/>
    <n v="133.69999999999999"/>
    <x v="9"/>
  </r>
  <r>
    <s v="Rural"/>
    <x v="4"/>
    <s v="November"/>
    <n v="140"/>
    <n v="11"/>
    <x v="58"/>
    <s v="Education"/>
    <n v="141.5"/>
    <x v="10"/>
  </r>
  <r>
    <s v="Rural"/>
    <x v="4"/>
    <s v="November"/>
    <n v="140"/>
    <n v="11"/>
    <x v="58"/>
    <s v="Personal care and effects"/>
    <n v="128.1"/>
    <x v="11"/>
  </r>
  <r>
    <s v="Rural"/>
    <x v="4"/>
    <s v="November"/>
    <n v="140"/>
    <n v="11"/>
    <x v="58"/>
    <s v="Miscellaneous"/>
    <n v="131.69999999999999"/>
    <x v="2"/>
  </r>
  <r>
    <s v="Urban"/>
    <x v="4"/>
    <s v="November"/>
    <n v="134.80000000000001"/>
    <n v="11"/>
    <x v="58"/>
    <s v="Cereals and products"/>
    <n v="134.30000000000001"/>
    <x v="0"/>
  </r>
  <r>
    <s v="Urban"/>
    <x v="4"/>
    <s v="November"/>
    <n v="134.80000000000001"/>
    <n v="11"/>
    <x v="58"/>
    <s v="Meat and fish"/>
    <n v="142.1"/>
    <x v="0"/>
  </r>
  <r>
    <s v="Urban"/>
    <x v="4"/>
    <s v="November"/>
    <n v="134.80000000000001"/>
    <n v="11"/>
    <x v="58"/>
    <s v="Egg"/>
    <n v="146.69999999999999"/>
    <x v="0"/>
  </r>
  <r>
    <s v="Urban"/>
    <x v="4"/>
    <s v="November"/>
    <n v="134.80000000000001"/>
    <n v="11"/>
    <x v="58"/>
    <s v="Milk and products"/>
    <n v="139.5"/>
    <x v="0"/>
  </r>
  <r>
    <s v="Urban"/>
    <x v="4"/>
    <s v="November"/>
    <n v="134.80000000000001"/>
    <n v="11"/>
    <x v="58"/>
    <s v="Oils and fats"/>
    <n v="115.2"/>
    <x v="0"/>
  </r>
  <r>
    <s v="Urban"/>
    <x v="4"/>
    <s v="November"/>
    <n v="134.80000000000001"/>
    <n v="11"/>
    <x v="58"/>
    <s v="Fruits"/>
    <n v="136.4"/>
    <x v="0"/>
  </r>
  <r>
    <s v="Urban"/>
    <x v="4"/>
    <s v="November"/>
    <n v="134.80000000000001"/>
    <n v="11"/>
    <x v="58"/>
    <s v="Vegetables"/>
    <n v="185.2"/>
    <x v="0"/>
  </r>
  <r>
    <s v="Urban"/>
    <x v="4"/>
    <s v="November"/>
    <n v="134.80000000000001"/>
    <n v="11"/>
    <x v="58"/>
    <s v="Pulses and products"/>
    <n v="122.2"/>
    <x v="0"/>
  </r>
  <r>
    <s v="Urban"/>
    <x v="4"/>
    <s v="November"/>
    <n v="134.80000000000001"/>
    <n v="11"/>
    <x v="58"/>
    <s v="Sugar and Confectionery"/>
    <n v="123.9"/>
    <x v="0"/>
  </r>
  <r>
    <s v="Urban"/>
    <x v="4"/>
    <s v="November"/>
    <n v="134.80000000000001"/>
    <n v="11"/>
    <x v="58"/>
    <s v="Spices"/>
    <n v="138.30000000000001"/>
    <x v="0"/>
  </r>
  <r>
    <s v="Urban"/>
    <x v="4"/>
    <s v="November"/>
    <n v="134.80000000000001"/>
    <n v="11"/>
    <x v="58"/>
    <s v="Non-alcoholic beverages"/>
    <n v="125.4"/>
    <x v="1"/>
  </r>
  <r>
    <s v="Urban"/>
    <x v="4"/>
    <s v="November"/>
    <n v="134.80000000000001"/>
    <n v="11"/>
    <x v="58"/>
    <s v="Prepared meals, snacks, sweets etc."/>
    <n v="146"/>
    <x v="1"/>
  </r>
  <r>
    <s v="Urban"/>
    <x v="4"/>
    <s v="November"/>
    <n v="134.80000000000001"/>
    <n v="11"/>
    <x v="58"/>
    <s v="Food and beverages"/>
    <n v="141.5"/>
    <x v="1"/>
  </r>
  <r>
    <s v="Urban"/>
    <x v="4"/>
    <s v="November"/>
    <n v="134.80000000000001"/>
    <n v="11"/>
    <x v="58"/>
    <s v="Pan, tobacco and intoxicants"/>
    <n v="156.19999999999999"/>
    <x v="2"/>
  </r>
  <r>
    <s v="Urban"/>
    <x v="4"/>
    <s v="November"/>
    <n v="134.80000000000001"/>
    <n v="11"/>
    <x v="58"/>
    <s v="Clothing"/>
    <n v="135"/>
    <x v="3"/>
  </r>
  <r>
    <s v="Urban"/>
    <x v="4"/>
    <s v="November"/>
    <n v="134.80000000000001"/>
    <n v="11"/>
    <x v="58"/>
    <s v="Footwear"/>
    <n v="125.4"/>
    <x v="3"/>
  </r>
  <r>
    <s v="Urban"/>
    <x v="4"/>
    <s v="November"/>
    <n v="134.80000000000001"/>
    <n v="11"/>
    <x v="58"/>
    <s v="Clothing and footwear"/>
    <n v="133.5"/>
    <x v="3"/>
  </r>
  <r>
    <s v="Urban"/>
    <x v="4"/>
    <s v="November"/>
    <n v="134.80000000000001"/>
    <n v="11"/>
    <x v="58"/>
    <s v="Housing"/>
    <n v="138.6"/>
    <x v="4"/>
  </r>
  <r>
    <s v="Urban"/>
    <x v="4"/>
    <s v="November"/>
    <n v="134.80000000000001"/>
    <n v="11"/>
    <x v="58"/>
    <s v="Fuel and light"/>
    <n v="125.7"/>
    <x v="5"/>
  </r>
  <r>
    <s v="Urban"/>
    <x v="4"/>
    <s v="November"/>
    <n v="134.80000000000001"/>
    <n v="11"/>
    <x v="58"/>
    <s v="Household goods and services"/>
    <n v="128.80000000000001"/>
    <x v="6"/>
  </r>
  <r>
    <s v="Urban"/>
    <x v="4"/>
    <s v="November"/>
    <n v="134.80000000000001"/>
    <n v="11"/>
    <x v="58"/>
    <s v="Health"/>
    <n v="127.4"/>
    <x v="7"/>
  </r>
  <r>
    <s v="Urban"/>
    <x v="4"/>
    <s v="November"/>
    <n v="134.80000000000001"/>
    <n v="11"/>
    <x v="58"/>
    <s v="Transport and communication"/>
    <n v="115.3"/>
    <x v="8"/>
  </r>
  <r>
    <s v="Urban"/>
    <x v="4"/>
    <s v="November"/>
    <n v="134.80000000000001"/>
    <n v="11"/>
    <x v="58"/>
    <s v="Recreation and amusement"/>
    <n v="125.1"/>
    <x v="9"/>
  </r>
  <r>
    <s v="Urban"/>
    <x v="4"/>
    <s v="November"/>
    <n v="134.80000000000001"/>
    <n v="11"/>
    <x v="58"/>
    <s v="Education"/>
    <n v="136.6"/>
    <x v="10"/>
  </r>
  <r>
    <s v="Urban"/>
    <x v="4"/>
    <s v="November"/>
    <n v="134.80000000000001"/>
    <n v="11"/>
    <x v="58"/>
    <s v="Personal care and effects"/>
    <n v="124.9"/>
    <x v="11"/>
  </r>
  <r>
    <s v="Urban"/>
    <x v="4"/>
    <s v="November"/>
    <n v="134.80000000000001"/>
    <n v="11"/>
    <x v="58"/>
    <s v="Miscellaneous"/>
    <n v="124.9"/>
    <x v="2"/>
  </r>
  <r>
    <s v="Rural+Urban"/>
    <x v="4"/>
    <s v="November"/>
    <n v="137.6"/>
    <n v="11"/>
    <x v="58"/>
    <s v="Cereals and products"/>
    <n v="135.69999999999999"/>
    <x v="0"/>
  </r>
  <r>
    <s v="Rural+Urban"/>
    <x v="4"/>
    <s v="November"/>
    <n v="137.6"/>
    <n v="11"/>
    <x v="58"/>
    <s v="Meat and fish"/>
    <n v="142.4"/>
    <x v="0"/>
  </r>
  <r>
    <s v="Rural+Urban"/>
    <x v="4"/>
    <s v="November"/>
    <n v="137.6"/>
    <n v="11"/>
    <x v="58"/>
    <s v="Egg"/>
    <n v="142.9"/>
    <x v="0"/>
  </r>
  <r>
    <s v="Rural+Urban"/>
    <x v="4"/>
    <s v="November"/>
    <n v="137.6"/>
    <n v="11"/>
    <x v="58"/>
    <s v="Milk and products"/>
    <n v="140.80000000000001"/>
    <x v="0"/>
  </r>
  <r>
    <s v="Rural+Urban"/>
    <x v="4"/>
    <s v="November"/>
    <n v="137.6"/>
    <n v="11"/>
    <x v="58"/>
    <s v="Oils and fats"/>
    <n v="119.2"/>
    <x v="0"/>
  </r>
  <r>
    <s v="Rural+Urban"/>
    <x v="4"/>
    <s v="November"/>
    <n v="137.6"/>
    <n v="11"/>
    <x v="58"/>
    <s v="Fruits"/>
    <n v="142.19999999999999"/>
    <x v="0"/>
  </r>
  <r>
    <s v="Rural+Urban"/>
    <x v="4"/>
    <s v="November"/>
    <n v="137.6"/>
    <n v="11"/>
    <x v="58"/>
    <s v="Vegetables"/>
    <n v="173.8"/>
    <x v="0"/>
  </r>
  <r>
    <s v="Rural+Urban"/>
    <x v="4"/>
    <s v="November"/>
    <n v="137.6"/>
    <n v="11"/>
    <x v="58"/>
    <s v="Pulses and products"/>
    <n v="131.19999999999999"/>
    <x v="0"/>
  </r>
  <r>
    <s v="Rural+Urban"/>
    <x v="4"/>
    <s v="November"/>
    <n v="137.6"/>
    <n v="11"/>
    <x v="58"/>
    <s v="Sugar and Confectionery"/>
    <n v="123"/>
    <x v="0"/>
  </r>
  <r>
    <s v="Rural+Urban"/>
    <x v="4"/>
    <s v="November"/>
    <n v="137.6"/>
    <n v="11"/>
    <x v="58"/>
    <s v="Spices"/>
    <n v="136.80000000000001"/>
    <x v="0"/>
  </r>
  <r>
    <s v="Rural+Urban"/>
    <x v="4"/>
    <s v="November"/>
    <n v="137.6"/>
    <n v="11"/>
    <x v="58"/>
    <s v="Non-alcoholic beverages"/>
    <n v="129.19999999999999"/>
    <x v="1"/>
  </r>
  <r>
    <s v="Rural+Urban"/>
    <x v="4"/>
    <s v="November"/>
    <n v="137.6"/>
    <n v="11"/>
    <x v="58"/>
    <s v="Prepared meals, snacks, sweets etc."/>
    <n v="148.9"/>
    <x v="1"/>
  </r>
  <r>
    <s v="Rural+Urban"/>
    <x v="4"/>
    <s v="November"/>
    <n v="137.6"/>
    <n v="11"/>
    <x v="58"/>
    <s v="Food and beverages"/>
    <n v="142.1"/>
    <x v="1"/>
  </r>
  <r>
    <s v="Rural+Urban"/>
    <x v="4"/>
    <s v="November"/>
    <n v="137.6"/>
    <n v="11"/>
    <x v="58"/>
    <s v="Pan, tobacco and intoxicants"/>
    <n v="153.19999999999999"/>
    <x v="2"/>
  </r>
  <r>
    <s v="Rural+Urban"/>
    <x v="4"/>
    <s v="November"/>
    <n v="137.6"/>
    <n v="11"/>
    <x v="58"/>
    <s v="Clothing"/>
    <n v="143"/>
    <x v="3"/>
  </r>
  <r>
    <s v="Rural+Urban"/>
    <x v="4"/>
    <s v="November"/>
    <n v="137.6"/>
    <n v="11"/>
    <x v="58"/>
    <s v="Footwear"/>
    <n v="134.80000000000001"/>
    <x v="3"/>
  </r>
  <r>
    <s v="Rural+Urban"/>
    <x v="4"/>
    <s v="November"/>
    <n v="137.6"/>
    <n v="11"/>
    <x v="58"/>
    <s v="Clothing and footwear"/>
    <n v="141.80000000000001"/>
    <x v="3"/>
  </r>
  <r>
    <s v="Rural+Urban"/>
    <x v="4"/>
    <s v="November"/>
    <n v="137.6"/>
    <n v="11"/>
    <x v="58"/>
    <s v="Housing"/>
    <n v="138.6"/>
    <x v="4"/>
  </r>
  <r>
    <s v="Rural+Urban"/>
    <x v="4"/>
    <s v="November"/>
    <n v="137.6"/>
    <n v="11"/>
    <x v="58"/>
    <s v="Fuel and light"/>
    <n v="135.30000000000001"/>
    <x v="5"/>
  </r>
  <r>
    <s v="Rural+Urban"/>
    <x v="4"/>
    <s v="November"/>
    <n v="137.6"/>
    <n v="11"/>
    <x v="58"/>
    <s v="Household goods and services"/>
    <n v="134.4"/>
    <x v="6"/>
  </r>
  <r>
    <s v="Rural+Urban"/>
    <x v="4"/>
    <s v="November"/>
    <n v="137.6"/>
    <n v="11"/>
    <x v="58"/>
    <s v="Health"/>
    <n v="132.6"/>
    <x v="7"/>
  </r>
  <r>
    <s v="Rural+Urban"/>
    <x v="4"/>
    <s v="November"/>
    <n v="137.6"/>
    <n v="11"/>
    <x v="58"/>
    <s v="Transport and communication"/>
    <n v="118.3"/>
    <x v="8"/>
  </r>
  <r>
    <s v="Rural+Urban"/>
    <x v="4"/>
    <s v="November"/>
    <n v="137.6"/>
    <n v="11"/>
    <x v="58"/>
    <s v="Recreation and amusement"/>
    <n v="128.9"/>
    <x v="9"/>
  </r>
  <r>
    <s v="Rural+Urban"/>
    <x v="4"/>
    <s v="November"/>
    <n v="137.6"/>
    <n v="11"/>
    <x v="58"/>
    <s v="Education"/>
    <n v="138.6"/>
    <x v="10"/>
  </r>
  <r>
    <s v="Rural+Urban"/>
    <x v="4"/>
    <s v="November"/>
    <n v="137.6"/>
    <n v="11"/>
    <x v="58"/>
    <s v="Personal care and effects"/>
    <n v="126.8"/>
    <x v="11"/>
  </r>
  <r>
    <s v="Rural+Urban"/>
    <x v="4"/>
    <s v="November"/>
    <n v="137.6"/>
    <n v="11"/>
    <x v="58"/>
    <s v="Miscellaneous"/>
    <n v="128.4"/>
    <x v="2"/>
  </r>
  <r>
    <s v="Rural"/>
    <x v="4"/>
    <s v="December"/>
    <n v="139.80000000000001"/>
    <n v="12"/>
    <x v="59"/>
    <s v="Cereals and products"/>
    <n v="136.4"/>
    <x v="0"/>
  </r>
  <r>
    <s v="Rural"/>
    <x v="4"/>
    <s v="December"/>
    <n v="139.80000000000001"/>
    <n v="12"/>
    <x v="59"/>
    <s v="Meat and fish"/>
    <n v="143.69999999999999"/>
    <x v="0"/>
  </r>
  <r>
    <s v="Rural"/>
    <x v="4"/>
    <s v="December"/>
    <n v="139.80000000000001"/>
    <n v="12"/>
    <x v="59"/>
    <s v="Egg"/>
    <n v="144.80000000000001"/>
    <x v="0"/>
  </r>
  <r>
    <s v="Rural"/>
    <x v="4"/>
    <s v="December"/>
    <n v="139.80000000000001"/>
    <n v="12"/>
    <x v="59"/>
    <s v="Milk and products"/>
    <n v="141.9"/>
    <x v="0"/>
  </r>
  <r>
    <s v="Rural"/>
    <x v="4"/>
    <s v="December"/>
    <n v="139.80000000000001"/>
    <n v="12"/>
    <x v="59"/>
    <s v="Oils and fats"/>
    <n v="123.1"/>
    <x v="0"/>
  </r>
  <r>
    <s v="Rural"/>
    <x v="4"/>
    <s v="December"/>
    <n v="139.80000000000001"/>
    <n v="12"/>
    <x v="59"/>
    <s v="Fruits"/>
    <n v="147.19999999999999"/>
    <x v="0"/>
  </r>
  <r>
    <s v="Rural"/>
    <x v="4"/>
    <s v="December"/>
    <n v="139.80000000000001"/>
    <n v="12"/>
    <x v="59"/>
    <s v="Vegetables"/>
    <n v="161"/>
    <x v="0"/>
  </r>
  <r>
    <s v="Rural"/>
    <x v="4"/>
    <s v="December"/>
    <n v="139.80000000000001"/>
    <n v="12"/>
    <x v="59"/>
    <s v="Pulses and products"/>
    <n v="133.80000000000001"/>
    <x v="0"/>
  </r>
  <r>
    <s v="Rural"/>
    <x v="4"/>
    <s v="December"/>
    <n v="139.80000000000001"/>
    <n v="12"/>
    <x v="59"/>
    <s v="Sugar and Confectionery"/>
    <n v="121.9"/>
    <x v="0"/>
  </r>
  <r>
    <s v="Rural"/>
    <x v="4"/>
    <s v="December"/>
    <n v="139.80000000000001"/>
    <n v="12"/>
    <x v="59"/>
    <s v="Spices"/>
    <n v="135.80000000000001"/>
    <x v="0"/>
  </r>
  <r>
    <s v="Rural"/>
    <x v="4"/>
    <s v="December"/>
    <n v="139.80000000000001"/>
    <n v="12"/>
    <x v="59"/>
    <s v="Non-alcoholic beverages"/>
    <n v="131.1"/>
    <x v="1"/>
  </r>
  <r>
    <s v="Rural"/>
    <x v="4"/>
    <s v="December"/>
    <n v="139.80000000000001"/>
    <n v="12"/>
    <x v="59"/>
    <s v="Prepared meals, snacks, sweets etc."/>
    <n v="151.4"/>
    <x v="1"/>
  </r>
  <r>
    <s v="Rural"/>
    <x v="4"/>
    <s v="December"/>
    <n v="139.80000000000001"/>
    <n v="12"/>
    <x v="59"/>
    <s v="Food and beverages"/>
    <n v="141.5"/>
    <x v="1"/>
  </r>
  <r>
    <s v="Rural"/>
    <x v="4"/>
    <s v="December"/>
    <n v="139.80000000000001"/>
    <n v="12"/>
    <x v="59"/>
    <s v="Pan, tobacco and intoxicants"/>
    <n v="153.19999999999999"/>
    <x v="2"/>
  </r>
  <r>
    <s v="Rural"/>
    <x v="4"/>
    <s v="December"/>
    <n v="139.80000000000001"/>
    <n v="12"/>
    <x v="59"/>
    <s v="Clothing"/>
    <n v="148"/>
    <x v="3"/>
  </r>
  <r>
    <s v="Rural"/>
    <x v="4"/>
    <s v="December"/>
    <n v="139.80000000000001"/>
    <n v="12"/>
    <x v="59"/>
    <s v="Footwear"/>
    <n v="141.9"/>
    <x v="3"/>
  </r>
  <r>
    <s v="Rural"/>
    <x v="4"/>
    <s v="December"/>
    <n v="139.80000000000001"/>
    <n v="12"/>
    <x v="59"/>
    <s v="Clothing and footwear"/>
    <n v="147.19999999999999"/>
    <x v="3"/>
  </r>
  <r>
    <s v="Rural"/>
    <x v="4"/>
    <s v="December"/>
    <n v="139.80000000000001"/>
    <n v="12"/>
    <x v="59"/>
    <s v="Housing"/>
    <n v="0"/>
    <x v="4"/>
  </r>
  <r>
    <s v="Rural"/>
    <x v="4"/>
    <s v="December"/>
    <n v="139.80000000000001"/>
    <n v="12"/>
    <x v="59"/>
    <s v="Fuel and light"/>
    <n v="142.6"/>
    <x v="5"/>
  </r>
  <r>
    <s v="Rural"/>
    <x v="4"/>
    <s v="December"/>
    <n v="139.80000000000001"/>
    <n v="12"/>
    <x v="59"/>
    <s v="Household goods and services"/>
    <n v="139.5"/>
    <x v="6"/>
  </r>
  <r>
    <s v="Rural"/>
    <x v="4"/>
    <s v="December"/>
    <n v="139.80000000000001"/>
    <n v="12"/>
    <x v="59"/>
    <s v="Health"/>
    <n v="136.1"/>
    <x v="7"/>
  </r>
  <r>
    <s v="Rural"/>
    <x v="4"/>
    <s v="December"/>
    <n v="139.80000000000001"/>
    <n v="12"/>
    <x v="59"/>
    <s v="Transport and communication"/>
    <n v="122"/>
    <x v="8"/>
  </r>
  <r>
    <s v="Rural"/>
    <x v="4"/>
    <s v="December"/>
    <n v="139.80000000000001"/>
    <n v="12"/>
    <x v="59"/>
    <s v="Recreation and amusement"/>
    <n v="133.4"/>
    <x v="9"/>
  </r>
  <r>
    <s v="Rural"/>
    <x v="4"/>
    <s v="December"/>
    <n v="139.80000000000001"/>
    <n v="12"/>
    <x v="59"/>
    <s v="Education"/>
    <n v="141.1"/>
    <x v="10"/>
  </r>
  <r>
    <s v="Rural"/>
    <x v="4"/>
    <s v="December"/>
    <n v="139.80000000000001"/>
    <n v="12"/>
    <x v="59"/>
    <s v="Personal care and effects"/>
    <n v="127.8"/>
    <x v="11"/>
  </r>
  <r>
    <s v="Rural"/>
    <x v="4"/>
    <s v="December"/>
    <n v="139.80000000000001"/>
    <n v="12"/>
    <x v="59"/>
    <s v="Miscellaneous"/>
    <n v="131.9"/>
    <x v="2"/>
  </r>
  <r>
    <s v="Urban"/>
    <x v="4"/>
    <s v="December"/>
    <n v="134.1"/>
    <n v="12"/>
    <x v="59"/>
    <s v="Cereals and products"/>
    <n v="134.4"/>
    <x v="0"/>
  </r>
  <r>
    <s v="Urban"/>
    <x v="4"/>
    <s v="December"/>
    <n v="134.1"/>
    <n v="12"/>
    <x v="59"/>
    <s v="Meat and fish"/>
    <n v="142.6"/>
    <x v="0"/>
  </r>
  <r>
    <s v="Urban"/>
    <x v="4"/>
    <s v="December"/>
    <n v="134.1"/>
    <n v="12"/>
    <x v="59"/>
    <s v="Egg"/>
    <n v="145.9"/>
    <x v="0"/>
  </r>
  <r>
    <s v="Urban"/>
    <x v="4"/>
    <s v="December"/>
    <n v="134.1"/>
    <n v="12"/>
    <x v="59"/>
    <s v="Milk and products"/>
    <n v="139.5"/>
    <x v="0"/>
  </r>
  <r>
    <s v="Urban"/>
    <x v="4"/>
    <s v="December"/>
    <n v="134.1"/>
    <n v="12"/>
    <x v="59"/>
    <s v="Oils and fats"/>
    <n v="115.9"/>
    <x v="0"/>
  </r>
  <r>
    <s v="Urban"/>
    <x v="4"/>
    <s v="December"/>
    <n v="134.1"/>
    <n v="12"/>
    <x v="59"/>
    <s v="Fruits"/>
    <n v="135"/>
    <x v="0"/>
  </r>
  <r>
    <s v="Urban"/>
    <x v="4"/>
    <s v="December"/>
    <n v="134.1"/>
    <n v="12"/>
    <x v="59"/>
    <s v="Vegetables"/>
    <n v="163.19999999999999"/>
    <x v="0"/>
  </r>
  <r>
    <s v="Urban"/>
    <x v="4"/>
    <s v="December"/>
    <n v="134.1"/>
    <n v="12"/>
    <x v="59"/>
    <s v="Pulses and products"/>
    <n v="119.8"/>
    <x v="0"/>
  </r>
  <r>
    <s v="Urban"/>
    <x v="4"/>
    <s v="December"/>
    <n v="134.1"/>
    <n v="12"/>
    <x v="59"/>
    <s v="Sugar and Confectionery"/>
    <n v="120.7"/>
    <x v="0"/>
  </r>
  <r>
    <s v="Urban"/>
    <x v="4"/>
    <s v="December"/>
    <n v="134.1"/>
    <n v="12"/>
    <x v="59"/>
    <s v="Spices"/>
    <n v="139.69999999999999"/>
    <x v="0"/>
  </r>
  <r>
    <s v="Urban"/>
    <x v="4"/>
    <s v="December"/>
    <n v="134.1"/>
    <n v="12"/>
    <x v="59"/>
    <s v="Non-alcoholic beverages"/>
    <n v="125.7"/>
    <x v="1"/>
  </r>
  <r>
    <s v="Urban"/>
    <x v="4"/>
    <s v="December"/>
    <n v="134.1"/>
    <n v="12"/>
    <x v="59"/>
    <s v="Prepared meals, snacks, sweets etc."/>
    <n v="146.30000000000001"/>
    <x v="1"/>
  </r>
  <r>
    <s v="Urban"/>
    <x v="4"/>
    <s v="December"/>
    <n v="134.1"/>
    <n v="12"/>
    <x v="59"/>
    <s v="Food and beverages"/>
    <n v="138.80000000000001"/>
    <x v="1"/>
  </r>
  <r>
    <s v="Urban"/>
    <x v="4"/>
    <s v="December"/>
    <n v="134.1"/>
    <n v="12"/>
    <x v="59"/>
    <s v="Pan, tobacco and intoxicants"/>
    <n v="157"/>
    <x v="2"/>
  </r>
  <r>
    <s v="Urban"/>
    <x v="4"/>
    <s v="December"/>
    <n v="134.1"/>
    <n v="12"/>
    <x v="59"/>
    <s v="Clothing"/>
    <n v="135.6"/>
    <x v="3"/>
  </r>
  <r>
    <s v="Urban"/>
    <x v="4"/>
    <s v="December"/>
    <n v="134.1"/>
    <n v="12"/>
    <x v="59"/>
    <s v="Footwear"/>
    <n v="125.6"/>
    <x v="3"/>
  </r>
  <r>
    <s v="Urban"/>
    <x v="4"/>
    <s v="December"/>
    <n v="134.1"/>
    <n v="12"/>
    <x v="59"/>
    <s v="Clothing and footwear"/>
    <n v="134"/>
    <x v="3"/>
  </r>
  <r>
    <s v="Urban"/>
    <x v="4"/>
    <s v="December"/>
    <n v="134.1"/>
    <n v="12"/>
    <x v="59"/>
    <s v="Housing"/>
    <n v="139.1"/>
    <x v="4"/>
  </r>
  <r>
    <s v="Urban"/>
    <x v="4"/>
    <s v="December"/>
    <n v="134.1"/>
    <n v="12"/>
    <x v="59"/>
    <s v="Fuel and light"/>
    <n v="126.8"/>
    <x v="5"/>
  </r>
  <r>
    <s v="Urban"/>
    <x v="4"/>
    <s v="December"/>
    <n v="134.1"/>
    <n v="12"/>
    <x v="59"/>
    <s v="Household goods and services"/>
    <n v="129.30000000000001"/>
    <x v="6"/>
  </r>
  <r>
    <s v="Urban"/>
    <x v="4"/>
    <s v="December"/>
    <n v="134.1"/>
    <n v="12"/>
    <x v="59"/>
    <s v="Health"/>
    <n v="128.19999999999999"/>
    <x v="7"/>
  </r>
  <r>
    <s v="Urban"/>
    <x v="4"/>
    <s v="December"/>
    <n v="134.1"/>
    <n v="12"/>
    <x v="59"/>
    <s v="Transport and communication"/>
    <n v="115.3"/>
    <x v="8"/>
  </r>
  <r>
    <s v="Urban"/>
    <x v="4"/>
    <s v="December"/>
    <n v="134.1"/>
    <n v="12"/>
    <x v="59"/>
    <s v="Recreation and amusement"/>
    <n v="125.6"/>
    <x v="9"/>
  </r>
  <r>
    <s v="Urban"/>
    <x v="4"/>
    <s v="December"/>
    <n v="134.1"/>
    <n v="12"/>
    <x v="59"/>
    <s v="Education"/>
    <n v="136.69999999999999"/>
    <x v="10"/>
  </r>
  <r>
    <s v="Urban"/>
    <x v="4"/>
    <s v="December"/>
    <n v="134.1"/>
    <n v="12"/>
    <x v="59"/>
    <s v="Personal care and effects"/>
    <n v="124.6"/>
    <x v="11"/>
  </r>
  <r>
    <s v="Urban"/>
    <x v="4"/>
    <s v="December"/>
    <n v="134.1"/>
    <n v="12"/>
    <x v="59"/>
    <s v="Miscellaneous"/>
    <n v="125.1"/>
    <x v="2"/>
  </r>
  <r>
    <s v="Rural+Urban"/>
    <x v="4"/>
    <s v="December"/>
    <n v="137.19999999999999"/>
    <n v="12"/>
    <x v="59"/>
    <s v="Cereals and products"/>
    <n v="135.80000000000001"/>
    <x v="0"/>
  </r>
  <r>
    <s v="Rural+Urban"/>
    <x v="4"/>
    <s v="December"/>
    <n v="137.19999999999999"/>
    <n v="12"/>
    <x v="59"/>
    <s v="Meat and fish"/>
    <n v="143.30000000000001"/>
    <x v="0"/>
  </r>
  <r>
    <s v="Rural+Urban"/>
    <x v="4"/>
    <s v="December"/>
    <n v="137.19999999999999"/>
    <n v="12"/>
    <x v="59"/>
    <s v="Egg"/>
    <n v="145.19999999999999"/>
    <x v="0"/>
  </r>
  <r>
    <s v="Rural+Urban"/>
    <x v="4"/>
    <s v="December"/>
    <n v="137.19999999999999"/>
    <n v="12"/>
    <x v="59"/>
    <s v="Milk and products"/>
    <n v="141"/>
    <x v="0"/>
  </r>
  <r>
    <s v="Rural+Urban"/>
    <x v="4"/>
    <s v="December"/>
    <n v="137.19999999999999"/>
    <n v="12"/>
    <x v="59"/>
    <s v="Oils and fats"/>
    <n v="120.5"/>
    <x v="0"/>
  </r>
  <r>
    <s v="Rural+Urban"/>
    <x v="4"/>
    <s v="December"/>
    <n v="137.19999999999999"/>
    <n v="12"/>
    <x v="59"/>
    <s v="Fruits"/>
    <n v="141.5"/>
    <x v="0"/>
  </r>
  <r>
    <s v="Rural+Urban"/>
    <x v="4"/>
    <s v="December"/>
    <n v="137.19999999999999"/>
    <n v="12"/>
    <x v="59"/>
    <s v="Vegetables"/>
    <n v="161.69999999999999"/>
    <x v="0"/>
  </r>
  <r>
    <s v="Rural+Urban"/>
    <x v="4"/>
    <s v="December"/>
    <n v="137.19999999999999"/>
    <n v="12"/>
    <x v="59"/>
    <s v="Pulses and products"/>
    <n v="129.1"/>
    <x v="0"/>
  </r>
  <r>
    <s v="Rural+Urban"/>
    <x v="4"/>
    <s v="December"/>
    <n v="137.19999999999999"/>
    <n v="12"/>
    <x v="59"/>
    <s v="Sugar and Confectionery"/>
    <n v="121.5"/>
    <x v="0"/>
  </r>
  <r>
    <s v="Rural+Urban"/>
    <x v="4"/>
    <s v="December"/>
    <n v="137.19999999999999"/>
    <n v="12"/>
    <x v="59"/>
    <s v="Spices"/>
    <n v="137.1"/>
    <x v="0"/>
  </r>
  <r>
    <s v="Rural+Urban"/>
    <x v="4"/>
    <s v="December"/>
    <n v="137.19999999999999"/>
    <n v="12"/>
    <x v="59"/>
    <s v="Non-alcoholic beverages"/>
    <n v="128.80000000000001"/>
    <x v="1"/>
  </r>
  <r>
    <s v="Rural+Urban"/>
    <x v="4"/>
    <s v="December"/>
    <n v="137.19999999999999"/>
    <n v="12"/>
    <x v="59"/>
    <s v="Prepared meals, snacks, sweets etc."/>
    <n v="149"/>
    <x v="1"/>
  </r>
  <r>
    <s v="Rural+Urban"/>
    <x v="4"/>
    <s v="December"/>
    <n v="137.19999999999999"/>
    <n v="12"/>
    <x v="59"/>
    <s v="Food and beverages"/>
    <n v="140.5"/>
    <x v="1"/>
  </r>
  <r>
    <s v="Rural+Urban"/>
    <x v="4"/>
    <s v="December"/>
    <n v="137.19999999999999"/>
    <n v="12"/>
    <x v="59"/>
    <s v="Pan, tobacco and intoxicants"/>
    <n v="154.19999999999999"/>
    <x v="2"/>
  </r>
  <r>
    <s v="Rural+Urban"/>
    <x v="4"/>
    <s v="December"/>
    <n v="137.19999999999999"/>
    <n v="12"/>
    <x v="59"/>
    <s v="Clothing"/>
    <n v="143.1"/>
    <x v="3"/>
  </r>
  <r>
    <s v="Rural+Urban"/>
    <x v="4"/>
    <s v="December"/>
    <n v="137.19999999999999"/>
    <n v="12"/>
    <x v="59"/>
    <s v="Footwear"/>
    <n v="135.1"/>
    <x v="3"/>
  </r>
  <r>
    <s v="Rural+Urban"/>
    <x v="4"/>
    <s v="December"/>
    <n v="137.19999999999999"/>
    <n v="12"/>
    <x v="59"/>
    <s v="Clothing and footwear"/>
    <n v="142"/>
    <x v="3"/>
  </r>
  <r>
    <s v="Rural+Urban"/>
    <x v="4"/>
    <s v="December"/>
    <n v="137.19999999999999"/>
    <n v="12"/>
    <x v="59"/>
    <s v="Housing"/>
    <n v="139.1"/>
    <x v="4"/>
  </r>
  <r>
    <s v="Rural+Urban"/>
    <x v="4"/>
    <s v="December"/>
    <n v="137.19999999999999"/>
    <n v="12"/>
    <x v="59"/>
    <s v="Fuel and light"/>
    <n v="136.6"/>
    <x v="5"/>
  </r>
  <r>
    <s v="Rural+Urban"/>
    <x v="4"/>
    <s v="December"/>
    <n v="137.19999999999999"/>
    <n v="12"/>
    <x v="59"/>
    <s v="Household goods and services"/>
    <n v="134.69999999999999"/>
    <x v="6"/>
  </r>
  <r>
    <s v="Rural+Urban"/>
    <x v="4"/>
    <s v="December"/>
    <n v="137.19999999999999"/>
    <n v="12"/>
    <x v="59"/>
    <s v="Health"/>
    <n v="133.1"/>
    <x v="7"/>
  </r>
  <r>
    <s v="Rural+Urban"/>
    <x v="4"/>
    <s v="December"/>
    <n v="137.19999999999999"/>
    <n v="12"/>
    <x v="59"/>
    <s v="Transport and communication"/>
    <n v="118.5"/>
    <x v="8"/>
  </r>
  <r>
    <s v="Rural+Urban"/>
    <x v="4"/>
    <s v="December"/>
    <n v="137.19999999999999"/>
    <n v="12"/>
    <x v="59"/>
    <s v="Recreation and amusement"/>
    <n v="129"/>
    <x v="9"/>
  </r>
  <r>
    <s v="Rural+Urban"/>
    <x v="4"/>
    <s v="December"/>
    <n v="137.19999999999999"/>
    <n v="12"/>
    <x v="59"/>
    <s v="Education"/>
    <n v="138.5"/>
    <x v="10"/>
  </r>
  <r>
    <s v="Rural+Urban"/>
    <x v="4"/>
    <s v="December"/>
    <n v="137.19999999999999"/>
    <n v="12"/>
    <x v="59"/>
    <s v="Personal care and effects"/>
    <n v="126.5"/>
    <x v="11"/>
  </r>
  <r>
    <s v="Rural+Urban"/>
    <x v="4"/>
    <s v="December"/>
    <n v="137.19999999999999"/>
    <n v="12"/>
    <x v="59"/>
    <s v="Miscellaneous"/>
    <n v="128.6"/>
    <x v="2"/>
  </r>
  <r>
    <s v="Rural"/>
    <x v="5"/>
    <s v="January"/>
    <n v="139.30000000000001"/>
    <n v="1"/>
    <x v="60"/>
    <s v="Cereals and products"/>
    <n v="136.6"/>
    <x v="0"/>
  </r>
  <r>
    <s v="Rural"/>
    <x v="5"/>
    <s v="January"/>
    <n v="139.30000000000001"/>
    <n v="1"/>
    <x v="60"/>
    <s v="Meat and fish"/>
    <n v="144.4"/>
    <x v="0"/>
  </r>
  <r>
    <s v="Rural"/>
    <x v="5"/>
    <s v="January"/>
    <n v="139.30000000000001"/>
    <n v="1"/>
    <x v="60"/>
    <s v="Egg"/>
    <n v="143.80000000000001"/>
    <x v="0"/>
  </r>
  <r>
    <s v="Rural"/>
    <x v="5"/>
    <s v="January"/>
    <n v="139.30000000000001"/>
    <n v="1"/>
    <x v="60"/>
    <s v="Milk and products"/>
    <n v="142"/>
    <x v="0"/>
  </r>
  <r>
    <s v="Rural"/>
    <x v="5"/>
    <s v="January"/>
    <n v="139.30000000000001"/>
    <n v="1"/>
    <x v="60"/>
    <s v="Oils and fats"/>
    <n v="123.2"/>
    <x v="0"/>
  </r>
  <r>
    <s v="Rural"/>
    <x v="5"/>
    <s v="January"/>
    <n v="139.30000000000001"/>
    <n v="1"/>
    <x v="60"/>
    <s v="Fruits"/>
    <n v="147.9"/>
    <x v="0"/>
  </r>
  <r>
    <s v="Rural"/>
    <x v="5"/>
    <s v="January"/>
    <n v="139.30000000000001"/>
    <n v="1"/>
    <x v="60"/>
    <s v="Vegetables"/>
    <n v="152.1"/>
    <x v="0"/>
  </r>
  <r>
    <s v="Rural"/>
    <x v="5"/>
    <s v="January"/>
    <n v="139.30000000000001"/>
    <n v="1"/>
    <x v="60"/>
    <s v="Pulses and products"/>
    <n v="131.80000000000001"/>
    <x v="0"/>
  </r>
  <r>
    <s v="Rural"/>
    <x v="5"/>
    <s v="January"/>
    <n v="139.30000000000001"/>
    <n v="1"/>
    <x v="60"/>
    <s v="Sugar and Confectionery"/>
    <n v="119.5"/>
    <x v="0"/>
  </r>
  <r>
    <s v="Rural"/>
    <x v="5"/>
    <s v="January"/>
    <n v="139.30000000000001"/>
    <n v="1"/>
    <x v="60"/>
    <s v="Spices"/>
    <n v="136"/>
    <x v="0"/>
  </r>
  <r>
    <s v="Rural"/>
    <x v="5"/>
    <s v="January"/>
    <n v="139.30000000000001"/>
    <n v="1"/>
    <x v="60"/>
    <s v="Non-alcoholic beverages"/>
    <n v="131.19999999999999"/>
    <x v="1"/>
  </r>
  <r>
    <s v="Rural"/>
    <x v="5"/>
    <s v="January"/>
    <n v="139.30000000000001"/>
    <n v="1"/>
    <x v="60"/>
    <s v="Prepared meals, snacks, sweets etc."/>
    <n v="151.80000000000001"/>
    <x v="1"/>
  </r>
  <r>
    <s v="Rural"/>
    <x v="5"/>
    <s v="January"/>
    <n v="139.30000000000001"/>
    <n v="1"/>
    <x v="60"/>
    <s v="Food and beverages"/>
    <n v="140.4"/>
    <x v="1"/>
  </r>
  <r>
    <s v="Rural"/>
    <x v="5"/>
    <s v="January"/>
    <n v="139.30000000000001"/>
    <n v="1"/>
    <x v="60"/>
    <s v="Pan, tobacco and intoxicants"/>
    <n v="153.6"/>
    <x v="2"/>
  </r>
  <r>
    <s v="Rural"/>
    <x v="5"/>
    <s v="January"/>
    <n v="139.30000000000001"/>
    <n v="1"/>
    <x v="60"/>
    <s v="Clothing"/>
    <n v="148.30000000000001"/>
    <x v="3"/>
  </r>
  <r>
    <s v="Rural"/>
    <x v="5"/>
    <s v="January"/>
    <n v="139.30000000000001"/>
    <n v="1"/>
    <x v="60"/>
    <s v="Footwear"/>
    <n v="142.30000000000001"/>
    <x v="3"/>
  </r>
  <r>
    <s v="Rural"/>
    <x v="5"/>
    <s v="January"/>
    <n v="139.30000000000001"/>
    <n v="1"/>
    <x v="60"/>
    <s v="Clothing and footwear"/>
    <n v="147.5"/>
    <x v="3"/>
  </r>
  <r>
    <s v="Rural"/>
    <x v="5"/>
    <s v="January"/>
    <n v="139.30000000000001"/>
    <n v="1"/>
    <x v="60"/>
    <s v="Housing"/>
    <n v="0"/>
    <x v="4"/>
  </r>
  <r>
    <s v="Rural"/>
    <x v="5"/>
    <s v="January"/>
    <n v="139.30000000000001"/>
    <n v="1"/>
    <x v="60"/>
    <s v="Fuel and light"/>
    <n v="142.30000000000001"/>
    <x v="5"/>
  </r>
  <r>
    <s v="Rural"/>
    <x v="5"/>
    <s v="January"/>
    <n v="139.30000000000001"/>
    <n v="1"/>
    <x v="60"/>
    <s v="Household goods and services"/>
    <n v="139.80000000000001"/>
    <x v="6"/>
  </r>
  <r>
    <s v="Rural"/>
    <x v="5"/>
    <s v="January"/>
    <n v="139.30000000000001"/>
    <n v="1"/>
    <x v="60"/>
    <s v="Health"/>
    <n v="136"/>
    <x v="7"/>
  </r>
  <r>
    <s v="Rural"/>
    <x v="5"/>
    <s v="January"/>
    <n v="139.30000000000001"/>
    <n v="1"/>
    <x v="60"/>
    <s v="Transport and communication"/>
    <n v="122.7"/>
    <x v="8"/>
  </r>
  <r>
    <s v="Rural"/>
    <x v="5"/>
    <s v="January"/>
    <n v="139.30000000000001"/>
    <n v="1"/>
    <x v="60"/>
    <s v="Recreation and amusement"/>
    <n v="134.30000000000001"/>
    <x v="9"/>
  </r>
  <r>
    <s v="Rural"/>
    <x v="5"/>
    <s v="January"/>
    <n v="139.30000000000001"/>
    <n v="1"/>
    <x v="60"/>
    <s v="Education"/>
    <n v="141.6"/>
    <x v="10"/>
  </r>
  <r>
    <s v="Rural"/>
    <x v="5"/>
    <s v="January"/>
    <n v="139.30000000000001"/>
    <n v="1"/>
    <x v="60"/>
    <s v="Personal care and effects"/>
    <n v="128.6"/>
    <x v="11"/>
  </r>
  <r>
    <s v="Rural"/>
    <x v="5"/>
    <s v="January"/>
    <n v="139.30000000000001"/>
    <n v="1"/>
    <x v="60"/>
    <s v="Miscellaneous"/>
    <n v="132.30000000000001"/>
    <x v="2"/>
  </r>
  <r>
    <s v="Urban"/>
    <x v="5"/>
    <s v="January"/>
    <n v="134.1"/>
    <n v="1"/>
    <x v="60"/>
    <s v="Cereals and products"/>
    <n v="134.6"/>
    <x v="0"/>
  </r>
  <r>
    <s v="Urban"/>
    <x v="5"/>
    <s v="January"/>
    <n v="134.1"/>
    <n v="1"/>
    <x v="60"/>
    <s v="Meat and fish"/>
    <n v="143.69999999999999"/>
    <x v="0"/>
  </r>
  <r>
    <s v="Urban"/>
    <x v="5"/>
    <s v="January"/>
    <n v="134.1"/>
    <n v="1"/>
    <x v="60"/>
    <s v="Egg"/>
    <n v="143.6"/>
    <x v="0"/>
  </r>
  <r>
    <s v="Urban"/>
    <x v="5"/>
    <s v="January"/>
    <n v="134.1"/>
    <n v="1"/>
    <x v="60"/>
    <s v="Milk and products"/>
    <n v="139.6"/>
    <x v="0"/>
  </r>
  <r>
    <s v="Urban"/>
    <x v="5"/>
    <s v="January"/>
    <n v="134.1"/>
    <n v="1"/>
    <x v="60"/>
    <s v="Oils and fats"/>
    <n v="116.4"/>
    <x v="0"/>
  </r>
  <r>
    <s v="Urban"/>
    <x v="5"/>
    <s v="January"/>
    <n v="134.1"/>
    <n v="1"/>
    <x v="60"/>
    <s v="Fruits"/>
    <n v="133.80000000000001"/>
    <x v="0"/>
  </r>
  <r>
    <s v="Urban"/>
    <x v="5"/>
    <s v="January"/>
    <n v="134.1"/>
    <n v="1"/>
    <x v="60"/>
    <s v="Vegetables"/>
    <n v="150.5"/>
    <x v="0"/>
  </r>
  <r>
    <s v="Urban"/>
    <x v="5"/>
    <s v="January"/>
    <n v="134.1"/>
    <n v="1"/>
    <x v="60"/>
    <s v="Pulses and products"/>
    <n v="118.4"/>
    <x v="0"/>
  </r>
  <r>
    <s v="Urban"/>
    <x v="5"/>
    <s v="January"/>
    <n v="134.1"/>
    <n v="1"/>
    <x v="60"/>
    <s v="Sugar and Confectionery"/>
    <n v="117.3"/>
    <x v="0"/>
  </r>
  <r>
    <s v="Urban"/>
    <x v="5"/>
    <s v="January"/>
    <n v="134.1"/>
    <n v="1"/>
    <x v="60"/>
    <s v="Spices"/>
    <n v="140.5"/>
    <x v="0"/>
  </r>
  <r>
    <s v="Urban"/>
    <x v="5"/>
    <s v="January"/>
    <n v="134.1"/>
    <n v="1"/>
    <x v="60"/>
    <s v="Non-alcoholic beverages"/>
    <n v="125.9"/>
    <x v="1"/>
  </r>
  <r>
    <s v="Urban"/>
    <x v="5"/>
    <s v="January"/>
    <n v="134.1"/>
    <n v="1"/>
    <x v="60"/>
    <s v="Prepared meals, snacks, sweets etc."/>
    <n v="146.80000000000001"/>
    <x v="1"/>
  </r>
  <r>
    <s v="Urban"/>
    <x v="5"/>
    <s v="January"/>
    <n v="134.1"/>
    <n v="1"/>
    <x v="60"/>
    <s v="Food and beverages"/>
    <n v="137.19999999999999"/>
    <x v="1"/>
  </r>
  <r>
    <s v="Urban"/>
    <x v="5"/>
    <s v="January"/>
    <n v="134.1"/>
    <n v="1"/>
    <x v="60"/>
    <s v="Pan, tobacco and intoxicants"/>
    <n v="157.69999999999999"/>
    <x v="2"/>
  </r>
  <r>
    <s v="Urban"/>
    <x v="5"/>
    <s v="January"/>
    <n v="134.1"/>
    <n v="1"/>
    <x v="60"/>
    <s v="Clothing"/>
    <n v="136"/>
    <x v="3"/>
  </r>
  <r>
    <s v="Urban"/>
    <x v="5"/>
    <s v="January"/>
    <n v="134.1"/>
    <n v="1"/>
    <x v="60"/>
    <s v="Footwear"/>
    <n v="125.9"/>
    <x v="3"/>
  </r>
  <r>
    <s v="Urban"/>
    <x v="5"/>
    <s v="January"/>
    <n v="134.1"/>
    <n v="1"/>
    <x v="60"/>
    <s v="Clothing and footwear"/>
    <n v="134.4"/>
    <x v="3"/>
  </r>
  <r>
    <s v="Urban"/>
    <x v="5"/>
    <s v="January"/>
    <n v="134.1"/>
    <n v="1"/>
    <x v="60"/>
    <s v="Housing"/>
    <n v="140.4"/>
    <x v="4"/>
  </r>
  <r>
    <s v="Urban"/>
    <x v="5"/>
    <s v="January"/>
    <n v="134.1"/>
    <n v="1"/>
    <x v="60"/>
    <s v="Fuel and light"/>
    <n v="127.3"/>
    <x v="5"/>
  </r>
  <r>
    <s v="Urban"/>
    <x v="5"/>
    <s v="January"/>
    <n v="134.1"/>
    <n v="1"/>
    <x v="60"/>
    <s v="Household goods and services"/>
    <n v="129.5"/>
    <x v="6"/>
  </r>
  <r>
    <s v="Urban"/>
    <x v="5"/>
    <s v="January"/>
    <n v="134.1"/>
    <n v="1"/>
    <x v="60"/>
    <s v="Health"/>
    <n v="129"/>
    <x v="7"/>
  </r>
  <r>
    <s v="Urban"/>
    <x v="5"/>
    <s v="January"/>
    <n v="134.1"/>
    <n v="1"/>
    <x v="60"/>
    <s v="Transport and communication"/>
    <n v="116.3"/>
    <x v="8"/>
  </r>
  <r>
    <s v="Urban"/>
    <x v="5"/>
    <s v="January"/>
    <n v="134.1"/>
    <n v="1"/>
    <x v="60"/>
    <s v="Recreation and amusement"/>
    <n v="126.2"/>
    <x v="9"/>
  </r>
  <r>
    <s v="Urban"/>
    <x v="5"/>
    <s v="January"/>
    <n v="134.1"/>
    <n v="1"/>
    <x v="60"/>
    <s v="Education"/>
    <n v="137.1"/>
    <x v="10"/>
  </r>
  <r>
    <s v="Urban"/>
    <x v="5"/>
    <s v="January"/>
    <n v="134.1"/>
    <n v="1"/>
    <x v="60"/>
    <s v="Personal care and effects"/>
    <n v="125.5"/>
    <x v="11"/>
  </r>
  <r>
    <s v="Urban"/>
    <x v="5"/>
    <s v="January"/>
    <n v="134.1"/>
    <n v="1"/>
    <x v="60"/>
    <s v="Miscellaneous"/>
    <n v="125.8"/>
    <x v="2"/>
  </r>
  <r>
    <s v="Rural+Urban"/>
    <x v="5"/>
    <s v="January"/>
    <n v="136.9"/>
    <n v="1"/>
    <x v="60"/>
    <s v="Cereals and products"/>
    <n v="136"/>
    <x v="0"/>
  </r>
  <r>
    <s v="Rural+Urban"/>
    <x v="5"/>
    <s v="January"/>
    <n v="136.9"/>
    <n v="1"/>
    <x v="60"/>
    <s v="Meat and fish"/>
    <n v="144.19999999999999"/>
    <x v="0"/>
  </r>
  <r>
    <s v="Rural+Urban"/>
    <x v="5"/>
    <s v="January"/>
    <n v="136.9"/>
    <n v="1"/>
    <x v="60"/>
    <s v="Egg"/>
    <n v="143.69999999999999"/>
    <x v="0"/>
  </r>
  <r>
    <s v="Rural+Urban"/>
    <x v="5"/>
    <s v="January"/>
    <n v="136.9"/>
    <n v="1"/>
    <x v="60"/>
    <s v="Milk and products"/>
    <n v="141.1"/>
    <x v="0"/>
  </r>
  <r>
    <s v="Rural+Urban"/>
    <x v="5"/>
    <s v="January"/>
    <n v="136.9"/>
    <n v="1"/>
    <x v="60"/>
    <s v="Oils and fats"/>
    <n v="120.7"/>
    <x v="0"/>
  </r>
  <r>
    <s v="Rural+Urban"/>
    <x v="5"/>
    <s v="January"/>
    <n v="136.9"/>
    <n v="1"/>
    <x v="60"/>
    <s v="Fruits"/>
    <n v="141.30000000000001"/>
    <x v="0"/>
  </r>
  <r>
    <s v="Rural+Urban"/>
    <x v="5"/>
    <s v="January"/>
    <n v="136.9"/>
    <n v="1"/>
    <x v="60"/>
    <s v="Vegetables"/>
    <n v="151.6"/>
    <x v="0"/>
  </r>
  <r>
    <s v="Rural+Urban"/>
    <x v="5"/>
    <s v="January"/>
    <n v="136.9"/>
    <n v="1"/>
    <x v="60"/>
    <s v="Pulses and products"/>
    <n v="127.3"/>
    <x v="0"/>
  </r>
  <r>
    <s v="Rural+Urban"/>
    <x v="5"/>
    <s v="January"/>
    <n v="136.9"/>
    <n v="1"/>
    <x v="60"/>
    <s v="Sugar and Confectionery"/>
    <n v="118.8"/>
    <x v="0"/>
  </r>
  <r>
    <s v="Rural+Urban"/>
    <x v="5"/>
    <s v="January"/>
    <n v="136.9"/>
    <n v="1"/>
    <x v="60"/>
    <s v="Spices"/>
    <n v="137.5"/>
    <x v="0"/>
  </r>
  <r>
    <s v="Rural+Urban"/>
    <x v="5"/>
    <s v="January"/>
    <n v="136.9"/>
    <n v="1"/>
    <x v="60"/>
    <s v="Non-alcoholic beverages"/>
    <n v="129"/>
    <x v="1"/>
  </r>
  <r>
    <s v="Rural+Urban"/>
    <x v="5"/>
    <s v="January"/>
    <n v="136.9"/>
    <n v="1"/>
    <x v="60"/>
    <s v="Prepared meals, snacks, sweets etc."/>
    <n v="149.5"/>
    <x v="1"/>
  </r>
  <r>
    <s v="Rural+Urban"/>
    <x v="5"/>
    <s v="January"/>
    <n v="136.9"/>
    <n v="1"/>
    <x v="60"/>
    <s v="Food and beverages"/>
    <n v="139.19999999999999"/>
    <x v="1"/>
  </r>
  <r>
    <s v="Rural+Urban"/>
    <x v="5"/>
    <s v="January"/>
    <n v="136.9"/>
    <n v="1"/>
    <x v="60"/>
    <s v="Pan, tobacco and intoxicants"/>
    <n v="154.69999999999999"/>
    <x v="2"/>
  </r>
  <r>
    <s v="Rural+Urban"/>
    <x v="5"/>
    <s v="January"/>
    <n v="136.9"/>
    <n v="1"/>
    <x v="60"/>
    <s v="Clothing"/>
    <n v="143.5"/>
    <x v="3"/>
  </r>
  <r>
    <s v="Rural+Urban"/>
    <x v="5"/>
    <s v="January"/>
    <n v="136.9"/>
    <n v="1"/>
    <x v="60"/>
    <s v="Footwear"/>
    <n v="135.5"/>
    <x v="3"/>
  </r>
  <r>
    <s v="Rural+Urban"/>
    <x v="5"/>
    <s v="January"/>
    <n v="136.9"/>
    <n v="1"/>
    <x v="60"/>
    <s v="Clothing and footwear"/>
    <n v="142.30000000000001"/>
    <x v="3"/>
  </r>
  <r>
    <s v="Rural+Urban"/>
    <x v="5"/>
    <s v="January"/>
    <n v="136.9"/>
    <n v="1"/>
    <x v="60"/>
    <s v="Housing"/>
    <n v="140.4"/>
    <x v="4"/>
  </r>
  <r>
    <s v="Rural+Urban"/>
    <x v="5"/>
    <s v="January"/>
    <n v="136.9"/>
    <n v="1"/>
    <x v="60"/>
    <s v="Fuel and light"/>
    <n v="136.6"/>
    <x v="5"/>
  </r>
  <r>
    <s v="Rural+Urban"/>
    <x v="5"/>
    <s v="January"/>
    <n v="136.9"/>
    <n v="1"/>
    <x v="60"/>
    <s v="Household goods and services"/>
    <n v="134.9"/>
    <x v="6"/>
  </r>
  <r>
    <s v="Rural+Urban"/>
    <x v="5"/>
    <s v="January"/>
    <n v="136.9"/>
    <n v="1"/>
    <x v="60"/>
    <s v="Health"/>
    <n v="133.30000000000001"/>
    <x v="7"/>
  </r>
  <r>
    <s v="Rural+Urban"/>
    <x v="5"/>
    <s v="January"/>
    <n v="136.9"/>
    <n v="1"/>
    <x v="60"/>
    <s v="Transport and communication"/>
    <n v="119.3"/>
    <x v="8"/>
  </r>
  <r>
    <s v="Rural+Urban"/>
    <x v="5"/>
    <s v="January"/>
    <n v="136.9"/>
    <n v="1"/>
    <x v="60"/>
    <s v="Recreation and amusement"/>
    <n v="129.69999999999999"/>
    <x v="9"/>
  </r>
  <r>
    <s v="Rural+Urban"/>
    <x v="5"/>
    <s v="January"/>
    <n v="136.9"/>
    <n v="1"/>
    <x v="60"/>
    <s v="Education"/>
    <n v="139"/>
    <x v="10"/>
  </r>
  <r>
    <s v="Rural+Urban"/>
    <x v="5"/>
    <s v="January"/>
    <n v="136.9"/>
    <n v="1"/>
    <x v="60"/>
    <s v="Personal care and effects"/>
    <n v="127.3"/>
    <x v="11"/>
  </r>
  <r>
    <s v="Rural+Urban"/>
    <x v="5"/>
    <s v="January"/>
    <n v="136.9"/>
    <n v="1"/>
    <x v="60"/>
    <s v="Miscellaneous"/>
    <n v="129.1"/>
    <x v="2"/>
  </r>
  <r>
    <s v="Rural"/>
    <x v="5"/>
    <s v="February"/>
    <n v="138.5"/>
    <n v="2"/>
    <x v="61"/>
    <s v="Cereals and products"/>
    <n v="136.4"/>
    <x v="0"/>
  </r>
  <r>
    <s v="Rural"/>
    <x v="5"/>
    <s v="February"/>
    <n v="138.5"/>
    <n v="2"/>
    <x v="61"/>
    <s v="Meat and fish"/>
    <n v="143.69999999999999"/>
    <x v="0"/>
  </r>
  <r>
    <s v="Rural"/>
    <x v="5"/>
    <s v="February"/>
    <n v="138.5"/>
    <n v="2"/>
    <x v="61"/>
    <s v="Egg"/>
    <n v="140.6"/>
    <x v="0"/>
  </r>
  <r>
    <s v="Rural"/>
    <x v="5"/>
    <s v="February"/>
    <n v="138.5"/>
    <n v="2"/>
    <x v="61"/>
    <s v="Milk and products"/>
    <n v="141.5"/>
    <x v="0"/>
  </r>
  <r>
    <s v="Rural"/>
    <x v="5"/>
    <s v="February"/>
    <n v="138.5"/>
    <n v="2"/>
    <x v="61"/>
    <s v="Oils and fats"/>
    <n v="122.9"/>
    <x v="0"/>
  </r>
  <r>
    <s v="Rural"/>
    <x v="5"/>
    <s v="February"/>
    <n v="138.5"/>
    <n v="2"/>
    <x v="61"/>
    <s v="Fruits"/>
    <n v="149.4"/>
    <x v="0"/>
  </r>
  <r>
    <s v="Rural"/>
    <x v="5"/>
    <s v="February"/>
    <n v="138.5"/>
    <n v="2"/>
    <x v="61"/>
    <s v="Vegetables"/>
    <n v="142.4"/>
    <x v="0"/>
  </r>
  <r>
    <s v="Rural"/>
    <x v="5"/>
    <s v="February"/>
    <n v="138.5"/>
    <n v="2"/>
    <x v="61"/>
    <s v="Pulses and products"/>
    <n v="130.19999999999999"/>
    <x v="0"/>
  </r>
  <r>
    <s v="Rural"/>
    <x v="5"/>
    <s v="February"/>
    <n v="138.5"/>
    <n v="2"/>
    <x v="61"/>
    <s v="Sugar and Confectionery"/>
    <n v="117.9"/>
    <x v="0"/>
  </r>
  <r>
    <s v="Rural"/>
    <x v="5"/>
    <s v="February"/>
    <n v="138.5"/>
    <n v="2"/>
    <x v="61"/>
    <s v="Spices"/>
    <n v="135.6"/>
    <x v="0"/>
  </r>
  <r>
    <s v="Rural"/>
    <x v="5"/>
    <s v="February"/>
    <n v="138.5"/>
    <n v="2"/>
    <x v="61"/>
    <s v="Non-alcoholic beverages"/>
    <n v="130.5"/>
    <x v="1"/>
  </r>
  <r>
    <s v="Rural"/>
    <x v="5"/>
    <s v="February"/>
    <n v="138.5"/>
    <n v="2"/>
    <x v="61"/>
    <s v="Prepared meals, snacks, sweets etc."/>
    <n v="151.69999999999999"/>
    <x v="1"/>
  </r>
  <r>
    <s v="Rural"/>
    <x v="5"/>
    <s v="February"/>
    <n v="138.5"/>
    <n v="2"/>
    <x v="61"/>
    <s v="Food and beverages"/>
    <n v="138.69999999999999"/>
    <x v="1"/>
  </r>
  <r>
    <s v="Rural"/>
    <x v="5"/>
    <s v="February"/>
    <n v="138.5"/>
    <n v="2"/>
    <x v="61"/>
    <s v="Pan, tobacco and intoxicants"/>
    <n v="153.30000000000001"/>
    <x v="2"/>
  </r>
  <r>
    <s v="Rural"/>
    <x v="5"/>
    <s v="February"/>
    <n v="138.5"/>
    <n v="2"/>
    <x v="61"/>
    <s v="Clothing"/>
    <n v="148.69999999999999"/>
    <x v="3"/>
  </r>
  <r>
    <s v="Rural"/>
    <x v="5"/>
    <s v="February"/>
    <n v="138.5"/>
    <n v="2"/>
    <x v="61"/>
    <s v="Footwear"/>
    <n v="142.4"/>
    <x v="3"/>
  </r>
  <r>
    <s v="Rural"/>
    <x v="5"/>
    <s v="February"/>
    <n v="138.5"/>
    <n v="2"/>
    <x v="61"/>
    <s v="Clothing and footwear"/>
    <n v="147.80000000000001"/>
    <x v="3"/>
  </r>
  <r>
    <s v="Rural"/>
    <x v="5"/>
    <s v="February"/>
    <n v="138.5"/>
    <n v="2"/>
    <x v="61"/>
    <s v="Housing"/>
    <n v="0"/>
    <x v="4"/>
  </r>
  <r>
    <s v="Rural"/>
    <x v="5"/>
    <s v="February"/>
    <n v="138.5"/>
    <n v="2"/>
    <x v="61"/>
    <s v="Fuel and light"/>
    <n v="142.4"/>
    <x v="5"/>
  </r>
  <r>
    <s v="Rural"/>
    <x v="5"/>
    <s v="February"/>
    <n v="138.5"/>
    <n v="2"/>
    <x v="61"/>
    <s v="Household goods and services"/>
    <n v="139.9"/>
    <x v="6"/>
  </r>
  <r>
    <s v="Rural"/>
    <x v="5"/>
    <s v="February"/>
    <n v="138.5"/>
    <n v="2"/>
    <x v="61"/>
    <s v="Health"/>
    <n v="136.19999999999999"/>
    <x v="7"/>
  </r>
  <r>
    <s v="Rural"/>
    <x v="5"/>
    <s v="February"/>
    <n v="138.5"/>
    <n v="2"/>
    <x v="61"/>
    <s v="Transport and communication"/>
    <n v="123.3"/>
    <x v="8"/>
  </r>
  <r>
    <s v="Rural"/>
    <x v="5"/>
    <s v="February"/>
    <n v="138.5"/>
    <n v="2"/>
    <x v="61"/>
    <s v="Recreation and amusement"/>
    <n v="134.30000000000001"/>
    <x v="9"/>
  </r>
  <r>
    <s v="Rural"/>
    <x v="5"/>
    <s v="February"/>
    <n v="138.5"/>
    <n v="2"/>
    <x v="61"/>
    <s v="Education"/>
    <n v="141.5"/>
    <x v="10"/>
  </r>
  <r>
    <s v="Rural"/>
    <x v="5"/>
    <s v="February"/>
    <n v="138.5"/>
    <n v="2"/>
    <x v="61"/>
    <s v="Personal care and effects"/>
    <n v="128.80000000000001"/>
    <x v="11"/>
  </r>
  <r>
    <s v="Rural"/>
    <x v="5"/>
    <s v="February"/>
    <n v="138.5"/>
    <n v="2"/>
    <x v="61"/>
    <s v="Miscellaneous"/>
    <n v="132.5"/>
    <x v="2"/>
  </r>
  <r>
    <s v="Urban"/>
    <x v="5"/>
    <s v="February"/>
    <n v="134"/>
    <n v="2"/>
    <x v="61"/>
    <s v="Cereals and products"/>
    <n v="134.80000000000001"/>
    <x v="0"/>
  </r>
  <r>
    <s v="Urban"/>
    <x v="5"/>
    <s v="February"/>
    <n v="134"/>
    <n v="2"/>
    <x v="61"/>
    <s v="Meat and fish"/>
    <n v="143"/>
    <x v="0"/>
  </r>
  <r>
    <s v="Urban"/>
    <x v="5"/>
    <s v="February"/>
    <n v="134"/>
    <n v="2"/>
    <x v="61"/>
    <s v="Egg"/>
    <n v="139.9"/>
    <x v="0"/>
  </r>
  <r>
    <s v="Urban"/>
    <x v="5"/>
    <s v="February"/>
    <n v="134"/>
    <n v="2"/>
    <x v="61"/>
    <s v="Milk and products"/>
    <n v="139.9"/>
    <x v="0"/>
  </r>
  <r>
    <s v="Urban"/>
    <x v="5"/>
    <s v="February"/>
    <n v="134"/>
    <n v="2"/>
    <x v="61"/>
    <s v="Oils and fats"/>
    <n v="116.2"/>
    <x v="0"/>
  </r>
  <r>
    <s v="Urban"/>
    <x v="5"/>
    <s v="February"/>
    <n v="134"/>
    <n v="2"/>
    <x v="61"/>
    <s v="Fruits"/>
    <n v="135.5"/>
    <x v="0"/>
  </r>
  <r>
    <s v="Urban"/>
    <x v="5"/>
    <s v="February"/>
    <n v="134"/>
    <n v="2"/>
    <x v="61"/>
    <s v="Vegetables"/>
    <n v="136.9"/>
    <x v="0"/>
  </r>
  <r>
    <s v="Urban"/>
    <x v="5"/>
    <s v="February"/>
    <n v="134"/>
    <n v="2"/>
    <x v="61"/>
    <s v="Pulses and products"/>
    <n v="117"/>
    <x v="0"/>
  </r>
  <r>
    <s v="Urban"/>
    <x v="5"/>
    <s v="February"/>
    <n v="134"/>
    <n v="2"/>
    <x v="61"/>
    <s v="Sugar and Confectionery"/>
    <n v="115.4"/>
    <x v="0"/>
  </r>
  <r>
    <s v="Urban"/>
    <x v="5"/>
    <s v="February"/>
    <n v="134"/>
    <n v="2"/>
    <x v="61"/>
    <s v="Spices"/>
    <n v="140.69999999999999"/>
    <x v="0"/>
  </r>
  <r>
    <s v="Urban"/>
    <x v="5"/>
    <s v="February"/>
    <n v="134"/>
    <n v="2"/>
    <x v="61"/>
    <s v="Non-alcoholic beverages"/>
    <n v="125.9"/>
    <x v="1"/>
  </r>
  <r>
    <s v="Urban"/>
    <x v="5"/>
    <s v="February"/>
    <n v="134"/>
    <n v="2"/>
    <x v="61"/>
    <s v="Prepared meals, snacks, sweets etc."/>
    <n v="147.1"/>
    <x v="1"/>
  </r>
  <r>
    <s v="Urban"/>
    <x v="5"/>
    <s v="February"/>
    <n v="134"/>
    <n v="2"/>
    <x v="61"/>
    <s v="Food and beverages"/>
    <n v="135.6"/>
    <x v="1"/>
  </r>
  <r>
    <s v="Urban"/>
    <x v="5"/>
    <s v="February"/>
    <n v="134"/>
    <n v="2"/>
    <x v="61"/>
    <s v="Pan, tobacco and intoxicants"/>
    <n v="159.30000000000001"/>
    <x v="2"/>
  </r>
  <r>
    <s v="Urban"/>
    <x v="5"/>
    <s v="February"/>
    <n v="134"/>
    <n v="2"/>
    <x v="61"/>
    <s v="Clothing"/>
    <n v="136.30000000000001"/>
    <x v="3"/>
  </r>
  <r>
    <s v="Urban"/>
    <x v="5"/>
    <s v="February"/>
    <n v="134"/>
    <n v="2"/>
    <x v="61"/>
    <s v="Footwear"/>
    <n v="126.1"/>
    <x v="3"/>
  </r>
  <r>
    <s v="Urban"/>
    <x v="5"/>
    <s v="February"/>
    <n v="134"/>
    <n v="2"/>
    <x v="61"/>
    <s v="Clothing and footwear"/>
    <n v="134.69999999999999"/>
    <x v="3"/>
  </r>
  <r>
    <s v="Urban"/>
    <x v="5"/>
    <s v="February"/>
    <n v="134"/>
    <n v="2"/>
    <x v="61"/>
    <s v="Housing"/>
    <n v="141.30000000000001"/>
    <x v="4"/>
  </r>
  <r>
    <s v="Urban"/>
    <x v="5"/>
    <s v="February"/>
    <n v="134"/>
    <n v="2"/>
    <x v="61"/>
    <s v="Fuel and light"/>
    <n v="127.3"/>
    <x v="5"/>
  </r>
  <r>
    <s v="Urban"/>
    <x v="5"/>
    <s v="February"/>
    <n v="134"/>
    <n v="2"/>
    <x v="61"/>
    <s v="Household goods and services"/>
    <n v="129.9"/>
    <x v="6"/>
  </r>
  <r>
    <s v="Urban"/>
    <x v="5"/>
    <s v="February"/>
    <n v="134"/>
    <n v="2"/>
    <x v="61"/>
    <s v="Health"/>
    <n v="129.80000000000001"/>
    <x v="7"/>
  </r>
  <r>
    <s v="Urban"/>
    <x v="5"/>
    <s v="February"/>
    <n v="134"/>
    <n v="2"/>
    <x v="61"/>
    <s v="Transport and communication"/>
    <n v="117.4"/>
    <x v="8"/>
  </r>
  <r>
    <s v="Urban"/>
    <x v="5"/>
    <s v="February"/>
    <n v="134"/>
    <n v="2"/>
    <x v="61"/>
    <s v="Recreation and amusement"/>
    <n v="126.5"/>
    <x v="9"/>
  </r>
  <r>
    <s v="Urban"/>
    <x v="5"/>
    <s v="February"/>
    <n v="134"/>
    <n v="2"/>
    <x v="61"/>
    <s v="Education"/>
    <n v="137.19999999999999"/>
    <x v="10"/>
  </r>
  <r>
    <s v="Urban"/>
    <x v="5"/>
    <s v="February"/>
    <n v="134"/>
    <n v="2"/>
    <x v="61"/>
    <s v="Personal care and effects"/>
    <n v="126.2"/>
    <x v="11"/>
  </r>
  <r>
    <s v="Urban"/>
    <x v="5"/>
    <s v="February"/>
    <n v="134"/>
    <n v="2"/>
    <x v="61"/>
    <s v="Miscellaneous"/>
    <n v="126.5"/>
    <x v="2"/>
  </r>
  <r>
    <s v="Rural+Urban"/>
    <x v="5"/>
    <s v="February"/>
    <n v="136.4"/>
    <n v="2"/>
    <x v="61"/>
    <s v="Cereals and products"/>
    <n v="135.9"/>
    <x v="0"/>
  </r>
  <r>
    <s v="Rural+Urban"/>
    <x v="5"/>
    <s v="February"/>
    <n v="136.4"/>
    <n v="2"/>
    <x v="61"/>
    <s v="Meat and fish"/>
    <n v="143.5"/>
    <x v="0"/>
  </r>
  <r>
    <s v="Rural+Urban"/>
    <x v="5"/>
    <s v="February"/>
    <n v="136.4"/>
    <n v="2"/>
    <x v="61"/>
    <s v="Egg"/>
    <n v="140.30000000000001"/>
    <x v="0"/>
  </r>
  <r>
    <s v="Rural+Urban"/>
    <x v="5"/>
    <s v="February"/>
    <n v="136.4"/>
    <n v="2"/>
    <x v="61"/>
    <s v="Milk and products"/>
    <n v="140.9"/>
    <x v="0"/>
  </r>
  <r>
    <s v="Rural+Urban"/>
    <x v="5"/>
    <s v="February"/>
    <n v="136.4"/>
    <n v="2"/>
    <x v="61"/>
    <s v="Oils and fats"/>
    <n v="120.4"/>
    <x v="0"/>
  </r>
  <r>
    <s v="Rural+Urban"/>
    <x v="5"/>
    <s v="February"/>
    <n v="136.4"/>
    <n v="2"/>
    <x v="61"/>
    <s v="Fruits"/>
    <n v="142.9"/>
    <x v="0"/>
  </r>
  <r>
    <s v="Rural+Urban"/>
    <x v="5"/>
    <s v="February"/>
    <n v="136.4"/>
    <n v="2"/>
    <x v="61"/>
    <s v="Vegetables"/>
    <n v="140.5"/>
    <x v="0"/>
  </r>
  <r>
    <s v="Rural+Urban"/>
    <x v="5"/>
    <s v="February"/>
    <n v="136.4"/>
    <n v="2"/>
    <x v="61"/>
    <s v="Pulses and products"/>
    <n v="125.8"/>
    <x v="0"/>
  </r>
  <r>
    <s v="Rural+Urban"/>
    <x v="5"/>
    <s v="February"/>
    <n v="136.4"/>
    <n v="2"/>
    <x v="61"/>
    <s v="Sugar and Confectionery"/>
    <n v="117.1"/>
    <x v="0"/>
  </r>
  <r>
    <s v="Rural+Urban"/>
    <x v="5"/>
    <s v="February"/>
    <n v="136.4"/>
    <n v="2"/>
    <x v="61"/>
    <s v="Spices"/>
    <n v="137.30000000000001"/>
    <x v="0"/>
  </r>
  <r>
    <s v="Rural+Urban"/>
    <x v="5"/>
    <s v="February"/>
    <n v="136.4"/>
    <n v="2"/>
    <x v="61"/>
    <s v="Non-alcoholic beverages"/>
    <n v="128.6"/>
    <x v="1"/>
  </r>
  <r>
    <s v="Rural+Urban"/>
    <x v="5"/>
    <s v="February"/>
    <n v="136.4"/>
    <n v="2"/>
    <x v="61"/>
    <s v="Prepared meals, snacks, sweets etc."/>
    <n v="149.6"/>
    <x v="1"/>
  </r>
  <r>
    <s v="Rural+Urban"/>
    <x v="5"/>
    <s v="February"/>
    <n v="136.4"/>
    <n v="2"/>
    <x v="61"/>
    <s v="Food and beverages"/>
    <n v="137.6"/>
    <x v="1"/>
  </r>
  <r>
    <s v="Rural+Urban"/>
    <x v="5"/>
    <s v="February"/>
    <n v="136.4"/>
    <n v="2"/>
    <x v="61"/>
    <s v="Pan, tobacco and intoxicants"/>
    <n v="154.9"/>
    <x v="2"/>
  </r>
  <r>
    <s v="Rural+Urban"/>
    <x v="5"/>
    <s v="February"/>
    <n v="136.4"/>
    <n v="2"/>
    <x v="61"/>
    <s v="Clothing"/>
    <n v="143.80000000000001"/>
    <x v="3"/>
  </r>
  <r>
    <s v="Rural+Urban"/>
    <x v="5"/>
    <s v="February"/>
    <n v="136.4"/>
    <n v="2"/>
    <x v="61"/>
    <s v="Footwear"/>
    <n v="135.6"/>
    <x v="3"/>
  </r>
  <r>
    <s v="Rural+Urban"/>
    <x v="5"/>
    <s v="February"/>
    <n v="136.4"/>
    <n v="2"/>
    <x v="61"/>
    <s v="Clothing and footwear"/>
    <n v="142.6"/>
    <x v="3"/>
  </r>
  <r>
    <s v="Rural+Urban"/>
    <x v="5"/>
    <s v="February"/>
    <n v="136.4"/>
    <n v="2"/>
    <x v="61"/>
    <s v="Housing"/>
    <n v="141.30000000000001"/>
    <x v="4"/>
  </r>
  <r>
    <s v="Rural+Urban"/>
    <x v="5"/>
    <s v="February"/>
    <n v="136.4"/>
    <n v="2"/>
    <x v="61"/>
    <s v="Fuel and light"/>
    <n v="136.69999999999999"/>
    <x v="5"/>
  </r>
  <r>
    <s v="Rural+Urban"/>
    <x v="5"/>
    <s v="February"/>
    <n v="136.4"/>
    <n v="2"/>
    <x v="61"/>
    <s v="Household goods and services"/>
    <n v="135.19999999999999"/>
    <x v="6"/>
  </r>
  <r>
    <s v="Rural+Urban"/>
    <x v="5"/>
    <s v="February"/>
    <n v="136.4"/>
    <n v="2"/>
    <x v="61"/>
    <s v="Health"/>
    <n v="133.80000000000001"/>
    <x v="7"/>
  </r>
  <r>
    <s v="Rural+Urban"/>
    <x v="5"/>
    <s v="February"/>
    <n v="136.4"/>
    <n v="2"/>
    <x v="61"/>
    <s v="Transport and communication"/>
    <n v="120.2"/>
    <x v="8"/>
  </r>
  <r>
    <s v="Rural+Urban"/>
    <x v="5"/>
    <s v="February"/>
    <n v="136.4"/>
    <n v="2"/>
    <x v="61"/>
    <s v="Recreation and amusement"/>
    <n v="129.9"/>
    <x v="9"/>
  </r>
  <r>
    <s v="Rural+Urban"/>
    <x v="5"/>
    <s v="February"/>
    <n v="136.4"/>
    <n v="2"/>
    <x v="61"/>
    <s v="Education"/>
    <n v="139"/>
    <x v="10"/>
  </r>
  <r>
    <s v="Rural+Urban"/>
    <x v="5"/>
    <s v="February"/>
    <n v="136.4"/>
    <n v="2"/>
    <x v="61"/>
    <s v="Personal care and effects"/>
    <n v="127.7"/>
    <x v="11"/>
  </r>
  <r>
    <s v="Rural+Urban"/>
    <x v="5"/>
    <s v="February"/>
    <n v="136.4"/>
    <n v="2"/>
    <x v="61"/>
    <s v="Miscellaneous"/>
    <n v="129.6"/>
    <x v="2"/>
  </r>
  <r>
    <s v="Rural"/>
    <x v="5"/>
    <s v="March"/>
    <n v="138.69999999999999"/>
    <n v="3"/>
    <x v="62"/>
    <s v="Cereals and products"/>
    <n v="136.80000000000001"/>
    <x v="0"/>
  </r>
  <r>
    <s v="Rural"/>
    <x v="5"/>
    <s v="March"/>
    <n v="138.69999999999999"/>
    <n v="3"/>
    <x v="62"/>
    <s v="Meat and fish"/>
    <n v="143.80000000000001"/>
    <x v="0"/>
  </r>
  <r>
    <s v="Rural"/>
    <x v="5"/>
    <s v="March"/>
    <n v="138.69999999999999"/>
    <n v="3"/>
    <x v="62"/>
    <s v="Egg"/>
    <n v="140"/>
    <x v="0"/>
  </r>
  <r>
    <s v="Rural"/>
    <x v="5"/>
    <s v="March"/>
    <n v="138.69999999999999"/>
    <n v="3"/>
    <x v="62"/>
    <s v="Milk and products"/>
    <n v="142"/>
    <x v="0"/>
  </r>
  <r>
    <s v="Rural"/>
    <x v="5"/>
    <s v="March"/>
    <n v="138.69999999999999"/>
    <n v="3"/>
    <x v="62"/>
    <s v="Oils and fats"/>
    <n v="123.2"/>
    <x v="0"/>
  </r>
  <r>
    <s v="Rural"/>
    <x v="5"/>
    <s v="March"/>
    <n v="138.69999999999999"/>
    <n v="3"/>
    <x v="62"/>
    <s v="Fruits"/>
    <n v="152.9"/>
    <x v="0"/>
  </r>
  <r>
    <s v="Rural"/>
    <x v="5"/>
    <s v="March"/>
    <n v="138.69999999999999"/>
    <n v="3"/>
    <x v="62"/>
    <s v="Vegetables"/>
    <n v="138"/>
    <x v="0"/>
  </r>
  <r>
    <s v="Rural"/>
    <x v="5"/>
    <s v="March"/>
    <n v="138.69999999999999"/>
    <n v="3"/>
    <x v="62"/>
    <s v="Pulses and products"/>
    <n v="129.30000000000001"/>
    <x v="0"/>
  </r>
  <r>
    <s v="Rural"/>
    <x v="5"/>
    <s v="March"/>
    <n v="138.69999999999999"/>
    <n v="3"/>
    <x v="62"/>
    <s v="Sugar and Confectionery"/>
    <n v="117.1"/>
    <x v="0"/>
  </r>
  <r>
    <s v="Rural"/>
    <x v="5"/>
    <s v="March"/>
    <n v="138.69999999999999"/>
    <n v="3"/>
    <x v="62"/>
    <s v="Spices"/>
    <n v="136.30000000000001"/>
    <x v="0"/>
  </r>
  <r>
    <s v="Rural"/>
    <x v="5"/>
    <s v="March"/>
    <n v="138.69999999999999"/>
    <n v="3"/>
    <x v="62"/>
    <s v="Non-alcoholic beverages"/>
    <n v="131.19999999999999"/>
    <x v="1"/>
  </r>
  <r>
    <s v="Rural"/>
    <x v="5"/>
    <s v="March"/>
    <n v="138.69999999999999"/>
    <n v="3"/>
    <x v="62"/>
    <s v="Prepared meals, snacks, sweets etc."/>
    <n v="152.80000000000001"/>
    <x v="1"/>
  </r>
  <r>
    <s v="Rural"/>
    <x v="5"/>
    <s v="March"/>
    <n v="138.69999999999999"/>
    <n v="3"/>
    <x v="62"/>
    <s v="Food and beverages"/>
    <n v="138.6"/>
    <x v="1"/>
  </r>
  <r>
    <s v="Rural"/>
    <x v="5"/>
    <s v="March"/>
    <n v="138.69999999999999"/>
    <n v="3"/>
    <x v="62"/>
    <s v="Pan, tobacco and intoxicants"/>
    <n v="155.1"/>
    <x v="2"/>
  </r>
  <r>
    <s v="Rural"/>
    <x v="5"/>
    <s v="March"/>
    <n v="138.69999999999999"/>
    <n v="3"/>
    <x v="62"/>
    <s v="Clothing"/>
    <n v="149.19999999999999"/>
    <x v="3"/>
  </r>
  <r>
    <s v="Rural"/>
    <x v="5"/>
    <s v="March"/>
    <n v="138.69999999999999"/>
    <n v="3"/>
    <x v="62"/>
    <s v="Footwear"/>
    <n v="143"/>
    <x v="3"/>
  </r>
  <r>
    <s v="Rural"/>
    <x v="5"/>
    <s v="March"/>
    <n v="138.69999999999999"/>
    <n v="3"/>
    <x v="62"/>
    <s v="Clothing and footwear"/>
    <n v="148.30000000000001"/>
    <x v="3"/>
  </r>
  <r>
    <s v="Rural"/>
    <x v="5"/>
    <s v="March"/>
    <n v="138.69999999999999"/>
    <n v="3"/>
    <x v="62"/>
    <s v="Housing"/>
    <n v="0"/>
    <x v="4"/>
  </r>
  <r>
    <s v="Rural"/>
    <x v="5"/>
    <s v="March"/>
    <n v="138.69999999999999"/>
    <n v="3"/>
    <x v="62"/>
    <s v="Fuel and light"/>
    <n v="142.6"/>
    <x v="5"/>
  </r>
  <r>
    <s v="Rural"/>
    <x v="5"/>
    <s v="March"/>
    <n v="138.69999999999999"/>
    <n v="3"/>
    <x v="62"/>
    <s v="Household goods and services"/>
    <n v="139.9"/>
    <x v="6"/>
  </r>
  <r>
    <s v="Rural"/>
    <x v="5"/>
    <s v="March"/>
    <n v="138.69999999999999"/>
    <n v="3"/>
    <x v="62"/>
    <s v="Health"/>
    <n v="136.69999999999999"/>
    <x v="7"/>
  </r>
  <r>
    <s v="Rural"/>
    <x v="5"/>
    <s v="March"/>
    <n v="138.69999999999999"/>
    <n v="3"/>
    <x v="62"/>
    <s v="Transport and communication"/>
    <n v="124.6"/>
    <x v="8"/>
  </r>
  <r>
    <s v="Rural"/>
    <x v="5"/>
    <s v="March"/>
    <n v="138.69999999999999"/>
    <n v="3"/>
    <x v="62"/>
    <s v="Recreation and amusement"/>
    <n v="135.1"/>
    <x v="9"/>
  </r>
  <r>
    <s v="Rural"/>
    <x v="5"/>
    <s v="March"/>
    <n v="138.69999999999999"/>
    <n v="3"/>
    <x v="62"/>
    <s v="Education"/>
    <n v="142.69999999999999"/>
    <x v="10"/>
  </r>
  <r>
    <s v="Rural"/>
    <x v="5"/>
    <s v="March"/>
    <n v="138.69999999999999"/>
    <n v="3"/>
    <x v="62"/>
    <s v="Personal care and effects"/>
    <n v="129.30000000000001"/>
    <x v="11"/>
  </r>
  <r>
    <s v="Rural"/>
    <x v="5"/>
    <s v="March"/>
    <n v="138.69999999999999"/>
    <n v="3"/>
    <x v="62"/>
    <s v="Miscellaneous"/>
    <n v="133.30000000000001"/>
    <x v="2"/>
  </r>
  <r>
    <s v="Urban"/>
    <x v="5"/>
    <s v="March"/>
    <n v="134"/>
    <n v="3"/>
    <x v="62"/>
    <s v="Cereals and products"/>
    <n v="135"/>
    <x v="0"/>
  </r>
  <r>
    <s v="Urban"/>
    <x v="5"/>
    <s v="March"/>
    <n v="134"/>
    <n v="3"/>
    <x v="62"/>
    <s v="Meat and fish"/>
    <n v="143.1"/>
    <x v="0"/>
  </r>
  <r>
    <s v="Urban"/>
    <x v="5"/>
    <s v="March"/>
    <n v="134"/>
    <n v="3"/>
    <x v="62"/>
    <s v="Egg"/>
    <n v="135.5"/>
    <x v="0"/>
  </r>
  <r>
    <s v="Urban"/>
    <x v="5"/>
    <s v="March"/>
    <n v="134"/>
    <n v="3"/>
    <x v="62"/>
    <s v="Milk and products"/>
    <n v="139.9"/>
    <x v="0"/>
  </r>
  <r>
    <s v="Urban"/>
    <x v="5"/>
    <s v="March"/>
    <n v="134"/>
    <n v="3"/>
    <x v="62"/>
    <s v="Oils and fats"/>
    <n v="116.5"/>
    <x v="0"/>
  </r>
  <r>
    <s v="Urban"/>
    <x v="5"/>
    <s v="March"/>
    <n v="134"/>
    <n v="3"/>
    <x v="62"/>
    <s v="Fruits"/>
    <n v="138.5"/>
    <x v="0"/>
  </r>
  <r>
    <s v="Urban"/>
    <x v="5"/>
    <s v="March"/>
    <n v="134"/>
    <n v="3"/>
    <x v="62"/>
    <s v="Vegetables"/>
    <n v="128"/>
    <x v="0"/>
  </r>
  <r>
    <s v="Urban"/>
    <x v="5"/>
    <s v="March"/>
    <n v="134"/>
    <n v="3"/>
    <x v="62"/>
    <s v="Pulses and products"/>
    <n v="115.5"/>
    <x v="0"/>
  </r>
  <r>
    <s v="Urban"/>
    <x v="5"/>
    <s v="March"/>
    <n v="134"/>
    <n v="3"/>
    <x v="62"/>
    <s v="Sugar and Confectionery"/>
    <n v="114.2"/>
    <x v="0"/>
  </r>
  <r>
    <s v="Urban"/>
    <x v="5"/>
    <s v="March"/>
    <n v="134"/>
    <n v="3"/>
    <x v="62"/>
    <s v="Spices"/>
    <n v="140.69999999999999"/>
    <x v="0"/>
  </r>
  <r>
    <s v="Urban"/>
    <x v="5"/>
    <s v="March"/>
    <n v="134"/>
    <n v="3"/>
    <x v="62"/>
    <s v="Non-alcoholic beverages"/>
    <n v="126.2"/>
    <x v="1"/>
  </r>
  <r>
    <s v="Urban"/>
    <x v="5"/>
    <s v="March"/>
    <n v="134"/>
    <n v="3"/>
    <x v="62"/>
    <s v="Prepared meals, snacks, sweets etc."/>
    <n v="147.6"/>
    <x v="1"/>
  </r>
  <r>
    <s v="Urban"/>
    <x v="5"/>
    <s v="March"/>
    <n v="134"/>
    <n v="3"/>
    <x v="62"/>
    <s v="Food and beverages"/>
    <n v="134.80000000000001"/>
    <x v="1"/>
  </r>
  <r>
    <s v="Urban"/>
    <x v="5"/>
    <s v="March"/>
    <n v="134"/>
    <n v="3"/>
    <x v="62"/>
    <s v="Pan, tobacco and intoxicants"/>
    <n v="159.69999999999999"/>
    <x v="2"/>
  </r>
  <r>
    <s v="Urban"/>
    <x v="5"/>
    <s v="March"/>
    <n v="134"/>
    <n v="3"/>
    <x v="62"/>
    <s v="Clothing"/>
    <n v="136.69999999999999"/>
    <x v="3"/>
  </r>
  <r>
    <s v="Urban"/>
    <x v="5"/>
    <s v="March"/>
    <n v="134"/>
    <n v="3"/>
    <x v="62"/>
    <s v="Footwear"/>
    <n v="126.7"/>
    <x v="3"/>
  </r>
  <r>
    <s v="Urban"/>
    <x v="5"/>
    <s v="March"/>
    <n v="134"/>
    <n v="3"/>
    <x v="62"/>
    <s v="Clothing and footwear"/>
    <n v="135.19999999999999"/>
    <x v="3"/>
  </r>
  <r>
    <s v="Urban"/>
    <x v="5"/>
    <s v="March"/>
    <n v="134"/>
    <n v="3"/>
    <x v="62"/>
    <s v="Housing"/>
    <n v="142"/>
    <x v="4"/>
  </r>
  <r>
    <s v="Urban"/>
    <x v="5"/>
    <s v="March"/>
    <n v="134"/>
    <n v="3"/>
    <x v="62"/>
    <s v="Fuel and light"/>
    <n v="126.4"/>
    <x v="5"/>
  </r>
  <r>
    <s v="Urban"/>
    <x v="5"/>
    <s v="March"/>
    <n v="134"/>
    <n v="3"/>
    <x v="62"/>
    <s v="Household goods and services"/>
    <n v="130.80000000000001"/>
    <x v="6"/>
  </r>
  <r>
    <s v="Urban"/>
    <x v="5"/>
    <s v="March"/>
    <n v="134"/>
    <n v="3"/>
    <x v="62"/>
    <s v="Health"/>
    <n v="130.5"/>
    <x v="7"/>
  </r>
  <r>
    <s v="Urban"/>
    <x v="5"/>
    <s v="March"/>
    <n v="134"/>
    <n v="3"/>
    <x v="62"/>
    <s v="Transport and communication"/>
    <n v="117.8"/>
    <x v="8"/>
  </r>
  <r>
    <s v="Urban"/>
    <x v="5"/>
    <s v="March"/>
    <n v="134"/>
    <n v="3"/>
    <x v="62"/>
    <s v="Recreation and amusement"/>
    <n v="126.8"/>
    <x v="9"/>
  </r>
  <r>
    <s v="Urban"/>
    <x v="5"/>
    <s v="March"/>
    <n v="134"/>
    <n v="3"/>
    <x v="62"/>
    <s v="Education"/>
    <n v="137.80000000000001"/>
    <x v="10"/>
  </r>
  <r>
    <s v="Urban"/>
    <x v="5"/>
    <s v="March"/>
    <n v="134"/>
    <n v="3"/>
    <x v="62"/>
    <s v="Personal care and effects"/>
    <n v="126.7"/>
    <x v="11"/>
  </r>
  <r>
    <s v="Urban"/>
    <x v="5"/>
    <s v="March"/>
    <n v="134"/>
    <n v="3"/>
    <x v="62"/>
    <s v="Miscellaneous"/>
    <n v="127.1"/>
    <x v="2"/>
  </r>
  <r>
    <s v="Rural+Urban"/>
    <x v="5"/>
    <s v="March"/>
    <n v="136.5"/>
    <n v="3"/>
    <x v="62"/>
    <s v="Cereals and products"/>
    <n v="136.19999999999999"/>
    <x v="0"/>
  </r>
  <r>
    <s v="Rural+Urban"/>
    <x v="5"/>
    <s v="March"/>
    <n v="136.5"/>
    <n v="3"/>
    <x v="62"/>
    <s v="Meat and fish"/>
    <n v="143.6"/>
    <x v="0"/>
  </r>
  <r>
    <s v="Rural+Urban"/>
    <x v="5"/>
    <s v="March"/>
    <n v="136.5"/>
    <n v="3"/>
    <x v="62"/>
    <s v="Egg"/>
    <n v="138.30000000000001"/>
    <x v="0"/>
  </r>
  <r>
    <s v="Rural+Urban"/>
    <x v="5"/>
    <s v="March"/>
    <n v="136.5"/>
    <n v="3"/>
    <x v="62"/>
    <s v="Milk and products"/>
    <n v="141.19999999999999"/>
    <x v="0"/>
  </r>
  <r>
    <s v="Rural+Urban"/>
    <x v="5"/>
    <s v="March"/>
    <n v="136.5"/>
    <n v="3"/>
    <x v="62"/>
    <s v="Oils and fats"/>
    <n v="120.7"/>
    <x v="0"/>
  </r>
  <r>
    <s v="Rural+Urban"/>
    <x v="5"/>
    <s v="March"/>
    <n v="136.5"/>
    <n v="3"/>
    <x v="62"/>
    <s v="Fruits"/>
    <n v="146.19999999999999"/>
    <x v="0"/>
  </r>
  <r>
    <s v="Rural+Urban"/>
    <x v="5"/>
    <s v="March"/>
    <n v="136.5"/>
    <n v="3"/>
    <x v="62"/>
    <s v="Vegetables"/>
    <n v="134.6"/>
    <x v="0"/>
  </r>
  <r>
    <s v="Rural+Urban"/>
    <x v="5"/>
    <s v="March"/>
    <n v="136.5"/>
    <n v="3"/>
    <x v="62"/>
    <s v="Pulses and products"/>
    <n v="124.6"/>
    <x v="0"/>
  </r>
  <r>
    <s v="Rural+Urban"/>
    <x v="5"/>
    <s v="March"/>
    <n v="136.5"/>
    <n v="3"/>
    <x v="62"/>
    <s v="Sugar and Confectionery"/>
    <n v="116.1"/>
    <x v="0"/>
  </r>
  <r>
    <s v="Rural+Urban"/>
    <x v="5"/>
    <s v="March"/>
    <n v="136.5"/>
    <n v="3"/>
    <x v="62"/>
    <s v="Spices"/>
    <n v="137.80000000000001"/>
    <x v="0"/>
  </r>
  <r>
    <s v="Rural+Urban"/>
    <x v="5"/>
    <s v="March"/>
    <n v="136.5"/>
    <n v="3"/>
    <x v="62"/>
    <s v="Non-alcoholic beverages"/>
    <n v="129.1"/>
    <x v="1"/>
  </r>
  <r>
    <s v="Rural+Urban"/>
    <x v="5"/>
    <s v="March"/>
    <n v="136.5"/>
    <n v="3"/>
    <x v="62"/>
    <s v="Prepared meals, snacks, sweets etc."/>
    <n v="150.4"/>
    <x v="1"/>
  </r>
  <r>
    <s v="Rural+Urban"/>
    <x v="5"/>
    <s v="March"/>
    <n v="136.5"/>
    <n v="3"/>
    <x v="62"/>
    <s v="Food and beverages"/>
    <n v="137.19999999999999"/>
    <x v="1"/>
  </r>
  <r>
    <s v="Rural+Urban"/>
    <x v="5"/>
    <s v="March"/>
    <n v="136.5"/>
    <n v="3"/>
    <x v="62"/>
    <s v="Pan, tobacco and intoxicants"/>
    <n v="156.30000000000001"/>
    <x v="2"/>
  </r>
  <r>
    <s v="Rural+Urban"/>
    <x v="5"/>
    <s v="March"/>
    <n v="136.5"/>
    <n v="3"/>
    <x v="62"/>
    <s v="Clothing"/>
    <n v="144.30000000000001"/>
    <x v="3"/>
  </r>
  <r>
    <s v="Rural+Urban"/>
    <x v="5"/>
    <s v="March"/>
    <n v="136.5"/>
    <n v="3"/>
    <x v="62"/>
    <s v="Footwear"/>
    <n v="136.19999999999999"/>
    <x v="3"/>
  </r>
  <r>
    <s v="Rural+Urban"/>
    <x v="5"/>
    <s v="March"/>
    <n v="136.5"/>
    <n v="3"/>
    <x v="62"/>
    <s v="Clothing and footwear"/>
    <n v="143.1"/>
    <x v="3"/>
  </r>
  <r>
    <s v="Rural+Urban"/>
    <x v="5"/>
    <s v="March"/>
    <n v="136.5"/>
    <n v="3"/>
    <x v="62"/>
    <s v="Housing"/>
    <n v="142"/>
    <x v="4"/>
  </r>
  <r>
    <s v="Rural+Urban"/>
    <x v="5"/>
    <s v="March"/>
    <n v="136.5"/>
    <n v="3"/>
    <x v="62"/>
    <s v="Fuel and light"/>
    <n v="136.5"/>
    <x v="5"/>
  </r>
  <r>
    <s v="Rural+Urban"/>
    <x v="5"/>
    <s v="March"/>
    <n v="136.5"/>
    <n v="3"/>
    <x v="62"/>
    <s v="Household goods and services"/>
    <n v="135.6"/>
    <x v="6"/>
  </r>
  <r>
    <s v="Rural+Urban"/>
    <x v="5"/>
    <s v="March"/>
    <n v="136.5"/>
    <n v="3"/>
    <x v="62"/>
    <s v="Health"/>
    <n v="134.30000000000001"/>
    <x v="7"/>
  </r>
  <r>
    <s v="Rural+Urban"/>
    <x v="5"/>
    <s v="March"/>
    <n v="136.5"/>
    <n v="3"/>
    <x v="62"/>
    <s v="Transport and communication"/>
    <n v="121"/>
    <x v="8"/>
  </r>
  <r>
    <s v="Rural+Urban"/>
    <x v="5"/>
    <s v="March"/>
    <n v="136.5"/>
    <n v="3"/>
    <x v="62"/>
    <s v="Recreation and amusement"/>
    <n v="130.4"/>
    <x v="9"/>
  </r>
  <r>
    <s v="Rural+Urban"/>
    <x v="5"/>
    <s v="March"/>
    <n v="136.5"/>
    <n v="3"/>
    <x v="62"/>
    <s v="Education"/>
    <n v="139.80000000000001"/>
    <x v="10"/>
  </r>
  <r>
    <s v="Rural+Urban"/>
    <x v="5"/>
    <s v="March"/>
    <n v="136.5"/>
    <n v="3"/>
    <x v="62"/>
    <s v="Personal care and effects"/>
    <n v="128.19999999999999"/>
    <x v="11"/>
  </r>
  <r>
    <s v="Rural+Urban"/>
    <x v="5"/>
    <s v="March"/>
    <n v="136.5"/>
    <n v="3"/>
    <x v="62"/>
    <s v="Miscellaneous"/>
    <n v="130.30000000000001"/>
    <x v="2"/>
  </r>
  <r>
    <s v="Rural"/>
    <x v="5"/>
    <s v="April"/>
    <n v="139.1"/>
    <n v="4"/>
    <x v="63"/>
    <s v="Cereals and products"/>
    <n v="137.1"/>
    <x v="0"/>
  </r>
  <r>
    <s v="Rural"/>
    <x v="5"/>
    <s v="April"/>
    <n v="139.1"/>
    <n v="4"/>
    <x v="63"/>
    <s v="Meat and fish"/>
    <n v="144.5"/>
    <x v="0"/>
  </r>
  <r>
    <s v="Rural"/>
    <x v="5"/>
    <s v="April"/>
    <n v="139.1"/>
    <n v="4"/>
    <x v="63"/>
    <s v="Egg"/>
    <n v="135.9"/>
    <x v="0"/>
  </r>
  <r>
    <s v="Rural"/>
    <x v="5"/>
    <s v="April"/>
    <n v="139.1"/>
    <n v="4"/>
    <x v="63"/>
    <s v="Milk and products"/>
    <n v="142.4"/>
    <x v="0"/>
  </r>
  <r>
    <s v="Rural"/>
    <x v="5"/>
    <s v="April"/>
    <n v="139.1"/>
    <n v="4"/>
    <x v="63"/>
    <s v="Oils and fats"/>
    <n v="123.5"/>
    <x v="0"/>
  </r>
  <r>
    <s v="Rural"/>
    <x v="5"/>
    <s v="April"/>
    <n v="139.1"/>
    <n v="4"/>
    <x v="63"/>
    <s v="Fruits"/>
    <n v="156.4"/>
    <x v="0"/>
  </r>
  <r>
    <s v="Rural"/>
    <x v="5"/>
    <s v="April"/>
    <n v="139.1"/>
    <n v="4"/>
    <x v="63"/>
    <s v="Vegetables"/>
    <n v="135.1"/>
    <x v="0"/>
  </r>
  <r>
    <s v="Rural"/>
    <x v="5"/>
    <s v="April"/>
    <n v="139.1"/>
    <n v="4"/>
    <x v="63"/>
    <s v="Pulses and products"/>
    <n v="128.4"/>
    <x v="0"/>
  </r>
  <r>
    <s v="Rural"/>
    <x v="5"/>
    <s v="April"/>
    <n v="139.1"/>
    <n v="4"/>
    <x v="63"/>
    <s v="Sugar and Confectionery"/>
    <n v="115.2"/>
    <x v="0"/>
  </r>
  <r>
    <s v="Rural"/>
    <x v="5"/>
    <s v="April"/>
    <n v="139.1"/>
    <n v="4"/>
    <x v="63"/>
    <s v="Spices"/>
    <n v="137.19999999999999"/>
    <x v="0"/>
  </r>
  <r>
    <s v="Rural"/>
    <x v="5"/>
    <s v="April"/>
    <n v="139.1"/>
    <n v="4"/>
    <x v="63"/>
    <s v="Non-alcoholic beverages"/>
    <n v="131.9"/>
    <x v="1"/>
  </r>
  <r>
    <s v="Rural"/>
    <x v="5"/>
    <s v="April"/>
    <n v="139.1"/>
    <n v="4"/>
    <x v="63"/>
    <s v="Prepared meals, snacks, sweets etc."/>
    <n v="153.80000000000001"/>
    <x v="1"/>
  </r>
  <r>
    <s v="Rural"/>
    <x v="5"/>
    <s v="April"/>
    <n v="139.1"/>
    <n v="4"/>
    <x v="63"/>
    <s v="Food and beverages"/>
    <n v="138.6"/>
    <x v="1"/>
  </r>
  <r>
    <s v="Rural"/>
    <x v="5"/>
    <s v="April"/>
    <n v="139.1"/>
    <n v="4"/>
    <x v="63"/>
    <s v="Pan, tobacco and intoxicants"/>
    <n v="156.1"/>
    <x v="2"/>
  </r>
  <r>
    <s v="Rural"/>
    <x v="5"/>
    <s v="April"/>
    <n v="139.1"/>
    <n v="4"/>
    <x v="63"/>
    <s v="Clothing"/>
    <n v="150.1"/>
    <x v="3"/>
  </r>
  <r>
    <s v="Rural"/>
    <x v="5"/>
    <s v="April"/>
    <n v="139.1"/>
    <n v="4"/>
    <x v="63"/>
    <s v="Footwear"/>
    <n v="143.30000000000001"/>
    <x v="3"/>
  </r>
  <r>
    <s v="Rural"/>
    <x v="5"/>
    <s v="April"/>
    <n v="139.1"/>
    <n v="4"/>
    <x v="63"/>
    <s v="Clothing and footwear"/>
    <n v="149.1"/>
    <x v="3"/>
  </r>
  <r>
    <s v="Rural"/>
    <x v="5"/>
    <s v="April"/>
    <n v="139.1"/>
    <n v="4"/>
    <x v="63"/>
    <s v="Housing"/>
    <n v="0"/>
    <x v="4"/>
  </r>
  <r>
    <s v="Rural"/>
    <x v="5"/>
    <s v="April"/>
    <n v="139.1"/>
    <n v="4"/>
    <x v="63"/>
    <s v="Fuel and light"/>
    <n v="143.80000000000001"/>
    <x v="5"/>
  </r>
  <r>
    <s v="Rural"/>
    <x v="5"/>
    <s v="April"/>
    <n v="139.1"/>
    <n v="4"/>
    <x v="63"/>
    <s v="Household goods and services"/>
    <n v="140.9"/>
    <x v="6"/>
  </r>
  <r>
    <s v="Rural"/>
    <x v="5"/>
    <s v="April"/>
    <n v="139.1"/>
    <n v="4"/>
    <x v="63"/>
    <s v="Health"/>
    <n v="137.6"/>
    <x v="7"/>
  </r>
  <r>
    <s v="Rural"/>
    <x v="5"/>
    <s v="April"/>
    <n v="139.1"/>
    <n v="4"/>
    <x v="63"/>
    <s v="Transport and communication"/>
    <n v="125.3"/>
    <x v="8"/>
  </r>
  <r>
    <s v="Rural"/>
    <x v="5"/>
    <s v="April"/>
    <n v="139.1"/>
    <n v="4"/>
    <x v="63"/>
    <s v="Recreation and amusement"/>
    <n v="136"/>
    <x v="9"/>
  </r>
  <r>
    <s v="Rural"/>
    <x v="5"/>
    <s v="April"/>
    <n v="139.1"/>
    <n v="4"/>
    <x v="63"/>
    <s v="Education"/>
    <n v="143.69999999999999"/>
    <x v="10"/>
  </r>
  <r>
    <s v="Rural"/>
    <x v="5"/>
    <s v="April"/>
    <n v="139.1"/>
    <n v="4"/>
    <x v="63"/>
    <s v="Personal care and effects"/>
    <n v="130.4"/>
    <x v="11"/>
  </r>
  <r>
    <s v="Rural"/>
    <x v="5"/>
    <s v="April"/>
    <n v="139.1"/>
    <n v="4"/>
    <x v="63"/>
    <s v="Miscellaneous"/>
    <n v="134.19999999999999"/>
    <x v="2"/>
  </r>
  <r>
    <s v="Urban"/>
    <x v="5"/>
    <s v="April"/>
    <n v="134.80000000000001"/>
    <n v="4"/>
    <x v="63"/>
    <s v="Cereals and products"/>
    <n v="135"/>
    <x v="0"/>
  </r>
  <r>
    <s v="Urban"/>
    <x v="5"/>
    <s v="April"/>
    <n v="134.80000000000001"/>
    <n v="4"/>
    <x v="63"/>
    <s v="Meat and fish"/>
    <n v="144.30000000000001"/>
    <x v="0"/>
  </r>
  <r>
    <s v="Urban"/>
    <x v="5"/>
    <s v="April"/>
    <n v="134.80000000000001"/>
    <n v="4"/>
    <x v="63"/>
    <s v="Egg"/>
    <n v="130.80000000000001"/>
    <x v="0"/>
  </r>
  <r>
    <s v="Urban"/>
    <x v="5"/>
    <s v="April"/>
    <n v="134.80000000000001"/>
    <n v="4"/>
    <x v="63"/>
    <s v="Milk and products"/>
    <n v="140.30000000000001"/>
    <x v="0"/>
  </r>
  <r>
    <s v="Urban"/>
    <x v="5"/>
    <s v="April"/>
    <n v="134.80000000000001"/>
    <n v="4"/>
    <x v="63"/>
    <s v="Oils and fats"/>
    <n v="116.6"/>
    <x v="0"/>
  </r>
  <r>
    <s v="Urban"/>
    <x v="5"/>
    <s v="April"/>
    <n v="134.80000000000001"/>
    <n v="4"/>
    <x v="63"/>
    <s v="Fruits"/>
    <n v="150.1"/>
    <x v="0"/>
  </r>
  <r>
    <s v="Urban"/>
    <x v="5"/>
    <s v="April"/>
    <n v="134.80000000000001"/>
    <n v="4"/>
    <x v="63"/>
    <s v="Vegetables"/>
    <n v="127.6"/>
    <x v="0"/>
  </r>
  <r>
    <s v="Urban"/>
    <x v="5"/>
    <s v="April"/>
    <n v="134.80000000000001"/>
    <n v="4"/>
    <x v="63"/>
    <s v="Pulses and products"/>
    <n v="114"/>
    <x v="0"/>
  </r>
  <r>
    <s v="Urban"/>
    <x v="5"/>
    <s v="April"/>
    <n v="134.80000000000001"/>
    <n v="4"/>
    <x v="63"/>
    <s v="Sugar and Confectionery"/>
    <n v="110.6"/>
    <x v="0"/>
  </r>
  <r>
    <s v="Urban"/>
    <x v="5"/>
    <s v="April"/>
    <n v="134.80000000000001"/>
    <n v="4"/>
    <x v="63"/>
    <s v="Spices"/>
    <n v="140.19999999999999"/>
    <x v="0"/>
  </r>
  <r>
    <s v="Urban"/>
    <x v="5"/>
    <s v="April"/>
    <n v="134.80000000000001"/>
    <n v="4"/>
    <x v="63"/>
    <s v="Non-alcoholic beverages"/>
    <n v="126.5"/>
    <x v="1"/>
  </r>
  <r>
    <s v="Urban"/>
    <x v="5"/>
    <s v="April"/>
    <n v="134.80000000000001"/>
    <n v="4"/>
    <x v="63"/>
    <s v="Prepared meals, snacks, sweets etc."/>
    <n v="148.30000000000001"/>
    <x v="1"/>
  </r>
  <r>
    <s v="Urban"/>
    <x v="5"/>
    <s v="April"/>
    <n v="134.80000000000001"/>
    <n v="4"/>
    <x v="63"/>
    <s v="Food and beverages"/>
    <n v="135.69999999999999"/>
    <x v="1"/>
  </r>
  <r>
    <s v="Urban"/>
    <x v="5"/>
    <s v="April"/>
    <n v="134.80000000000001"/>
    <n v="4"/>
    <x v="63"/>
    <s v="Pan, tobacco and intoxicants"/>
    <n v="159.19999999999999"/>
    <x v="2"/>
  </r>
  <r>
    <s v="Urban"/>
    <x v="5"/>
    <s v="April"/>
    <n v="134.80000000000001"/>
    <n v="4"/>
    <x v="63"/>
    <s v="Clothing"/>
    <n v="137.80000000000001"/>
    <x v="3"/>
  </r>
  <r>
    <s v="Urban"/>
    <x v="5"/>
    <s v="April"/>
    <n v="134.80000000000001"/>
    <n v="4"/>
    <x v="63"/>
    <s v="Footwear"/>
    <n v="127.4"/>
    <x v="3"/>
  </r>
  <r>
    <s v="Urban"/>
    <x v="5"/>
    <s v="April"/>
    <n v="134.80000000000001"/>
    <n v="4"/>
    <x v="63"/>
    <s v="Clothing and footwear"/>
    <n v="136.19999999999999"/>
    <x v="3"/>
  </r>
  <r>
    <s v="Urban"/>
    <x v="5"/>
    <s v="April"/>
    <n v="134.80000000000001"/>
    <n v="4"/>
    <x v="63"/>
    <s v="Housing"/>
    <n v="142.9"/>
    <x v="4"/>
  </r>
  <r>
    <s v="Urban"/>
    <x v="5"/>
    <s v="April"/>
    <n v="134.80000000000001"/>
    <n v="4"/>
    <x v="63"/>
    <s v="Fuel and light"/>
    <n v="124.6"/>
    <x v="5"/>
  </r>
  <r>
    <s v="Urban"/>
    <x v="5"/>
    <s v="April"/>
    <n v="134.80000000000001"/>
    <n v="4"/>
    <x v="63"/>
    <s v="Household goods and services"/>
    <n v="131.80000000000001"/>
    <x v="6"/>
  </r>
  <r>
    <s v="Urban"/>
    <x v="5"/>
    <s v="April"/>
    <n v="134.80000000000001"/>
    <n v="4"/>
    <x v="63"/>
    <s v="Health"/>
    <n v="131.30000000000001"/>
    <x v="7"/>
  </r>
  <r>
    <s v="Urban"/>
    <x v="5"/>
    <s v="April"/>
    <n v="134.80000000000001"/>
    <n v="4"/>
    <x v="63"/>
    <s v="Transport and communication"/>
    <n v="118.9"/>
    <x v="8"/>
  </r>
  <r>
    <s v="Urban"/>
    <x v="5"/>
    <s v="April"/>
    <n v="134.80000000000001"/>
    <n v="4"/>
    <x v="63"/>
    <s v="Recreation and amusement"/>
    <n v="127.6"/>
    <x v="9"/>
  </r>
  <r>
    <s v="Urban"/>
    <x v="5"/>
    <s v="April"/>
    <n v="134.80000000000001"/>
    <n v="4"/>
    <x v="63"/>
    <s v="Education"/>
    <n v="139.69999999999999"/>
    <x v="10"/>
  </r>
  <r>
    <s v="Urban"/>
    <x v="5"/>
    <s v="April"/>
    <n v="134.80000000000001"/>
    <n v="4"/>
    <x v="63"/>
    <s v="Personal care and effects"/>
    <n v="127.6"/>
    <x v="11"/>
  </r>
  <r>
    <s v="Urban"/>
    <x v="5"/>
    <s v="April"/>
    <n v="134.80000000000001"/>
    <n v="4"/>
    <x v="63"/>
    <s v="Miscellaneous"/>
    <n v="128.19999999999999"/>
    <x v="2"/>
  </r>
  <r>
    <s v="Rural+Urban"/>
    <x v="5"/>
    <s v="April"/>
    <n v="137.1"/>
    <n v="4"/>
    <x v="63"/>
    <s v="Cereals and products"/>
    <n v="136.4"/>
    <x v="0"/>
  </r>
  <r>
    <s v="Rural+Urban"/>
    <x v="5"/>
    <s v="April"/>
    <n v="137.1"/>
    <n v="4"/>
    <x v="63"/>
    <s v="Meat and fish"/>
    <n v="144.4"/>
    <x v="0"/>
  </r>
  <r>
    <s v="Rural+Urban"/>
    <x v="5"/>
    <s v="April"/>
    <n v="137.1"/>
    <n v="4"/>
    <x v="63"/>
    <s v="Egg"/>
    <n v="133.9"/>
    <x v="0"/>
  </r>
  <r>
    <s v="Rural+Urban"/>
    <x v="5"/>
    <s v="April"/>
    <n v="137.1"/>
    <n v="4"/>
    <x v="63"/>
    <s v="Milk and products"/>
    <n v="141.6"/>
    <x v="0"/>
  </r>
  <r>
    <s v="Rural+Urban"/>
    <x v="5"/>
    <s v="April"/>
    <n v="137.1"/>
    <n v="4"/>
    <x v="63"/>
    <s v="Oils and fats"/>
    <n v="121"/>
    <x v="0"/>
  </r>
  <r>
    <s v="Rural+Urban"/>
    <x v="5"/>
    <s v="April"/>
    <n v="137.1"/>
    <n v="4"/>
    <x v="63"/>
    <s v="Fruits"/>
    <n v="153.5"/>
    <x v="0"/>
  </r>
  <r>
    <s v="Rural+Urban"/>
    <x v="5"/>
    <s v="April"/>
    <n v="137.1"/>
    <n v="4"/>
    <x v="63"/>
    <s v="Vegetables"/>
    <n v="132.6"/>
    <x v="0"/>
  </r>
  <r>
    <s v="Rural+Urban"/>
    <x v="5"/>
    <s v="April"/>
    <n v="137.1"/>
    <n v="4"/>
    <x v="63"/>
    <s v="Pulses and products"/>
    <n v="123.5"/>
    <x v="0"/>
  </r>
  <r>
    <s v="Rural+Urban"/>
    <x v="5"/>
    <s v="April"/>
    <n v="137.1"/>
    <n v="4"/>
    <x v="63"/>
    <s v="Sugar and Confectionery"/>
    <n v="113.7"/>
    <x v="0"/>
  </r>
  <r>
    <s v="Rural+Urban"/>
    <x v="5"/>
    <s v="April"/>
    <n v="137.1"/>
    <n v="4"/>
    <x v="63"/>
    <s v="Spices"/>
    <n v="138.19999999999999"/>
    <x v="0"/>
  </r>
  <r>
    <s v="Rural+Urban"/>
    <x v="5"/>
    <s v="April"/>
    <n v="137.1"/>
    <n v="4"/>
    <x v="63"/>
    <s v="Non-alcoholic beverages"/>
    <n v="129.6"/>
    <x v="1"/>
  </r>
  <r>
    <s v="Rural+Urban"/>
    <x v="5"/>
    <s v="April"/>
    <n v="137.1"/>
    <n v="4"/>
    <x v="63"/>
    <s v="Prepared meals, snacks, sweets etc."/>
    <n v="151.19999999999999"/>
    <x v="1"/>
  </r>
  <r>
    <s v="Rural+Urban"/>
    <x v="5"/>
    <s v="April"/>
    <n v="137.1"/>
    <n v="4"/>
    <x v="63"/>
    <s v="Food and beverages"/>
    <n v="137.5"/>
    <x v="1"/>
  </r>
  <r>
    <s v="Rural+Urban"/>
    <x v="5"/>
    <s v="April"/>
    <n v="137.1"/>
    <n v="4"/>
    <x v="63"/>
    <s v="Pan, tobacco and intoxicants"/>
    <n v="156.9"/>
    <x v="2"/>
  </r>
  <r>
    <s v="Rural+Urban"/>
    <x v="5"/>
    <s v="April"/>
    <n v="137.1"/>
    <n v="4"/>
    <x v="63"/>
    <s v="Clothing"/>
    <n v="145.30000000000001"/>
    <x v="3"/>
  </r>
  <r>
    <s v="Rural+Urban"/>
    <x v="5"/>
    <s v="April"/>
    <n v="137.1"/>
    <n v="4"/>
    <x v="63"/>
    <s v="Footwear"/>
    <n v="136.69999999999999"/>
    <x v="3"/>
  </r>
  <r>
    <s v="Rural+Urban"/>
    <x v="5"/>
    <s v="April"/>
    <n v="137.1"/>
    <n v="4"/>
    <x v="63"/>
    <s v="Clothing and footwear"/>
    <n v="144"/>
    <x v="3"/>
  </r>
  <r>
    <s v="Rural+Urban"/>
    <x v="5"/>
    <s v="April"/>
    <n v="137.1"/>
    <n v="4"/>
    <x v="63"/>
    <s v="Housing"/>
    <n v="142.9"/>
    <x v="4"/>
  </r>
  <r>
    <s v="Rural+Urban"/>
    <x v="5"/>
    <s v="April"/>
    <n v="137.1"/>
    <n v="4"/>
    <x v="63"/>
    <s v="Fuel and light"/>
    <n v="136.5"/>
    <x v="5"/>
  </r>
  <r>
    <s v="Rural+Urban"/>
    <x v="5"/>
    <s v="April"/>
    <n v="137.1"/>
    <n v="4"/>
    <x v="63"/>
    <s v="Household goods and services"/>
    <n v="136.6"/>
    <x v="6"/>
  </r>
  <r>
    <s v="Rural+Urban"/>
    <x v="5"/>
    <s v="April"/>
    <n v="137.1"/>
    <n v="4"/>
    <x v="63"/>
    <s v="Health"/>
    <n v="135.19999999999999"/>
    <x v="7"/>
  </r>
  <r>
    <s v="Rural+Urban"/>
    <x v="5"/>
    <s v="April"/>
    <n v="137.1"/>
    <n v="4"/>
    <x v="63"/>
    <s v="Transport and communication"/>
    <n v="121.9"/>
    <x v="8"/>
  </r>
  <r>
    <s v="Rural+Urban"/>
    <x v="5"/>
    <s v="April"/>
    <n v="137.1"/>
    <n v="4"/>
    <x v="63"/>
    <s v="Recreation and amusement"/>
    <n v="131.30000000000001"/>
    <x v="9"/>
  </r>
  <r>
    <s v="Rural+Urban"/>
    <x v="5"/>
    <s v="April"/>
    <n v="137.1"/>
    <n v="4"/>
    <x v="63"/>
    <s v="Education"/>
    <n v="141.4"/>
    <x v="10"/>
  </r>
  <r>
    <s v="Rural+Urban"/>
    <x v="5"/>
    <s v="April"/>
    <n v="137.1"/>
    <n v="4"/>
    <x v="63"/>
    <s v="Personal care and effects"/>
    <n v="129.19999999999999"/>
    <x v="11"/>
  </r>
  <r>
    <s v="Rural+Urban"/>
    <x v="5"/>
    <s v="April"/>
    <n v="137.1"/>
    <n v="4"/>
    <x v="63"/>
    <s v="Miscellaneous"/>
    <n v="131.30000000000001"/>
    <x v="2"/>
  </r>
  <r>
    <s v="Rural"/>
    <x v="5"/>
    <s v="May"/>
    <n v="139.80000000000001"/>
    <n v="5"/>
    <x v="64"/>
    <s v="Cereals and products"/>
    <n v="137.4"/>
    <x v="0"/>
  </r>
  <r>
    <s v="Rural"/>
    <x v="5"/>
    <s v="May"/>
    <n v="139.80000000000001"/>
    <n v="5"/>
    <x v="64"/>
    <s v="Meat and fish"/>
    <n v="145.69999999999999"/>
    <x v="0"/>
  </r>
  <r>
    <s v="Rural"/>
    <x v="5"/>
    <s v="May"/>
    <n v="139.80000000000001"/>
    <n v="5"/>
    <x v="64"/>
    <s v="Egg"/>
    <n v="135.5"/>
    <x v="0"/>
  </r>
  <r>
    <s v="Rural"/>
    <x v="5"/>
    <s v="May"/>
    <n v="139.80000000000001"/>
    <n v="5"/>
    <x v="64"/>
    <s v="Milk and products"/>
    <n v="142.9"/>
    <x v="0"/>
  </r>
  <r>
    <s v="Rural"/>
    <x v="5"/>
    <s v="May"/>
    <n v="139.80000000000001"/>
    <n v="5"/>
    <x v="64"/>
    <s v="Oils and fats"/>
    <n v="123.6"/>
    <x v="0"/>
  </r>
  <r>
    <s v="Rural"/>
    <x v="5"/>
    <s v="May"/>
    <n v="139.80000000000001"/>
    <n v="5"/>
    <x v="64"/>
    <s v="Fruits"/>
    <n v="157.5"/>
    <x v="0"/>
  </r>
  <r>
    <s v="Rural"/>
    <x v="5"/>
    <s v="May"/>
    <n v="139.80000000000001"/>
    <n v="5"/>
    <x v="64"/>
    <s v="Vegetables"/>
    <n v="137.80000000000001"/>
    <x v="0"/>
  </r>
  <r>
    <s v="Rural"/>
    <x v="5"/>
    <s v="May"/>
    <n v="139.80000000000001"/>
    <n v="5"/>
    <x v="64"/>
    <s v="Pulses and products"/>
    <n v="127.2"/>
    <x v="0"/>
  </r>
  <r>
    <s v="Rural"/>
    <x v="5"/>
    <s v="May"/>
    <n v="139.80000000000001"/>
    <n v="5"/>
    <x v="64"/>
    <s v="Sugar and Confectionery"/>
    <n v="111.8"/>
    <x v="0"/>
  </r>
  <r>
    <s v="Rural"/>
    <x v="5"/>
    <s v="May"/>
    <n v="139.80000000000001"/>
    <n v="5"/>
    <x v="64"/>
    <s v="Spices"/>
    <n v="137.4"/>
    <x v="0"/>
  </r>
  <r>
    <s v="Rural"/>
    <x v="5"/>
    <s v="May"/>
    <n v="139.80000000000001"/>
    <n v="5"/>
    <x v="64"/>
    <s v="Non-alcoholic beverages"/>
    <n v="132.19999999999999"/>
    <x v="1"/>
  </r>
  <r>
    <s v="Rural"/>
    <x v="5"/>
    <s v="May"/>
    <n v="139.80000000000001"/>
    <n v="5"/>
    <x v="64"/>
    <s v="Prepared meals, snacks, sweets etc."/>
    <n v="154.30000000000001"/>
    <x v="1"/>
  </r>
  <r>
    <s v="Rural"/>
    <x v="5"/>
    <s v="May"/>
    <n v="139.80000000000001"/>
    <n v="5"/>
    <x v="64"/>
    <s v="Food and beverages"/>
    <n v="139.1"/>
    <x v="1"/>
  </r>
  <r>
    <s v="Rural"/>
    <x v="5"/>
    <s v="May"/>
    <n v="139.80000000000001"/>
    <n v="5"/>
    <x v="64"/>
    <s v="Pan, tobacco and intoxicants"/>
    <n v="157"/>
    <x v="2"/>
  </r>
  <r>
    <s v="Rural"/>
    <x v="5"/>
    <s v="May"/>
    <n v="139.80000000000001"/>
    <n v="5"/>
    <x v="64"/>
    <s v="Clothing"/>
    <n v="150.80000000000001"/>
    <x v="3"/>
  </r>
  <r>
    <s v="Rural"/>
    <x v="5"/>
    <s v="May"/>
    <n v="139.80000000000001"/>
    <n v="5"/>
    <x v="64"/>
    <s v="Footwear"/>
    <n v="144.1"/>
    <x v="3"/>
  </r>
  <r>
    <s v="Rural"/>
    <x v="5"/>
    <s v="May"/>
    <n v="139.80000000000001"/>
    <n v="5"/>
    <x v="64"/>
    <s v="Clothing and footwear"/>
    <n v="149.80000000000001"/>
    <x v="3"/>
  </r>
  <r>
    <s v="Rural"/>
    <x v="5"/>
    <s v="May"/>
    <n v="139.80000000000001"/>
    <n v="5"/>
    <x v="64"/>
    <s v="Housing"/>
    <n v="0"/>
    <x v="4"/>
  </r>
  <r>
    <s v="Rural"/>
    <x v="5"/>
    <s v="May"/>
    <n v="139.80000000000001"/>
    <n v="5"/>
    <x v="64"/>
    <s v="Fuel and light"/>
    <n v="144.30000000000001"/>
    <x v="5"/>
  </r>
  <r>
    <s v="Rural"/>
    <x v="5"/>
    <s v="May"/>
    <n v="139.80000000000001"/>
    <n v="5"/>
    <x v="64"/>
    <s v="Household goods and services"/>
    <n v="141.80000000000001"/>
    <x v="6"/>
  </r>
  <r>
    <s v="Rural"/>
    <x v="5"/>
    <s v="May"/>
    <n v="139.80000000000001"/>
    <n v="5"/>
    <x v="64"/>
    <s v="Health"/>
    <n v="138.4"/>
    <x v="7"/>
  </r>
  <r>
    <s v="Rural"/>
    <x v="5"/>
    <s v="May"/>
    <n v="139.80000000000001"/>
    <n v="5"/>
    <x v="64"/>
    <s v="Transport and communication"/>
    <n v="126.4"/>
    <x v="8"/>
  </r>
  <r>
    <s v="Rural"/>
    <x v="5"/>
    <s v="May"/>
    <n v="139.80000000000001"/>
    <n v="5"/>
    <x v="64"/>
    <s v="Recreation and amusement"/>
    <n v="136.80000000000001"/>
    <x v="9"/>
  </r>
  <r>
    <s v="Rural"/>
    <x v="5"/>
    <s v="May"/>
    <n v="139.80000000000001"/>
    <n v="5"/>
    <x v="64"/>
    <s v="Education"/>
    <n v="144.4"/>
    <x v="10"/>
  </r>
  <r>
    <s v="Rural"/>
    <x v="5"/>
    <s v="May"/>
    <n v="139.80000000000001"/>
    <n v="5"/>
    <x v="64"/>
    <s v="Personal care and effects"/>
    <n v="131.19999999999999"/>
    <x v="11"/>
  </r>
  <r>
    <s v="Rural"/>
    <x v="5"/>
    <s v="May"/>
    <n v="139.80000000000001"/>
    <n v="5"/>
    <x v="64"/>
    <s v="Miscellaneous"/>
    <n v="135.1"/>
    <x v="2"/>
  </r>
  <r>
    <s v="Urban"/>
    <x v="5"/>
    <s v="May"/>
    <n v="135.4"/>
    <n v="5"/>
    <x v="64"/>
    <s v="Cereals and products"/>
    <n v="135"/>
    <x v="0"/>
  </r>
  <r>
    <s v="Urban"/>
    <x v="5"/>
    <s v="May"/>
    <n v="135.4"/>
    <n v="5"/>
    <x v="64"/>
    <s v="Meat and fish"/>
    <n v="148.19999999999999"/>
    <x v="0"/>
  </r>
  <r>
    <s v="Urban"/>
    <x v="5"/>
    <s v="May"/>
    <n v="135.4"/>
    <n v="5"/>
    <x v="64"/>
    <s v="Egg"/>
    <n v="130.5"/>
    <x v="0"/>
  </r>
  <r>
    <s v="Urban"/>
    <x v="5"/>
    <s v="May"/>
    <n v="135.4"/>
    <n v="5"/>
    <x v="64"/>
    <s v="Milk and products"/>
    <n v="140.69999999999999"/>
    <x v="0"/>
  </r>
  <r>
    <s v="Urban"/>
    <x v="5"/>
    <s v="May"/>
    <n v="135.4"/>
    <n v="5"/>
    <x v="64"/>
    <s v="Oils and fats"/>
    <n v="116.4"/>
    <x v="0"/>
  </r>
  <r>
    <s v="Urban"/>
    <x v="5"/>
    <s v="May"/>
    <n v="135.4"/>
    <n v="5"/>
    <x v="64"/>
    <s v="Fruits"/>
    <n v="151.30000000000001"/>
    <x v="0"/>
  </r>
  <r>
    <s v="Urban"/>
    <x v="5"/>
    <s v="May"/>
    <n v="135.4"/>
    <n v="5"/>
    <x v="64"/>
    <s v="Vegetables"/>
    <n v="131.4"/>
    <x v="0"/>
  </r>
  <r>
    <s v="Urban"/>
    <x v="5"/>
    <s v="May"/>
    <n v="135.4"/>
    <n v="5"/>
    <x v="64"/>
    <s v="Pulses and products"/>
    <n v="112.8"/>
    <x v="0"/>
  </r>
  <r>
    <s v="Urban"/>
    <x v="5"/>
    <s v="May"/>
    <n v="135.4"/>
    <n v="5"/>
    <x v="64"/>
    <s v="Sugar and Confectionery"/>
    <n v="105.3"/>
    <x v="0"/>
  </r>
  <r>
    <s v="Urban"/>
    <x v="5"/>
    <s v="May"/>
    <n v="135.4"/>
    <n v="5"/>
    <x v="64"/>
    <s v="Spices"/>
    <n v="139.6"/>
    <x v="0"/>
  </r>
  <r>
    <s v="Urban"/>
    <x v="5"/>
    <s v="May"/>
    <n v="135.4"/>
    <n v="5"/>
    <x v="64"/>
    <s v="Non-alcoholic beverages"/>
    <n v="126.6"/>
    <x v="1"/>
  </r>
  <r>
    <s v="Urban"/>
    <x v="5"/>
    <s v="May"/>
    <n v="135.4"/>
    <n v="5"/>
    <x v="64"/>
    <s v="Prepared meals, snacks, sweets etc."/>
    <n v="148.69999999999999"/>
    <x v="1"/>
  </r>
  <r>
    <s v="Urban"/>
    <x v="5"/>
    <s v="May"/>
    <n v="135.4"/>
    <n v="5"/>
    <x v="64"/>
    <s v="Food and beverages"/>
    <n v="136.4"/>
    <x v="1"/>
  </r>
  <r>
    <s v="Urban"/>
    <x v="5"/>
    <s v="May"/>
    <n v="135.4"/>
    <n v="5"/>
    <x v="64"/>
    <s v="Pan, tobacco and intoxicants"/>
    <n v="160.30000000000001"/>
    <x v="2"/>
  </r>
  <r>
    <s v="Urban"/>
    <x v="5"/>
    <s v="May"/>
    <n v="135.4"/>
    <n v="5"/>
    <x v="64"/>
    <s v="Clothing"/>
    <n v="138.6"/>
    <x v="3"/>
  </r>
  <r>
    <s v="Urban"/>
    <x v="5"/>
    <s v="May"/>
    <n v="135.4"/>
    <n v="5"/>
    <x v="64"/>
    <s v="Footwear"/>
    <n v="127.9"/>
    <x v="3"/>
  </r>
  <r>
    <s v="Urban"/>
    <x v="5"/>
    <s v="May"/>
    <n v="135.4"/>
    <n v="5"/>
    <x v="64"/>
    <s v="Clothing and footwear"/>
    <n v="137"/>
    <x v="3"/>
  </r>
  <r>
    <s v="Urban"/>
    <x v="5"/>
    <s v="May"/>
    <n v="135.4"/>
    <n v="5"/>
    <x v="64"/>
    <s v="Housing"/>
    <n v="143.19999999999999"/>
    <x v="4"/>
  </r>
  <r>
    <s v="Urban"/>
    <x v="5"/>
    <s v="May"/>
    <n v="135.4"/>
    <n v="5"/>
    <x v="64"/>
    <s v="Fuel and light"/>
    <n v="124.7"/>
    <x v="5"/>
  </r>
  <r>
    <s v="Urban"/>
    <x v="5"/>
    <s v="May"/>
    <n v="135.4"/>
    <n v="5"/>
    <x v="64"/>
    <s v="Household goods and services"/>
    <n v="132.5"/>
    <x v="6"/>
  </r>
  <r>
    <s v="Urban"/>
    <x v="5"/>
    <s v="May"/>
    <n v="135.4"/>
    <n v="5"/>
    <x v="64"/>
    <s v="Health"/>
    <n v="132"/>
    <x v="7"/>
  </r>
  <r>
    <s v="Urban"/>
    <x v="5"/>
    <s v="May"/>
    <n v="135.4"/>
    <n v="5"/>
    <x v="64"/>
    <s v="Transport and communication"/>
    <n v="119.8"/>
    <x v="8"/>
  </r>
  <r>
    <s v="Urban"/>
    <x v="5"/>
    <s v="May"/>
    <n v="135.4"/>
    <n v="5"/>
    <x v="64"/>
    <s v="Recreation and amusement"/>
    <n v="128"/>
    <x v="9"/>
  </r>
  <r>
    <s v="Urban"/>
    <x v="5"/>
    <s v="May"/>
    <n v="135.4"/>
    <n v="5"/>
    <x v="64"/>
    <s v="Education"/>
    <n v="140.4"/>
    <x v="10"/>
  </r>
  <r>
    <s v="Urban"/>
    <x v="5"/>
    <s v="May"/>
    <n v="135.4"/>
    <n v="5"/>
    <x v="64"/>
    <s v="Personal care and effects"/>
    <n v="128.1"/>
    <x v="11"/>
  </r>
  <r>
    <s v="Urban"/>
    <x v="5"/>
    <s v="May"/>
    <n v="135.4"/>
    <n v="5"/>
    <x v="64"/>
    <s v="Miscellaneous"/>
    <n v="128.9"/>
    <x v="2"/>
  </r>
  <r>
    <s v="Rural+Urban"/>
    <x v="5"/>
    <s v="May"/>
    <n v="137.80000000000001"/>
    <n v="5"/>
    <x v="64"/>
    <s v="Cereals and products"/>
    <n v="136.6"/>
    <x v="0"/>
  </r>
  <r>
    <s v="Rural+Urban"/>
    <x v="5"/>
    <s v="May"/>
    <n v="137.80000000000001"/>
    <n v="5"/>
    <x v="64"/>
    <s v="Meat and fish"/>
    <n v="146.6"/>
    <x v="0"/>
  </r>
  <r>
    <s v="Rural+Urban"/>
    <x v="5"/>
    <s v="May"/>
    <n v="137.80000000000001"/>
    <n v="5"/>
    <x v="64"/>
    <s v="Egg"/>
    <n v="133.6"/>
    <x v="0"/>
  </r>
  <r>
    <s v="Rural+Urban"/>
    <x v="5"/>
    <s v="May"/>
    <n v="137.80000000000001"/>
    <n v="5"/>
    <x v="64"/>
    <s v="Milk and products"/>
    <n v="142.1"/>
    <x v="0"/>
  </r>
  <r>
    <s v="Rural+Urban"/>
    <x v="5"/>
    <s v="May"/>
    <n v="137.80000000000001"/>
    <n v="5"/>
    <x v="64"/>
    <s v="Oils and fats"/>
    <n v="121"/>
    <x v="0"/>
  </r>
  <r>
    <s v="Rural+Urban"/>
    <x v="5"/>
    <s v="May"/>
    <n v="137.80000000000001"/>
    <n v="5"/>
    <x v="64"/>
    <s v="Fruits"/>
    <n v="154.6"/>
    <x v="0"/>
  </r>
  <r>
    <s v="Rural+Urban"/>
    <x v="5"/>
    <s v="May"/>
    <n v="137.80000000000001"/>
    <n v="5"/>
    <x v="64"/>
    <s v="Vegetables"/>
    <n v="135.6"/>
    <x v="0"/>
  </r>
  <r>
    <s v="Rural+Urban"/>
    <x v="5"/>
    <s v="May"/>
    <n v="137.80000000000001"/>
    <n v="5"/>
    <x v="64"/>
    <s v="Pulses and products"/>
    <n v="122.3"/>
    <x v="0"/>
  </r>
  <r>
    <s v="Rural+Urban"/>
    <x v="5"/>
    <s v="May"/>
    <n v="137.80000000000001"/>
    <n v="5"/>
    <x v="64"/>
    <s v="Sugar and Confectionery"/>
    <n v="109.6"/>
    <x v="0"/>
  </r>
  <r>
    <s v="Rural+Urban"/>
    <x v="5"/>
    <s v="May"/>
    <n v="137.80000000000001"/>
    <n v="5"/>
    <x v="64"/>
    <s v="Spices"/>
    <n v="138.1"/>
    <x v="0"/>
  </r>
  <r>
    <s v="Rural+Urban"/>
    <x v="5"/>
    <s v="May"/>
    <n v="137.80000000000001"/>
    <n v="5"/>
    <x v="64"/>
    <s v="Non-alcoholic beverages"/>
    <n v="129.9"/>
    <x v="1"/>
  </r>
  <r>
    <s v="Rural+Urban"/>
    <x v="5"/>
    <s v="May"/>
    <n v="137.80000000000001"/>
    <n v="5"/>
    <x v="64"/>
    <s v="Prepared meals, snacks, sweets etc."/>
    <n v="151.69999999999999"/>
    <x v="1"/>
  </r>
  <r>
    <s v="Rural+Urban"/>
    <x v="5"/>
    <s v="May"/>
    <n v="137.80000000000001"/>
    <n v="5"/>
    <x v="64"/>
    <s v="Food and beverages"/>
    <n v="138.1"/>
    <x v="1"/>
  </r>
  <r>
    <s v="Rural+Urban"/>
    <x v="5"/>
    <s v="May"/>
    <n v="137.80000000000001"/>
    <n v="5"/>
    <x v="64"/>
    <s v="Pan, tobacco and intoxicants"/>
    <n v="157.9"/>
    <x v="2"/>
  </r>
  <r>
    <s v="Rural+Urban"/>
    <x v="5"/>
    <s v="May"/>
    <n v="137.80000000000001"/>
    <n v="5"/>
    <x v="64"/>
    <s v="Clothing"/>
    <n v="146"/>
    <x v="3"/>
  </r>
  <r>
    <s v="Rural+Urban"/>
    <x v="5"/>
    <s v="May"/>
    <n v="137.80000000000001"/>
    <n v="5"/>
    <x v="64"/>
    <s v="Footwear"/>
    <n v="137.4"/>
    <x v="3"/>
  </r>
  <r>
    <s v="Rural+Urban"/>
    <x v="5"/>
    <s v="May"/>
    <n v="137.80000000000001"/>
    <n v="5"/>
    <x v="64"/>
    <s v="Clothing and footwear"/>
    <n v="144.69999999999999"/>
    <x v="3"/>
  </r>
  <r>
    <s v="Rural+Urban"/>
    <x v="5"/>
    <s v="May"/>
    <n v="137.80000000000001"/>
    <n v="5"/>
    <x v="64"/>
    <s v="Housing"/>
    <n v="143.19999999999999"/>
    <x v="4"/>
  </r>
  <r>
    <s v="Rural+Urban"/>
    <x v="5"/>
    <s v="May"/>
    <n v="137.80000000000001"/>
    <n v="5"/>
    <x v="64"/>
    <s v="Fuel and light"/>
    <n v="136.9"/>
    <x v="5"/>
  </r>
  <r>
    <s v="Rural+Urban"/>
    <x v="5"/>
    <s v="May"/>
    <n v="137.80000000000001"/>
    <n v="5"/>
    <x v="64"/>
    <s v="Household goods and services"/>
    <n v="137.4"/>
    <x v="6"/>
  </r>
  <r>
    <s v="Rural+Urban"/>
    <x v="5"/>
    <s v="May"/>
    <n v="137.80000000000001"/>
    <n v="5"/>
    <x v="64"/>
    <s v="Health"/>
    <n v="136"/>
    <x v="7"/>
  </r>
  <r>
    <s v="Rural+Urban"/>
    <x v="5"/>
    <s v="May"/>
    <n v="137.80000000000001"/>
    <n v="5"/>
    <x v="64"/>
    <s v="Transport and communication"/>
    <n v="122.9"/>
    <x v="8"/>
  </r>
  <r>
    <s v="Rural+Urban"/>
    <x v="5"/>
    <s v="May"/>
    <n v="137.80000000000001"/>
    <n v="5"/>
    <x v="64"/>
    <s v="Recreation and amusement"/>
    <n v="131.80000000000001"/>
    <x v="9"/>
  </r>
  <r>
    <s v="Rural+Urban"/>
    <x v="5"/>
    <s v="May"/>
    <n v="137.80000000000001"/>
    <n v="5"/>
    <x v="64"/>
    <s v="Education"/>
    <n v="142.1"/>
    <x v="10"/>
  </r>
  <r>
    <s v="Rural+Urban"/>
    <x v="5"/>
    <s v="May"/>
    <n v="137.80000000000001"/>
    <n v="5"/>
    <x v="64"/>
    <s v="Personal care and effects"/>
    <n v="129.9"/>
    <x v="11"/>
  </r>
  <r>
    <s v="Rural+Urban"/>
    <x v="5"/>
    <s v="May"/>
    <n v="137.80000000000001"/>
    <n v="5"/>
    <x v="64"/>
    <s v="Miscellaneous"/>
    <n v="132.1"/>
    <x v="2"/>
  </r>
  <r>
    <s v="Rural"/>
    <x v="5"/>
    <s v="June"/>
    <n v="140.5"/>
    <n v="6"/>
    <x v="65"/>
    <s v="Cereals and products"/>
    <n v="137.6"/>
    <x v="0"/>
  </r>
  <r>
    <s v="Rural"/>
    <x v="5"/>
    <s v="June"/>
    <n v="140.5"/>
    <n v="6"/>
    <x v="65"/>
    <s v="Meat and fish"/>
    <n v="148.1"/>
    <x v="0"/>
  </r>
  <r>
    <s v="Rural"/>
    <x v="5"/>
    <s v="June"/>
    <n v="140.5"/>
    <n v="6"/>
    <x v="65"/>
    <s v="Egg"/>
    <n v="136.69999999999999"/>
    <x v="0"/>
  </r>
  <r>
    <s v="Rural"/>
    <x v="5"/>
    <s v="June"/>
    <n v="140.5"/>
    <n v="6"/>
    <x v="65"/>
    <s v="Milk and products"/>
    <n v="143.19999999999999"/>
    <x v="0"/>
  </r>
  <r>
    <s v="Rural"/>
    <x v="5"/>
    <s v="June"/>
    <n v="140.5"/>
    <n v="6"/>
    <x v="65"/>
    <s v="Oils and fats"/>
    <n v="124"/>
    <x v="0"/>
  </r>
  <r>
    <s v="Rural"/>
    <x v="5"/>
    <s v="June"/>
    <n v="140.5"/>
    <n v="6"/>
    <x v="65"/>
    <s v="Fruits"/>
    <n v="154.1"/>
    <x v="0"/>
  </r>
  <r>
    <s v="Rural"/>
    <x v="5"/>
    <s v="June"/>
    <n v="140.5"/>
    <n v="6"/>
    <x v="65"/>
    <s v="Vegetables"/>
    <n v="143.5"/>
    <x v="0"/>
  </r>
  <r>
    <s v="Rural"/>
    <x v="5"/>
    <s v="June"/>
    <n v="140.5"/>
    <n v="6"/>
    <x v="65"/>
    <s v="Pulses and products"/>
    <n v="126"/>
    <x v="0"/>
  </r>
  <r>
    <s v="Rural"/>
    <x v="5"/>
    <s v="June"/>
    <n v="140.5"/>
    <n v="6"/>
    <x v="65"/>
    <s v="Sugar and Confectionery"/>
    <n v="112.4"/>
    <x v="0"/>
  </r>
  <r>
    <s v="Rural"/>
    <x v="5"/>
    <s v="June"/>
    <n v="140.5"/>
    <n v="6"/>
    <x v="65"/>
    <s v="Spices"/>
    <n v="137.6"/>
    <x v="0"/>
  </r>
  <r>
    <s v="Rural"/>
    <x v="5"/>
    <s v="June"/>
    <n v="140.5"/>
    <n v="6"/>
    <x v="65"/>
    <s v="Non-alcoholic beverages"/>
    <n v="132.80000000000001"/>
    <x v="1"/>
  </r>
  <r>
    <s v="Rural"/>
    <x v="5"/>
    <s v="June"/>
    <n v="140.5"/>
    <n v="6"/>
    <x v="65"/>
    <s v="Prepared meals, snacks, sweets etc."/>
    <n v="154.30000000000001"/>
    <x v="1"/>
  </r>
  <r>
    <s v="Rural"/>
    <x v="5"/>
    <s v="June"/>
    <n v="140.5"/>
    <n v="6"/>
    <x v="65"/>
    <s v="Food and beverages"/>
    <n v="140"/>
    <x v="1"/>
  </r>
  <r>
    <s v="Rural"/>
    <x v="5"/>
    <s v="June"/>
    <n v="140.5"/>
    <n v="6"/>
    <x v="65"/>
    <s v="Pan, tobacco and intoxicants"/>
    <n v="157.30000000000001"/>
    <x v="2"/>
  </r>
  <r>
    <s v="Rural"/>
    <x v="5"/>
    <s v="June"/>
    <n v="140.5"/>
    <n v="6"/>
    <x v="65"/>
    <s v="Clothing"/>
    <n v="151.30000000000001"/>
    <x v="3"/>
  </r>
  <r>
    <s v="Rural"/>
    <x v="5"/>
    <s v="June"/>
    <n v="140.5"/>
    <n v="6"/>
    <x v="65"/>
    <s v="Footwear"/>
    <n v="144.69999999999999"/>
    <x v="3"/>
  </r>
  <r>
    <s v="Rural"/>
    <x v="5"/>
    <s v="June"/>
    <n v="140.5"/>
    <n v="6"/>
    <x v="65"/>
    <s v="Clothing and footwear"/>
    <n v="150.30000000000001"/>
    <x v="3"/>
  </r>
  <r>
    <s v="Rural"/>
    <x v="5"/>
    <s v="June"/>
    <n v="140.5"/>
    <n v="6"/>
    <x v="65"/>
    <s v="Housing"/>
    <n v="0"/>
    <x v="4"/>
  </r>
  <r>
    <s v="Rural"/>
    <x v="5"/>
    <s v="June"/>
    <n v="140.5"/>
    <n v="6"/>
    <x v="65"/>
    <s v="Fuel and light"/>
    <n v="145.1"/>
    <x v="5"/>
  </r>
  <r>
    <s v="Rural"/>
    <x v="5"/>
    <s v="June"/>
    <n v="140.5"/>
    <n v="6"/>
    <x v="65"/>
    <s v="Household goods and services"/>
    <n v="142.19999999999999"/>
    <x v="6"/>
  </r>
  <r>
    <s v="Rural"/>
    <x v="5"/>
    <s v="June"/>
    <n v="140.5"/>
    <n v="6"/>
    <x v="65"/>
    <s v="Health"/>
    <n v="138.4"/>
    <x v="7"/>
  </r>
  <r>
    <s v="Rural"/>
    <x v="5"/>
    <s v="June"/>
    <n v="140.5"/>
    <n v="6"/>
    <x v="65"/>
    <s v="Transport and communication"/>
    <n v="127.4"/>
    <x v="8"/>
  </r>
  <r>
    <s v="Rural"/>
    <x v="5"/>
    <s v="June"/>
    <n v="140.5"/>
    <n v="6"/>
    <x v="65"/>
    <s v="Recreation and amusement"/>
    <n v="137.80000000000001"/>
    <x v="9"/>
  </r>
  <r>
    <s v="Rural"/>
    <x v="5"/>
    <s v="June"/>
    <n v="140.5"/>
    <n v="6"/>
    <x v="65"/>
    <s v="Education"/>
    <n v="145.1"/>
    <x v="10"/>
  </r>
  <r>
    <s v="Rural"/>
    <x v="5"/>
    <s v="June"/>
    <n v="140.5"/>
    <n v="6"/>
    <x v="65"/>
    <s v="Personal care and effects"/>
    <n v="131.4"/>
    <x v="11"/>
  </r>
  <r>
    <s v="Rural"/>
    <x v="5"/>
    <s v="June"/>
    <n v="140.5"/>
    <n v="6"/>
    <x v="65"/>
    <s v="Miscellaneous"/>
    <n v="135.6"/>
    <x v="2"/>
  </r>
  <r>
    <s v="Urban"/>
    <x v="5"/>
    <s v="June"/>
    <n v="136.19999999999999"/>
    <n v="6"/>
    <x v="65"/>
    <s v="Cereals and products"/>
    <n v="135.30000000000001"/>
    <x v="0"/>
  </r>
  <r>
    <s v="Urban"/>
    <x v="5"/>
    <s v="June"/>
    <n v="136.19999999999999"/>
    <n v="6"/>
    <x v="65"/>
    <s v="Meat and fish"/>
    <n v="149.69999999999999"/>
    <x v="0"/>
  </r>
  <r>
    <s v="Urban"/>
    <x v="5"/>
    <s v="June"/>
    <n v="136.19999999999999"/>
    <n v="6"/>
    <x v="65"/>
    <s v="Egg"/>
    <n v="133.9"/>
    <x v="0"/>
  </r>
  <r>
    <s v="Urban"/>
    <x v="5"/>
    <s v="June"/>
    <n v="136.19999999999999"/>
    <n v="6"/>
    <x v="65"/>
    <s v="Milk and products"/>
    <n v="140.80000000000001"/>
    <x v="0"/>
  </r>
  <r>
    <s v="Urban"/>
    <x v="5"/>
    <s v="June"/>
    <n v="136.19999999999999"/>
    <n v="6"/>
    <x v="65"/>
    <s v="Oils and fats"/>
    <n v="116.6"/>
    <x v="0"/>
  </r>
  <r>
    <s v="Urban"/>
    <x v="5"/>
    <s v="June"/>
    <n v="136.19999999999999"/>
    <n v="6"/>
    <x v="65"/>
    <s v="Fruits"/>
    <n v="152.19999999999999"/>
    <x v="0"/>
  </r>
  <r>
    <s v="Urban"/>
    <x v="5"/>
    <s v="June"/>
    <n v="136.19999999999999"/>
    <n v="6"/>
    <x v="65"/>
    <s v="Vegetables"/>
    <n v="144"/>
    <x v="0"/>
  </r>
  <r>
    <s v="Urban"/>
    <x v="5"/>
    <s v="June"/>
    <n v="136.19999999999999"/>
    <n v="6"/>
    <x v="65"/>
    <s v="Pulses and products"/>
    <n v="112.3"/>
    <x v="0"/>
  </r>
  <r>
    <s v="Urban"/>
    <x v="5"/>
    <s v="June"/>
    <n v="136.19999999999999"/>
    <n v="6"/>
    <x v="65"/>
    <s v="Sugar and Confectionery"/>
    <n v="108.4"/>
    <x v="0"/>
  </r>
  <r>
    <s v="Urban"/>
    <x v="5"/>
    <s v="June"/>
    <n v="136.19999999999999"/>
    <n v="6"/>
    <x v="65"/>
    <s v="Spices"/>
    <n v="140"/>
    <x v="0"/>
  </r>
  <r>
    <s v="Urban"/>
    <x v="5"/>
    <s v="June"/>
    <n v="136.19999999999999"/>
    <n v="6"/>
    <x v="65"/>
    <s v="Non-alcoholic beverages"/>
    <n v="126.7"/>
    <x v="1"/>
  </r>
  <r>
    <s v="Urban"/>
    <x v="5"/>
    <s v="June"/>
    <n v="136.19999999999999"/>
    <n v="6"/>
    <x v="65"/>
    <s v="Prepared meals, snacks, sweets etc."/>
    <n v="149"/>
    <x v="1"/>
  </r>
  <r>
    <s v="Urban"/>
    <x v="5"/>
    <s v="June"/>
    <n v="136.19999999999999"/>
    <n v="6"/>
    <x v="65"/>
    <s v="Food and beverages"/>
    <n v="138.4"/>
    <x v="1"/>
  </r>
  <r>
    <s v="Urban"/>
    <x v="5"/>
    <s v="June"/>
    <n v="136.19999999999999"/>
    <n v="6"/>
    <x v="65"/>
    <s v="Pan, tobacco and intoxicants"/>
    <n v="161"/>
    <x v="2"/>
  </r>
  <r>
    <s v="Urban"/>
    <x v="5"/>
    <s v="June"/>
    <n v="136.19999999999999"/>
    <n v="6"/>
    <x v="65"/>
    <s v="Clothing"/>
    <n v="138.9"/>
    <x v="3"/>
  </r>
  <r>
    <s v="Urban"/>
    <x v="5"/>
    <s v="June"/>
    <n v="136.19999999999999"/>
    <n v="6"/>
    <x v="65"/>
    <s v="Footwear"/>
    <n v="128.69999999999999"/>
    <x v="3"/>
  </r>
  <r>
    <s v="Urban"/>
    <x v="5"/>
    <s v="June"/>
    <n v="136.19999999999999"/>
    <n v="6"/>
    <x v="65"/>
    <s v="Clothing and footwear"/>
    <n v="137.4"/>
    <x v="3"/>
  </r>
  <r>
    <s v="Urban"/>
    <x v="5"/>
    <s v="June"/>
    <n v="136.19999999999999"/>
    <n v="6"/>
    <x v="65"/>
    <s v="Housing"/>
    <n v="142.5"/>
    <x v="4"/>
  </r>
  <r>
    <s v="Urban"/>
    <x v="5"/>
    <s v="June"/>
    <n v="136.19999999999999"/>
    <n v="6"/>
    <x v="65"/>
    <s v="Fuel and light"/>
    <n v="126.5"/>
    <x v="5"/>
  </r>
  <r>
    <s v="Urban"/>
    <x v="5"/>
    <s v="June"/>
    <n v="136.19999999999999"/>
    <n v="6"/>
    <x v="65"/>
    <s v="Household goods and services"/>
    <n v="133.1"/>
    <x v="6"/>
  </r>
  <r>
    <s v="Urban"/>
    <x v="5"/>
    <s v="June"/>
    <n v="136.19999999999999"/>
    <n v="6"/>
    <x v="65"/>
    <s v="Health"/>
    <n v="132.6"/>
    <x v="7"/>
  </r>
  <r>
    <s v="Urban"/>
    <x v="5"/>
    <s v="June"/>
    <n v="136.19999999999999"/>
    <n v="6"/>
    <x v="65"/>
    <s v="Transport and communication"/>
    <n v="120.4"/>
    <x v="8"/>
  </r>
  <r>
    <s v="Urban"/>
    <x v="5"/>
    <s v="June"/>
    <n v="136.19999999999999"/>
    <n v="6"/>
    <x v="65"/>
    <s v="Recreation and amusement"/>
    <n v="128.5"/>
    <x v="9"/>
  </r>
  <r>
    <s v="Urban"/>
    <x v="5"/>
    <s v="June"/>
    <n v="136.19999999999999"/>
    <n v="6"/>
    <x v="65"/>
    <s v="Education"/>
    <n v="141.19999999999999"/>
    <x v="10"/>
  </r>
  <r>
    <s v="Urban"/>
    <x v="5"/>
    <s v="June"/>
    <n v="136.19999999999999"/>
    <n v="6"/>
    <x v="65"/>
    <s v="Personal care and effects"/>
    <n v="128.19999999999999"/>
    <x v="11"/>
  </r>
  <r>
    <s v="Urban"/>
    <x v="5"/>
    <s v="June"/>
    <n v="136.19999999999999"/>
    <n v="6"/>
    <x v="65"/>
    <s v="Miscellaneous"/>
    <n v="129.5"/>
    <x v="2"/>
  </r>
  <r>
    <s v="Rural+Urban"/>
    <x v="5"/>
    <s v="June"/>
    <n v="138.5"/>
    <n v="6"/>
    <x v="65"/>
    <s v="Cereals and products"/>
    <n v="136.9"/>
    <x v="0"/>
  </r>
  <r>
    <s v="Rural+Urban"/>
    <x v="5"/>
    <s v="June"/>
    <n v="138.5"/>
    <n v="6"/>
    <x v="65"/>
    <s v="Meat and fish"/>
    <n v="148.69999999999999"/>
    <x v="0"/>
  </r>
  <r>
    <s v="Rural+Urban"/>
    <x v="5"/>
    <s v="June"/>
    <n v="138.5"/>
    <n v="6"/>
    <x v="65"/>
    <s v="Egg"/>
    <n v="135.6"/>
    <x v="0"/>
  </r>
  <r>
    <s v="Rural+Urban"/>
    <x v="5"/>
    <s v="June"/>
    <n v="138.5"/>
    <n v="6"/>
    <x v="65"/>
    <s v="Milk and products"/>
    <n v="142.30000000000001"/>
    <x v="0"/>
  </r>
  <r>
    <s v="Rural+Urban"/>
    <x v="5"/>
    <s v="June"/>
    <n v="138.5"/>
    <n v="6"/>
    <x v="65"/>
    <s v="Oils and fats"/>
    <n v="121.3"/>
    <x v="0"/>
  </r>
  <r>
    <s v="Rural+Urban"/>
    <x v="5"/>
    <s v="June"/>
    <n v="138.5"/>
    <n v="6"/>
    <x v="65"/>
    <s v="Fruits"/>
    <n v="153.19999999999999"/>
    <x v="0"/>
  </r>
  <r>
    <s v="Rural+Urban"/>
    <x v="5"/>
    <s v="June"/>
    <n v="138.5"/>
    <n v="6"/>
    <x v="65"/>
    <s v="Vegetables"/>
    <n v="143.69999999999999"/>
    <x v="0"/>
  </r>
  <r>
    <s v="Rural+Urban"/>
    <x v="5"/>
    <s v="June"/>
    <n v="138.5"/>
    <n v="6"/>
    <x v="65"/>
    <s v="Pulses and products"/>
    <n v="121.4"/>
    <x v="0"/>
  </r>
  <r>
    <s v="Rural+Urban"/>
    <x v="5"/>
    <s v="June"/>
    <n v="138.5"/>
    <n v="6"/>
    <x v="65"/>
    <s v="Sugar and Confectionery"/>
    <n v="111.1"/>
    <x v="0"/>
  </r>
  <r>
    <s v="Rural+Urban"/>
    <x v="5"/>
    <s v="June"/>
    <n v="138.5"/>
    <n v="6"/>
    <x v="65"/>
    <s v="Spices"/>
    <n v="138.4"/>
    <x v="0"/>
  </r>
  <r>
    <s v="Rural+Urban"/>
    <x v="5"/>
    <s v="June"/>
    <n v="138.5"/>
    <n v="6"/>
    <x v="65"/>
    <s v="Non-alcoholic beverages"/>
    <n v="130.30000000000001"/>
    <x v="1"/>
  </r>
  <r>
    <s v="Rural+Urban"/>
    <x v="5"/>
    <s v="June"/>
    <n v="138.5"/>
    <n v="6"/>
    <x v="65"/>
    <s v="Prepared meals, snacks, sweets etc."/>
    <n v="151.80000000000001"/>
    <x v="1"/>
  </r>
  <r>
    <s v="Rural+Urban"/>
    <x v="5"/>
    <s v="June"/>
    <n v="138.5"/>
    <n v="6"/>
    <x v="65"/>
    <s v="Food and beverages"/>
    <n v="139.4"/>
    <x v="1"/>
  </r>
  <r>
    <s v="Rural+Urban"/>
    <x v="5"/>
    <s v="June"/>
    <n v="138.5"/>
    <n v="6"/>
    <x v="65"/>
    <s v="Pan, tobacco and intoxicants"/>
    <n v="158.30000000000001"/>
    <x v="2"/>
  </r>
  <r>
    <s v="Rural+Urban"/>
    <x v="5"/>
    <s v="June"/>
    <n v="138.5"/>
    <n v="6"/>
    <x v="65"/>
    <s v="Clothing"/>
    <n v="146.4"/>
    <x v="3"/>
  </r>
  <r>
    <s v="Rural+Urban"/>
    <x v="5"/>
    <s v="June"/>
    <n v="138.5"/>
    <n v="6"/>
    <x v="65"/>
    <s v="Footwear"/>
    <n v="138.1"/>
    <x v="3"/>
  </r>
  <r>
    <s v="Rural+Urban"/>
    <x v="5"/>
    <s v="June"/>
    <n v="138.5"/>
    <n v="6"/>
    <x v="65"/>
    <s v="Clothing and footwear"/>
    <n v="145.19999999999999"/>
    <x v="3"/>
  </r>
  <r>
    <s v="Rural+Urban"/>
    <x v="5"/>
    <s v="June"/>
    <n v="138.5"/>
    <n v="6"/>
    <x v="65"/>
    <s v="Housing"/>
    <n v="142.5"/>
    <x v="4"/>
  </r>
  <r>
    <s v="Rural+Urban"/>
    <x v="5"/>
    <s v="June"/>
    <n v="138.5"/>
    <n v="6"/>
    <x v="65"/>
    <s v="Fuel and light"/>
    <n v="138.1"/>
    <x v="5"/>
  </r>
  <r>
    <s v="Rural+Urban"/>
    <x v="5"/>
    <s v="June"/>
    <n v="138.5"/>
    <n v="6"/>
    <x v="65"/>
    <s v="Household goods and services"/>
    <n v="137.9"/>
    <x v="6"/>
  </r>
  <r>
    <s v="Rural+Urban"/>
    <x v="5"/>
    <s v="June"/>
    <n v="138.5"/>
    <n v="6"/>
    <x v="65"/>
    <s v="Health"/>
    <n v="136.19999999999999"/>
    <x v="7"/>
  </r>
  <r>
    <s v="Rural+Urban"/>
    <x v="5"/>
    <s v="June"/>
    <n v="138.5"/>
    <n v="6"/>
    <x v="65"/>
    <s v="Transport and communication"/>
    <n v="123.7"/>
    <x v="8"/>
  </r>
  <r>
    <s v="Rural+Urban"/>
    <x v="5"/>
    <s v="June"/>
    <n v="138.5"/>
    <n v="6"/>
    <x v="65"/>
    <s v="Recreation and amusement"/>
    <n v="132.6"/>
    <x v="9"/>
  </r>
  <r>
    <s v="Rural+Urban"/>
    <x v="5"/>
    <s v="June"/>
    <n v="138.5"/>
    <n v="6"/>
    <x v="65"/>
    <s v="Education"/>
    <n v="142.80000000000001"/>
    <x v="10"/>
  </r>
  <r>
    <s v="Rural+Urban"/>
    <x v="5"/>
    <s v="June"/>
    <n v="138.5"/>
    <n v="6"/>
    <x v="65"/>
    <s v="Personal care and effects"/>
    <n v="130.1"/>
    <x v="11"/>
  </r>
  <r>
    <s v="Rural+Urban"/>
    <x v="5"/>
    <s v="June"/>
    <n v="138.5"/>
    <n v="6"/>
    <x v="65"/>
    <s v="Miscellaneous"/>
    <n v="132.6"/>
    <x v="2"/>
  </r>
  <r>
    <s v="Rural"/>
    <x v="5"/>
    <s v="July"/>
    <n v="141.80000000000001"/>
    <n v="7"/>
    <x v="66"/>
    <s v="Cereals and products"/>
    <n v="138.4"/>
    <x v="0"/>
  </r>
  <r>
    <s v="Rural"/>
    <x v="5"/>
    <s v="July"/>
    <n v="141.80000000000001"/>
    <n v="7"/>
    <x v="66"/>
    <s v="Meat and fish"/>
    <n v="149.30000000000001"/>
    <x v="0"/>
  </r>
  <r>
    <s v="Rural"/>
    <x v="5"/>
    <s v="July"/>
    <n v="141.80000000000001"/>
    <n v="7"/>
    <x v="66"/>
    <s v="Egg"/>
    <n v="139.30000000000001"/>
    <x v="0"/>
  </r>
  <r>
    <s v="Rural"/>
    <x v="5"/>
    <s v="July"/>
    <n v="141.80000000000001"/>
    <n v="7"/>
    <x v="66"/>
    <s v="Milk and products"/>
    <n v="143.4"/>
    <x v="0"/>
  </r>
  <r>
    <s v="Rural"/>
    <x v="5"/>
    <s v="July"/>
    <n v="141.80000000000001"/>
    <n v="7"/>
    <x v="66"/>
    <s v="Oils and fats"/>
    <n v="124.1"/>
    <x v="0"/>
  </r>
  <r>
    <s v="Rural"/>
    <x v="5"/>
    <s v="July"/>
    <n v="141.80000000000001"/>
    <n v="7"/>
    <x v="66"/>
    <s v="Fruits"/>
    <n v="153.30000000000001"/>
    <x v="0"/>
  </r>
  <r>
    <s v="Rural"/>
    <x v="5"/>
    <s v="July"/>
    <n v="141.80000000000001"/>
    <n v="7"/>
    <x v="66"/>
    <s v="Vegetables"/>
    <n v="154.19999999999999"/>
    <x v="0"/>
  </r>
  <r>
    <s v="Rural"/>
    <x v="5"/>
    <s v="July"/>
    <n v="141.80000000000001"/>
    <n v="7"/>
    <x v="66"/>
    <s v="Pulses and products"/>
    <n v="126.4"/>
    <x v="0"/>
  </r>
  <r>
    <s v="Rural"/>
    <x v="5"/>
    <s v="July"/>
    <n v="141.80000000000001"/>
    <n v="7"/>
    <x v="66"/>
    <s v="Sugar and Confectionery"/>
    <n v="114.3"/>
    <x v="0"/>
  </r>
  <r>
    <s v="Rural"/>
    <x v="5"/>
    <s v="July"/>
    <n v="141.80000000000001"/>
    <n v="7"/>
    <x v="66"/>
    <s v="Spices"/>
    <n v="138.19999999999999"/>
    <x v="0"/>
  </r>
  <r>
    <s v="Rural"/>
    <x v="5"/>
    <s v="July"/>
    <n v="141.80000000000001"/>
    <n v="7"/>
    <x v="66"/>
    <s v="Non-alcoholic beverages"/>
    <n v="132.80000000000001"/>
    <x v="1"/>
  </r>
  <r>
    <s v="Rural"/>
    <x v="5"/>
    <s v="July"/>
    <n v="141.80000000000001"/>
    <n v="7"/>
    <x v="66"/>
    <s v="Prepared meals, snacks, sweets etc."/>
    <n v="154.80000000000001"/>
    <x v="1"/>
  </r>
  <r>
    <s v="Rural"/>
    <x v="5"/>
    <s v="July"/>
    <n v="141.80000000000001"/>
    <n v="7"/>
    <x v="66"/>
    <s v="Food and beverages"/>
    <n v="142"/>
    <x v="1"/>
  </r>
  <r>
    <s v="Rural"/>
    <x v="5"/>
    <s v="July"/>
    <n v="141.80000000000001"/>
    <n v="7"/>
    <x v="66"/>
    <s v="Pan, tobacco and intoxicants"/>
    <n v="156.1"/>
    <x v="2"/>
  </r>
  <r>
    <s v="Rural"/>
    <x v="5"/>
    <s v="July"/>
    <n v="141.80000000000001"/>
    <n v="7"/>
    <x v="66"/>
    <s v="Clothing"/>
    <n v="151.5"/>
    <x v="3"/>
  </r>
  <r>
    <s v="Rural"/>
    <x v="5"/>
    <s v="July"/>
    <n v="141.80000000000001"/>
    <n v="7"/>
    <x v="66"/>
    <s v="Footwear"/>
    <n v="145.1"/>
    <x v="3"/>
  </r>
  <r>
    <s v="Rural"/>
    <x v="5"/>
    <s v="July"/>
    <n v="141.80000000000001"/>
    <n v="7"/>
    <x v="66"/>
    <s v="Clothing and footwear"/>
    <n v="150.6"/>
    <x v="3"/>
  </r>
  <r>
    <s v="Rural"/>
    <x v="5"/>
    <s v="July"/>
    <n v="141.80000000000001"/>
    <n v="7"/>
    <x v="66"/>
    <s v="Housing"/>
    <n v="0"/>
    <x v="4"/>
  </r>
  <r>
    <s v="Rural"/>
    <x v="5"/>
    <s v="July"/>
    <n v="141.80000000000001"/>
    <n v="7"/>
    <x v="66"/>
    <s v="Fuel and light"/>
    <n v="146.80000000000001"/>
    <x v="5"/>
  </r>
  <r>
    <s v="Rural"/>
    <x v="5"/>
    <s v="July"/>
    <n v="141.80000000000001"/>
    <n v="7"/>
    <x v="66"/>
    <s v="Household goods and services"/>
    <n v="143.1"/>
    <x v="6"/>
  </r>
  <r>
    <s v="Rural"/>
    <x v="5"/>
    <s v="July"/>
    <n v="141.80000000000001"/>
    <n v="7"/>
    <x v="66"/>
    <s v="Health"/>
    <n v="139"/>
    <x v="7"/>
  </r>
  <r>
    <s v="Rural"/>
    <x v="5"/>
    <s v="July"/>
    <n v="141.80000000000001"/>
    <n v="7"/>
    <x v="66"/>
    <s v="Transport and communication"/>
    <n v="127.5"/>
    <x v="8"/>
  </r>
  <r>
    <s v="Rural"/>
    <x v="5"/>
    <s v="July"/>
    <n v="141.80000000000001"/>
    <n v="7"/>
    <x v="66"/>
    <s v="Recreation and amusement"/>
    <n v="138.4"/>
    <x v="9"/>
  </r>
  <r>
    <s v="Rural"/>
    <x v="5"/>
    <s v="July"/>
    <n v="141.80000000000001"/>
    <n v="7"/>
    <x v="66"/>
    <s v="Education"/>
    <n v="145.80000000000001"/>
    <x v="10"/>
  </r>
  <r>
    <s v="Rural"/>
    <x v="5"/>
    <s v="July"/>
    <n v="141.80000000000001"/>
    <n v="7"/>
    <x v="66"/>
    <s v="Personal care and effects"/>
    <n v="131.4"/>
    <x v="11"/>
  </r>
  <r>
    <s v="Rural"/>
    <x v="5"/>
    <s v="July"/>
    <n v="141.80000000000001"/>
    <n v="7"/>
    <x v="66"/>
    <s v="Miscellaneous"/>
    <n v="136"/>
    <x v="2"/>
  </r>
  <r>
    <s v="Urban"/>
    <x v="5"/>
    <s v="July"/>
    <n v="137.5"/>
    <n v="7"/>
    <x v="66"/>
    <s v="Cereals and products"/>
    <n v="135.6"/>
    <x v="0"/>
  </r>
  <r>
    <s v="Urban"/>
    <x v="5"/>
    <s v="July"/>
    <n v="137.5"/>
    <n v="7"/>
    <x v="66"/>
    <s v="Meat and fish"/>
    <n v="148.6"/>
    <x v="0"/>
  </r>
  <r>
    <s v="Urban"/>
    <x v="5"/>
    <s v="July"/>
    <n v="137.5"/>
    <n v="7"/>
    <x v="66"/>
    <s v="Egg"/>
    <n v="139.1"/>
    <x v="0"/>
  </r>
  <r>
    <s v="Urban"/>
    <x v="5"/>
    <s v="July"/>
    <n v="137.5"/>
    <n v="7"/>
    <x v="66"/>
    <s v="Milk and products"/>
    <n v="141"/>
    <x v="0"/>
  </r>
  <r>
    <s v="Urban"/>
    <x v="5"/>
    <s v="July"/>
    <n v="137.5"/>
    <n v="7"/>
    <x v="66"/>
    <s v="Oils and fats"/>
    <n v="116.7"/>
    <x v="0"/>
  </r>
  <r>
    <s v="Urban"/>
    <x v="5"/>
    <s v="July"/>
    <n v="137.5"/>
    <n v="7"/>
    <x v="66"/>
    <s v="Fruits"/>
    <n v="149.69999999999999"/>
    <x v="0"/>
  </r>
  <r>
    <s v="Urban"/>
    <x v="5"/>
    <s v="July"/>
    <n v="137.5"/>
    <n v="7"/>
    <x v="66"/>
    <s v="Vegetables"/>
    <n v="159.19999999999999"/>
    <x v="0"/>
  </r>
  <r>
    <s v="Urban"/>
    <x v="5"/>
    <s v="July"/>
    <n v="137.5"/>
    <n v="7"/>
    <x v="66"/>
    <s v="Pulses and products"/>
    <n v="112.6"/>
    <x v="0"/>
  </r>
  <r>
    <s v="Urban"/>
    <x v="5"/>
    <s v="July"/>
    <n v="137.5"/>
    <n v="7"/>
    <x v="66"/>
    <s v="Sugar and Confectionery"/>
    <n v="111.8"/>
    <x v="0"/>
  </r>
  <r>
    <s v="Urban"/>
    <x v="5"/>
    <s v="July"/>
    <n v="137.5"/>
    <n v="7"/>
    <x v="66"/>
    <s v="Spices"/>
    <n v="140.30000000000001"/>
    <x v="0"/>
  </r>
  <r>
    <s v="Urban"/>
    <x v="5"/>
    <s v="July"/>
    <n v="137.5"/>
    <n v="7"/>
    <x v="66"/>
    <s v="Non-alcoholic beverages"/>
    <n v="126.8"/>
    <x v="1"/>
  </r>
  <r>
    <s v="Urban"/>
    <x v="5"/>
    <s v="July"/>
    <n v="137.5"/>
    <n v="7"/>
    <x v="66"/>
    <s v="Prepared meals, snacks, sweets etc."/>
    <n v="149.4"/>
    <x v="1"/>
  </r>
  <r>
    <s v="Urban"/>
    <x v="5"/>
    <s v="July"/>
    <n v="137.5"/>
    <n v="7"/>
    <x v="66"/>
    <s v="Food and beverages"/>
    <n v="140.30000000000001"/>
    <x v="1"/>
  </r>
  <r>
    <s v="Urban"/>
    <x v="5"/>
    <s v="July"/>
    <n v="137.5"/>
    <n v="7"/>
    <x v="66"/>
    <s v="Pan, tobacco and intoxicants"/>
    <n v="161.4"/>
    <x v="2"/>
  </r>
  <r>
    <s v="Urban"/>
    <x v="5"/>
    <s v="July"/>
    <n v="137.5"/>
    <n v="7"/>
    <x v="66"/>
    <s v="Clothing"/>
    <n v="139.6"/>
    <x v="3"/>
  </r>
  <r>
    <s v="Urban"/>
    <x v="5"/>
    <s v="July"/>
    <n v="137.5"/>
    <n v="7"/>
    <x v="66"/>
    <s v="Footwear"/>
    <n v="128.9"/>
    <x v="3"/>
  </r>
  <r>
    <s v="Urban"/>
    <x v="5"/>
    <s v="July"/>
    <n v="137.5"/>
    <n v="7"/>
    <x v="66"/>
    <s v="Clothing and footwear"/>
    <n v="137.9"/>
    <x v="3"/>
  </r>
  <r>
    <s v="Urban"/>
    <x v="5"/>
    <s v="July"/>
    <n v="137.5"/>
    <n v="7"/>
    <x v="66"/>
    <s v="Housing"/>
    <n v="143.6"/>
    <x v="4"/>
  </r>
  <r>
    <s v="Urban"/>
    <x v="5"/>
    <s v="July"/>
    <n v="137.5"/>
    <n v="7"/>
    <x v="66"/>
    <s v="Fuel and light"/>
    <n v="128.1"/>
    <x v="5"/>
  </r>
  <r>
    <s v="Urban"/>
    <x v="5"/>
    <s v="July"/>
    <n v="137.5"/>
    <n v="7"/>
    <x v="66"/>
    <s v="Household goods and services"/>
    <n v="133.6"/>
    <x v="6"/>
  </r>
  <r>
    <s v="Urban"/>
    <x v="5"/>
    <s v="July"/>
    <n v="137.5"/>
    <n v="7"/>
    <x v="66"/>
    <s v="Health"/>
    <n v="133.6"/>
    <x v="7"/>
  </r>
  <r>
    <s v="Urban"/>
    <x v="5"/>
    <s v="July"/>
    <n v="137.5"/>
    <n v="7"/>
    <x v="66"/>
    <s v="Transport and communication"/>
    <n v="120.1"/>
    <x v="8"/>
  </r>
  <r>
    <s v="Urban"/>
    <x v="5"/>
    <s v="July"/>
    <n v="137.5"/>
    <n v="7"/>
    <x v="66"/>
    <s v="Recreation and amusement"/>
    <n v="129"/>
    <x v="9"/>
  </r>
  <r>
    <s v="Urban"/>
    <x v="5"/>
    <s v="July"/>
    <n v="137.5"/>
    <n v="7"/>
    <x v="66"/>
    <s v="Education"/>
    <n v="144"/>
    <x v="10"/>
  </r>
  <r>
    <s v="Urban"/>
    <x v="5"/>
    <s v="July"/>
    <n v="137.5"/>
    <n v="7"/>
    <x v="66"/>
    <s v="Personal care and effects"/>
    <n v="128.19999999999999"/>
    <x v="11"/>
  </r>
  <r>
    <s v="Urban"/>
    <x v="5"/>
    <s v="July"/>
    <n v="137.5"/>
    <n v="7"/>
    <x v="66"/>
    <s v="Miscellaneous"/>
    <n v="130.19999999999999"/>
    <x v="2"/>
  </r>
  <r>
    <s v="Rural+Urban"/>
    <x v="5"/>
    <s v="July"/>
    <n v="139.80000000000001"/>
    <n v="7"/>
    <x v="66"/>
    <s v="Cereals and products"/>
    <n v="137.5"/>
    <x v="0"/>
  </r>
  <r>
    <s v="Rural+Urban"/>
    <x v="5"/>
    <s v="July"/>
    <n v="139.80000000000001"/>
    <n v="7"/>
    <x v="66"/>
    <s v="Meat and fish"/>
    <n v="149.1"/>
    <x v="0"/>
  </r>
  <r>
    <s v="Rural+Urban"/>
    <x v="5"/>
    <s v="July"/>
    <n v="139.80000000000001"/>
    <n v="7"/>
    <x v="66"/>
    <s v="Egg"/>
    <n v="139.19999999999999"/>
    <x v="0"/>
  </r>
  <r>
    <s v="Rural+Urban"/>
    <x v="5"/>
    <s v="July"/>
    <n v="139.80000000000001"/>
    <n v="7"/>
    <x v="66"/>
    <s v="Milk and products"/>
    <n v="142.5"/>
    <x v="0"/>
  </r>
  <r>
    <s v="Rural+Urban"/>
    <x v="5"/>
    <s v="July"/>
    <n v="139.80000000000001"/>
    <n v="7"/>
    <x v="66"/>
    <s v="Oils and fats"/>
    <n v="121.4"/>
    <x v="0"/>
  </r>
  <r>
    <s v="Rural+Urban"/>
    <x v="5"/>
    <s v="July"/>
    <n v="139.80000000000001"/>
    <n v="7"/>
    <x v="66"/>
    <s v="Fruits"/>
    <n v="151.6"/>
    <x v="0"/>
  </r>
  <r>
    <s v="Rural+Urban"/>
    <x v="5"/>
    <s v="July"/>
    <n v="139.80000000000001"/>
    <n v="7"/>
    <x v="66"/>
    <s v="Vegetables"/>
    <n v="155.9"/>
    <x v="0"/>
  </r>
  <r>
    <s v="Rural+Urban"/>
    <x v="5"/>
    <s v="July"/>
    <n v="139.80000000000001"/>
    <n v="7"/>
    <x v="66"/>
    <s v="Pulses and products"/>
    <n v="121.7"/>
    <x v="0"/>
  </r>
  <r>
    <s v="Rural+Urban"/>
    <x v="5"/>
    <s v="July"/>
    <n v="139.80000000000001"/>
    <n v="7"/>
    <x v="66"/>
    <s v="Sugar and Confectionery"/>
    <n v="113.5"/>
    <x v="0"/>
  </r>
  <r>
    <s v="Rural+Urban"/>
    <x v="5"/>
    <s v="July"/>
    <n v="139.80000000000001"/>
    <n v="7"/>
    <x v="66"/>
    <s v="Spices"/>
    <n v="138.9"/>
    <x v="0"/>
  </r>
  <r>
    <s v="Rural+Urban"/>
    <x v="5"/>
    <s v="July"/>
    <n v="139.80000000000001"/>
    <n v="7"/>
    <x v="66"/>
    <s v="Non-alcoholic beverages"/>
    <n v="130.30000000000001"/>
    <x v="1"/>
  </r>
  <r>
    <s v="Rural+Urban"/>
    <x v="5"/>
    <s v="July"/>
    <n v="139.80000000000001"/>
    <n v="7"/>
    <x v="66"/>
    <s v="Prepared meals, snacks, sweets etc."/>
    <n v="152.30000000000001"/>
    <x v="1"/>
  </r>
  <r>
    <s v="Rural+Urban"/>
    <x v="5"/>
    <s v="July"/>
    <n v="139.80000000000001"/>
    <n v="7"/>
    <x v="66"/>
    <s v="Food and beverages"/>
    <n v="141.4"/>
    <x v="1"/>
  </r>
  <r>
    <s v="Rural+Urban"/>
    <x v="5"/>
    <s v="July"/>
    <n v="139.80000000000001"/>
    <n v="7"/>
    <x v="66"/>
    <s v="Pan, tobacco and intoxicants"/>
    <n v="157.5"/>
    <x v="2"/>
  </r>
  <r>
    <s v="Rural+Urban"/>
    <x v="5"/>
    <s v="July"/>
    <n v="139.80000000000001"/>
    <n v="7"/>
    <x v="66"/>
    <s v="Clothing"/>
    <n v="146.80000000000001"/>
    <x v="3"/>
  </r>
  <r>
    <s v="Rural+Urban"/>
    <x v="5"/>
    <s v="July"/>
    <n v="139.80000000000001"/>
    <n v="7"/>
    <x v="66"/>
    <s v="Footwear"/>
    <n v="138.4"/>
    <x v="3"/>
  </r>
  <r>
    <s v="Rural+Urban"/>
    <x v="5"/>
    <s v="July"/>
    <n v="139.80000000000001"/>
    <n v="7"/>
    <x v="66"/>
    <s v="Clothing and footwear"/>
    <n v="145.6"/>
    <x v="3"/>
  </r>
  <r>
    <s v="Rural+Urban"/>
    <x v="5"/>
    <s v="July"/>
    <n v="139.80000000000001"/>
    <n v="7"/>
    <x v="66"/>
    <s v="Housing"/>
    <n v="143.6"/>
    <x v="4"/>
  </r>
  <r>
    <s v="Rural+Urban"/>
    <x v="5"/>
    <s v="July"/>
    <n v="139.80000000000001"/>
    <n v="7"/>
    <x v="66"/>
    <s v="Fuel and light"/>
    <n v="139.69999999999999"/>
    <x v="5"/>
  </r>
  <r>
    <s v="Rural+Urban"/>
    <x v="5"/>
    <s v="July"/>
    <n v="139.80000000000001"/>
    <n v="7"/>
    <x v="66"/>
    <s v="Household goods and services"/>
    <n v="138.6"/>
    <x v="6"/>
  </r>
  <r>
    <s v="Rural+Urban"/>
    <x v="5"/>
    <s v="July"/>
    <n v="139.80000000000001"/>
    <n v="7"/>
    <x v="66"/>
    <s v="Health"/>
    <n v="137"/>
    <x v="7"/>
  </r>
  <r>
    <s v="Rural+Urban"/>
    <x v="5"/>
    <s v="July"/>
    <n v="139.80000000000001"/>
    <n v="7"/>
    <x v="66"/>
    <s v="Transport and communication"/>
    <n v="123.6"/>
    <x v="8"/>
  </r>
  <r>
    <s v="Rural+Urban"/>
    <x v="5"/>
    <s v="July"/>
    <n v="139.80000000000001"/>
    <n v="7"/>
    <x v="66"/>
    <s v="Recreation and amusement"/>
    <n v="133.1"/>
    <x v="9"/>
  </r>
  <r>
    <s v="Rural+Urban"/>
    <x v="5"/>
    <s v="July"/>
    <n v="139.80000000000001"/>
    <n v="7"/>
    <x v="66"/>
    <s v="Education"/>
    <n v="144.69999999999999"/>
    <x v="10"/>
  </r>
  <r>
    <s v="Rural+Urban"/>
    <x v="5"/>
    <s v="July"/>
    <n v="139.80000000000001"/>
    <n v="7"/>
    <x v="66"/>
    <s v="Personal care and effects"/>
    <n v="130.1"/>
    <x v="11"/>
  </r>
  <r>
    <s v="Rural+Urban"/>
    <x v="5"/>
    <s v="July"/>
    <n v="139.80000000000001"/>
    <n v="7"/>
    <x v="66"/>
    <s v="Miscellaneous"/>
    <n v="133.19999999999999"/>
    <x v="2"/>
  </r>
  <r>
    <s v="Rural"/>
    <x v="5"/>
    <s v="August"/>
    <n v="142.5"/>
    <n v="8"/>
    <x v="67"/>
    <s v="Cereals and products"/>
    <n v="139.19999999999999"/>
    <x v="0"/>
  </r>
  <r>
    <s v="Rural"/>
    <x v="5"/>
    <s v="August"/>
    <n v="142.5"/>
    <n v="8"/>
    <x v="67"/>
    <s v="Meat and fish"/>
    <n v="148.80000000000001"/>
    <x v="0"/>
  </r>
  <r>
    <s v="Rural"/>
    <x v="5"/>
    <s v="August"/>
    <n v="142.5"/>
    <n v="8"/>
    <x v="67"/>
    <s v="Egg"/>
    <n v="139.1"/>
    <x v="0"/>
  </r>
  <r>
    <s v="Rural"/>
    <x v="5"/>
    <s v="August"/>
    <n v="142.5"/>
    <n v="8"/>
    <x v="67"/>
    <s v="Milk and products"/>
    <n v="143.5"/>
    <x v="0"/>
  </r>
  <r>
    <s v="Rural"/>
    <x v="5"/>
    <s v="August"/>
    <n v="142.5"/>
    <n v="8"/>
    <x v="67"/>
    <s v="Oils and fats"/>
    <n v="125"/>
    <x v="0"/>
  </r>
  <r>
    <s v="Rural"/>
    <x v="5"/>
    <s v="August"/>
    <n v="142.5"/>
    <n v="8"/>
    <x v="67"/>
    <s v="Fruits"/>
    <n v="154.4"/>
    <x v="0"/>
  </r>
  <r>
    <s v="Rural"/>
    <x v="5"/>
    <s v="August"/>
    <n v="142.5"/>
    <n v="8"/>
    <x v="67"/>
    <s v="Vegetables"/>
    <n v="156.30000000000001"/>
    <x v="0"/>
  </r>
  <r>
    <s v="Rural"/>
    <x v="5"/>
    <s v="August"/>
    <n v="142.5"/>
    <n v="8"/>
    <x v="67"/>
    <s v="Pulses and products"/>
    <n v="126.8"/>
    <x v="0"/>
  </r>
  <r>
    <s v="Rural"/>
    <x v="5"/>
    <s v="August"/>
    <n v="142.5"/>
    <n v="8"/>
    <x v="67"/>
    <s v="Sugar and Confectionery"/>
    <n v="115.4"/>
    <x v="0"/>
  </r>
  <r>
    <s v="Rural"/>
    <x v="5"/>
    <s v="August"/>
    <n v="142.5"/>
    <n v="8"/>
    <x v="67"/>
    <s v="Spices"/>
    <n v="138.6"/>
    <x v="0"/>
  </r>
  <r>
    <s v="Rural"/>
    <x v="5"/>
    <s v="August"/>
    <n v="142.5"/>
    <n v="8"/>
    <x v="67"/>
    <s v="Non-alcoholic beverages"/>
    <n v="133.80000000000001"/>
    <x v="1"/>
  </r>
  <r>
    <s v="Rural"/>
    <x v="5"/>
    <s v="August"/>
    <n v="142.5"/>
    <n v="8"/>
    <x v="67"/>
    <s v="Prepared meals, snacks, sweets etc."/>
    <n v="155.19999999999999"/>
    <x v="1"/>
  </r>
  <r>
    <s v="Rural"/>
    <x v="5"/>
    <s v="August"/>
    <n v="142.5"/>
    <n v="8"/>
    <x v="67"/>
    <s v="Food and beverages"/>
    <n v="142.69999999999999"/>
    <x v="1"/>
  </r>
  <r>
    <s v="Rural"/>
    <x v="5"/>
    <s v="August"/>
    <n v="142.5"/>
    <n v="8"/>
    <x v="67"/>
    <s v="Pan, tobacco and intoxicants"/>
    <n v="156.4"/>
    <x v="2"/>
  </r>
  <r>
    <s v="Rural"/>
    <x v="5"/>
    <s v="August"/>
    <n v="142.5"/>
    <n v="8"/>
    <x v="67"/>
    <s v="Clothing"/>
    <n v="152.1"/>
    <x v="3"/>
  </r>
  <r>
    <s v="Rural"/>
    <x v="5"/>
    <s v="August"/>
    <n v="142.5"/>
    <n v="8"/>
    <x v="67"/>
    <s v="Footwear"/>
    <n v="145.80000000000001"/>
    <x v="3"/>
  </r>
  <r>
    <s v="Rural"/>
    <x v="5"/>
    <s v="August"/>
    <n v="142.5"/>
    <n v="8"/>
    <x v="67"/>
    <s v="Clothing and footwear"/>
    <n v="151.30000000000001"/>
    <x v="3"/>
  </r>
  <r>
    <s v="Rural"/>
    <x v="5"/>
    <s v="August"/>
    <n v="142.5"/>
    <n v="8"/>
    <x v="67"/>
    <s v="Housing"/>
    <n v="0"/>
    <x v="4"/>
  </r>
  <r>
    <s v="Rural"/>
    <x v="5"/>
    <s v="August"/>
    <n v="142.5"/>
    <n v="8"/>
    <x v="67"/>
    <s v="Fuel and light"/>
    <n v="147.69999999999999"/>
    <x v="5"/>
  </r>
  <r>
    <s v="Rural"/>
    <x v="5"/>
    <s v="August"/>
    <n v="142.5"/>
    <n v="8"/>
    <x v="67"/>
    <s v="Household goods and services"/>
    <n v="143.80000000000001"/>
    <x v="6"/>
  </r>
  <r>
    <s v="Rural"/>
    <x v="5"/>
    <s v="August"/>
    <n v="142.5"/>
    <n v="8"/>
    <x v="67"/>
    <s v="Health"/>
    <n v="139.4"/>
    <x v="7"/>
  </r>
  <r>
    <s v="Rural"/>
    <x v="5"/>
    <s v="August"/>
    <n v="142.5"/>
    <n v="8"/>
    <x v="67"/>
    <s v="Transport and communication"/>
    <n v="128.30000000000001"/>
    <x v="8"/>
  </r>
  <r>
    <s v="Rural"/>
    <x v="5"/>
    <s v="August"/>
    <n v="142.5"/>
    <n v="8"/>
    <x v="67"/>
    <s v="Recreation and amusement"/>
    <n v="138.6"/>
    <x v="9"/>
  </r>
  <r>
    <s v="Rural"/>
    <x v="5"/>
    <s v="August"/>
    <n v="142.5"/>
    <n v="8"/>
    <x v="67"/>
    <s v="Education"/>
    <n v="146.9"/>
    <x v="10"/>
  </r>
  <r>
    <s v="Rural"/>
    <x v="5"/>
    <s v="August"/>
    <n v="142.5"/>
    <n v="8"/>
    <x v="67"/>
    <s v="Personal care and effects"/>
    <n v="131.30000000000001"/>
    <x v="11"/>
  </r>
  <r>
    <s v="Rural"/>
    <x v="5"/>
    <s v="August"/>
    <n v="142.5"/>
    <n v="8"/>
    <x v="67"/>
    <s v="Miscellaneous"/>
    <n v="136.6"/>
    <x v="2"/>
  </r>
  <r>
    <s v="Urban"/>
    <x v="5"/>
    <s v="August"/>
    <n v="138"/>
    <n v="8"/>
    <x v="67"/>
    <s v="Cereals and products"/>
    <n v="136.5"/>
    <x v="0"/>
  </r>
  <r>
    <s v="Urban"/>
    <x v="5"/>
    <s v="August"/>
    <n v="138"/>
    <n v="8"/>
    <x v="67"/>
    <s v="Meat and fish"/>
    <n v="146.4"/>
    <x v="0"/>
  </r>
  <r>
    <s v="Urban"/>
    <x v="5"/>
    <s v="August"/>
    <n v="138"/>
    <n v="8"/>
    <x v="67"/>
    <s v="Egg"/>
    <n v="136.6"/>
    <x v="0"/>
  </r>
  <r>
    <s v="Urban"/>
    <x v="5"/>
    <s v="August"/>
    <n v="138"/>
    <n v="8"/>
    <x v="67"/>
    <s v="Milk and products"/>
    <n v="141.19999999999999"/>
    <x v="0"/>
  </r>
  <r>
    <s v="Urban"/>
    <x v="5"/>
    <s v="August"/>
    <n v="138"/>
    <n v="8"/>
    <x v="67"/>
    <s v="Oils and fats"/>
    <n v="117.4"/>
    <x v="0"/>
  </r>
  <r>
    <s v="Urban"/>
    <x v="5"/>
    <s v="August"/>
    <n v="138"/>
    <n v="8"/>
    <x v="67"/>
    <s v="Fruits"/>
    <n v="146.30000000000001"/>
    <x v="0"/>
  </r>
  <r>
    <s v="Urban"/>
    <x v="5"/>
    <s v="August"/>
    <n v="138"/>
    <n v="8"/>
    <x v="67"/>
    <s v="Vegetables"/>
    <n v="157.30000000000001"/>
    <x v="0"/>
  </r>
  <r>
    <s v="Urban"/>
    <x v="5"/>
    <s v="August"/>
    <n v="138"/>
    <n v="8"/>
    <x v="67"/>
    <s v="Pulses and products"/>
    <n v="113.6"/>
    <x v="0"/>
  </r>
  <r>
    <s v="Urban"/>
    <x v="5"/>
    <s v="August"/>
    <n v="138"/>
    <n v="8"/>
    <x v="67"/>
    <s v="Sugar and Confectionery"/>
    <n v="113.3"/>
    <x v="0"/>
  </r>
  <r>
    <s v="Urban"/>
    <x v="5"/>
    <s v="August"/>
    <n v="138"/>
    <n v="8"/>
    <x v="67"/>
    <s v="Spices"/>
    <n v="141.1"/>
    <x v="0"/>
  </r>
  <r>
    <s v="Urban"/>
    <x v="5"/>
    <s v="August"/>
    <n v="138"/>
    <n v="8"/>
    <x v="67"/>
    <s v="Non-alcoholic beverages"/>
    <n v="127.4"/>
    <x v="1"/>
  </r>
  <r>
    <s v="Urban"/>
    <x v="5"/>
    <s v="August"/>
    <n v="138"/>
    <n v="8"/>
    <x v="67"/>
    <s v="Prepared meals, snacks, sweets etc."/>
    <n v="150.4"/>
    <x v="1"/>
  </r>
  <r>
    <s v="Urban"/>
    <x v="5"/>
    <s v="August"/>
    <n v="138"/>
    <n v="8"/>
    <x v="67"/>
    <s v="Food and beverages"/>
    <n v="140.1"/>
    <x v="1"/>
  </r>
  <r>
    <s v="Urban"/>
    <x v="5"/>
    <s v="August"/>
    <n v="138"/>
    <n v="8"/>
    <x v="67"/>
    <s v="Pan, tobacco and intoxicants"/>
    <n v="162.1"/>
    <x v="2"/>
  </r>
  <r>
    <s v="Urban"/>
    <x v="5"/>
    <s v="August"/>
    <n v="138"/>
    <n v="8"/>
    <x v="67"/>
    <s v="Clothing"/>
    <n v="140"/>
    <x v="3"/>
  </r>
  <r>
    <s v="Urban"/>
    <x v="5"/>
    <s v="August"/>
    <n v="138"/>
    <n v="8"/>
    <x v="67"/>
    <s v="Footwear"/>
    <n v="129"/>
    <x v="3"/>
  </r>
  <r>
    <s v="Urban"/>
    <x v="5"/>
    <s v="August"/>
    <n v="138"/>
    <n v="8"/>
    <x v="67"/>
    <s v="Clothing and footwear"/>
    <n v="138.30000000000001"/>
    <x v="3"/>
  </r>
  <r>
    <s v="Urban"/>
    <x v="5"/>
    <s v="August"/>
    <n v="138"/>
    <n v="8"/>
    <x v="67"/>
    <s v="Housing"/>
    <n v="144.6"/>
    <x v="4"/>
  </r>
  <r>
    <s v="Urban"/>
    <x v="5"/>
    <s v="August"/>
    <n v="138"/>
    <n v="8"/>
    <x v="67"/>
    <s v="Fuel and light"/>
    <n v="129.80000000000001"/>
    <x v="5"/>
  </r>
  <r>
    <s v="Urban"/>
    <x v="5"/>
    <s v="August"/>
    <n v="138"/>
    <n v="8"/>
    <x v="67"/>
    <s v="Household goods and services"/>
    <n v="134.4"/>
    <x v="6"/>
  </r>
  <r>
    <s v="Urban"/>
    <x v="5"/>
    <s v="August"/>
    <n v="138"/>
    <n v="8"/>
    <x v="67"/>
    <s v="Health"/>
    <n v="134.9"/>
    <x v="7"/>
  </r>
  <r>
    <s v="Urban"/>
    <x v="5"/>
    <s v="August"/>
    <n v="138"/>
    <n v="8"/>
    <x v="67"/>
    <s v="Transport and communication"/>
    <n v="120.7"/>
    <x v="8"/>
  </r>
  <r>
    <s v="Urban"/>
    <x v="5"/>
    <s v="August"/>
    <n v="138"/>
    <n v="8"/>
    <x v="67"/>
    <s v="Recreation and amusement"/>
    <n v="129.80000000000001"/>
    <x v="9"/>
  </r>
  <r>
    <s v="Urban"/>
    <x v="5"/>
    <s v="August"/>
    <n v="138"/>
    <n v="8"/>
    <x v="67"/>
    <s v="Education"/>
    <n v="145.30000000000001"/>
    <x v="10"/>
  </r>
  <r>
    <s v="Urban"/>
    <x v="5"/>
    <s v="August"/>
    <n v="138"/>
    <n v="8"/>
    <x v="67"/>
    <s v="Personal care and effects"/>
    <n v="128.30000000000001"/>
    <x v="11"/>
  </r>
  <r>
    <s v="Urban"/>
    <x v="5"/>
    <s v="August"/>
    <n v="138"/>
    <n v="8"/>
    <x v="67"/>
    <s v="Miscellaneous"/>
    <n v="131"/>
    <x v="2"/>
  </r>
  <r>
    <s v="Rural+Urban"/>
    <x v="5"/>
    <s v="August"/>
    <n v="140.4"/>
    <n v="8"/>
    <x v="67"/>
    <s v="Cereals and products"/>
    <n v="138.30000000000001"/>
    <x v="0"/>
  </r>
  <r>
    <s v="Rural+Urban"/>
    <x v="5"/>
    <s v="August"/>
    <n v="140.4"/>
    <n v="8"/>
    <x v="67"/>
    <s v="Meat and fish"/>
    <n v="148"/>
    <x v="0"/>
  </r>
  <r>
    <s v="Rural+Urban"/>
    <x v="5"/>
    <s v="August"/>
    <n v="140.4"/>
    <n v="8"/>
    <x v="67"/>
    <s v="Egg"/>
    <n v="138.1"/>
    <x v="0"/>
  </r>
  <r>
    <s v="Rural+Urban"/>
    <x v="5"/>
    <s v="August"/>
    <n v="140.4"/>
    <n v="8"/>
    <x v="67"/>
    <s v="Milk and products"/>
    <n v="142.6"/>
    <x v="0"/>
  </r>
  <r>
    <s v="Rural+Urban"/>
    <x v="5"/>
    <s v="August"/>
    <n v="140.4"/>
    <n v="8"/>
    <x v="67"/>
    <s v="Oils and fats"/>
    <n v="122.2"/>
    <x v="0"/>
  </r>
  <r>
    <s v="Rural+Urban"/>
    <x v="5"/>
    <s v="August"/>
    <n v="140.4"/>
    <n v="8"/>
    <x v="67"/>
    <s v="Fruits"/>
    <n v="150.6"/>
    <x v="0"/>
  </r>
  <r>
    <s v="Rural+Urban"/>
    <x v="5"/>
    <s v="August"/>
    <n v="140.4"/>
    <n v="8"/>
    <x v="67"/>
    <s v="Vegetables"/>
    <n v="156.6"/>
    <x v="0"/>
  </r>
  <r>
    <s v="Rural+Urban"/>
    <x v="5"/>
    <s v="August"/>
    <n v="140.4"/>
    <n v="8"/>
    <x v="67"/>
    <s v="Pulses and products"/>
    <n v="122.4"/>
    <x v="0"/>
  </r>
  <r>
    <s v="Rural+Urban"/>
    <x v="5"/>
    <s v="August"/>
    <n v="140.4"/>
    <n v="8"/>
    <x v="67"/>
    <s v="Sugar and Confectionery"/>
    <n v="114.7"/>
    <x v="0"/>
  </r>
  <r>
    <s v="Rural+Urban"/>
    <x v="5"/>
    <s v="August"/>
    <n v="140.4"/>
    <n v="8"/>
    <x v="67"/>
    <s v="Spices"/>
    <n v="139.4"/>
    <x v="0"/>
  </r>
  <r>
    <s v="Rural+Urban"/>
    <x v="5"/>
    <s v="August"/>
    <n v="140.4"/>
    <n v="8"/>
    <x v="67"/>
    <s v="Non-alcoholic beverages"/>
    <n v="131.1"/>
    <x v="1"/>
  </r>
  <r>
    <s v="Rural+Urban"/>
    <x v="5"/>
    <s v="August"/>
    <n v="140.4"/>
    <n v="8"/>
    <x v="67"/>
    <s v="Prepared meals, snacks, sweets etc."/>
    <n v="153"/>
    <x v="1"/>
  </r>
  <r>
    <s v="Rural+Urban"/>
    <x v="5"/>
    <s v="August"/>
    <n v="140.4"/>
    <n v="8"/>
    <x v="67"/>
    <s v="Food and beverages"/>
    <n v="141.69999999999999"/>
    <x v="1"/>
  </r>
  <r>
    <s v="Rural+Urban"/>
    <x v="5"/>
    <s v="August"/>
    <n v="140.4"/>
    <n v="8"/>
    <x v="67"/>
    <s v="Pan, tobacco and intoxicants"/>
    <n v="157.9"/>
    <x v="2"/>
  </r>
  <r>
    <s v="Rural+Urban"/>
    <x v="5"/>
    <s v="August"/>
    <n v="140.4"/>
    <n v="8"/>
    <x v="67"/>
    <s v="Clothing"/>
    <n v="147.30000000000001"/>
    <x v="3"/>
  </r>
  <r>
    <s v="Rural+Urban"/>
    <x v="5"/>
    <s v="August"/>
    <n v="140.4"/>
    <n v="8"/>
    <x v="67"/>
    <s v="Footwear"/>
    <n v="138.80000000000001"/>
    <x v="3"/>
  </r>
  <r>
    <s v="Rural+Urban"/>
    <x v="5"/>
    <s v="August"/>
    <n v="140.4"/>
    <n v="8"/>
    <x v="67"/>
    <s v="Clothing and footwear"/>
    <n v="146.1"/>
    <x v="3"/>
  </r>
  <r>
    <s v="Rural+Urban"/>
    <x v="5"/>
    <s v="August"/>
    <n v="140.4"/>
    <n v="8"/>
    <x v="67"/>
    <s v="Housing"/>
    <n v="144.6"/>
    <x v="4"/>
  </r>
  <r>
    <s v="Rural+Urban"/>
    <x v="5"/>
    <s v="August"/>
    <n v="140.4"/>
    <n v="8"/>
    <x v="67"/>
    <s v="Fuel and light"/>
    <n v="140.9"/>
    <x v="5"/>
  </r>
  <r>
    <s v="Rural+Urban"/>
    <x v="5"/>
    <s v="August"/>
    <n v="140.4"/>
    <n v="8"/>
    <x v="67"/>
    <s v="Household goods and services"/>
    <n v="139.4"/>
    <x v="6"/>
  </r>
  <r>
    <s v="Rural+Urban"/>
    <x v="5"/>
    <s v="August"/>
    <n v="140.4"/>
    <n v="8"/>
    <x v="67"/>
    <s v="Health"/>
    <n v="137.69999999999999"/>
    <x v="7"/>
  </r>
  <r>
    <s v="Rural+Urban"/>
    <x v="5"/>
    <s v="August"/>
    <n v="140.4"/>
    <n v="8"/>
    <x v="67"/>
    <s v="Transport and communication"/>
    <n v="124.3"/>
    <x v="8"/>
  </r>
  <r>
    <s v="Rural+Urban"/>
    <x v="5"/>
    <s v="August"/>
    <n v="140.4"/>
    <n v="8"/>
    <x v="67"/>
    <s v="Recreation and amusement"/>
    <n v="133.6"/>
    <x v="9"/>
  </r>
  <r>
    <s v="Rural+Urban"/>
    <x v="5"/>
    <s v="August"/>
    <n v="140.4"/>
    <n v="8"/>
    <x v="67"/>
    <s v="Education"/>
    <n v="146"/>
    <x v="10"/>
  </r>
  <r>
    <s v="Rural+Urban"/>
    <x v="5"/>
    <s v="August"/>
    <n v="140.4"/>
    <n v="8"/>
    <x v="67"/>
    <s v="Personal care and effects"/>
    <n v="130.1"/>
    <x v="11"/>
  </r>
  <r>
    <s v="Rural+Urban"/>
    <x v="5"/>
    <s v="August"/>
    <n v="140.4"/>
    <n v="8"/>
    <x v="67"/>
    <s v="Miscellaneous"/>
    <n v="133.9"/>
    <x v="2"/>
  </r>
  <r>
    <s v="Rural"/>
    <x v="5"/>
    <s v="September"/>
    <n v="142.1"/>
    <n v="9"/>
    <x v="68"/>
    <s v="Cereals and products"/>
    <n v="139.4"/>
    <x v="0"/>
  </r>
  <r>
    <s v="Rural"/>
    <x v="5"/>
    <s v="September"/>
    <n v="142.1"/>
    <n v="9"/>
    <x v="68"/>
    <s v="Meat and fish"/>
    <n v="147.19999999999999"/>
    <x v="0"/>
  </r>
  <r>
    <s v="Rural"/>
    <x v="5"/>
    <s v="September"/>
    <n v="142.1"/>
    <n v="9"/>
    <x v="68"/>
    <s v="Egg"/>
    <n v="136.6"/>
    <x v="0"/>
  </r>
  <r>
    <s v="Rural"/>
    <x v="5"/>
    <s v="September"/>
    <n v="142.1"/>
    <n v="9"/>
    <x v="68"/>
    <s v="Milk and products"/>
    <n v="143.69999999999999"/>
    <x v="0"/>
  </r>
  <r>
    <s v="Rural"/>
    <x v="5"/>
    <s v="September"/>
    <n v="142.1"/>
    <n v="9"/>
    <x v="68"/>
    <s v="Oils and fats"/>
    <n v="124.6"/>
    <x v="0"/>
  </r>
  <r>
    <s v="Rural"/>
    <x v="5"/>
    <s v="September"/>
    <n v="142.1"/>
    <n v="9"/>
    <x v="68"/>
    <s v="Fruits"/>
    <n v="150.1"/>
    <x v="0"/>
  </r>
  <r>
    <s v="Rural"/>
    <x v="5"/>
    <s v="September"/>
    <n v="142.1"/>
    <n v="9"/>
    <x v="68"/>
    <s v="Vegetables"/>
    <n v="149.4"/>
    <x v="0"/>
  </r>
  <r>
    <s v="Rural"/>
    <x v="5"/>
    <s v="September"/>
    <n v="142.1"/>
    <n v="9"/>
    <x v="68"/>
    <s v="Pulses and products"/>
    <n v="125.4"/>
    <x v="0"/>
  </r>
  <r>
    <s v="Rural"/>
    <x v="5"/>
    <s v="September"/>
    <n v="142.1"/>
    <n v="9"/>
    <x v="68"/>
    <s v="Sugar and Confectionery"/>
    <n v="114.4"/>
    <x v="0"/>
  </r>
  <r>
    <s v="Rural"/>
    <x v="5"/>
    <s v="September"/>
    <n v="142.1"/>
    <n v="9"/>
    <x v="68"/>
    <s v="Spices"/>
    <n v="138.69999999999999"/>
    <x v="0"/>
  </r>
  <r>
    <s v="Rural"/>
    <x v="5"/>
    <s v="September"/>
    <n v="142.1"/>
    <n v="9"/>
    <x v="68"/>
    <s v="Non-alcoholic beverages"/>
    <n v="133.1"/>
    <x v="1"/>
  </r>
  <r>
    <s v="Rural"/>
    <x v="5"/>
    <s v="September"/>
    <n v="142.1"/>
    <n v="9"/>
    <x v="68"/>
    <s v="Prepared meals, snacks, sweets etc."/>
    <n v="155.9"/>
    <x v="1"/>
  </r>
  <r>
    <s v="Rural"/>
    <x v="5"/>
    <s v="September"/>
    <n v="142.1"/>
    <n v="9"/>
    <x v="68"/>
    <s v="Food and beverages"/>
    <n v="141.30000000000001"/>
    <x v="1"/>
  </r>
  <r>
    <s v="Rural"/>
    <x v="5"/>
    <s v="September"/>
    <n v="142.1"/>
    <n v="9"/>
    <x v="68"/>
    <s v="Pan, tobacco and intoxicants"/>
    <n v="157.69999999999999"/>
    <x v="2"/>
  </r>
  <r>
    <s v="Rural"/>
    <x v="5"/>
    <s v="September"/>
    <n v="142.1"/>
    <n v="9"/>
    <x v="68"/>
    <s v="Clothing"/>
    <n v="152.1"/>
    <x v="3"/>
  </r>
  <r>
    <s v="Rural"/>
    <x v="5"/>
    <s v="September"/>
    <n v="142.1"/>
    <n v="9"/>
    <x v="68"/>
    <s v="Footwear"/>
    <n v="146.1"/>
    <x v="3"/>
  </r>
  <r>
    <s v="Rural"/>
    <x v="5"/>
    <s v="September"/>
    <n v="142.1"/>
    <n v="9"/>
    <x v="68"/>
    <s v="Clothing and footwear"/>
    <n v="151.30000000000001"/>
    <x v="3"/>
  </r>
  <r>
    <s v="Rural"/>
    <x v="5"/>
    <s v="September"/>
    <n v="142.1"/>
    <n v="9"/>
    <x v="68"/>
    <s v="Housing"/>
    <n v="0"/>
    <x v="4"/>
  </r>
  <r>
    <s v="Rural"/>
    <x v="5"/>
    <s v="September"/>
    <n v="142.1"/>
    <n v="9"/>
    <x v="68"/>
    <s v="Fuel and light"/>
    <n v="149"/>
    <x v="5"/>
  </r>
  <r>
    <s v="Rural"/>
    <x v="5"/>
    <s v="September"/>
    <n v="142.1"/>
    <n v="9"/>
    <x v="68"/>
    <s v="Household goods and services"/>
    <n v="144"/>
    <x v="6"/>
  </r>
  <r>
    <s v="Rural"/>
    <x v="5"/>
    <s v="September"/>
    <n v="142.1"/>
    <n v="9"/>
    <x v="68"/>
    <s v="Health"/>
    <n v="140"/>
    <x v="7"/>
  </r>
  <r>
    <s v="Rural"/>
    <x v="5"/>
    <s v="September"/>
    <n v="142.1"/>
    <n v="9"/>
    <x v="68"/>
    <s v="Transport and communication"/>
    <n v="129.9"/>
    <x v="8"/>
  </r>
  <r>
    <s v="Rural"/>
    <x v="5"/>
    <s v="September"/>
    <n v="142.1"/>
    <n v="9"/>
    <x v="68"/>
    <s v="Recreation and amusement"/>
    <n v="140"/>
    <x v="9"/>
  </r>
  <r>
    <s v="Rural"/>
    <x v="5"/>
    <s v="September"/>
    <n v="142.1"/>
    <n v="9"/>
    <x v="68"/>
    <s v="Education"/>
    <n v="147.6"/>
    <x v="10"/>
  </r>
  <r>
    <s v="Rural"/>
    <x v="5"/>
    <s v="September"/>
    <n v="142.1"/>
    <n v="9"/>
    <x v="68"/>
    <s v="Personal care and effects"/>
    <n v="132"/>
    <x v="11"/>
  </r>
  <r>
    <s v="Rural"/>
    <x v="5"/>
    <s v="September"/>
    <n v="142.1"/>
    <n v="9"/>
    <x v="68"/>
    <s v="Miscellaneous"/>
    <n v="137.4"/>
    <x v="2"/>
  </r>
  <r>
    <s v="Urban"/>
    <x v="5"/>
    <s v="September"/>
    <n v="138.1"/>
    <n v="9"/>
    <x v="68"/>
    <s v="Cereals and products"/>
    <n v="137"/>
    <x v="0"/>
  </r>
  <r>
    <s v="Urban"/>
    <x v="5"/>
    <s v="September"/>
    <n v="138.1"/>
    <n v="9"/>
    <x v="68"/>
    <s v="Meat and fish"/>
    <n v="143.1"/>
    <x v="0"/>
  </r>
  <r>
    <s v="Urban"/>
    <x v="5"/>
    <s v="September"/>
    <n v="138.1"/>
    <n v="9"/>
    <x v="68"/>
    <s v="Egg"/>
    <n v="132.80000000000001"/>
    <x v="0"/>
  </r>
  <r>
    <s v="Urban"/>
    <x v="5"/>
    <s v="September"/>
    <n v="138.1"/>
    <n v="9"/>
    <x v="68"/>
    <s v="Milk and products"/>
    <n v="141.5"/>
    <x v="0"/>
  </r>
  <r>
    <s v="Urban"/>
    <x v="5"/>
    <s v="September"/>
    <n v="138.1"/>
    <n v="9"/>
    <x v="68"/>
    <s v="Oils and fats"/>
    <n v="117.8"/>
    <x v="0"/>
  </r>
  <r>
    <s v="Urban"/>
    <x v="5"/>
    <s v="September"/>
    <n v="138.1"/>
    <n v="9"/>
    <x v="68"/>
    <s v="Fruits"/>
    <n v="140"/>
    <x v="0"/>
  </r>
  <r>
    <s v="Urban"/>
    <x v="5"/>
    <s v="September"/>
    <n v="138.1"/>
    <n v="9"/>
    <x v="68"/>
    <s v="Vegetables"/>
    <n v="151.30000000000001"/>
    <x v="0"/>
  </r>
  <r>
    <s v="Urban"/>
    <x v="5"/>
    <s v="September"/>
    <n v="138.1"/>
    <n v="9"/>
    <x v="68"/>
    <s v="Pulses and products"/>
    <n v="113.5"/>
    <x v="0"/>
  </r>
  <r>
    <s v="Urban"/>
    <x v="5"/>
    <s v="September"/>
    <n v="138.1"/>
    <n v="9"/>
    <x v="68"/>
    <s v="Sugar and Confectionery"/>
    <n v="112.3"/>
    <x v="0"/>
  </r>
  <r>
    <s v="Urban"/>
    <x v="5"/>
    <s v="September"/>
    <n v="138.1"/>
    <n v="9"/>
    <x v="68"/>
    <s v="Spices"/>
    <n v="141.19999999999999"/>
    <x v="0"/>
  </r>
  <r>
    <s v="Urban"/>
    <x v="5"/>
    <s v="September"/>
    <n v="138.1"/>
    <n v="9"/>
    <x v="68"/>
    <s v="Non-alcoholic beverages"/>
    <n v="127.7"/>
    <x v="1"/>
  </r>
  <r>
    <s v="Urban"/>
    <x v="5"/>
    <s v="September"/>
    <n v="138.1"/>
    <n v="9"/>
    <x v="68"/>
    <s v="Prepared meals, snacks, sweets etc."/>
    <n v="151.30000000000001"/>
    <x v="1"/>
  </r>
  <r>
    <s v="Urban"/>
    <x v="5"/>
    <s v="September"/>
    <n v="138.1"/>
    <n v="9"/>
    <x v="68"/>
    <s v="Food and beverages"/>
    <n v="138.9"/>
    <x v="1"/>
  </r>
  <r>
    <s v="Urban"/>
    <x v="5"/>
    <s v="September"/>
    <n v="138.1"/>
    <n v="9"/>
    <x v="68"/>
    <s v="Pan, tobacco and intoxicants"/>
    <n v="163.30000000000001"/>
    <x v="2"/>
  </r>
  <r>
    <s v="Urban"/>
    <x v="5"/>
    <s v="September"/>
    <n v="138.1"/>
    <n v="9"/>
    <x v="68"/>
    <s v="Clothing"/>
    <n v="140.80000000000001"/>
    <x v="3"/>
  </r>
  <r>
    <s v="Urban"/>
    <x v="5"/>
    <s v="September"/>
    <n v="138.1"/>
    <n v="9"/>
    <x v="68"/>
    <s v="Footwear"/>
    <n v="129.30000000000001"/>
    <x v="3"/>
  </r>
  <r>
    <s v="Urban"/>
    <x v="5"/>
    <s v="September"/>
    <n v="138.1"/>
    <n v="9"/>
    <x v="68"/>
    <s v="Clothing and footwear"/>
    <n v="139.1"/>
    <x v="3"/>
  </r>
  <r>
    <s v="Urban"/>
    <x v="5"/>
    <s v="September"/>
    <n v="138.1"/>
    <n v="9"/>
    <x v="68"/>
    <s v="Housing"/>
    <n v="145.30000000000001"/>
    <x v="4"/>
  </r>
  <r>
    <s v="Urban"/>
    <x v="5"/>
    <s v="September"/>
    <n v="138.1"/>
    <n v="9"/>
    <x v="68"/>
    <s v="Fuel and light"/>
    <n v="131.19999999999999"/>
    <x v="5"/>
  </r>
  <r>
    <s v="Urban"/>
    <x v="5"/>
    <s v="September"/>
    <n v="138.1"/>
    <n v="9"/>
    <x v="68"/>
    <s v="Household goods and services"/>
    <n v="134.9"/>
    <x v="6"/>
  </r>
  <r>
    <s v="Urban"/>
    <x v="5"/>
    <s v="September"/>
    <n v="138.1"/>
    <n v="9"/>
    <x v="68"/>
    <s v="Health"/>
    <n v="135.69999999999999"/>
    <x v="7"/>
  </r>
  <r>
    <s v="Urban"/>
    <x v="5"/>
    <s v="September"/>
    <n v="138.1"/>
    <n v="9"/>
    <x v="68"/>
    <s v="Transport and communication"/>
    <n v="122.5"/>
    <x v="8"/>
  </r>
  <r>
    <s v="Urban"/>
    <x v="5"/>
    <s v="September"/>
    <n v="138.1"/>
    <n v="9"/>
    <x v="68"/>
    <s v="Recreation and amusement"/>
    <n v="130.19999999999999"/>
    <x v="9"/>
  </r>
  <r>
    <s v="Urban"/>
    <x v="5"/>
    <s v="September"/>
    <n v="138.1"/>
    <n v="9"/>
    <x v="68"/>
    <s v="Education"/>
    <n v="145.19999999999999"/>
    <x v="10"/>
  </r>
  <r>
    <s v="Urban"/>
    <x v="5"/>
    <s v="September"/>
    <n v="138.1"/>
    <n v="9"/>
    <x v="68"/>
    <s v="Personal care and effects"/>
    <n v="129.30000000000001"/>
    <x v="11"/>
  </r>
  <r>
    <s v="Urban"/>
    <x v="5"/>
    <s v="September"/>
    <n v="138.1"/>
    <n v="9"/>
    <x v="68"/>
    <s v="Miscellaneous"/>
    <n v="131.9"/>
    <x v="2"/>
  </r>
  <r>
    <s v="Rural+Urban"/>
    <x v="5"/>
    <s v="September"/>
    <n v="140.19999999999999"/>
    <n v="9"/>
    <x v="68"/>
    <s v="Cereals and products"/>
    <n v="138.6"/>
    <x v="0"/>
  </r>
  <r>
    <s v="Rural+Urban"/>
    <x v="5"/>
    <s v="September"/>
    <n v="140.19999999999999"/>
    <n v="9"/>
    <x v="68"/>
    <s v="Meat and fish"/>
    <n v="145.80000000000001"/>
    <x v="0"/>
  </r>
  <r>
    <s v="Rural+Urban"/>
    <x v="5"/>
    <s v="September"/>
    <n v="140.19999999999999"/>
    <n v="9"/>
    <x v="68"/>
    <s v="Egg"/>
    <n v="135.1"/>
    <x v="0"/>
  </r>
  <r>
    <s v="Rural+Urban"/>
    <x v="5"/>
    <s v="September"/>
    <n v="140.19999999999999"/>
    <n v="9"/>
    <x v="68"/>
    <s v="Milk and products"/>
    <n v="142.9"/>
    <x v="0"/>
  </r>
  <r>
    <s v="Rural+Urban"/>
    <x v="5"/>
    <s v="September"/>
    <n v="140.19999999999999"/>
    <n v="9"/>
    <x v="68"/>
    <s v="Oils and fats"/>
    <n v="122.1"/>
    <x v="0"/>
  </r>
  <r>
    <s v="Rural+Urban"/>
    <x v="5"/>
    <s v="September"/>
    <n v="140.19999999999999"/>
    <n v="9"/>
    <x v="68"/>
    <s v="Fruits"/>
    <n v="145.4"/>
    <x v="0"/>
  </r>
  <r>
    <s v="Rural+Urban"/>
    <x v="5"/>
    <s v="September"/>
    <n v="140.19999999999999"/>
    <n v="9"/>
    <x v="68"/>
    <s v="Vegetables"/>
    <n v="150"/>
    <x v="0"/>
  </r>
  <r>
    <s v="Rural+Urban"/>
    <x v="5"/>
    <s v="September"/>
    <n v="140.19999999999999"/>
    <n v="9"/>
    <x v="68"/>
    <s v="Pulses and products"/>
    <n v="121.4"/>
    <x v="0"/>
  </r>
  <r>
    <s v="Rural+Urban"/>
    <x v="5"/>
    <s v="September"/>
    <n v="140.19999999999999"/>
    <n v="9"/>
    <x v="68"/>
    <s v="Sugar and Confectionery"/>
    <n v="113.7"/>
    <x v="0"/>
  </r>
  <r>
    <s v="Rural+Urban"/>
    <x v="5"/>
    <s v="September"/>
    <n v="140.19999999999999"/>
    <n v="9"/>
    <x v="68"/>
    <s v="Spices"/>
    <n v="139.5"/>
    <x v="0"/>
  </r>
  <r>
    <s v="Rural+Urban"/>
    <x v="5"/>
    <s v="September"/>
    <n v="140.19999999999999"/>
    <n v="9"/>
    <x v="68"/>
    <s v="Non-alcoholic beverages"/>
    <n v="130.80000000000001"/>
    <x v="1"/>
  </r>
  <r>
    <s v="Rural+Urban"/>
    <x v="5"/>
    <s v="September"/>
    <n v="140.19999999999999"/>
    <n v="9"/>
    <x v="68"/>
    <s v="Prepared meals, snacks, sweets etc."/>
    <n v="153.80000000000001"/>
    <x v="1"/>
  </r>
  <r>
    <s v="Rural+Urban"/>
    <x v="5"/>
    <s v="September"/>
    <n v="140.19999999999999"/>
    <n v="9"/>
    <x v="68"/>
    <s v="Food and beverages"/>
    <n v="140.4"/>
    <x v="1"/>
  </r>
  <r>
    <s v="Rural+Urban"/>
    <x v="5"/>
    <s v="September"/>
    <n v="140.19999999999999"/>
    <n v="9"/>
    <x v="68"/>
    <s v="Pan, tobacco and intoxicants"/>
    <n v="159.19999999999999"/>
    <x v="2"/>
  </r>
  <r>
    <s v="Rural+Urban"/>
    <x v="5"/>
    <s v="September"/>
    <n v="140.19999999999999"/>
    <n v="9"/>
    <x v="68"/>
    <s v="Clothing"/>
    <n v="147.69999999999999"/>
    <x v="3"/>
  </r>
  <r>
    <s v="Rural+Urban"/>
    <x v="5"/>
    <s v="September"/>
    <n v="140.19999999999999"/>
    <n v="9"/>
    <x v="68"/>
    <s v="Footwear"/>
    <n v="139.1"/>
    <x v="3"/>
  </r>
  <r>
    <s v="Rural+Urban"/>
    <x v="5"/>
    <s v="September"/>
    <n v="140.19999999999999"/>
    <n v="9"/>
    <x v="68"/>
    <s v="Clothing and footwear"/>
    <n v="146.5"/>
    <x v="3"/>
  </r>
  <r>
    <s v="Rural+Urban"/>
    <x v="5"/>
    <s v="September"/>
    <n v="140.19999999999999"/>
    <n v="9"/>
    <x v="68"/>
    <s v="Housing"/>
    <n v="145.30000000000001"/>
    <x v="4"/>
  </r>
  <r>
    <s v="Rural+Urban"/>
    <x v="5"/>
    <s v="September"/>
    <n v="140.19999999999999"/>
    <n v="9"/>
    <x v="68"/>
    <s v="Fuel and light"/>
    <n v="142.30000000000001"/>
    <x v="5"/>
  </r>
  <r>
    <s v="Rural+Urban"/>
    <x v="5"/>
    <s v="September"/>
    <n v="140.19999999999999"/>
    <n v="9"/>
    <x v="68"/>
    <s v="Household goods and services"/>
    <n v="139.69999999999999"/>
    <x v="6"/>
  </r>
  <r>
    <s v="Rural+Urban"/>
    <x v="5"/>
    <s v="September"/>
    <n v="140.19999999999999"/>
    <n v="9"/>
    <x v="68"/>
    <s v="Health"/>
    <n v="138.4"/>
    <x v="7"/>
  </r>
  <r>
    <s v="Rural+Urban"/>
    <x v="5"/>
    <s v="September"/>
    <n v="140.19999999999999"/>
    <n v="9"/>
    <x v="68"/>
    <s v="Transport and communication"/>
    <n v="126"/>
    <x v="8"/>
  </r>
  <r>
    <s v="Rural+Urban"/>
    <x v="5"/>
    <s v="September"/>
    <n v="140.19999999999999"/>
    <n v="9"/>
    <x v="68"/>
    <s v="Recreation and amusement"/>
    <n v="134.5"/>
    <x v="9"/>
  </r>
  <r>
    <s v="Rural+Urban"/>
    <x v="5"/>
    <s v="September"/>
    <n v="140.19999999999999"/>
    <n v="9"/>
    <x v="68"/>
    <s v="Education"/>
    <n v="146.19999999999999"/>
    <x v="10"/>
  </r>
  <r>
    <s v="Rural+Urban"/>
    <x v="5"/>
    <s v="September"/>
    <n v="140.19999999999999"/>
    <n v="9"/>
    <x v="68"/>
    <s v="Personal care and effects"/>
    <n v="130.9"/>
    <x v="11"/>
  </r>
  <r>
    <s v="Rural+Urban"/>
    <x v="5"/>
    <s v="September"/>
    <n v="140.19999999999999"/>
    <n v="9"/>
    <x v="68"/>
    <s v="Miscellaneous"/>
    <n v="134.69999999999999"/>
    <x v="2"/>
  </r>
  <r>
    <s v="Rural"/>
    <x v="5"/>
    <s v="October"/>
    <n v="142.19999999999999"/>
    <n v="10"/>
    <x v="69"/>
    <s v="Cereals and products"/>
    <n v="139.30000000000001"/>
    <x v="0"/>
  </r>
  <r>
    <s v="Rural"/>
    <x v="5"/>
    <s v="October"/>
    <n v="142.19999999999999"/>
    <n v="10"/>
    <x v="69"/>
    <s v="Meat and fish"/>
    <n v="147.6"/>
    <x v="0"/>
  </r>
  <r>
    <s v="Rural"/>
    <x v="5"/>
    <s v="October"/>
    <n v="142.19999999999999"/>
    <n v="10"/>
    <x v="69"/>
    <s v="Egg"/>
    <n v="134.6"/>
    <x v="0"/>
  </r>
  <r>
    <s v="Rural"/>
    <x v="5"/>
    <s v="October"/>
    <n v="142.19999999999999"/>
    <n v="10"/>
    <x v="69"/>
    <s v="Milk and products"/>
    <n v="141.9"/>
    <x v="0"/>
  </r>
  <r>
    <s v="Rural"/>
    <x v="5"/>
    <s v="October"/>
    <n v="142.19999999999999"/>
    <n v="10"/>
    <x v="69"/>
    <s v="Oils and fats"/>
    <n v="123.5"/>
    <x v="0"/>
  </r>
  <r>
    <s v="Rural"/>
    <x v="5"/>
    <s v="October"/>
    <n v="142.19999999999999"/>
    <n v="10"/>
    <x v="69"/>
    <s v="Fruits"/>
    <n v="144.5"/>
    <x v="0"/>
  </r>
  <r>
    <s v="Rural"/>
    <x v="5"/>
    <s v="October"/>
    <n v="142.19999999999999"/>
    <n v="10"/>
    <x v="69"/>
    <s v="Vegetables"/>
    <n v="147.6"/>
    <x v="0"/>
  </r>
  <r>
    <s v="Rural"/>
    <x v="5"/>
    <s v="October"/>
    <n v="142.19999999999999"/>
    <n v="10"/>
    <x v="69"/>
    <s v="Pulses and products"/>
    <n v="121.4"/>
    <x v="0"/>
  </r>
  <r>
    <s v="Rural"/>
    <x v="5"/>
    <s v="October"/>
    <n v="142.19999999999999"/>
    <n v="10"/>
    <x v="69"/>
    <s v="Sugar and Confectionery"/>
    <n v="112.3"/>
    <x v="0"/>
  </r>
  <r>
    <s v="Rural"/>
    <x v="5"/>
    <s v="October"/>
    <n v="142.19999999999999"/>
    <n v="10"/>
    <x v="69"/>
    <s v="Spices"/>
    <n v="139.5"/>
    <x v="0"/>
  </r>
  <r>
    <s v="Rural"/>
    <x v="5"/>
    <s v="October"/>
    <n v="142.19999999999999"/>
    <n v="10"/>
    <x v="69"/>
    <s v="Non-alcoholic beverages"/>
    <n v="134.6"/>
    <x v="1"/>
  </r>
  <r>
    <s v="Rural"/>
    <x v="5"/>
    <s v="October"/>
    <n v="142.19999999999999"/>
    <n v="10"/>
    <x v="69"/>
    <s v="Prepared meals, snacks, sweets etc."/>
    <n v="155.19999999999999"/>
    <x v="1"/>
  </r>
  <r>
    <s v="Rural"/>
    <x v="5"/>
    <s v="October"/>
    <n v="142.19999999999999"/>
    <n v="10"/>
    <x v="69"/>
    <s v="Food and beverages"/>
    <n v="140.19999999999999"/>
    <x v="1"/>
  </r>
  <r>
    <s v="Rural"/>
    <x v="5"/>
    <s v="October"/>
    <n v="142.19999999999999"/>
    <n v="10"/>
    <x v="69"/>
    <s v="Pan, tobacco and intoxicants"/>
    <n v="159.6"/>
    <x v="2"/>
  </r>
  <r>
    <s v="Rural"/>
    <x v="5"/>
    <s v="October"/>
    <n v="142.19999999999999"/>
    <n v="10"/>
    <x v="69"/>
    <s v="Clothing"/>
    <n v="150.69999999999999"/>
    <x v="3"/>
  </r>
  <r>
    <s v="Rural"/>
    <x v="5"/>
    <s v="October"/>
    <n v="142.19999999999999"/>
    <n v="10"/>
    <x v="69"/>
    <s v="Footwear"/>
    <n v="144.5"/>
    <x v="3"/>
  </r>
  <r>
    <s v="Rural"/>
    <x v="5"/>
    <s v="October"/>
    <n v="142.19999999999999"/>
    <n v="10"/>
    <x v="69"/>
    <s v="Clothing and footwear"/>
    <n v="149.80000000000001"/>
    <x v="3"/>
  </r>
  <r>
    <s v="Rural"/>
    <x v="5"/>
    <s v="October"/>
    <n v="142.19999999999999"/>
    <n v="10"/>
    <x v="69"/>
    <s v="Housing"/>
    <n v="0"/>
    <x v="4"/>
  </r>
  <r>
    <s v="Rural"/>
    <x v="5"/>
    <s v="October"/>
    <n v="142.19999999999999"/>
    <n v="10"/>
    <x v="69"/>
    <s v="Fuel and light"/>
    <n v="149.69999999999999"/>
    <x v="5"/>
  </r>
  <r>
    <s v="Rural"/>
    <x v="5"/>
    <s v="October"/>
    <n v="142.19999999999999"/>
    <n v="10"/>
    <x v="69"/>
    <s v="Household goods and services"/>
    <n v="147.5"/>
    <x v="6"/>
  </r>
  <r>
    <s v="Rural"/>
    <x v="5"/>
    <s v="October"/>
    <n v="142.19999999999999"/>
    <n v="10"/>
    <x v="69"/>
    <s v="Health"/>
    <n v="144.80000000000001"/>
    <x v="7"/>
  </r>
  <r>
    <s v="Rural"/>
    <x v="5"/>
    <s v="October"/>
    <n v="142.19999999999999"/>
    <n v="10"/>
    <x v="69"/>
    <s v="Transport and communication"/>
    <n v="130.80000000000001"/>
    <x v="8"/>
  </r>
  <r>
    <s v="Rural"/>
    <x v="5"/>
    <s v="October"/>
    <n v="142.19999999999999"/>
    <n v="10"/>
    <x v="69"/>
    <s v="Recreation and amusement"/>
    <n v="140.1"/>
    <x v="9"/>
  </r>
  <r>
    <s v="Rural"/>
    <x v="5"/>
    <s v="October"/>
    <n v="142.19999999999999"/>
    <n v="10"/>
    <x v="69"/>
    <s v="Education"/>
    <n v="148"/>
    <x v="10"/>
  </r>
  <r>
    <s v="Rural"/>
    <x v="5"/>
    <s v="October"/>
    <n v="142.19999999999999"/>
    <n v="10"/>
    <x v="69"/>
    <s v="Personal care and effects"/>
    <n v="134.4"/>
    <x v="11"/>
  </r>
  <r>
    <s v="Rural"/>
    <x v="5"/>
    <s v="October"/>
    <n v="142.19999999999999"/>
    <n v="10"/>
    <x v="69"/>
    <s v="Miscellaneous"/>
    <n v="139.80000000000001"/>
    <x v="2"/>
  </r>
  <r>
    <s v="Urban"/>
    <x v="5"/>
    <s v="October"/>
    <n v="138.9"/>
    <n v="10"/>
    <x v="69"/>
    <s v="Cereals and products"/>
    <n v="137.6"/>
    <x v="0"/>
  </r>
  <r>
    <s v="Urban"/>
    <x v="5"/>
    <s v="October"/>
    <n v="138.9"/>
    <n v="10"/>
    <x v="69"/>
    <s v="Meat and fish"/>
    <n v="144.9"/>
    <x v="0"/>
  </r>
  <r>
    <s v="Urban"/>
    <x v="5"/>
    <s v="October"/>
    <n v="138.9"/>
    <n v="10"/>
    <x v="69"/>
    <s v="Egg"/>
    <n v="133.5"/>
    <x v="0"/>
  </r>
  <r>
    <s v="Urban"/>
    <x v="5"/>
    <s v="October"/>
    <n v="138.9"/>
    <n v="10"/>
    <x v="69"/>
    <s v="Milk and products"/>
    <n v="141.5"/>
    <x v="0"/>
  </r>
  <r>
    <s v="Urban"/>
    <x v="5"/>
    <s v="October"/>
    <n v="138.9"/>
    <n v="10"/>
    <x v="69"/>
    <s v="Oils and fats"/>
    <n v="118"/>
    <x v="0"/>
  </r>
  <r>
    <s v="Urban"/>
    <x v="5"/>
    <s v="October"/>
    <n v="138.9"/>
    <n v="10"/>
    <x v="69"/>
    <s v="Fruits"/>
    <n v="139.5"/>
    <x v="0"/>
  </r>
  <r>
    <s v="Urban"/>
    <x v="5"/>
    <s v="October"/>
    <n v="138.9"/>
    <n v="10"/>
    <x v="69"/>
    <s v="Vegetables"/>
    <n v="153"/>
    <x v="0"/>
  </r>
  <r>
    <s v="Urban"/>
    <x v="5"/>
    <s v="October"/>
    <n v="138.9"/>
    <n v="10"/>
    <x v="69"/>
    <s v="Pulses and products"/>
    <n v="113.2"/>
    <x v="0"/>
  </r>
  <r>
    <s v="Urban"/>
    <x v="5"/>
    <s v="October"/>
    <n v="138.9"/>
    <n v="10"/>
    <x v="69"/>
    <s v="Sugar and Confectionery"/>
    <n v="112.8"/>
    <x v="0"/>
  </r>
  <r>
    <s v="Urban"/>
    <x v="5"/>
    <s v="October"/>
    <n v="138.9"/>
    <n v="10"/>
    <x v="69"/>
    <s v="Spices"/>
    <n v="141.1"/>
    <x v="0"/>
  </r>
  <r>
    <s v="Urban"/>
    <x v="5"/>
    <s v="October"/>
    <n v="138.9"/>
    <n v="10"/>
    <x v="69"/>
    <s v="Non-alcoholic beverages"/>
    <n v="127.6"/>
    <x v="1"/>
  </r>
  <r>
    <s v="Urban"/>
    <x v="5"/>
    <s v="October"/>
    <n v="138.9"/>
    <n v="10"/>
    <x v="69"/>
    <s v="Prepared meals, snacks, sweets etc."/>
    <n v="152"/>
    <x v="1"/>
  </r>
  <r>
    <s v="Urban"/>
    <x v="5"/>
    <s v="October"/>
    <n v="138.9"/>
    <n v="10"/>
    <x v="69"/>
    <s v="Food and beverages"/>
    <n v="139.4"/>
    <x v="1"/>
  </r>
  <r>
    <s v="Urban"/>
    <x v="5"/>
    <s v="October"/>
    <n v="138.9"/>
    <n v="10"/>
    <x v="69"/>
    <s v="Pan, tobacco and intoxicants"/>
    <n v="164"/>
    <x v="2"/>
  </r>
  <r>
    <s v="Urban"/>
    <x v="5"/>
    <s v="October"/>
    <n v="138.9"/>
    <n v="10"/>
    <x v="69"/>
    <s v="Clothing"/>
    <n v="141.5"/>
    <x v="3"/>
  </r>
  <r>
    <s v="Urban"/>
    <x v="5"/>
    <s v="October"/>
    <n v="138.9"/>
    <n v="10"/>
    <x v="69"/>
    <s v="Footwear"/>
    <n v="129.80000000000001"/>
    <x v="3"/>
  </r>
  <r>
    <s v="Urban"/>
    <x v="5"/>
    <s v="October"/>
    <n v="138.9"/>
    <n v="10"/>
    <x v="69"/>
    <s v="Clothing and footwear"/>
    <n v="139.69999999999999"/>
    <x v="3"/>
  </r>
  <r>
    <s v="Urban"/>
    <x v="5"/>
    <s v="October"/>
    <n v="138.9"/>
    <n v="10"/>
    <x v="69"/>
    <s v="Housing"/>
    <n v="146.30000000000001"/>
    <x v="4"/>
  </r>
  <r>
    <s v="Urban"/>
    <x v="5"/>
    <s v="October"/>
    <n v="138.9"/>
    <n v="10"/>
    <x v="69"/>
    <s v="Fuel and light"/>
    <n v="133.4"/>
    <x v="5"/>
  </r>
  <r>
    <s v="Urban"/>
    <x v="5"/>
    <s v="October"/>
    <n v="138.9"/>
    <n v="10"/>
    <x v="69"/>
    <s v="Household goods and services"/>
    <n v="135.1"/>
    <x v="6"/>
  </r>
  <r>
    <s v="Urban"/>
    <x v="5"/>
    <s v="October"/>
    <n v="138.9"/>
    <n v="10"/>
    <x v="69"/>
    <s v="Health"/>
    <n v="136.19999999999999"/>
    <x v="7"/>
  </r>
  <r>
    <s v="Urban"/>
    <x v="5"/>
    <s v="October"/>
    <n v="138.9"/>
    <n v="10"/>
    <x v="69"/>
    <s v="Transport and communication"/>
    <n v="123.3"/>
    <x v="8"/>
  </r>
  <r>
    <s v="Urban"/>
    <x v="5"/>
    <s v="October"/>
    <n v="138.9"/>
    <n v="10"/>
    <x v="69"/>
    <s v="Recreation and amusement"/>
    <n v="130.69999999999999"/>
    <x v="9"/>
  </r>
  <r>
    <s v="Urban"/>
    <x v="5"/>
    <s v="October"/>
    <n v="138.9"/>
    <n v="10"/>
    <x v="69"/>
    <s v="Education"/>
    <n v="145.5"/>
    <x v="10"/>
  </r>
  <r>
    <s v="Urban"/>
    <x v="5"/>
    <s v="October"/>
    <n v="138.9"/>
    <n v="10"/>
    <x v="69"/>
    <s v="Personal care and effects"/>
    <n v="130.4"/>
    <x v="11"/>
  </r>
  <r>
    <s v="Urban"/>
    <x v="5"/>
    <s v="October"/>
    <n v="138.9"/>
    <n v="10"/>
    <x v="69"/>
    <s v="Miscellaneous"/>
    <n v="132.5"/>
    <x v="2"/>
  </r>
  <r>
    <s v="Rural+Urban"/>
    <x v="5"/>
    <s v="October"/>
    <n v="140.80000000000001"/>
    <n v="10"/>
    <x v="69"/>
    <s v="Cereals and products"/>
    <n v="137.4"/>
    <x v="0"/>
  </r>
  <r>
    <s v="Rural+Urban"/>
    <x v="5"/>
    <s v="October"/>
    <n v="140.80000000000001"/>
    <n v="10"/>
    <x v="69"/>
    <s v="Meat and fish"/>
    <n v="149.5"/>
    <x v="0"/>
  </r>
  <r>
    <s v="Rural+Urban"/>
    <x v="5"/>
    <s v="October"/>
    <n v="140.80000000000001"/>
    <n v="10"/>
    <x v="69"/>
    <s v="Egg"/>
    <n v="137.30000000000001"/>
    <x v="0"/>
  </r>
  <r>
    <s v="Rural+Urban"/>
    <x v="5"/>
    <s v="October"/>
    <n v="140.80000000000001"/>
    <n v="10"/>
    <x v="69"/>
    <s v="Milk and products"/>
    <n v="141.9"/>
    <x v="0"/>
  </r>
  <r>
    <s v="Rural+Urban"/>
    <x v="5"/>
    <s v="October"/>
    <n v="140.80000000000001"/>
    <n v="10"/>
    <x v="69"/>
    <s v="Oils and fats"/>
    <n v="121.1"/>
    <x v="0"/>
  </r>
  <r>
    <s v="Rural+Urban"/>
    <x v="5"/>
    <s v="October"/>
    <n v="140.80000000000001"/>
    <n v="10"/>
    <x v="69"/>
    <s v="Fruits"/>
    <n v="142.5"/>
    <x v="0"/>
  </r>
  <r>
    <s v="Rural+Urban"/>
    <x v="5"/>
    <s v="October"/>
    <n v="140.80000000000001"/>
    <n v="10"/>
    <x v="69"/>
    <s v="Vegetables"/>
    <n v="146.69999999999999"/>
    <x v="0"/>
  </r>
  <r>
    <s v="Rural+Urban"/>
    <x v="5"/>
    <s v="October"/>
    <n v="140.80000000000001"/>
    <n v="10"/>
    <x v="69"/>
    <s v="Pulses and products"/>
    <n v="119.1"/>
    <x v="0"/>
  </r>
  <r>
    <s v="Rural+Urban"/>
    <x v="5"/>
    <s v="October"/>
    <n v="140.80000000000001"/>
    <n v="10"/>
    <x v="69"/>
    <s v="Sugar and Confectionery"/>
    <n v="111.9"/>
    <x v="0"/>
  </r>
  <r>
    <s v="Rural+Urban"/>
    <x v="5"/>
    <s v="October"/>
    <n v="140.80000000000001"/>
    <n v="10"/>
    <x v="69"/>
    <s v="Spices"/>
    <n v="141"/>
    <x v="0"/>
  </r>
  <r>
    <s v="Rural+Urban"/>
    <x v="5"/>
    <s v="October"/>
    <n v="140.80000000000001"/>
    <n v="10"/>
    <x v="69"/>
    <s v="Non-alcoholic beverages"/>
    <n v="133.6"/>
    <x v="1"/>
  </r>
  <r>
    <s v="Rural+Urban"/>
    <x v="5"/>
    <s v="October"/>
    <n v="140.80000000000001"/>
    <n v="10"/>
    <x v="69"/>
    <s v="Prepared meals, snacks, sweets etc."/>
    <n v="154.5"/>
    <x v="1"/>
  </r>
  <r>
    <s v="Rural+Urban"/>
    <x v="5"/>
    <s v="October"/>
    <n v="140.80000000000001"/>
    <n v="10"/>
    <x v="69"/>
    <s v="Food and beverages"/>
    <n v="139.69999999999999"/>
    <x v="1"/>
  </r>
  <r>
    <s v="Rural+Urban"/>
    <x v="5"/>
    <s v="October"/>
    <n v="140.80000000000001"/>
    <n v="10"/>
    <x v="69"/>
    <s v="Pan, tobacco and intoxicants"/>
    <n v="162.6"/>
    <x v="2"/>
  </r>
  <r>
    <s v="Rural+Urban"/>
    <x v="5"/>
    <s v="October"/>
    <n v="140.80000000000001"/>
    <n v="10"/>
    <x v="69"/>
    <s v="Clothing"/>
    <n v="148"/>
    <x v="3"/>
  </r>
  <r>
    <s v="Rural+Urban"/>
    <x v="5"/>
    <s v="October"/>
    <n v="140.80000000000001"/>
    <n v="10"/>
    <x v="69"/>
    <s v="Footwear"/>
    <n v="139.19999999999999"/>
    <x v="3"/>
  </r>
  <r>
    <s v="Rural+Urban"/>
    <x v="5"/>
    <s v="October"/>
    <n v="140.80000000000001"/>
    <n v="10"/>
    <x v="69"/>
    <s v="Clothing and footwear"/>
    <n v="146.80000000000001"/>
    <x v="3"/>
  </r>
  <r>
    <s v="Rural+Urban"/>
    <x v="5"/>
    <s v="October"/>
    <n v="140.80000000000001"/>
    <n v="10"/>
    <x v="69"/>
    <s v="Housing"/>
    <n v="146.9"/>
    <x v="4"/>
  </r>
  <r>
    <s v="Rural+Urban"/>
    <x v="5"/>
    <s v="October"/>
    <n v="140.80000000000001"/>
    <n v="10"/>
    <x v="69"/>
    <s v="Fuel and light"/>
    <n v="145.30000000000001"/>
    <x v="5"/>
  </r>
  <r>
    <s v="Rural+Urban"/>
    <x v="5"/>
    <s v="October"/>
    <n v="140.80000000000001"/>
    <n v="10"/>
    <x v="69"/>
    <s v="Household goods and services"/>
    <n v="142.19999999999999"/>
    <x v="6"/>
  </r>
  <r>
    <s v="Rural+Urban"/>
    <x v="5"/>
    <s v="October"/>
    <n v="140.80000000000001"/>
    <n v="10"/>
    <x v="69"/>
    <s v="Health"/>
    <n v="142.1"/>
    <x v="7"/>
  </r>
  <r>
    <s v="Rural+Urban"/>
    <x v="5"/>
    <s v="October"/>
    <n v="140.80000000000001"/>
    <n v="10"/>
    <x v="69"/>
    <s v="Transport and communication"/>
    <n v="125.5"/>
    <x v="8"/>
  </r>
  <r>
    <s v="Rural+Urban"/>
    <x v="5"/>
    <s v="October"/>
    <n v="140.80000000000001"/>
    <n v="10"/>
    <x v="69"/>
    <s v="Recreation and amusement"/>
    <n v="136.5"/>
    <x v="9"/>
  </r>
  <r>
    <s v="Rural+Urban"/>
    <x v="5"/>
    <s v="October"/>
    <n v="140.80000000000001"/>
    <n v="10"/>
    <x v="69"/>
    <s v="Education"/>
    <n v="147.80000000000001"/>
    <x v="10"/>
  </r>
  <r>
    <s v="Rural+Urban"/>
    <x v="5"/>
    <s v="October"/>
    <n v="140.80000000000001"/>
    <n v="10"/>
    <x v="69"/>
    <s v="Personal care and effects"/>
    <n v="132"/>
    <x v="11"/>
  </r>
  <r>
    <s v="Rural+Urban"/>
    <x v="5"/>
    <s v="October"/>
    <n v="140.80000000000001"/>
    <n v="10"/>
    <x v="69"/>
    <s v="Miscellaneous"/>
    <n v="136.30000000000001"/>
    <x v="2"/>
  </r>
  <r>
    <s v="Rural"/>
    <x v="5"/>
    <s v="November"/>
    <n v="142.4"/>
    <n v="11"/>
    <x v="70"/>
    <s v="Cereals and products"/>
    <n v="137.1"/>
    <x v="0"/>
  </r>
  <r>
    <s v="Rural"/>
    <x v="5"/>
    <s v="November"/>
    <n v="142.4"/>
    <n v="11"/>
    <x v="70"/>
    <s v="Meat and fish"/>
    <n v="150.80000000000001"/>
    <x v="0"/>
  </r>
  <r>
    <s v="Rural"/>
    <x v="5"/>
    <s v="November"/>
    <n v="142.4"/>
    <n v="11"/>
    <x v="70"/>
    <s v="Egg"/>
    <n v="136.69999999999999"/>
    <x v="0"/>
  </r>
  <r>
    <s v="Rural"/>
    <x v="5"/>
    <s v="November"/>
    <n v="142.4"/>
    <n v="11"/>
    <x v="70"/>
    <s v="Milk and products"/>
    <n v="141.9"/>
    <x v="0"/>
  </r>
  <r>
    <s v="Rural"/>
    <x v="5"/>
    <s v="November"/>
    <n v="142.4"/>
    <n v="11"/>
    <x v="70"/>
    <s v="Oils and fats"/>
    <n v="122.8"/>
    <x v="0"/>
  </r>
  <r>
    <s v="Rural"/>
    <x v="5"/>
    <s v="November"/>
    <n v="142.4"/>
    <n v="11"/>
    <x v="70"/>
    <s v="Fruits"/>
    <n v="143.9"/>
    <x v="0"/>
  </r>
  <r>
    <s v="Rural"/>
    <x v="5"/>
    <s v="November"/>
    <n v="142.4"/>
    <n v="11"/>
    <x v="70"/>
    <s v="Vegetables"/>
    <n v="147.5"/>
    <x v="0"/>
  </r>
  <r>
    <s v="Rural"/>
    <x v="5"/>
    <s v="November"/>
    <n v="142.4"/>
    <n v="11"/>
    <x v="70"/>
    <s v="Pulses and products"/>
    <n v="121"/>
    <x v="0"/>
  </r>
  <r>
    <s v="Rural"/>
    <x v="5"/>
    <s v="November"/>
    <n v="142.4"/>
    <n v="11"/>
    <x v="70"/>
    <s v="Sugar and Confectionery"/>
    <n v="111.6"/>
    <x v="0"/>
  </r>
  <r>
    <s v="Rural"/>
    <x v="5"/>
    <s v="November"/>
    <n v="142.4"/>
    <n v="11"/>
    <x v="70"/>
    <s v="Spices"/>
    <n v="140.6"/>
    <x v="0"/>
  </r>
  <r>
    <s v="Rural"/>
    <x v="5"/>
    <s v="November"/>
    <n v="142.4"/>
    <n v="11"/>
    <x v="70"/>
    <s v="Non-alcoholic beverages"/>
    <n v="137.5"/>
    <x v="1"/>
  </r>
  <r>
    <s v="Rural"/>
    <x v="5"/>
    <s v="November"/>
    <n v="142.4"/>
    <n v="11"/>
    <x v="70"/>
    <s v="Prepared meals, snacks, sweets etc."/>
    <n v="156.1"/>
    <x v="1"/>
  </r>
  <r>
    <s v="Rural"/>
    <x v="5"/>
    <s v="November"/>
    <n v="142.4"/>
    <n v="11"/>
    <x v="70"/>
    <s v="Food and beverages"/>
    <n v="140"/>
    <x v="1"/>
  </r>
  <r>
    <s v="Rural"/>
    <x v="5"/>
    <s v="November"/>
    <n v="142.4"/>
    <n v="11"/>
    <x v="70"/>
    <s v="Pan, tobacco and intoxicants"/>
    <n v="161.9"/>
    <x v="2"/>
  </r>
  <r>
    <s v="Rural"/>
    <x v="5"/>
    <s v="November"/>
    <n v="142.4"/>
    <n v="11"/>
    <x v="70"/>
    <s v="Clothing"/>
    <n v="151.69999999999999"/>
    <x v="3"/>
  </r>
  <r>
    <s v="Rural"/>
    <x v="5"/>
    <s v="November"/>
    <n v="142.4"/>
    <n v="11"/>
    <x v="70"/>
    <s v="Footwear"/>
    <n v="145.5"/>
    <x v="3"/>
  </r>
  <r>
    <s v="Rural"/>
    <x v="5"/>
    <s v="November"/>
    <n v="142.4"/>
    <n v="11"/>
    <x v="70"/>
    <s v="Clothing and footwear"/>
    <n v="150.80000000000001"/>
    <x v="3"/>
  </r>
  <r>
    <s v="Rural"/>
    <x v="5"/>
    <s v="November"/>
    <n v="142.4"/>
    <n v="11"/>
    <x v="70"/>
    <s v="Housing"/>
    <n v="0"/>
    <x v="4"/>
  </r>
  <r>
    <s v="Rural"/>
    <x v="5"/>
    <s v="November"/>
    <n v="142.4"/>
    <n v="11"/>
    <x v="70"/>
    <s v="Fuel and light"/>
    <n v="150.30000000000001"/>
    <x v="5"/>
  </r>
  <r>
    <s v="Rural"/>
    <x v="5"/>
    <s v="November"/>
    <n v="142.4"/>
    <n v="11"/>
    <x v="70"/>
    <s v="Household goods and services"/>
    <n v="148"/>
    <x v="6"/>
  </r>
  <r>
    <s v="Rural"/>
    <x v="5"/>
    <s v="November"/>
    <n v="142.4"/>
    <n v="11"/>
    <x v="70"/>
    <s v="Health"/>
    <n v="145.4"/>
    <x v="7"/>
  </r>
  <r>
    <s v="Rural"/>
    <x v="5"/>
    <s v="November"/>
    <n v="142.4"/>
    <n v="11"/>
    <x v="70"/>
    <s v="Transport and communication"/>
    <n v="130.30000000000001"/>
    <x v="8"/>
  </r>
  <r>
    <s v="Rural"/>
    <x v="5"/>
    <s v="November"/>
    <n v="142.4"/>
    <n v="11"/>
    <x v="70"/>
    <s v="Recreation and amusement"/>
    <n v="143.1"/>
    <x v="9"/>
  </r>
  <r>
    <s v="Rural"/>
    <x v="5"/>
    <s v="November"/>
    <n v="142.4"/>
    <n v="11"/>
    <x v="70"/>
    <s v="Education"/>
    <n v="150.19999999999999"/>
    <x v="10"/>
  </r>
  <r>
    <s v="Rural"/>
    <x v="5"/>
    <s v="November"/>
    <n v="142.4"/>
    <n v="11"/>
    <x v="70"/>
    <s v="Personal care and effects"/>
    <n v="133.1"/>
    <x v="11"/>
  </r>
  <r>
    <s v="Rural"/>
    <x v="5"/>
    <s v="November"/>
    <n v="142.4"/>
    <n v="11"/>
    <x v="70"/>
    <s v="Miscellaneous"/>
    <n v="140.1"/>
    <x v="2"/>
  </r>
  <r>
    <s v="Urban"/>
    <x v="5"/>
    <s v="November"/>
    <n v="139"/>
    <n v="11"/>
    <x v="70"/>
    <s v="Cereals and products"/>
    <n v="138.1"/>
    <x v="0"/>
  </r>
  <r>
    <s v="Urban"/>
    <x v="5"/>
    <s v="November"/>
    <n v="139"/>
    <n v="11"/>
    <x v="70"/>
    <s v="Meat and fish"/>
    <n v="146.30000000000001"/>
    <x v="0"/>
  </r>
  <r>
    <s v="Urban"/>
    <x v="5"/>
    <s v="November"/>
    <n v="139"/>
    <n v="11"/>
    <x v="70"/>
    <s v="Egg"/>
    <n v="137.80000000000001"/>
    <x v="0"/>
  </r>
  <r>
    <s v="Urban"/>
    <x v="5"/>
    <s v="November"/>
    <n v="139"/>
    <n v="11"/>
    <x v="70"/>
    <s v="Milk and products"/>
    <n v="141.6"/>
    <x v="0"/>
  </r>
  <r>
    <s v="Urban"/>
    <x v="5"/>
    <s v="November"/>
    <n v="139"/>
    <n v="11"/>
    <x v="70"/>
    <s v="Oils and fats"/>
    <n v="118.1"/>
    <x v="0"/>
  </r>
  <r>
    <s v="Urban"/>
    <x v="5"/>
    <s v="November"/>
    <n v="139"/>
    <n v="11"/>
    <x v="70"/>
    <s v="Fruits"/>
    <n v="141.5"/>
    <x v="0"/>
  </r>
  <r>
    <s v="Urban"/>
    <x v="5"/>
    <s v="November"/>
    <n v="139"/>
    <n v="11"/>
    <x v="70"/>
    <s v="Vegetables"/>
    <n v="145.19999999999999"/>
    <x v="0"/>
  </r>
  <r>
    <s v="Urban"/>
    <x v="5"/>
    <s v="November"/>
    <n v="139"/>
    <n v="11"/>
    <x v="70"/>
    <s v="Pulses and products"/>
    <n v="115.3"/>
    <x v="0"/>
  </r>
  <r>
    <s v="Urban"/>
    <x v="5"/>
    <s v="November"/>
    <n v="139"/>
    <n v="11"/>
    <x v="70"/>
    <s v="Sugar and Confectionery"/>
    <n v="112.5"/>
    <x v="0"/>
  </r>
  <r>
    <s v="Urban"/>
    <x v="5"/>
    <s v="November"/>
    <n v="139"/>
    <n v="11"/>
    <x v="70"/>
    <s v="Spices"/>
    <n v="141.4"/>
    <x v="0"/>
  </r>
  <r>
    <s v="Urban"/>
    <x v="5"/>
    <s v="November"/>
    <n v="139"/>
    <n v="11"/>
    <x v="70"/>
    <s v="Non-alcoholic beverages"/>
    <n v="128"/>
    <x v="1"/>
  </r>
  <r>
    <s v="Urban"/>
    <x v="5"/>
    <s v="November"/>
    <n v="139"/>
    <n v="11"/>
    <x v="70"/>
    <s v="Prepared meals, snacks, sweets etc."/>
    <n v="152.6"/>
    <x v="1"/>
  </r>
  <r>
    <s v="Urban"/>
    <x v="5"/>
    <s v="November"/>
    <n v="139"/>
    <n v="11"/>
    <x v="70"/>
    <s v="Food and beverages"/>
    <n v="139.1"/>
    <x v="1"/>
  </r>
  <r>
    <s v="Urban"/>
    <x v="5"/>
    <s v="November"/>
    <n v="139"/>
    <n v="11"/>
    <x v="70"/>
    <s v="Pan, tobacco and intoxicants"/>
    <n v="164.4"/>
    <x v="2"/>
  </r>
  <r>
    <s v="Urban"/>
    <x v="5"/>
    <s v="November"/>
    <n v="139"/>
    <n v="11"/>
    <x v="70"/>
    <s v="Clothing"/>
    <n v="142.4"/>
    <x v="3"/>
  </r>
  <r>
    <s v="Urban"/>
    <x v="5"/>
    <s v="November"/>
    <n v="139"/>
    <n v="11"/>
    <x v="70"/>
    <s v="Footwear"/>
    <n v="130.19999999999999"/>
    <x v="3"/>
  </r>
  <r>
    <s v="Urban"/>
    <x v="5"/>
    <s v="November"/>
    <n v="139"/>
    <n v="11"/>
    <x v="70"/>
    <s v="Clothing and footwear"/>
    <n v="140.5"/>
    <x v="3"/>
  </r>
  <r>
    <s v="Urban"/>
    <x v="5"/>
    <s v="November"/>
    <n v="139"/>
    <n v="11"/>
    <x v="70"/>
    <s v="Housing"/>
    <n v="146.9"/>
    <x v="4"/>
  </r>
  <r>
    <s v="Urban"/>
    <x v="5"/>
    <s v="November"/>
    <n v="139"/>
    <n v="11"/>
    <x v="70"/>
    <s v="Fuel and light"/>
    <n v="136.69999999999999"/>
    <x v="5"/>
  </r>
  <r>
    <s v="Urban"/>
    <x v="5"/>
    <s v="November"/>
    <n v="139"/>
    <n v="11"/>
    <x v="70"/>
    <s v="Household goods and services"/>
    <n v="135.80000000000001"/>
    <x v="6"/>
  </r>
  <r>
    <s v="Urban"/>
    <x v="5"/>
    <s v="November"/>
    <n v="139"/>
    <n v="11"/>
    <x v="70"/>
    <s v="Health"/>
    <n v="136.80000000000001"/>
    <x v="7"/>
  </r>
  <r>
    <s v="Urban"/>
    <x v="5"/>
    <s v="November"/>
    <n v="139"/>
    <n v="11"/>
    <x v="70"/>
    <s v="Transport and communication"/>
    <n v="121.2"/>
    <x v="8"/>
  </r>
  <r>
    <s v="Urban"/>
    <x v="5"/>
    <s v="November"/>
    <n v="139"/>
    <n v="11"/>
    <x v="70"/>
    <s v="Recreation and amusement"/>
    <n v="131.30000000000001"/>
    <x v="9"/>
  </r>
  <r>
    <s v="Urban"/>
    <x v="5"/>
    <s v="November"/>
    <n v="139"/>
    <n v="11"/>
    <x v="70"/>
    <s v="Education"/>
    <n v="146.1"/>
    <x v="10"/>
  </r>
  <r>
    <s v="Urban"/>
    <x v="5"/>
    <s v="November"/>
    <n v="139"/>
    <n v="11"/>
    <x v="70"/>
    <s v="Personal care and effects"/>
    <n v="130.5"/>
    <x v="11"/>
  </r>
  <r>
    <s v="Urban"/>
    <x v="5"/>
    <s v="November"/>
    <n v="139"/>
    <n v="11"/>
    <x v="70"/>
    <s v="Miscellaneous"/>
    <n v="132.19999999999999"/>
    <x v="2"/>
  </r>
  <r>
    <s v="Rural+Urban"/>
    <x v="5"/>
    <s v="November"/>
    <n v="140.80000000000001"/>
    <n v="11"/>
    <x v="70"/>
    <s v="Cereals and products"/>
    <n v="137.4"/>
    <x v="0"/>
  </r>
  <r>
    <s v="Rural+Urban"/>
    <x v="5"/>
    <s v="November"/>
    <n v="140.80000000000001"/>
    <n v="11"/>
    <x v="70"/>
    <s v="Meat and fish"/>
    <n v="149.19999999999999"/>
    <x v="0"/>
  </r>
  <r>
    <s v="Rural+Urban"/>
    <x v="5"/>
    <s v="November"/>
    <n v="140.80000000000001"/>
    <n v="11"/>
    <x v="70"/>
    <s v="Egg"/>
    <n v="137.1"/>
    <x v="0"/>
  </r>
  <r>
    <s v="Rural+Urban"/>
    <x v="5"/>
    <s v="November"/>
    <n v="140.80000000000001"/>
    <n v="11"/>
    <x v="70"/>
    <s v="Milk and products"/>
    <n v="141.80000000000001"/>
    <x v="0"/>
  </r>
  <r>
    <s v="Rural+Urban"/>
    <x v="5"/>
    <s v="November"/>
    <n v="140.80000000000001"/>
    <n v="11"/>
    <x v="70"/>
    <s v="Oils and fats"/>
    <n v="121.1"/>
    <x v="0"/>
  </r>
  <r>
    <s v="Rural+Urban"/>
    <x v="5"/>
    <s v="November"/>
    <n v="140.80000000000001"/>
    <n v="11"/>
    <x v="70"/>
    <s v="Fruits"/>
    <n v="142.80000000000001"/>
    <x v="0"/>
  </r>
  <r>
    <s v="Rural+Urban"/>
    <x v="5"/>
    <s v="November"/>
    <n v="140.80000000000001"/>
    <n v="11"/>
    <x v="70"/>
    <s v="Vegetables"/>
    <n v="146.69999999999999"/>
    <x v="0"/>
  </r>
  <r>
    <s v="Rural+Urban"/>
    <x v="5"/>
    <s v="November"/>
    <n v="140.80000000000001"/>
    <n v="11"/>
    <x v="70"/>
    <s v="Pulses and products"/>
    <n v="119.1"/>
    <x v="0"/>
  </r>
  <r>
    <s v="Rural+Urban"/>
    <x v="5"/>
    <s v="November"/>
    <n v="140.80000000000001"/>
    <n v="11"/>
    <x v="70"/>
    <s v="Sugar and Confectionery"/>
    <n v="111.9"/>
    <x v="0"/>
  </r>
  <r>
    <s v="Rural+Urban"/>
    <x v="5"/>
    <s v="November"/>
    <n v="140.80000000000001"/>
    <n v="11"/>
    <x v="70"/>
    <s v="Spices"/>
    <n v="140.9"/>
    <x v="0"/>
  </r>
  <r>
    <s v="Rural+Urban"/>
    <x v="5"/>
    <s v="November"/>
    <n v="140.80000000000001"/>
    <n v="11"/>
    <x v="70"/>
    <s v="Non-alcoholic beverages"/>
    <n v="133.5"/>
    <x v="1"/>
  </r>
  <r>
    <s v="Rural+Urban"/>
    <x v="5"/>
    <s v="November"/>
    <n v="140.80000000000001"/>
    <n v="11"/>
    <x v="70"/>
    <s v="Prepared meals, snacks, sweets etc."/>
    <n v="154.5"/>
    <x v="1"/>
  </r>
  <r>
    <s v="Rural+Urban"/>
    <x v="5"/>
    <s v="November"/>
    <n v="140.80000000000001"/>
    <n v="11"/>
    <x v="70"/>
    <s v="Food and beverages"/>
    <n v="139.69999999999999"/>
    <x v="1"/>
  </r>
  <r>
    <s v="Rural+Urban"/>
    <x v="5"/>
    <s v="November"/>
    <n v="140.80000000000001"/>
    <n v="11"/>
    <x v="70"/>
    <s v="Pan, tobacco and intoxicants"/>
    <n v="162.6"/>
    <x v="2"/>
  </r>
  <r>
    <s v="Rural+Urban"/>
    <x v="5"/>
    <s v="November"/>
    <n v="140.80000000000001"/>
    <n v="11"/>
    <x v="70"/>
    <s v="Clothing"/>
    <n v="148"/>
    <x v="3"/>
  </r>
  <r>
    <s v="Rural+Urban"/>
    <x v="5"/>
    <s v="November"/>
    <n v="140.80000000000001"/>
    <n v="11"/>
    <x v="70"/>
    <s v="Footwear"/>
    <n v="139.1"/>
    <x v="3"/>
  </r>
  <r>
    <s v="Rural+Urban"/>
    <x v="5"/>
    <s v="November"/>
    <n v="140.80000000000001"/>
    <n v="11"/>
    <x v="70"/>
    <s v="Clothing and footwear"/>
    <n v="146.69999999999999"/>
    <x v="3"/>
  </r>
  <r>
    <s v="Rural+Urban"/>
    <x v="5"/>
    <s v="November"/>
    <n v="140.80000000000001"/>
    <n v="11"/>
    <x v="70"/>
    <s v="Housing"/>
    <n v="146.9"/>
    <x v="4"/>
  </r>
  <r>
    <s v="Rural+Urban"/>
    <x v="5"/>
    <s v="November"/>
    <n v="140.80000000000001"/>
    <n v="11"/>
    <x v="70"/>
    <s v="Fuel and light"/>
    <n v="145.1"/>
    <x v="5"/>
  </r>
  <r>
    <s v="Rural+Urban"/>
    <x v="5"/>
    <s v="November"/>
    <n v="140.80000000000001"/>
    <n v="11"/>
    <x v="70"/>
    <s v="Household goods and services"/>
    <n v="142.19999999999999"/>
    <x v="6"/>
  </r>
  <r>
    <s v="Rural+Urban"/>
    <x v="5"/>
    <s v="November"/>
    <n v="140.80000000000001"/>
    <n v="11"/>
    <x v="70"/>
    <s v="Health"/>
    <n v="142.1"/>
    <x v="7"/>
  </r>
  <r>
    <s v="Rural+Urban"/>
    <x v="5"/>
    <s v="November"/>
    <n v="140.80000000000001"/>
    <n v="11"/>
    <x v="70"/>
    <s v="Transport and communication"/>
    <n v="125.5"/>
    <x v="8"/>
  </r>
  <r>
    <s v="Rural+Urban"/>
    <x v="5"/>
    <s v="November"/>
    <n v="140.80000000000001"/>
    <n v="11"/>
    <x v="70"/>
    <s v="Recreation and amusement"/>
    <n v="136.5"/>
    <x v="9"/>
  </r>
  <r>
    <s v="Rural+Urban"/>
    <x v="5"/>
    <s v="November"/>
    <n v="140.80000000000001"/>
    <n v="11"/>
    <x v="70"/>
    <s v="Education"/>
    <n v="147.80000000000001"/>
    <x v="10"/>
  </r>
  <r>
    <s v="Rural+Urban"/>
    <x v="5"/>
    <s v="November"/>
    <n v="140.80000000000001"/>
    <n v="11"/>
    <x v="70"/>
    <s v="Personal care and effects"/>
    <n v="132"/>
    <x v="11"/>
  </r>
  <r>
    <s v="Rural+Urban"/>
    <x v="5"/>
    <s v="November"/>
    <n v="140.80000000000001"/>
    <n v="11"/>
    <x v="70"/>
    <s v="Miscellaneous"/>
    <n v="136.30000000000001"/>
    <x v="2"/>
  </r>
  <r>
    <s v="Rural"/>
    <x v="5"/>
    <s v="December"/>
    <n v="141.9"/>
    <n v="12"/>
    <x v="71"/>
    <s v="Cereals and products"/>
    <n v="137.1"/>
    <x v="0"/>
  </r>
  <r>
    <s v="Rural"/>
    <x v="5"/>
    <s v="December"/>
    <n v="141.9"/>
    <n v="12"/>
    <x v="71"/>
    <s v="Meat and fish"/>
    <n v="151.9"/>
    <x v="0"/>
  </r>
  <r>
    <s v="Rural"/>
    <x v="5"/>
    <s v="December"/>
    <n v="141.9"/>
    <n v="12"/>
    <x v="71"/>
    <s v="Egg"/>
    <n v="137.4"/>
    <x v="0"/>
  </r>
  <r>
    <s v="Rural"/>
    <x v="5"/>
    <s v="December"/>
    <n v="141.9"/>
    <n v="12"/>
    <x v="71"/>
    <s v="Milk and products"/>
    <n v="142.4"/>
    <x v="0"/>
  </r>
  <r>
    <s v="Rural"/>
    <x v="5"/>
    <s v="December"/>
    <n v="141.9"/>
    <n v="12"/>
    <x v="71"/>
    <s v="Oils and fats"/>
    <n v="124.2"/>
    <x v="0"/>
  </r>
  <r>
    <s v="Rural"/>
    <x v="5"/>
    <s v="December"/>
    <n v="141.9"/>
    <n v="12"/>
    <x v="71"/>
    <s v="Fruits"/>
    <n v="140.19999999999999"/>
    <x v="0"/>
  </r>
  <r>
    <s v="Rural"/>
    <x v="5"/>
    <s v="December"/>
    <n v="141.9"/>
    <n v="12"/>
    <x v="71"/>
    <s v="Vegetables"/>
    <n v="136.6"/>
    <x v="0"/>
  </r>
  <r>
    <s v="Rural"/>
    <x v="5"/>
    <s v="December"/>
    <n v="141.9"/>
    <n v="12"/>
    <x v="71"/>
    <s v="Pulses and products"/>
    <n v="120.9"/>
    <x v="0"/>
  </r>
  <r>
    <s v="Rural"/>
    <x v="5"/>
    <s v="December"/>
    <n v="141.9"/>
    <n v="12"/>
    <x v="71"/>
    <s v="Sugar and Confectionery"/>
    <n v="109.9"/>
    <x v="0"/>
  </r>
  <r>
    <s v="Rural"/>
    <x v="5"/>
    <s v="December"/>
    <n v="141.9"/>
    <n v="12"/>
    <x v="71"/>
    <s v="Spices"/>
    <n v="140.19999999999999"/>
    <x v="0"/>
  </r>
  <r>
    <s v="Rural"/>
    <x v="5"/>
    <s v="December"/>
    <n v="141.9"/>
    <n v="12"/>
    <x v="71"/>
    <s v="Non-alcoholic beverages"/>
    <n v="137.80000000000001"/>
    <x v="1"/>
  </r>
  <r>
    <s v="Rural"/>
    <x v="5"/>
    <s v="December"/>
    <n v="141.9"/>
    <n v="12"/>
    <x v="71"/>
    <s v="Prepared meals, snacks, sweets etc."/>
    <n v="156"/>
    <x v="1"/>
  </r>
  <r>
    <s v="Rural"/>
    <x v="5"/>
    <s v="December"/>
    <n v="141.9"/>
    <n v="12"/>
    <x v="71"/>
    <s v="Food and beverages"/>
    <n v="138.5"/>
    <x v="1"/>
  </r>
  <r>
    <s v="Rural"/>
    <x v="5"/>
    <s v="December"/>
    <n v="141.9"/>
    <n v="12"/>
    <x v="71"/>
    <s v="Pan, tobacco and intoxicants"/>
    <n v="162.4"/>
    <x v="2"/>
  </r>
  <r>
    <s v="Rural"/>
    <x v="5"/>
    <s v="December"/>
    <n v="141.9"/>
    <n v="12"/>
    <x v="71"/>
    <s v="Clothing"/>
    <n v="151.6"/>
    <x v="3"/>
  </r>
  <r>
    <s v="Rural"/>
    <x v="5"/>
    <s v="December"/>
    <n v="141.9"/>
    <n v="12"/>
    <x v="71"/>
    <s v="Footwear"/>
    <n v="145.9"/>
    <x v="3"/>
  </r>
  <r>
    <s v="Rural"/>
    <x v="5"/>
    <s v="December"/>
    <n v="141.9"/>
    <n v="12"/>
    <x v="71"/>
    <s v="Clothing and footwear"/>
    <n v="150.80000000000001"/>
    <x v="3"/>
  </r>
  <r>
    <s v="Rural"/>
    <x v="5"/>
    <s v="December"/>
    <n v="141.9"/>
    <n v="12"/>
    <x v="71"/>
    <s v="Housing"/>
    <n v="0"/>
    <x v="4"/>
  </r>
  <r>
    <s v="Rural"/>
    <x v="5"/>
    <s v="December"/>
    <n v="141.9"/>
    <n v="12"/>
    <x v="71"/>
    <s v="Fuel and light"/>
    <n v="149"/>
    <x v="5"/>
  </r>
  <r>
    <s v="Rural"/>
    <x v="5"/>
    <s v="December"/>
    <n v="141.9"/>
    <n v="12"/>
    <x v="71"/>
    <s v="Household goods and services"/>
    <n v="149.5"/>
    <x v="6"/>
  </r>
  <r>
    <s v="Rural"/>
    <x v="5"/>
    <s v="December"/>
    <n v="141.9"/>
    <n v="12"/>
    <x v="71"/>
    <s v="Health"/>
    <n v="149.6"/>
    <x v="7"/>
  </r>
  <r>
    <s v="Rural"/>
    <x v="5"/>
    <s v="December"/>
    <n v="141.9"/>
    <n v="12"/>
    <x v="71"/>
    <s v="Transport and communication"/>
    <n v="128.9"/>
    <x v="8"/>
  </r>
  <r>
    <s v="Rural"/>
    <x v="5"/>
    <s v="December"/>
    <n v="141.9"/>
    <n v="12"/>
    <x v="71"/>
    <s v="Recreation and amusement"/>
    <n v="143.30000000000001"/>
    <x v="9"/>
  </r>
  <r>
    <s v="Rural"/>
    <x v="5"/>
    <s v="December"/>
    <n v="141.9"/>
    <n v="12"/>
    <x v="71"/>
    <s v="Education"/>
    <n v="155.1"/>
    <x v="10"/>
  </r>
  <r>
    <s v="Rural"/>
    <x v="5"/>
    <s v="December"/>
    <n v="141.9"/>
    <n v="12"/>
    <x v="71"/>
    <s v="Personal care and effects"/>
    <n v="133.19999999999999"/>
    <x v="11"/>
  </r>
  <r>
    <s v="Rural"/>
    <x v="5"/>
    <s v="December"/>
    <n v="141.9"/>
    <n v="12"/>
    <x v="71"/>
    <s v="Miscellaneous"/>
    <n v="141.6"/>
    <x v="2"/>
  </r>
  <r>
    <s v="Urban"/>
    <x v="5"/>
    <s v="December"/>
    <n v="138"/>
    <n v="12"/>
    <x v="71"/>
    <s v="Cereals and products"/>
    <n v="138.5"/>
    <x v="0"/>
  </r>
  <r>
    <s v="Urban"/>
    <x v="5"/>
    <s v="December"/>
    <n v="138"/>
    <n v="12"/>
    <x v="71"/>
    <s v="Meat and fish"/>
    <n v="147.80000000000001"/>
    <x v="0"/>
  </r>
  <r>
    <s v="Urban"/>
    <x v="5"/>
    <s v="December"/>
    <n v="138"/>
    <n v="12"/>
    <x v="71"/>
    <s v="Egg"/>
    <n v="141.1"/>
    <x v="0"/>
  </r>
  <r>
    <s v="Urban"/>
    <x v="5"/>
    <s v="December"/>
    <n v="138"/>
    <n v="12"/>
    <x v="71"/>
    <s v="Milk and products"/>
    <n v="141.6"/>
    <x v="0"/>
  </r>
  <r>
    <s v="Urban"/>
    <x v="5"/>
    <s v="December"/>
    <n v="138"/>
    <n v="12"/>
    <x v="71"/>
    <s v="Oils and fats"/>
    <n v="118.1"/>
    <x v="0"/>
  </r>
  <r>
    <s v="Urban"/>
    <x v="5"/>
    <s v="December"/>
    <n v="138"/>
    <n v="12"/>
    <x v="71"/>
    <s v="Fruits"/>
    <n v="138.5"/>
    <x v="0"/>
  </r>
  <r>
    <s v="Urban"/>
    <x v="5"/>
    <s v="December"/>
    <n v="138"/>
    <n v="12"/>
    <x v="71"/>
    <s v="Vegetables"/>
    <n v="132.4"/>
    <x v="0"/>
  </r>
  <r>
    <s v="Urban"/>
    <x v="5"/>
    <s v="December"/>
    <n v="138"/>
    <n v="12"/>
    <x v="71"/>
    <s v="Pulses and products"/>
    <n v="117.5"/>
    <x v="0"/>
  </r>
  <r>
    <s v="Urban"/>
    <x v="5"/>
    <s v="December"/>
    <n v="138"/>
    <n v="12"/>
    <x v="71"/>
    <s v="Sugar and Confectionery"/>
    <n v="111"/>
    <x v="0"/>
  </r>
  <r>
    <s v="Urban"/>
    <x v="5"/>
    <s v="December"/>
    <n v="138"/>
    <n v="12"/>
    <x v="71"/>
    <s v="Spices"/>
    <n v="141.5"/>
    <x v="0"/>
  </r>
  <r>
    <s v="Urban"/>
    <x v="5"/>
    <s v="December"/>
    <n v="138"/>
    <n v="12"/>
    <x v="71"/>
    <s v="Non-alcoholic beverages"/>
    <n v="128.1"/>
    <x v="1"/>
  </r>
  <r>
    <s v="Urban"/>
    <x v="5"/>
    <s v="December"/>
    <n v="138"/>
    <n v="12"/>
    <x v="71"/>
    <s v="Prepared meals, snacks, sweets etc."/>
    <n v="152.9"/>
    <x v="1"/>
  </r>
  <r>
    <s v="Urban"/>
    <x v="5"/>
    <s v="December"/>
    <n v="138"/>
    <n v="12"/>
    <x v="71"/>
    <s v="Food and beverages"/>
    <n v="137.6"/>
    <x v="1"/>
  </r>
  <r>
    <s v="Urban"/>
    <x v="5"/>
    <s v="December"/>
    <n v="138"/>
    <n v="12"/>
    <x v="71"/>
    <s v="Pan, tobacco and intoxicants"/>
    <n v="164.6"/>
    <x v="2"/>
  </r>
  <r>
    <s v="Urban"/>
    <x v="5"/>
    <s v="December"/>
    <n v="138"/>
    <n v="12"/>
    <x v="71"/>
    <s v="Clothing"/>
    <n v="142.69999999999999"/>
    <x v="3"/>
  </r>
  <r>
    <s v="Urban"/>
    <x v="5"/>
    <s v="December"/>
    <n v="138"/>
    <n v="12"/>
    <x v="71"/>
    <s v="Footwear"/>
    <n v="130.30000000000001"/>
    <x v="3"/>
  </r>
  <r>
    <s v="Urban"/>
    <x v="5"/>
    <s v="December"/>
    <n v="138"/>
    <n v="12"/>
    <x v="71"/>
    <s v="Clothing and footwear"/>
    <n v="140.80000000000001"/>
    <x v="3"/>
  </r>
  <r>
    <s v="Urban"/>
    <x v="5"/>
    <s v="December"/>
    <n v="138"/>
    <n v="12"/>
    <x v="71"/>
    <s v="Housing"/>
    <n v="146.5"/>
    <x v="4"/>
  </r>
  <r>
    <s v="Urban"/>
    <x v="5"/>
    <s v="December"/>
    <n v="138"/>
    <n v="12"/>
    <x v="71"/>
    <s v="Fuel and light"/>
    <n v="132.4"/>
    <x v="5"/>
  </r>
  <r>
    <s v="Urban"/>
    <x v="5"/>
    <s v="December"/>
    <n v="138"/>
    <n v="12"/>
    <x v="71"/>
    <s v="Household goods and services"/>
    <n v="136.19999999999999"/>
    <x v="6"/>
  </r>
  <r>
    <s v="Urban"/>
    <x v="5"/>
    <s v="December"/>
    <n v="138"/>
    <n v="12"/>
    <x v="71"/>
    <s v="Health"/>
    <n v="137.30000000000001"/>
    <x v="7"/>
  </r>
  <r>
    <s v="Urban"/>
    <x v="5"/>
    <s v="December"/>
    <n v="138"/>
    <n v="12"/>
    <x v="71"/>
    <s v="Transport and communication"/>
    <n v="118.8"/>
    <x v="8"/>
  </r>
  <r>
    <s v="Urban"/>
    <x v="5"/>
    <s v="December"/>
    <n v="138"/>
    <n v="12"/>
    <x v="71"/>
    <s v="Recreation and amusement"/>
    <n v="131.69999999999999"/>
    <x v="9"/>
  </r>
  <r>
    <s v="Urban"/>
    <x v="5"/>
    <s v="December"/>
    <n v="138"/>
    <n v="12"/>
    <x v="71"/>
    <s v="Education"/>
    <n v="146.5"/>
    <x v="10"/>
  </r>
  <r>
    <s v="Urban"/>
    <x v="5"/>
    <s v="December"/>
    <n v="138"/>
    <n v="12"/>
    <x v="71"/>
    <s v="Personal care and effects"/>
    <n v="130.80000000000001"/>
    <x v="11"/>
  </r>
  <r>
    <s v="Urban"/>
    <x v="5"/>
    <s v="December"/>
    <n v="138"/>
    <n v="12"/>
    <x v="71"/>
    <s v="Miscellaneous"/>
    <n v="131.69999999999999"/>
    <x v="2"/>
  </r>
  <r>
    <s v="Rural+Urban"/>
    <x v="5"/>
    <s v="December"/>
    <n v="140.1"/>
    <n v="12"/>
    <x v="71"/>
    <s v="Cereals and products"/>
    <n v="137.5"/>
    <x v="0"/>
  </r>
  <r>
    <s v="Rural+Urban"/>
    <x v="5"/>
    <s v="December"/>
    <n v="140.1"/>
    <n v="12"/>
    <x v="71"/>
    <s v="Meat and fish"/>
    <n v="150.5"/>
    <x v="0"/>
  </r>
  <r>
    <s v="Rural+Urban"/>
    <x v="5"/>
    <s v="December"/>
    <n v="140.1"/>
    <n v="12"/>
    <x v="71"/>
    <s v="Egg"/>
    <n v="138.80000000000001"/>
    <x v="0"/>
  </r>
  <r>
    <s v="Rural+Urban"/>
    <x v="5"/>
    <s v="December"/>
    <n v="140.1"/>
    <n v="12"/>
    <x v="71"/>
    <s v="Milk and products"/>
    <n v="142.1"/>
    <x v="0"/>
  </r>
  <r>
    <s v="Rural+Urban"/>
    <x v="5"/>
    <s v="December"/>
    <n v="140.1"/>
    <n v="12"/>
    <x v="71"/>
    <s v="Oils and fats"/>
    <n v="122"/>
    <x v="0"/>
  </r>
  <r>
    <s v="Rural+Urban"/>
    <x v="5"/>
    <s v="December"/>
    <n v="140.1"/>
    <n v="12"/>
    <x v="71"/>
    <s v="Fruits"/>
    <n v="139.4"/>
    <x v="0"/>
  </r>
  <r>
    <s v="Rural+Urban"/>
    <x v="5"/>
    <s v="December"/>
    <n v="140.1"/>
    <n v="12"/>
    <x v="71"/>
    <s v="Vegetables"/>
    <n v="135.19999999999999"/>
    <x v="0"/>
  </r>
  <r>
    <s v="Rural+Urban"/>
    <x v="5"/>
    <s v="December"/>
    <n v="140.1"/>
    <n v="12"/>
    <x v="71"/>
    <s v="Pulses and products"/>
    <n v="119.8"/>
    <x v="0"/>
  </r>
  <r>
    <s v="Rural+Urban"/>
    <x v="5"/>
    <s v="December"/>
    <n v="140.1"/>
    <n v="12"/>
    <x v="71"/>
    <s v="Sugar and Confectionery"/>
    <n v="110.3"/>
    <x v="0"/>
  </r>
  <r>
    <s v="Rural+Urban"/>
    <x v="5"/>
    <s v="December"/>
    <n v="140.1"/>
    <n v="12"/>
    <x v="71"/>
    <s v="Spices"/>
    <n v="140.6"/>
    <x v="0"/>
  </r>
  <r>
    <s v="Rural+Urban"/>
    <x v="5"/>
    <s v="December"/>
    <n v="140.1"/>
    <n v="12"/>
    <x v="71"/>
    <s v="Non-alcoholic beverages"/>
    <n v="133.80000000000001"/>
    <x v="1"/>
  </r>
  <r>
    <s v="Rural+Urban"/>
    <x v="5"/>
    <s v="December"/>
    <n v="140.1"/>
    <n v="12"/>
    <x v="71"/>
    <s v="Prepared meals, snacks, sweets etc."/>
    <n v="154.6"/>
    <x v="1"/>
  </r>
  <r>
    <s v="Rural+Urban"/>
    <x v="5"/>
    <s v="December"/>
    <n v="140.1"/>
    <n v="12"/>
    <x v="71"/>
    <s v="Food and beverages"/>
    <n v="138.19999999999999"/>
    <x v="1"/>
  </r>
  <r>
    <s v="Rural+Urban"/>
    <x v="5"/>
    <s v="December"/>
    <n v="140.1"/>
    <n v="12"/>
    <x v="71"/>
    <s v="Pan, tobacco and intoxicants"/>
    <n v="163"/>
    <x v="2"/>
  </r>
  <r>
    <s v="Rural+Urban"/>
    <x v="5"/>
    <s v="December"/>
    <n v="140.1"/>
    <n v="12"/>
    <x v="71"/>
    <s v="Clothing"/>
    <n v="148.1"/>
    <x v="3"/>
  </r>
  <r>
    <s v="Rural+Urban"/>
    <x v="5"/>
    <s v="December"/>
    <n v="140.1"/>
    <n v="12"/>
    <x v="71"/>
    <s v="Footwear"/>
    <n v="139.4"/>
    <x v="3"/>
  </r>
  <r>
    <s v="Rural+Urban"/>
    <x v="5"/>
    <s v="December"/>
    <n v="140.1"/>
    <n v="12"/>
    <x v="71"/>
    <s v="Clothing and footwear"/>
    <n v="146.80000000000001"/>
    <x v="3"/>
  </r>
  <r>
    <s v="Rural+Urban"/>
    <x v="5"/>
    <s v="December"/>
    <n v="140.1"/>
    <n v="12"/>
    <x v="71"/>
    <s v="Housing"/>
    <n v="146.5"/>
    <x v="4"/>
  </r>
  <r>
    <s v="Rural+Urban"/>
    <x v="5"/>
    <s v="December"/>
    <n v="140.1"/>
    <n v="12"/>
    <x v="71"/>
    <s v="Fuel and light"/>
    <n v="142.69999999999999"/>
    <x v="5"/>
  </r>
  <r>
    <s v="Rural+Urban"/>
    <x v="5"/>
    <s v="December"/>
    <n v="140.1"/>
    <n v="12"/>
    <x v="71"/>
    <s v="Household goods and services"/>
    <n v="143.19999999999999"/>
    <x v="6"/>
  </r>
  <r>
    <s v="Rural+Urban"/>
    <x v="5"/>
    <s v="December"/>
    <n v="140.1"/>
    <n v="12"/>
    <x v="71"/>
    <s v="Health"/>
    <n v="144.9"/>
    <x v="7"/>
  </r>
  <r>
    <s v="Rural+Urban"/>
    <x v="5"/>
    <s v="December"/>
    <n v="140.1"/>
    <n v="12"/>
    <x v="71"/>
    <s v="Transport and communication"/>
    <n v="123.6"/>
    <x v="8"/>
  </r>
  <r>
    <s v="Rural+Urban"/>
    <x v="5"/>
    <s v="December"/>
    <n v="140.1"/>
    <n v="12"/>
    <x v="71"/>
    <s v="Recreation and amusement"/>
    <n v="136.80000000000001"/>
    <x v="9"/>
  </r>
  <r>
    <s v="Rural+Urban"/>
    <x v="5"/>
    <s v="December"/>
    <n v="140.1"/>
    <n v="12"/>
    <x v="71"/>
    <s v="Education"/>
    <n v="150.1"/>
    <x v="10"/>
  </r>
  <r>
    <s v="Rural+Urban"/>
    <x v="5"/>
    <s v="December"/>
    <n v="140.1"/>
    <n v="12"/>
    <x v="71"/>
    <s v="Personal care and effects"/>
    <n v="132.19999999999999"/>
    <x v="11"/>
  </r>
  <r>
    <s v="Rural+Urban"/>
    <x v="5"/>
    <s v="December"/>
    <n v="140.1"/>
    <n v="12"/>
    <x v="71"/>
    <s v="Miscellaneous"/>
    <n v="136.80000000000001"/>
    <x v="2"/>
  </r>
  <r>
    <s v="Rural"/>
    <x v="6"/>
    <s v="January"/>
    <n v="141"/>
    <n v="1"/>
    <x v="72"/>
    <s v="Cereals and products"/>
    <n v="136.6"/>
    <x v="0"/>
  </r>
  <r>
    <s v="Rural"/>
    <x v="6"/>
    <s v="January"/>
    <n v="141"/>
    <n v="1"/>
    <x v="72"/>
    <s v="Meat and fish"/>
    <n v="152.5"/>
    <x v="0"/>
  </r>
  <r>
    <s v="Rural"/>
    <x v="6"/>
    <s v="January"/>
    <n v="141"/>
    <n v="1"/>
    <x v="72"/>
    <s v="Egg"/>
    <n v="138.19999999999999"/>
    <x v="0"/>
  </r>
  <r>
    <s v="Rural"/>
    <x v="6"/>
    <s v="January"/>
    <n v="141"/>
    <n v="1"/>
    <x v="72"/>
    <s v="Milk and products"/>
    <n v="142.4"/>
    <x v="0"/>
  </r>
  <r>
    <s v="Rural"/>
    <x v="6"/>
    <s v="January"/>
    <n v="141"/>
    <n v="1"/>
    <x v="72"/>
    <s v="Oils and fats"/>
    <n v="123.9"/>
    <x v="0"/>
  </r>
  <r>
    <s v="Rural"/>
    <x v="6"/>
    <s v="January"/>
    <n v="141"/>
    <n v="1"/>
    <x v="72"/>
    <s v="Fruits"/>
    <n v="135.5"/>
    <x v="0"/>
  </r>
  <r>
    <s v="Rural"/>
    <x v="6"/>
    <s v="January"/>
    <n v="141"/>
    <n v="1"/>
    <x v="72"/>
    <s v="Vegetables"/>
    <n v="131.69999999999999"/>
    <x v="0"/>
  </r>
  <r>
    <s v="Rural"/>
    <x v="6"/>
    <s v="January"/>
    <n v="141"/>
    <n v="1"/>
    <x v="72"/>
    <s v="Pulses and products"/>
    <n v="121.3"/>
    <x v="0"/>
  </r>
  <r>
    <s v="Rural"/>
    <x v="6"/>
    <s v="January"/>
    <n v="141"/>
    <n v="1"/>
    <x v="72"/>
    <s v="Sugar and Confectionery"/>
    <n v="108.4"/>
    <x v="0"/>
  </r>
  <r>
    <s v="Rural"/>
    <x v="6"/>
    <s v="January"/>
    <n v="141"/>
    <n v="1"/>
    <x v="72"/>
    <s v="Spices"/>
    <n v="138.9"/>
    <x v="0"/>
  </r>
  <r>
    <s v="Rural"/>
    <x v="6"/>
    <s v="January"/>
    <n v="141"/>
    <n v="1"/>
    <x v="72"/>
    <s v="Non-alcoholic beverages"/>
    <n v="137"/>
    <x v="1"/>
  </r>
  <r>
    <s v="Rural"/>
    <x v="6"/>
    <s v="January"/>
    <n v="141"/>
    <n v="1"/>
    <x v="72"/>
    <s v="Prepared meals, snacks, sweets etc."/>
    <n v="155.80000000000001"/>
    <x v="1"/>
  </r>
  <r>
    <s v="Rural"/>
    <x v="6"/>
    <s v="January"/>
    <n v="141"/>
    <n v="1"/>
    <x v="72"/>
    <s v="Food and beverages"/>
    <n v="137.4"/>
    <x v="1"/>
  </r>
  <r>
    <s v="Rural"/>
    <x v="6"/>
    <s v="January"/>
    <n v="141"/>
    <n v="1"/>
    <x v="72"/>
    <s v="Pan, tobacco and intoxicants"/>
    <n v="162.69999999999999"/>
    <x v="2"/>
  </r>
  <r>
    <s v="Rural"/>
    <x v="6"/>
    <s v="January"/>
    <n v="141"/>
    <n v="1"/>
    <x v="72"/>
    <s v="Clothing"/>
    <n v="150.6"/>
    <x v="3"/>
  </r>
  <r>
    <s v="Rural"/>
    <x v="6"/>
    <s v="January"/>
    <n v="141"/>
    <n v="1"/>
    <x v="72"/>
    <s v="Footwear"/>
    <n v="145.1"/>
    <x v="3"/>
  </r>
  <r>
    <s v="Rural"/>
    <x v="6"/>
    <s v="January"/>
    <n v="141"/>
    <n v="1"/>
    <x v="72"/>
    <s v="Clothing and footwear"/>
    <n v="149.9"/>
    <x v="3"/>
  </r>
  <r>
    <s v="Rural"/>
    <x v="6"/>
    <s v="January"/>
    <n v="141"/>
    <n v="1"/>
    <x v="72"/>
    <s v="Housing"/>
    <n v="0"/>
    <x v="4"/>
  </r>
  <r>
    <s v="Rural"/>
    <x v="6"/>
    <s v="January"/>
    <n v="141"/>
    <n v="1"/>
    <x v="72"/>
    <s v="Fuel and light"/>
    <n v="146.19999999999999"/>
    <x v="5"/>
  </r>
  <r>
    <s v="Rural"/>
    <x v="6"/>
    <s v="January"/>
    <n v="141"/>
    <n v="1"/>
    <x v="72"/>
    <s v="Household goods and services"/>
    <n v="150.1"/>
    <x v="6"/>
  </r>
  <r>
    <s v="Rural"/>
    <x v="6"/>
    <s v="January"/>
    <n v="141"/>
    <n v="1"/>
    <x v="72"/>
    <s v="Health"/>
    <n v="149.6"/>
    <x v="7"/>
  </r>
  <r>
    <s v="Rural"/>
    <x v="6"/>
    <s v="January"/>
    <n v="141"/>
    <n v="1"/>
    <x v="72"/>
    <s v="Transport and communication"/>
    <n v="128.6"/>
    <x v="8"/>
  </r>
  <r>
    <s v="Rural"/>
    <x v="6"/>
    <s v="January"/>
    <n v="141"/>
    <n v="1"/>
    <x v="72"/>
    <s v="Recreation and amusement"/>
    <n v="142.9"/>
    <x v="9"/>
  </r>
  <r>
    <s v="Rural"/>
    <x v="6"/>
    <s v="January"/>
    <n v="141"/>
    <n v="1"/>
    <x v="72"/>
    <s v="Education"/>
    <n v="155.19999999999999"/>
    <x v="10"/>
  </r>
  <r>
    <s v="Rural"/>
    <x v="6"/>
    <s v="January"/>
    <n v="141"/>
    <n v="1"/>
    <x v="72"/>
    <s v="Personal care and effects"/>
    <n v="133.5"/>
    <x v="11"/>
  </r>
  <r>
    <s v="Rural"/>
    <x v="6"/>
    <s v="January"/>
    <n v="141"/>
    <n v="1"/>
    <x v="72"/>
    <s v="Miscellaneous"/>
    <n v="141.69999999999999"/>
    <x v="2"/>
  </r>
  <r>
    <s v="Urban"/>
    <x v="6"/>
    <s v="January"/>
    <n v="138"/>
    <n v="1"/>
    <x v="72"/>
    <s v="Cereals and products"/>
    <n v="138.30000000000001"/>
    <x v="0"/>
  </r>
  <r>
    <s v="Urban"/>
    <x v="6"/>
    <s v="January"/>
    <n v="138"/>
    <n v="1"/>
    <x v="72"/>
    <s v="Meat and fish"/>
    <n v="149.4"/>
    <x v="0"/>
  </r>
  <r>
    <s v="Urban"/>
    <x v="6"/>
    <s v="January"/>
    <n v="138"/>
    <n v="1"/>
    <x v="72"/>
    <s v="Egg"/>
    <n v="143.5"/>
    <x v="0"/>
  </r>
  <r>
    <s v="Urban"/>
    <x v="6"/>
    <s v="January"/>
    <n v="138"/>
    <n v="1"/>
    <x v="72"/>
    <s v="Milk and products"/>
    <n v="141.69999999999999"/>
    <x v="0"/>
  </r>
  <r>
    <s v="Urban"/>
    <x v="6"/>
    <s v="January"/>
    <n v="138"/>
    <n v="1"/>
    <x v="72"/>
    <s v="Oils and fats"/>
    <n v="118.1"/>
    <x v="0"/>
  </r>
  <r>
    <s v="Urban"/>
    <x v="6"/>
    <s v="January"/>
    <n v="138"/>
    <n v="1"/>
    <x v="72"/>
    <s v="Fruits"/>
    <n v="135.19999999999999"/>
    <x v="0"/>
  </r>
  <r>
    <s v="Urban"/>
    <x v="6"/>
    <s v="January"/>
    <n v="138"/>
    <n v="1"/>
    <x v="72"/>
    <s v="Vegetables"/>
    <n v="130.5"/>
    <x v="0"/>
  </r>
  <r>
    <s v="Urban"/>
    <x v="6"/>
    <s v="January"/>
    <n v="138"/>
    <n v="1"/>
    <x v="72"/>
    <s v="Pulses and products"/>
    <n v="118.2"/>
    <x v="0"/>
  </r>
  <r>
    <s v="Urban"/>
    <x v="6"/>
    <s v="January"/>
    <n v="138"/>
    <n v="1"/>
    <x v="72"/>
    <s v="Sugar and Confectionery"/>
    <n v="110.4"/>
    <x v="0"/>
  </r>
  <r>
    <s v="Urban"/>
    <x v="6"/>
    <s v="January"/>
    <n v="138"/>
    <n v="1"/>
    <x v="72"/>
    <s v="Spices"/>
    <n v="140.4"/>
    <x v="0"/>
  </r>
  <r>
    <s v="Urban"/>
    <x v="6"/>
    <s v="January"/>
    <n v="138"/>
    <n v="1"/>
    <x v="72"/>
    <s v="Non-alcoholic beverages"/>
    <n v="128.1"/>
    <x v="1"/>
  </r>
  <r>
    <s v="Urban"/>
    <x v="6"/>
    <s v="January"/>
    <n v="138"/>
    <n v="1"/>
    <x v="72"/>
    <s v="Prepared meals, snacks, sweets etc."/>
    <n v="153.19999999999999"/>
    <x v="1"/>
  </r>
  <r>
    <s v="Urban"/>
    <x v="6"/>
    <s v="January"/>
    <n v="138"/>
    <n v="1"/>
    <x v="72"/>
    <s v="Food and beverages"/>
    <n v="137.30000000000001"/>
    <x v="1"/>
  </r>
  <r>
    <s v="Urban"/>
    <x v="6"/>
    <s v="January"/>
    <n v="138"/>
    <n v="1"/>
    <x v="72"/>
    <s v="Pan, tobacco and intoxicants"/>
    <n v="164.7"/>
    <x v="2"/>
  </r>
  <r>
    <s v="Urban"/>
    <x v="6"/>
    <s v="January"/>
    <n v="138"/>
    <n v="1"/>
    <x v="72"/>
    <s v="Clothing"/>
    <n v="143"/>
    <x v="3"/>
  </r>
  <r>
    <s v="Urban"/>
    <x v="6"/>
    <s v="January"/>
    <n v="138"/>
    <n v="1"/>
    <x v="72"/>
    <s v="Footwear"/>
    <n v="130.4"/>
    <x v="3"/>
  </r>
  <r>
    <s v="Urban"/>
    <x v="6"/>
    <s v="January"/>
    <n v="138"/>
    <n v="1"/>
    <x v="72"/>
    <s v="Clothing and footwear"/>
    <n v="141.1"/>
    <x v="3"/>
  </r>
  <r>
    <s v="Urban"/>
    <x v="6"/>
    <s v="January"/>
    <n v="138"/>
    <n v="1"/>
    <x v="72"/>
    <s v="Housing"/>
    <n v="147.69999999999999"/>
    <x v="4"/>
  </r>
  <r>
    <s v="Urban"/>
    <x v="6"/>
    <s v="January"/>
    <n v="138"/>
    <n v="1"/>
    <x v="72"/>
    <s v="Fuel and light"/>
    <n v="128.6"/>
    <x v="5"/>
  </r>
  <r>
    <s v="Urban"/>
    <x v="6"/>
    <s v="January"/>
    <n v="138"/>
    <n v="1"/>
    <x v="72"/>
    <s v="Household goods and services"/>
    <n v="136.30000000000001"/>
    <x v="6"/>
  </r>
  <r>
    <s v="Urban"/>
    <x v="6"/>
    <s v="January"/>
    <n v="138"/>
    <n v="1"/>
    <x v="72"/>
    <s v="Health"/>
    <n v="137.80000000000001"/>
    <x v="7"/>
  </r>
  <r>
    <s v="Urban"/>
    <x v="6"/>
    <s v="January"/>
    <n v="138"/>
    <n v="1"/>
    <x v="72"/>
    <s v="Transport and communication"/>
    <n v="118.6"/>
    <x v="8"/>
  </r>
  <r>
    <s v="Urban"/>
    <x v="6"/>
    <s v="January"/>
    <n v="138"/>
    <n v="1"/>
    <x v="72"/>
    <s v="Recreation and amusement"/>
    <n v="131.9"/>
    <x v="9"/>
  </r>
  <r>
    <s v="Urban"/>
    <x v="6"/>
    <s v="January"/>
    <n v="138"/>
    <n v="1"/>
    <x v="72"/>
    <s v="Education"/>
    <n v="146.6"/>
    <x v="10"/>
  </r>
  <r>
    <s v="Urban"/>
    <x v="6"/>
    <s v="January"/>
    <n v="138"/>
    <n v="1"/>
    <x v="72"/>
    <s v="Personal care and effects"/>
    <n v="131.69999999999999"/>
    <x v="11"/>
  </r>
  <r>
    <s v="Urban"/>
    <x v="6"/>
    <s v="January"/>
    <n v="138"/>
    <n v="1"/>
    <x v="72"/>
    <s v="Miscellaneous"/>
    <n v="131.80000000000001"/>
    <x v="2"/>
  </r>
  <r>
    <s v="Rural+Urban"/>
    <x v="6"/>
    <s v="January"/>
    <n v="139.6"/>
    <n v="1"/>
    <x v="72"/>
    <s v="Cereals and products"/>
    <n v="137.1"/>
    <x v="0"/>
  </r>
  <r>
    <s v="Rural+Urban"/>
    <x v="6"/>
    <s v="January"/>
    <n v="139.6"/>
    <n v="1"/>
    <x v="72"/>
    <s v="Meat and fish"/>
    <n v="151.4"/>
    <x v="0"/>
  </r>
  <r>
    <s v="Rural+Urban"/>
    <x v="6"/>
    <s v="January"/>
    <n v="139.6"/>
    <n v="1"/>
    <x v="72"/>
    <s v="Egg"/>
    <n v="140.19999999999999"/>
    <x v="0"/>
  </r>
  <r>
    <s v="Rural+Urban"/>
    <x v="6"/>
    <s v="January"/>
    <n v="139.6"/>
    <n v="1"/>
    <x v="72"/>
    <s v="Milk and products"/>
    <n v="142.1"/>
    <x v="0"/>
  </r>
  <r>
    <s v="Rural+Urban"/>
    <x v="6"/>
    <s v="January"/>
    <n v="139.6"/>
    <n v="1"/>
    <x v="72"/>
    <s v="Oils and fats"/>
    <n v="121.8"/>
    <x v="0"/>
  </r>
  <r>
    <s v="Rural+Urban"/>
    <x v="6"/>
    <s v="January"/>
    <n v="139.6"/>
    <n v="1"/>
    <x v="72"/>
    <s v="Fruits"/>
    <n v="135.4"/>
    <x v="0"/>
  </r>
  <r>
    <s v="Rural+Urban"/>
    <x v="6"/>
    <s v="January"/>
    <n v="139.6"/>
    <n v="1"/>
    <x v="72"/>
    <s v="Vegetables"/>
    <n v="131.30000000000001"/>
    <x v="0"/>
  </r>
  <r>
    <s v="Rural+Urban"/>
    <x v="6"/>
    <s v="January"/>
    <n v="139.6"/>
    <n v="1"/>
    <x v="72"/>
    <s v="Pulses and products"/>
    <n v="120.3"/>
    <x v="0"/>
  </r>
  <r>
    <s v="Rural+Urban"/>
    <x v="6"/>
    <s v="January"/>
    <n v="139.6"/>
    <n v="1"/>
    <x v="72"/>
    <s v="Sugar and Confectionery"/>
    <n v="109.1"/>
    <x v="0"/>
  </r>
  <r>
    <s v="Rural+Urban"/>
    <x v="6"/>
    <s v="January"/>
    <n v="139.6"/>
    <n v="1"/>
    <x v="72"/>
    <s v="Spices"/>
    <n v="139.4"/>
    <x v="0"/>
  </r>
  <r>
    <s v="Rural+Urban"/>
    <x v="6"/>
    <s v="January"/>
    <n v="139.6"/>
    <n v="1"/>
    <x v="72"/>
    <s v="Non-alcoholic beverages"/>
    <n v="133.30000000000001"/>
    <x v="1"/>
  </r>
  <r>
    <s v="Rural+Urban"/>
    <x v="6"/>
    <s v="January"/>
    <n v="139.6"/>
    <n v="1"/>
    <x v="72"/>
    <s v="Prepared meals, snacks, sweets etc."/>
    <n v="154.6"/>
    <x v="1"/>
  </r>
  <r>
    <s v="Rural+Urban"/>
    <x v="6"/>
    <s v="January"/>
    <n v="139.6"/>
    <n v="1"/>
    <x v="72"/>
    <s v="Food and beverages"/>
    <n v="137.4"/>
    <x v="1"/>
  </r>
  <r>
    <s v="Rural+Urban"/>
    <x v="6"/>
    <s v="January"/>
    <n v="139.6"/>
    <n v="1"/>
    <x v="72"/>
    <s v="Pan, tobacco and intoxicants"/>
    <n v="163.19999999999999"/>
    <x v="2"/>
  </r>
  <r>
    <s v="Rural+Urban"/>
    <x v="6"/>
    <s v="January"/>
    <n v="139.6"/>
    <n v="1"/>
    <x v="72"/>
    <s v="Clothing"/>
    <n v="147.6"/>
    <x v="3"/>
  </r>
  <r>
    <s v="Rural+Urban"/>
    <x v="6"/>
    <s v="January"/>
    <n v="139.6"/>
    <n v="1"/>
    <x v="72"/>
    <s v="Footwear"/>
    <n v="139"/>
    <x v="3"/>
  </r>
  <r>
    <s v="Rural+Urban"/>
    <x v="6"/>
    <s v="January"/>
    <n v="139.6"/>
    <n v="1"/>
    <x v="72"/>
    <s v="Clothing and footwear"/>
    <n v="146.4"/>
    <x v="3"/>
  </r>
  <r>
    <s v="Rural+Urban"/>
    <x v="6"/>
    <s v="January"/>
    <n v="139.6"/>
    <n v="1"/>
    <x v="72"/>
    <s v="Housing"/>
    <n v="147.69999999999999"/>
    <x v="4"/>
  </r>
  <r>
    <s v="Rural+Urban"/>
    <x v="6"/>
    <s v="January"/>
    <n v="139.6"/>
    <n v="1"/>
    <x v="72"/>
    <s v="Fuel and light"/>
    <n v="139.5"/>
    <x v="5"/>
  </r>
  <r>
    <s v="Rural+Urban"/>
    <x v="6"/>
    <s v="January"/>
    <n v="139.6"/>
    <n v="1"/>
    <x v="72"/>
    <s v="Household goods and services"/>
    <n v="143.6"/>
    <x v="6"/>
  </r>
  <r>
    <s v="Rural+Urban"/>
    <x v="6"/>
    <s v="January"/>
    <n v="139.6"/>
    <n v="1"/>
    <x v="72"/>
    <s v="Health"/>
    <n v="145.1"/>
    <x v="7"/>
  </r>
  <r>
    <s v="Rural+Urban"/>
    <x v="6"/>
    <s v="January"/>
    <n v="139.6"/>
    <n v="1"/>
    <x v="72"/>
    <s v="Transport and communication"/>
    <n v="123.3"/>
    <x v="8"/>
  </r>
  <r>
    <s v="Rural+Urban"/>
    <x v="6"/>
    <s v="January"/>
    <n v="139.6"/>
    <n v="1"/>
    <x v="72"/>
    <s v="Recreation and amusement"/>
    <n v="136.69999999999999"/>
    <x v="9"/>
  </r>
  <r>
    <s v="Rural+Urban"/>
    <x v="6"/>
    <s v="January"/>
    <n v="139.6"/>
    <n v="1"/>
    <x v="72"/>
    <s v="Education"/>
    <n v="150.19999999999999"/>
    <x v="10"/>
  </r>
  <r>
    <s v="Rural+Urban"/>
    <x v="6"/>
    <s v="January"/>
    <n v="139.6"/>
    <n v="1"/>
    <x v="72"/>
    <s v="Personal care and effects"/>
    <n v="132.80000000000001"/>
    <x v="11"/>
  </r>
  <r>
    <s v="Rural+Urban"/>
    <x v="6"/>
    <s v="January"/>
    <n v="139.6"/>
    <n v="1"/>
    <x v="72"/>
    <s v="Miscellaneous"/>
    <n v="136.9"/>
    <x v="2"/>
  </r>
  <r>
    <s v="Rural"/>
    <x v="6"/>
    <s v="February"/>
    <n v="141"/>
    <n v="2"/>
    <x v="73"/>
    <s v="Cereals and products"/>
    <n v="136.80000000000001"/>
    <x v="0"/>
  </r>
  <r>
    <s v="Rural"/>
    <x v="6"/>
    <s v="February"/>
    <n v="141"/>
    <n v="2"/>
    <x v="73"/>
    <s v="Meat and fish"/>
    <n v="153"/>
    <x v="0"/>
  </r>
  <r>
    <s v="Rural"/>
    <x v="6"/>
    <s v="February"/>
    <n v="141"/>
    <n v="2"/>
    <x v="73"/>
    <s v="Egg"/>
    <n v="139.1"/>
    <x v="0"/>
  </r>
  <r>
    <s v="Rural"/>
    <x v="6"/>
    <s v="February"/>
    <n v="141"/>
    <n v="2"/>
    <x v="73"/>
    <s v="Milk and products"/>
    <n v="142.5"/>
    <x v="0"/>
  </r>
  <r>
    <s v="Rural"/>
    <x v="6"/>
    <s v="February"/>
    <n v="141"/>
    <n v="2"/>
    <x v="73"/>
    <s v="Oils and fats"/>
    <n v="124.1"/>
    <x v="0"/>
  </r>
  <r>
    <s v="Rural"/>
    <x v="6"/>
    <s v="February"/>
    <n v="141"/>
    <n v="2"/>
    <x v="73"/>
    <s v="Fruits"/>
    <n v="135.80000000000001"/>
    <x v="0"/>
  </r>
  <r>
    <s v="Rural"/>
    <x v="6"/>
    <s v="February"/>
    <n v="141"/>
    <n v="2"/>
    <x v="73"/>
    <s v="Vegetables"/>
    <n v="128.69999999999999"/>
    <x v="0"/>
  </r>
  <r>
    <s v="Rural"/>
    <x v="6"/>
    <s v="February"/>
    <n v="141"/>
    <n v="2"/>
    <x v="73"/>
    <s v="Pulses and products"/>
    <n v="121.5"/>
    <x v="0"/>
  </r>
  <r>
    <s v="Rural"/>
    <x v="6"/>
    <s v="February"/>
    <n v="141"/>
    <n v="2"/>
    <x v="73"/>
    <s v="Sugar and Confectionery"/>
    <n v="108.3"/>
    <x v="0"/>
  </r>
  <r>
    <s v="Rural"/>
    <x v="6"/>
    <s v="February"/>
    <n v="141"/>
    <n v="2"/>
    <x v="73"/>
    <s v="Spices"/>
    <n v="139.19999999999999"/>
    <x v="0"/>
  </r>
  <r>
    <s v="Rural"/>
    <x v="6"/>
    <s v="February"/>
    <n v="141"/>
    <n v="2"/>
    <x v="73"/>
    <s v="Non-alcoholic beverages"/>
    <n v="137.4"/>
    <x v="1"/>
  </r>
  <r>
    <s v="Rural"/>
    <x v="6"/>
    <s v="February"/>
    <n v="141"/>
    <n v="2"/>
    <x v="73"/>
    <s v="Prepared meals, snacks, sweets etc."/>
    <n v="156.19999999999999"/>
    <x v="1"/>
  </r>
  <r>
    <s v="Rural"/>
    <x v="6"/>
    <s v="February"/>
    <n v="141"/>
    <n v="2"/>
    <x v="73"/>
    <s v="Food and beverages"/>
    <n v="137.19999999999999"/>
    <x v="1"/>
  </r>
  <r>
    <s v="Rural"/>
    <x v="6"/>
    <s v="February"/>
    <n v="141"/>
    <n v="2"/>
    <x v="73"/>
    <s v="Pan, tobacco and intoxicants"/>
    <n v="162.80000000000001"/>
    <x v="2"/>
  </r>
  <r>
    <s v="Rural"/>
    <x v="6"/>
    <s v="February"/>
    <n v="141"/>
    <n v="2"/>
    <x v="73"/>
    <s v="Clothing"/>
    <n v="150.5"/>
    <x v="3"/>
  </r>
  <r>
    <s v="Rural"/>
    <x v="6"/>
    <s v="February"/>
    <n v="141"/>
    <n v="2"/>
    <x v="73"/>
    <s v="Footwear"/>
    <n v="146.1"/>
    <x v="3"/>
  </r>
  <r>
    <s v="Rural"/>
    <x v="6"/>
    <s v="February"/>
    <n v="141"/>
    <n v="2"/>
    <x v="73"/>
    <s v="Clothing and footwear"/>
    <n v="149.9"/>
    <x v="3"/>
  </r>
  <r>
    <s v="Rural"/>
    <x v="6"/>
    <s v="February"/>
    <n v="141"/>
    <n v="2"/>
    <x v="73"/>
    <s v="Housing"/>
    <n v="0"/>
    <x v="4"/>
  </r>
  <r>
    <s v="Rural"/>
    <x v="6"/>
    <s v="February"/>
    <n v="141"/>
    <n v="2"/>
    <x v="73"/>
    <s v="Fuel and light"/>
    <n v="145.30000000000001"/>
    <x v="5"/>
  </r>
  <r>
    <s v="Rural"/>
    <x v="6"/>
    <s v="February"/>
    <n v="141"/>
    <n v="2"/>
    <x v="73"/>
    <s v="Household goods and services"/>
    <n v="150.1"/>
    <x v="6"/>
  </r>
  <r>
    <s v="Rural"/>
    <x v="6"/>
    <s v="February"/>
    <n v="141"/>
    <n v="2"/>
    <x v="73"/>
    <s v="Health"/>
    <n v="149.9"/>
    <x v="7"/>
  </r>
  <r>
    <s v="Rural"/>
    <x v="6"/>
    <s v="February"/>
    <n v="141"/>
    <n v="2"/>
    <x v="73"/>
    <s v="Transport and communication"/>
    <n v="129.19999999999999"/>
    <x v="8"/>
  </r>
  <r>
    <s v="Rural"/>
    <x v="6"/>
    <s v="February"/>
    <n v="141"/>
    <n v="2"/>
    <x v="73"/>
    <s v="Recreation and amusement"/>
    <n v="143.4"/>
    <x v="9"/>
  </r>
  <r>
    <s v="Rural"/>
    <x v="6"/>
    <s v="February"/>
    <n v="141"/>
    <n v="2"/>
    <x v="73"/>
    <s v="Education"/>
    <n v="155.5"/>
    <x v="10"/>
  </r>
  <r>
    <s v="Rural"/>
    <x v="6"/>
    <s v="February"/>
    <n v="141"/>
    <n v="2"/>
    <x v="73"/>
    <s v="Personal care and effects"/>
    <n v="134.9"/>
    <x v="11"/>
  </r>
  <r>
    <s v="Rural"/>
    <x v="6"/>
    <s v="February"/>
    <n v="141"/>
    <n v="2"/>
    <x v="73"/>
    <s v="Miscellaneous"/>
    <n v="142.19999999999999"/>
    <x v="2"/>
  </r>
  <r>
    <s v="Urban"/>
    <x v="6"/>
    <s v="February"/>
    <n v="138.6"/>
    <n v="2"/>
    <x v="73"/>
    <s v="Cereals and products"/>
    <n v="139.4"/>
    <x v="0"/>
  </r>
  <r>
    <s v="Urban"/>
    <x v="6"/>
    <s v="February"/>
    <n v="138.6"/>
    <n v="2"/>
    <x v="73"/>
    <s v="Meat and fish"/>
    <n v="150.1"/>
    <x v="0"/>
  </r>
  <r>
    <s v="Urban"/>
    <x v="6"/>
    <s v="February"/>
    <n v="138.6"/>
    <n v="2"/>
    <x v="73"/>
    <s v="Egg"/>
    <n v="145.30000000000001"/>
    <x v="0"/>
  </r>
  <r>
    <s v="Urban"/>
    <x v="6"/>
    <s v="February"/>
    <n v="138.6"/>
    <n v="2"/>
    <x v="73"/>
    <s v="Milk and products"/>
    <n v="141.69999999999999"/>
    <x v="0"/>
  </r>
  <r>
    <s v="Urban"/>
    <x v="6"/>
    <s v="February"/>
    <n v="138.6"/>
    <n v="2"/>
    <x v="73"/>
    <s v="Oils and fats"/>
    <n v="118.4"/>
    <x v="0"/>
  </r>
  <r>
    <s v="Urban"/>
    <x v="6"/>
    <s v="February"/>
    <n v="138.6"/>
    <n v="2"/>
    <x v="73"/>
    <s v="Fruits"/>
    <n v="137"/>
    <x v="0"/>
  </r>
  <r>
    <s v="Urban"/>
    <x v="6"/>
    <s v="February"/>
    <n v="138.6"/>
    <n v="2"/>
    <x v="73"/>
    <s v="Vegetables"/>
    <n v="131.6"/>
    <x v="0"/>
  </r>
  <r>
    <s v="Urban"/>
    <x v="6"/>
    <s v="February"/>
    <n v="138.6"/>
    <n v="2"/>
    <x v="73"/>
    <s v="Pulses and products"/>
    <n v="119.9"/>
    <x v="0"/>
  </r>
  <r>
    <s v="Urban"/>
    <x v="6"/>
    <s v="February"/>
    <n v="138.6"/>
    <n v="2"/>
    <x v="73"/>
    <s v="Sugar and Confectionery"/>
    <n v="110.4"/>
    <x v="0"/>
  </r>
  <r>
    <s v="Urban"/>
    <x v="6"/>
    <s v="February"/>
    <n v="138.6"/>
    <n v="2"/>
    <x v="73"/>
    <s v="Spices"/>
    <n v="140.80000000000001"/>
    <x v="0"/>
  </r>
  <r>
    <s v="Urban"/>
    <x v="6"/>
    <s v="February"/>
    <n v="138.6"/>
    <n v="2"/>
    <x v="73"/>
    <s v="Non-alcoholic beverages"/>
    <n v="128.30000000000001"/>
    <x v="1"/>
  </r>
  <r>
    <s v="Urban"/>
    <x v="6"/>
    <s v="February"/>
    <n v="138.6"/>
    <n v="2"/>
    <x v="73"/>
    <s v="Prepared meals, snacks, sweets etc."/>
    <n v="153.5"/>
    <x v="1"/>
  </r>
  <r>
    <s v="Urban"/>
    <x v="6"/>
    <s v="February"/>
    <n v="138.6"/>
    <n v="2"/>
    <x v="73"/>
    <s v="Food and beverages"/>
    <n v="138"/>
    <x v="1"/>
  </r>
  <r>
    <s v="Urban"/>
    <x v="6"/>
    <s v="February"/>
    <n v="138.6"/>
    <n v="2"/>
    <x v="73"/>
    <s v="Pan, tobacco and intoxicants"/>
    <n v="164.9"/>
    <x v="2"/>
  </r>
  <r>
    <s v="Urban"/>
    <x v="6"/>
    <s v="February"/>
    <n v="138.6"/>
    <n v="2"/>
    <x v="73"/>
    <s v="Clothing"/>
    <n v="143.30000000000001"/>
    <x v="3"/>
  </r>
  <r>
    <s v="Urban"/>
    <x v="6"/>
    <s v="February"/>
    <n v="138.6"/>
    <n v="2"/>
    <x v="73"/>
    <s v="Footwear"/>
    <n v="130.80000000000001"/>
    <x v="3"/>
  </r>
  <r>
    <s v="Urban"/>
    <x v="6"/>
    <s v="February"/>
    <n v="138.6"/>
    <n v="2"/>
    <x v="73"/>
    <s v="Clothing and footwear"/>
    <n v="141.4"/>
    <x v="3"/>
  </r>
  <r>
    <s v="Urban"/>
    <x v="6"/>
    <s v="February"/>
    <n v="138.6"/>
    <n v="2"/>
    <x v="73"/>
    <s v="Housing"/>
    <n v="148.5"/>
    <x v="4"/>
  </r>
  <r>
    <s v="Urban"/>
    <x v="6"/>
    <s v="February"/>
    <n v="138.6"/>
    <n v="2"/>
    <x v="73"/>
    <s v="Fuel and light"/>
    <n v="127.1"/>
    <x v="5"/>
  </r>
  <r>
    <s v="Urban"/>
    <x v="6"/>
    <s v="February"/>
    <n v="138.6"/>
    <n v="2"/>
    <x v="73"/>
    <s v="Household goods and services"/>
    <n v="136.6"/>
    <x v="6"/>
  </r>
  <r>
    <s v="Urban"/>
    <x v="6"/>
    <s v="February"/>
    <n v="138.6"/>
    <n v="2"/>
    <x v="73"/>
    <s v="Health"/>
    <n v="138.5"/>
    <x v="7"/>
  </r>
  <r>
    <s v="Urban"/>
    <x v="6"/>
    <s v="February"/>
    <n v="138.6"/>
    <n v="2"/>
    <x v="73"/>
    <s v="Transport and communication"/>
    <n v="119.2"/>
    <x v="8"/>
  </r>
  <r>
    <s v="Urban"/>
    <x v="6"/>
    <s v="February"/>
    <n v="138.6"/>
    <n v="2"/>
    <x v="73"/>
    <s v="Recreation and amusement"/>
    <n v="132.19999999999999"/>
    <x v="9"/>
  </r>
  <r>
    <s v="Urban"/>
    <x v="6"/>
    <s v="February"/>
    <n v="138.6"/>
    <n v="2"/>
    <x v="73"/>
    <s v="Education"/>
    <n v="146.6"/>
    <x v="10"/>
  </r>
  <r>
    <s v="Urban"/>
    <x v="6"/>
    <s v="February"/>
    <n v="138.6"/>
    <n v="2"/>
    <x v="73"/>
    <s v="Personal care and effects"/>
    <n v="133"/>
    <x v="11"/>
  </r>
  <r>
    <s v="Urban"/>
    <x v="6"/>
    <s v="February"/>
    <n v="138.6"/>
    <n v="2"/>
    <x v="73"/>
    <s v="Miscellaneous"/>
    <n v="132.4"/>
    <x v="2"/>
  </r>
  <r>
    <s v="Rural+Urban"/>
    <x v="6"/>
    <s v="February"/>
    <n v="139.9"/>
    <n v="2"/>
    <x v="73"/>
    <s v="Cereals and products"/>
    <n v="137.6"/>
    <x v="0"/>
  </r>
  <r>
    <s v="Rural+Urban"/>
    <x v="6"/>
    <s v="February"/>
    <n v="139.9"/>
    <n v="2"/>
    <x v="73"/>
    <s v="Meat and fish"/>
    <n v="152"/>
    <x v="0"/>
  </r>
  <r>
    <s v="Rural+Urban"/>
    <x v="6"/>
    <s v="February"/>
    <n v="139.9"/>
    <n v="2"/>
    <x v="73"/>
    <s v="Egg"/>
    <n v="141.5"/>
    <x v="0"/>
  </r>
  <r>
    <s v="Rural+Urban"/>
    <x v="6"/>
    <s v="February"/>
    <n v="139.9"/>
    <n v="2"/>
    <x v="73"/>
    <s v="Milk and products"/>
    <n v="142.19999999999999"/>
    <x v="0"/>
  </r>
  <r>
    <s v="Rural+Urban"/>
    <x v="6"/>
    <s v="February"/>
    <n v="139.9"/>
    <n v="2"/>
    <x v="73"/>
    <s v="Oils and fats"/>
    <n v="122"/>
    <x v="0"/>
  </r>
  <r>
    <s v="Rural+Urban"/>
    <x v="6"/>
    <s v="February"/>
    <n v="139.9"/>
    <n v="2"/>
    <x v="73"/>
    <s v="Fruits"/>
    <n v="136.4"/>
    <x v="0"/>
  </r>
  <r>
    <s v="Rural+Urban"/>
    <x v="6"/>
    <s v="February"/>
    <n v="139.9"/>
    <n v="2"/>
    <x v="73"/>
    <s v="Vegetables"/>
    <n v="129.69999999999999"/>
    <x v="0"/>
  </r>
  <r>
    <s v="Rural+Urban"/>
    <x v="6"/>
    <s v="February"/>
    <n v="139.9"/>
    <n v="2"/>
    <x v="73"/>
    <s v="Pulses and products"/>
    <n v="121"/>
    <x v="0"/>
  </r>
  <r>
    <s v="Rural+Urban"/>
    <x v="6"/>
    <s v="February"/>
    <n v="139.9"/>
    <n v="2"/>
    <x v="73"/>
    <s v="Sugar and Confectionery"/>
    <n v="109"/>
    <x v="0"/>
  </r>
  <r>
    <s v="Rural+Urban"/>
    <x v="6"/>
    <s v="February"/>
    <n v="139.9"/>
    <n v="2"/>
    <x v="73"/>
    <s v="Spices"/>
    <n v="139.69999999999999"/>
    <x v="0"/>
  </r>
  <r>
    <s v="Rural+Urban"/>
    <x v="6"/>
    <s v="February"/>
    <n v="139.9"/>
    <n v="2"/>
    <x v="73"/>
    <s v="Non-alcoholic beverages"/>
    <n v="133.6"/>
    <x v="1"/>
  </r>
  <r>
    <s v="Rural+Urban"/>
    <x v="6"/>
    <s v="February"/>
    <n v="139.9"/>
    <n v="2"/>
    <x v="73"/>
    <s v="Prepared meals, snacks, sweets etc."/>
    <n v="154.9"/>
    <x v="1"/>
  </r>
  <r>
    <s v="Rural+Urban"/>
    <x v="6"/>
    <s v="February"/>
    <n v="139.9"/>
    <n v="2"/>
    <x v="73"/>
    <s v="Food and beverages"/>
    <n v="137.5"/>
    <x v="1"/>
  </r>
  <r>
    <s v="Rural+Urban"/>
    <x v="6"/>
    <s v="February"/>
    <n v="139.9"/>
    <n v="2"/>
    <x v="73"/>
    <s v="Pan, tobacco and intoxicants"/>
    <n v="163.4"/>
    <x v="2"/>
  </r>
  <r>
    <s v="Rural+Urban"/>
    <x v="6"/>
    <s v="February"/>
    <n v="139.9"/>
    <n v="2"/>
    <x v="73"/>
    <s v="Clothing"/>
    <n v="147.69999999999999"/>
    <x v="3"/>
  </r>
  <r>
    <s v="Rural+Urban"/>
    <x v="6"/>
    <s v="February"/>
    <n v="139.9"/>
    <n v="2"/>
    <x v="73"/>
    <s v="Footwear"/>
    <n v="139.69999999999999"/>
    <x v="3"/>
  </r>
  <r>
    <s v="Rural+Urban"/>
    <x v="6"/>
    <s v="February"/>
    <n v="139.9"/>
    <n v="2"/>
    <x v="73"/>
    <s v="Clothing and footwear"/>
    <n v="146.5"/>
    <x v="3"/>
  </r>
  <r>
    <s v="Rural+Urban"/>
    <x v="6"/>
    <s v="February"/>
    <n v="139.9"/>
    <n v="2"/>
    <x v="73"/>
    <s v="Housing"/>
    <n v="148.5"/>
    <x v="4"/>
  </r>
  <r>
    <s v="Rural+Urban"/>
    <x v="6"/>
    <s v="February"/>
    <n v="139.9"/>
    <n v="2"/>
    <x v="73"/>
    <s v="Fuel and light"/>
    <n v="138.4"/>
    <x v="5"/>
  </r>
  <r>
    <s v="Rural+Urban"/>
    <x v="6"/>
    <s v="February"/>
    <n v="139.9"/>
    <n v="2"/>
    <x v="73"/>
    <s v="Household goods and services"/>
    <n v="143.69999999999999"/>
    <x v="6"/>
  </r>
  <r>
    <s v="Rural+Urban"/>
    <x v="6"/>
    <s v="February"/>
    <n v="139.9"/>
    <n v="2"/>
    <x v="73"/>
    <s v="Health"/>
    <n v="145.6"/>
    <x v="7"/>
  </r>
  <r>
    <s v="Rural+Urban"/>
    <x v="6"/>
    <s v="February"/>
    <n v="139.9"/>
    <n v="2"/>
    <x v="73"/>
    <s v="Transport and communication"/>
    <n v="123.9"/>
    <x v="8"/>
  </r>
  <r>
    <s v="Rural+Urban"/>
    <x v="6"/>
    <s v="February"/>
    <n v="139.9"/>
    <n v="2"/>
    <x v="73"/>
    <s v="Recreation and amusement"/>
    <n v="137.1"/>
    <x v="9"/>
  </r>
  <r>
    <s v="Rural+Urban"/>
    <x v="6"/>
    <s v="February"/>
    <n v="139.9"/>
    <n v="2"/>
    <x v="73"/>
    <s v="Education"/>
    <n v="150.30000000000001"/>
    <x v="10"/>
  </r>
  <r>
    <s v="Rural+Urban"/>
    <x v="6"/>
    <s v="February"/>
    <n v="139.9"/>
    <n v="2"/>
    <x v="73"/>
    <s v="Personal care and effects"/>
    <n v="134.1"/>
    <x v="11"/>
  </r>
  <r>
    <s v="Rural+Urban"/>
    <x v="6"/>
    <s v="February"/>
    <n v="139.9"/>
    <n v="2"/>
    <x v="73"/>
    <s v="Miscellaneous"/>
    <n v="137.4"/>
    <x v="2"/>
  </r>
  <r>
    <s v="Rural"/>
    <x v="6"/>
    <s v="March"/>
    <n v="141.19999999999999"/>
    <n v="3"/>
    <x v="74"/>
    <s v="Cereals and products"/>
    <n v="136.9"/>
    <x v="0"/>
  </r>
  <r>
    <s v="Rural"/>
    <x v="6"/>
    <s v="March"/>
    <n v="141.19999999999999"/>
    <n v="3"/>
    <x v="74"/>
    <s v="Meat and fish"/>
    <n v="154.1"/>
    <x v="0"/>
  </r>
  <r>
    <s v="Rural"/>
    <x v="6"/>
    <s v="March"/>
    <n v="141.19999999999999"/>
    <n v="3"/>
    <x v="74"/>
    <s v="Egg"/>
    <n v="138.69999999999999"/>
    <x v="0"/>
  </r>
  <r>
    <s v="Rural"/>
    <x v="6"/>
    <s v="March"/>
    <n v="141.19999999999999"/>
    <n v="3"/>
    <x v="74"/>
    <s v="Milk and products"/>
    <n v="142.5"/>
    <x v="0"/>
  </r>
  <r>
    <s v="Rural"/>
    <x v="6"/>
    <s v="March"/>
    <n v="141.19999999999999"/>
    <n v="3"/>
    <x v="74"/>
    <s v="Oils and fats"/>
    <n v="124.1"/>
    <x v="0"/>
  </r>
  <r>
    <s v="Rural"/>
    <x v="6"/>
    <s v="March"/>
    <n v="141.19999999999999"/>
    <n v="3"/>
    <x v="74"/>
    <s v="Fruits"/>
    <n v="136.1"/>
    <x v="0"/>
  </r>
  <r>
    <s v="Rural"/>
    <x v="6"/>
    <s v="March"/>
    <n v="141.19999999999999"/>
    <n v="3"/>
    <x v="74"/>
    <s v="Vegetables"/>
    <n v="128.19999999999999"/>
    <x v="0"/>
  </r>
  <r>
    <s v="Rural"/>
    <x v="6"/>
    <s v="March"/>
    <n v="141.19999999999999"/>
    <n v="3"/>
    <x v="74"/>
    <s v="Pulses and products"/>
    <n v="122.3"/>
    <x v="0"/>
  </r>
  <r>
    <s v="Rural"/>
    <x v="6"/>
    <s v="March"/>
    <n v="141.19999999999999"/>
    <n v="3"/>
    <x v="74"/>
    <s v="Sugar and Confectionery"/>
    <n v="108.3"/>
    <x v="0"/>
  </r>
  <r>
    <s v="Rural"/>
    <x v="6"/>
    <s v="March"/>
    <n v="141.19999999999999"/>
    <n v="3"/>
    <x v="74"/>
    <s v="Spices"/>
    <n v="138.9"/>
    <x v="0"/>
  </r>
  <r>
    <s v="Rural"/>
    <x v="6"/>
    <s v="March"/>
    <n v="141.19999999999999"/>
    <n v="3"/>
    <x v="74"/>
    <s v="Non-alcoholic beverages"/>
    <n v="137.4"/>
    <x v="1"/>
  </r>
  <r>
    <s v="Rural"/>
    <x v="6"/>
    <s v="March"/>
    <n v="141.19999999999999"/>
    <n v="3"/>
    <x v="74"/>
    <s v="Prepared meals, snacks, sweets etc."/>
    <n v="156.4"/>
    <x v="1"/>
  </r>
  <r>
    <s v="Rural"/>
    <x v="6"/>
    <s v="March"/>
    <n v="141.19999999999999"/>
    <n v="3"/>
    <x v="74"/>
    <s v="Food and beverages"/>
    <n v="137.30000000000001"/>
    <x v="1"/>
  </r>
  <r>
    <s v="Rural"/>
    <x v="6"/>
    <s v="March"/>
    <n v="141.19999999999999"/>
    <n v="3"/>
    <x v="74"/>
    <s v="Pan, tobacco and intoxicants"/>
    <n v="162.9"/>
    <x v="2"/>
  </r>
  <r>
    <s v="Rural"/>
    <x v="6"/>
    <s v="March"/>
    <n v="141.19999999999999"/>
    <n v="3"/>
    <x v="74"/>
    <s v="Clothing"/>
    <n v="150.80000000000001"/>
    <x v="3"/>
  </r>
  <r>
    <s v="Rural"/>
    <x v="6"/>
    <s v="March"/>
    <n v="141.19999999999999"/>
    <n v="3"/>
    <x v="74"/>
    <s v="Footwear"/>
    <n v="146.1"/>
    <x v="3"/>
  </r>
  <r>
    <s v="Rural"/>
    <x v="6"/>
    <s v="March"/>
    <n v="141.19999999999999"/>
    <n v="3"/>
    <x v="74"/>
    <s v="Clothing and footwear"/>
    <n v="150.1"/>
    <x v="3"/>
  </r>
  <r>
    <s v="Rural"/>
    <x v="6"/>
    <s v="March"/>
    <n v="141.19999999999999"/>
    <n v="3"/>
    <x v="74"/>
    <s v="Housing"/>
    <n v="0"/>
    <x v="4"/>
  </r>
  <r>
    <s v="Rural"/>
    <x v="6"/>
    <s v="March"/>
    <n v="141.19999999999999"/>
    <n v="3"/>
    <x v="74"/>
    <s v="Fuel and light"/>
    <n v="146.4"/>
    <x v="5"/>
  </r>
  <r>
    <s v="Rural"/>
    <x v="6"/>
    <s v="March"/>
    <n v="141.19999999999999"/>
    <n v="3"/>
    <x v="74"/>
    <s v="Household goods and services"/>
    <n v="150"/>
    <x v="6"/>
  </r>
  <r>
    <s v="Rural"/>
    <x v="6"/>
    <s v="March"/>
    <n v="141.19999999999999"/>
    <n v="3"/>
    <x v="74"/>
    <s v="Health"/>
    <n v="150.4"/>
    <x v="7"/>
  </r>
  <r>
    <s v="Rural"/>
    <x v="6"/>
    <s v="March"/>
    <n v="141.19999999999999"/>
    <n v="3"/>
    <x v="74"/>
    <s v="Transport and communication"/>
    <n v="129.9"/>
    <x v="8"/>
  </r>
  <r>
    <s v="Rural"/>
    <x v="6"/>
    <s v="March"/>
    <n v="141.19999999999999"/>
    <n v="3"/>
    <x v="74"/>
    <s v="Recreation and amusement"/>
    <n v="143.80000000000001"/>
    <x v="9"/>
  </r>
  <r>
    <s v="Rural"/>
    <x v="6"/>
    <s v="March"/>
    <n v="141.19999999999999"/>
    <n v="3"/>
    <x v="74"/>
    <s v="Education"/>
    <n v="155.5"/>
    <x v="10"/>
  </r>
  <r>
    <s v="Rural"/>
    <x v="6"/>
    <s v="March"/>
    <n v="141.19999999999999"/>
    <n v="3"/>
    <x v="74"/>
    <s v="Personal care and effects"/>
    <n v="134"/>
    <x v="11"/>
  </r>
  <r>
    <s v="Rural"/>
    <x v="6"/>
    <s v="March"/>
    <n v="141.19999999999999"/>
    <n v="3"/>
    <x v="74"/>
    <s v="Miscellaneous"/>
    <n v="142.4"/>
    <x v="2"/>
  </r>
  <r>
    <s v="Urban"/>
    <x v="6"/>
    <s v="March"/>
    <n v="139.5"/>
    <n v="3"/>
    <x v="74"/>
    <s v="Cereals and products"/>
    <n v="139.69999999999999"/>
    <x v="0"/>
  </r>
  <r>
    <s v="Urban"/>
    <x v="6"/>
    <s v="March"/>
    <n v="139.5"/>
    <n v="3"/>
    <x v="74"/>
    <s v="Meat and fish"/>
    <n v="151.1"/>
    <x v="0"/>
  </r>
  <r>
    <s v="Urban"/>
    <x v="6"/>
    <s v="March"/>
    <n v="139.5"/>
    <n v="3"/>
    <x v="74"/>
    <s v="Egg"/>
    <n v="142.9"/>
    <x v="0"/>
  </r>
  <r>
    <s v="Urban"/>
    <x v="6"/>
    <s v="March"/>
    <n v="139.5"/>
    <n v="3"/>
    <x v="74"/>
    <s v="Milk and products"/>
    <n v="141.9"/>
    <x v="0"/>
  </r>
  <r>
    <s v="Urban"/>
    <x v="6"/>
    <s v="March"/>
    <n v="139.5"/>
    <n v="3"/>
    <x v="74"/>
    <s v="Oils and fats"/>
    <n v="118.4"/>
    <x v="0"/>
  </r>
  <r>
    <s v="Urban"/>
    <x v="6"/>
    <s v="March"/>
    <n v="139.5"/>
    <n v="3"/>
    <x v="74"/>
    <s v="Fruits"/>
    <n v="139.4"/>
    <x v="0"/>
  </r>
  <r>
    <s v="Urban"/>
    <x v="6"/>
    <s v="March"/>
    <n v="139.5"/>
    <n v="3"/>
    <x v="74"/>
    <s v="Vegetables"/>
    <n v="141.19999999999999"/>
    <x v="0"/>
  </r>
  <r>
    <s v="Urban"/>
    <x v="6"/>
    <s v="March"/>
    <n v="139.5"/>
    <n v="3"/>
    <x v="74"/>
    <s v="Pulses and products"/>
    <n v="120.7"/>
    <x v="0"/>
  </r>
  <r>
    <s v="Urban"/>
    <x v="6"/>
    <s v="March"/>
    <n v="139.5"/>
    <n v="3"/>
    <x v="74"/>
    <s v="Sugar and Confectionery"/>
    <n v="110.4"/>
    <x v="0"/>
  </r>
  <r>
    <s v="Urban"/>
    <x v="6"/>
    <s v="March"/>
    <n v="139.5"/>
    <n v="3"/>
    <x v="74"/>
    <s v="Spices"/>
    <n v="140.69999999999999"/>
    <x v="0"/>
  </r>
  <r>
    <s v="Urban"/>
    <x v="6"/>
    <s v="March"/>
    <n v="139.5"/>
    <n v="3"/>
    <x v="74"/>
    <s v="Non-alcoholic beverages"/>
    <n v="128.5"/>
    <x v="1"/>
  </r>
  <r>
    <s v="Urban"/>
    <x v="6"/>
    <s v="March"/>
    <n v="139.5"/>
    <n v="3"/>
    <x v="74"/>
    <s v="Prepared meals, snacks, sweets etc."/>
    <n v="153.9"/>
    <x v="1"/>
  </r>
  <r>
    <s v="Urban"/>
    <x v="6"/>
    <s v="March"/>
    <n v="139.5"/>
    <n v="3"/>
    <x v="74"/>
    <s v="Food and beverages"/>
    <n v="139.6"/>
    <x v="1"/>
  </r>
  <r>
    <s v="Urban"/>
    <x v="6"/>
    <s v="March"/>
    <n v="139.5"/>
    <n v="3"/>
    <x v="74"/>
    <s v="Pan, tobacco and intoxicants"/>
    <n v="165.3"/>
    <x v="2"/>
  </r>
  <r>
    <s v="Urban"/>
    <x v="6"/>
    <s v="March"/>
    <n v="139.5"/>
    <n v="3"/>
    <x v="74"/>
    <s v="Clothing"/>
    <n v="143.5"/>
    <x v="3"/>
  </r>
  <r>
    <s v="Urban"/>
    <x v="6"/>
    <s v="March"/>
    <n v="139.5"/>
    <n v="3"/>
    <x v="74"/>
    <s v="Footwear"/>
    <n v="131.19999999999999"/>
    <x v="3"/>
  </r>
  <r>
    <s v="Urban"/>
    <x v="6"/>
    <s v="March"/>
    <n v="139.5"/>
    <n v="3"/>
    <x v="74"/>
    <s v="Clothing and footwear"/>
    <n v="141.6"/>
    <x v="3"/>
  </r>
  <r>
    <s v="Urban"/>
    <x v="6"/>
    <s v="March"/>
    <n v="139.5"/>
    <n v="3"/>
    <x v="74"/>
    <s v="Housing"/>
    <n v="149"/>
    <x v="4"/>
  </r>
  <r>
    <s v="Urban"/>
    <x v="6"/>
    <s v="March"/>
    <n v="139.5"/>
    <n v="3"/>
    <x v="74"/>
    <s v="Fuel and light"/>
    <n v="128.80000000000001"/>
    <x v="5"/>
  </r>
  <r>
    <s v="Urban"/>
    <x v="6"/>
    <s v="March"/>
    <n v="139.5"/>
    <n v="3"/>
    <x v="74"/>
    <s v="Household goods and services"/>
    <n v="136.80000000000001"/>
    <x v="6"/>
  </r>
  <r>
    <s v="Urban"/>
    <x v="6"/>
    <s v="March"/>
    <n v="139.5"/>
    <n v="3"/>
    <x v="74"/>
    <s v="Health"/>
    <n v="139.19999999999999"/>
    <x v="7"/>
  </r>
  <r>
    <s v="Urban"/>
    <x v="6"/>
    <s v="March"/>
    <n v="139.5"/>
    <n v="3"/>
    <x v="74"/>
    <s v="Transport and communication"/>
    <n v="119.9"/>
    <x v="8"/>
  </r>
  <r>
    <s v="Urban"/>
    <x v="6"/>
    <s v="March"/>
    <n v="139.5"/>
    <n v="3"/>
    <x v="74"/>
    <s v="Recreation and amusement"/>
    <n v="133"/>
    <x v="9"/>
  </r>
  <r>
    <s v="Urban"/>
    <x v="6"/>
    <s v="March"/>
    <n v="139.5"/>
    <n v="3"/>
    <x v="74"/>
    <s v="Education"/>
    <n v="146.69999999999999"/>
    <x v="10"/>
  </r>
  <r>
    <s v="Urban"/>
    <x v="6"/>
    <s v="March"/>
    <n v="139.5"/>
    <n v="3"/>
    <x v="74"/>
    <s v="Personal care and effects"/>
    <n v="132.5"/>
    <x v="11"/>
  </r>
  <r>
    <s v="Urban"/>
    <x v="6"/>
    <s v="March"/>
    <n v="139.5"/>
    <n v="3"/>
    <x v="74"/>
    <s v="Miscellaneous"/>
    <n v="132.80000000000001"/>
    <x v="2"/>
  </r>
  <r>
    <s v="Rural+Urban"/>
    <x v="6"/>
    <s v="March"/>
    <n v="140.4"/>
    <n v="3"/>
    <x v="74"/>
    <s v="Cereals and products"/>
    <n v="137.80000000000001"/>
    <x v="0"/>
  </r>
  <r>
    <s v="Rural+Urban"/>
    <x v="6"/>
    <s v="March"/>
    <n v="140.4"/>
    <n v="3"/>
    <x v="74"/>
    <s v="Meat and fish"/>
    <n v="153"/>
    <x v="0"/>
  </r>
  <r>
    <s v="Rural+Urban"/>
    <x v="6"/>
    <s v="March"/>
    <n v="140.4"/>
    <n v="3"/>
    <x v="74"/>
    <s v="Egg"/>
    <n v="140.30000000000001"/>
    <x v="0"/>
  </r>
  <r>
    <s v="Rural+Urban"/>
    <x v="6"/>
    <s v="March"/>
    <n v="140.4"/>
    <n v="3"/>
    <x v="74"/>
    <s v="Milk and products"/>
    <n v="142.30000000000001"/>
    <x v="0"/>
  </r>
  <r>
    <s v="Rural+Urban"/>
    <x v="6"/>
    <s v="March"/>
    <n v="140.4"/>
    <n v="3"/>
    <x v="74"/>
    <s v="Oils and fats"/>
    <n v="122"/>
    <x v="0"/>
  </r>
  <r>
    <s v="Rural+Urban"/>
    <x v="6"/>
    <s v="March"/>
    <n v="140.4"/>
    <n v="3"/>
    <x v="74"/>
    <s v="Fruits"/>
    <n v="137.6"/>
    <x v="0"/>
  </r>
  <r>
    <s v="Rural+Urban"/>
    <x v="6"/>
    <s v="March"/>
    <n v="140.4"/>
    <n v="3"/>
    <x v="74"/>
    <s v="Vegetables"/>
    <n v="132.6"/>
    <x v="0"/>
  </r>
  <r>
    <s v="Rural+Urban"/>
    <x v="6"/>
    <s v="March"/>
    <n v="140.4"/>
    <n v="3"/>
    <x v="74"/>
    <s v="Pulses and products"/>
    <n v="121.8"/>
    <x v="0"/>
  </r>
  <r>
    <s v="Rural+Urban"/>
    <x v="6"/>
    <s v="March"/>
    <n v="140.4"/>
    <n v="3"/>
    <x v="74"/>
    <s v="Sugar and Confectionery"/>
    <n v="109"/>
    <x v="0"/>
  </r>
  <r>
    <s v="Rural+Urban"/>
    <x v="6"/>
    <s v="March"/>
    <n v="140.4"/>
    <n v="3"/>
    <x v="74"/>
    <s v="Spices"/>
    <n v="139.5"/>
    <x v="0"/>
  </r>
  <r>
    <s v="Rural+Urban"/>
    <x v="6"/>
    <s v="March"/>
    <n v="140.4"/>
    <n v="3"/>
    <x v="74"/>
    <s v="Non-alcoholic beverages"/>
    <n v="133.69999999999999"/>
    <x v="1"/>
  </r>
  <r>
    <s v="Rural+Urban"/>
    <x v="6"/>
    <s v="March"/>
    <n v="140.4"/>
    <n v="3"/>
    <x v="74"/>
    <s v="Prepared meals, snacks, sweets etc."/>
    <n v="155.19999999999999"/>
    <x v="1"/>
  </r>
  <r>
    <s v="Rural+Urban"/>
    <x v="6"/>
    <s v="March"/>
    <n v="140.4"/>
    <n v="3"/>
    <x v="74"/>
    <s v="Food and beverages"/>
    <n v="138.1"/>
    <x v="1"/>
  </r>
  <r>
    <s v="Rural+Urban"/>
    <x v="6"/>
    <s v="March"/>
    <n v="140.4"/>
    <n v="3"/>
    <x v="74"/>
    <s v="Pan, tobacco and intoxicants"/>
    <n v="163.5"/>
    <x v="2"/>
  </r>
  <r>
    <s v="Rural+Urban"/>
    <x v="6"/>
    <s v="March"/>
    <n v="140.4"/>
    <n v="3"/>
    <x v="74"/>
    <s v="Clothing"/>
    <n v="147.9"/>
    <x v="3"/>
  </r>
  <r>
    <s v="Rural+Urban"/>
    <x v="6"/>
    <s v="March"/>
    <n v="140.4"/>
    <n v="3"/>
    <x v="74"/>
    <s v="Footwear"/>
    <n v="139.9"/>
    <x v="3"/>
  </r>
  <r>
    <s v="Rural+Urban"/>
    <x v="6"/>
    <s v="March"/>
    <n v="140.4"/>
    <n v="3"/>
    <x v="74"/>
    <s v="Clothing and footwear"/>
    <n v="146.69999999999999"/>
    <x v="3"/>
  </r>
  <r>
    <s v="Rural+Urban"/>
    <x v="6"/>
    <s v="March"/>
    <n v="140.4"/>
    <n v="3"/>
    <x v="74"/>
    <s v="Housing"/>
    <n v="149"/>
    <x v="4"/>
  </r>
  <r>
    <s v="Rural+Urban"/>
    <x v="6"/>
    <s v="March"/>
    <n v="140.4"/>
    <n v="3"/>
    <x v="74"/>
    <s v="Fuel and light"/>
    <n v="139.69999999999999"/>
    <x v="5"/>
  </r>
  <r>
    <s v="Rural+Urban"/>
    <x v="6"/>
    <s v="March"/>
    <n v="140.4"/>
    <n v="3"/>
    <x v="74"/>
    <s v="Household goods and services"/>
    <n v="143.80000000000001"/>
    <x v="6"/>
  </r>
  <r>
    <s v="Rural+Urban"/>
    <x v="6"/>
    <s v="March"/>
    <n v="140.4"/>
    <n v="3"/>
    <x v="74"/>
    <s v="Health"/>
    <n v="146.19999999999999"/>
    <x v="7"/>
  </r>
  <r>
    <s v="Rural+Urban"/>
    <x v="6"/>
    <s v="March"/>
    <n v="140.4"/>
    <n v="3"/>
    <x v="74"/>
    <s v="Transport and communication"/>
    <n v="124.6"/>
    <x v="8"/>
  </r>
  <r>
    <s v="Rural+Urban"/>
    <x v="6"/>
    <s v="March"/>
    <n v="140.4"/>
    <n v="3"/>
    <x v="74"/>
    <s v="Recreation and amusement"/>
    <n v="137.69999999999999"/>
    <x v="9"/>
  </r>
  <r>
    <s v="Rural+Urban"/>
    <x v="6"/>
    <s v="March"/>
    <n v="140.4"/>
    <n v="3"/>
    <x v="74"/>
    <s v="Education"/>
    <n v="150.30000000000001"/>
    <x v="10"/>
  </r>
  <r>
    <s v="Rural+Urban"/>
    <x v="6"/>
    <s v="March"/>
    <n v="140.4"/>
    <n v="3"/>
    <x v="74"/>
    <s v="Personal care and effects"/>
    <n v="133.4"/>
    <x v="11"/>
  </r>
  <r>
    <s v="Rural+Urban"/>
    <x v="6"/>
    <s v="March"/>
    <n v="140.4"/>
    <n v="3"/>
    <x v="74"/>
    <s v="Miscellaneous"/>
    <n v="137.69999999999999"/>
    <x v="2"/>
  </r>
  <r>
    <s v="Rural"/>
    <x v="6"/>
    <s v="May"/>
    <n v="142.4"/>
    <n v="5"/>
    <x v="75"/>
    <s v="Cereals and products"/>
    <n v="137.4"/>
    <x v="0"/>
  </r>
  <r>
    <s v="Rural"/>
    <x v="6"/>
    <s v="May"/>
    <n v="142.4"/>
    <n v="5"/>
    <x v="75"/>
    <s v="Meat and fish"/>
    <n v="159.5"/>
    <x v="0"/>
  </r>
  <r>
    <s v="Rural"/>
    <x v="6"/>
    <s v="May"/>
    <n v="142.4"/>
    <n v="5"/>
    <x v="75"/>
    <s v="Egg"/>
    <n v="134.5"/>
    <x v="0"/>
  </r>
  <r>
    <s v="Rural"/>
    <x v="6"/>
    <s v="May"/>
    <n v="142.4"/>
    <n v="5"/>
    <x v="75"/>
    <s v="Milk and products"/>
    <n v="142.6"/>
    <x v="0"/>
  </r>
  <r>
    <s v="Rural"/>
    <x v="6"/>
    <s v="May"/>
    <n v="142.4"/>
    <n v="5"/>
    <x v="75"/>
    <s v="Oils and fats"/>
    <n v="124"/>
    <x v="0"/>
  </r>
  <r>
    <s v="Rural"/>
    <x v="6"/>
    <s v="May"/>
    <n v="142.4"/>
    <n v="5"/>
    <x v="75"/>
    <s v="Fruits"/>
    <n v="143.69999999999999"/>
    <x v="0"/>
  </r>
  <r>
    <s v="Rural"/>
    <x v="6"/>
    <s v="May"/>
    <n v="142.4"/>
    <n v="5"/>
    <x v="75"/>
    <s v="Vegetables"/>
    <n v="133.4"/>
    <x v="0"/>
  </r>
  <r>
    <s v="Rural"/>
    <x v="6"/>
    <s v="May"/>
    <n v="142.4"/>
    <n v="5"/>
    <x v="75"/>
    <s v="Pulses and products"/>
    <n v="125.1"/>
    <x v="0"/>
  </r>
  <r>
    <s v="Rural"/>
    <x v="6"/>
    <s v="May"/>
    <n v="142.4"/>
    <n v="5"/>
    <x v="75"/>
    <s v="Sugar and Confectionery"/>
    <n v="109.3"/>
    <x v="0"/>
  </r>
  <r>
    <s v="Rural"/>
    <x v="6"/>
    <s v="May"/>
    <n v="142.4"/>
    <n v="5"/>
    <x v="75"/>
    <s v="Spices"/>
    <n v="139.30000000000001"/>
    <x v="0"/>
  </r>
  <r>
    <s v="Rural"/>
    <x v="6"/>
    <s v="May"/>
    <n v="142.4"/>
    <n v="5"/>
    <x v="75"/>
    <s v="Non-alcoholic beverages"/>
    <n v="137.69999999999999"/>
    <x v="1"/>
  </r>
  <r>
    <s v="Rural"/>
    <x v="6"/>
    <s v="May"/>
    <n v="142.4"/>
    <n v="5"/>
    <x v="75"/>
    <s v="Prepared meals, snacks, sweets etc."/>
    <n v="156.4"/>
    <x v="1"/>
  </r>
  <r>
    <s v="Rural"/>
    <x v="6"/>
    <s v="May"/>
    <n v="142.4"/>
    <n v="5"/>
    <x v="75"/>
    <s v="Food and beverages"/>
    <n v="139.19999999999999"/>
    <x v="1"/>
  </r>
  <r>
    <s v="Rural"/>
    <x v="6"/>
    <s v="May"/>
    <n v="142.4"/>
    <n v="5"/>
    <x v="75"/>
    <s v="Pan, tobacco and intoxicants"/>
    <n v="163.30000000000001"/>
    <x v="2"/>
  </r>
  <r>
    <s v="Rural"/>
    <x v="6"/>
    <s v="May"/>
    <n v="142.4"/>
    <n v="5"/>
    <x v="75"/>
    <s v="Clothing"/>
    <n v="151.30000000000001"/>
    <x v="3"/>
  </r>
  <r>
    <s v="Rural"/>
    <x v="6"/>
    <s v="May"/>
    <n v="142.4"/>
    <n v="5"/>
    <x v="75"/>
    <s v="Footwear"/>
    <n v="146.6"/>
    <x v="3"/>
  </r>
  <r>
    <s v="Rural"/>
    <x v="6"/>
    <s v="May"/>
    <n v="142.4"/>
    <n v="5"/>
    <x v="75"/>
    <s v="Clothing and footwear"/>
    <n v="150.69999999999999"/>
    <x v="3"/>
  </r>
  <r>
    <s v="Rural"/>
    <x v="6"/>
    <s v="May"/>
    <n v="142.4"/>
    <n v="5"/>
    <x v="75"/>
    <s v="Housing"/>
    <n v="0"/>
    <x v="4"/>
  </r>
  <r>
    <s v="Rural"/>
    <x v="6"/>
    <s v="May"/>
    <n v="142.4"/>
    <n v="5"/>
    <x v="75"/>
    <s v="Fuel and light"/>
    <n v="146.9"/>
    <x v="5"/>
  </r>
  <r>
    <s v="Rural"/>
    <x v="6"/>
    <s v="May"/>
    <n v="142.4"/>
    <n v="5"/>
    <x v="75"/>
    <s v="Household goods and services"/>
    <n v="149.5"/>
    <x v="6"/>
  </r>
  <r>
    <s v="Rural"/>
    <x v="6"/>
    <s v="May"/>
    <n v="142.4"/>
    <n v="5"/>
    <x v="75"/>
    <s v="Health"/>
    <n v="151.30000000000001"/>
    <x v="7"/>
  </r>
  <r>
    <s v="Rural"/>
    <x v="6"/>
    <s v="May"/>
    <n v="142.4"/>
    <n v="5"/>
    <x v="75"/>
    <s v="Transport and communication"/>
    <n v="130.19999999999999"/>
    <x v="8"/>
  </r>
  <r>
    <s v="Rural"/>
    <x v="6"/>
    <s v="May"/>
    <n v="142.4"/>
    <n v="5"/>
    <x v="75"/>
    <s v="Recreation and amusement"/>
    <n v="145.9"/>
    <x v="9"/>
  </r>
  <r>
    <s v="Rural"/>
    <x v="6"/>
    <s v="May"/>
    <n v="142.4"/>
    <n v="5"/>
    <x v="75"/>
    <s v="Education"/>
    <n v="156.69999999999999"/>
    <x v="10"/>
  </r>
  <r>
    <s v="Rural"/>
    <x v="6"/>
    <s v="May"/>
    <n v="142.4"/>
    <n v="5"/>
    <x v="75"/>
    <s v="Personal care and effects"/>
    <n v="133.9"/>
    <x v="11"/>
  </r>
  <r>
    <s v="Rural"/>
    <x v="6"/>
    <s v="May"/>
    <n v="142.4"/>
    <n v="5"/>
    <x v="75"/>
    <s v="Miscellaneous"/>
    <n v="142.9"/>
    <x v="2"/>
  </r>
  <r>
    <s v="Urban"/>
    <x v="6"/>
    <s v="May"/>
    <n v="141.5"/>
    <n v="5"/>
    <x v="75"/>
    <s v="Cereals and products"/>
    <n v="140.4"/>
    <x v="0"/>
  </r>
  <r>
    <s v="Urban"/>
    <x v="6"/>
    <s v="May"/>
    <n v="141.5"/>
    <n v="5"/>
    <x v="75"/>
    <s v="Meat and fish"/>
    <n v="156.69999999999999"/>
    <x v="0"/>
  </r>
  <r>
    <s v="Urban"/>
    <x v="6"/>
    <s v="May"/>
    <n v="141.5"/>
    <n v="5"/>
    <x v="75"/>
    <s v="Egg"/>
    <n v="138.30000000000001"/>
    <x v="0"/>
  </r>
  <r>
    <s v="Urban"/>
    <x v="6"/>
    <s v="May"/>
    <n v="141.5"/>
    <n v="5"/>
    <x v="75"/>
    <s v="Milk and products"/>
    <n v="142.4"/>
    <x v="0"/>
  </r>
  <r>
    <s v="Urban"/>
    <x v="6"/>
    <s v="May"/>
    <n v="141.5"/>
    <n v="5"/>
    <x v="75"/>
    <s v="Oils and fats"/>
    <n v="118.6"/>
    <x v="0"/>
  </r>
  <r>
    <s v="Urban"/>
    <x v="6"/>
    <s v="May"/>
    <n v="141.5"/>
    <n v="5"/>
    <x v="75"/>
    <s v="Fruits"/>
    <n v="149.69999999999999"/>
    <x v="0"/>
  </r>
  <r>
    <s v="Urban"/>
    <x v="6"/>
    <s v="May"/>
    <n v="141.5"/>
    <n v="5"/>
    <x v="75"/>
    <s v="Vegetables"/>
    <n v="161.6"/>
    <x v="0"/>
  </r>
  <r>
    <s v="Urban"/>
    <x v="6"/>
    <s v="May"/>
    <n v="141.5"/>
    <n v="5"/>
    <x v="75"/>
    <s v="Pulses and products"/>
    <n v="124.4"/>
    <x v="0"/>
  </r>
  <r>
    <s v="Urban"/>
    <x v="6"/>
    <s v="May"/>
    <n v="141.5"/>
    <n v="5"/>
    <x v="75"/>
    <s v="Sugar and Confectionery"/>
    <n v="111.2"/>
    <x v="0"/>
  </r>
  <r>
    <s v="Urban"/>
    <x v="6"/>
    <s v="May"/>
    <n v="141.5"/>
    <n v="5"/>
    <x v="75"/>
    <s v="Spices"/>
    <n v="141"/>
    <x v="0"/>
  </r>
  <r>
    <s v="Urban"/>
    <x v="6"/>
    <s v="May"/>
    <n v="141.5"/>
    <n v="5"/>
    <x v="75"/>
    <s v="Non-alcoholic beverages"/>
    <n v="128.9"/>
    <x v="1"/>
  </r>
  <r>
    <s v="Urban"/>
    <x v="6"/>
    <s v="May"/>
    <n v="141.5"/>
    <n v="5"/>
    <x v="75"/>
    <s v="Prepared meals, snacks, sweets etc."/>
    <n v="154.5"/>
    <x v="1"/>
  </r>
  <r>
    <s v="Urban"/>
    <x v="6"/>
    <s v="May"/>
    <n v="141.5"/>
    <n v="5"/>
    <x v="75"/>
    <s v="Food and beverages"/>
    <n v="143.80000000000001"/>
    <x v="1"/>
  </r>
  <r>
    <s v="Urban"/>
    <x v="6"/>
    <s v="May"/>
    <n v="141.5"/>
    <n v="5"/>
    <x v="75"/>
    <s v="Pan, tobacco and intoxicants"/>
    <n v="166.2"/>
    <x v="2"/>
  </r>
  <r>
    <s v="Urban"/>
    <x v="6"/>
    <s v="May"/>
    <n v="141.5"/>
    <n v="5"/>
    <x v="75"/>
    <s v="Clothing"/>
    <n v="144"/>
    <x v="3"/>
  </r>
  <r>
    <s v="Urban"/>
    <x v="6"/>
    <s v="May"/>
    <n v="141.5"/>
    <n v="5"/>
    <x v="75"/>
    <s v="Footwear"/>
    <n v="131.69999999999999"/>
    <x v="3"/>
  </r>
  <r>
    <s v="Urban"/>
    <x v="6"/>
    <s v="May"/>
    <n v="141.5"/>
    <n v="5"/>
    <x v="75"/>
    <s v="Clothing and footwear"/>
    <n v="142.19999999999999"/>
    <x v="3"/>
  </r>
  <r>
    <s v="Urban"/>
    <x v="6"/>
    <s v="May"/>
    <n v="141.5"/>
    <n v="5"/>
    <x v="75"/>
    <s v="Housing"/>
    <n v="150.1"/>
    <x v="4"/>
  </r>
  <r>
    <s v="Urban"/>
    <x v="6"/>
    <s v="May"/>
    <n v="141.5"/>
    <n v="5"/>
    <x v="75"/>
    <s v="Fuel and light"/>
    <n v="129.4"/>
    <x v="5"/>
  </r>
  <r>
    <s v="Urban"/>
    <x v="6"/>
    <s v="May"/>
    <n v="141.5"/>
    <n v="5"/>
    <x v="75"/>
    <s v="Household goods and services"/>
    <n v="137.19999999999999"/>
    <x v="6"/>
  </r>
  <r>
    <s v="Urban"/>
    <x v="6"/>
    <s v="May"/>
    <n v="141.5"/>
    <n v="5"/>
    <x v="75"/>
    <s v="Health"/>
    <n v="139.80000000000001"/>
    <x v="7"/>
  </r>
  <r>
    <s v="Urban"/>
    <x v="6"/>
    <s v="May"/>
    <n v="141.5"/>
    <n v="5"/>
    <x v="75"/>
    <s v="Transport and communication"/>
    <n v="120.1"/>
    <x v="8"/>
  </r>
  <r>
    <s v="Urban"/>
    <x v="6"/>
    <s v="May"/>
    <n v="141.5"/>
    <n v="5"/>
    <x v="75"/>
    <s v="Recreation and amusement"/>
    <n v="134"/>
    <x v="9"/>
  </r>
  <r>
    <s v="Urban"/>
    <x v="6"/>
    <s v="May"/>
    <n v="141.5"/>
    <n v="5"/>
    <x v="75"/>
    <s v="Education"/>
    <n v="148"/>
    <x v="10"/>
  </r>
  <r>
    <s v="Urban"/>
    <x v="6"/>
    <s v="May"/>
    <n v="141.5"/>
    <n v="5"/>
    <x v="75"/>
    <s v="Personal care and effects"/>
    <n v="132.6"/>
    <x v="11"/>
  </r>
  <r>
    <s v="Urban"/>
    <x v="6"/>
    <s v="May"/>
    <n v="141.5"/>
    <n v="5"/>
    <x v="75"/>
    <s v="Miscellaneous"/>
    <n v="133.30000000000001"/>
    <x v="2"/>
  </r>
  <r>
    <s v="Rural+Urban"/>
    <x v="6"/>
    <s v="May"/>
    <n v="142"/>
    <n v="5"/>
    <x v="75"/>
    <s v="Cereals and products"/>
    <n v="138.30000000000001"/>
    <x v="0"/>
  </r>
  <r>
    <s v="Rural+Urban"/>
    <x v="6"/>
    <s v="May"/>
    <n v="142"/>
    <n v="5"/>
    <x v="75"/>
    <s v="Meat and fish"/>
    <n v="158.5"/>
    <x v="0"/>
  </r>
  <r>
    <s v="Rural+Urban"/>
    <x v="6"/>
    <s v="May"/>
    <n v="142"/>
    <n v="5"/>
    <x v="75"/>
    <s v="Egg"/>
    <n v="136"/>
    <x v="0"/>
  </r>
  <r>
    <s v="Rural+Urban"/>
    <x v="6"/>
    <s v="May"/>
    <n v="142"/>
    <n v="5"/>
    <x v="75"/>
    <s v="Milk and products"/>
    <n v="142.5"/>
    <x v="0"/>
  </r>
  <r>
    <s v="Rural+Urban"/>
    <x v="6"/>
    <s v="May"/>
    <n v="142"/>
    <n v="5"/>
    <x v="75"/>
    <s v="Oils and fats"/>
    <n v="122"/>
    <x v="0"/>
  </r>
  <r>
    <s v="Rural+Urban"/>
    <x v="6"/>
    <s v="May"/>
    <n v="142"/>
    <n v="5"/>
    <x v="75"/>
    <s v="Fruits"/>
    <n v="146.5"/>
    <x v="0"/>
  </r>
  <r>
    <s v="Rural+Urban"/>
    <x v="6"/>
    <s v="May"/>
    <n v="142"/>
    <n v="5"/>
    <x v="75"/>
    <s v="Vegetables"/>
    <n v="143"/>
    <x v="0"/>
  </r>
  <r>
    <s v="Rural+Urban"/>
    <x v="6"/>
    <s v="May"/>
    <n v="142"/>
    <n v="5"/>
    <x v="75"/>
    <s v="Pulses and products"/>
    <n v="124.9"/>
    <x v="0"/>
  </r>
  <r>
    <s v="Rural+Urban"/>
    <x v="6"/>
    <s v="May"/>
    <n v="142"/>
    <n v="5"/>
    <x v="75"/>
    <s v="Sugar and Confectionery"/>
    <n v="109.9"/>
    <x v="0"/>
  </r>
  <r>
    <s v="Rural+Urban"/>
    <x v="6"/>
    <s v="May"/>
    <n v="142"/>
    <n v="5"/>
    <x v="75"/>
    <s v="Spices"/>
    <n v="139.9"/>
    <x v="0"/>
  </r>
  <r>
    <s v="Rural+Urban"/>
    <x v="6"/>
    <s v="May"/>
    <n v="142"/>
    <n v="5"/>
    <x v="75"/>
    <s v="Non-alcoholic beverages"/>
    <n v="134"/>
    <x v="1"/>
  </r>
  <r>
    <s v="Rural+Urban"/>
    <x v="6"/>
    <s v="May"/>
    <n v="142"/>
    <n v="5"/>
    <x v="75"/>
    <s v="Prepared meals, snacks, sweets etc."/>
    <n v="155.5"/>
    <x v="1"/>
  </r>
  <r>
    <s v="Rural+Urban"/>
    <x v="6"/>
    <s v="May"/>
    <n v="142"/>
    <n v="5"/>
    <x v="75"/>
    <s v="Food and beverages"/>
    <n v="140.9"/>
    <x v="1"/>
  </r>
  <r>
    <s v="Rural+Urban"/>
    <x v="6"/>
    <s v="May"/>
    <n v="142"/>
    <n v="5"/>
    <x v="75"/>
    <s v="Pan, tobacco and intoxicants"/>
    <n v="164.1"/>
    <x v="2"/>
  </r>
  <r>
    <s v="Rural+Urban"/>
    <x v="6"/>
    <s v="May"/>
    <n v="142"/>
    <n v="5"/>
    <x v="75"/>
    <s v="Clothing"/>
    <n v="148.4"/>
    <x v="3"/>
  </r>
  <r>
    <s v="Rural+Urban"/>
    <x v="6"/>
    <s v="May"/>
    <n v="142"/>
    <n v="5"/>
    <x v="75"/>
    <s v="Footwear"/>
    <n v="140.4"/>
    <x v="3"/>
  </r>
  <r>
    <s v="Rural+Urban"/>
    <x v="6"/>
    <s v="May"/>
    <n v="142"/>
    <n v="5"/>
    <x v="75"/>
    <s v="Clothing and footwear"/>
    <n v="147.30000000000001"/>
    <x v="3"/>
  </r>
  <r>
    <s v="Rural+Urban"/>
    <x v="6"/>
    <s v="May"/>
    <n v="142"/>
    <n v="5"/>
    <x v="75"/>
    <s v="Housing"/>
    <n v="150.1"/>
    <x v="4"/>
  </r>
  <r>
    <s v="Rural+Urban"/>
    <x v="6"/>
    <s v="May"/>
    <n v="142"/>
    <n v="5"/>
    <x v="75"/>
    <s v="Fuel and light"/>
    <n v="140.30000000000001"/>
    <x v="5"/>
  </r>
  <r>
    <s v="Rural+Urban"/>
    <x v="6"/>
    <s v="May"/>
    <n v="142"/>
    <n v="5"/>
    <x v="75"/>
    <s v="Household goods and services"/>
    <n v="143.69999999999999"/>
    <x v="6"/>
  </r>
  <r>
    <s v="Rural+Urban"/>
    <x v="6"/>
    <s v="May"/>
    <n v="142"/>
    <n v="5"/>
    <x v="75"/>
    <s v="Health"/>
    <n v="146.9"/>
    <x v="7"/>
  </r>
  <r>
    <s v="Rural+Urban"/>
    <x v="6"/>
    <s v="May"/>
    <n v="142"/>
    <n v="5"/>
    <x v="75"/>
    <s v="Transport and communication"/>
    <n v="124.9"/>
    <x v="8"/>
  </r>
  <r>
    <s v="Rural+Urban"/>
    <x v="6"/>
    <s v="May"/>
    <n v="142"/>
    <n v="5"/>
    <x v="75"/>
    <s v="Recreation and amusement"/>
    <n v="139.19999999999999"/>
    <x v="9"/>
  </r>
  <r>
    <s v="Rural+Urban"/>
    <x v="6"/>
    <s v="May"/>
    <n v="142"/>
    <n v="5"/>
    <x v="75"/>
    <s v="Education"/>
    <n v="151.6"/>
    <x v="10"/>
  </r>
  <r>
    <s v="Rural+Urban"/>
    <x v="6"/>
    <s v="May"/>
    <n v="142"/>
    <n v="5"/>
    <x v="75"/>
    <s v="Personal care and effects"/>
    <n v="133.4"/>
    <x v="11"/>
  </r>
  <r>
    <s v="Rural+Urban"/>
    <x v="6"/>
    <s v="May"/>
    <n v="142"/>
    <n v="5"/>
    <x v="75"/>
    <s v="Miscellaneous"/>
    <n v="138.19999999999999"/>
    <x v="2"/>
  </r>
  <r>
    <s v="Rural"/>
    <x v="6"/>
    <s v="June"/>
    <n v="143.6"/>
    <n v="6"/>
    <x v="76"/>
    <s v="Cereals and products"/>
    <n v="137.80000000000001"/>
    <x v="0"/>
  </r>
  <r>
    <s v="Rural"/>
    <x v="6"/>
    <s v="June"/>
    <n v="143.6"/>
    <n v="6"/>
    <x v="76"/>
    <s v="Meat and fish"/>
    <n v="163.5"/>
    <x v="0"/>
  </r>
  <r>
    <s v="Rural"/>
    <x v="6"/>
    <s v="June"/>
    <n v="143.6"/>
    <n v="6"/>
    <x v="76"/>
    <s v="Egg"/>
    <n v="136.19999999999999"/>
    <x v="0"/>
  </r>
  <r>
    <s v="Rural"/>
    <x v="6"/>
    <s v="June"/>
    <n v="143.6"/>
    <n v="6"/>
    <x v="76"/>
    <s v="Milk and products"/>
    <n v="143.19999999999999"/>
    <x v="0"/>
  </r>
  <r>
    <s v="Rural"/>
    <x v="6"/>
    <s v="June"/>
    <n v="143.6"/>
    <n v="6"/>
    <x v="76"/>
    <s v="Oils and fats"/>
    <n v="124.3"/>
    <x v="0"/>
  </r>
  <r>
    <s v="Rural"/>
    <x v="6"/>
    <s v="June"/>
    <n v="143.6"/>
    <n v="6"/>
    <x v="76"/>
    <s v="Fruits"/>
    <n v="143.30000000000001"/>
    <x v="0"/>
  </r>
  <r>
    <s v="Rural"/>
    <x v="6"/>
    <s v="June"/>
    <n v="143.6"/>
    <n v="6"/>
    <x v="76"/>
    <s v="Vegetables"/>
    <n v="140.6"/>
    <x v="0"/>
  </r>
  <r>
    <s v="Rural"/>
    <x v="6"/>
    <s v="June"/>
    <n v="143.6"/>
    <n v="6"/>
    <x v="76"/>
    <s v="Pulses and products"/>
    <n v="128.69999999999999"/>
    <x v="0"/>
  </r>
  <r>
    <s v="Rural"/>
    <x v="6"/>
    <s v="June"/>
    <n v="143.6"/>
    <n v="6"/>
    <x v="76"/>
    <s v="Sugar and Confectionery"/>
    <n v="110.6"/>
    <x v="0"/>
  </r>
  <r>
    <s v="Rural"/>
    <x v="6"/>
    <s v="June"/>
    <n v="143.6"/>
    <n v="6"/>
    <x v="76"/>
    <s v="Spices"/>
    <n v="140.4"/>
    <x v="0"/>
  </r>
  <r>
    <s v="Rural"/>
    <x v="6"/>
    <s v="June"/>
    <n v="143.6"/>
    <n v="6"/>
    <x v="76"/>
    <s v="Non-alcoholic beverages"/>
    <n v="138"/>
    <x v="1"/>
  </r>
  <r>
    <s v="Rural"/>
    <x v="6"/>
    <s v="June"/>
    <n v="143.6"/>
    <n v="6"/>
    <x v="76"/>
    <s v="Prepared meals, snacks, sweets etc."/>
    <n v="156.6"/>
    <x v="1"/>
  </r>
  <r>
    <s v="Rural"/>
    <x v="6"/>
    <s v="June"/>
    <n v="143.6"/>
    <n v="6"/>
    <x v="76"/>
    <s v="Food and beverages"/>
    <n v="141"/>
    <x v="1"/>
  </r>
  <r>
    <s v="Rural"/>
    <x v="6"/>
    <s v="June"/>
    <n v="143.6"/>
    <n v="6"/>
    <x v="76"/>
    <s v="Pan, tobacco and intoxicants"/>
    <n v="164.2"/>
    <x v="2"/>
  </r>
  <r>
    <s v="Rural"/>
    <x v="6"/>
    <s v="June"/>
    <n v="143.6"/>
    <n v="6"/>
    <x v="76"/>
    <s v="Clothing"/>
    <n v="151.4"/>
    <x v="3"/>
  </r>
  <r>
    <s v="Rural"/>
    <x v="6"/>
    <s v="June"/>
    <n v="143.6"/>
    <n v="6"/>
    <x v="76"/>
    <s v="Footwear"/>
    <n v="146.5"/>
    <x v="3"/>
  </r>
  <r>
    <s v="Rural"/>
    <x v="6"/>
    <s v="June"/>
    <n v="143.6"/>
    <n v="6"/>
    <x v="76"/>
    <s v="Clothing and footwear"/>
    <n v="150.69999999999999"/>
    <x v="3"/>
  </r>
  <r>
    <s v="Rural"/>
    <x v="6"/>
    <s v="June"/>
    <n v="143.6"/>
    <n v="6"/>
    <x v="76"/>
    <s v="Housing"/>
    <n v="0"/>
    <x v="4"/>
  </r>
  <r>
    <s v="Rural"/>
    <x v="6"/>
    <s v="June"/>
    <n v="143.6"/>
    <n v="6"/>
    <x v="76"/>
    <s v="Fuel and light"/>
    <n v="147.80000000000001"/>
    <x v="5"/>
  </r>
  <r>
    <s v="Rural"/>
    <x v="6"/>
    <s v="June"/>
    <n v="143.6"/>
    <n v="6"/>
    <x v="76"/>
    <s v="Household goods and services"/>
    <n v="149.6"/>
    <x v="6"/>
  </r>
  <r>
    <s v="Rural"/>
    <x v="6"/>
    <s v="June"/>
    <n v="143.6"/>
    <n v="6"/>
    <x v="76"/>
    <s v="Health"/>
    <n v="151.69999999999999"/>
    <x v="7"/>
  </r>
  <r>
    <s v="Rural"/>
    <x v="6"/>
    <s v="June"/>
    <n v="143.6"/>
    <n v="6"/>
    <x v="76"/>
    <s v="Transport and communication"/>
    <n v="130.19999999999999"/>
    <x v="8"/>
  </r>
  <r>
    <s v="Rural"/>
    <x v="6"/>
    <s v="June"/>
    <n v="143.6"/>
    <n v="6"/>
    <x v="76"/>
    <s v="Recreation and amusement"/>
    <n v="146.4"/>
    <x v="9"/>
  </r>
  <r>
    <s v="Rural"/>
    <x v="6"/>
    <s v="June"/>
    <n v="143.6"/>
    <n v="6"/>
    <x v="76"/>
    <s v="Education"/>
    <n v="157.69999999999999"/>
    <x v="10"/>
  </r>
  <r>
    <s v="Rural"/>
    <x v="6"/>
    <s v="June"/>
    <n v="143.6"/>
    <n v="6"/>
    <x v="76"/>
    <s v="Personal care and effects"/>
    <n v="134.80000000000001"/>
    <x v="11"/>
  </r>
  <r>
    <s v="Rural"/>
    <x v="6"/>
    <s v="June"/>
    <n v="143.6"/>
    <n v="6"/>
    <x v="76"/>
    <s v="Miscellaneous"/>
    <n v="143.30000000000001"/>
    <x v="2"/>
  </r>
  <r>
    <s v="Urban"/>
    <x v="6"/>
    <s v="June"/>
    <n v="142.1"/>
    <n v="6"/>
    <x v="76"/>
    <s v="Cereals and products"/>
    <n v="140.69999999999999"/>
    <x v="0"/>
  </r>
  <r>
    <s v="Urban"/>
    <x v="6"/>
    <s v="June"/>
    <n v="142.1"/>
    <n v="6"/>
    <x v="76"/>
    <s v="Meat and fish"/>
    <n v="159.6"/>
    <x v="0"/>
  </r>
  <r>
    <s v="Urban"/>
    <x v="6"/>
    <s v="June"/>
    <n v="142.1"/>
    <n v="6"/>
    <x v="76"/>
    <s v="Egg"/>
    <n v="140.4"/>
    <x v="0"/>
  </r>
  <r>
    <s v="Urban"/>
    <x v="6"/>
    <s v="June"/>
    <n v="142.1"/>
    <n v="6"/>
    <x v="76"/>
    <s v="Milk and products"/>
    <n v="143.4"/>
    <x v="0"/>
  </r>
  <r>
    <s v="Urban"/>
    <x v="6"/>
    <s v="June"/>
    <n v="142.1"/>
    <n v="6"/>
    <x v="76"/>
    <s v="Oils and fats"/>
    <n v="118.6"/>
    <x v="0"/>
  </r>
  <r>
    <s v="Urban"/>
    <x v="6"/>
    <s v="June"/>
    <n v="142.1"/>
    <n v="6"/>
    <x v="76"/>
    <s v="Fruits"/>
    <n v="150.9"/>
    <x v="0"/>
  </r>
  <r>
    <s v="Urban"/>
    <x v="6"/>
    <s v="June"/>
    <n v="142.1"/>
    <n v="6"/>
    <x v="76"/>
    <s v="Vegetables"/>
    <n v="169.8"/>
    <x v="0"/>
  </r>
  <r>
    <s v="Urban"/>
    <x v="6"/>
    <s v="June"/>
    <n v="142.1"/>
    <n v="6"/>
    <x v="76"/>
    <s v="Pulses and products"/>
    <n v="127.4"/>
    <x v="0"/>
  </r>
  <r>
    <s v="Urban"/>
    <x v="6"/>
    <s v="June"/>
    <n v="142.1"/>
    <n v="6"/>
    <x v="76"/>
    <s v="Sugar and Confectionery"/>
    <n v="111.8"/>
    <x v="0"/>
  </r>
  <r>
    <s v="Urban"/>
    <x v="6"/>
    <s v="June"/>
    <n v="142.1"/>
    <n v="6"/>
    <x v="76"/>
    <s v="Spices"/>
    <n v="141"/>
    <x v="0"/>
  </r>
  <r>
    <s v="Urban"/>
    <x v="6"/>
    <s v="June"/>
    <n v="142.1"/>
    <n v="6"/>
    <x v="76"/>
    <s v="Non-alcoholic beverages"/>
    <n v="129"/>
    <x v="1"/>
  </r>
  <r>
    <s v="Urban"/>
    <x v="6"/>
    <s v="June"/>
    <n v="142.1"/>
    <n v="6"/>
    <x v="76"/>
    <s v="Prepared meals, snacks, sweets etc."/>
    <n v="155.1"/>
    <x v="1"/>
  </r>
  <r>
    <s v="Urban"/>
    <x v="6"/>
    <s v="June"/>
    <n v="142.1"/>
    <n v="6"/>
    <x v="76"/>
    <s v="Food and beverages"/>
    <n v="145.6"/>
    <x v="1"/>
  </r>
  <r>
    <s v="Urban"/>
    <x v="6"/>
    <s v="June"/>
    <n v="142.1"/>
    <n v="6"/>
    <x v="76"/>
    <s v="Pan, tobacco and intoxicants"/>
    <n v="166.7"/>
    <x v="2"/>
  </r>
  <r>
    <s v="Urban"/>
    <x v="6"/>
    <s v="June"/>
    <n v="142.1"/>
    <n v="6"/>
    <x v="76"/>
    <s v="Clothing"/>
    <n v="144.30000000000001"/>
    <x v="3"/>
  </r>
  <r>
    <s v="Urban"/>
    <x v="6"/>
    <s v="June"/>
    <n v="142.1"/>
    <n v="6"/>
    <x v="76"/>
    <s v="Footwear"/>
    <n v="131.69999999999999"/>
    <x v="3"/>
  </r>
  <r>
    <s v="Urban"/>
    <x v="6"/>
    <s v="June"/>
    <n v="142.1"/>
    <n v="6"/>
    <x v="76"/>
    <s v="Clothing and footwear"/>
    <n v="142.4"/>
    <x v="3"/>
  </r>
  <r>
    <s v="Urban"/>
    <x v="6"/>
    <s v="June"/>
    <n v="142.1"/>
    <n v="6"/>
    <x v="76"/>
    <s v="Housing"/>
    <n v="149.4"/>
    <x v="4"/>
  </r>
  <r>
    <s v="Urban"/>
    <x v="6"/>
    <s v="June"/>
    <n v="142.1"/>
    <n v="6"/>
    <x v="76"/>
    <s v="Fuel and light"/>
    <n v="130.5"/>
    <x v="5"/>
  </r>
  <r>
    <s v="Urban"/>
    <x v="6"/>
    <s v="June"/>
    <n v="142.1"/>
    <n v="6"/>
    <x v="76"/>
    <s v="Household goods and services"/>
    <n v="137.4"/>
    <x v="6"/>
  </r>
  <r>
    <s v="Urban"/>
    <x v="6"/>
    <s v="June"/>
    <n v="142.1"/>
    <n v="6"/>
    <x v="76"/>
    <s v="Health"/>
    <n v="140.30000000000001"/>
    <x v="7"/>
  </r>
  <r>
    <s v="Urban"/>
    <x v="6"/>
    <s v="June"/>
    <n v="142.1"/>
    <n v="6"/>
    <x v="76"/>
    <s v="Transport and communication"/>
    <n v="119.6"/>
    <x v="8"/>
  </r>
  <r>
    <s v="Urban"/>
    <x v="6"/>
    <s v="June"/>
    <n v="142.1"/>
    <n v="6"/>
    <x v="76"/>
    <s v="Recreation and amusement"/>
    <n v="134.30000000000001"/>
    <x v="9"/>
  </r>
  <r>
    <s v="Urban"/>
    <x v="6"/>
    <s v="June"/>
    <n v="142.1"/>
    <n v="6"/>
    <x v="76"/>
    <s v="Education"/>
    <n v="148.9"/>
    <x v="10"/>
  </r>
  <r>
    <s v="Urban"/>
    <x v="6"/>
    <s v="June"/>
    <n v="142.1"/>
    <n v="6"/>
    <x v="76"/>
    <s v="Personal care and effects"/>
    <n v="133.69999999999999"/>
    <x v="11"/>
  </r>
  <r>
    <s v="Urban"/>
    <x v="6"/>
    <s v="June"/>
    <n v="142.1"/>
    <n v="6"/>
    <x v="76"/>
    <s v="Miscellaneous"/>
    <n v="133.6"/>
    <x v="2"/>
  </r>
  <r>
    <s v="Rural+Urban"/>
    <x v="6"/>
    <s v="June"/>
    <n v="142.9"/>
    <n v="6"/>
    <x v="76"/>
    <s v="Cereals and products"/>
    <n v="138.69999999999999"/>
    <x v="0"/>
  </r>
  <r>
    <s v="Rural+Urban"/>
    <x v="6"/>
    <s v="June"/>
    <n v="142.9"/>
    <n v="6"/>
    <x v="76"/>
    <s v="Meat and fish"/>
    <n v="162.1"/>
    <x v="0"/>
  </r>
  <r>
    <s v="Rural+Urban"/>
    <x v="6"/>
    <s v="June"/>
    <n v="142.9"/>
    <n v="6"/>
    <x v="76"/>
    <s v="Egg"/>
    <n v="137.80000000000001"/>
    <x v="0"/>
  </r>
  <r>
    <s v="Rural+Urban"/>
    <x v="6"/>
    <s v="June"/>
    <n v="142.9"/>
    <n v="6"/>
    <x v="76"/>
    <s v="Milk and products"/>
    <n v="143.30000000000001"/>
    <x v="0"/>
  </r>
  <r>
    <s v="Rural+Urban"/>
    <x v="6"/>
    <s v="June"/>
    <n v="142.9"/>
    <n v="6"/>
    <x v="76"/>
    <s v="Oils and fats"/>
    <n v="122.2"/>
    <x v="0"/>
  </r>
  <r>
    <s v="Rural+Urban"/>
    <x v="6"/>
    <s v="June"/>
    <n v="142.9"/>
    <n v="6"/>
    <x v="76"/>
    <s v="Fruits"/>
    <n v="146.80000000000001"/>
    <x v="0"/>
  </r>
  <r>
    <s v="Rural+Urban"/>
    <x v="6"/>
    <s v="June"/>
    <n v="142.9"/>
    <n v="6"/>
    <x v="76"/>
    <s v="Vegetables"/>
    <n v="150.5"/>
    <x v="0"/>
  </r>
  <r>
    <s v="Rural+Urban"/>
    <x v="6"/>
    <s v="June"/>
    <n v="142.9"/>
    <n v="6"/>
    <x v="76"/>
    <s v="Pulses and products"/>
    <n v="128.30000000000001"/>
    <x v="0"/>
  </r>
  <r>
    <s v="Rural+Urban"/>
    <x v="6"/>
    <s v="June"/>
    <n v="142.9"/>
    <n v="6"/>
    <x v="76"/>
    <s v="Sugar and Confectionery"/>
    <n v="111"/>
    <x v="0"/>
  </r>
  <r>
    <s v="Rural+Urban"/>
    <x v="6"/>
    <s v="June"/>
    <n v="142.9"/>
    <n v="6"/>
    <x v="76"/>
    <s v="Spices"/>
    <n v="140.6"/>
    <x v="0"/>
  </r>
  <r>
    <s v="Rural+Urban"/>
    <x v="6"/>
    <s v="June"/>
    <n v="142.9"/>
    <n v="6"/>
    <x v="76"/>
    <s v="Non-alcoholic beverages"/>
    <n v="134.19999999999999"/>
    <x v="1"/>
  </r>
  <r>
    <s v="Rural+Urban"/>
    <x v="6"/>
    <s v="June"/>
    <n v="142.9"/>
    <n v="6"/>
    <x v="76"/>
    <s v="Prepared meals, snacks, sweets etc."/>
    <n v="155.9"/>
    <x v="1"/>
  </r>
  <r>
    <s v="Rural+Urban"/>
    <x v="6"/>
    <s v="June"/>
    <n v="142.9"/>
    <n v="6"/>
    <x v="76"/>
    <s v="Food and beverages"/>
    <n v="142.69999999999999"/>
    <x v="1"/>
  </r>
  <r>
    <s v="Rural+Urban"/>
    <x v="6"/>
    <s v="June"/>
    <n v="142.9"/>
    <n v="6"/>
    <x v="76"/>
    <s v="Pan, tobacco and intoxicants"/>
    <n v="164.9"/>
    <x v="2"/>
  </r>
  <r>
    <s v="Rural+Urban"/>
    <x v="6"/>
    <s v="June"/>
    <n v="142.9"/>
    <n v="6"/>
    <x v="76"/>
    <s v="Clothing"/>
    <n v="148.6"/>
    <x v="3"/>
  </r>
  <r>
    <s v="Rural+Urban"/>
    <x v="6"/>
    <s v="June"/>
    <n v="142.9"/>
    <n v="6"/>
    <x v="76"/>
    <s v="Footwear"/>
    <n v="140.4"/>
    <x v="3"/>
  </r>
  <r>
    <s v="Rural+Urban"/>
    <x v="6"/>
    <s v="June"/>
    <n v="142.9"/>
    <n v="6"/>
    <x v="76"/>
    <s v="Clothing and footwear"/>
    <n v="147.4"/>
    <x v="3"/>
  </r>
  <r>
    <s v="Rural+Urban"/>
    <x v="6"/>
    <s v="June"/>
    <n v="142.9"/>
    <n v="6"/>
    <x v="76"/>
    <s v="Housing"/>
    <n v="149.4"/>
    <x v="4"/>
  </r>
  <r>
    <s v="Rural+Urban"/>
    <x v="6"/>
    <s v="June"/>
    <n v="142.9"/>
    <n v="6"/>
    <x v="76"/>
    <s v="Fuel and light"/>
    <n v="141.19999999999999"/>
    <x v="5"/>
  </r>
  <r>
    <s v="Rural+Urban"/>
    <x v="6"/>
    <s v="June"/>
    <n v="142.9"/>
    <n v="6"/>
    <x v="76"/>
    <s v="Household goods and services"/>
    <n v="143.80000000000001"/>
    <x v="6"/>
  </r>
  <r>
    <s v="Rural+Urban"/>
    <x v="6"/>
    <s v="June"/>
    <n v="142.9"/>
    <n v="6"/>
    <x v="76"/>
    <s v="Health"/>
    <n v="147.4"/>
    <x v="7"/>
  </r>
  <r>
    <s v="Rural+Urban"/>
    <x v="6"/>
    <s v="June"/>
    <n v="142.9"/>
    <n v="6"/>
    <x v="76"/>
    <s v="Transport and communication"/>
    <n v="124.6"/>
    <x v="8"/>
  </r>
  <r>
    <s v="Rural+Urban"/>
    <x v="6"/>
    <s v="June"/>
    <n v="142.9"/>
    <n v="6"/>
    <x v="76"/>
    <s v="Recreation and amusement"/>
    <n v="139.6"/>
    <x v="9"/>
  </r>
  <r>
    <s v="Rural+Urban"/>
    <x v="6"/>
    <s v="June"/>
    <n v="142.9"/>
    <n v="6"/>
    <x v="76"/>
    <s v="Education"/>
    <n v="152.5"/>
    <x v="10"/>
  </r>
  <r>
    <s v="Rural+Urban"/>
    <x v="6"/>
    <s v="June"/>
    <n v="142.9"/>
    <n v="6"/>
    <x v="76"/>
    <s v="Personal care and effects"/>
    <n v="134.30000000000001"/>
    <x v="11"/>
  </r>
  <r>
    <s v="Rural+Urban"/>
    <x v="6"/>
    <s v="June"/>
    <n v="142.9"/>
    <n v="6"/>
    <x v="76"/>
    <s v="Miscellaneous"/>
    <n v="138.6"/>
    <x v="2"/>
  </r>
  <r>
    <s v="Rural"/>
    <x v="6"/>
    <s v="July"/>
    <n v="144.9"/>
    <n v="7"/>
    <x v="77"/>
    <s v="Cereals and products"/>
    <n v="138.4"/>
    <x v="0"/>
  </r>
  <r>
    <s v="Rural"/>
    <x v="6"/>
    <s v="July"/>
    <n v="144.9"/>
    <n v="7"/>
    <x v="77"/>
    <s v="Meat and fish"/>
    <n v="164"/>
    <x v="0"/>
  </r>
  <r>
    <s v="Rural"/>
    <x v="6"/>
    <s v="July"/>
    <n v="144.9"/>
    <n v="7"/>
    <x v="77"/>
    <s v="Egg"/>
    <n v="138.4"/>
    <x v="0"/>
  </r>
  <r>
    <s v="Rural"/>
    <x v="6"/>
    <s v="July"/>
    <n v="144.9"/>
    <n v="7"/>
    <x v="77"/>
    <s v="Milk and products"/>
    <n v="143.9"/>
    <x v="0"/>
  </r>
  <r>
    <s v="Rural"/>
    <x v="6"/>
    <s v="July"/>
    <n v="144.9"/>
    <n v="7"/>
    <x v="77"/>
    <s v="Oils and fats"/>
    <n v="124.4"/>
    <x v="0"/>
  </r>
  <r>
    <s v="Rural"/>
    <x v="6"/>
    <s v="July"/>
    <n v="144.9"/>
    <n v="7"/>
    <x v="77"/>
    <s v="Fruits"/>
    <n v="146.4"/>
    <x v="0"/>
  </r>
  <r>
    <s v="Rural"/>
    <x v="6"/>
    <s v="July"/>
    <n v="144.9"/>
    <n v="7"/>
    <x v="77"/>
    <s v="Vegetables"/>
    <n v="150.1"/>
    <x v="0"/>
  </r>
  <r>
    <s v="Rural"/>
    <x v="6"/>
    <s v="July"/>
    <n v="144.9"/>
    <n v="7"/>
    <x v="77"/>
    <s v="Pulses and products"/>
    <n v="130.6"/>
    <x v="0"/>
  </r>
  <r>
    <s v="Rural"/>
    <x v="6"/>
    <s v="July"/>
    <n v="144.9"/>
    <n v="7"/>
    <x v="77"/>
    <s v="Sugar and Confectionery"/>
    <n v="110.8"/>
    <x v="0"/>
  </r>
  <r>
    <s v="Rural"/>
    <x v="6"/>
    <s v="July"/>
    <n v="144.9"/>
    <n v="7"/>
    <x v="77"/>
    <s v="Spices"/>
    <n v="141.69999999999999"/>
    <x v="0"/>
  </r>
  <r>
    <s v="Rural"/>
    <x v="6"/>
    <s v="July"/>
    <n v="144.9"/>
    <n v="7"/>
    <x v="77"/>
    <s v="Non-alcoholic beverages"/>
    <n v="138.5"/>
    <x v="1"/>
  </r>
  <r>
    <s v="Rural"/>
    <x v="6"/>
    <s v="July"/>
    <n v="144.9"/>
    <n v="7"/>
    <x v="77"/>
    <s v="Prepared meals, snacks, sweets etc."/>
    <n v="156.69999999999999"/>
    <x v="1"/>
  </r>
  <r>
    <s v="Rural"/>
    <x v="6"/>
    <s v="July"/>
    <n v="144.9"/>
    <n v="7"/>
    <x v="77"/>
    <s v="Food and beverages"/>
    <n v="143"/>
    <x v="1"/>
  </r>
  <r>
    <s v="Rural"/>
    <x v="6"/>
    <s v="July"/>
    <n v="144.9"/>
    <n v="7"/>
    <x v="77"/>
    <s v="Pan, tobacco and intoxicants"/>
    <n v="164.5"/>
    <x v="2"/>
  </r>
  <r>
    <s v="Rural"/>
    <x v="6"/>
    <s v="July"/>
    <n v="144.9"/>
    <n v="7"/>
    <x v="77"/>
    <s v="Clothing"/>
    <n v="151.6"/>
    <x v="3"/>
  </r>
  <r>
    <s v="Rural"/>
    <x v="6"/>
    <s v="July"/>
    <n v="144.9"/>
    <n v="7"/>
    <x v="77"/>
    <s v="Footwear"/>
    <n v="146.6"/>
    <x v="3"/>
  </r>
  <r>
    <s v="Rural"/>
    <x v="6"/>
    <s v="July"/>
    <n v="144.9"/>
    <n v="7"/>
    <x v="77"/>
    <s v="Clothing and footwear"/>
    <n v="150.9"/>
    <x v="3"/>
  </r>
  <r>
    <s v="Rural"/>
    <x v="6"/>
    <s v="July"/>
    <n v="144.9"/>
    <n v="7"/>
    <x v="77"/>
    <s v="Housing"/>
    <n v="0"/>
    <x v="4"/>
  </r>
  <r>
    <s v="Rural"/>
    <x v="6"/>
    <s v="July"/>
    <n v="144.9"/>
    <n v="7"/>
    <x v="77"/>
    <s v="Fuel and light"/>
    <n v="146.80000000000001"/>
    <x v="5"/>
  </r>
  <r>
    <s v="Rural"/>
    <x v="6"/>
    <s v="July"/>
    <n v="144.9"/>
    <n v="7"/>
    <x v="77"/>
    <s v="Household goods and services"/>
    <n v="150"/>
    <x v="6"/>
  </r>
  <r>
    <s v="Rural"/>
    <x v="6"/>
    <s v="July"/>
    <n v="144.9"/>
    <n v="7"/>
    <x v="77"/>
    <s v="Health"/>
    <n v="152.19999999999999"/>
    <x v="7"/>
  </r>
  <r>
    <s v="Rural"/>
    <x v="6"/>
    <s v="July"/>
    <n v="144.9"/>
    <n v="7"/>
    <x v="77"/>
    <s v="Transport and communication"/>
    <n v="131.19999999999999"/>
    <x v="8"/>
  </r>
  <r>
    <s v="Rural"/>
    <x v="6"/>
    <s v="July"/>
    <n v="144.9"/>
    <n v="7"/>
    <x v="77"/>
    <s v="Recreation and amusement"/>
    <n v="147.5"/>
    <x v="9"/>
  </r>
  <r>
    <s v="Rural"/>
    <x v="6"/>
    <s v="July"/>
    <n v="144.9"/>
    <n v="7"/>
    <x v="77"/>
    <s v="Education"/>
    <n v="159.1"/>
    <x v="10"/>
  </r>
  <r>
    <s v="Rural"/>
    <x v="6"/>
    <s v="July"/>
    <n v="144.9"/>
    <n v="7"/>
    <x v="77"/>
    <s v="Personal care and effects"/>
    <n v="136.1"/>
    <x v="11"/>
  </r>
  <r>
    <s v="Rural"/>
    <x v="6"/>
    <s v="July"/>
    <n v="144.9"/>
    <n v="7"/>
    <x v="77"/>
    <s v="Miscellaneous"/>
    <n v="144.19999999999999"/>
    <x v="2"/>
  </r>
  <r>
    <s v="Urban"/>
    <x v="6"/>
    <s v="July"/>
    <n v="143.30000000000001"/>
    <n v="7"/>
    <x v="77"/>
    <s v="Cereals and products"/>
    <n v="141.4"/>
    <x v="0"/>
  </r>
  <r>
    <s v="Urban"/>
    <x v="6"/>
    <s v="July"/>
    <n v="143.30000000000001"/>
    <n v="7"/>
    <x v="77"/>
    <s v="Meat and fish"/>
    <n v="160.19999999999999"/>
    <x v="0"/>
  </r>
  <r>
    <s v="Urban"/>
    <x v="6"/>
    <s v="July"/>
    <n v="143.30000000000001"/>
    <n v="7"/>
    <x v="77"/>
    <s v="Egg"/>
    <n v="142.5"/>
    <x v="0"/>
  </r>
  <r>
    <s v="Urban"/>
    <x v="6"/>
    <s v="July"/>
    <n v="143.30000000000001"/>
    <n v="7"/>
    <x v="77"/>
    <s v="Milk and products"/>
    <n v="144.1"/>
    <x v="0"/>
  </r>
  <r>
    <s v="Urban"/>
    <x v="6"/>
    <s v="July"/>
    <n v="143.30000000000001"/>
    <n v="7"/>
    <x v="77"/>
    <s v="Oils and fats"/>
    <n v="119.3"/>
    <x v="0"/>
  </r>
  <r>
    <s v="Urban"/>
    <x v="6"/>
    <s v="July"/>
    <n v="143.30000000000001"/>
    <n v="7"/>
    <x v="77"/>
    <s v="Fruits"/>
    <n v="154.69999999999999"/>
    <x v="0"/>
  </r>
  <r>
    <s v="Urban"/>
    <x v="6"/>
    <s v="July"/>
    <n v="143.30000000000001"/>
    <n v="7"/>
    <x v="77"/>
    <s v="Vegetables"/>
    <n v="180.1"/>
    <x v="0"/>
  </r>
  <r>
    <s v="Urban"/>
    <x v="6"/>
    <s v="July"/>
    <n v="143.30000000000001"/>
    <n v="7"/>
    <x v="77"/>
    <s v="Pulses and products"/>
    <n v="128.9"/>
    <x v="0"/>
  </r>
  <r>
    <s v="Urban"/>
    <x v="6"/>
    <s v="July"/>
    <n v="143.30000000000001"/>
    <n v="7"/>
    <x v="77"/>
    <s v="Sugar and Confectionery"/>
    <n v="111.8"/>
    <x v="0"/>
  </r>
  <r>
    <s v="Urban"/>
    <x v="6"/>
    <s v="July"/>
    <n v="143.30000000000001"/>
    <n v="7"/>
    <x v="77"/>
    <s v="Spices"/>
    <n v="141.6"/>
    <x v="0"/>
  </r>
  <r>
    <s v="Urban"/>
    <x v="6"/>
    <s v="July"/>
    <n v="143.30000000000001"/>
    <n v="7"/>
    <x v="77"/>
    <s v="Non-alcoholic beverages"/>
    <n v="129.5"/>
    <x v="1"/>
  </r>
  <r>
    <s v="Urban"/>
    <x v="6"/>
    <s v="July"/>
    <n v="143.30000000000001"/>
    <n v="7"/>
    <x v="77"/>
    <s v="Prepared meals, snacks, sweets etc."/>
    <n v="155.6"/>
    <x v="1"/>
  </r>
  <r>
    <s v="Urban"/>
    <x v="6"/>
    <s v="July"/>
    <n v="143.30000000000001"/>
    <n v="7"/>
    <x v="77"/>
    <s v="Food and beverages"/>
    <n v="147.69999999999999"/>
    <x v="1"/>
  </r>
  <r>
    <s v="Urban"/>
    <x v="6"/>
    <s v="July"/>
    <n v="143.30000000000001"/>
    <n v="7"/>
    <x v="77"/>
    <s v="Pan, tobacco and intoxicants"/>
    <n v="167.2"/>
    <x v="2"/>
  </r>
  <r>
    <s v="Urban"/>
    <x v="6"/>
    <s v="July"/>
    <n v="143.30000000000001"/>
    <n v="7"/>
    <x v="77"/>
    <s v="Clothing"/>
    <n v="144.69999999999999"/>
    <x v="3"/>
  </r>
  <r>
    <s v="Urban"/>
    <x v="6"/>
    <s v="July"/>
    <n v="143.30000000000001"/>
    <n v="7"/>
    <x v="77"/>
    <s v="Footwear"/>
    <n v="131.9"/>
    <x v="3"/>
  </r>
  <r>
    <s v="Urban"/>
    <x v="6"/>
    <s v="July"/>
    <n v="143.30000000000001"/>
    <n v="7"/>
    <x v="77"/>
    <s v="Clothing and footwear"/>
    <n v="142.69999999999999"/>
    <x v="3"/>
  </r>
  <r>
    <s v="Urban"/>
    <x v="6"/>
    <s v="July"/>
    <n v="143.30000000000001"/>
    <n v="7"/>
    <x v="77"/>
    <s v="Housing"/>
    <n v="150.6"/>
    <x v="4"/>
  </r>
  <r>
    <s v="Urban"/>
    <x v="6"/>
    <s v="July"/>
    <n v="143.30000000000001"/>
    <n v="7"/>
    <x v="77"/>
    <s v="Fuel and light"/>
    <n v="127"/>
    <x v="5"/>
  </r>
  <r>
    <s v="Urban"/>
    <x v="6"/>
    <s v="July"/>
    <n v="143.30000000000001"/>
    <n v="7"/>
    <x v="77"/>
    <s v="Household goods and services"/>
    <n v="137.69999999999999"/>
    <x v="6"/>
  </r>
  <r>
    <s v="Urban"/>
    <x v="6"/>
    <s v="July"/>
    <n v="143.30000000000001"/>
    <n v="7"/>
    <x v="77"/>
    <s v="Health"/>
    <n v="140.80000000000001"/>
    <x v="7"/>
  </r>
  <r>
    <s v="Urban"/>
    <x v="6"/>
    <s v="July"/>
    <n v="143.30000000000001"/>
    <n v="7"/>
    <x v="77"/>
    <s v="Transport and communication"/>
    <n v="120.6"/>
    <x v="8"/>
  </r>
  <r>
    <s v="Urban"/>
    <x v="6"/>
    <s v="July"/>
    <n v="143.30000000000001"/>
    <n v="7"/>
    <x v="77"/>
    <s v="Recreation and amusement"/>
    <n v="135"/>
    <x v="9"/>
  </r>
  <r>
    <s v="Urban"/>
    <x v="6"/>
    <s v="July"/>
    <n v="143.30000000000001"/>
    <n v="7"/>
    <x v="77"/>
    <s v="Education"/>
    <n v="150.4"/>
    <x v="10"/>
  </r>
  <r>
    <s v="Urban"/>
    <x v="6"/>
    <s v="July"/>
    <n v="143.30000000000001"/>
    <n v="7"/>
    <x v="77"/>
    <s v="Personal care and effects"/>
    <n v="135.1"/>
    <x v="11"/>
  </r>
  <r>
    <s v="Urban"/>
    <x v="6"/>
    <s v="July"/>
    <n v="143.30000000000001"/>
    <n v="7"/>
    <x v="77"/>
    <s v="Miscellaneous"/>
    <n v="134.5"/>
    <x v="2"/>
  </r>
  <r>
    <s v="Rural+Urban"/>
    <x v="6"/>
    <s v="July"/>
    <n v="144.19999999999999"/>
    <n v="7"/>
    <x v="77"/>
    <s v="Cereals and products"/>
    <n v="139.30000000000001"/>
    <x v="0"/>
  </r>
  <r>
    <s v="Rural+Urban"/>
    <x v="6"/>
    <s v="July"/>
    <n v="144.19999999999999"/>
    <n v="7"/>
    <x v="77"/>
    <s v="Meat and fish"/>
    <n v="162.69999999999999"/>
    <x v="0"/>
  </r>
  <r>
    <s v="Rural+Urban"/>
    <x v="6"/>
    <s v="July"/>
    <n v="144.19999999999999"/>
    <n v="7"/>
    <x v="77"/>
    <s v="Egg"/>
    <n v="140"/>
    <x v="0"/>
  </r>
  <r>
    <s v="Rural+Urban"/>
    <x v="6"/>
    <s v="July"/>
    <n v="144.19999999999999"/>
    <n v="7"/>
    <x v="77"/>
    <s v="Milk and products"/>
    <n v="144"/>
    <x v="0"/>
  </r>
  <r>
    <s v="Rural+Urban"/>
    <x v="6"/>
    <s v="July"/>
    <n v="144.19999999999999"/>
    <n v="7"/>
    <x v="77"/>
    <s v="Oils and fats"/>
    <n v="122.5"/>
    <x v="0"/>
  </r>
  <r>
    <s v="Rural+Urban"/>
    <x v="6"/>
    <s v="July"/>
    <n v="144.19999999999999"/>
    <n v="7"/>
    <x v="77"/>
    <s v="Fruits"/>
    <n v="150.30000000000001"/>
    <x v="0"/>
  </r>
  <r>
    <s v="Rural+Urban"/>
    <x v="6"/>
    <s v="July"/>
    <n v="144.19999999999999"/>
    <n v="7"/>
    <x v="77"/>
    <s v="Vegetables"/>
    <n v="160.30000000000001"/>
    <x v="0"/>
  </r>
  <r>
    <s v="Rural+Urban"/>
    <x v="6"/>
    <s v="July"/>
    <n v="144.19999999999999"/>
    <n v="7"/>
    <x v="77"/>
    <s v="Pulses and products"/>
    <n v="130"/>
    <x v="0"/>
  </r>
  <r>
    <s v="Rural+Urban"/>
    <x v="6"/>
    <s v="July"/>
    <n v="144.19999999999999"/>
    <n v="7"/>
    <x v="77"/>
    <s v="Sugar and Confectionery"/>
    <n v="111.1"/>
    <x v="0"/>
  </r>
  <r>
    <s v="Rural+Urban"/>
    <x v="6"/>
    <s v="July"/>
    <n v="144.19999999999999"/>
    <n v="7"/>
    <x v="77"/>
    <s v="Spices"/>
    <n v="141.69999999999999"/>
    <x v="0"/>
  </r>
  <r>
    <s v="Rural+Urban"/>
    <x v="6"/>
    <s v="July"/>
    <n v="144.19999999999999"/>
    <n v="7"/>
    <x v="77"/>
    <s v="Non-alcoholic beverages"/>
    <n v="134.69999999999999"/>
    <x v="1"/>
  </r>
  <r>
    <s v="Rural+Urban"/>
    <x v="6"/>
    <s v="July"/>
    <n v="144.19999999999999"/>
    <n v="7"/>
    <x v="77"/>
    <s v="Prepared meals, snacks, sweets etc."/>
    <n v="156.19999999999999"/>
    <x v="1"/>
  </r>
  <r>
    <s v="Rural+Urban"/>
    <x v="6"/>
    <s v="July"/>
    <n v="144.19999999999999"/>
    <n v="7"/>
    <x v="77"/>
    <s v="Food and beverages"/>
    <n v="144.69999999999999"/>
    <x v="1"/>
  </r>
  <r>
    <s v="Rural+Urban"/>
    <x v="6"/>
    <s v="July"/>
    <n v="144.19999999999999"/>
    <n v="7"/>
    <x v="77"/>
    <s v="Pan, tobacco and intoxicants"/>
    <n v="165.2"/>
    <x v="2"/>
  </r>
  <r>
    <s v="Rural+Urban"/>
    <x v="6"/>
    <s v="July"/>
    <n v="144.19999999999999"/>
    <n v="7"/>
    <x v="77"/>
    <s v="Clothing"/>
    <n v="148.9"/>
    <x v="3"/>
  </r>
  <r>
    <s v="Rural+Urban"/>
    <x v="6"/>
    <s v="July"/>
    <n v="144.19999999999999"/>
    <n v="7"/>
    <x v="77"/>
    <s v="Footwear"/>
    <n v="140.5"/>
    <x v="3"/>
  </r>
  <r>
    <s v="Rural+Urban"/>
    <x v="6"/>
    <s v="July"/>
    <n v="144.19999999999999"/>
    <n v="7"/>
    <x v="77"/>
    <s v="Clothing and footwear"/>
    <n v="147.6"/>
    <x v="3"/>
  </r>
  <r>
    <s v="Rural+Urban"/>
    <x v="6"/>
    <s v="July"/>
    <n v="144.19999999999999"/>
    <n v="7"/>
    <x v="77"/>
    <s v="Housing"/>
    <n v="150.6"/>
    <x v="4"/>
  </r>
  <r>
    <s v="Rural+Urban"/>
    <x v="6"/>
    <s v="July"/>
    <n v="144.19999999999999"/>
    <n v="7"/>
    <x v="77"/>
    <s v="Fuel and light"/>
    <n v="139.30000000000001"/>
    <x v="5"/>
  </r>
  <r>
    <s v="Rural+Urban"/>
    <x v="6"/>
    <s v="July"/>
    <n v="144.19999999999999"/>
    <n v="7"/>
    <x v="77"/>
    <s v="Household goods and services"/>
    <n v="144.19999999999999"/>
    <x v="6"/>
  </r>
  <r>
    <s v="Rural+Urban"/>
    <x v="6"/>
    <s v="July"/>
    <n v="144.19999999999999"/>
    <n v="7"/>
    <x v="77"/>
    <s v="Health"/>
    <n v="147.9"/>
    <x v="7"/>
  </r>
  <r>
    <s v="Rural+Urban"/>
    <x v="6"/>
    <s v="July"/>
    <n v="144.19999999999999"/>
    <n v="7"/>
    <x v="77"/>
    <s v="Transport and communication"/>
    <n v="125.6"/>
    <x v="8"/>
  </r>
  <r>
    <s v="Rural+Urban"/>
    <x v="6"/>
    <s v="July"/>
    <n v="144.19999999999999"/>
    <n v="7"/>
    <x v="77"/>
    <s v="Recreation and amusement"/>
    <n v="140.5"/>
    <x v="9"/>
  </r>
  <r>
    <s v="Rural+Urban"/>
    <x v="6"/>
    <s v="July"/>
    <n v="144.19999999999999"/>
    <n v="7"/>
    <x v="77"/>
    <s v="Education"/>
    <n v="154"/>
    <x v="10"/>
  </r>
  <r>
    <s v="Rural+Urban"/>
    <x v="6"/>
    <s v="July"/>
    <n v="144.19999999999999"/>
    <n v="7"/>
    <x v="77"/>
    <s v="Personal care and effects"/>
    <n v="135.69999999999999"/>
    <x v="11"/>
  </r>
  <r>
    <s v="Rural+Urban"/>
    <x v="6"/>
    <s v="July"/>
    <n v="144.19999999999999"/>
    <n v="7"/>
    <x v="77"/>
    <s v="Miscellaneous"/>
    <n v="139.5"/>
    <x v="2"/>
  </r>
  <r>
    <s v="Rural"/>
    <x v="6"/>
    <s v="August"/>
    <n v="145.69999999999999"/>
    <n v="8"/>
    <x v="78"/>
    <s v="Cereals and products"/>
    <n v="139.19999999999999"/>
    <x v="0"/>
  </r>
  <r>
    <s v="Rural"/>
    <x v="6"/>
    <s v="August"/>
    <n v="145.69999999999999"/>
    <n v="8"/>
    <x v="78"/>
    <s v="Meat and fish"/>
    <n v="161.9"/>
    <x v="0"/>
  </r>
  <r>
    <s v="Rural"/>
    <x v="6"/>
    <s v="August"/>
    <n v="145.69999999999999"/>
    <n v="8"/>
    <x v="78"/>
    <s v="Egg"/>
    <n v="137.1"/>
    <x v="0"/>
  </r>
  <r>
    <s v="Rural"/>
    <x v="6"/>
    <s v="August"/>
    <n v="145.69999999999999"/>
    <n v="8"/>
    <x v="78"/>
    <s v="Milk and products"/>
    <n v="144.6"/>
    <x v="0"/>
  </r>
  <r>
    <s v="Rural"/>
    <x v="6"/>
    <s v="August"/>
    <n v="145.69999999999999"/>
    <n v="8"/>
    <x v="78"/>
    <s v="Oils and fats"/>
    <n v="124.7"/>
    <x v="0"/>
  </r>
  <r>
    <s v="Rural"/>
    <x v="6"/>
    <s v="August"/>
    <n v="145.69999999999999"/>
    <n v="8"/>
    <x v="78"/>
    <s v="Fruits"/>
    <n v="145.5"/>
    <x v="0"/>
  </r>
  <r>
    <s v="Rural"/>
    <x v="6"/>
    <s v="August"/>
    <n v="145.69999999999999"/>
    <n v="8"/>
    <x v="78"/>
    <s v="Vegetables"/>
    <n v="156.19999999999999"/>
    <x v="0"/>
  </r>
  <r>
    <s v="Rural"/>
    <x v="6"/>
    <s v="August"/>
    <n v="145.69999999999999"/>
    <n v="8"/>
    <x v="78"/>
    <s v="Pulses and products"/>
    <n v="131.5"/>
    <x v="0"/>
  </r>
  <r>
    <s v="Rural"/>
    <x v="6"/>
    <s v="August"/>
    <n v="145.69999999999999"/>
    <n v="8"/>
    <x v="78"/>
    <s v="Sugar and Confectionery"/>
    <n v="111.7"/>
    <x v="0"/>
  </r>
  <r>
    <s v="Rural"/>
    <x v="6"/>
    <s v="August"/>
    <n v="145.69999999999999"/>
    <n v="8"/>
    <x v="78"/>
    <s v="Spices"/>
    <n v="142.69999999999999"/>
    <x v="0"/>
  </r>
  <r>
    <s v="Rural"/>
    <x v="6"/>
    <s v="August"/>
    <n v="145.69999999999999"/>
    <n v="8"/>
    <x v="78"/>
    <s v="Non-alcoholic beverages"/>
    <n v="138.5"/>
    <x v="1"/>
  </r>
  <r>
    <s v="Rural"/>
    <x v="6"/>
    <s v="August"/>
    <n v="145.69999999999999"/>
    <n v="8"/>
    <x v="78"/>
    <s v="Prepared meals, snacks, sweets etc."/>
    <n v="156.9"/>
    <x v="1"/>
  </r>
  <r>
    <s v="Rural"/>
    <x v="6"/>
    <s v="August"/>
    <n v="145.69999999999999"/>
    <n v="8"/>
    <x v="78"/>
    <s v="Food and beverages"/>
    <n v="144"/>
    <x v="1"/>
  </r>
  <r>
    <s v="Rural"/>
    <x v="6"/>
    <s v="August"/>
    <n v="145.69999999999999"/>
    <n v="8"/>
    <x v="78"/>
    <s v="Pan, tobacco and intoxicants"/>
    <n v="165.1"/>
    <x v="2"/>
  </r>
  <r>
    <s v="Rural"/>
    <x v="6"/>
    <s v="August"/>
    <n v="145.69999999999999"/>
    <n v="8"/>
    <x v="78"/>
    <s v="Clothing"/>
    <n v="151.80000000000001"/>
    <x v="3"/>
  </r>
  <r>
    <s v="Rural"/>
    <x v="6"/>
    <s v="August"/>
    <n v="145.69999999999999"/>
    <n v="8"/>
    <x v="78"/>
    <s v="Footwear"/>
    <n v="146.6"/>
    <x v="3"/>
  </r>
  <r>
    <s v="Rural"/>
    <x v="6"/>
    <s v="August"/>
    <n v="145.69999999999999"/>
    <n v="8"/>
    <x v="78"/>
    <s v="Clothing and footwear"/>
    <n v="151.1"/>
    <x v="3"/>
  </r>
  <r>
    <s v="Rural"/>
    <x v="6"/>
    <s v="August"/>
    <n v="145.69999999999999"/>
    <n v="8"/>
    <x v="78"/>
    <s v="Housing"/>
    <n v="0"/>
    <x v="4"/>
  </r>
  <r>
    <s v="Rural"/>
    <x v="6"/>
    <s v="August"/>
    <n v="145.69999999999999"/>
    <n v="8"/>
    <x v="78"/>
    <s v="Fuel and light"/>
    <n v="146.4"/>
    <x v="5"/>
  </r>
  <r>
    <s v="Rural"/>
    <x v="6"/>
    <s v="August"/>
    <n v="145.69999999999999"/>
    <n v="8"/>
    <x v="78"/>
    <s v="Household goods and services"/>
    <n v="150.19999999999999"/>
    <x v="6"/>
  </r>
  <r>
    <s v="Rural"/>
    <x v="6"/>
    <s v="August"/>
    <n v="145.69999999999999"/>
    <n v="8"/>
    <x v="78"/>
    <s v="Health"/>
    <n v="152.69999999999999"/>
    <x v="7"/>
  </r>
  <r>
    <s v="Rural"/>
    <x v="6"/>
    <s v="August"/>
    <n v="145.69999999999999"/>
    <n v="8"/>
    <x v="78"/>
    <s v="Transport and communication"/>
    <n v="131.4"/>
    <x v="8"/>
  </r>
  <r>
    <s v="Rural"/>
    <x v="6"/>
    <s v="August"/>
    <n v="145.69999999999999"/>
    <n v="8"/>
    <x v="78"/>
    <s v="Recreation and amusement"/>
    <n v="148"/>
    <x v="9"/>
  </r>
  <r>
    <s v="Rural"/>
    <x v="6"/>
    <s v="August"/>
    <n v="145.69999999999999"/>
    <n v="8"/>
    <x v="78"/>
    <s v="Education"/>
    <n v="159.69999999999999"/>
    <x v="10"/>
  </r>
  <r>
    <s v="Rural"/>
    <x v="6"/>
    <s v="August"/>
    <n v="145.69999999999999"/>
    <n v="8"/>
    <x v="78"/>
    <s v="Personal care and effects"/>
    <n v="138.80000000000001"/>
    <x v="11"/>
  </r>
  <r>
    <s v="Rural"/>
    <x v="6"/>
    <s v="August"/>
    <n v="145.69999999999999"/>
    <n v="8"/>
    <x v="78"/>
    <s v="Miscellaneous"/>
    <n v="144.9"/>
    <x v="2"/>
  </r>
  <r>
    <s v="Urban"/>
    <x v="6"/>
    <s v="August"/>
    <n v="144.19999999999999"/>
    <n v="8"/>
    <x v="78"/>
    <s v="Cereals and products"/>
    <n v="142.1"/>
    <x v="0"/>
  </r>
  <r>
    <s v="Urban"/>
    <x v="6"/>
    <s v="August"/>
    <n v="144.19999999999999"/>
    <n v="8"/>
    <x v="78"/>
    <s v="Meat and fish"/>
    <n v="158.30000000000001"/>
    <x v="0"/>
  </r>
  <r>
    <s v="Urban"/>
    <x v="6"/>
    <s v="August"/>
    <n v="144.19999999999999"/>
    <n v="8"/>
    <x v="78"/>
    <s v="Egg"/>
    <n v="140.80000000000001"/>
    <x v="0"/>
  </r>
  <r>
    <s v="Urban"/>
    <x v="6"/>
    <s v="August"/>
    <n v="144.19999999999999"/>
    <n v="8"/>
    <x v="78"/>
    <s v="Milk and products"/>
    <n v="144.9"/>
    <x v="0"/>
  </r>
  <r>
    <s v="Urban"/>
    <x v="6"/>
    <s v="August"/>
    <n v="144.19999999999999"/>
    <n v="8"/>
    <x v="78"/>
    <s v="Oils and fats"/>
    <n v="119.9"/>
    <x v="0"/>
  </r>
  <r>
    <s v="Urban"/>
    <x v="6"/>
    <s v="August"/>
    <n v="144.19999999999999"/>
    <n v="8"/>
    <x v="78"/>
    <s v="Fruits"/>
    <n v="153.9"/>
    <x v="0"/>
  </r>
  <r>
    <s v="Urban"/>
    <x v="6"/>
    <s v="August"/>
    <n v="144.19999999999999"/>
    <n v="8"/>
    <x v="78"/>
    <s v="Vegetables"/>
    <n v="189.1"/>
    <x v="0"/>
  </r>
  <r>
    <s v="Urban"/>
    <x v="6"/>
    <s v="August"/>
    <n v="144.19999999999999"/>
    <n v="8"/>
    <x v="78"/>
    <s v="Pulses and products"/>
    <n v="129.80000000000001"/>
    <x v="0"/>
  </r>
  <r>
    <s v="Urban"/>
    <x v="6"/>
    <s v="August"/>
    <n v="144.19999999999999"/>
    <n v="8"/>
    <x v="78"/>
    <s v="Sugar and Confectionery"/>
    <n v="112.7"/>
    <x v="0"/>
  </r>
  <r>
    <s v="Urban"/>
    <x v="6"/>
    <s v="August"/>
    <n v="144.19999999999999"/>
    <n v="8"/>
    <x v="78"/>
    <s v="Spices"/>
    <n v="142.5"/>
    <x v="0"/>
  </r>
  <r>
    <s v="Urban"/>
    <x v="6"/>
    <s v="August"/>
    <n v="144.19999999999999"/>
    <n v="8"/>
    <x v="78"/>
    <s v="Non-alcoholic beverages"/>
    <n v="129.80000000000001"/>
    <x v="1"/>
  </r>
  <r>
    <s v="Urban"/>
    <x v="6"/>
    <s v="August"/>
    <n v="144.19999999999999"/>
    <n v="8"/>
    <x v="78"/>
    <s v="Prepared meals, snacks, sweets etc."/>
    <n v="156.19999999999999"/>
    <x v="1"/>
  </r>
  <r>
    <s v="Urban"/>
    <x v="6"/>
    <s v="August"/>
    <n v="144.19999999999999"/>
    <n v="8"/>
    <x v="78"/>
    <s v="Food and beverages"/>
    <n v="149.1"/>
    <x v="1"/>
  </r>
  <r>
    <s v="Urban"/>
    <x v="6"/>
    <s v="August"/>
    <n v="144.19999999999999"/>
    <n v="8"/>
    <x v="78"/>
    <s v="Pan, tobacco and intoxicants"/>
    <n v="167.9"/>
    <x v="2"/>
  </r>
  <r>
    <s v="Urban"/>
    <x v="6"/>
    <s v="August"/>
    <n v="144.19999999999999"/>
    <n v="8"/>
    <x v="78"/>
    <s v="Clothing"/>
    <n v="145"/>
    <x v="3"/>
  </r>
  <r>
    <s v="Urban"/>
    <x v="6"/>
    <s v="August"/>
    <n v="144.19999999999999"/>
    <n v="8"/>
    <x v="78"/>
    <s v="Footwear"/>
    <n v="132.19999999999999"/>
    <x v="3"/>
  </r>
  <r>
    <s v="Urban"/>
    <x v="6"/>
    <s v="August"/>
    <n v="144.19999999999999"/>
    <n v="8"/>
    <x v="78"/>
    <s v="Clothing and footwear"/>
    <n v="143"/>
    <x v="3"/>
  </r>
  <r>
    <s v="Urban"/>
    <x v="6"/>
    <s v="August"/>
    <n v="144.19999999999999"/>
    <n v="8"/>
    <x v="78"/>
    <s v="Housing"/>
    <n v="151.6"/>
    <x v="4"/>
  </r>
  <r>
    <s v="Urban"/>
    <x v="6"/>
    <s v="August"/>
    <n v="144.19999999999999"/>
    <n v="8"/>
    <x v="78"/>
    <s v="Fuel and light"/>
    <n v="125.5"/>
    <x v="5"/>
  </r>
  <r>
    <s v="Urban"/>
    <x v="6"/>
    <s v="August"/>
    <n v="144.19999999999999"/>
    <n v="8"/>
    <x v="78"/>
    <s v="Household goods and services"/>
    <n v="138.1"/>
    <x v="6"/>
  </r>
  <r>
    <s v="Urban"/>
    <x v="6"/>
    <s v="August"/>
    <n v="144.19999999999999"/>
    <n v="8"/>
    <x v="78"/>
    <s v="Health"/>
    <n v="141.5"/>
    <x v="7"/>
  </r>
  <r>
    <s v="Urban"/>
    <x v="6"/>
    <s v="August"/>
    <n v="144.19999999999999"/>
    <n v="8"/>
    <x v="78"/>
    <s v="Transport and communication"/>
    <n v="120.8"/>
    <x v="8"/>
  </r>
  <r>
    <s v="Urban"/>
    <x v="6"/>
    <s v="August"/>
    <n v="144.19999999999999"/>
    <n v="8"/>
    <x v="78"/>
    <s v="Recreation and amusement"/>
    <n v="135.4"/>
    <x v="9"/>
  </r>
  <r>
    <s v="Urban"/>
    <x v="6"/>
    <s v="August"/>
    <n v="144.19999999999999"/>
    <n v="8"/>
    <x v="78"/>
    <s v="Education"/>
    <n v="151.5"/>
    <x v="10"/>
  </r>
  <r>
    <s v="Urban"/>
    <x v="6"/>
    <s v="August"/>
    <n v="144.19999999999999"/>
    <n v="8"/>
    <x v="78"/>
    <s v="Personal care and effects"/>
    <n v="137.80000000000001"/>
    <x v="11"/>
  </r>
  <r>
    <s v="Urban"/>
    <x v="6"/>
    <s v="August"/>
    <n v="144.19999999999999"/>
    <n v="8"/>
    <x v="78"/>
    <s v="Miscellaneous"/>
    <n v="135.30000000000001"/>
    <x v="2"/>
  </r>
  <r>
    <s v="Rural+Urban"/>
    <x v="6"/>
    <s v="August"/>
    <n v="145"/>
    <n v="8"/>
    <x v="78"/>
    <s v="Cereals and products"/>
    <n v="140.1"/>
    <x v="0"/>
  </r>
  <r>
    <s v="Rural+Urban"/>
    <x v="6"/>
    <s v="August"/>
    <n v="145"/>
    <n v="8"/>
    <x v="78"/>
    <s v="Meat and fish"/>
    <n v="160.6"/>
    <x v="0"/>
  </r>
  <r>
    <s v="Rural+Urban"/>
    <x v="6"/>
    <s v="August"/>
    <n v="145"/>
    <n v="8"/>
    <x v="78"/>
    <s v="Egg"/>
    <n v="138.5"/>
    <x v="0"/>
  </r>
  <r>
    <s v="Rural+Urban"/>
    <x v="6"/>
    <s v="August"/>
    <n v="145"/>
    <n v="8"/>
    <x v="78"/>
    <s v="Milk and products"/>
    <n v="144.69999999999999"/>
    <x v="0"/>
  </r>
  <r>
    <s v="Rural+Urban"/>
    <x v="6"/>
    <s v="August"/>
    <n v="145"/>
    <n v="8"/>
    <x v="78"/>
    <s v="Oils and fats"/>
    <n v="122.9"/>
    <x v="0"/>
  </r>
  <r>
    <s v="Rural+Urban"/>
    <x v="6"/>
    <s v="August"/>
    <n v="145"/>
    <n v="8"/>
    <x v="78"/>
    <s v="Fruits"/>
    <n v="149.4"/>
    <x v="0"/>
  </r>
  <r>
    <s v="Rural+Urban"/>
    <x v="6"/>
    <s v="August"/>
    <n v="145"/>
    <n v="8"/>
    <x v="78"/>
    <s v="Vegetables"/>
    <n v="167.4"/>
    <x v="0"/>
  </r>
  <r>
    <s v="Rural+Urban"/>
    <x v="6"/>
    <s v="August"/>
    <n v="145"/>
    <n v="8"/>
    <x v="78"/>
    <s v="Pulses and products"/>
    <n v="130.9"/>
    <x v="0"/>
  </r>
  <r>
    <s v="Rural+Urban"/>
    <x v="6"/>
    <s v="August"/>
    <n v="145"/>
    <n v="8"/>
    <x v="78"/>
    <s v="Sugar and Confectionery"/>
    <n v="112"/>
    <x v="0"/>
  </r>
  <r>
    <s v="Rural+Urban"/>
    <x v="6"/>
    <s v="August"/>
    <n v="145"/>
    <n v="8"/>
    <x v="78"/>
    <s v="Spices"/>
    <n v="142.6"/>
    <x v="0"/>
  </r>
  <r>
    <s v="Rural+Urban"/>
    <x v="6"/>
    <s v="August"/>
    <n v="145"/>
    <n v="8"/>
    <x v="78"/>
    <s v="Non-alcoholic beverages"/>
    <n v="134.9"/>
    <x v="1"/>
  </r>
  <r>
    <s v="Rural+Urban"/>
    <x v="6"/>
    <s v="August"/>
    <n v="145"/>
    <n v="8"/>
    <x v="78"/>
    <s v="Prepared meals, snacks, sweets etc."/>
    <n v="156.6"/>
    <x v="1"/>
  </r>
  <r>
    <s v="Rural+Urban"/>
    <x v="6"/>
    <s v="August"/>
    <n v="145"/>
    <n v="8"/>
    <x v="78"/>
    <s v="Food and beverages"/>
    <n v="145.9"/>
    <x v="1"/>
  </r>
  <r>
    <s v="Rural+Urban"/>
    <x v="6"/>
    <s v="August"/>
    <n v="145"/>
    <n v="8"/>
    <x v="78"/>
    <s v="Pan, tobacco and intoxicants"/>
    <n v="165.8"/>
    <x v="2"/>
  </r>
  <r>
    <s v="Rural+Urban"/>
    <x v="6"/>
    <s v="August"/>
    <n v="145"/>
    <n v="8"/>
    <x v="78"/>
    <s v="Clothing"/>
    <n v="149.1"/>
    <x v="3"/>
  </r>
  <r>
    <s v="Rural+Urban"/>
    <x v="6"/>
    <s v="August"/>
    <n v="145"/>
    <n v="8"/>
    <x v="78"/>
    <s v="Footwear"/>
    <n v="140.6"/>
    <x v="3"/>
  </r>
  <r>
    <s v="Rural+Urban"/>
    <x v="6"/>
    <s v="August"/>
    <n v="145"/>
    <n v="8"/>
    <x v="78"/>
    <s v="Clothing and footwear"/>
    <n v="147.9"/>
    <x v="3"/>
  </r>
  <r>
    <s v="Rural+Urban"/>
    <x v="6"/>
    <s v="August"/>
    <n v="145"/>
    <n v="8"/>
    <x v="78"/>
    <s v="Housing"/>
    <n v="151.6"/>
    <x v="4"/>
  </r>
  <r>
    <s v="Rural+Urban"/>
    <x v="6"/>
    <s v="August"/>
    <n v="145"/>
    <n v="8"/>
    <x v="78"/>
    <s v="Fuel and light"/>
    <n v="138.5"/>
    <x v="5"/>
  </r>
  <r>
    <s v="Rural+Urban"/>
    <x v="6"/>
    <s v="August"/>
    <n v="145"/>
    <n v="8"/>
    <x v="78"/>
    <s v="Household goods and services"/>
    <n v="144.5"/>
    <x v="6"/>
  </r>
  <r>
    <s v="Rural+Urban"/>
    <x v="6"/>
    <s v="August"/>
    <n v="145"/>
    <n v="8"/>
    <x v="78"/>
    <s v="Health"/>
    <n v="148.5"/>
    <x v="7"/>
  </r>
  <r>
    <s v="Rural+Urban"/>
    <x v="6"/>
    <s v="August"/>
    <n v="145"/>
    <n v="8"/>
    <x v="78"/>
    <s v="Transport and communication"/>
    <n v="125.8"/>
    <x v="8"/>
  </r>
  <r>
    <s v="Rural+Urban"/>
    <x v="6"/>
    <s v="August"/>
    <n v="145"/>
    <n v="8"/>
    <x v="78"/>
    <s v="Recreation and amusement"/>
    <n v="140.9"/>
    <x v="9"/>
  </r>
  <r>
    <s v="Rural+Urban"/>
    <x v="6"/>
    <s v="August"/>
    <n v="145"/>
    <n v="8"/>
    <x v="78"/>
    <s v="Education"/>
    <n v="154.9"/>
    <x v="10"/>
  </r>
  <r>
    <s v="Rural+Urban"/>
    <x v="6"/>
    <s v="August"/>
    <n v="145"/>
    <n v="8"/>
    <x v="78"/>
    <s v="Personal care and effects"/>
    <n v="138.4"/>
    <x v="11"/>
  </r>
  <r>
    <s v="Rural+Urban"/>
    <x v="6"/>
    <s v="August"/>
    <n v="145"/>
    <n v="8"/>
    <x v="78"/>
    <s v="Miscellaneous"/>
    <n v="140.19999999999999"/>
    <x v="2"/>
  </r>
  <r>
    <s v="Rural"/>
    <x v="6"/>
    <s v="September"/>
    <n v="146.69999999999999"/>
    <n v="9"/>
    <x v="79"/>
    <s v="Cereals and products"/>
    <n v="140.1"/>
    <x v="0"/>
  </r>
  <r>
    <s v="Rural"/>
    <x v="6"/>
    <s v="September"/>
    <n v="146.69999999999999"/>
    <n v="9"/>
    <x v="79"/>
    <s v="Meat and fish"/>
    <n v="161.9"/>
    <x v="0"/>
  </r>
  <r>
    <s v="Rural"/>
    <x v="6"/>
    <s v="September"/>
    <n v="146.69999999999999"/>
    <n v="9"/>
    <x v="79"/>
    <s v="Egg"/>
    <n v="138.30000000000001"/>
    <x v="0"/>
  </r>
  <r>
    <s v="Rural"/>
    <x v="6"/>
    <s v="September"/>
    <n v="146.69999999999999"/>
    <n v="9"/>
    <x v="79"/>
    <s v="Milk and products"/>
    <n v="145.69999999999999"/>
    <x v="0"/>
  </r>
  <r>
    <s v="Rural"/>
    <x v="6"/>
    <s v="September"/>
    <n v="146.69999999999999"/>
    <n v="9"/>
    <x v="79"/>
    <s v="Oils and fats"/>
    <n v="125.1"/>
    <x v="0"/>
  </r>
  <r>
    <s v="Rural"/>
    <x v="6"/>
    <s v="September"/>
    <n v="146.69999999999999"/>
    <n v="9"/>
    <x v="79"/>
    <s v="Fruits"/>
    <n v="143.80000000000001"/>
    <x v="0"/>
  </r>
  <r>
    <s v="Rural"/>
    <x v="6"/>
    <s v="September"/>
    <n v="146.69999999999999"/>
    <n v="9"/>
    <x v="79"/>
    <s v="Vegetables"/>
    <n v="163.4"/>
    <x v="0"/>
  </r>
  <r>
    <s v="Rural"/>
    <x v="6"/>
    <s v="September"/>
    <n v="146.69999999999999"/>
    <n v="9"/>
    <x v="79"/>
    <s v="Pulses and products"/>
    <n v="132.19999999999999"/>
    <x v="0"/>
  </r>
  <r>
    <s v="Rural"/>
    <x v="6"/>
    <s v="September"/>
    <n v="146.69999999999999"/>
    <n v="9"/>
    <x v="79"/>
    <s v="Sugar and Confectionery"/>
    <n v="112.8"/>
    <x v="0"/>
  </r>
  <r>
    <s v="Rural"/>
    <x v="6"/>
    <s v="September"/>
    <n v="146.69999999999999"/>
    <n v="9"/>
    <x v="79"/>
    <s v="Spices"/>
    <n v="144.19999999999999"/>
    <x v="0"/>
  </r>
  <r>
    <s v="Rural"/>
    <x v="6"/>
    <s v="September"/>
    <n v="146.69999999999999"/>
    <n v="9"/>
    <x v="79"/>
    <s v="Non-alcoholic beverages"/>
    <n v="138.5"/>
    <x v="1"/>
  </r>
  <r>
    <s v="Rural"/>
    <x v="6"/>
    <s v="September"/>
    <n v="146.69999999999999"/>
    <n v="9"/>
    <x v="79"/>
    <s v="Prepared meals, snacks, sweets etc."/>
    <n v="157.19999999999999"/>
    <x v="1"/>
  </r>
  <r>
    <s v="Rural"/>
    <x v="6"/>
    <s v="September"/>
    <n v="146.69999999999999"/>
    <n v="9"/>
    <x v="79"/>
    <s v="Food and beverages"/>
    <n v="145.5"/>
    <x v="1"/>
  </r>
  <r>
    <s v="Rural"/>
    <x v="6"/>
    <s v="September"/>
    <n v="146.69999999999999"/>
    <n v="9"/>
    <x v="79"/>
    <s v="Pan, tobacco and intoxicants"/>
    <n v="165.7"/>
    <x v="2"/>
  </r>
  <r>
    <s v="Rural"/>
    <x v="6"/>
    <s v="September"/>
    <n v="146.69999999999999"/>
    <n v="9"/>
    <x v="79"/>
    <s v="Clothing"/>
    <n v="151.69999999999999"/>
    <x v="3"/>
  </r>
  <r>
    <s v="Rural"/>
    <x v="6"/>
    <s v="September"/>
    <n v="146.69999999999999"/>
    <n v="9"/>
    <x v="79"/>
    <s v="Footwear"/>
    <n v="146.6"/>
    <x v="3"/>
  </r>
  <r>
    <s v="Rural"/>
    <x v="6"/>
    <s v="September"/>
    <n v="146.69999999999999"/>
    <n v="9"/>
    <x v="79"/>
    <s v="Clothing and footwear"/>
    <n v="151"/>
    <x v="3"/>
  </r>
  <r>
    <s v="Rural"/>
    <x v="6"/>
    <s v="September"/>
    <n v="146.69999999999999"/>
    <n v="9"/>
    <x v="79"/>
    <s v="Housing"/>
    <n v="0"/>
    <x v="4"/>
  </r>
  <r>
    <s v="Rural"/>
    <x v="6"/>
    <s v="September"/>
    <n v="146.69999999999999"/>
    <n v="9"/>
    <x v="79"/>
    <s v="Fuel and light"/>
    <n v="146.9"/>
    <x v="5"/>
  </r>
  <r>
    <s v="Rural"/>
    <x v="6"/>
    <s v="September"/>
    <n v="146.69999999999999"/>
    <n v="9"/>
    <x v="79"/>
    <s v="Household goods and services"/>
    <n v="150.30000000000001"/>
    <x v="6"/>
  </r>
  <r>
    <s v="Rural"/>
    <x v="6"/>
    <s v="September"/>
    <n v="146.69999999999999"/>
    <n v="9"/>
    <x v="79"/>
    <s v="Health"/>
    <n v="153.4"/>
    <x v="7"/>
  </r>
  <r>
    <s v="Rural"/>
    <x v="6"/>
    <s v="September"/>
    <n v="146.69999999999999"/>
    <n v="9"/>
    <x v="79"/>
    <s v="Transport and communication"/>
    <n v="131.6"/>
    <x v="8"/>
  </r>
  <r>
    <s v="Rural"/>
    <x v="6"/>
    <s v="September"/>
    <n v="146.69999999999999"/>
    <n v="9"/>
    <x v="79"/>
    <s v="Recreation and amusement"/>
    <n v="148.30000000000001"/>
    <x v="9"/>
  </r>
  <r>
    <s v="Rural"/>
    <x v="6"/>
    <s v="September"/>
    <n v="146.69999999999999"/>
    <n v="9"/>
    <x v="79"/>
    <s v="Education"/>
    <n v="160.19999999999999"/>
    <x v="10"/>
  </r>
  <r>
    <s v="Rural"/>
    <x v="6"/>
    <s v="September"/>
    <n v="146.69999999999999"/>
    <n v="9"/>
    <x v="79"/>
    <s v="Personal care and effects"/>
    <n v="140.19999999999999"/>
    <x v="11"/>
  </r>
  <r>
    <s v="Rural"/>
    <x v="6"/>
    <s v="September"/>
    <n v="146.69999999999999"/>
    <n v="9"/>
    <x v="79"/>
    <s v="Miscellaneous"/>
    <n v="145.4"/>
    <x v="2"/>
  </r>
  <r>
    <s v="Urban"/>
    <x v="6"/>
    <s v="September"/>
    <n v="144.69999999999999"/>
    <n v="9"/>
    <x v="79"/>
    <s v="Cereals and products"/>
    <n v="142.69999999999999"/>
    <x v="0"/>
  </r>
  <r>
    <s v="Urban"/>
    <x v="6"/>
    <s v="September"/>
    <n v="144.69999999999999"/>
    <n v="9"/>
    <x v="79"/>
    <s v="Meat and fish"/>
    <n v="158.69999999999999"/>
    <x v="0"/>
  </r>
  <r>
    <s v="Urban"/>
    <x v="6"/>
    <s v="September"/>
    <n v="144.69999999999999"/>
    <n v="9"/>
    <x v="79"/>
    <s v="Egg"/>
    <n v="141.6"/>
    <x v="0"/>
  </r>
  <r>
    <s v="Urban"/>
    <x v="6"/>
    <s v="September"/>
    <n v="144.69999999999999"/>
    <n v="9"/>
    <x v="79"/>
    <s v="Milk and products"/>
    <n v="144.9"/>
    <x v="0"/>
  </r>
  <r>
    <s v="Urban"/>
    <x v="6"/>
    <s v="September"/>
    <n v="144.69999999999999"/>
    <n v="9"/>
    <x v="79"/>
    <s v="Oils and fats"/>
    <n v="120.8"/>
    <x v="0"/>
  </r>
  <r>
    <s v="Urban"/>
    <x v="6"/>
    <s v="September"/>
    <n v="144.69999999999999"/>
    <n v="9"/>
    <x v="79"/>
    <s v="Fruits"/>
    <n v="149.80000000000001"/>
    <x v="0"/>
  </r>
  <r>
    <s v="Urban"/>
    <x v="6"/>
    <s v="September"/>
    <n v="144.69999999999999"/>
    <n v="9"/>
    <x v="79"/>
    <s v="Vegetables"/>
    <n v="192.4"/>
    <x v="0"/>
  </r>
  <r>
    <s v="Urban"/>
    <x v="6"/>
    <s v="September"/>
    <n v="144.69999999999999"/>
    <n v="9"/>
    <x v="79"/>
    <s v="Pulses and products"/>
    <n v="130.30000000000001"/>
    <x v="0"/>
  </r>
  <r>
    <s v="Urban"/>
    <x v="6"/>
    <s v="September"/>
    <n v="144.69999999999999"/>
    <n v="9"/>
    <x v="79"/>
    <s v="Sugar and Confectionery"/>
    <n v="114"/>
    <x v="0"/>
  </r>
  <r>
    <s v="Urban"/>
    <x v="6"/>
    <s v="September"/>
    <n v="144.69999999999999"/>
    <n v="9"/>
    <x v="79"/>
    <s v="Spices"/>
    <n v="143.80000000000001"/>
    <x v="0"/>
  </r>
  <r>
    <s v="Urban"/>
    <x v="6"/>
    <s v="September"/>
    <n v="144.69999999999999"/>
    <n v="9"/>
    <x v="79"/>
    <s v="Non-alcoholic beverages"/>
    <n v="130"/>
    <x v="1"/>
  </r>
  <r>
    <s v="Urban"/>
    <x v="6"/>
    <s v="September"/>
    <n v="144.69999999999999"/>
    <n v="9"/>
    <x v="79"/>
    <s v="Prepared meals, snacks, sweets etc."/>
    <n v="156.4"/>
    <x v="1"/>
  </r>
  <r>
    <s v="Urban"/>
    <x v="6"/>
    <s v="September"/>
    <n v="144.69999999999999"/>
    <n v="9"/>
    <x v="79"/>
    <s v="Food and beverages"/>
    <n v="149.5"/>
    <x v="1"/>
  </r>
  <r>
    <s v="Urban"/>
    <x v="6"/>
    <s v="September"/>
    <n v="144.69999999999999"/>
    <n v="9"/>
    <x v="79"/>
    <s v="Pan, tobacco and intoxicants"/>
    <n v="168.6"/>
    <x v="2"/>
  </r>
  <r>
    <s v="Urban"/>
    <x v="6"/>
    <s v="September"/>
    <n v="144.69999999999999"/>
    <n v="9"/>
    <x v="79"/>
    <s v="Clothing"/>
    <n v="145.30000000000001"/>
    <x v="3"/>
  </r>
  <r>
    <s v="Urban"/>
    <x v="6"/>
    <s v="September"/>
    <n v="144.69999999999999"/>
    <n v="9"/>
    <x v="79"/>
    <s v="Footwear"/>
    <n v="132.19999999999999"/>
    <x v="3"/>
  </r>
  <r>
    <s v="Urban"/>
    <x v="6"/>
    <s v="September"/>
    <n v="144.69999999999999"/>
    <n v="9"/>
    <x v="79"/>
    <s v="Clothing and footwear"/>
    <n v="143.30000000000001"/>
    <x v="3"/>
  </r>
  <r>
    <s v="Urban"/>
    <x v="6"/>
    <s v="September"/>
    <n v="144.69999999999999"/>
    <n v="9"/>
    <x v="79"/>
    <s v="Housing"/>
    <n v="152.19999999999999"/>
    <x v="4"/>
  </r>
  <r>
    <s v="Urban"/>
    <x v="6"/>
    <s v="September"/>
    <n v="144.69999999999999"/>
    <n v="9"/>
    <x v="79"/>
    <s v="Fuel and light"/>
    <n v="126.6"/>
    <x v="5"/>
  </r>
  <r>
    <s v="Urban"/>
    <x v="6"/>
    <s v="September"/>
    <n v="144.69999999999999"/>
    <n v="9"/>
    <x v="79"/>
    <s v="Household goods and services"/>
    <n v="138.30000000000001"/>
    <x v="6"/>
  </r>
  <r>
    <s v="Urban"/>
    <x v="6"/>
    <s v="September"/>
    <n v="144.69999999999999"/>
    <n v="9"/>
    <x v="79"/>
    <s v="Health"/>
    <n v="141.9"/>
    <x v="7"/>
  </r>
  <r>
    <s v="Urban"/>
    <x v="6"/>
    <s v="September"/>
    <n v="144.69999999999999"/>
    <n v="9"/>
    <x v="79"/>
    <s v="Transport and communication"/>
    <n v="121.2"/>
    <x v="8"/>
  </r>
  <r>
    <s v="Urban"/>
    <x v="6"/>
    <s v="September"/>
    <n v="144.69999999999999"/>
    <n v="9"/>
    <x v="79"/>
    <s v="Recreation and amusement"/>
    <n v="135.9"/>
    <x v="9"/>
  </r>
  <r>
    <s v="Urban"/>
    <x v="6"/>
    <s v="September"/>
    <n v="144.69999999999999"/>
    <n v="9"/>
    <x v="79"/>
    <s v="Education"/>
    <n v="151.6"/>
    <x v="10"/>
  </r>
  <r>
    <s v="Urban"/>
    <x v="6"/>
    <s v="September"/>
    <n v="144.69999999999999"/>
    <n v="9"/>
    <x v="79"/>
    <s v="Personal care and effects"/>
    <n v="139"/>
    <x v="11"/>
  </r>
  <r>
    <s v="Urban"/>
    <x v="6"/>
    <s v="September"/>
    <n v="144.69999999999999"/>
    <n v="9"/>
    <x v="79"/>
    <s v="Miscellaneous"/>
    <n v="135.69999999999999"/>
    <x v="2"/>
  </r>
  <r>
    <s v="Rural+Urban"/>
    <x v="6"/>
    <s v="September"/>
    <n v="145.80000000000001"/>
    <n v="9"/>
    <x v="79"/>
    <s v="Cereals and products"/>
    <n v="140.9"/>
    <x v="0"/>
  </r>
  <r>
    <s v="Rural+Urban"/>
    <x v="6"/>
    <s v="September"/>
    <n v="145.80000000000001"/>
    <n v="9"/>
    <x v="79"/>
    <s v="Meat and fish"/>
    <n v="160.80000000000001"/>
    <x v="0"/>
  </r>
  <r>
    <s v="Rural+Urban"/>
    <x v="6"/>
    <s v="September"/>
    <n v="145.80000000000001"/>
    <n v="9"/>
    <x v="79"/>
    <s v="Egg"/>
    <n v="139.6"/>
    <x v="0"/>
  </r>
  <r>
    <s v="Rural+Urban"/>
    <x v="6"/>
    <s v="September"/>
    <n v="145.80000000000001"/>
    <n v="9"/>
    <x v="79"/>
    <s v="Milk and products"/>
    <n v="145.4"/>
    <x v="0"/>
  </r>
  <r>
    <s v="Rural+Urban"/>
    <x v="6"/>
    <s v="September"/>
    <n v="145.80000000000001"/>
    <n v="9"/>
    <x v="79"/>
    <s v="Oils and fats"/>
    <n v="123.5"/>
    <x v="0"/>
  </r>
  <r>
    <s v="Rural+Urban"/>
    <x v="6"/>
    <s v="September"/>
    <n v="145.80000000000001"/>
    <n v="9"/>
    <x v="79"/>
    <s v="Fruits"/>
    <n v="146.6"/>
    <x v="0"/>
  </r>
  <r>
    <s v="Rural+Urban"/>
    <x v="6"/>
    <s v="September"/>
    <n v="145.80000000000001"/>
    <n v="9"/>
    <x v="79"/>
    <s v="Vegetables"/>
    <n v="173.2"/>
    <x v="0"/>
  </r>
  <r>
    <s v="Rural+Urban"/>
    <x v="6"/>
    <s v="September"/>
    <n v="145.80000000000001"/>
    <n v="9"/>
    <x v="79"/>
    <s v="Pulses and products"/>
    <n v="131.6"/>
    <x v="0"/>
  </r>
  <r>
    <s v="Rural+Urban"/>
    <x v="6"/>
    <s v="September"/>
    <n v="145.80000000000001"/>
    <n v="9"/>
    <x v="79"/>
    <s v="Sugar and Confectionery"/>
    <n v="113.2"/>
    <x v="0"/>
  </r>
  <r>
    <s v="Rural+Urban"/>
    <x v="6"/>
    <s v="September"/>
    <n v="145.80000000000001"/>
    <n v="9"/>
    <x v="79"/>
    <s v="Spices"/>
    <n v="144.1"/>
    <x v="0"/>
  </r>
  <r>
    <s v="Rural+Urban"/>
    <x v="6"/>
    <s v="September"/>
    <n v="145.80000000000001"/>
    <n v="9"/>
    <x v="79"/>
    <s v="Non-alcoholic beverages"/>
    <n v="135"/>
    <x v="1"/>
  </r>
  <r>
    <s v="Rural+Urban"/>
    <x v="6"/>
    <s v="September"/>
    <n v="145.80000000000001"/>
    <n v="9"/>
    <x v="79"/>
    <s v="Prepared meals, snacks, sweets etc."/>
    <n v="156.80000000000001"/>
    <x v="1"/>
  </r>
  <r>
    <s v="Rural+Urban"/>
    <x v="6"/>
    <s v="September"/>
    <n v="145.80000000000001"/>
    <n v="9"/>
    <x v="79"/>
    <s v="Food and beverages"/>
    <n v="147"/>
    <x v="1"/>
  </r>
  <r>
    <s v="Rural+Urban"/>
    <x v="6"/>
    <s v="September"/>
    <n v="145.80000000000001"/>
    <n v="9"/>
    <x v="79"/>
    <s v="Pan, tobacco and intoxicants"/>
    <n v="166.5"/>
    <x v="2"/>
  </r>
  <r>
    <s v="Rural+Urban"/>
    <x v="6"/>
    <s v="September"/>
    <n v="145.80000000000001"/>
    <n v="9"/>
    <x v="79"/>
    <s v="Clothing"/>
    <n v="149.19999999999999"/>
    <x v="3"/>
  </r>
  <r>
    <s v="Rural+Urban"/>
    <x v="6"/>
    <s v="September"/>
    <n v="145.80000000000001"/>
    <n v="9"/>
    <x v="79"/>
    <s v="Footwear"/>
    <n v="140.6"/>
    <x v="3"/>
  </r>
  <r>
    <s v="Rural+Urban"/>
    <x v="6"/>
    <s v="September"/>
    <n v="145.80000000000001"/>
    <n v="9"/>
    <x v="79"/>
    <s v="Clothing and footwear"/>
    <n v="147.9"/>
    <x v="3"/>
  </r>
  <r>
    <s v="Rural+Urban"/>
    <x v="6"/>
    <s v="September"/>
    <n v="145.80000000000001"/>
    <n v="9"/>
    <x v="79"/>
    <s v="Housing"/>
    <n v="152.19999999999999"/>
    <x v="4"/>
  </r>
  <r>
    <s v="Rural+Urban"/>
    <x v="6"/>
    <s v="September"/>
    <n v="145.80000000000001"/>
    <n v="9"/>
    <x v="79"/>
    <s v="Fuel and light"/>
    <n v="139.19999999999999"/>
    <x v="5"/>
  </r>
  <r>
    <s v="Rural+Urban"/>
    <x v="6"/>
    <s v="September"/>
    <n v="145.80000000000001"/>
    <n v="9"/>
    <x v="79"/>
    <s v="Household goods and services"/>
    <n v="144.6"/>
    <x v="6"/>
  </r>
  <r>
    <s v="Rural+Urban"/>
    <x v="6"/>
    <s v="September"/>
    <n v="145.80000000000001"/>
    <n v="9"/>
    <x v="79"/>
    <s v="Health"/>
    <n v="149"/>
    <x v="7"/>
  </r>
  <r>
    <s v="Rural+Urban"/>
    <x v="6"/>
    <s v="September"/>
    <n v="145.80000000000001"/>
    <n v="9"/>
    <x v="79"/>
    <s v="Transport and communication"/>
    <n v="126.1"/>
    <x v="8"/>
  </r>
  <r>
    <s v="Rural+Urban"/>
    <x v="6"/>
    <s v="September"/>
    <n v="145.80000000000001"/>
    <n v="9"/>
    <x v="79"/>
    <s v="Recreation and amusement"/>
    <n v="141.30000000000001"/>
    <x v="9"/>
  </r>
  <r>
    <s v="Rural+Urban"/>
    <x v="6"/>
    <s v="September"/>
    <n v="145.80000000000001"/>
    <n v="9"/>
    <x v="79"/>
    <s v="Education"/>
    <n v="155.19999999999999"/>
    <x v="10"/>
  </r>
  <r>
    <s v="Rural+Urban"/>
    <x v="6"/>
    <s v="September"/>
    <n v="145.80000000000001"/>
    <n v="9"/>
    <x v="79"/>
    <s v="Personal care and effects"/>
    <n v="139.69999999999999"/>
    <x v="11"/>
  </r>
  <r>
    <s v="Rural+Urban"/>
    <x v="6"/>
    <s v="September"/>
    <n v="145.80000000000001"/>
    <n v="9"/>
    <x v="79"/>
    <s v="Miscellaneous"/>
    <n v="140.69999999999999"/>
    <x v="2"/>
  </r>
  <r>
    <s v="Rural"/>
    <x v="6"/>
    <s v="October"/>
    <n v="148.30000000000001"/>
    <n v="10"/>
    <x v="80"/>
    <s v="Cereals and products"/>
    <n v="141"/>
    <x v="0"/>
  </r>
  <r>
    <s v="Rural"/>
    <x v="6"/>
    <s v="October"/>
    <n v="148.30000000000001"/>
    <n v="10"/>
    <x v="80"/>
    <s v="Meat and fish"/>
    <n v="161.6"/>
    <x v="0"/>
  </r>
  <r>
    <s v="Rural"/>
    <x v="6"/>
    <s v="October"/>
    <n v="148.30000000000001"/>
    <n v="10"/>
    <x v="80"/>
    <s v="Egg"/>
    <n v="141.19999999999999"/>
    <x v="0"/>
  </r>
  <r>
    <s v="Rural"/>
    <x v="6"/>
    <s v="October"/>
    <n v="148.30000000000001"/>
    <n v="10"/>
    <x v="80"/>
    <s v="Milk and products"/>
    <n v="146.5"/>
    <x v="0"/>
  </r>
  <r>
    <s v="Rural"/>
    <x v="6"/>
    <s v="October"/>
    <n v="148.30000000000001"/>
    <n v="10"/>
    <x v="80"/>
    <s v="Oils and fats"/>
    <n v="125.6"/>
    <x v="0"/>
  </r>
  <r>
    <s v="Rural"/>
    <x v="6"/>
    <s v="October"/>
    <n v="148.30000000000001"/>
    <n v="10"/>
    <x v="80"/>
    <s v="Fruits"/>
    <n v="145.69999999999999"/>
    <x v="0"/>
  </r>
  <r>
    <s v="Rural"/>
    <x v="6"/>
    <s v="October"/>
    <n v="148.30000000000001"/>
    <n v="10"/>
    <x v="80"/>
    <s v="Vegetables"/>
    <n v="178.8"/>
    <x v="0"/>
  </r>
  <r>
    <s v="Rural"/>
    <x v="6"/>
    <s v="October"/>
    <n v="148.30000000000001"/>
    <n v="10"/>
    <x v="80"/>
    <s v="Pulses and products"/>
    <n v="133.1"/>
    <x v="0"/>
  </r>
  <r>
    <s v="Rural"/>
    <x v="6"/>
    <s v="October"/>
    <n v="148.30000000000001"/>
    <n v="10"/>
    <x v="80"/>
    <s v="Sugar and Confectionery"/>
    <n v="113.6"/>
    <x v="0"/>
  </r>
  <r>
    <s v="Rural"/>
    <x v="6"/>
    <s v="October"/>
    <n v="148.30000000000001"/>
    <n v="10"/>
    <x v="80"/>
    <s v="Spices"/>
    <n v="145.5"/>
    <x v="0"/>
  </r>
  <r>
    <s v="Rural"/>
    <x v="6"/>
    <s v="October"/>
    <n v="148.30000000000001"/>
    <n v="10"/>
    <x v="80"/>
    <s v="Non-alcoholic beverages"/>
    <n v="138.6"/>
    <x v="1"/>
  </r>
  <r>
    <s v="Rural"/>
    <x v="6"/>
    <s v="October"/>
    <n v="148.30000000000001"/>
    <n v="10"/>
    <x v="80"/>
    <s v="Prepared meals, snacks, sweets etc."/>
    <n v="157.4"/>
    <x v="1"/>
  </r>
  <r>
    <s v="Rural"/>
    <x v="6"/>
    <s v="October"/>
    <n v="148.30000000000001"/>
    <n v="10"/>
    <x v="80"/>
    <s v="Food and beverages"/>
    <n v="148.30000000000001"/>
    <x v="1"/>
  </r>
  <r>
    <s v="Rural"/>
    <x v="6"/>
    <s v="October"/>
    <n v="148.30000000000001"/>
    <n v="10"/>
    <x v="80"/>
    <s v="Pan, tobacco and intoxicants"/>
    <n v="166.3"/>
    <x v="2"/>
  </r>
  <r>
    <s v="Rural"/>
    <x v="6"/>
    <s v="October"/>
    <n v="148.30000000000001"/>
    <n v="10"/>
    <x v="80"/>
    <s v="Clothing"/>
    <n v="151.69999999999999"/>
    <x v="3"/>
  </r>
  <r>
    <s v="Rural"/>
    <x v="6"/>
    <s v="October"/>
    <n v="148.30000000000001"/>
    <n v="10"/>
    <x v="80"/>
    <s v="Footwear"/>
    <n v="146.69999999999999"/>
    <x v="3"/>
  </r>
  <r>
    <s v="Rural"/>
    <x v="6"/>
    <s v="October"/>
    <n v="148.30000000000001"/>
    <n v="10"/>
    <x v="80"/>
    <s v="Clothing and footwear"/>
    <n v="151"/>
    <x v="3"/>
  </r>
  <r>
    <s v="Rural"/>
    <x v="6"/>
    <s v="October"/>
    <n v="148.30000000000001"/>
    <n v="10"/>
    <x v="80"/>
    <s v="Housing"/>
    <n v="0"/>
    <x v="4"/>
  </r>
  <r>
    <s v="Rural"/>
    <x v="6"/>
    <s v="October"/>
    <n v="148.30000000000001"/>
    <n v="10"/>
    <x v="80"/>
    <s v="Fuel and light"/>
    <n v="147.69999999999999"/>
    <x v="5"/>
  </r>
  <r>
    <s v="Rural"/>
    <x v="6"/>
    <s v="October"/>
    <n v="148.30000000000001"/>
    <n v="10"/>
    <x v="80"/>
    <s v="Household goods and services"/>
    <n v="150.6"/>
    <x v="6"/>
  </r>
  <r>
    <s v="Rural"/>
    <x v="6"/>
    <s v="October"/>
    <n v="148.30000000000001"/>
    <n v="10"/>
    <x v="80"/>
    <s v="Health"/>
    <n v="153.69999999999999"/>
    <x v="7"/>
  </r>
  <r>
    <s v="Rural"/>
    <x v="6"/>
    <s v="October"/>
    <n v="148.30000000000001"/>
    <n v="10"/>
    <x v="80"/>
    <s v="Transport and communication"/>
    <n v="131.69999999999999"/>
    <x v="8"/>
  </r>
  <r>
    <s v="Rural"/>
    <x v="6"/>
    <s v="October"/>
    <n v="148.30000000000001"/>
    <n v="10"/>
    <x v="80"/>
    <s v="Recreation and amusement"/>
    <n v="148.69999999999999"/>
    <x v="9"/>
  </r>
  <r>
    <s v="Rural"/>
    <x v="6"/>
    <s v="October"/>
    <n v="148.30000000000001"/>
    <n v="10"/>
    <x v="80"/>
    <s v="Education"/>
    <n v="160.69999999999999"/>
    <x v="10"/>
  </r>
  <r>
    <s v="Rural"/>
    <x v="6"/>
    <s v="October"/>
    <n v="148.30000000000001"/>
    <n v="10"/>
    <x v="80"/>
    <s v="Personal care and effects"/>
    <n v="140.30000000000001"/>
    <x v="11"/>
  </r>
  <r>
    <s v="Rural"/>
    <x v="6"/>
    <s v="October"/>
    <n v="148.30000000000001"/>
    <n v="10"/>
    <x v="80"/>
    <s v="Miscellaneous"/>
    <n v="145.69999999999999"/>
    <x v="2"/>
  </r>
  <r>
    <s v="Urban"/>
    <x v="6"/>
    <s v="October"/>
    <n v="146"/>
    <n v="10"/>
    <x v="80"/>
    <s v="Cereals and products"/>
    <n v="143.5"/>
    <x v="0"/>
  </r>
  <r>
    <s v="Urban"/>
    <x v="6"/>
    <s v="October"/>
    <n v="146"/>
    <n v="10"/>
    <x v="80"/>
    <s v="Meat and fish"/>
    <n v="159.80000000000001"/>
    <x v="0"/>
  </r>
  <r>
    <s v="Urban"/>
    <x v="6"/>
    <s v="October"/>
    <n v="146"/>
    <n v="10"/>
    <x v="80"/>
    <s v="Egg"/>
    <n v="144.69999999999999"/>
    <x v="0"/>
  </r>
  <r>
    <s v="Urban"/>
    <x v="6"/>
    <s v="October"/>
    <n v="146"/>
    <n v="10"/>
    <x v="80"/>
    <s v="Milk and products"/>
    <n v="145.6"/>
    <x v="0"/>
  </r>
  <r>
    <s v="Urban"/>
    <x v="6"/>
    <s v="October"/>
    <n v="146"/>
    <n v="10"/>
    <x v="80"/>
    <s v="Oils and fats"/>
    <n v="121.1"/>
    <x v="0"/>
  </r>
  <r>
    <s v="Urban"/>
    <x v="6"/>
    <s v="October"/>
    <n v="146"/>
    <n v="10"/>
    <x v="80"/>
    <s v="Fruits"/>
    <n v="150.6"/>
    <x v="0"/>
  </r>
  <r>
    <s v="Urban"/>
    <x v="6"/>
    <s v="October"/>
    <n v="146"/>
    <n v="10"/>
    <x v="80"/>
    <s v="Vegetables"/>
    <n v="207.2"/>
    <x v="0"/>
  </r>
  <r>
    <s v="Urban"/>
    <x v="6"/>
    <s v="October"/>
    <n v="146"/>
    <n v="10"/>
    <x v="80"/>
    <s v="Pulses and products"/>
    <n v="131.19999999999999"/>
    <x v="0"/>
  </r>
  <r>
    <s v="Urban"/>
    <x v="6"/>
    <s v="October"/>
    <n v="146"/>
    <n v="10"/>
    <x v="80"/>
    <s v="Sugar and Confectionery"/>
    <n v="114.8"/>
    <x v="0"/>
  </r>
  <r>
    <s v="Urban"/>
    <x v="6"/>
    <s v="October"/>
    <n v="146"/>
    <n v="10"/>
    <x v="80"/>
    <s v="Spices"/>
    <n v="145.19999999999999"/>
    <x v="0"/>
  </r>
  <r>
    <s v="Urban"/>
    <x v="6"/>
    <s v="October"/>
    <n v="146"/>
    <n v="10"/>
    <x v="80"/>
    <s v="Non-alcoholic beverages"/>
    <n v="130.19999999999999"/>
    <x v="1"/>
  </r>
  <r>
    <s v="Urban"/>
    <x v="6"/>
    <s v="October"/>
    <n v="146"/>
    <n v="10"/>
    <x v="80"/>
    <s v="Prepared meals, snacks, sweets etc."/>
    <n v="156.80000000000001"/>
    <x v="1"/>
  </r>
  <r>
    <s v="Urban"/>
    <x v="6"/>
    <s v="October"/>
    <n v="146"/>
    <n v="10"/>
    <x v="80"/>
    <s v="Food and beverages"/>
    <n v="151.9"/>
    <x v="1"/>
  </r>
  <r>
    <s v="Urban"/>
    <x v="6"/>
    <s v="October"/>
    <n v="146"/>
    <n v="10"/>
    <x v="80"/>
    <s v="Pan, tobacco and intoxicants"/>
    <n v="169.3"/>
    <x v="2"/>
  </r>
  <r>
    <s v="Urban"/>
    <x v="6"/>
    <s v="October"/>
    <n v="146"/>
    <n v="10"/>
    <x v="80"/>
    <s v="Clothing"/>
    <n v="145.9"/>
    <x v="3"/>
  </r>
  <r>
    <s v="Urban"/>
    <x v="6"/>
    <s v="October"/>
    <n v="146"/>
    <n v="10"/>
    <x v="80"/>
    <s v="Footwear"/>
    <n v="132.4"/>
    <x v="3"/>
  </r>
  <r>
    <s v="Urban"/>
    <x v="6"/>
    <s v="October"/>
    <n v="146"/>
    <n v="10"/>
    <x v="80"/>
    <s v="Clothing and footwear"/>
    <n v="143.9"/>
    <x v="3"/>
  </r>
  <r>
    <s v="Urban"/>
    <x v="6"/>
    <s v="October"/>
    <n v="146"/>
    <n v="10"/>
    <x v="80"/>
    <s v="Housing"/>
    <n v="153"/>
    <x v="4"/>
  </r>
  <r>
    <s v="Urban"/>
    <x v="6"/>
    <s v="October"/>
    <n v="146"/>
    <n v="10"/>
    <x v="80"/>
    <s v="Fuel and light"/>
    <n v="128.9"/>
    <x v="5"/>
  </r>
  <r>
    <s v="Urban"/>
    <x v="6"/>
    <s v="October"/>
    <n v="146"/>
    <n v="10"/>
    <x v="80"/>
    <s v="Household goods and services"/>
    <n v="138.69999999999999"/>
    <x v="6"/>
  </r>
  <r>
    <s v="Urban"/>
    <x v="6"/>
    <s v="October"/>
    <n v="146"/>
    <n v="10"/>
    <x v="80"/>
    <s v="Health"/>
    <n v="142.4"/>
    <x v="7"/>
  </r>
  <r>
    <s v="Urban"/>
    <x v="6"/>
    <s v="October"/>
    <n v="146"/>
    <n v="10"/>
    <x v="80"/>
    <s v="Transport and communication"/>
    <n v="121.5"/>
    <x v="8"/>
  </r>
  <r>
    <s v="Urban"/>
    <x v="6"/>
    <s v="October"/>
    <n v="146"/>
    <n v="10"/>
    <x v="80"/>
    <s v="Recreation and amusement"/>
    <n v="136.19999999999999"/>
    <x v="9"/>
  </r>
  <r>
    <s v="Urban"/>
    <x v="6"/>
    <s v="October"/>
    <n v="146"/>
    <n v="10"/>
    <x v="80"/>
    <s v="Education"/>
    <n v="151.69999999999999"/>
    <x v="10"/>
  </r>
  <r>
    <s v="Urban"/>
    <x v="6"/>
    <s v="October"/>
    <n v="146"/>
    <n v="10"/>
    <x v="80"/>
    <s v="Personal care and effects"/>
    <n v="139.5"/>
    <x v="11"/>
  </r>
  <r>
    <s v="Urban"/>
    <x v="6"/>
    <s v="October"/>
    <n v="146"/>
    <n v="10"/>
    <x v="80"/>
    <s v="Miscellaneous"/>
    <n v="136"/>
    <x v="2"/>
  </r>
  <r>
    <s v="Rural+Urban"/>
    <x v="6"/>
    <s v="October"/>
    <n v="147.19999999999999"/>
    <n v="10"/>
    <x v="80"/>
    <s v="Cereals and products"/>
    <n v="141.80000000000001"/>
    <x v="0"/>
  </r>
  <r>
    <s v="Rural+Urban"/>
    <x v="6"/>
    <s v="October"/>
    <n v="147.19999999999999"/>
    <n v="10"/>
    <x v="80"/>
    <s v="Meat and fish"/>
    <n v="161"/>
    <x v="0"/>
  </r>
  <r>
    <s v="Rural+Urban"/>
    <x v="6"/>
    <s v="October"/>
    <n v="147.19999999999999"/>
    <n v="10"/>
    <x v="80"/>
    <s v="Egg"/>
    <n v="142.6"/>
    <x v="0"/>
  </r>
  <r>
    <s v="Rural+Urban"/>
    <x v="6"/>
    <s v="October"/>
    <n v="147.19999999999999"/>
    <n v="10"/>
    <x v="80"/>
    <s v="Milk and products"/>
    <n v="146.19999999999999"/>
    <x v="0"/>
  </r>
  <r>
    <s v="Rural+Urban"/>
    <x v="6"/>
    <s v="October"/>
    <n v="147.19999999999999"/>
    <n v="10"/>
    <x v="80"/>
    <s v="Oils and fats"/>
    <n v="123.9"/>
    <x v="0"/>
  </r>
  <r>
    <s v="Rural+Urban"/>
    <x v="6"/>
    <s v="October"/>
    <n v="147.19999999999999"/>
    <n v="10"/>
    <x v="80"/>
    <s v="Fruits"/>
    <n v="148"/>
    <x v="0"/>
  </r>
  <r>
    <s v="Rural+Urban"/>
    <x v="6"/>
    <s v="October"/>
    <n v="147.19999999999999"/>
    <n v="10"/>
    <x v="80"/>
    <s v="Vegetables"/>
    <n v="188.4"/>
    <x v="0"/>
  </r>
  <r>
    <s v="Rural+Urban"/>
    <x v="6"/>
    <s v="October"/>
    <n v="147.19999999999999"/>
    <n v="10"/>
    <x v="80"/>
    <s v="Pulses and products"/>
    <n v="132.5"/>
    <x v="0"/>
  </r>
  <r>
    <s v="Rural+Urban"/>
    <x v="6"/>
    <s v="October"/>
    <n v="147.19999999999999"/>
    <n v="10"/>
    <x v="80"/>
    <s v="Sugar and Confectionery"/>
    <n v="114"/>
    <x v="0"/>
  </r>
  <r>
    <s v="Rural+Urban"/>
    <x v="6"/>
    <s v="October"/>
    <n v="147.19999999999999"/>
    <n v="10"/>
    <x v="80"/>
    <s v="Spices"/>
    <n v="145.4"/>
    <x v="0"/>
  </r>
  <r>
    <s v="Rural+Urban"/>
    <x v="6"/>
    <s v="October"/>
    <n v="147.19999999999999"/>
    <n v="10"/>
    <x v="80"/>
    <s v="Non-alcoholic beverages"/>
    <n v="135.1"/>
    <x v="1"/>
  </r>
  <r>
    <s v="Rural+Urban"/>
    <x v="6"/>
    <s v="October"/>
    <n v="147.19999999999999"/>
    <n v="10"/>
    <x v="80"/>
    <s v="Prepared meals, snacks, sweets etc."/>
    <n v="157.1"/>
    <x v="1"/>
  </r>
  <r>
    <s v="Rural+Urban"/>
    <x v="6"/>
    <s v="October"/>
    <n v="147.19999999999999"/>
    <n v="10"/>
    <x v="80"/>
    <s v="Food and beverages"/>
    <n v="149.6"/>
    <x v="1"/>
  </r>
  <r>
    <s v="Rural+Urban"/>
    <x v="6"/>
    <s v="October"/>
    <n v="147.19999999999999"/>
    <n v="10"/>
    <x v="80"/>
    <s v="Pan, tobacco and intoxicants"/>
    <n v="167.1"/>
    <x v="2"/>
  </r>
  <r>
    <s v="Rural+Urban"/>
    <x v="6"/>
    <s v="October"/>
    <n v="147.19999999999999"/>
    <n v="10"/>
    <x v="80"/>
    <s v="Clothing"/>
    <n v="149.4"/>
    <x v="3"/>
  </r>
  <r>
    <s v="Rural+Urban"/>
    <x v="6"/>
    <s v="October"/>
    <n v="147.19999999999999"/>
    <n v="10"/>
    <x v="80"/>
    <s v="Footwear"/>
    <n v="140.80000000000001"/>
    <x v="3"/>
  </r>
  <r>
    <s v="Rural+Urban"/>
    <x v="6"/>
    <s v="October"/>
    <n v="147.19999999999999"/>
    <n v="10"/>
    <x v="80"/>
    <s v="Clothing and footwear"/>
    <n v="148.19999999999999"/>
    <x v="3"/>
  </r>
  <r>
    <s v="Rural+Urban"/>
    <x v="6"/>
    <s v="October"/>
    <n v="147.19999999999999"/>
    <n v="10"/>
    <x v="80"/>
    <s v="Housing"/>
    <n v="153"/>
    <x v="4"/>
  </r>
  <r>
    <s v="Rural+Urban"/>
    <x v="6"/>
    <s v="October"/>
    <n v="147.19999999999999"/>
    <n v="10"/>
    <x v="80"/>
    <s v="Fuel and light"/>
    <n v="140.6"/>
    <x v="5"/>
  </r>
  <r>
    <s v="Rural+Urban"/>
    <x v="6"/>
    <s v="October"/>
    <n v="147.19999999999999"/>
    <n v="10"/>
    <x v="80"/>
    <s v="Household goods and services"/>
    <n v="145"/>
    <x v="6"/>
  </r>
  <r>
    <s v="Rural+Urban"/>
    <x v="6"/>
    <s v="October"/>
    <n v="147.19999999999999"/>
    <n v="10"/>
    <x v="80"/>
    <s v="Health"/>
    <n v="149.4"/>
    <x v="7"/>
  </r>
  <r>
    <s v="Rural+Urban"/>
    <x v="6"/>
    <s v="October"/>
    <n v="147.19999999999999"/>
    <n v="10"/>
    <x v="80"/>
    <s v="Transport and communication"/>
    <n v="126.3"/>
    <x v="8"/>
  </r>
  <r>
    <s v="Rural+Urban"/>
    <x v="6"/>
    <s v="October"/>
    <n v="147.19999999999999"/>
    <n v="10"/>
    <x v="80"/>
    <s v="Recreation and amusement"/>
    <n v="141.69999999999999"/>
    <x v="9"/>
  </r>
  <r>
    <s v="Rural+Urban"/>
    <x v="6"/>
    <s v="October"/>
    <n v="147.19999999999999"/>
    <n v="10"/>
    <x v="80"/>
    <s v="Education"/>
    <n v="155.4"/>
    <x v="10"/>
  </r>
  <r>
    <s v="Rural+Urban"/>
    <x v="6"/>
    <s v="October"/>
    <n v="147.19999999999999"/>
    <n v="10"/>
    <x v="80"/>
    <s v="Personal care and effects"/>
    <n v="140"/>
    <x v="11"/>
  </r>
  <r>
    <s v="Rural+Urban"/>
    <x v="6"/>
    <s v="October"/>
    <n v="147.19999999999999"/>
    <n v="10"/>
    <x v="80"/>
    <s v="Miscellaneous"/>
    <n v="141"/>
    <x v="2"/>
  </r>
  <r>
    <s v="Rural"/>
    <x v="6"/>
    <s v="November"/>
    <n v="149.9"/>
    <n v="11"/>
    <x v="81"/>
    <s v="Cereals and products"/>
    <n v="141.80000000000001"/>
    <x v="0"/>
  </r>
  <r>
    <s v="Rural"/>
    <x v="6"/>
    <s v="November"/>
    <n v="149.9"/>
    <n v="11"/>
    <x v="81"/>
    <s v="Meat and fish"/>
    <n v="163.69999999999999"/>
    <x v="0"/>
  </r>
  <r>
    <s v="Rural"/>
    <x v="6"/>
    <s v="November"/>
    <n v="149.9"/>
    <n v="11"/>
    <x v="81"/>
    <s v="Egg"/>
    <n v="143.80000000000001"/>
    <x v="0"/>
  </r>
  <r>
    <s v="Rural"/>
    <x v="6"/>
    <s v="November"/>
    <n v="149.9"/>
    <n v="11"/>
    <x v="81"/>
    <s v="Milk and products"/>
    <n v="147.1"/>
    <x v="0"/>
  </r>
  <r>
    <s v="Rural"/>
    <x v="6"/>
    <s v="November"/>
    <n v="149.9"/>
    <n v="11"/>
    <x v="81"/>
    <s v="Oils and fats"/>
    <n v="126"/>
    <x v="0"/>
  </r>
  <r>
    <s v="Rural"/>
    <x v="6"/>
    <s v="November"/>
    <n v="149.9"/>
    <n v="11"/>
    <x v="81"/>
    <s v="Fruits"/>
    <n v="146.19999999999999"/>
    <x v="0"/>
  </r>
  <r>
    <s v="Rural"/>
    <x v="6"/>
    <s v="November"/>
    <n v="149.9"/>
    <n v="11"/>
    <x v="81"/>
    <s v="Vegetables"/>
    <n v="191.4"/>
    <x v="0"/>
  </r>
  <r>
    <s v="Rural"/>
    <x v="6"/>
    <s v="November"/>
    <n v="149.9"/>
    <n v="11"/>
    <x v="81"/>
    <s v="Pulses and products"/>
    <n v="136.19999999999999"/>
    <x v="0"/>
  </r>
  <r>
    <s v="Rural"/>
    <x v="6"/>
    <s v="November"/>
    <n v="149.9"/>
    <n v="11"/>
    <x v="81"/>
    <s v="Sugar and Confectionery"/>
    <n v="113.8"/>
    <x v="0"/>
  </r>
  <r>
    <s v="Rural"/>
    <x v="6"/>
    <s v="November"/>
    <n v="149.9"/>
    <n v="11"/>
    <x v="81"/>
    <s v="Spices"/>
    <n v="147.30000000000001"/>
    <x v="0"/>
  </r>
  <r>
    <s v="Rural"/>
    <x v="6"/>
    <s v="November"/>
    <n v="149.9"/>
    <n v="11"/>
    <x v="81"/>
    <s v="Non-alcoholic beverages"/>
    <n v="138.69999999999999"/>
    <x v="1"/>
  </r>
  <r>
    <s v="Rural"/>
    <x v="6"/>
    <s v="November"/>
    <n v="149.9"/>
    <n v="11"/>
    <x v="81"/>
    <s v="Prepared meals, snacks, sweets etc."/>
    <n v="157.69999999999999"/>
    <x v="1"/>
  </r>
  <r>
    <s v="Rural"/>
    <x v="6"/>
    <s v="November"/>
    <n v="149.9"/>
    <n v="11"/>
    <x v="81"/>
    <s v="Food and beverages"/>
    <n v="150.9"/>
    <x v="1"/>
  </r>
  <r>
    <s v="Rural"/>
    <x v="6"/>
    <s v="November"/>
    <n v="149.9"/>
    <n v="11"/>
    <x v="81"/>
    <s v="Pan, tobacco and intoxicants"/>
    <n v="167.2"/>
    <x v="2"/>
  </r>
  <r>
    <s v="Rural"/>
    <x v="6"/>
    <s v="November"/>
    <n v="149.9"/>
    <n v="11"/>
    <x v="81"/>
    <s v="Clothing"/>
    <n v="152.30000000000001"/>
    <x v="3"/>
  </r>
  <r>
    <s v="Rural"/>
    <x v="6"/>
    <s v="November"/>
    <n v="149.9"/>
    <n v="11"/>
    <x v="81"/>
    <s v="Footwear"/>
    <n v="147"/>
    <x v="3"/>
  </r>
  <r>
    <s v="Rural"/>
    <x v="6"/>
    <s v="November"/>
    <n v="149.9"/>
    <n v="11"/>
    <x v="81"/>
    <s v="Clothing and footwear"/>
    <n v="151.5"/>
    <x v="3"/>
  </r>
  <r>
    <s v="Rural"/>
    <x v="6"/>
    <s v="November"/>
    <n v="149.9"/>
    <n v="11"/>
    <x v="81"/>
    <s v="Housing"/>
    <n v="0"/>
    <x v="4"/>
  </r>
  <r>
    <s v="Rural"/>
    <x v="6"/>
    <s v="November"/>
    <n v="149.9"/>
    <n v="11"/>
    <x v="81"/>
    <s v="Fuel and light"/>
    <n v="148.4"/>
    <x v="5"/>
  </r>
  <r>
    <s v="Rural"/>
    <x v="6"/>
    <s v="November"/>
    <n v="149.9"/>
    <n v="11"/>
    <x v="81"/>
    <s v="Household goods and services"/>
    <n v="150.9"/>
    <x v="6"/>
  </r>
  <r>
    <s v="Rural"/>
    <x v="6"/>
    <s v="November"/>
    <n v="149.9"/>
    <n v="11"/>
    <x v="81"/>
    <s v="Health"/>
    <n v="154.30000000000001"/>
    <x v="7"/>
  </r>
  <r>
    <s v="Rural"/>
    <x v="6"/>
    <s v="November"/>
    <n v="149.9"/>
    <n v="11"/>
    <x v="81"/>
    <s v="Transport and communication"/>
    <n v="132.1"/>
    <x v="8"/>
  </r>
  <r>
    <s v="Rural"/>
    <x v="6"/>
    <s v="November"/>
    <n v="149.9"/>
    <n v="11"/>
    <x v="81"/>
    <s v="Recreation and amusement"/>
    <n v="149.1"/>
    <x v="9"/>
  </r>
  <r>
    <s v="Rural"/>
    <x v="6"/>
    <s v="November"/>
    <n v="149.9"/>
    <n v="11"/>
    <x v="81"/>
    <s v="Education"/>
    <n v="160.80000000000001"/>
    <x v="10"/>
  </r>
  <r>
    <s v="Rural"/>
    <x v="6"/>
    <s v="November"/>
    <n v="149.9"/>
    <n v="11"/>
    <x v="81"/>
    <s v="Personal care and effects"/>
    <n v="140.6"/>
    <x v="11"/>
  </r>
  <r>
    <s v="Rural"/>
    <x v="6"/>
    <s v="November"/>
    <n v="149.9"/>
    <n v="11"/>
    <x v="81"/>
    <s v="Miscellaneous"/>
    <n v="146.1"/>
    <x v="2"/>
  </r>
  <r>
    <s v="Urban"/>
    <x v="6"/>
    <s v="November"/>
    <n v="147"/>
    <n v="11"/>
    <x v="81"/>
    <s v="Cereals and products"/>
    <n v="144.1"/>
    <x v="0"/>
  </r>
  <r>
    <s v="Urban"/>
    <x v="6"/>
    <s v="November"/>
    <n v="147"/>
    <n v="11"/>
    <x v="81"/>
    <s v="Meat and fish"/>
    <n v="162.4"/>
    <x v="0"/>
  </r>
  <r>
    <s v="Urban"/>
    <x v="6"/>
    <s v="November"/>
    <n v="147"/>
    <n v="11"/>
    <x v="81"/>
    <s v="Egg"/>
    <n v="148.4"/>
    <x v="0"/>
  </r>
  <r>
    <s v="Urban"/>
    <x v="6"/>
    <s v="November"/>
    <n v="147"/>
    <n v="11"/>
    <x v="81"/>
    <s v="Milk and products"/>
    <n v="145.9"/>
    <x v="0"/>
  </r>
  <r>
    <s v="Urban"/>
    <x v="6"/>
    <s v="November"/>
    <n v="147"/>
    <n v="11"/>
    <x v="81"/>
    <s v="Oils and fats"/>
    <n v="121.5"/>
    <x v="0"/>
  </r>
  <r>
    <s v="Urban"/>
    <x v="6"/>
    <s v="November"/>
    <n v="147"/>
    <n v="11"/>
    <x v="81"/>
    <s v="Fruits"/>
    <n v="148.80000000000001"/>
    <x v="0"/>
  </r>
  <r>
    <s v="Urban"/>
    <x v="6"/>
    <s v="November"/>
    <n v="147"/>
    <n v="11"/>
    <x v="81"/>
    <s v="Vegetables"/>
    <n v="215.7"/>
    <x v="0"/>
  </r>
  <r>
    <s v="Urban"/>
    <x v="6"/>
    <s v="November"/>
    <n v="147"/>
    <n v="11"/>
    <x v="81"/>
    <s v="Pulses and products"/>
    <n v="134.6"/>
    <x v="0"/>
  </r>
  <r>
    <s v="Urban"/>
    <x v="6"/>
    <s v="November"/>
    <n v="147"/>
    <n v="11"/>
    <x v="81"/>
    <s v="Sugar and Confectionery"/>
    <n v="115"/>
    <x v="0"/>
  </r>
  <r>
    <s v="Urban"/>
    <x v="6"/>
    <s v="November"/>
    <n v="147"/>
    <n v="11"/>
    <x v="81"/>
    <s v="Spices"/>
    <n v="146.30000000000001"/>
    <x v="0"/>
  </r>
  <r>
    <s v="Urban"/>
    <x v="6"/>
    <s v="November"/>
    <n v="147"/>
    <n v="11"/>
    <x v="81"/>
    <s v="Non-alcoholic beverages"/>
    <n v="130.5"/>
    <x v="1"/>
  </r>
  <r>
    <s v="Urban"/>
    <x v="6"/>
    <s v="November"/>
    <n v="147"/>
    <n v="11"/>
    <x v="81"/>
    <s v="Prepared meals, snacks, sweets etc."/>
    <n v="157.19999999999999"/>
    <x v="1"/>
  </r>
  <r>
    <s v="Urban"/>
    <x v="6"/>
    <s v="November"/>
    <n v="147"/>
    <n v="11"/>
    <x v="81"/>
    <s v="Food and beverages"/>
    <n v="153.6"/>
    <x v="1"/>
  </r>
  <r>
    <s v="Urban"/>
    <x v="6"/>
    <s v="November"/>
    <n v="147"/>
    <n v="11"/>
    <x v="81"/>
    <s v="Pan, tobacco and intoxicants"/>
    <n v="169.9"/>
    <x v="2"/>
  </r>
  <r>
    <s v="Urban"/>
    <x v="6"/>
    <s v="November"/>
    <n v="147"/>
    <n v="11"/>
    <x v="81"/>
    <s v="Clothing"/>
    <n v="146.30000000000001"/>
    <x v="3"/>
  </r>
  <r>
    <s v="Urban"/>
    <x v="6"/>
    <s v="November"/>
    <n v="147"/>
    <n v="11"/>
    <x v="81"/>
    <s v="Footwear"/>
    <n v="132.6"/>
    <x v="3"/>
  </r>
  <r>
    <s v="Urban"/>
    <x v="6"/>
    <s v="November"/>
    <n v="147"/>
    <n v="11"/>
    <x v="81"/>
    <s v="Clothing and footwear"/>
    <n v="144.19999999999999"/>
    <x v="3"/>
  </r>
  <r>
    <s v="Urban"/>
    <x v="6"/>
    <s v="November"/>
    <n v="147"/>
    <n v="11"/>
    <x v="81"/>
    <s v="Housing"/>
    <n v="153.5"/>
    <x v="4"/>
  </r>
  <r>
    <s v="Urban"/>
    <x v="6"/>
    <s v="November"/>
    <n v="147"/>
    <n v="11"/>
    <x v="81"/>
    <s v="Fuel and light"/>
    <n v="132.19999999999999"/>
    <x v="5"/>
  </r>
  <r>
    <s v="Urban"/>
    <x v="6"/>
    <s v="November"/>
    <n v="147"/>
    <n v="11"/>
    <x v="81"/>
    <s v="Household goods and services"/>
    <n v="139.1"/>
    <x v="6"/>
  </r>
  <r>
    <s v="Urban"/>
    <x v="6"/>
    <s v="November"/>
    <n v="147"/>
    <n v="11"/>
    <x v="81"/>
    <s v="Health"/>
    <n v="142.80000000000001"/>
    <x v="7"/>
  </r>
  <r>
    <s v="Urban"/>
    <x v="6"/>
    <s v="November"/>
    <n v="147"/>
    <n v="11"/>
    <x v="81"/>
    <s v="Transport and communication"/>
    <n v="121.7"/>
    <x v="8"/>
  </r>
  <r>
    <s v="Urban"/>
    <x v="6"/>
    <s v="November"/>
    <n v="147"/>
    <n v="11"/>
    <x v="81"/>
    <s v="Recreation and amusement"/>
    <n v="136.69999999999999"/>
    <x v="9"/>
  </r>
  <r>
    <s v="Urban"/>
    <x v="6"/>
    <s v="November"/>
    <n v="147"/>
    <n v="11"/>
    <x v="81"/>
    <s v="Education"/>
    <n v="151.80000000000001"/>
    <x v="10"/>
  </r>
  <r>
    <s v="Urban"/>
    <x v="6"/>
    <s v="November"/>
    <n v="147"/>
    <n v="11"/>
    <x v="81"/>
    <s v="Personal care and effects"/>
    <n v="139.80000000000001"/>
    <x v="11"/>
  </r>
  <r>
    <s v="Urban"/>
    <x v="6"/>
    <s v="November"/>
    <n v="147"/>
    <n v="11"/>
    <x v="81"/>
    <s v="Miscellaneous"/>
    <n v="136.30000000000001"/>
    <x v="2"/>
  </r>
  <r>
    <s v="Rural+Urban"/>
    <x v="6"/>
    <s v="November"/>
    <n v="148.6"/>
    <n v="11"/>
    <x v="81"/>
    <s v="Cereals and products"/>
    <n v="142.5"/>
    <x v="0"/>
  </r>
  <r>
    <s v="Rural+Urban"/>
    <x v="6"/>
    <s v="November"/>
    <n v="148.6"/>
    <n v="11"/>
    <x v="81"/>
    <s v="Meat and fish"/>
    <n v="163.19999999999999"/>
    <x v="0"/>
  </r>
  <r>
    <s v="Rural+Urban"/>
    <x v="6"/>
    <s v="November"/>
    <n v="148.6"/>
    <n v="11"/>
    <x v="81"/>
    <s v="Egg"/>
    <n v="145.6"/>
    <x v="0"/>
  </r>
  <r>
    <s v="Rural+Urban"/>
    <x v="6"/>
    <s v="November"/>
    <n v="148.6"/>
    <n v="11"/>
    <x v="81"/>
    <s v="Milk and products"/>
    <n v="146.69999999999999"/>
    <x v="0"/>
  </r>
  <r>
    <s v="Rural+Urban"/>
    <x v="6"/>
    <s v="November"/>
    <n v="148.6"/>
    <n v="11"/>
    <x v="81"/>
    <s v="Oils and fats"/>
    <n v="124.3"/>
    <x v="0"/>
  </r>
  <r>
    <s v="Rural+Urban"/>
    <x v="6"/>
    <s v="November"/>
    <n v="148.6"/>
    <n v="11"/>
    <x v="81"/>
    <s v="Fruits"/>
    <n v="147.4"/>
    <x v="0"/>
  </r>
  <r>
    <s v="Rural+Urban"/>
    <x v="6"/>
    <s v="November"/>
    <n v="148.6"/>
    <n v="11"/>
    <x v="81"/>
    <s v="Vegetables"/>
    <n v="199.6"/>
    <x v="0"/>
  </r>
  <r>
    <s v="Rural+Urban"/>
    <x v="6"/>
    <s v="November"/>
    <n v="148.6"/>
    <n v="11"/>
    <x v="81"/>
    <s v="Pulses and products"/>
    <n v="135.69999999999999"/>
    <x v="0"/>
  </r>
  <r>
    <s v="Rural+Urban"/>
    <x v="6"/>
    <s v="November"/>
    <n v="148.6"/>
    <n v="11"/>
    <x v="81"/>
    <s v="Sugar and Confectionery"/>
    <n v="114.2"/>
    <x v="0"/>
  </r>
  <r>
    <s v="Rural+Urban"/>
    <x v="6"/>
    <s v="November"/>
    <n v="148.6"/>
    <n v="11"/>
    <x v="81"/>
    <s v="Spices"/>
    <n v="147"/>
    <x v="0"/>
  </r>
  <r>
    <s v="Rural+Urban"/>
    <x v="6"/>
    <s v="November"/>
    <n v="148.6"/>
    <n v="11"/>
    <x v="81"/>
    <s v="Non-alcoholic beverages"/>
    <n v="135.30000000000001"/>
    <x v="1"/>
  </r>
  <r>
    <s v="Rural+Urban"/>
    <x v="6"/>
    <s v="November"/>
    <n v="148.6"/>
    <n v="11"/>
    <x v="81"/>
    <s v="Prepared meals, snacks, sweets etc."/>
    <n v="157.5"/>
    <x v="1"/>
  </r>
  <r>
    <s v="Rural+Urban"/>
    <x v="6"/>
    <s v="November"/>
    <n v="148.6"/>
    <n v="11"/>
    <x v="81"/>
    <s v="Food and beverages"/>
    <n v="151.9"/>
    <x v="1"/>
  </r>
  <r>
    <s v="Rural+Urban"/>
    <x v="6"/>
    <s v="November"/>
    <n v="148.6"/>
    <n v="11"/>
    <x v="81"/>
    <s v="Pan, tobacco and intoxicants"/>
    <n v="167.9"/>
    <x v="2"/>
  </r>
  <r>
    <s v="Rural+Urban"/>
    <x v="6"/>
    <s v="November"/>
    <n v="148.6"/>
    <n v="11"/>
    <x v="81"/>
    <s v="Clothing"/>
    <n v="149.9"/>
    <x v="3"/>
  </r>
  <r>
    <s v="Rural+Urban"/>
    <x v="6"/>
    <s v="November"/>
    <n v="148.6"/>
    <n v="11"/>
    <x v="81"/>
    <s v="Footwear"/>
    <n v="141"/>
    <x v="3"/>
  </r>
  <r>
    <s v="Rural+Urban"/>
    <x v="6"/>
    <s v="November"/>
    <n v="148.6"/>
    <n v="11"/>
    <x v="81"/>
    <s v="Clothing and footwear"/>
    <n v="148.6"/>
    <x v="3"/>
  </r>
  <r>
    <s v="Rural+Urban"/>
    <x v="6"/>
    <s v="November"/>
    <n v="148.6"/>
    <n v="11"/>
    <x v="81"/>
    <s v="Housing"/>
    <n v="153.5"/>
    <x v="4"/>
  </r>
  <r>
    <s v="Rural+Urban"/>
    <x v="6"/>
    <s v="November"/>
    <n v="148.6"/>
    <n v="11"/>
    <x v="81"/>
    <s v="Fuel and light"/>
    <n v="142.30000000000001"/>
    <x v="5"/>
  </r>
  <r>
    <s v="Rural+Urban"/>
    <x v="6"/>
    <s v="November"/>
    <n v="148.6"/>
    <n v="11"/>
    <x v="81"/>
    <s v="Household goods and services"/>
    <n v="145.30000000000001"/>
    <x v="6"/>
  </r>
  <r>
    <s v="Rural+Urban"/>
    <x v="6"/>
    <s v="November"/>
    <n v="148.6"/>
    <n v="11"/>
    <x v="81"/>
    <s v="Health"/>
    <n v="149.9"/>
    <x v="7"/>
  </r>
  <r>
    <s v="Rural+Urban"/>
    <x v="6"/>
    <s v="November"/>
    <n v="148.6"/>
    <n v="11"/>
    <x v="81"/>
    <s v="Transport and communication"/>
    <n v="126.6"/>
    <x v="8"/>
  </r>
  <r>
    <s v="Rural+Urban"/>
    <x v="6"/>
    <s v="November"/>
    <n v="148.6"/>
    <n v="11"/>
    <x v="81"/>
    <s v="Recreation and amusement"/>
    <n v="142.1"/>
    <x v="9"/>
  </r>
  <r>
    <s v="Rural+Urban"/>
    <x v="6"/>
    <s v="November"/>
    <n v="148.6"/>
    <n v="11"/>
    <x v="81"/>
    <s v="Education"/>
    <n v="155.5"/>
    <x v="10"/>
  </r>
  <r>
    <s v="Rural+Urban"/>
    <x v="6"/>
    <s v="November"/>
    <n v="148.6"/>
    <n v="11"/>
    <x v="81"/>
    <s v="Personal care and effects"/>
    <n v="140.30000000000001"/>
    <x v="11"/>
  </r>
  <r>
    <s v="Rural+Urban"/>
    <x v="6"/>
    <s v="November"/>
    <n v="148.6"/>
    <n v="11"/>
    <x v="81"/>
    <s v="Miscellaneous"/>
    <n v="141.30000000000001"/>
    <x v="2"/>
  </r>
  <r>
    <s v="Rural"/>
    <x v="6"/>
    <s v="December"/>
    <n v="152.30000000000001"/>
    <n v="12"/>
    <x v="82"/>
    <s v="Cereals and products"/>
    <n v="142.80000000000001"/>
    <x v="0"/>
  </r>
  <r>
    <s v="Rural"/>
    <x v="6"/>
    <s v="December"/>
    <n v="152.30000000000001"/>
    <n v="12"/>
    <x v="82"/>
    <s v="Meat and fish"/>
    <n v="165.3"/>
    <x v="0"/>
  </r>
  <r>
    <s v="Rural"/>
    <x v="6"/>
    <s v="December"/>
    <n v="152.30000000000001"/>
    <n v="12"/>
    <x v="82"/>
    <s v="Egg"/>
    <n v="149.5"/>
    <x v="0"/>
  </r>
  <r>
    <s v="Rural"/>
    <x v="6"/>
    <s v="December"/>
    <n v="152.30000000000001"/>
    <n v="12"/>
    <x v="82"/>
    <s v="Milk and products"/>
    <n v="148.69999999999999"/>
    <x v="0"/>
  </r>
  <r>
    <s v="Rural"/>
    <x v="6"/>
    <s v="December"/>
    <n v="152.30000000000001"/>
    <n v="12"/>
    <x v="82"/>
    <s v="Oils and fats"/>
    <n v="127.5"/>
    <x v="0"/>
  </r>
  <r>
    <s v="Rural"/>
    <x v="6"/>
    <s v="December"/>
    <n v="152.30000000000001"/>
    <n v="12"/>
    <x v="82"/>
    <s v="Fruits"/>
    <n v="144.30000000000001"/>
    <x v="0"/>
  </r>
  <r>
    <s v="Rural"/>
    <x v="6"/>
    <s v="December"/>
    <n v="152.30000000000001"/>
    <n v="12"/>
    <x v="82"/>
    <s v="Vegetables"/>
    <n v="209.5"/>
    <x v="0"/>
  </r>
  <r>
    <s v="Rural"/>
    <x v="6"/>
    <s v="December"/>
    <n v="152.30000000000001"/>
    <n v="12"/>
    <x v="82"/>
    <s v="Pulses and products"/>
    <n v="138.80000000000001"/>
    <x v="0"/>
  </r>
  <r>
    <s v="Rural"/>
    <x v="6"/>
    <s v="December"/>
    <n v="152.30000000000001"/>
    <n v="12"/>
    <x v="82"/>
    <s v="Sugar and Confectionery"/>
    <n v="113.6"/>
    <x v="0"/>
  </r>
  <r>
    <s v="Rural"/>
    <x v="6"/>
    <s v="December"/>
    <n v="152.30000000000001"/>
    <n v="12"/>
    <x v="82"/>
    <s v="Spices"/>
    <n v="149.1"/>
    <x v="0"/>
  </r>
  <r>
    <s v="Rural"/>
    <x v="6"/>
    <s v="December"/>
    <n v="152.30000000000001"/>
    <n v="12"/>
    <x v="82"/>
    <s v="Non-alcoholic beverages"/>
    <n v="139.30000000000001"/>
    <x v="1"/>
  </r>
  <r>
    <s v="Rural"/>
    <x v="6"/>
    <s v="December"/>
    <n v="152.30000000000001"/>
    <n v="12"/>
    <x v="82"/>
    <s v="Prepared meals, snacks, sweets etc."/>
    <n v="158.30000000000001"/>
    <x v="1"/>
  </r>
  <r>
    <s v="Rural"/>
    <x v="6"/>
    <s v="December"/>
    <n v="152.30000000000001"/>
    <n v="12"/>
    <x v="82"/>
    <s v="Food and beverages"/>
    <n v="154.30000000000001"/>
    <x v="1"/>
  </r>
  <r>
    <s v="Rural"/>
    <x v="6"/>
    <s v="December"/>
    <n v="152.30000000000001"/>
    <n v="12"/>
    <x v="82"/>
    <s v="Pan, tobacco and intoxicants"/>
    <n v="167.8"/>
    <x v="2"/>
  </r>
  <r>
    <s v="Rural"/>
    <x v="6"/>
    <s v="December"/>
    <n v="152.30000000000001"/>
    <n v="12"/>
    <x v="82"/>
    <s v="Clothing"/>
    <n v="152.6"/>
    <x v="3"/>
  </r>
  <r>
    <s v="Rural"/>
    <x v="6"/>
    <s v="December"/>
    <n v="152.30000000000001"/>
    <n v="12"/>
    <x v="82"/>
    <s v="Footwear"/>
    <n v="147.30000000000001"/>
    <x v="3"/>
  </r>
  <r>
    <s v="Rural"/>
    <x v="6"/>
    <s v="December"/>
    <n v="152.30000000000001"/>
    <n v="12"/>
    <x v="82"/>
    <s v="Clothing and footwear"/>
    <n v="151.9"/>
    <x v="3"/>
  </r>
  <r>
    <s v="Rural"/>
    <x v="6"/>
    <s v="December"/>
    <n v="152.30000000000001"/>
    <n v="12"/>
    <x v="82"/>
    <s v="Housing"/>
    <n v="0"/>
    <x v="4"/>
  </r>
  <r>
    <s v="Rural"/>
    <x v="6"/>
    <s v="December"/>
    <n v="152.30000000000001"/>
    <n v="12"/>
    <x v="82"/>
    <s v="Fuel and light"/>
    <n v="149.9"/>
    <x v="5"/>
  </r>
  <r>
    <s v="Rural"/>
    <x v="6"/>
    <s v="December"/>
    <n v="152.30000000000001"/>
    <n v="12"/>
    <x v="82"/>
    <s v="Household goods and services"/>
    <n v="151.19999999999999"/>
    <x v="6"/>
  </r>
  <r>
    <s v="Rural"/>
    <x v="6"/>
    <s v="December"/>
    <n v="152.30000000000001"/>
    <n v="12"/>
    <x v="82"/>
    <s v="Health"/>
    <n v="154.80000000000001"/>
    <x v="7"/>
  </r>
  <r>
    <s v="Rural"/>
    <x v="6"/>
    <s v="December"/>
    <n v="152.30000000000001"/>
    <n v="12"/>
    <x v="82"/>
    <s v="Transport and communication"/>
    <n v="135"/>
    <x v="8"/>
  </r>
  <r>
    <s v="Rural"/>
    <x v="6"/>
    <s v="December"/>
    <n v="152.30000000000001"/>
    <n v="12"/>
    <x v="82"/>
    <s v="Recreation and amusement"/>
    <n v="149.5"/>
    <x v="9"/>
  </r>
  <r>
    <s v="Rural"/>
    <x v="6"/>
    <s v="December"/>
    <n v="152.30000000000001"/>
    <n v="12"/>
    <x v="82"/>
    <s v="Education"/>
    <n v="161.1"/>
    <x v="10"/>
  </r>
  <r>
    <s v="Rural"/>
    <x v="6"/>
    <s v="December"/>
    <n v="152.30000000000001"/>
    <n v="12"/>
    <x v="82"/>
    <s v="Personal care and effects"/>
    <n v="140.6"/>
    <x v="11"/>
  </r>
  <r>
    <s v="Rural"/>
    <x v="6"/>
    <s v="December"/>
    <n v="152.30000000000001"/>
    <n v="12"/>
    <x v="82"/>
    <s v="Miscellaneous"/>
    <n v="147.1"/>
    <x v="2"/>
  </r>
  <r>
    <s v="Urban"/>
    <x v="6"/>
    <s v="December"/>
    <n v="148.30000000000001"/>
    <n v="12"/>
    <x v="82"/>
    <s v="Cereals and products"/>
    <n v="144.9"/>
    <x v="0"/>
  </r>
  <r>
    <s v="Urban"/>
    <x v="6"/>
    <s v="December"/>
    <n v="148.30000000000001"/>
    <n v="12"/>
    <x v="82"/>
    <s v="Meat and fish"/>
    <n v="164.5"/>
    <x v="0"/>
  </r>
  <r>
    <s v="Urban"/>
    <x v="6"/>
    <s v="December"/>
    <n v="148.30000000000001"/>
    <n v="12"/>
    <x v="82"/>
    <s v="Egg"/>
    <n v="153.69999999999999"/>
    <x v="0"/>
  </r>
  <r>
    <s v="Urban"/>
    <x v="6"/>
    <s v="December"/>
    <n v="148.30000000000001"/>
    <n v="12"/>
    <x v="82"/>
    <s v="Milk and products"/>
    <n v="147.5"/>
    <x v="0"/>
  </r>
  <r>
    <s v="Urban"/>
    <x v="6"/>
    <s v="December"/>
    <n v="148.30000000000001"/>
    <n v="12"/>
    <x v="82"/>
    <s v="Oils and fats"/>
    <n v="122.7"/>
    <x v="0"/>
  </r>
  <r>
    <s v="Urban"/>
    <x v="6"/>
    <s v="December"/>
    <n v="148.30000000000001"/>
    <n v="12"/>
    <x v="82"/>
    <s v="Fruits"/>
    <n v="147.19999999999999"/>
    <x v="0"/>
  </r>
  <r>
    <s v="Urban"/>
    <x v="6"/>
    <s v="December"/>
    <n v="148.30000000000001"/>
    <n v="12"/>
    <x v="82"/>
    <s v="Vegetables"/>
    <n v="231.5"/>
    <x v="0"/>
  </r>
  <r>
    <s v="Urban"/>
    <x v="6"/>
    <s v="December"/>
    <n v="148.30000000000001"/>
    <n v="12"/>
    <x v="82"/>
    <s v="Pulses and products"/>
    <n v="137.19999999999999"/>
    <x v="0"/>
  </r>
  <r>
    <s v="Urban"/>
    <x v="6"/>
    <s v="December"/>
    <n v="148.30000000000001"/>
    <n v="12"/>
    <x v="82"/>
    <s v="Sugar and Confectionery"/>
    <n v="114.7"/>
    <x v="0"/>
  </r>
  <r>
    <s v="Urban"/>
    <x v="6"/>
    <s v="December"/>
    <n v="148.30000000000001"/>
    <n v="12"/>
    <x v="82"/>
    <s v="Spices"/>
    <n v="148"/>
    <x v="0"/>
  </r>
  <r>
    <s v="Urban"/>
    <x v="6"/>
    <s v="December"/>
    <n v="148.30000000000001"/>
    <n v="12"/>
    <x v="82"/>
    <s v="Non-alcoholic beverages"/>
    <n v="130.80000000000001"/>
    <x v="1"/>
  </r>
  <r>
    <s v="Urban"/>
    <x v="6"/>
    <s v="December"/>
    <n v="148.30000000000001"/>
    <n v="12"/>
    <x v="82"/>
    <s v="Prepared meals, snacks, sweets etc."/>
    <n v="157.69999999999999"/>
    <x v="1"/>
  </r>
  <r>
    <s v="Urban"/>
    <x v="6"/>
    <s v="December"/>
    <n v="148.30000000000001"/>
    <n v="12"/>
    <x v="82"/>
    <s v="Food and beverages"/>
    <n v="156.30000000000001"/>
    <x v="1"/>
  </r>
  <r>
    <s v="Urban"/>
    <x v="6"/>
    <s v="December"/>
    <n v="148.30000000000001"/>
    <n v="12"/>
    <x v="82"/>
    <s v="Pan, tobacco and intoxicants"/>
    <n v="170.4"/>
    <x v="2"/>
  </r>
  <r>
    <s v="Urban"/>
    <x v="6"/>
    <s v="December"/>
    <n v="148.30000000000001"/>
    <n v="12"/>
    <x v="82"/>
    <s v="Clothing"/>
    <n v="146.80000000000001"/>
    <x v="3"/>
  </r>
  <r>
    <s v="Urban"/>
    <x v="6"/>
    <s v="December"/>
    <n v="148.30000000000001"/>
    <n v="12"/>
    <x v="82"/>
    <s v="Footwear"/>
    <n v="132.80000000000001"/>
    <x v="3"/>
  </r>
  <r>
    <s v="Urban"/>
    <x v="6"/>
    <s v="December"/>
    <n v="148.30000000000001"/>
    <n v="12"/>
    <x v="82"/>
    <s v="Clothing and footwear"/>
    <n v="144.6"/>
    <x v="3"/>
  </r>
  <r>
    <s v="Urban"/>
    <x v="6"/>
    <s v="December"/>
    <n v="148.30000000000001"/>
    <n v="12"/>
    <x v="82"/>
    <s v="Housing"/>
    <n v="152.80000000000001"/>
    <x v="4"/>
  </r>
  <r>
    <s v="Urban"/>
    <x v="6"/>
    <s v="December"/>
    <n v="148.30000000000001"/>
    <n v="12"/>
    <x v="82"/>
    <s v="Fuel and light"/>
    <n v="133.6"/>
    <x v="5"/>
  </r>
  <r>
    <s v="Urban"/>
    <x v="6"/>
    <s v="December"/>
    <n v="148.30000000000001"/>
    <n v="12"/>
    <x v="82"/>
    <s v="Household goods and services"/>
    <n v="139.80000000000001"/>
    <x v="6"/>
  </r>
  <r>
    <s v="Urban"/>
    <x v="6"/>
    <s v="December"/>
    <n v="148.30000000000001"/>
    <n v="12"/>
    <x v="82"/>
    <s v="Health"/>
    <n v="143.19999999999999"/>
    <x v="7"/>
  </r>
  <r>
    <s v="Urban"/>
    <x v="6"/>
    <s v="December"/>
    <n v="148.30000000000001"/>
    <n v="12"/>
    <x v="82"/>
    <s v="Transport and communication"/>
    <n v="125.2"/>
    <x v="8"/>
  </r>
  <r>
    <s v="Urban"/>
    <x v="6"/>
    <s v="December"/>
    <n v="148.30000000000001"/>
    <n v="12"/>
    <x v="82"/>
    <s v="Recreation and amusement"/>
    <n v="136.80000000000001"/>
    <x v="9"/>
  </r>
  <r>
    <s v="Urban"/>
    <x v="6"/>
    <s v="December"/>
    <n v="148.30000000000001"/>
    <n v="12"/>
    <x v="82"/>
    <s v="Education"/>
    <n v="151.9"/>
    <x v="10"/>
  </r>
  <r>
    <s v="Urban"/>
    <x v="6"/>
    <s v="December"/>
    <n v="148.30000000000001"/>
    <n v="12"/>
    <x v="82"/>
    <s v="Personal care and effects"/>
    <n v="140.19999999999999"/>
    <x v="11"/>
  </r>
  <r>
    <s v="Urban"/>
    <x v="6"/>
    <s v="December"/>
    <n v="148.30000000000001"/>
    <n v="12"/>
    <x v="82"/>
    <s v="Miscellaneous"/>
    <n v="137.69999999999999"/>
    <x v="2"/>
  </r>
  <r>
    <s v="Rural+Urban"/>
    <x v="6"/>
    <s v="December"/>
    <n v="150.4"/>
    <n v="12"/>
    <x v="82"/>
    <s v="Cereals and products"/>
    <n v="143.5"/>
    <x v="0"/>
  </r>
  <r>
    <s v="Rural+Urban"/>
    <x v="6"/>
    <s v="December"/>
    <n v="150.4"/>
    <n v="12"/>
    <x v="82"/>
    <s v="Meat and fish"/>
    <n v="165"/>
    <x v="0"/>
  </r>
  <r>
    <s v="Rural+Urban"/>
    <x v="6"/>
    <s v="December"/>
    <n v="150.4"/>
    <n v="12"/>
    <x v="82"/>
    <s v="Egg"/>
    <n v="151.1"/>
    <x v="0"/>
  </r>
  <r>
    <s v="Rural+Urban"/>
    <x v="6"/>
    <s v="December"/>
    <n v="150.4"/>
    <n v="12"/>
    <x v="82"/>
    <s v="Milk and products"/>
    <n v="148.30000000000001"/>
    <x v="0"/>
  </r>
  <r>
    <s v="Rural+Urban"/>
    <x v="6"/>
    <s v="December"/>
    <n v="150.4"/>
    <n v="12"/>
    <x v="82"/>
    <s v="Oils and fats"/>
    <n v="125.7"/>
    <x v="0"/>
  </r>
  <r>
    <s v="Rural+Urban"/>
    <x v="6"/>
    <s v="December"/>
    <n v="150.4"/>
    <n v="12"/>
    <x v="82"/>
    <s v="Fruits"/>
    <n v="145.69999999999999"/>
    <x v="0"/>
  </r>
  <r>
    <s v="Rural+Urban"/>
    <x v="6"/>
    <s v="December"/>
    <n v="150.4"/>
    <n v="12"/>
    <x v="82"/>
    <s v="Vegetables"/>
    <n v="217"/>
    <x v="0"/>
  </r>
  <r>
    <s v="Rural+Urban"/>
    <x v="6"/>
    <s v="December"/>
    <n v="150.4"/>
    <n v="12"/>
    <x v="82"/>
    <s v="Pulses and products"/>
    <n v="138.30000000000001"/>
    <x v="0"/>
  </r>
  <r>
    <s v="Rural+Urban"/>
    <x v="6"/>
    <s v="December"/>
    <n v="150.4"/>
    <n v="12"/>
    <x v="82"/>
    <s v="Sugar and Confectionery"/>
    <n v="114"/>
    <x v="0"/>
  </r>
  <r>
    <s v="Rural+Urban"/>
    <x v="6"/>
    <s v="December"/>
    <n v="150.4"/>
    <n v="12"/>
    <x v="82"/>
    <s v="Spices"/>
    <n v="148.69999999999999"/>
    <x v="0"/>
  </r>
  <r>
    <s v="Rural+Urban"/>
    <x v="6"/>
    <s v="December"/>
    <n v="150.4"/>
    <n v="12"/>
    <x v="82"/>
    <s v="Non-alcoholic beverages"/>
    <n v="135.80000000000001"/>
    <x v="1"/>
  </r>
  <r>
    <s v="Rural+Urban"/>
    <x v="6"/>
    <s v="December"/>
    <n v="150.4"/>
    <n v="12"/>
    <x v="82"/>
    <s v="Prepared meals, snacks, sweets etc."/>
    <n v="158"/>
    <x v="1"/>
  </r>
  <r>
    <s v="Rural+Urban"/>
    <x v="6"/>
    <s v="December"/>
    <n v="150.4"/>
    <n v="12"/>
    <x v="82"/>
    <s v="Food and beverages"/>
    <n v="155"/>
    <x v="1"/>
  </r>
  <r>
    <s v="Rural+Urban"/>
    <x v="6"/>
    <s v="December"/>
    <n v="150.4"/>
    <n v="12"/>
    <x v="82"/>
    <s v="Pan, tobacco and intoxicants"/>
    <n v="168.5"/>
    <x v="2"/>
  </r>
  <r>
    <s v="Rural+Urban"/>
    <x v="6"/>
    <s v="December"/>
    <n v="150.4"/>
    <n v="12"/>
    <x v="82"/>
    <s v="Clothing"/>
    <n v="150.30000000000001"/>
    <x v="3"/>
  </r>
  <r>
    <s v="Rural+Urban"/>
    <x v="6"/>
    <s v="December"/>
    <n v="150.4"/>
    <n v="12"/>
    <x v="82"/>
    <s v="Footwear"/>
    <n v="141.30000000000001"/>
    <x v="3"/>
  </r>
  <r>
    <s v="Rural+Urban"/>
    <x v="6"/>
    <s v="December"/>
    <n v="150.4"/>
    <n v="12"/>
    <x v="82"/>
    <s v="Clothing and footwear"/>
    <n v="149"/>
    <x v="3"/>
  </r>
  <r>
    <s v="Rural+Urban"/>
    <x v="6"/>
    <s v="December"/>
    <n v="150.4"/>
    <n v="12"/>
    <x v="82"/>
    <s v="Housing"/>
    <n v="152.80000000000001"/>
    <x v="4"/>
  </r>
  <r>
    <s v="Rural+Urban"/>
    <x v="6"/>
    <s v="December"/>
    <n v="150.4"/>
    <n v="12"/>
    <x v="82"/>
    <s v="Fuel and light"/>
    <n v="143.69999999999999"/>
    <x v="5"/>
  </r>
  <r>
    <s v="Rural+Urban"/>
    <x v="6"/>
    <s v="December"/>
    <n v="150.4"/>
    <n v="12"/>
    <x v="82"/>
    <s v="Household goods and services"/>
    <n v="145.80000000000001"/>
    <x v="6"/>
  </r>
  <r>
    <s v="Rural+Urban"/>
    <x v="6"/>
    <s v="December"/>
    <n v="150.4"/>
    <n v="12"/>
    <x v="82"/>
    <s v="Health"/>
    <n v="150.4"/>
    <x v="7"/>
  </r>
  <r>
    <s v="Rural+Urban"/>
    <x v="6"/>
    <s v="December"/>
    <n v="150.4"/>
    <n v="12"/>
    <x v="82"/>
    <s v="Transport and communication"/>
    <n v="129.80000000000001"/>
    <x v="8"/>
  </r>
  <r>
    <s v="Rural+Urban"/>
    <x v="6"/>
    <s v="December"/>
    <n v="150.4"/>
    <n v="12"/>
    <x v="82"/>
    <s v="Recreation and amusement"/>
    <n v="142.30000000000001"/>
    <x v="9"/>
  </r>
  <r>
    <s v="Rural+Urban"/>
    <x v="6"/>
    <s v="December"/>
    <n v="150.4"/>
    <n v="12"/>
    <x v="82"/>
    <s v="Education"/>
    <n v="155.69999999999999"/>
    <x v="10"/>
  </r>
  <r>
    <s v="Rural+Urban"/>
    <x v="6"/>
    <s v="December"/>
    <n v="150.4"/>
    <n v="12"/>
    <x v="82"/>
    <s v="Personal care and effects"/>
    <n v="140.4"/>
    <x v="11"/>
  </r>
  <r>
    <s v="Rural+Urban"/>
    <x v="6"/>
    <s v="December"/>
    <n v="150.4"/>
    <n v="12"/>
    <x v="82"/>
    <s v="Miscellaneous"/>
    <n v="142.5"/>
    <x v="2"/>
  </r>
  <r>
    <s v="Rural"/>
    <x v="7"/>
    <s v="January"/>
    <n v="151.9"/>
    <n v="1"/>
    <x v="83"/>
    <s v="Cereals and products"/>
    <n v="143.69999999999999"/>
    <x v="0"/>
  </r>
  <r>
    <s v="Rural"/>
    <x v="7"/>
    <s v="January"/>
    <n v="151.9"/>
    <n v="1"/>
    <x v="83"/>
    <s v="Meat and fish"/>
    <n v="167.3"/>
    <x v="0"/>
  </r>
  <r>
    <s v="Rural"/>
    <x v="7"/>
    <s v="January"/>
    <n v="151.9"/>
    <n v="1"/>
    <x v="83"/>
    <s v="Egg"/>
    <n v="153.5"/>
    <x v="0"/>
  </r>
  <r>
    <s v="Rural"/>
    <x v="7"/>
    <s v="January"/>
    <n v="151.9"/>
    <n v="1"/>
    <x v="83"/>
    <s v="Milk and products"/>
    <n v="150.5"/>
    <x v="0"/>
  </r>
  <r>
    <s v="Rural"/>
    <x v="7"/>
    <s v="January"/>
    <n v="151.9"/>
    <n v="1"/>
    <x v="83"/>
    <s v="Oils and fats"/>
    <n v="132"/>
    <x v="0"/>
  </r>
  <r>
    <s v="Rural"/>
    <x v="7"/>
    <s v="January"/>
    <n v="151.9"/>
    <n v="1"/>
    <x v="83"/>
    <s v="Fruits"/>
    <n v="142.19999999999999"/>
    <x v="0"/>
  </r>
  <r>
    <s v="Rural"/>
    <x v="7"/>
    <s v="January"/>
    <n v="151.9"/>
    <n v="1"/>
    <x v="83"/>
    <s v="Vegetables"/>
    <n v="191.5"/>
    <x v="0"/>
  </r>
  <r>
    <s v="Rural"/>
    <x v="7"/>
    <s v="January"/>
    <n v="151.9"/>
    <n v="1"/>
    <x v="83"/>
    <s v="Pulses and products"/>
    <n v="141.1"/>
    <x v="0"/>
  </r>
  <r>
    <s v="Rural"/>
    <x v="7"/>
    <s v="January"/>
    <n v="151.9"/>
    <n v="1"/>
    <x v="83"/>
    <s v="Sugar and Confectionery"/>
    <n v="113.8"/>
    <x v="0"/>
  </r>
  <r>
    <s v="Rural"/>
    <x v="7"/>
    <s v="January"/>
    <n v="151.9"/>
    <n v="1"/>
    <x v="83"/>
    <s v="Spices"/>
    <n v="151.6"/>
    <x v="0"/>
  </r>
  <r>
    <s v="Rural"/>
    <x v="7"/>
    <s v="January"/>
    <n v="151.9"/>
    <n v="1"/>
    <x v="83"/>
    <s v="Non-alcoholic beverages"/>
    <n v="139.69999999999999"/>
    <x v="1"/>
  </r>
  <r>
    <s v="Rural"/>
    <x v="7"/>
    <s v="January"/>
    <n v="151.9"/>
    <n v="1"/>
    <x v="83"/>
    <s v="Prepared meals, snacks, sweets etc."/>
    <n v="158.69999999999999"/>
    <x v="1"/>
  </r>
  <r>
    <s v="Rural"/>
    <x v="7"/>
    <s v="January"/>
    <n v="151.9"/>
    <n v="1"/>
    <x v="83"/>
    <s v="Food and beverages"/>
    <n v="153"/>
    <x v="1"/>
  </r>
  <r>
    <s v="Rural"/>
    <x v="7"/>
    <s v="January"/>
    <n v="151.9"/>
    <n v="1"/>
    <x v="83"/>
    <s v="Pan, tobacco and intoxicants"/>
    <n v="168.6"/>
    <x v="2"/>
  </r>
  <r>
    <s v="Rural"/>
    <x v="7"/>
    <s v="January"/>
    <n v="151.9"/>
    <n v="1"/>
    <x v="83"/>
    <s v="Clothing"/>
    <n v="152.80000000000001"/>
    <x v="3"/>
  </r>
  <r>
    <s v="Rural"/>
    <x v="7"/>
    <s v="January"/>
    <n v="151.9"/>
    <n v="1"/>
    <x v="83"/>
    <s v="Footwear"/>
    <n v="147.4"/>
    <x v="3"/>
  </r>
  <r>
    <s v="Rural"/>
    <x v="7"/>
    <s v="January"/>
    <n v="151.9"/>
    <n v="1"/>
    <x v="83"/>
    <s v="Clothing and footwear"/>
    <n v="152.1"/>
    <x v="3"/>
  </r>
  <r>
    <s v="Rural"/>
    <x v="7"/>
    <s v="January"/>
    <n v="151.9"/>
    <n v="1"/>
    <x v="83"/>
    <s v="Housing"/>
    <n v="0"/>
    <x v="4"/>
  </r>
  <r>
    <s v="Rural"/>
    <x v="7"/>
    <s v="January"/>
    <n v="151.9"/>
    <n v="1"/>
    <x v="83"/>
    <s v="Fuel and light"/>
    <n v="150.4"/>
    <x v="5"/>
  </r>
  <r>
    <s v="Rural"/>
    <x v="7"/>
    <s v="January"/>
    <n v="151.9"/>
    <n v="1"/>
    <x v="83"/>
    <s v="Household goods and services"/>
    <n v="151.69999999999999"/>
    <x v="6"/>
  </r>
  <r>
    <s v="Rural"/>
    <x v="7"/>
    <s v="January"/>
    <n v="151.9"/>
    <n v="1"/>
    <x v="83"/>
    <s v="Health"/>
    <n v="155.69999999999999"/>
    <x v="7"/>
  </r>
  <r>
    <s v="Rural"/>
    <x v="7"/>
    <s v="January"/>
    <n v="151.9"/>
    <n v="1"/>
    <x v="83"/>
    <s v="Transport and communication"/>
    <n v="136.30000000000001"/>
    <x v="8"/>
  </r>
  <r>
    <s v="Rural"/>
    <x v="7"/>
    <s v="January"/>
    <n v="151.9"/>
    <n v="1"/>
    <x v="83"/>
    <s v="Recreation and amusement"/>
    <n v="150.1"/>
    <x v="9"/>
  </r>
  <r>
    <s v="Rural"/>
    <x v="7"/>
    <s v="January"/>
    <n v="151.9"/>
    <n v="1"/>
    <x v="83"/>
    <s v="Education"/>
    <n v="161.69999999999999"/>
    <x v="10"/>
  </r>
  <r>
    <s v="Rural"/>
    <x v="7"/>
    <s v="January"/>
    <n v="151.9"/>
    <n v="1"/>
    <x v="83"/>
    <s v="Personal care and effects"/>
    <n v="142.5"/>
    <x v="11"/>
  </r>
  <r>
    <s v="Rural"/>
    <x v="7"/>
    <s v="January"/>
    <n v="151.9"/>
    <n v="1"/>
    <x v="83"/>
    <s v="Miscellaneous"/>
    <n v="148.1"/>
    <x v="2"/>
  </r>
  <r>
    <s v="Urban"/>
    <x v="7"/>
    <s v="January"/>
    <n v="148.19999999999999"/>
    <n v="1"/>
    <x v="83"/>
    <s v="Cereals and products"/>
    <n v="145.6"/>
    <x v="0"/>
  </r>
  <r>
    <s v="Urban"/>
    <x v="7"/>
    <s v="January"/>
    <n v="148.19999999999999"/>
    <n v="1"/>
    <x v="83"/>
    <s v="Meat and fish"/>
    <n v="167.6"/>
    <x v="0"/>
  </r>
  <r>
    <s v="Urban"/>
    <x v="7"/>
    <s v="January"/>
    <n v="148.19999999999999"/>
    <n v="1"/>
    <x v="83"/>
    <s v="Egg"/>
    <n v="157"/>
    <x v="0"/>
  </r>
  <r>
    <s v="Urban"/>
    <x v="7"/>
    <s v="January"/>
    <n v="148.19999999999999"/>
    <n v="1"/>
    <x v="83"/>
    <s v="Milk and products"/>
    <n v="149.30000000000001"/>
    <x v="0"/>
  </r>
  <r>
    <s v="Urban"/>
    <x v="7"/>
    <s v="January"/>
    <n v="148.19999999999999"/>
    <n v="1"/>
    <x v="83"/>
    <s v="Oils and fats"/>
    <n v="126.3"/>
    <x v="0"/>
  </r>
  <r>
    <s v="Urban"/>
    <x v="7"/>
    <s v="January"/>
    <n v="148.19999999999999"/>
    <n v="1"/>
    <x v="83"/>
    <s v="Fruits"/>
    <n v="144.4"/>
    <x v="0"/>
  </r>
  <r>
    <s v="Urban"/>
    <x v="7"/>
    <s v="January"/>
    <n v="148.19999999999999"/>
    <n v="1"/>
    <x v="83"/>
    <s v="Vegetables"/>
    <n v="207.8"/>
    <x v="0"/>
  </r>
  <r>
    <s v="Urban"/>
    <x v="7"/>
    <s v="January"/>
    <n v="148.19999999999999"/>
    <n v="1"/>
    <x v="83"/>
    <s v="Pulses and products"/>
    <n v="139.1"/>
    <x v="0"/>
  </r>
  <r>
    <s v="Urban"/>
    <x v="7"/>
    <s v="January"/>
    <n v="148.19999999999999"/>
    <n v="1"/>
    <x v="83"/>
    <s v="Sugar and Confectionery"/>
    <n v="114.8"/>
    <x v="0"/>
  </r>
  <r>
    <s v="Urban"/>
    <x v="7"/>
    <s v="January"/>
    <n v="148.19999999999999"/>
    <n v="1"/>
    <x v="83"/>
    <s v="Spices"/>
    <n v="149.5"/>
    <x v="0"/>
  </r>
  <r>
    <s v="Urban"/>
    <x v="7"/>
    <s v="January"/>
    <n v="148.19999999999999"/>
    <n v="1"/>
    <x v="83"/>
    <s v="Non-alcoholic beverages"/>
    <n v="131.1"/>
    <x v="1"/>
  </r>
  <r>
    <s v="Urban"/>
    <x v="7"/>
    <s v="January"/>
    <n v="148.19999999999999"/>
    <n v="1"/>
    <x v="83"/>
    <s v="Prepared meals, snacks, sweets etc."/>
    <n v="158.5"/>
    <x v="1"/>
  </r>
  <r>
    <s v="Urban"/>
    <x v="7"/>
    <s v="January"/>
    <n v="148.19999999999999"/>
    <n v="1"/>
    <x v="83"/>
    <s v="Food and beverages"/>
    <n v="154.4"/>
    <x v="1"/>
  </r>
  <r>
    <s v="Urban"/>
    <x v="7"/>
    <s v="January"/>
    <n v="148.19999999999999"/>
    <n v="1"/>
    <x v="83"/>
    <s v="Pan, tobacco and intoxicants"/>
    <n v="170.8"/>
    <x v="2"/>
  </r>
  <r>
    <s v="Urban"/>
    <x v="7"/>
    <s v="January"/>
    <n v="148.19999999999999"/>
    <n v="1"/>
    <x v="83"/>
    <s v="Clothing"/>
    <n v="147"/>
    <x v="3"/>
  </r>
  <r>
    <s v="Urban"/>
    <x v="7"/>
    <s v="January"/>
    <n v="148.19999999999999"/>
    <n v="1"/>
    <x v="83"/>
    <s v="Footwear"/>
    <n v="133.19999999999999"/>
    <x v="3"/>
  </r>
  <r>
    <s v="Urban"/>
    <x v="7"/>
    <s v="January"/>
    <n v="148.19999999999999"/>
    <n v="1"/>
    <x v="83"/>
    <s v="Clothing and footwear"/>
    <n v="144.9"/>
    <x v="3"/>
  </r>
  <r>
    <s v="Urban"/>
    <x v="7"/>
    <s v="January"/>
    <n v="148.19999999999999"/>
    <n v="1"/>
    <x v="83"/>
    <s v="Housing"/>
    <n v="153.9"/>
    <x v="4"/>
  </r>
  <r>
    <s v="Urban"/>
    <x v="7"/>
    <s v="January"/>
    <n v="148.19999999999999"/>
    <n v="1"/>
    <x v="83"/>
    <s v="Fuel and light"/>
    <n v="135.1"/>
    <x v="5"/>
  </r>
  <r>
    <s v="Urban"/>
    <x v="7"/>
    <s v="January"/>
    <n v="148.19999999999999"/>
    <n v="1"/>
    <x v="83"/>
    <s v="Household goods and services"/>
    <n v="140.1"/>
    <x v="6"/>
  </r>
  <r>
    <s v="Urban"/>
    <x v="7"/>
    <s v="January"/>
    <n v="148.19999999999999"/>
    <n v="1"/>
    <x v="83"/>
    <s v="Health"/>
    <n v="143.80000000000001"/>
    <x v="7"/>
  </r>
  <r>
    <s v="Urban"/>
    <x v="7"/>
    <s v="January"/>
    <n v="148.19999999999999"/>
    <n v="1"/>
    <x v="83"/>
    <s v="Transport and communication"/>
    <n v="126.1"/>
    <x v="8"/>
  </r>
  <r>
    <s v="Urban"/>
    <x v="7"/>
    <s v="January"/>
    <n v="148.19999999999999"/>
    <n v="1"/>
    <x v="83"/>
    <s v="Recreation and amusement"/>
    <n v="137.19999999999999"/>
    <x v="9"/>
  </r>
  <r>
    <s v="Urban"/>
    <x v="7"/>
    <s v="January"/>
    <n v="148.19999999999999"/>
    <n v="1"/>
    <x v="83"/>
    <s v="Education"/>
    <n v="152.1"/>
    <x v="10"/>
  </r>
  <r>
    <s v="Urban"/>
    <x v="7"/>
    <s v="January"/>
    <n v="148.19999999999999"/>
    <n v="1"/>
    <x v="83"/>
    <s v="Personal care and effects"/>
    <n v="142.1"/>
    <x v="11"/>
  </r>
  <r>
    <s v="Urban"/>
    <x v="7"/>
    <s v="January"/>
    <n v="148.19999999999999"/>
    <n v="1"/>
    <x v="83"/>
    <s v="Miscellaneous"/>
    <n v="138.4"/>
    <x v="2"/>
  </r>
  <r>
    <s v="Rural+Urban"/>
    <x v="7"/>
    <s v="January"/>
    <n v="150.19999999999999"/>
    <n v="1"/>
    <x v="83"/>
    <s v="Cereals and products"/>
    <n v="144.30000000000001"/>
    <x v="0"/>
  </r>
  <r>
    <s v="Rural+Urban"/>
    <x v="7"/>
    <s v="January"/>
    <n v="150.19999999999999"/>
    <n v="1"/>
    <x v="83"/>
    <s v="Meat and fish"/>
    <n v="167.4"/>
    <x v="0"/>
  </r>
  <r>
    <s v="Rural+Urban"/>
    <x v="7"/>
    <s v="January"/>
    <n v="150.19999999999999"/>
    <n v="1"/>
    <x v="83"/>
    <s v="Egg"/>
    <n v="154.9"/>
    <x v="0"/>
  </r>
  <r>
    <s v="Rural+Urban"/>
    <x v="7"/>
    <s v="January"/>
    <n v="150.19999999999999"/>
    <n v="1"/>
    <x v="83"/>
    <s v="Milk and products"/>
    <n v="150.1"/>
    <x v="0"/>
  </r>
  <r>
    <s v="Rural+Urban"/>
    <x v="7"/>
    <s v="January"/>
    <n v="150.19999999999999"/>
    <n v="1"/>
    <x v="83"/>
    <s v="Oils and fats"/>
    <n v="129.9"/>
    <x v="0"/>
  </r>
  <r>
    <s v="Rural+Urban"/>
    <x v="7"/>
    <s v="January"/>
    <n v="150.19999999999999"/>
    <n v="1"/>
    <x v="83"/>
    <s v="Fruits"/>
    <n v="143.19999999999999"/>
    <x v="0"/>
  </r>
  <r>
    <s v="Rural+Urban"/>
    <x v="7"/>
    <s v="January"/>
    <n v="150.19999999999999"/>
    <n v="1"/>
    <x v="83"/>
    <s v="Vegetables"/>
    <n v="197"/>
    <x v="0"/>
  </r>
  <r>
    <s v="Rural+Urban"/>
    <x v="7"/>
    <s v="January"/>
    <n v="150.19999999999999"/>
    <n v="1"/>
    <x v="83"/>
    <s v="Pulses and products"/>
    <n v="140.4"/>
    <x v="0"/>
  </r>
  <r>
    <s v="Rural+Urban"/>
    <x v="7"/>
    <s v="January"/>
    <n v="150.19999999999999"/>
    <n v="1"/>
    <x v="83"/>
    <s v="Sugar and Confectionery"/>
    <n v="114.1"/>
    <x v="0"/>
  </r>
  <r>
    <s v="Rural+Urban"/>
    <x v="7"/>
    <s v="January"/>
    <n v="150.19999999999999"/>
    <n v="1"/>
    <x v="83"/>
    <s v="Spices"/>
    <n v="150.9"/>
    <x v="0"/>
  </r>
  <r>
    <s v="Rural+Urban"/>
    <x v="7"/>
    <s v="January"/>
    <n v="150.19999999999999"/>
    <n v="1"/>
    <x v="83"/>
    <s v="Non-alcoholic beverages"/>
    <n v="136.1"/>
    <x v="1"/>
  </r>
  <r>
    <s v="Rural+Urban"/>
    <x v="7"/>
    <s v="January"/>
    <n v="150.19999999999999"/>
    <n v="1"/>
    <x v="83"/>
    <s v="Prepared meals, snacks, sweets etc."/>
    <n v="158.6"/>
    <x v="1"/>
  </r>
  <r>
    <s v="Rural+Urban"/>
    <x v="7"/>
    <s v="January"/>
    <n v="150.19999999999999"/>
    <n v="1"/>
    <x v="83"/>
    <s v="Food and beverages"/>
    <n v="153.5"/>
    <x v="1"/>
  </r>
  <r>
    <s v="Rural+Urban"/>
    <x v="7"/>
    <s v="January"/>
    <n v="150.19999999999999"/>
    <n v="1"/>
    <x v="83"/>
    <s v="Pan, tobacco and intoxicants"/>
    <n v="169.2"/>
    <x v="2"/>
  </r>
  <r>
    <s v="Rural+Urban"/>
    <x v="7"/>
    <s v="January"/>
    <n v="150.19999999999999"/>
    <n v="1"/>
    <x v="83"/>
    <s v="Clothing"/>
    <n v="150.5"/>
    <x v="3"/>
  </r>
  <r>
    <s v="Rural+Urban"/>
    <x v="7"/>
    <s v="January"/>
    <n v="150.19999999999999"/>
    <n v="1"/>
    <x v="83"/>
    <s v="Footwear"/>
    <n v="141.5"/>
    <x v="3"/>
  </r>
  <r>
    <s v="Rural+Urban"/>
    <x v="7"/>
    <s v="January"/>
    <n v="150.19999999999999"/>
    <n v="1"/>
    <x v="83"/>
    <s v="Clothing and footwear"/>
    <n v="149.19999999999999"/>
    <x v="3"/>
  </r>
  <r>
    <s v="Rural+Urban"/>
    <x v="7"/>
    <s v="January"/>
    <n v="150.19999999999999"/>
    <n v="1"/>
    <x v="83"/>
    <s v="Housing"/>
    <n v="153.9"/>
    <x v="4"/>
  </r>
  <r>
    <s v="Rural+Urban"/>
    <x v="7"/>
    <s v="January"/>
    <n v="150.19999999999999"/>
    <n v="1"/>
    <x v="83"/>
    <s v="Fuel and light"/>
    <n v="144.6"/>
    <x v="5"/>
  </r>
  <r>
    <s v="Rural+Urban"/>
    <x v="7"/>
    <s v="January"/>
    <n v="150.19999999999999"/>
    <n v="1"/>
    <x v="83"/>
    <s v="Household goods and services"/>
    <n v="146.19999999999999"/>
    <x v="6"/>
  </r>
  <r>
    <s v="Rural+Urban"/>
    <x v="7"/>
    <s v="January"/>
    <n v="150.19999999999999"/>
    <n v="1"/>
    <x v="83"/>
    <s v="Health"/>
    <n v="151.19999999999999"/>
    <x v="7"/>
  </r>
  <r>
    <s v="Rural+Urban"/>
    <x v="7"/>
    <s v="January"/>
    <n v="150.19999999999999"/>
    <n v="1"/>
    <x v="83"/>
    <s v="Transport and communication"/>
    <n v="130.9"/>
    <x v="8"/>
  </r>
  <r>
    <s v="Rural+Urban"/>
    <x v="7"/>
    <s v="January"/>
    <n v="150.19999999999999"/>
    <n v="1"/>
    <x v="83"/>
    <s v="Recreation and amusement"/>
    <n v="142.80000000000001"/>
    <x v="9"/>
  </r>
  <r>
    <s v="Rural+Urban"/>
    <x v="7"/>
    <s v="January"/>
    <n v="150.19999999999999"/>
    <n v="1"/>
    <x v="83"/>
    <s v="Education"/>
    <n v="156.1"/>
    <x v="10"/>
  </r>
  <r>
    <s v="Rural+Urban"/>
    <x v="7"/>
    <s v="January"/>
    <n v="150.19999999999999"/>
    <n v="1"/>
    <x v="83"/>
    <s v="Personal care and effects"/>
    <n v="142.30000000000001"/>
    <x v="11"/>
  </r>
  <r>
    <s v="Rural+Urban"/>
    <x v="7"/>
    <s v="January"/>
    <n v="150.19999999999999"/>
    <n v="1"/>
    <x v="83"/>
    <s v="Miscellaneous"/>
    <n v="143.4"/>
    <x v="2"/>
  </r>
  <r>
    <s v="Rural"/>
    <x v="7"/>
    <s v="February"/>
    <n v="150.4"/>
    <n v="2"/>
    <x v="84"/>
    <s v="Cereals and products"/>
    <n v="144.19999999999999"/>
    <x v="0"/>
  </r>
  <r>
    <s v="Rural"/>
    <x v="7"/>
    <s v="February"/>
    <n v="150.4"/>
    <n v="2"/>
    <x v="84"/>
    <s v="Meat and fish"/>
    <n v="167.5"/>
    <x v="0"/>
  </r>
  <r>
    <s v="Rural"/>
    <x v="7"/>
    <s v="February"/>
    <n v="150.4"/>
    <n v="2"/>
    <x v="84"/>
    <s v="Egg"/>
    <n v="150.9"/>
    <x v="0"/>
  </r>
  <r>
    <s v="Rural"/>
    <x v="7"/>
    <s v="February"/>
    <n v="150.4"/>
    <n v="2"/>
    <x v="84"/>
    <s v="Milk and products"/>
    <n v="150.9"/>
    <x v="0"/>
  </r>
  <r>
    <s v="Rural"/>
    <x v="7"/>
    <s v="February"/>
    <n v="150.4"/>
    <n v="2"/>
    <x v="84"/>
    <s v="Oils and fats"/>
    <n v="133.69999999999999"/>
    <x v="0"/>
  </r>
  <r>
    <s v="Rural"/>
    <x v="7"/>
    <s v="February"/>
    <n v="150.4"/>
    <n v="2"/>
    <x v="84"/>
    <s v="Fruits"/>
    <n v="140.69999999999999"/>
    <x v="0"/>
  </r>
  <r>
    <s v="Rural"/>
    <x v="7"/>
    <s v="February"/>
    <n v="150.4"/>
    <n v="2"/>
    <x v="84"/>
    <s v="Vegetables"/>
    <n v="165.1"/>
    <x v="0"/>
  </r>
  <r>
    <s v="Rural"/>
    <x v="7"/>
    <s v="February"/>
    <n v="150.4"/>
    <n v="2"/>
    <x v="84"/>
    <s v="Pulses and products"/>
    <n v="141.80000000000001"/>
    <x v="0"/>
  </r>
  <r>
    <s v="Rural"/>
    <x v="7"/>
    <s v="February"/>
    <n v="150.4"/>
    <n v="2"/>
    <x v="84"/>
    <s v="Sugar and Confectionery"/>
    <n v="113.1"/>
    <x v="0"/>
  </r>
  <r>
    <s v="Rural"/>
    <x v="7"/>
    <s v="February"/>
    <n v="150.4"/>
    <n v="2"/>
    <x v="84"/>
    <s v="Spices"/>
    <n v="152.80000000000001"/>
    <x v="0"/>
  </r>
  <r>
    <s v="Rural"/>
    <x v="7"/>
    <s v="February"/>
    <n v="150.4"/>
    <n v="2"/>
    <x v="84"/>
    <s v="Non-alcoholic beverages"/>
    <n v="140.1"/>
    <x v="1"/>
  </r>
  <r>
    <s v="Rural"/>
    <x v="7"/>
    <s v="February"/>
    <n v="150.4"/>
    <n v="2"/>
    <x v="84"/>
    <s v="Prepared meals, snacks, sweets etc."/>
    <n v="159.19999999999999"/>
    <x v="1"/>
  </r>
  <r>
    <s v="Rural"/>
    <x v="7"/>
    <s v="February"/>
    <n v="150.4"/>
    <n v="2"/>
    <x v="84"/>
    <s v="Food and beverages"/>
    <n v="149.80000000000001"/>
    <x v="1"/>
  </r>
  <r>
    <s v="Rural"/>
    <x v="7"/>
    <s v="February"/>
    <n v="150.4"/>
    <n v="2"/>
    <x v="84"/>
    <s v="Pan, tobacco and intoxicants"/>
    <n v="169.4"/>
    <x v="2"/>
  </r>
  <r>
    <s v="Rural"/>
    <x v="7"/>
    <s v="February"/>
    <n v="150.4"/>
    <n v="2"/>
    <x v="84"/>
    <s v="Clothing"/>
    <n v="153"/>
    <x v="3"/>
  </r>
  <r>
    <s v="Rural"/>
    <x v="7"/>
    <s v="February"/>
    <n v="150.4"/>
    <n v="2"/>
    <x v="84"/>
    <s v="Footwear"/>
    <n v="147.5"/>
    <x v="3"/>
  </r>
  <r>
    <s v="Rural"/>
    <x v="7"/>
    <s v="February"/>
    <n v="150.4"/>
    <n v="2"/>
    <x v="84"/>
    <s v="Clothing and footwear"/>
    <n v="152.30000000000001"/>
    <x v="3"/>
  </r>
  <r>
    <s v="Rural"/>
    <x v="7"/>
    <s v="February"/>
    <n v="150.4"/>
    <n v="2"/>
    <x v="84"/>
    <s v="Housing"/>
    <n v="0"/>
    <x v="4"/>
  </r>
  <r>
    <s v="Rural"/>
    <x v="7"/>
    <s v="February"/>
    <n v="150.4"/>
    <n v="2"/>
    <x v="84"/>
    <s v="Fuel and light"/>
    <n v="152.30000000000001"/>
    <x v="5"/>
  </r>
  <r>
    <s v="Rural"/>
    <x v="7"/>
    <s v="February"/>
    <n v="150.4"/>
    <n v="2"/>
    <x v="84"/>
    <s v="Household goods and services"/>
    <n v="151.80000000000001"/>
    <x v="6"/>
  </r>
  <r>
    <s v="Rural"/>
    <x v="7"/>
    <s v="February"/>
    <n v="150.4"/>
    <n v="2"/>
    <x v="84"/>
    <s v="Health"/>
    <n v="156.19999999999999"/>
    <x v="7"/>
  </r>
  <r>
    <s v="Rural"/>
    <x v="7"/>
    <s v="February"/>
    <n v="150.4"/>
    <n v="2"/>
    <x v="84"/>
    <s v="Transport and communication"/>
    <n v="136"/>
    <x v="8"/>
  </r>
  <r>
    <s v="Rural"/>
    <x v="7"/>
    <s v="February"/>
    <n v="150.4"/>
    <n v="2"/>
    <x v="84"/>
    <s v="Recreation and amusement"/>
    <n v="150.4"/>
    <x v="9"/>
  </r>
  <r>
    <s v="Rural"/>
    <x v="7"/>
    <s v="February"/>
    <n v="150.4"/>
    <n v="2"/>
    <x v="84"/>
    <s v="Education"/>
    <n v="161.9"/>
    <x v="10"/>
  </r>
  <r>
    <s v="Rural"/>
    <x v="7"/>
    <s v="February"/>
    <n v="150.4"/>
    <n v="2"/>
    <x v="84"/>
    <s v="Personal care and effects"/>
    <n v="143.4"/>
    <x v="11"/>
  </r>
  <r>
    <s v="Rural"/>
    <x v="7"/>
    <s v="February"/>
    <n v="150.4"/>
    <n v="2"/>
    <x v="84"/>
    <s v="Miscellaneous"/>
    <n v="148.4"/>
    <x v="2"/>
  </r>
  <r>
    <s v="Urban"/>
    <x v="7"/>
    <s v="February"/>
    <n v="147.69999999999999"/>
    <n v="2"/>
    <x v="84"/>
    <s v="Cereals and products"/>
    <n v="146.19999999999999"/>
    <x v="0"/>
  </r>
  <r>
    <s v="Urban"/>
    <x v="7"/>
    <s v="February"/>
    <n v="147.69999999999999"/>
    <n v="2"/>
    <x v="84"/>
    <s v="Meat and fish"/>
    <n v="167.6"/>
    <x v="0"/>
  </r>
  <r>
    <s v="Urban"/>
    <x v="7"/>
    <s v="February"/>
    <n v="147.69999999999999"/>
    <n v="2"/>
    <x v="84"/>
    <s v="Egg"/>
    <n v="153.1"/>
    <x v="0"/>
  </r>
  <r>
    <s v="Urban"/>
    <x v="7"/>
    <s v="February"/>
    <n v="147.69999999999999"/>
    <n v="2"/>
    <x v="84"/>
    <s v="Milk and products"/>
    <n v="150.69999999999999"/>
    <x v="0"/>
  </r>
  <r>
    <s v="Urban"/>
    <x v="7"/>
    <s v="February"/>
    <n v="147.69999999999999"/>
    <n v="2"/>
    <x v="84"/>
    <s v="Oils and fats"/>
    <n v="127.4"/>
    <x v="0"/>
  </r>
  <r>
    <s v="Urban"/>
    <x v="7"/>
    <s v="February"/>
    <n v="147.69999999999999"/>
    <n v="2"/>
    <x v="84"/>
    <s v="Fruits"/>
    <n v="143.1"/>
    <x v="0"/>
  </r>
  <r>
    <s v="Urban"/>
    <x v="7"/>
    <s v="February"/>
    <n v="147.69999999999999"/>
    <n v="2"/>
    <x v="84"/>
    <s v="Vegetables"/>
    <n v="181.7"/>
    <x v="0"/>
  </r>
  <r>
    <s v="Urban"/>
    <x v="7"/>
    <s v="February"/>
    <n v="147.69999999999999"/>
    <n v="2"/>
    <x v="84"/>
    <s v="Pulses and products"/>
    <n v="139.6"/>
    <x v="0"/>
  </r>
  <r>
    <s v="Urban"/>
    <x v="7"/>
    <s v="February"/>
    <n v="147.69999999999999"/>
    <n v="2"/>
    <x v="84"/>
    <s v="Sugar and Confectionery"/>
    <n v="114.6"/>
    <x v="0"/>
  </r>
  <r>
    <s v="Urban"/>
    <x v="7"/>
    <s v="February"/>
    <n v="147.69999999999999"/>
    <n v="2"/>
    <x v="84"/>
    <s v="Spices"/>
    <n v="150.4"/>
    <x v="0"/>
  </r>
  <r>
    <s v="Urban"/>
    <x v="7"/>
    <s v="February"/>
    <n v="147.69999999999999"/>
    <n v="2"/>
    <x v="84"/>
    <s v="Non-alcoholic beverages"/>
    <n v="131.5"/>
    <x v="1"/>
  </r>
  <r>
    <s v="Urban"/>
    <x v="7"/>
    <s v="February"/>
    <n v="147.69999999999999"/>
    <n v="2"/>
    <x v="84"/>
    <s v="Prepared meals, snacks, sweets etc."/>
    <n v="159"/>
    <x v="1"/>
  </r>
  <r>
    <s v="Urban"/>
    <x v="7"/>
    <s v="February"/>
    <n v="147.69999999999999"/>
    <n v="2"/>
    <x v="84"/>
    <s v="Food and beverages"/>
    <n v="151.69999999999999"/>
    <x v="1"/>
  </r>
  <r>
    <s v="Urban"/>
    <x v="7"/>
    <s v="February"/>
    <n v="147.69999999999999"/>
    <n v="2"/>
    <x v="84"/>
    <s v="Pan, tobacco and intoxicants"/>
    <n v="172"/>
    <x v="2"/>
  </r>
  <r>
    <s v="Urban"/>
    <x v="7"/>
    <s v="February"/>
    <n v="147.69999999999999"/>
    <n v="2"/>
    <x v="84"/>
    <s v="Clothing"/>
    <n v="147.30000000000001"/>
    <x v="3"/>
  </r>
  <r>
    <s v="Urban"/>
    <x v="7"/>
    <s v="February"/>
    <n v="147.69999999999999"/>
    <n v="2"/>
    <x v="84"/>
    <s v="Footwear"/>
    <n v="133.5"/>
    <x v="3"/>
  </r>
  <r>
    <s v="Urban"/>
    <x v="7"/>
    <s v="February"/>
    <n v="147.69999999999999"/>
    <n v="2"/>
    <x v="84"/>
    <s v="Clothing and footwear"/>
    <n v="145.19999999999999"/>
    <x v="3"/>
  </r>
  <r>
    <s v="Urban"/>
    <x v="7"/>
    <s v="February"/>
    <n v="147.69999999999999"/>
    <n v="2"/>
    <x v="84"/>
    <s v="Housing"/>
    <n v="154.80000000000001"/>
    <x v="4"/>
  </r>
  <r>
    <s v="Urban"/>
    <x v="7"/>
    <s v="February"/>
    <n v="147.69999999999999"/>
    <n v="2"/>
    <x v="84"/>
    <s v="Fuel and light"/>
    <n v="138.9"/>
    <x v="5"/>
  </r>
  <r>
    <s v="Urban"/>
    <x v="7"/>
    <s v="February"/>
    <n v="147.69999999999999"/>
    <n v="2"/>
    <x v="84"/>
    <s v="Household goods and services"/>
    <n v="140.4"/>
    <x v="6"/>
  </r>
  <r>
    <s v="Urban"/>
    <x v="7"/>
    <s v="February"/>
    <n v="147.69999999999999"/>
    <n v="2"/>
    <x v="84"/>
    <s v="Health"/>
    <n v="144.4"/>
    <x v="7"/>
  </r>
  <r>
    <s v="Urban"/>
    <x v="7"/>
    <s v="February"/>
    <n v="147.69999999999999"/>
    <n v="2"/>
    <x v="84"/>
    <s v="Transport and communication"/>
    <n v="125.2"/>
    <x v="8"/>
  </r>
  <r>
    <s v="Urban"/>
    <x v="7"/>
    <s v="February"/>
    <n v="147.69999999999999"/>
    <n v="2"/>
    <x v="84"/>
    <s v="Recreation and amusement"/>
    <n v="137.69999999999999"/>
    <x v="9"/>
  </r>
  <r>
    <s v="Urban"/>
    <x v="7"/>
    <s v="February"/>
    <n v="147.69999999999999"/>
    <n v="2"/>
    <x v="84"/>
    <s v="Education"/>
    <n v="152.19999999999999"/>
    <x v="10"/>
  </r>
  <r>
    <s v="Urban"/>
    <x v="7"/>
    <s v="February"/>
    <n v="147.69999999999999"/>
    <n v="2"/>
    <x v="84"/>
    <s v="Personal care and effects"/>
    <n v="143.5"/>
    <x v="11"/>
  </r>
  <r>
    <s v="Urban"/>
    <x v="7"/>
    <s v="February"/>
    <n v="147.69999999999999"/>
    <n v="2"/>
    <x v="84"/>
    <s v="Miscellaneous"/>
    <n v="138.4"/>
    <x v="2"/>
  </r>
  <r>
    <s v="Rural+Urban"/>
    <x v="7"/>
    <s v="February"/>
    <n v="149.1"/>
    <n v="2"/>
    <x v="84"/>
    <s v="Cereals and products"/>
    <n v="144.80000000000001"/>
    <x v="0"/>
  </r>
  <r>
    <s v="Rural+Urban"/>
    <x v="7"/>
    <s v="February"/>
    <n v="149.1"/>
    <n v="2"/>
    <x v="84"/>
    <s v="Meat and fish"/>
    <n v="167.5"/>
    <x v="0"/>
  </r>
  <r>
    <s v="Rural+Urban"/>
    <x v="7"/>
    <s v="February"/>
    <n v="149.1"/>
    <n v="2"/>
    <x v="84"/>
    <s v="Egg"/>
    <n v="151.80000000000001"/>
    <x v="0"/>
  </r>
  <r>
    <s v="Rural+Urban"/>
    <x v="7"/>
    <s v="February"/>
    <n v="149.1"/>
    <n v="2"/>
    <x v="84"/>
    <s v="Milk and products"/>
    <n v="150.80000000000001"/>
    <x v="0"/>
  </r>
  <r>
    <s v="Rural+Urban"/>
    <x v="7"/>
    <s v="February"/>
    <n v="149.1"/>
    <n v="2"/>
    <x v="84"/>
    <s v="Oils and fats"/>
    <n v="131.4"/>
    <x v="0"/>
  </r>
  <r>
    <s v="Rural+Urban"/>
    <x v="7"/>
    <s v="February"/>
    <n v="149.1"/>
    <n v="2"/>
    <x v="84"/>
    <s v="Fruits"/>
    <n v="141.80000000000001"/>
    <x v="0"/>
  </r>
  <r>
    <s v="Rural+Urban"/>
    <x v="7"/>
    <s v="February"/>
    <n v="149.1"/>
    <n v="2"/>
    <x v="84"/>
    <s v="Vegetables"/>
    <n v="170.7"/>
    <x v="0"/>
  </r>
  <r>
    <s v="Rural+Urban"/>
    <x v="7"/>
    <s v="February"/>
    <n v="149.1"/>
    <n v="2"/>
    <x v="84"/>
    <s v="Pulses and products"/>
    <n v="141.1"/>
    <x v="0"/>
  </r>
  <r>
    <s v="Rural+Urban"/>
    <x v="7"/>
    <s v="February"/>
    <n v="149.1"/>
    <n v="2"/>
    <x v="84"/>
    <s v="Sugar and Confectionery"/>
    <n v="113.6"/>
    <x v="0"/>
  </r>
  <r>
    <s v="Rural+Urban"/>
    <x v="7"/>
    <s v="February"/>
    <n v="149.1"/>
    <n v="2"/>
    <x v="84"/>
    <s v="Spices"/>
    <n v="152"/>
    <x v="0"/>
  </r>
  <r>
    <s v="Rural+Urban"/>
    <x v="7"/>
    <s v="February"/>
    <n v="149.1"/>
    <n v="2"/>
    <x v="84"/>
    <s v="Non-alcoholic beverages"/>
    <n v="136.5"/>
    <x v="1"/>
  </r>
  <r>
    <s v="Rural+Urban"/>
    <x v="7"/>
    <s v="February"/>
    <n v="149.1"/>
    <n v="2"/>
    <x v="84"/>
    <s v="Prepared meals, snacks, sweets etc."/>
    <n v="159.1"/>
    <x v="1"/>
  </r>
  <r>
    <s v="Rural+Urban"/>
    <x v="7"/>
    <s v="February"/>
    <n v="149.1"/>
    <n v="2"/>
    <x v="84"/>
    <s v="Food and beverages"/>
    <n v="150.5"/>
    <x v="1"/>
  </r>
  <r>
    <s v="Rural+Urban"/>
    <x v="7"/>
    <s v="February"/>
    <n v="149.1"/>
    <n v="2"/>
    <x v="84"/>
    <s v="Pan, tobacco and intoxicants"/>
    <n v="170.1"/>
    <x v="2"/>
  </r>
  <r>
    <s v="Rural+Urban"/>
    <x v="7"/>
    <s v="February"/>
    <n v="149.1"/>
    <n v="2"/>
    <x v="84"/>
    <s v="Clothing"/>
    <n v="150.80000000000001"/>
    <x v="3"/>
  </r>
  <r>
    <s v="Rural+Urban"/>
    <x v="7"/>
    <s v="February"/>
    <n v="149.1"/>
    <n v="2"/>
    <x v="84"/>
    <s v="Footwear"/>
    <n v="141.69999999999999"/>
    <x v="3"/>
  </r>
  <r>
    <s v="Rural+Urban"/>
    <x v="7"/>
    <s v="February"/>
    <n v="149.1"/>
    <n v="2"/>
    <x v="84"/>
    <s v="Clothing and footwear"/>
    <n v="149.5"/>
    <x v="3"/>
  </r>
  <r>
    <s v="Rural+Urban"/>
    <x v="7"/>
    <s v="February"/>
    <n v="149.1"/>
    <n v="2"/>
    <x v="84"/>
    <s v="Housing"/>
    <n v="154.80000000000001"/>
    <x v="4"/>
  </r>
  <r>
    <s v="Rural+Urban"/>
    <x v="7"/>
    <s v="February"/>
    <n v="149.1"/>
    <n v="2"/>
    <x v="84"/>
    <s v="Fuel and light"/>
    <n v="147.19999999999999"/>
    <x v="5"/>
  </r>
  <r>
    <s v="Rural+Urban"/>
    <x v="7"/>
    <s v="February"/>
    <n v="149.1"/>
    <n v="2"/>
    <x v="84"/>
    <s v="Household goods and services"/>
    <n v="146.4"/>
    <x v="6"/>
  </r>
  <r>
    <s v="Rural+Urban"/>
    <x v="7"/>
    <s v="February"/>
    <n v="149.1"/>
    <n v="2"/>
    <x v="84"/>
    <s v="Health"/>
    <n v="151.69999999999999"/>
    <x v="7"/>
  </r>
  <r>
    <s v="Rural+Urban"/>
    <x v="7"/>
    <s v="February"/>
    <n v="149.1"/>
    <n v="2"/>
    <x v="84"/>
    <s v="Transport and communication"/>
    <n v="130.30000000000001"/>
    <x v="8"/>
  </r>
  <r>
    <s v="Rural+Urban"/>
    <x v="7"/>
    <s v="February"/>
    <n v="149.1"/>
    <n v="2"/>
    <x v="84"/>
    <s v="Recreation and amusement"/>
    <n v="143.19999999999999"/>
    <x v="9"/>
  </r>
  <r>
    <s v="Rural+Urban"/>
    <x v="7"/>
    <s v="February"/>
    <n v="149.1"/>
    <n v="2"/>
    <x v="84"/>
    <s v="Education"/>
    <n v="156.19999999999999"/>
    <x v="10"/>
  </r>
  <r>
    <s v="Rural+Urban"/>
    <x v="7"/>
    <s v="February"/>
    <n v="149.1"/>
    <n v="2"/>
    <x v="84"/>
    <s v="Personal care and effects"/>
    <n v="143.4"/>
    <x v="11"/>
  </r>
  <r>
    <s v="Rural+Urban"/>
    <x v="7"/>
    <s v="February"/>
    <n v="149.1"/>
    <n v="2"/>
    <x v="84"/>
    <s v="Miscellaneous"/>
    <n v="143.6"/>
    <x v="2"/>
  </r>
  <r>
    <s v="Rural"/>
    <x v="7"/>
    <s v="March"/>
    <n v="149.80000000000001"/>
    <n v="3"/>
    <x v="85"/>
    <s v="Cereals and products"/>
    <n v="144.4"/>
    <x v="0"/>
  </r>
  <r>
    <s v="Rural"/>
    <x v="7"/>
    <s v="March"/>
    <n v="149.80000000000001"/>
    <n v="3"/>
    <x v="85"/>
    <s v="Meat and fish"/>
    <n v="166.8"/>
    <x v="0"/>
  </r>
  <r>
    <s v="Rural"/>
    <x v="7"/>
    <s v="March"/>
    <n v="149.80000000000001"/>
    <n v="3"/>
    <x v="85"/>
    <s v="Egg"/>
    <n v="147.6"/>
    <x v="0"/>
  </r>
  <r>
    <s v="Rural"/>
    <x v="7"/>
    <s v="March"/>
    <n v="149.80000000000001"/>
    <n v="3"/>
    <x v="85"/>
    <s v="Milk and products"/>
    <n v="151.69999999999999"/>
    <x v="0"/>
  </r>
  <r>
    <s v="Rural"/>
    <x v="7"/>
    <s v="March"/>
    <n v="149.80000000000001"/>
    <n v="3"/>
    <x v="85"/>
    <s v="Oils and fats"/>
    <n v="133.30000000000001"/>
    <x v="0"/>
  </r>
  <r>
    <s v="Rural"/>
    <x v="7"/>
    <s v="March"/>
    <n v="149.80000000000001"/>
    <n v="3"/>
    <x v="85"/>
    <s v="Fruits"/>
    <n v="141.80000000000001"/>
    <x v="0"/>
  </r>
  <r>
    <s v="Rural"/>
    <x v="7"/>
    <s v="March"/>
    <n v="149.80000000000001"/>
    <n v="3"/>
    <x v="85"/>
    <s v="Vegetables"/>
    <n v="152.30000000000001"/>
    <x v="0"/>
  </r>
  <r>
    <s v="Rural"/>
    <x v="7"/>
    <s v="March"/>
    <n v="149.80000000000001"/>
    <n v="3"/>
    <x v="85"/>
    <s v="Pulses and products"/>
    <n v="141.80000000000001"/>
    <x v="0"/>
  </r>
  <r>
    <s v="Rural"/>
    <x v="7"/>
    <s v="March"/>
    <n v="149.80000000000001"/>
    <n v="3"/>
    <x v="85"/>
    <s v="Sugar and Confectionery"/>
    <n v="112.6"/>
    <x v="0"/>
  </r>
  <r>
    <s v="Rural"/>
    <x v="7"/>
    <s v="March"/>
    <n v="149.80000000000001"/>
    <n v="3"/>
    <x v="85"/>
    <s v="Spices"/>
    <n v="154"/>
    <x v="0"/>
  </r>
  <r>
    <s v="Rural"/>
    <x v="7"/>
    <s v="March"/>
    <n v="149.80000000000001"/>
    <n v="3"/>
    <x v="85"/>
    <s v="Non-alcoholic beverages"/>
    <n v="140.1"/>
    <x v="1"/>
  </r>
  <r>
    <s v="Rural"/>
    <x v="7"/>
    <s v="March"/>
    <n v="149.80000000000001"/>
    <n v="3"/>
    <x v="85"/>
    <s v="Prepared meals, snacks, sweets etc."/>
    <n v="160"/>
    <x v="1"/>
  </r>
  <r>
    <s v="Rural"/>
    <x v="7"/>
    <s v="March"/>
    <n v="149.80000000000001"/>
    <n v="3"/>
    <x v="85"/>
    <s v="Food and beverages"/>
    <n v="148.19999999999999"/>
    <x v="1"/>
  </r>
  <r>
    <s v="Rural"/>
    <x v="7"/>
    <s v="March"/>
    <n v="149.80000000000001"/>
    <n v="3"/>
    <x v="85"/>
    <s v="Pan, tobacco and intoxicants"/>
    <n v="170.5"/>
    <x v="2"/>
  </r>
  <r>
    <s v="Rural"/>
    <x v="7"/>
    <s v="March"/>
    <n v="149.80000000000001"/>
    <n v="3"/>
    <x v="85"/>
    <s v="Clothing"/>
    <n v="153.4"/>
    <x v="3"/>
  </r>
  <r>
    <s v="Rural"/>
    <x v="7"/>
    <s v="March"/>
    <n v="149.80000000000001"/>
    <n v="3"/>
    <x v="85"/>
    <s v="Footwear"/>
    <n v="147.6"/>
    <x v="3"/>
  </r>
  <r>
    <s v="Rural"/>
    <x v="7"/>
    <s v="March"/>
    <n v="149.80000000000001"/>
    <n v="3"/>
    <x v="85"/>
    <s v="Clothing and footwear"/>
    <n v="152.5"/>
    <x v="3"/>
  </r>
  <r>
    <s v="Rural"/>
    <x v="7"/>
    <s v="March"/>
    <n v="149.80000000000001"/>
    <n v="3"/>
    <x v="85"/>
    <s v="Housing"/>
    <n v="0"/>
    <x v="4"/>
  </r>
  <r>
    <s v="Rural"/>
    <x v="7"/>
    <s v="March"/>
    <n v="149.80000000000001"/>
    <n v="3"/>
    <x v="85"/>
    <s v="Fuel and light"/>
    <n v="153.4"/>
    <x v="5"/>
  </r>
  <r>
    <s v="Rural"/>
    <x v="7"/>
    <s v="March"/>
    <n v="149.80000000000001"/>
    <n v="3"/>
    <x v="85"/>
    <s v="Household goods and services"/>
    <n v="151.5"/>
    <x v="6"/>
  </r>
  <r>
    <s v="Rural"/>
    <x v="7"/>
    <s v="March"/>
    <n v="149.80000000000001"/>
    <n v="3"/>
    <x v="85"/>
    <s v="Health"/>
    <n v="156.69999999999999"/>
    <x v="7"/>
  </r>
  <r>
    <s v="Rural"/>
    <x v="7"/>
    <s v="March"/>
    <n v="149.80000000000001"/>
    <n v="3"/>
    <x v="85"/>
    <s v="Transport and communication"/>
    <n v="135.80000000000001"/>
    <x v="8"/>
  </r>
  <r>
    <s v="Rural"/>
    <x v="7"/>
    <s v="March"/>
    <n v="149.80000000000001"/>
    <n v="3"/>
    <x v="85"/>
    <s v="Recreation and amusement"/>
    <n v="151.19999999999999"/>
    <x v="9"/>
  </r>
  <r>
    <s v="Rural"/>
    <x v="7"/>
    <s v="March"/>
    <n v="149.80000000000001"/>
    <n v="3"/>
    <x v="85"/>
    <s v="Education"/>
    <n v="161.19999999999999"/>
    <x v="10"/>
  </r>
  <r>
    <s v="Rural"/>
    <x v="7"/>
    <s v="March"/>
    <n v="149.80000000000001"/>
    <n v="3"/>
    <x v="85"/>
    <s v="Personal care and effects"/>
    <n v="145.1"/>
    <x v="11"/>
  </r>
  <r>
    <s v="Rural"/>
    <x v="7"/>
    <s v="March"/>
    <n v="149.80000000000001"/>
    <n v="3"/>
    <x v="85"/>
    <s v="Miscellaneous"/>
    <n v="148.6"/>
    <x v="2"/>
  </r>
  <r>
    <s v="Urban"/>
    <x v="7"/>
    <s v="March"/>
    <n v="147.30000000000001"/>
    <n v="3"/>
    <x v="85"/>
    <s v="Cereals and products"/>
    <n v="146.5"/>
    <x v="0"/>
  </r>
  <r>
    <s v="Urban"/>
    <x v="7"/>
    <s v="March"/>
    <n v="147.30000000000001"/>
    <n v="3"/>
    <x v="85"/>
    <s v="Meat and fish"/>
    <n v="167.5"/>
    <x v="0"/>
  </r>
  <r>
    <s v="Urban"/>
    <x v="7"/>
    <s v="March"/>
    <n v="147.30000000000001"/>
    <n v="3"/>
    <x v="85"/>
    <s v="Egg"/>
    <n v="148.9"/>
    <x v="0"/>
  </r>
  <r>
    <s v="Urban"/>
    <x v="7"/>
    <s v="March"/>
    <n v="147.30000000000001"/>
    <n v="3"/>
    <x v="85"/>
    <s v="Milk and products"/>
    <n v="151.1"/>
    <x v="0"/>
  </r>
  <r>
    <s v="Urban"/>
    <x v="7"/>
    <s v="March"/>
    <n v="147.30000000000001"/>
    <n v="3"/>
    <x v="85"/>
    <s v="Oils and fats"/>
    <n v="127.5"/>
    <x v="0"/>
  </r>
  <r>
    <s v="Urban"/>
    <x v="7"/>
    <s v="March"/>
    <n v="147.30000000000001"/>
    <n v="3"/>
    <x v="85"/>
    <s v="Fruits"/>
    <n v="143.30000000000001"/>
    <x v="0"/>
  </r>
  <r>
    <s v="Urban"/>
    <x v="7"/>
    <s v="March"/>
    <n v="147.30000000000001"/>
    <n v="3"/>
    <x v="85"/>
    <s v="Vegetables"/>
    <n v="167"/>
    <x v="0"/>
  </r>
  <r>
    <s v="Urban"/>
    <x v="7"/>
    <s v="March"/>
    <n v="147.30000000000001"/>
    <n v="3"/>
    <x v="85"/>
    <s v="Pulses and products"/>
    <n v="139.69999999999999"/>
    <x v="0"/>
  </r>
  <r>
    <s v="Urban"/>
    <x v="7"/>
    <s v="March"/>
    <n v="147.30000000000001"/>
    <n v="3"/>
    <x v="85"/>
    <s v="Sugar and Confectionery"/>
    <n v="114.4"/>
    <x v="0"/>
  </r>
  <r>
    <s v="Urban"/>
    <x v="7"/>
    <s v="March"/>
    <n v="147.30000000000001"/>
    <n v="3"/>
    <x v="85"/>
    <s v="Spices"/>
    <n v="151.5"/>
    <x v="0"/>
  </r>
  <r>
    <s v="Urban"/>
    <x v="7"/>
    <s v="March"/>
    <n v="147.30000000000001"/>
    <n v="3"/>
    <x v="85"/>
    <s v="Non-alcoholic beverages"/>
    <n v="131.9"/>
    <x v="1"/>
  </r>
  <r>
    <s v="Urban"/>
    <x v="7"/>
    <s v="March"/>
    <n v="147.30000000000001"/>
    <n v="3"/>
    <x v="85"/>
    <s v="Prepared meals, snacks, sweets etc."/>
    <n v="159.1"/>
    <x v="1"/>
  </r>
  <r>
    <s v="Urban"/>
    <x v="7"/>
    <s v="March"/>
    <n v="147.30000000000001"/>
    <n v="3"/>
    <x v="85"/>
    <s v="Food and beverages"/>
    <n v="150.1"/>
    <x v="1"/>
  </r>
  <r>
    <s v="Urban"/>
    <x v="7"/>
    <s v="March"/>
    <n v="147.30000000000001"/>
    <n v="3"/>
    <x v="85"/>
    <s v="Pan, tobacco and intoxicants"/>
    <n v="173.3"/>
    <x v="2"/>
  </r>
  <r>
    <s v="Urban"/>
    <x v="7"/>
    <s v="March"/>
    <n v="147.30000000000001"/>
    <n v="3"/>
    <x v="85"/>
    <s v="Clothing"/>
    <n v="147.69999999999999"/>
    <x v="3"/>
  </r>
  <r>
    <s v="Urban"/>
    <x v="7"/>
    <s v="March"/>
    <n v="147.30000000000001"/>
    <n v="3"/>
    <x v="85"/>
    <s v="Footwear"/>
    <n v="133.80000000000001"/>
    <x v="3"/>
  </r>
  <r>
    <s v="Urban"/>
    <x v="7"/>
    <s v="March"/>
    <n v="147.30000000000001"/>
    <n v="3"/>
    <x v="85"/>
    <s v="Clothing and footwear"/>
    <n v="145.6"/>
    <x v="3"/>
  </r>
  <r>
    <s v="Urban"/>
    <x v="7"/>
    <s v="March"/>
    <n v="147.30000000000001"/>
    <n v="3"/>
    <x v="85"/>
    <s v="Housing"/>
    <n v="154.5"/>
    <x v="4"/>
  </r>
  <r>
    <s v="Urban"/>
    <x v="7"/>
    <s v="March"/>
    <n v="147.30000000000001"/>
    <n v="3"/>
    <x v="85"/>
    <s v="Fuel and light"/>
    <n v="141.4"/>
    <x v="5"/>
  </r>
  <r>
    <s v="Urban"/>
    <x v="7"/>
    <s v="March"/>
    <n v="147.30000000000001"/>
    <n v="3"/>
    <x v="85"/>
    <s v="Household goods and services"/>
    <n v="140.80000000000001"/>
    <x v="6"/>
  </r>
  <r>
    <s v="Urban"/>
    <x v="7"/>
    <s v="March"/>
    <n v="147.30000000000001"/>
    <n v="3"/>
    <x v="85"/>
    <s v="Health"/>
    <n v="145"/>
    <x v="7"/>
  </r>
  <r>
    <s v="Urban"/>
    <x v="7"/>
    <s v="March"/>
    <n v="147.30000000000001"/>
    <n v="3"/>
    <x v="85"/>
    <s v="Transport and communication"/>
    <n v="124.6"/>
    <x v="8"/>
  </r>
  <r>
    <s v="Urban"/>
    <x v="7"/>
    <s v="March"/>
    <n v="147.30000000000001"/>
    <n v="3"/>
    <x v="85"/>
    <s v="Recreation and amusement"/>
    <n v="137.9"/>
    <x v="9"/>
  </r>
  <r>
    <s v="Urban"/>
    <x v="7"/>
    <s v="March"/>
    <n v="147.30000000000001"/>
    <n v="3"/>
    <x v="85"/>
    <s v="Education"/>
    <n v="152.5"/>
    <x v="10"/>
  </r>
  <r>
    <s v="Urban"/>
    <x v="7"/>
    <s v="March"/>
    <n v="147.30000000000001"/>
    <n v="3"/>
    <x v="85"/>
    <s v="Personal care and effects"/>
    <n v="145.30000000000001"/>
    <x v="11"/>
  </r>
  <r>
    <s v="Urban"/>
    <x v="7"/>
    <s v="March"/>
    <n v="147.30000000000001"/>
    <n v="3"/>
    <x v="85"/>
    <s v="Miscellaneous"/>
    <n v="138.69999999999999"/>
    <x v="2"/>
  </r>
  <r>
    <s v="Rural+Urban"/>
    <x v="7"/>
    <s v="March"/>
    <n v="148.6"/>
    <n v="3"/>
    <x v="85"/>
    <s v="Cereals and products"/>
    <n v="145.1"/>
    <x v="0"/>
  </r>
  <r>
    <s v="Rural+Urban"/>
    <x v="7"/>
    <s v="March"/>
    <n v="148.6"/>
    <n v="3"/>
    <x v="85"/>
    <s v="Meat and fish"/>
    <n v="167"/>
    <x v="0"/>
  </r>
  <r>
    <s v="Rural+Urban"/>
    <x v="7"/>
    <s v="March"/>
    <n v="148.6"/>
    <n v="3"/>
    <x v="85"/>
    <s v="Egg"/>
    <n v="148.1"/>
    <x v="0"/>
  </r>
  <r>
    <s v="Rural+Urban"/>
    <x v="7"/>
    <s v="March"/>
    <n v="148.6"/>
    <n v="3"/>
    <x v="85"/>
    <s v="Milk and products"/>
    <n v="151.5"/>
    <x v="0"/>
  </r>
  <r>
    <s v="Rural+Urban"/>
    <x v="7"/>
    <s v="March"/>
    <n v="148.6"/>
    <n v="3"/>
    <x v="85"/>
    <s v="Oils and fats"/>
    <n v="131.19999999999999"/>
    <x v="0"/>
  </r>
  <r>
    <s v="Rural+Urban"/>
    <x v="7"/>
    <s v="March"/>
    <n v="148.6"/>
    <n v="3"/>
    <x v="85"/>
    <s v="Fruits"/>
    <n v="142.5"/>
    <x v="0"/>
  </r>
  <r>
    <s v="Rural+Urban"/>
    <x v="7"/>
    <s v="March"/>
    <n v="148.6"/>
    <n v="3"/>
    <x v="85"/>
    <s v="Vegetables"/>
    <n v="157.30000000000001"/>
    <x v="0"/>
  </r>
  <r>
    <s v="Rural+Urban"/>
    <x v="7"/>
    <s v="March"/>
    <n v="148.6"/>
    <n v="3"/>
    <x v="85"/>
    <s v="Pulses and products"/>
    <n v="141.1"/>
    <x v="0"/>
  </r>
  <r>
    <s v="Rural+Urban"/>
    <x v="7"/>
    <s v="March"/>
    <n v="148.6"/>
    <n v="3"/>
    <x v="85"/>
    <s v="Sugar and Confectionery"/>
    <n v="113.2"/>
    <x v="0"/>
  </r>
  <r>
    <s v="Rural+Urban"/>
    <x v="7"/>
    <s v="March"/>
    <n v="148.6"/>
    <n v="3"/>
    <x v="85"/>
    <s v="Spices"/>
    <n v="153.19999999999999"/>
    <x v="0"/>
  </r>
  <r>
    <s v="Rural+Urban"/>
    <x v="7"/>
    <s v="March"/>
    <n v="148.6"/>
    <n v="3"/>
    <x v="85"/>
    <s v="Non-alcoholic beverages"/>
    <n v="136.69999999999999"/>
    <x v="1"/>
  </r>
  <r>
    <s v="Rural+Urban"/>
    <x v="7"/>
    <s v="March"/>
    <n v="148.6"/>
    <n v="3"/>
    <x v="85"/>
    <s v="Prepared meals, snacks, sweets etc."/>
    <n v="159.6"/>
    <x v="1"/>
  </r>
  <r>
    <s v="Rural+Urban"/>
    <x v="7"/>
    <s v="March"/>
    <n v="148.6"/>
    <n v="3"/>
    <x v="85"/>
    <s v="Food and beverages"/>
    <n v="148.9"/>
    <x v="1"/>
  </r>
  <r>
    <s v="Rural+Urban"/>
    <x v="7"/>
    <s v="March"/>
    <n v="148.6"/>
    <n v="3"/>
    <x v="85"/>
    <s v="Pan, tobacco and intoxicants"/>
    <n v="171.2"/>
    <x v="2"/>
  </r>
  <r>
    <s v="Rural+Urban"/>
    <x v="7"/>
    <s v="March"/>
    <n v="148.6"/>
    <n v="3"/>
    <x v="85"/>
    <s v="Clothing"/>
    <n v="151.19999999999999"/>
    <x v="3"/>
  </r>
  <r>
    <s v="Rural+Urban"/>
    <x v="7"/>
    <s v="March"/>
    <n v="148.6"/>
    <n v="3"/>
    <x v="85"/>
    <s v="Footwear"/>
    <n v="141.9"/>
    <x v="3"/>
  </r>
  <r>
    <s v="Rural+Urban"/>
    <x v="7"/>
    <s v="March"/>
    <n v="148.6"/>
    <n v="3"/>
    <x v="85"/>
    <s v="Clothing and footwear"/>
    <n v="149.80000000000001"/>
    <x v="3"/>
  </r>
  <r>
    <s v="Rural+Urban"/>
    <x v="7"/>
    <s v="March"/>
    <n v="148.6"/>
    <n v="3"/>
    <x v="85"/>
    <s v="Housing"/>
    <n v="154.5"/>
    <x v="4"/>
  </r>
  <r>
    <s v="Rural+Urban"/>
    <x v="7"/>
    <s v="March"/>
    <n v="148.6"/>
    <n v="3"/>
    <x v="85"/>
    <s v="Fuel and light"/>
    <n v="148.9"/>
    <x v="5"/>
  </r>
  <r>
    <s v="Rural+Urban"/>
    <x v="7"/>
    <s v="March"/>
    <n v="148.6"/>
    <n v="3"/>
    <x v="85"/>
    <s v="Household goods and services"/>
    <n v="146.4"/>
    <x v="6"/>
  </r>
  <r>
    <s v="Rural+Urban"/>
    <x v="7"/>
    <s v="March"/>
    <n v="148.6"/>
    <n v="3"/>
    <x v="85"/>
    <s v="Health"/>
    <n v="152.30000000000001"/>
    <x v="7"/>
  </r>
  <r>
    <s v="Rural+Urban"/>
    <x v="7"/>
    <s v="March"/>
    <n v="148.6"/>
    <n v="3"/>
    <x v="85"/>
    <s v="Transport and communication"/>
    <n v="129.9"/>
    <x v="8"/>
  </r>
  <r>
    <s v="Rural+Urban"/>
    <x v="7"/>
    <s v="March"/>
    <n v="148.6"/>
    <n v="3"/>
    <x v="85"/>
    <s v="Recreation and amusement"/>
    <n v="143.69999999999999"/>
    <x v="9"/>
  </r>
  <r>
    <s v="Rural+Urban"/>
    <x v="7"/>
    <s v="March"/>
    <n v="148.6"/>
    <n v="3"/>
    <x v="85"/>
    <s v="Education"/>
    <n v="156.1"/>
    <x v="10"/>
  </r>
  <r>
    <s v="Rural+Urban"/>
    <x v="7"/>
    <s v="March"/>
    <n v="148.6"/>
    <n v="3"/>
    <x v="85"/>
    <s v="Personal care and effects"/>
    <n v="145.19999999999999"/>
    <x v="11"/>
  </r>
  <r>
    <s v="Rural+Urban"/>
    <x v="7"/>
    <s v="March"/>
    <n v="148.6"/>
    <n v="3"/>
    <x v="85"/>
    <s v="Miscellaneous"/>
    <n v="143.80000000000001"/>
    <x v="2"/>
  </r>
  <r>
    <s v="Rural"/>
    <x v="7"/>
    <s v="April"/>
    <n v="0"/>
    <n v="4"/>
    <x v="86"/>
    <s v="Cereals and products"/>
    <n v="147.19999999999999"/>
    <x v="0"/>
  </r>
  <r>
    <s v="Rural"/>
    <x v="7"/>
    <s v="April"/>
    <n v="0"/>
    <n v="4"/>
    <x v="86"/>
    <s v="Meat and fish"/>
    <n v="0"/>
    <x v="0"/>
  </r>
  <r>
    <s v="Rural"/>
    <x v="7"/>
    <s v="April"/>
    <n v="0"/>
    <n v="4"/>
    <x v="86"/>
    <s v="Egg"/>
    <n v="146.9"/>
    <x v="0"/>
  </r>
  <r>
    <s v="Rural"/>
    <x v="7"/>
    <s v="April"/>
    <n v="0"/>
    <n v="4"/>
    <x v="86"/>
    <s v="Milk and products"/>
    <n v="155.6"/>
    <x v="0"/>
  </r>
  <r>
    <s v="Rural"/>
    <x v="7"/>
    <s v="April"/>
    <n v="0"/>
    <n v="4"/>
    <x v="86"/>
    <s v="Oils and fats"/>
    <n v="137.1"/>
    <x v="0"/>
  </r>
  <r>
    <s v="Rural"/>
    <x v="7"/>
    <s v="April"/>
    <n v="0"/>
    <n v="4"/>
    <x v="86"/>
    <s v="Fruits"/>
    <n v="147.30000000000001"/>
    <x v="0"/>
  </r>
  <r>
    <s v="Rural"/>
    <x v="7"/>
    <s v="April"/>
    <n v="0"/>
    <n v="4"/>
    <x v="86"/>
    <s v="Vegetables"/>
    <n v="162.69999999999999"/>
    <x v="0"/>
  </r>
  <r>
    <s v="Rural"/>
    <x v="7"/>
    <s v="April"/>
    <n v="0"/>
    <n v="4"/>
    <x v="86"/>
    <s v="Pulses and products"/>
    <n v="150.19999999999999"/>
    <x v="0"/>
  </r>
  <r>
    <s v="Rural"/>
    <x v="7"/>
    <s v="April"/>
    <n v="0"/>
    <n v="4"/>
    <x v="86"/>
    <s v="Sugar and Confectionery"/>
    <n v="119.8"/>
    <x v="0"/>
  </r>
  <r>
    <s v="Rural"/>
    <x v="7"/>
    <s v="April"/>
    <n v="0"/>
    <n v="4"/>
    <x v="86"/>
    <s v="Spices"/>
    <n v="158.69999999999999"/>
    <x v="0"/>
  </r>
  <r>
    <s v="Rural"/>
    <x v="7"/>
    <s v="April"/>
    <n v="0"/>
    <n v="4"/>
    <x v="86"/>
    <s v="Non-alcoholic beverages"/>
    <n v="139.19999999999999"/>
    <x v="1"/>
  </r>
  <r>
    <s v="Rural"/>
    <x v="7"/>
    <s v="April"/>
    <n v="0"/>
    <n v="4"/>
    <x v="86"/>
    <s v="Prepared meals, snacks, sweets etc."/>
    <n v="0"/>
    <x v="1"/>
  </r>
  <r>
    <s v="Rural"/>
    <x v="7"/>
    <s v="April"/>
    <n v="0"/>
    <n v="4"/>
    <x v="86"/>
    <s v="Food and beverages"/>
    <n v="150.1"/>
    <x v="1"/>
  </r>
  <r>
    <s v="Rural"/>
    <x v="7"/>
    <s v="April"/>
    <n v="0"/>
    <n v="4"/>
    <x v="86"/>
    <s v="Pan, tobacco and intoxicants"/>
    <n v="0"/>
    <x v="2"/>
  </r>
  <r>
    <s v="Rural"/>
    <x v="7"/>
    <s v="April"/>
    <n v="0"/>
    <n v="4"/>
    <x v="86"/>
    <s v="Clothing"/>
    <n v="0"/>
    <x v="3"/>
  </r>
  <r>
    <s v="Rural"/>
    <x v="7"/>
    <s v="April"/>
    <n v="0"/>
    <n v="4"/>
    <x v="86"/>
    <s v="Footwear"/>
    <n v="0"/>
    <x v="3"/>
  </r>
  <r>
    <s v="Rural"/>
    <x v="7"/>
    <s v="April"/>
    <n v="0"/>
    <n v="4"/>
    <x v="86"/>
    <s v="Clothing and footwear"/>
    <n v="0"/>
    <x v="3"/>
  </r>
  <r>
    <s v="Rural"/>
    <x v="7"/>
    <s v="April"/>
    <n v="0"/>
    <n v="4"/>
    <x v="86"/>
    <s v="Housing"/>
    <n v="0"/>
    <x v="4"/>
  </r>
  <r>
    <s v="Rural"/>
    <x v="7"/>
    <s v="April"/>
    <n v="0"/>
    <n v="4"/>
    <x v="86"/>
    <s v="Fuel and light"/>
    <n v="148.4"/>
    <x v="5"/>
  </r>
  <r>
    <s v="Rural"/>
    <x v="7"/>
    <s v="April"/>
    <n v="0"/>
    <n v="4"/>
    <x v="86"/>
    <s v="Household goods and services"/>
    <n v="0"/>
    <x v="6"/>
  </r>
  <r>
    <s v="Rural"/>
    <x v="7"/>
    <s v="April"/>
    <n v="0"/>
    <n v="4"/>
    <x v="86"/>
    <s v="Health"/>
    <n v="154.30000000000001"/>
    <x v="7"/>
  </r>
  <r>
    <s v="Rural"/>
    <x v="7"/>
    <s v="April"/>
    <n v="0"/>
    <n v="4"/>
    <x v="86"/>
    <s v="Transport and communication"/>
    <n v="0"/>
    <x v="8"/>
  </r>
  <r>
    <s v="Rural"/>
    <x v="7"/>
    <s v="April"/>
    <n v="0"/>
    <n v="4"/>
    <x v="86"/>
    <s v="Recreation and amusement"/>
    <n v="0"/>
    <x v="9"/>
  </r>
  <r>
    <s v="Rural"/>
    <x v="7"/>
    <s v="April"/>
    <n v="0"/>
    <n v="4"/>
    <x v="86"/>
    <s v="Education"/>
    <n v="0"/>
    <x v="10"/>
  </r>
  <r>
    <s v="Rural"/>
    <x v="7"/>
    <s v="April"/>
    <n v="0"/>
    <n v="4"/>
    <x v="86"/>
    <s v="Personal care and effects"/>
    <n v="0"/>
    <x v="11"/>
  </r>
  <r>
    <s v="Rural"/>
    <x v="7"/>
    <s v="April"/>
    <n v="0"/>
    <n v="4"/>
    <x v="86"/>
    <s v="Miscellaneous"/>
    <n v="0"/>
    <x v="2"/>
  </r>
  <r>
    <s v="Urban"/>
    <x v="7"/>
    <s v="April"/>
    <n v="0"/>
    <n v="4"/>
    <x v="86"/>
    <s v="Cereals and products"/>
    <n v="151.80000000000001"/>
    <x v="0"/>
  </r>
  <r>
    <s v="Urban"/>
    <x v="7"/>
    <s v="April"/>
    <n v="0"/>
    <n v="4"/>
    <x v="86"/>
    <s v="Meat and fish"/>
    <n v="0"/>
    <x v="0"/>
  </r>
  <r>
    <s v="Urban"/>
    <x v="7"/>
    <s v="April"/>
    <n v="0"/>
    <n v="4"/>
    <x v="86"/>
    <s v="Egg"/>
    <n v="151.9"/>
    <x v="0"/>
  </r>
  <r>
    <s v="Urban"/>
    <x v="7"/>
    <s v="April"/>
    <n v="0"/>
    <n v="4"/>
    <x v="86"/>
    <s v="Milk and products"/>
    <n v="155.5"/>
    <x v="0"/>
  </r>
  <r>
    <s v="Urban"/>
    <x v="7"/>
    <s v="April"/>
    <n v="0"/>
    <n v="4"/>
    <x v="86"/>
    <s v="Oils and fats"/>
    <n v="131.6"/>
    <x v="0"/>
  </r>
  <r>
    <s v="Urban"/>
    <x v="7"/>
    <s v="April"/>
    <n v="0"/>
    <n v="4"/>
    <x v="86"/>
    <s v="Fruits"/>
    <n v="152.9"/>
    <x v="0"/>
  </r>
  <r>
    <s v="Urban"/>
    <x v="7"/>
    <s v="April"/>
    <n v="0"/>
    <n v="4"/>
    <x v="86"/>
    <s v="Vegetables"/>
    <n v="180"/>
    <x v="0"/>
  </r>
  <r>
    <s v="Urban"/>
    <x v="7"/>
    <s v="April"/>
    <n v="0"/>
    <n v="4"/>
    <x v="86"/>
    <s v="Pulses and products"/>
    <n v="150.80000000000001"/>
    <x v="0"/>
  </r>
  <r>
    <s v="Urban"/>
    <x v="7"/>
    <s v="April"/>
    <n v="0"/>
    <n v="4"/>
    <x v="86"/>
    <s v="Sugar and Confectionery"/>
    <n v="121.2"/>
    <x v="0"/>
  </r>
  <r>
    <s v="Urban"/>
    <x v="7"/>
    <s v="April"/>
    <n v="0"/>
    <n v="4"/>
    <x v="86"/>
    <s v="Spices"/>
    <n v="154"/>
    <x v="0"/>
  </r>
  <r>
    <s v="Urban"/>
    <x v="7"/>
    <s v="April"/>
    <n v="0"/>
    <n v="4"/>
    <x v="86"/>
    <s v="Non-alcoholic beverages"/>
    <n v="133.5"/>
    <x v="1"/>
  </r>
  <r>
    <s v="Urban"/>
    <x v="7"/>
    <s v="April"/>
    <n v="0"/>
    <n v="4"/>
    <x v="86"/>
    <s v="Prepared meals, snacks, sweets etc."/>
    <n v="0"/>
    <x v="1"/>
  </r>
  <r>
    <s v="Urban"/>
    <x v="7"/>
    <s v="April"/>
    <n v="0"/>
    <n v="4"/>
    <x v="86"/>
    <s v="Food and beverages"/>
    <n v="153.5"/>
    <x v="1"/>
  </r>
  <r>
    <s v="Urban"/>
    <x v="7"/>
    <s v="April"/>
    <n v="0"/>
    <n v="4"/>
    <x v="86"/>
    <s v="Pan, tobacco and intoxicants"/>
    <n v="0"/>
    <x v="2"/>
  </r>
  <r>
    <s v="Urban"/>
    <x v="7"/>
    <s v="April"/>
    <n v="0"/>
    <n v="4"/>
    <x v="86"/>
    <s v="Clothing"/>
    <n v="0"/>
    <x v="3"/>
  </r>
  <r>
    <s v="Urban"/>
    <x v="7"/>
    <s v="April"/>
    <n v="0"/>
    <n v="4"/>
    <x v="86"/>
    <s v="Footwear"/>
    <n v="0"/>
    <x v="3"/>
  </r>
  <r>
    <s v="Urban"/>
    <x v="7"/>
    <s v="April"/>
    <n v="0"/>
    <n v="4"/>
    <x v="86"/>
    <s v="Clothing and footwear"/>
    <n v="0"/>
    <x v="3"/>
  </r>
  <r>
    <s v="Urban"/>
    <x v="7"/>
    <s v="April"/>
    <n v="0"/>
    <n v="4"/>
    <x v="86"/>
    <s v="Housing"/>
    <n v="155.6"/>
    <x v="4"/>
  </r>
  <r>
    <s v="Urban"/>
    <x v="7"/>
    <s v="April"/>
    <n v="0"/>
    <n v="4"/>
    <x v="86"/>
    <s v="Fuel and light"/>
    <n v="137.1"/>
    <x v="5"/>
  </r>
  <r>
    <s v="Urban"/>
    <x v="7"/>
    <s v="April"/>
    <n v="0"/>
    <n v="4"/>
    <x v="86"/>
    <s v="Household goods and services"/>
    <n v="0"/>
    <x v="6"/>
  </r>
  <r>
    <s v="Urban"/>
    <x v="7"/>
    <s v="April"/>
    <n v="0"/>
    <n v="4"/>
    <x v="86"/>
    <s v="Health"/>
    <n v="144.80000000000001"/>
    <x v="7"/>
  </r>
  <r>
    <s v="Urban"/>
    <x v="7"/>
    <s v="April"/>
    <n v="0"/>
    <n v="4"/>
    <x v="86"/>
    <s v="Transport and communication"/>
    <n v="0"/>
    <x v="8"/>
  </r>
  <r>
    <s v="Urban"/>
    <x v="7"/>
    <s v="April"/>
    <n v="0"/>
    <n v="4"/>
    <x v="86"/>
    <s v="Recreation and amusement"/>
    <n v="0"/>
    <x v="9"/>
  </r>
  <r>
    <s v="Urban"/>
    <x v="7"/>
    <s v="April"/>
    <n v="0"/>
    <n v="4"/>
    <x v="86"/>
    <s v="Education"/>
    <n v="0"/>
    <x v="10"/>
  </r>
  <r>
    <s v="Urban"/>
    <x v="7"/>
    <s v="April"/>
    <n v="0"/>
    <n v="4"/>
    <x v="86"/>
    <s v="Personal care and effects"/>
    <n v="0"/>
    <x v="11"/>
  </r>
  <r>
    <s v="Urban"/>
    <x v="7"/>
    <s v="April"/>
    <n v="0"/>
    <n v="4"/>
    <x v="86"/>
    <s v="Miscellaneous"/>
    <n v="0"/>
    <x v="2"/>
  </r>
  <r>
    <s v="Rural+Urban"/>
    <x v="7"/>
    <s v="April"/>
    <n v="0"/>
    <n v="4"/>
    <x v="86"/>
    <s v="Cereals and products"/>
    <n v="148.69999999999999"/>
    <x v="0"/>
  </r>
  <r>
    <s v="Rural+Urban"/>
    <x v="7"/>
    <s v="April"/>
    <n v="0"/>
    <n v="4"/>
    <x v="86"/>
    <s v="Meat and fish"/>
    <n v="0"/>
    <x v="0"/>
  </r>
  <r>
    <s v="Rural+Urban"/>
    <x v="7"/>
    <s v="April"/>
    <n v="0"/>
    <n v="4"/>
    <x v="86"/>
    <s v="Egg"/>
    <n v="148.80000000000001"/>
    <x v="0"/>
  </r>
  <r>
    <s v="Rural+Urban"/>
    <x v="7"/>
    <s v="April"/>
    <n v="0"/>
    <n v="4"/>
    <x v="86"/>
    <s v="Milk and products"/>
    <n v="155.6"/>
    <x v="0"/>
  </r>
  <r>
    <s v="Rural+Urban"/>
    <x v="7"/>
    <s v="April"/>
    <n v="0"/>
    <n v="4"/>
    <x v="86"/>
    <s v="Oils and fats"/>
    <n v="135.1"/>
    <x v="0"/>
  </r>
  <r>
    <s v="Rural+Urban"/>
    <x v="7"/>
    <s v="April"/>
    <n v="0"/>
    <n v="4"/>
    <x v="86"/>
    <s v="Fruits"/>
    <n v="149.9"/>
    <x v="0"/>
  </r>
  <r>
    <s v="Rural+Urban"/>
    <x v="7"/>
    <s v="April"/>
    <n v="0"/>
    <n v="4"/>
    <x v="86"/>
    <s v="Vegetables"/>
    <n v="168.6"/>
    <x v="0"/>
  </r>
  <r>
    <s v="Rural+Urban"/>
    <x v="7"/>
    <s v="April"/>
    <n v="0"/>
    <n v="4"/>
    <x v="86"/>
    <s v="Pulses and products"/>
    <n v="150.4"/>
    <x v="0"/>
  </r>
  <r>
    <s v="Rural+Urban"/>
    <x v="7"/>
    <s v="April"/>
    <n v="0"/>
    <n v="4"/>
    <x v="86"/>
    <s v="Sugar and Confectionery"/>
    <n v="120.3"/>
    <x v="0"/>
  </r>
  <r>
    <s v="Rural+Urban"/>
    <x v="7"/>
    <s v="April"/>
    <n v="0"/>
    <n v="4"/>
    <x v="86"/>
    <s v="Spices"/>
    <n v="157.1"/>
    <x v="0"/>
  </r>
  <r>
    <s v="Rural+Urban"/>
    <x v="7"/>
    <s v="April"/>
    <n v="0"/>
    <n v="4"/>
    <x v="86"/>
    <s v="Non-alcoholic beverages"/>
    <n v="136.80000000000001"/>
    <x v="1"/>
  </r>
  <r>
    <s v="Rural+Urban"/>
    <x v="7"/>
    <s v="April"/>
    <n v="0"/>
    <n v="4"/>
    <x v="86"/>
    <s v="Prepared meals, snacks, sweets etc."/>
    <n v="0"/>
    <x v="1"/>
  </r>
  <r>
    <s v="Rural+Urban"/>
    <x v="7"/>
    <s v="April"/>
    <n v="0"/>
    <n v="4"/>
    <x v="86"/>
    <s v="Food and beverages"/>
    <n v="151.4"/>
    <x v="1"/>
  </r>
  <r>
    <s v="Rural+Urban"/>
    <x v="7"/>
    <s v="April"/>
    <n v="0"/>
    <n v="4"/>
    <x v="86"/>
    <s v="Pan, tobacco and intoxicants"/>
    <n v="0"/>
    <x v="2"/>
  </r>
  <r>
    <s v="Rural+Urban"/>
    <x v="7"/>
    <s v="April"/>
    <n v="0"/>
    <n v="4"/>
    <x v="86"/>
    <s v="Clothing"/>
    <n v="0"/>
    <x v="3"/>
  </r>
  <r>
    <s v="Rural+Urban"/>
    <x v="7"/>
    <s v="April"/>
    <n v="0"/>
    <n v="4"/>
    <x v="86"/>
    <s v="Footwear"/>
    <n v="0"/>
    <x v="3"/>
  </r>
  <r>
    <s v="Rural+Urban"/>
    <x v="7"/>
    <s v="April"/>
    <n v="0"/>
    <n v="4"/>
    <x v="86"/>
    <s v="Clothing and footwear"/>
    <n v="0"/>
    <x v="3"/>
  </r>
  <r>
    <s v="Rural+Urban"/>
    <x v="7"/>
    <s v="April"/>
    <n v="0"/>
    <n v="4"/>
    <x v="86"/>
    <s v="Housing"/>
    <n v="155.6"/>
    <x v="4"/>
  </r>
  <r>
    <s v="Rural+Urban"/>
    <x v="7"/>
    <s v="April"/>
    <n v="0"/>
    <n v="4"/>
    <x v="86"/>
    <s v="Fuel and light"/>
    <n v="144.1"/>
    <x v="5"/>
  </r>
  <r>
    <s v="Rural+Urban"/>
    <x v="7"/>
    <s v="April"/>
    <n v="0"/>
    <n v="4"/>
    <x v="86"/>
    <s v="Household goods and services"/>
    <n v="0"/>
    <x v="6"/>
  </r>
  <r>
    <s v="Rural+Urban"/>
    <x v="7"/>
    <s v="April"/>
    <n v="0"/>
    <n v="4"/>
    <x v="86"/>
    <s v="Health"/>
    <n v="150.69999999999999"/>
    <x v="7"/>
  </r>
  <r>
    <s v="Rural+Urban"/>
    <x v="7"/>
    <s v="April"/>
    <n v="0"/>
    <n v="4"/>
    <x v="86"/>
    <s v="Transport and communication"/>
    <n v="0"/>
    <x v="8"/>
  </r>
  <r>
    <s v="Rural+Urban"/>
    <x v="7"/>
    <s v="April"/>
    <n v="0"/>
    <n v="4"/>
    <x v="86"/>
    <s v="Recreation and amusement"/>
    <n v="0"/>
    <x v="9"/>
  </r>
  <r>
    <s v="Rural+Urban"/>
    <x v="7"/>
    <s v="April"/>
    <n v="0"/>
    <n v="4"/>
    <x v="86"/>
    <s v="Education"/>
    <n v="0"/>
    <x v="10"/>
  </r>
  <r>
    <s v="Rural+Urban"/>
    <x v="7"/>
    <s v="April"/>
    <n v="0"/>
    <n v="4"/>
    <x v="86"/>
    <s v="Personal care and effects"/>
    <n v="0"/>
    <x v="11"/>
  </r>
  <r>
    <s v="Rural+Urban"/>
    <x v="7"/>
    <s v="April"/>
    <n v="0"/>
    <n v="4"/>
    <x v="86"/>
    <s v="Miscellaneous"/>
    <n v="0"/>
    <x v="2"/>
  </r>
  <r>
    <s v="Rural"/>
    <x v="7"/>
    <s v="May"/>
    <n v="0"/>
    <n v="5"/>
    <x v="87"/>
    <s v="Cereals and products"/>
    <n v="0"/>
    <x v="0"/>
  </r>
  <r>
    <s v="Rural"/>
    <x v="7"/>
    <s v="May"/>
    <n v="0"/>
    <n v="5"/>
    <x v="87"/>
    <s v="Meat and fish"/>
    <n v="0"/>
    <x v="0"/>
  </r>
  <r>
    <s v="Rural"/>
    <x v="7"/>
    <s v="May"/>
    <n v="0"/>
    <n v="5"/>
    <x v="87"/>
    <s v="Egg"/>
    <n v="0"/>
    <x v="0"/>
  </r>
  <r>
    <s v="Rural"/>
    <x v="7"/>
    <s v="May"/>
    <n v="0"/>
    <n v="5"/>
    <x v="87"/>
    <s v="Milk and products"/>
    <n v="0"/>
    <x v="0"/>
  </r>
  <r>
    <s v="Rural"/>
    <x v="7"/>
    <s v="May"/>
    <n v="0"/>
    <n v="5"/>
    <x v="87"/>
    <s v="Oils and fats"/>
    <n v="0"/>
    <x v="0"/>
  </r>
  <r>
    <s v="Rural"/>
    <x v="7"/>
    <s v="May"/>
    <n v="0"/>
    <n v="5"/>
    <x v="87"/>
    <s v="Fruits"/>
    <n v="0"/>
    <x v="0"/>
  </r>
  <r>
    <s v="Rural"/>
    <x v="7"/>
    <s v="May"/>
    <n v="0"/>
    <n v="5"/>
    <x v="87"/>
    <s v="Vegetables"/>
    <n v="0"/>
    <x v="0"/>
  </r>
  <r>
    <s v="Rural"/>
    <x v="7"/>
    <s v="May"/>
    <n v="0"/>
    <n v="5"/>
    <x v="87"/>
    <s v="Pulses and products"/>
    <n v="0"/>
    <x v="0"/>
  </r>
  <r>
    <s v="Rural"/>
    <x v="7"/>
    <s v="May"/>
    <n v="0"/>
    <n v="5"/>
    <x v="87"/>
    <s v="Sugar and Confectionery"/>
    <n v="0"/>
    <x v="0"/>
  </r>
  <r>
    <s v="Rural"/>
    <x v="7"/>
    <s v="May"/>
    <n v="0"/>
    <n v="5"/>
    <x v="87"/>
    <s v="Spices"/>
    <n v="0"/>
    <x v="0"/>
  </r>
  <r>
    <s v="Rural"/>
    <x v="7"/>
    <s v="May"/>
    <n v="0"/>
    <n v="5"/>
    <x v="87"/>
    <s v="Non-alcoholic beverages"/>
    <n v="0"/>
    <x v="1"/>
  </r>
  <r>
    <s v="Rural"/>
    <x v="7"/>
    <s v="May"/>
    <n v="0"/>
    <n v="5"/>
    <x v="87"/>
    <s v="Prepared meals, snacks, sweets etc."/>
    <n v="0"/>
    <x v="1"/>
  </r>
  <r>
    <s v="Rural"/>
    <x v="7"/>
    <s v="May"/>
    <n v="0"/>
    <n v="5"/>
    <x v="87"/>
    <s v="Food and beverages"/>
    <n v="0"/>
    <x v="1"/>
  </r>
  <r>
    <s v="Rural"/>
    <x v="7"/>
    <s v="May"/>
    <n v="0"/>
    <n v="5"/>
    <x v="87"/>
    <s v="Pan, tobacco and intoxicants"/>
    <n v="0"/>
    <x v="2"/>
  </r>
  <r>
    <s v="Rural"/>
    <x v="7"/>
    <s v="May"/>
    <n v="0"/>
    <n v="5"/>
    <x v="87"/>
    <s v="Clothing"/>
    <n v="0"/>
    <x v="3"/>
  </r>
  <r>
    <s v="Rural"/>
    <x v="7"/>
    <s v="May"/>
    <n v="0"/>
    <n v="5"/>
    <x v="87"/>
    <s v="Footwear"/>
    <n v="0"/>
    <x v="3"/>
  </r>
  <r>
    <s v="Rural"/>
    <x v="7"/>
    <s v="May"/>
    <n v="0"/>
    <n v="5"/>
    <x v="87"/>
    <s v="Clothing and footwear"/>
    <n v="0"/>
    <x v="3"/>
  </r>
  <r>
    <s v="Rural"/>
    <x v="7"/>
    <s v="May"/>
    <n v="0"/>
    <n v="5"/>
    <x v="87"/>
    <s v="Housing"/>
    <n v="0"/>
    <x v="4"/>
  </r>
  <r>
    <s v="Rural"/>
    <x v="7"/>
    <s v="May"/>
    <n v="0"/>
    <n v="5"/>
    <x v="87"/>
    <s v="Fuel and light"/>
    <n v="0"/>
    <x v="5"/>
  </r>
  <r>
    <s v="Rural"/>
    <x v="7"/>
    <s v="May"/>
    <n v="0"/>
    <n v="5"/>
    <x v="87"/>
    <s v="Household goods and services"/>
    <n v="0"/>
    <x v="6"/>
  </r>
  <r>
    <s v="Rural"/>
    <x v="7"/>
    <s v="May"/>
    <n v="0"/>
    <n v="5"/>
    <x v="87"/>
    <s v="Health"/>
    <n v="0"/>
    <x v="7"/>
  </r>
  <r>
    <s v="Rural"/>
    <x v="7"/>
    <s v="May"/>
    <n v="0"/>
    <n v="5"/>
    <x v="87"/>
    <s v="Transport and communication"/>
    <n v="0"/>
    <x v="8"/>
  </r>
  <r>
    <s v="Rural"/>
    <x v="7"/>
    <s v="May"/>
    <n v="0"/>
    <n v="5"/>
    <x v="87"/>
    <s v="Recreation and amusement"/>
    <n v="0"/>
    <x v="9"/>
  </r>
  <r>
    <s v="Rural"/>
    <x v="7"/>
    <s v="May"/>
    <n v="0"/>
    <n v="5"/>
    <x v="87"/>
    <s v="Education"/>
    <n v="0"/>
    <x v="10"/>
  </r>
  <r>
    <s v="Rural"/>
    <x v="7"/>
    <s v="May"/>
    <n v="0"/>
    <n v="5"/>
    <x v="87"/>
    <s v="Personal care and effects"/>
    <n v="0"/>
    <x v="11"/>
  </r>
  <r>
    <s v="Rural"/>
    <x v="7"/>
    <s v="May"/>
    <n v="0"/>
    <n v="5"/>
    <x v="87"/>
    <s v="Miscellaneous"/>
    <n v="0"/>
    <x v="2"/>
  </r>
  <r>
    <s v="Urban"/>
    <x v="7"/>
    <s v="May"/>
    <n v="0"/>
    <n v="5"/>
    <x v="87"/>
    <s v="Cereals and products"/>
    <n v="0"/>
    <x v="0"/>
  </r>
  <r>
    <s v="Urban"/>
    <x v="7"/>
    <s v="May"/>
    <n v="0"/>
    <n v="5"/>
    <x v="87"/>
    <s v="Meat and fish"/>
    <n v="0"/>
    <x v="0"/>
  </r>
  <r>
    <s v="Urban"/>
    <x v="7"/>
    <s v="May"/>
    <n v="0"/>
    <n v="5"/>
    <x v="87"/>
    <s v="Egg"/>
    <n v="0"/>
    <x v="0"/>
  </r>
  <r>
    <s v="Urban"/>
    <x v="7"/>
    <s v="May"/>
    <n v="0"/>
    <n v="5"/>
    <x v="87"/>
    <s v="Milk and products"/>
    <n v="0"/>
    <x v="0"/>
  </r>
  <r>
    <s v="Urban"/>
    <x v="7"/>
    <s v="May"/>
    <n v="0"/>
    <n v="5"/>
    <x v="87"/>
    <s v="Oils and fats"/>
    <n v="0"/>
    <x v="0"/>
  </r>
  <r>
    <s v="Urban"/>
    <x v="7"/>
    <s v="May"/>
    <n v="0"/>
    <n v="5"/>
    <x v="87"/>
    <s v="Fruits"/>
    <n v="0"/>
    <x v="0"/>
  </r>
  <r>
    <s v="Urban"/>
    <x v="7"/>
    <s v="May"/>
    <n v="0"/>
    <n v="5"/>
    <x v="87"/>
    <s v="Vegetables"/>
    <n v="0"/>
    <x v="0"/>
  </r>
  <r>
    <s v="Urban"/>
    <x v="7"/>
    <s v="May"/>
    <n v="0"/>
    <n v="5"/>
    <x v="87"/>
    <s v="Pulses and products"/>
    <n v="0"/>
    <x v="0"/>
  </r>
  <r>
    <s v="Urban"/>
    <x v="7"/>
    <s v="May"/>
    <n v="0"/>
    <n v="5"/>
    <x v="87"/>
    <s v="Sugar and Confectionery"/>
    <n v="0"/>
    <x v="0"/>
  </r>
  <r>
    <s v="Urban"/>
    <x v="7"/>
    <s v="May"/>
    <n v="0"/>
    <n v="5"/>
    <x v="87"/>
    <s v="Spices"/>
    <n v="0"/>
    <x v="0"/>
  </r>
  <r>
    <s v="Urban"/>
    <x v="7"/>
    <s v="May"/>
    <n v="0"/>
    <n v="5"/>
    <x v="87"/>
    <s v="Non-alcoholic beverages"/>
    <n v="0"/>
    <x v="1"/>
  </r>
  <r>
    <s v="Urban"/>
    <x v="7"/>
    <s v="May"/>
    <n v="0"/>
    <n v="5"/>
    <x v="87"/>
    <s v="Prepared meals, snacks, sweets etc."/>
    <n v="0"/>
    <x v="1"/>
  </r>
  <r>
    <s v="Urban"/>
    <x v="7"/>
    <s v="May"/>
    <n v="0"/>
    <n v="5"/>
    <x v="87"/>
    <s v="Food and beverages"/>
    <n v="0"/>
    <x v="1"/>
  </r>
  <r>
    <s v="Urban"/>
    <x v="7"/>
    <s v="May"/>
    <n v="0"/>
    <n v="5"/>
    <x v="87"/>
    <s v="Pan, tobacco and intoxicants"/>
    <n v="0"/>
    <x v="2"/>
  </r>
  <r>
    <s v="Urban"/>
    <x v="7"/>
    <s v="May"/>
    <n v="0"/>
    <n v="5"/>
    <x v="87"/>
    <s v="Clothing"/>
    <n v="0"/>
    <x v="3"/>
  </r>
  <r>
    <s v="Urban"/>
    <x v="7"/>
    <s v="May"/>
    <n v="0"/>
    <n v="5"/>
    <x v="87"/>
    <s v="Footwear"/>
    <n v="0"/>
    <x v="3"/>
  </r>
  <r>
    <s v="Urban"/>
    <x v="7"/>
    <s v="May"/>
    <n v="0"/>
    <n v="5"/>
    <x v="87"/>
    <s v="Clothing and footwear"/>
    <n v="0"/>
    <x v="3"/>
  </r>
  <r>
    <s v="Urban"/>
    <x v="7"/>
    <s v="May"/>
    <n v="0"/>
    <n v="5"/>
    <x v="87"/>
    <s v="Housing"/>
    <n v="0"/>
    <x v="4"/>
  </r>
  <r>
    <s v="Urban"/>
    <x v="7"/>
    <s v="May"/>
    <n v="0"/>
    <n v="5"/>
    <x v="87"/>
    <s v="Fuel and light"/>
    <n v="0"/>
    <x v="5"/>
  </r>
  <r>
    <s v="Urban"/>
    <x v="7"/>
    <s v="May"/>
    <n v="0"/>
    <n v="5"/>
    <x v="87"/>
    <s v="Household goods and services"/>
    <n v="0"/>
    <x v="6"/>
  </r>
  <r>
    <s v="Urban"/>
    <x v="7"/>
    <s v="May"/>
    <n v="0"/>
    <n v="5"/>
    <x v="87"/>
    <s v="Health"/>
    <n v="0"/>
    <x v="7"/>
  </r>
  <r>
    <s v="Urban"/>
    <x v="7"/>
    <s v="May"/>
    <n v="0"/>
    <n v="5"/>
    <x v="87"/>
    <s v="Transport and communication"/>
    <n v="0"/>
    <x v="8"/>
  </r>
  <r>
    <s v="Urban"/>
    <x v="7"/>
    <s v="May"/>
    <n v="0"/>
    <n v="5"/>
    <x v="87"/>
    <s v="Recreation and amusement"/>
    <n v="0"/>
    <x v="9"/>
  </r>
  <r>
    <s v="Urban"/>
    <x v="7"/>
    <s v="May"/>
    <n v="0"/>
    <n v="5"/>
    <x v="87"/>
    <s v="Education"/>
    <n v="0"/>
    <x v="10"/>
  </r>
  <r>
    <s v="Urban"/>
    <x v="7"/>
    <s v="May"/>
    <n v="0"/>
    <n v="5"/>
    <x v="87"/>
    <s v="Personal care and effects"/>
    <n v="0"/>
    <x v="11"/>
  </r>
  <r>
    <s v="Urban"/>
    <x v="7"/>
    <s v="May"/>
    <n v="0"/>
    <n v="5"/>
    <x v="87"/>
    <s v="Miscellaneous"/>
    <n v="0"/>
    <x v="2"/>
  </r>
  <r>
    <s v="Rural+Urban"/>
    <x v="7"/>
    <s v="May"/>
    <n v="0"/>
    <n v="5"/>
    <x v="87"/>
    <s v="Cereals and products"/>
    <n v="0"/>
    <x v="0"/>
  </r>
  <r>
    <s v="Rural+Urban"/>
    <x v="7"/>
    <s v="May"/>
    <n v="0"/>
    <n v="5"/>
    <x v="87"/>
    <s v="Meat and fish"/>
    <n v="0"/>
    <x v="0"/>
  </r>
  <r>
    <s v="Rural+Urban"/>
    <x v="7"/>
    <s v="May"/>
    <n v="0"/>
    <n v="5"/>
    <x v="87"/>
    <s v="Egg"/>
    <n v="0"/>
    <x v="0"/>
  </r>
  <r>
    <s v="Rural+Urban"/>
    <x v="7"/>
    <s v="May"/>
    <n v="0"/>
    <n v="5"/>
    <x v="87"/>
    <s v="Milk and products"/>
    <n v="0"/>
    <x v="0"/>
  </r>
  <r>
    <s v="Rural+Urban"/>
    <x v="7"/>
    <s v="May"/>
    <n v="0"/>
    <n v="5"/>
    <x v="87"/>
    <s v="Oils and fats"/>
    <n v="0"/>
    <x v="0"/>
  </r>
  <r>
    <s v="Rural+Urban"/>
    <x v="7"/>
    <s v="May"/>
    <n v="0"/>
    <n v="5"/>
    <x v="87"/>
    <s v="Fruits"/>
    <n v="0"/>
    <x v="0"/>
  </r>
  <r>
    <s v="Rural+Urban"/>
    <x v="7"/>
    <s v="May"/>
    <n v="0"/>
    <n v="5"/>
    <x v="87"/>
    <s v="Vegetables"/>
    <n v="0"/>
    <x v="0"/>
  </r>
  <r>
    <s v="Rural+Urban"/>
    <x v="7"/>
    <s v="May"/>
    <n v="0"/>
    <n v="5"/>
    <x v="87"/>
    <s v="Pulses and products"/>
    <n v="0"/>
    <x v="0"/>
  </r>
  <r>
    <s v="Rural+Urban"/>
    <x v="7"/>
    <s v="May"/>
    <n v="0"/>
    <n v="5"/>
    <x v="87"/>
    <s v="Sugar and Confectionery"/>
    <n v="0"/>
    <x v="0"/>
  </r>
  <r>
    <s v="Rural+Urban"/>
    <x v="7"/>
    <s v="May"/>
    <n v="0"/>
    <n v="5"/>
    <x v="87"/>
    <s v="Spices"/>
    <n v="0"/>
    <x v="0"/>
  </r>
  <r>
    <s v="Rural+Urban"/>
    <x v="7"/>
    <s v="May"/>
    <n v="0"/>
    <n v="5"/>
    <x v="87"/>
    <s v="Non-alcoholic beverages"/>
    <n v="0"/>
    <x v="1"/>
  </r>
  <r>
    <s v="Rural+Urban"/>
    <x v="7"/>
    <s v="May"/>
    <n v="0"/>
    <n v="5"/>
    <x v="87"/>
    <s v="Prepared meals, snacks, sweets etc."/>
    <n v="0"/>
    <x v="1"/>
  </r>
  <r>
    <s v="Rural+Urban"/>
    <x v="7"/>
    <s v="May"/>
    <n v="0"/>
    <n v="5"/>
    <x v="87"/>
    <s v="Food and beverages"/>
    <n v="0"/>
    <x v="1"/>
  </r>
  <r>
    <s v="Rural+Urban"/>
    <x v="7"/>
    <s v="May"/>
    <n v="0"/>
    <n v="5"/>
    <x v="87"/>
    <s v="Pan, tobacco and intoxicants"/>
    <n v="0"/>
    <x v="2"/>
  </r>
  <r>
    <s v="Rural+Urban"/>
    <x v="7"/>
    <s v="May"/>
    <n v="0"/>
    <n v="5"/>
    <x v="87"/>
    <s v="Clothing"/>
    <n v="0"/>
    <x v="3"/>
  </r>
  <r>
    <s v="Rural+Urban"/>
    <x v="7"/>
    <s v="May"/>
    <n v="0"/>
    <n v="5"/>
    <x v="87"/>
    <s v="Footwear"/>
    <n v="0"/>
    <x v="3"/>
  </r>
  <r>
    <s v="Rural+Urban"/>
    <x v="7"/>
    <s v="May"/>
    <n v="0"/>
    <n v="5"/>
    <x v="87"/>
    <s v="Clothing and footwear"/>
    <n v="0"/>
    <x v="3"/>
  </r>
  <r>
    <s v="Rural+Urban"/>
    <x v="7"/>
    <s v="May"/>
    <n v="0"/>
    <n v="5"/>
    <x v="87"/>
    <s v="Housing"/>
    <n v="0"/>
    <x v="4"/>
  </r>
  <r>
    <s v="Rural+Urban"/>
    <x v="7"/>
    <s v="May"/>
    <n v="0"/>
    <n v="5"/>
    <x v="87"/>
    <s v="Fuel and light"/>
    <n v="0"/>
    <x v="5"/>
  </r>
  <r>
    <s v="Rural+Urban"/>
    <x v="7"/>
    <s v="May"/>
    <n v="0"/>
    <n v="5"/>
    <x v="87"/>
    <s v="Household goods and services"/>
    <n v="0"/>
    <x v="6"/>
  </r>
  <r>
    <s v="Rural+Urban"/>
    <x v="7"/>
    <s v="May"/>
    <n v="0"/>
    <n v="5"/>
    <x v="87"/>
    <s v="Health"/>
    <n v="0"/>
    <x v="7"/>
  </r>
  <r>
    <s v="Rural+Urban"/>
    <x v="7"/>
    <s v="May"/>
    <n v="0"/>
    <n v="5"/>
    <x v="87"/>
    <s v="Transport and communication"/>
    <n v="0"/>
    <x v="8"/>
  </r>
  <r>
    <s v="Rural+Urban"/>
    <x v="7"/>
    <s v="May"/>
    <n v="0"/>
    <n v="5"/>
    <x v="87"/>
    <s v="Recreation and amusement"/>
    <n v="0"/>
    <x v="9"/>
  </r>
  <r>
    <s v="Rural+Urban"/>
    <x v="7"/>
    <s v="May"/>
    <n v="0"/>
    <n v="5"/>
    <x v="87"/>
    <s v="Education"/>
    <n v="0"/>
    <x v="10"/>
  </r>
  <r>
    <s v="Rural+Urban"/>
    <x v="7"/>
    <s v="May"/>
    <n v="0"/>
    <n v="5"/>
    <x v="87"/>
    <s v="Personal care and effects"/>
    <n v="0"/>
    <x v="11"/>
  </r>
  <r>
    <s v="Rural+Urban"/>
    <x v="7"/>
    <s v="May"/>
    <n v="0"/>
    <n v="5"/>
    <x v="87"/>
    <s v="Miscellaneous"/>
    <n v="0"/>
    <x v="2"/>
  </r>
  <r>
    <s v="Rural"/>
    <x v="7"/>
    <s v="June"/>
    <n v="152.69999999999999"/>
    <n v="6"/>
    <x v="88"/>
    <s v="Cereals and products"/>
    <n v="148.19999999999999"/>
    <x v="0"/>
  </r>
  <r>
    <s v="Rural"/>
    <x v="7"/>
    <s v="June"/>
    <n v="152.69999999999999"/>
    <n v="6"/>
    <x v="88"/>
    <s v="Meat and fish"/>
    <n v="190.3"/>
    <x v="0"/>
  </r>
  <r>
    <s v="Rural"/>
    <x v="7"/>
    <s v="June"/>
    <n v="152.69999999999999"/>
    <n v="6"/>
    <x v="88"/>
    <s v="Egg"/>
    <n v="149.4"/>
    <x v="0"/>
  </r>
  <r>
    <s v="Rural"/>
    <x v="7"/>
    <s v="June"/>
    <n v="152.69999999999999"/>
    <n v="6"/>
    <x v="88"/>
    <s v="Milk and products"/>
    <n v="153.30000000000001"/>
    <x v="0"/>
  </r>
  <r>
    <s v="Rural"/>
    <x v="7"/>
    <s v="June"/>
    <n v="152.69999999999999"/>
    <n v="6"/>
    <x v="88"/>
    <s v="Oils and fats"/>
    <n v="138.19999999999999"/>
    <x v="0"/>
  </r>
  <r>
    <s v="Rural"/>
    <x v="7"/>
    <s v="June"/>
    <n v="152.69999999999999"/>
    <n v="6"/>
    <x v="88"/>
    <s v="Fruits"/>
    <n v="143.19999999999999"/>
    <x v="0"/>
  </r>
  <r>
    <s v="Rural"/>
    <x v="7"/>
    <s v="June"/>
    <n v="152.69999999999999"/>
    <n v="6"/>
    <x v="88"/>
    <s v="Vegetables"/>
    <n v="148.9"/>
    <x v="0"/>
  </r>
  <r>
    <s v="Rural"/>
    <x v="7"/>
    <s v="June"/>
    <n v="152.69999999999999"/>
    <n v="6"/>
    <x v="88"/>
    <s v="Pulses and products"/>
    <n v="150.30000000000001"/>
    <x v="0"/>
  </r>
  <r>
    <s v="Rural"/>
    <x v="7"/>
    <s v="June"/>
    <n v="152.69999999999999"/>
    <n v="6"/>
    <x v="88"/>
    <s v="Sugar and Confectionery"/>
    <n v="113.2"/>
    <x v="0"/>
  </r>
  <r>
    <s v="Rural"/>
    <x v="7"/>
    <s v="June"/>
    <n v="152.69999999999999"/>
    <n v="6"/>
    <x v="88"/>
    <s v="Spices"/>
    <n v="159.80000000000001"/>
    <x v="0"/>
  </r>
  <r>
    <s v="Rural"/>
    <x v="7"/>
    <s v="June"/>
    <n v="152.69999999999999"/>
    <n v="6"/>
    <x v="88"/>
    <s v="Non-alcoholic beverages"/>
    <n v="142.1"/>
    <x v="1"/>
  </r>
  <r>
    <s v="Rural"/>
    <x v="7"/>
    <s v="June"/>
    <n v="152.69999999999999"/>
    <n v="6"/>
    <x v="88"/>
    <s v="Prepared meals, snacks, sweets etc."/>
    <n v="161.80000000000001"/>
    <x v="1"/>
  </r>
  <r>
    <s v="Rural"/>
    <x v="7"/>
    <s v="June"/>
    <n v="152.69999999999999"/>
    <n v="6"/>
    <x v="88"/>
    <s v="Food and beverages"/>
    <n v="152.30000000000001"/>
    <x v="1"/>
  </r>
  <r>
    <s v="Rural"/>
    <x v="7"/>
    <s v="June"/>
    <n v="152.69999999999999"/>
    <n v="6"/>
    <x v="88"/>
    <s v="Pan, tobacco and intoxicants"/>
    <n v="182.4"/>
    <x v="2"/>
  </r>
  <r>
    <s v="Rural"/>
    <x v="7"/>
    <s v="June"/>
    <n v="152.69999999999999"/>
    <n v="6"/>
    <x v="88"/>
    <s v="Clothing"/>
    <n v="154.69999999999999"/>
    <x v="3"/>
  </r>
  <r>
    <s v="Rural"/>
    <x v="7"/>
    <s v="June"/>
    <n v="152.69999999999999"/>
    <n v="6"/>
    <x v="88"/>
    <s v="Footwear"/>
    <n v="150"/>
    <x v="3"/>
  </r>
  <r>
    <s v="Rural"/>
    <x v="7"/>
    <s v="June"/>
    <n v="152.69999999999999"/>
    <n v="6"/>
    <x v="88"/>
    <s v="Clothing and footwear"/>
    <n v="154.1"/>
    <x v="3"/>
  </r>
  <r>
    <s v="Rural"/>
    <x v="7"/>
    <s v="June"/>
    <n v="152.69999999999999"/>
    <n v="6"/>
    <x v="88"/>
    <s v="Housing"/>
    <n v="0"/>
    <x v="4"/>
  </r>
  <r>
    <s v="Rural"/>
    <x v="7"/>
    <s v="June"/>
    <n v="152.69999999999999"/>
    <n v="6"/>
    <x v="88"/>
    <s v="Fuel and light"/>
    <n v="144.9"/>
    <x v="5"/>
  </r>
  <r>
    <s v="Rural"/>
    <x v="7"/>
    <s v="June"/>
    <n v="152.69999999999999"/>
    <n v="6"/>
    <x v="88"/>
    <s v="Household goods and services"/>
    <n v="151.69999999999999"/>
    <x v="6"/>
  </r>
  <r>
    <s v="Rural"/>
    <x v="7"/>
    <s v="June"/>
    <n v="152.69999999999999"/>
    <n v="6"/>
    <x v="88"/>
    <s v="Health"/>
    <n v="158.19999999999999"/>
    <x v="7"/>
  </r>
  <r>
    <s v="Rural"/>
    <x v="7"/>
    <s v="June"/>
    <n v="152.69999999999999"/>
    <n v="6"/>
    <x v="88"/>
    <s v="Transport and communication"/>
    <n v="141.4"/>
    <x v="8"/>
  </r>
  <r>
    <s v="Rural"/>
    <x v="7"/>
    <s v="June"/>
    <n v="152.69999999999999"/>
    <n v="6"/>
    <x v="88"/>
    <s v="Recreation and amusement"/>
    <n v="153.19999999999999"/>
    <x v="9"/>
  </r>
  <r>
    <s v="Rural"/>
    <x v="7"/>
    <s v="June"/>
    <n v="152.69999999999999"/>
    <n v="6"/>
    <x v="88"/>
    <s v="Education"/>
    <n v="161.80000000000001"/>
    <x v="10"/>
  </r>
  <r>
    <s v="Rural"/>
    <x v="7"/>
    <s v="June"/>
    <n v="152.69999999999999"/>
    <n v="6"/>
    <x v="88"/>
    <s v="Personal care and effects"/>
    <n v="151.19999999999999"/>
    <x v="11"/>
  </r>
  <r>
    <s v="Rural"/>
    <x v="7"/>
    <s v="June"/>
    <n v="152.69999999999999"/>
    <n v="6"/>
    <x v="88"/>
    <s v="Miscellaneous"/>
    <n v="151.69999999999999"/>
    <x v="2"/>
  </r>
  <r>
    <s v="Urban"/>
    <x v="7"/>
    <s v="June"/>
    <n v="150.80000000000001"/>
    <n v="6"/>
    <x v="88"/>
    <s v="Cereals and products"/>
    <n v="152.69999999999999"/>
    <x v="0"/>
  </r>
  <r>
    <s v="Urban"/>
    <x v="7"/>
    <s v="June"/>
    <n v="150.80000000000001"/>
    <n v="6"/>
    <x v="88"/>
    <s v="Meat and fish"/>
    <n v="197"/>
    <x v="0"/>
  </r>
  <r>
    <s v="Urban"/>
    <x v="7"/>
    <s v="June"/>
    <n v="150.80000000000001"/>
    <n v="6"/>
    <x v="88"/>
    <s v="Egg"/>
    <n v="154.6"/>
    <x v="0"/>
  </r>
  <r>
    <s v="Urban"/>
    <x v="7"/>
    <s v="June"/>
    <n v="150.80000000000001"/>
    <n v="6"/>
    <x v="88"/>
    <s v="Milk and products"/>
    <n v="153.4"/>
    <x v="0"/>
  </r>
  <r>
    <s v="Urban"/>
    <x v="7"/>
    <s v="June"/>
    <n v="150.80000000000001"/>
    <n v="6"/>
    <x v="88"/>
    <s v="Oils and fats"/>
    <n v="132.9"/>
    <x v="0"/>
  </r>
  <r>
    <s v="Urban"/>
    <x v="7"/>
    <s v="June"/>
    <n v="150.80000000000001"/>
    <n v="6"/>
    <x v="88"/>
    <s v="Fruits"/>
    <n v="151.80000000000001"/>
    <x v="0"/>
  </r>
  <r>
    <s v="Urban"/>
    <x v="7"/>
    <s v="June"/>
    <n v="150.80000000000001"/>
    <n v="6"/>
    <x v="88"/>
    <s v="Vegetables"/>
    <n v="171.2"/>
    <x v="0"/>
  </r>
  <r>
    <s v="Urban"/>
    <x v="7"/>
    <s v="June"/>
    <n v="150.80000000000001"/>
    <n v="6"/>
    <x v="88"/>
    <s v="Pulses and products"/>
    <n v="152"/>
    <x v="0"/>
  </r>
  <r>
    <s v="Urban"/>
    <x v="7"/>
    <s v="June"/>
    <n v="150.80000000000001"/>
    <n v="6"/>
    <x v="88"/>
    <s v="Sugar and Confectionery"/>
    <n v="116.3"/>
    <x v="0"/>
  </r>
  <r>
    <s v="Urban"/>
    <x v="7"/>
    <s v="June"/>
    <n v="150.80000000000001"/>
    <n v="6"/>
    <x v="88"/>
    <s v="Spices"/>
    <n v="158.80000000000001"/>
    <x v="0"/>
  </r>
  <r>
    <s v="Urban"/>
    <x v="7"/>
    <s v="June"/>
    <n v="150.80000000000001"/>
    <n v="6"/>
    <x v="88"/>
    <s v="Non-alcoholic beverages"/>
    <n v="135.6"/>
    <x v="1"/>
  </r>
  <r>
    <s v="Urban"/>
    <x v="7"/>
    <s v="June"/>
    <n v="150.80000000000001"/>
    <n v="6"/>
    <x v="88"/>
    <s v="Prepared meals, snacks, sweets etc."/>
    <n v="161.69999999999999"/>
    <x v="1"/>
  </r>
  <r>
    <s v="Urban"/>
    <x v="7"/>
    <s v="June"/>
    <n v="150.80000000000001"/>
    <n v="6"/>
    <x v="88"/>
    <s v="Food and beverages"/>
    <n v="157"/>
    <x v="1"/>
  </r>
  <r>
    <s v="Urban"/>
    <x v="7"/>
    <s v="June"/>
    <n v="150.80000000000001"/>
    <n v="6"/>
    <x v="88"/>
    <s v="Pan, tobacco and intoxicants"/>
    <n v="186.7"/>
    <x v="2"/>
  </r>
  <r>
    <s v="Urban"/>
    <x v="7"/>
    <s v="June"/>
    <n v="150.80000000000001"/>
    <n v="6"/>
    <x v="88"/>
    <s v="Clothing"/>
    <n v="149.1"/>
    <x v="3"/>
  </r>
  <r>
    <s v="Urban"/>
    <x v="7"/>
    <s v="June"/>
    <n v="150.80000000000001"/>
    <n v="6"/>
    <x v="88"/>
    <s v="Footwear"/>
    <n v="136.6"/>
    <x v="3"/>
  </r>
  <r>
    <s v="Urban"/>
    <x v="7"/>
    <s v="June"/>
    <n v="150.80000000000001"/>
    <n v="6"/>
    <x v="88"/>
    <s v="Clothing and footwear"/>
    <n v="147.19999999999999"/>
    <x v="3"/>
  </r>
  <r>
    <s v="Urban"/>
    <x v="7"/>
    <s v="June"/>
    <n v="150.80000000000001"/>
    <n v="6"/>
    <x v="88"/>
    <s v="Housing"/>
    <n v="154.69999999999999"/>
    <x v="4"/>
  </r>
  <r>
    <s v="Urban"/>
    <x v="7"/>
    <s v="June"/>
    <n v="150.80000000000001"/>
    <n v="6"/>
    <x v="88"/>
    <s v="Fuel and light"/>
    <n v="137.1"/>
    <x v="5"/>
  </r>
  <r>
    <s v="Urban"/>
    <x v="7"/>
    <s v="June"/>
    <n v="150.80000000000001"/>
    <n v="6"/>
    <x v="88"/>
    <s v="Household goods and services"/>
    <n v="140.4"/>
    <x v="6"/>
  </r>
  <r>
    <s v="Urban"/>
    <x v="7"/>
    <s v="June"/>
    <n v="150.80000000000001"/>
    <n v="6"/>
    <x v="88"/>
    <s v="Health"/>
    <n v="148.1"/>
    <x v="7"/>
  </r>
  <r>
    <s v="Urban"/>
    <x v="7"/>
    <s v="June"/>
    <n v="150.80000000000001"/>
    <n v="6"/>
    <x v="88"/>
    <s v="Transport and communication"/>
    <n v="129.30000000000001"/>
    <x v="8"/>
  </r>
  <r>
    <s v="Urban"/>
    <x v="7"/>
    <s v="June"/>
    <n v="150.80000000000001"/>
    <n v="6"/>
    <x v="88"/>
    <s v="Recreation and amusement"/>
    <n v="144.5"/>
    <x v="9"/>
  </r>
  <r>
    <s v="Urban"/>
    <x v="7"/>
    <s v="June"/>
    <n v="150.80000000000001"/>
    <n v="6"/>
    <x v="88"/>
    <s v="Education"/>
    <n v="152.5"/>
    <x v="10"/>
  </r>
  <r>
    <s v="Urban"/>
    <x v="7"/>
    <s v="June"/>
    <n v="150.80000000000001"/>
    <n v="6"/>
    <x v="88"/>
    <s v="Personal care and effects"/>
    <n v="152.19999999999999"/>
    <x v="11"/>
  </r>
  <r>
    <s v="Urban"/>
    <x v="7"/>
    <s v="June"/>
    <n v="150.80000000000001"/>
    <n v="6"/>
    <x v="88"/>
    <s v="Miscellaneous"/>
    <n v="142"/>
    <x v="2"/>
  </r>
  <r>
    <s v="Rural+Urban"/>
    <x v="7"/>
    <s v="June"/>
    <n v="151.80000000000001"/>
    <n v="6"/>
    <x v="88"/>
    <s v="Cereals and products"/>
    <n v="149.6"/>
    <x v="0"/>
  </r>
  <r>
    <s v="Rural+Urban"/>
    <x v="7"/>
    <s v="June"/>
    <n v="151.80000000000001"/>
    <n v="6"/>
    <x v="88"/>
    <s v="Meat and fish"/>
    <n v="192.7"/>
    <x v="0"/>
  </r>
  <r>
    <s v="Rural+Urban"/>
    <x v="7"/>
    <s v="June"/>
    <n v="151.80000000000001"/>
    <n v="6"/>
    <x v="88"/>
    <s v="Egg"/>
    <n v="151.4"/>
    <x v="0"/>
  </r>
  <r>
    <s v="Rural+Urban"/>
    <x v="7"/>
    <s v="June"/>
    <n v="151.80000000000001"/>
    <n v="6"/>
    <x v="88"/>
    <s v="Milk and products"/>
    <n v="153.30000000000001"/>
    <x v="0"/>
  </r>
  <r>
    <s v="Rural+Urban"/>
    <x v="7"/>
    <s v="June"/>
    <n v="151.80000000000001"/>
    <n v="6"/>
    <x v="88"/>
    <s v="Oils and fats"/>
    <n v="136.30000000000001"/>
    <x v="0"/>
  </r>
  <r>
    <s v="Rural+Urban"/>
    <x v="7"/>
    <s v="June"/>
    <n v="151.80000000000001"/>
    <n v="6"/>
    <x v="88"/>
    <s v="Fruits"/>
    <n v="147.19999999999999"/>
    <x v="0"/>
  </r>
  <r>
    <s v="Rural+Urban"/>
    <x v="7"/>
    <s v="June"/>
    <n v="151.80000000000001"/>
    <n v="6"/>
    <x v="88"/>
    <s v="Vegetables"/>
    <n v="156.5"/>
    <x v="0"/>
  </r>
  <r>
    <s v="Rural+Urban"/>
    <x v="7"/>
    <s v="June"/>
    <n v="151.80000000000001"/>
    <n v="6"/>
    <x v="88"/>
    <s v="Pulses and products"/>
    <n v="150.9"/>
    <x v="0"/>
  </r>
  <r>
    <s v="Rural+Urban"/>
    <x v="7"/>
    <s v="June"/>
    <n v="151.80000000000001"/>
    <n v="6"/>
    <x v="88"/>
    <s v="Sugar and Confectionery"/>
    <n v="114.2"/>
    <x v="0"/>
  </r>
  <r>
    <s v="Rural+Urban"/>
    <x v="7"/>
    <s v="June"/>
    <n v="151.80000000000001"/>
    <n v="6"/>
    <x v="88"/>
    <s v="Spices"/>
    <n v="159.5"/>
    <x v="0"/>
  </r>
  <r>
    <s v="Rural+Urban"/>
    <x v="7"/>
    <s v="June"/>
    <n v="151.80000000000001"/>
    <n v="6"/>
    <x v="88"/>
    <s v="Non-alcoholic beverages"/>
    <n v="139.4"/>
    <x v="1"/>
  </r>
  <r>
    <s v="Rural+Urban"/>
    <x v="7"/>
    <s v="June"/>
    <n v="151.80000000000001"/>
    <n v="6"/>
    <x v="88"/>
    <s v="Prepared meals, snacks, sweets etc."/>
    <n v="161.80000000000001"/>
    <x v="1"/>
  </r>
  <r>
    <s v="Rural+Urban"/>
    <x v="7"/>
    <s v="June"/>
    <n v="151.80000000000001"/>
    <n v="6"/>
    <x v="88"/>
    <s v="Food and beverages"/>
    <n v="154"/>
    <x v="1"/>
  </r>
  <r>
    <s v="Rural+Urban"/>
    <x v="7"/>
    <s v="June"/>
    <n v="151.80000000000001"/>
    <n v="6"/>
    <x v="88"/>
    <s v="Pan, tobacco and intoxicants"/>
    <n v="183.5"/>
    <x v="2"/>
  </r>
  <r>
    <s v="Rural+Urban"/>
    <x v="7"/>
    <s v="June"/>
    <n v="151.80000000000001"/>
    <n v="6"/>
    <x v="88"/>
    <s v="Clothing"/>
    <n v="152.5"/>
    <x v="3"/>
  </r>
  <r>
    <s v="Rural+Urban"/>
    <x v="7"/>
    <s v="June"/>
    <n v="151.80000000000001"/>
    <n v="6"/>
    <x v="88"/>
    <s v="Footwear"/>
    <n v="144.4"/>
    <x v="3"/>
  </r>
  <r>
    <s v="Rural+Urban"/>
    <x v="7"/>
    <s v="June"/>
    <n v="151.80000000000001"/>
    <n v="6"/>
    <x v="88"/>
    <s v="Clothing and footwear"/>
    <n v="151.4"/>
    <x v="3"/>
  </r>
  <r>
    <s v="Rural+Urban"/>
    <x v="7"/>
    <s v="June"/>
    <n v="151.80000000000001"/>
    <n v="6"/>
    <x v="88"/>
    <s v="Housing"/>
    <n v="154.69999999999999"/>
    <x v="4"/>
  </r>
  <r>
    <s v="Rural+Urban"/>
    <x v="7"/>
    <s v="June"/>
    <n v="151.80000000000001"/>
    <n v="6"/>
    <x v="88"/>
    <s v="Fuel and light"/>
    <n v="141.9"/>
    <x v="5"/>
  </r>
  <r>
    <s v="Rural+Urban"/>
    <x v="7"/>
    <s v="June"/>
    <n v="151.80000000000001"/>
    <n v="6"/>
    <x v="88"/>
    <s v="Household goods and services"/>
    <n v="146.4"/>
    <x v="6"/>
  </r>
  <r>
    <s v="Rural+Urban"/>
    <x v="7"/>
    <s v="June"/>
    <n v="151.80000000000001"/>
    <n v="6"/>
    <x v="88"/>
    <s v="Health"/>
    <n v="154.4"/>
    <x v="7"/>
  </r>
  <r>
    <s v="Rural+Urban"/>
    <x v="7"/>
    <s v="June"/>
    <n v="151.80000000000001"/>
    <n v="6"/>
    <x v="88"/>
    <s v="Transport and communication"/>
    <n v="135"/>
    <x v="8"/>
  </r>
  <r>
    <s v="Rural+Urban"/>
    <x v="7"/>
    <s v="June"/>
    <n v="151.80000000000001"/>
    <n v="6"/>
    <x v="88"/>
    <s v="Recreation and amusement"/>
    <n v="148.30000000000001"/>
    <x v="9"/>
  </r>
  <r>
    <s v="Rural+Urban"/>
    <x v="7"/>
    <s v="June"/>
    <n v="151.80000000000001"/>
    <n v="6"/>
    <x v="88"/>
    <s v="Education"/>
    <n v="156.4"/>
    <x v="10"/>
  </r>
  <r>
    <s v="Rural+Urban"/>
    <x v="7"/>
    <s v="June"/>
    <n v="151.80000000000001"/>
    <n v="6"/>
    <x v="88"/>
    <s v="Personal care and effects"/>
    <n v="151.6"/>
    <x v="11"/>
  </r>
  <r>
    <s v="Rural+Urban"/>
    <x v="7"/>
    <s v="June"/>
    <n v="151.80000000000001"/>
    <n v="6"/>
    <x v="88"/>
    <s v="Miscellaneous"/>
    <n v="147"/>
    <x v="2"/>
  </r>
  <r>
    <s v="Rural"/>
    <x v="7"/>
    <s v="July"/>
    <n v="152.69999999999999"/>
    <n v="7"/>
    <x v="89"/>
    <s v="Cereals and products"/>
    <n v="148.19999999999999"/>
    <x v="0"/>
  </r>
  <r>
    <s v="Rural"/>
    <x v="7"/>
    <s v="July"/>
    <n v="152.69999999999999"/>
    <n v="7"/>
    <x v="89"/>
    <s v="Meat and fish"/>
    <n v="190.3"/>
    <x v="0"/>
  </r>
  <r>
    <s v="Rural"/>
    <x v="7"/>
    <s v="July"/>
    <n v="152.69999999999999"/>
    <n v="7"/>
    <x v="89"/>
    <s v="Egg"/>
    <n v="149.4"/>
    <x v="0"/>
  </r>
  <r>
    <s v="Rural"/>
    <x v="7"/>
    <s v="July"/>
    <n v="152.69999999999999"/>
    <n v="7"/>
    <x v="89"/>
    <s v="Milk and products"/>
    <n v="153.30000000000001"/>
    <x v="0"/>
  </r>
  <r>
    <s v="Rural"/>
    <x v="7"/>
    <s v="July"/>
    <n v="152.69999999999999"/>
    <n v="7"/>
    <x v="89"/>
    <s v="Oils and fats"/>
    <n v="138.19999999999999"/>
    <x v="0"/>
  </r>
  <r>
    <s v="Rural"/>
    <x v="7"/>
    <s v="July"/>
    <n v="152.69999999999999"/>
    <n v="7"/>
    <x v="89"/>
    <s v="Fruits"/>
    <n v="143.19999999999999"/>
    <x v="0"/>
  </r>
  <r>
    <s v="Rural"/>
    <x v="7"/>
    <s v="July"/>
    <n v="152.69999999999999"/>
    <n v="7"/>
    <x v="89"/>
    <s v="Vegetables"/>
    <n v="148.9"/>
    <x v="0"/>
  </r>
  <r>
    <s v="Rural"/>
    <x v="7"/>
    <s v="July"/>
    <n v="152.69999999999999"/>
    <n v="7"/>
    <x v="89"/>
    <s v="Pulses and products"/>
    <n v="150.30000000000001"/>
    <x v="0"/>
  </r>
  <r>
    <s v="Rural"/>
    <x v="7"/>
    <s v="July"/>
    <n v="152.69999999999999"/>
    <n v="7"/>
    <x v="89"/>
    <s v="Sugar and Confectionery"/>
    <n v="113.2"/>
    <x v="0"/>
  </r>
  <r>
    <s v="Rural"/>
    <x v="7"/>
    <s v="July"/>
    <n v="152.69999999999999"/>
    <n v="7"/>
    <x v="89"/>
    <s v="Spices"/>
    <n v="159.80000000000001"/>
    <x v="0"/>
  </r>
  <r>
    <s v="Rural"/>
    <x v="7"/>
    <s v="July"/>
    <n v="152.69999999999999"/>
    <n v="7"/>
    <x v="89"/>
    <s v="Non-alcoholic beverages"/>
    <n v="142.1"/>
    <x v="1"/>
  </r>
  <r>
    <s v="Rural"/>
    <x v="7"/>
    <s v="July"/>
    <n v="152.69999999999999"/>
    <n v="7"/>
    <x v="89"/>
    <s v="Prepared meals, snacks, sweets etc."/>
    <n v="161.80000000000001"/>
    <x v="1"/>
  </r>
  <r>
    <s v="Rural"/>
    <x v="7"/>
    <s v="July"/>
    <n v="152.69999999999999"/>
    <n v="7"/>
    <x v="89"/>
    <s v="Food and beverages"/>
    <n v="152.30000000000001"/>
    <x v="1"/>
  </r>
  <r>
    <s v="Rural"/>
    <x v="7"/>
    <s v="July"/>
    <n v="152.69999999999999"/>
    <n v="7"/>
    <x v="89"/>
    <s v="Pan, tobacco and intoxicants"/>
    <n v="182.4"/>
    <x v="2"/>
  </r>
  <r>
    <s v="Rural"/>
    <x v="7"/>
    <s v="July"/>
    <n v="152.69999999999999"/>
    <n v="7"/>
    <x v="89"/>
    <s v="Clothing"/>
    <n v="154.69999999999999"/>
    <x v="3"/>
  </r>
  <r>
    <s v="Rural"/>
    <x v="7"/>
    <s v="July"/>
    <n v="152.69999999999999"/>
    <n v="7"/>
    <x v="89"/>
    <s v="Footwear"/>
    <n v="150"/>
    <x v="3"/>
  </r>
  <r>
    <s v="Rural"/>
    <x v="7"/>
    <s v="July"/>
    <n v="152.69999999999999"/>
    <n v="7"/>
    <x v="89"/>
    <s v="Clothing and footwear"/>
    <n v="154.1"/>
    <x v="3"/>
  </r>
  <r>
    <s v="Rural"/>
    <x v="7"/>
    <s v="July"/>
    <n v="152.69999999999999"/>
    <n v="7"/>
    <x v="89"/>
    <s v="Housing"/>
    <n v="0"/>
    <x v="4"/>
  </r>
  <r>
    <s v="Rural"/>
    <x v="7"/>
    <s v="July"/>
    <n v="152.69999999999999"/>
    <n v="7"/>
    <x v="89"/>
    <s v="Fuel and light"/>
    <n v="144.9"/>
    <x v="5"/>
  </r>
  <r>
    <s v="Rural"/>
    <x v="7"/>
    <s v="July"/>
    <n v="152.69999999999999"/>
    <n v="7"/>
    <x v="89"/>
    <s v="Household goods and services"/>
    <n v="151.69999999999999"/>
    <x v="6"/>
  </r>
  <r>
    <s v="Rural"/>
    <x v="7"/>
    <s v="July"/>
    <n v="152.69999999999999"/>
    <n v="7"/>
    <x v="89"/>
    <s v="Health"/>
    <n v="158.19999999999999"/>
    <x v="7"/>
  </r>
  <r>
    <s v="Rural"/>
    <x v="7"/>
    <s v="July"/>
    <n v="152.69999999999999"/>
    <n v="7"/>
    <x v="89"/>
    <s v="Transport and communication"/>
    <n v="141.4"/>
    <x v="8"/>
  </r>
  <r>
    <s v="Rural"/>
    <x v="7"/>
    <s v="July"/>
    <n v="152.69999999999999"/>
    <n v="7"/>
    <x v="89"/>
    <s v="Recreation and amusement"/>
    <n v="153.19999999999999"/>
    <x v="9"/>
  </r>
  <r>
    <s v="Rural"/>
    <x v="7"/>
    <s v="July"/>
    <n v="152.69999999999999"/>
    <n v="7"/>
    <x v="89"/>
    <s v="Education"/>
    <n v="161.80000000000001"/>
    <x v="10"/>
  </r>
  <r>
    <s v="Rural"/>
    <x v="7"/>
    <s v="July"/>
    <n v="152.69999999999999"/>
    <n v="7"/>
    <x v="89"/>
    <s v="Personal care and effects"/>
    <n v="151.19999999999999"/>
    <x v="11"/>
  </r>
  <r>
    <s v="Rural"/>
    <x v="7"/>
    <s v="July"/>
    <n v="152.69999999999999"/>
    <n v="7"/>
    <x v="89"/>
    <s v="Miscellaneous"/>
    <n v="151.69999999999999"/>
    <x v="2"/>
  </r>
  <r>
    <s v="Urban"/>
    <x v="7"/>
    <s v="July"/>
    <n v="150.80000000000001"/>
    <n v="7"/>
    <x v="89"/>
    <s v="Cereals and products"/>
    <n v="152.69999999999999"/>
    <x v="0"/>
  </r>
  <r>
    <s v="Urban"/>
    <x v="7"/>
    <s v="July"/>
    <n v="150.80000000000001"/>
    <n v="7"/>
    <x v="89"/>
    <s v="Meat and fish"/>
    <n v="197"/>
    <x v="0"/>
  </r>
  <r>
    <s v="Urban"/>
    <x v="7"/>
    <s v="July"/>
    <n v="150.80000000000001"/>
    <n v="7"/>
    <x v="89"/>
    <s v="Egg"/>
    <n v="154.6"/>
    <x v="0"/>
  </r>
  <r>
    <s v="Urban"/>
    <x v="7"/>
    <s v="July"/>
    <n v="150.80000000000001"/>
    <n v="7"/>
    <x v="89"/>
    <s v="Milk and products"/>
    <n v="153.4"/>
    <x v="0"/>
  </r>
  <r>
    <s v="Urban"/>
    <x v="7"/>
    <s v="July"/>
    <n v="150.80000000000001"/>
    <n v="7"/>
    <x v="89"/>
    <s v="Oils and fats"/>
    <n v="132.9"/>
    <x v="0"/>
  </r>
  <r>
    <s v="Urban"/>
    <x v="7"/>
    <s v="July"/>
    <n v="150.80000000000001"/>
    <n v="7"/>
    <x v="89"/>
    <s v="Fruits"/>
    <n v="151.80000000000001"/>
    <x v="0"/>
  </r>
  <r>
    <s v="Urban"/>
    <x v="7"/>
    <s v="July"/>
    <n v="150.80000000000001"/>
    <n v="7"/>
    <x v="89"/>
    <s v="Vegetables"/>
    <n v="171.2"/>
    <x v="0"/>
  </r>
  <r>
    <s v="Urban"/>
    <x v="7"/>
    <s v="July"/>
    <n v="150.80000000000001"/>
    <n v="7"/>
    <x v="89"/>
    <s v="Pulses and products"/>
    <n v="152"/>
    <x v="0"/>
  </r>
  <r>
    <s v="Urban"/>
    <x v="7"/>
    <s v="July"/>
    <n v="150.80000000000001"/>
    <n v="7"/>
    <x v="89"/>
    <s v="Sugar and Confectionery"/>
    <n v="116.3"/>
    <x v="0"/>
  </r>
  <r>
    <s v="Urban"/>
    <x v="7"/>
    <s v="July"/>
    <n v="150.80000000000001"/>
    <n v="7"/>
    <x v="89"/>
    <s v="Spices"/>
    <n v="158.80000000000001"/>
    <x v="0"/>
  </r>
  <r>
    <s v="Urban"/>
    <x v="7"/>
    <s v="July"/>
    <n v="150.80000000000001"/>
    <n v="7"/>
    <x v="89"/>
    <s v="Non-alcoholic beverages"/>
    <n v="135.6"/>
    <x v="1"/>
  </r>
  <r>
    <s v="Urban"/>
    <x v="7"/>
    <s v="July"/>
    <n v="150.80000000000001"/>
    <n v="7"/>
    <x v="89"/>
    <s v="Prepared meals, snacks, sweets etc."/>
    <n v="161.69999999999999"/>
    <x v="1"/>
  </r>
  <r>
    <s v="Urban"/>
    <x v="7"/>
    <s v="July"/>
    <n v="150.80000000000001"/>
    <n v="7"/>
    <x v="89"/>
    <s v="Food and beverages"/>
    <n v="157"/>
    <x v="1"/>
  </r>
  <r>
    <s v="Urban"/>
    <x v="7"/>
    <s v="July"/>
    <n v="150.80000000000001"/>
    <n v="7"/>
    <x v="89"/>
    <s v="Pan, tobacco and intoxicants"/>
    <n v="186.7"/>
    <x v="2"/>
  </r>
  <r>
    <s v="Urban"/>
    <x v="7"/>
    <s v="July"/>
    <n v="150.80000000000001"/>
    <n v="7"/>
    <x v="89"/>
    <s v="Clothing"/>
    <n v="149.1"/>
    <x v="3"/>
  </r>
  <r>
    <s v="Urban"/>
    <x v="7"/>
    <s v="July"/>
    <n v="150.80000000000001"/>
    <n v="7"/>
    <x v="89"/>
    <s v="Footwear"/>
    <n v="136.6"/>
    <x v="3"/>
  </r>
  <r>
    <s v="Urban"/>
    <x v="7"/>
    <s v="July"/>
    <n v="150.80000000000001"/>
    <n v="7"/>
    <x v="89"/>
    <s v="Clothing and footwear"/>
    <n v="147.19999999999999"/>
    <x v="3"/>
  </r>
  <r>
    <s v="Urban"/>
    <x v="7"/>
    <s v="July"/>
    <n v="150.80000000000001"/>
    <n v="7"/>
    <x v="89"/>
    <s v="Housing"/>
    <n v="154.69999999999999"/>
    <x v="4"/>
  </r>
  <r>
    <s v="Urban"/>
    <x v="7"/>
    <s v="July"/>
    <n v="150.80000000000001"/>
    <n v="7"/>
    <x v="89"/>
    <s v="Fuel and light"/>
    <n v="137.1"/>
    <x v="5"/>
  </r>
  <r>
    <s v="Urban"/>
    <x v="7"/>
    <s v="July"/>
    <n v="150.80000000000001"/>
    <n v="7"/>
    <x v="89"/>
    <s v="Household goods and services"/>
    <n v="140.4"/>
    <x v="6"/>
  </r>
  <r>
    <s v="Urban"/>
    <x v="7"/>
    <s v="July"/>
    <n v="150.80000000000001"/>
    <n v="7"/>
    <x v="89"/>
    <s v="Health"/>
    <n v="148.1"/>
    <x v="7"/>
  </r>
  <r>
    <s v="Urban"/>
    <x v="7"/>
    <s v="July"/>
    <n v="150.80000000000001"/>
    <n v="7"/>
    <x v="89"/>
    <s v="Transport and communication"/>
    <n v="129.30000000000001"/>
    <x v="8"/>
  </r>
  <r>
    <s v="Urban"/>
    <x v="7"/>
    <s v="July"/>
    <n v="150.80000000000001"/>
    <n v="7"/>
    <x v="89"/>
    <s v="Recreation and amusement"/>
    <n v="144.5"/>
    <x v="9"/>
  </r>
  <r>
    <s v="Urban"/>
    <x v="7"/>
    <s v="July"/>
    <n v="150.80000000000001"/>
    <n v="7"/>
    <x v="89"/>
    <s v="Education"/>
    <n v="152.5"/>
    <x v="10"/>
  </r>
  <r>
    <s v="Urban"/>
    <x v="7"/>
    <s v="July"/>
    <n v="150.80000000000001"/>
    <n v="7"/>
    <x v="89"/>
    <s v="Personal care and effects"/>
    <n v="152.19999999999999"/>
    <x v="11"/>
  </r>
  <r>
    <s v="Urban"/>
    <x v="7"/>
    <s v="July"/>
    <n v="150.80000000000001"/>
    <n v="7"/>
    <x v="89"/>
    <s v="Miscellaneous"/>
    <n v="142"/>
    <x v="2"/>
  </r>
  <r>
    <s v="Rural+Urban"/>
    <x v="7"/>
    <s v="July"/>
    <n v="151.80000000000001"/>
    <n v="7"/>
    <x v="89"/>
    <s v="Cereals and products"/>
    <n v="149.6"/>
    <x v="0"/>
  </r>
  <r>
    <s v="Rural+Urban"/>
    <x v="7"/>
    <s v="July"/>
    <n v="151.80000000000001"/>
    <n v="7"/>
    <x v="89"/>
    <s v="Meat and fish"/>
    <n v="192.7"/>
    <x v="0"/>
  </r>
  <r>
    <s v="Rural+Urban"/>
    <x v="7"/>
    <s v="July"/>
    <n v="151.80000000000001"/>
    <n v="7"/>
    <x v="89"/>
    <s v="Egg"/>
    <n v="151.4"/>
    <x v="0"/>
  </r>
  <r>
    <s v="Rural+Urban"/>
    <x v="7"/>
    <s v="July"/>
    <n v="151.80000000000001"/>
    <n v="7"/>
    <x v="89"/>
    <s v="Milk and products"/>
    <n v="153.30000000000001"/>
    <x v="0"/>
  </r>
  <r>
    <s v="Rural+Urban"/>
    <x v="7"/>
    <s v="July"/>
    <n v="151.80000000000001"/>
    <n v="7"/>
    <x v="89"/>
    <s v="Oils and fats"/>
    <n v="136.30000000000001"/>
    <x v="0"/>
  </r>
  <r>
    <s v="Rural+Urban"/>
    <x v="7"/>
    <s v="July"/>
    <n v="151.80000000000001"/>
    <n v="7"/>
    <x v="89"/>
    <s v="Fruits"/>
    <n v="147.19999999999999"/>
    <x v="0"/>
  </r>
  <r>
    <s v="Rural+Urban"/>
    <x v="7"/>
    <s v="July"/>
    <n v="151.80000000000001"/>
    <n v="7"/>
    <x v="89"/>
    <s v="Vegetables"/>
    <n v="156.5"/>
    <x v="0"/>
  </r>
  <r>
    <s v="Rural+Urban"/>
    <x v="7"/>
    <s v="July"/>
    <n v="151.80000000000001"/>
    <n v="7"/>
    <x v="89"/>
    <s v="Pulses and products"/>
    <n v="150.9"/>
    <x v="0"/>
  </r>
  <r>
    <s v="Rural+Urban"/>
    <x v="7"/>
    <s v="July"/>
    <n v="151.80000000000001"/>
    <n v="7"/>
    <x v="89"/>
    <s v="Sugar and Confectionery"/>
    <n v="114.2"/>
    <x v="0"/>
  </r>
  <r>
    <s v="Rural+Urban"/>
    <x v="7"/>
    <s v="July"/>
    <n v="151.80000000000001"/>
    <n v="7"/>
    <x v="89"/>
    <s v="Spices"/>
    <n v="159.5"/>
    <x v="0"/>
  </r>
  <r>
    <s v="Rural+Urban"/>
    <x v="7"/>
    <s v="July"/>
    <n v="151.80000000000001"/>
    <n v="7"/>
    <x v="89"/>
    <s v="Non-alcoholic beverages"/>
    <n v="139.4"/>
    <x v="1"/>
  </r>
  <r>
    <s v="Rural+Urban"/>
    <x v="7"/>
    <s v="July"/>
    <n v="151.80000000000001"/>
    <n v="7"/>
    <x v="89"/>
    <s v="Prepared meals, snacks, sweets etc."/>
    <n v="161.80000000000001"/>
    <x v="1"/>
  </r>
  <r>
    <s v="Rural+Urban"/>
    <x v="7"/>
    <s v="July"/>
    <n v="151.80000000000001"/>
    <n v="7"/>
    <x v="89"/>
    <s v="Food and beverages"/>
    <n v="154"/>
    <x v="1"/>
  </r>
  <r>
    <s v="Rural+Urban"/>
    <x v="7"/>
    <s v="July"/>
    <n v="151.80000000000001"/>
    <n v="7"/>
    <x v="89"/>
    <s v="Pan, tobacco and intoxicants"/>
    <n v="183.5"/>
    <x v="2"/>
  </r>
  <r>
    <s v="Rural+Urban"/>
    <x v="7"/>
    <s v="July"/>
    <n v="151.80000000000001"/>
    <n v="7"/>
    <x v="89"/>
    <s v="Clothing"/>
    <n v="152.5"/>
    <x v="3"/>
  </r>
  <r>
    <s v="Rural+Urban"/>
    <x v="7"/>
    <s v="July"/>
    <n v="151.80000000000001"/>
    <n v="7"/>
    <x v="89"/>
    <s v="Footwear"/>
    <n v="144.4"/>
    <x v="3"/>
  </r>
  <r>
    <s v="Rural+Urban"/>
    <x v="7"/>
    <s v="July"/>
    <n v="151.80000000000001"/>
    <n v="7"/>
    <x v="89"/>
    <s v="Clothing and footwear"/>
    <n v="151.4"/>
    <x v="3"/>
  </r>
  <r>
    <s v="Rural+Urban"/>
    <x v="7"/>
    <s v="July"/>
    <n v="151.80000000000001"/>
    <n v="7"/>
    <x v="89"/>
    <s v="Housing"/>
    <n v="154.69999999999999"/>
    <x v="4"/>
  </r>
  <r>
    <s v="Rural+Urban"/>
    <x v="7"/>
    <s v="July"/>
    <n v="151.80000000000001"/>
    <n v="7"/>
    <x v="89"/>
    <s v="Fuel and light"/>
    <n v="141.9"/>
    <x v="5"/>
  </r>
  <r>
    <s v="Rural+Urban"/>
    <x v="7"/>
    <s v="July"/>
    <n v="151.80000000000001"/>
    <n v="7"/>
    <x v="89"/>
    <s v="Household goods and services"/>
    <n v="146.4"/>
    <x v="6"/>
  </r>
  <r>
    <s v="Rural+Urban"/>
    <x v="7"/>
    <s v="July"/>
    <n v="151.80000000000001"/>
    <n v="7"/>
    <x v="89"/>
    <s v="Health"/>
    <n v="154.4"/>
    <x v="7"/>
  </r>
  <r>
    <s v="Rural+Urban"/>
    <x v="7"/>
    <s v="July"/>
    <n v="151.80000000000001"/>
    <n v="7"/>
    <x v="89"/>
    <s v="Transport and communication"/>
    <n v="135"/>
    <x v="8"/>
  </r>
  <r>
    <s v="Rural+Urban"/>
    <x v="7"/>
    <s v="July"/>
    <n v="151.80000000000001"/>
    <n v="7"/>
    <x v="89"/>
    <s v="Recreation and amusement"/>
    <n v="148.30000000000001"/>
    <x v="9"/>
  </r>
  <r>
    <s v="Rural+Urban"/>
    <x v="7"/>
    <s v="July"/>
    <n v="151.80000000000001"/>
    <n v="7"/>
    <x v="89"/>
    <s v="Education"/>
    <n v="156.4"/>
    <x v="10"/>
  </r>
  <r>
    <s v="Rural+Urban"/>
    <x v="7"/>
    <s v="July"/>
    <n v="151.80000000000001"/>
    <n v="7"/>
    <x v="89"/>
    <s v="Personal care and effects"/>
    <n v="151.6"/>
    <x v="11"/>
  </r>
  <r>
    <s v="Rural+Urban"/>
    <x v="7"/>
    <s v="July"/>
    <n v="151.80000000000001"/>
    <n v="7"/>
    <x v="89"/>
    <s v="Miscellaneous"/>
    <n v="147"/>
    <x v="2"/>
  </r>
  <r>
    <s v="Rural"/>
    <x v="7"/>
    <s v="August"/>
    <n v="154.69999999999999"/>
    <n v="8"/>
    <x v="90"/>
    <s v="Cereals and products"/>
    <n v="147.6"/>
    <x v="0"/>
  </r>
  <r>
    <s v="Rural"/>
    <x v="7"/>
    <s v="August"/>
    <n v="154.69999999999999"/>
    <n v="8"/>
    <x v="90"/>
    <s v="Meat and fish"/>
    <n v="187.2"/>
    <x v="0"/>
  </r>
  <r>
    <s v="Rural"/>
    <x v="7"/>
    <s v="August"/>
    <n v="154.69999999999999"/>
    <n v="8"/>
    <x v="90"/>
    <s v="Egg"/>
    <n v="148.4"/>
    <x v="0"/>
  </r>
  <r>
    <s v="Rural"/>
    <x v="7"/>
    <s v="August"/>
    <n v="154.69999999999999"/>
    <n v="8"/>
    <x v="90"/>
    <s v="Milk and products"/>
    <n v="153.30000000000001"/>
    <x v="0"/>
  </r>
  <r>
    <s v="Rural"/>
    <x v="7"/>
    <s v="August"/>
    <n v="154.69999999999999"/>
    <n v="8"/>
    <x v="90"/>
    <s v="Oils and fats"/>
    <n v="139.80000000000001"/>
    <x v="0"/>
  </r>
  <r>
    <s v="Rural"/>
    <x v="7"/>
    <s v="August"/>
    <n v="154.69999999999999"/>
    <n v="8"/>
    <x v="90"/>
    <s v="Fruits"/>
    <n v="146.9"/>
    <x v="0"/>
  </r>
  <r>
    <s v="Rural"/>
    <x v="7"/>
    <s v="August"/>
    <n v="154.69999999999999"/>
    <n v="8"/>
    <x v="90"/>
    <s v="Vegetables"/>
    <n v="171"/>
    <x v="0"/>
  </r>
  <r>
    <s v="Rural"/>
    <x v="7"/>
    <s v="August"/>
    <n v="154.69999999999999"/>
    <n v="8"/>
    <x v="90"/>
    <s v="Pulses and products"/>
    <n v="149.9"/>
    <x v="0"/>
  </r>
  <r>
    <s v="Rural"/>
    <x v="7"/>
    <s v="August"/>
    <n v="154.69999999999999"/>
    <n v="8"/>
    <x v="90"/>
    <s v="Sugar and Confectionery"/>
    <n v="114.2"/>
    <x v="0"/>
  </r>
  <r>
    <s v="Rural"/>
    <x v="7"/>
    <s v="August"/>
    <n v="154.69999999999999"/>
    <n v="8"/>
    <x v="90"/>
    <s v="Spices"/>
    <n v="160"/>
    <x v="0"/>
  </r>
  <r>
    <s v="Rural"/>
    <x v="7"/>
    <s v="August"/>
    <n v="154.69999999999999"/>
    <n v="8"/>
    <x v="90"/>
    <s v="Non-alcoholic beverages"/>
    <n v="143.5"/>
    <x v="1"/>
  </r>
  <r>
    <s v="Rural"/>
    <x v="7"/>
    <s v="August"/>
    <n v="154.69999999999999"/>
    <n v="8"/>
    <x v="90"/>
    <s v="Prepared meals, snacks, sweets etc."/>
    <n v="161.5"/>
    <x v="1"/>
  </r>
  <r>
    <s v="Rural"/>
    <x v="7"/>
    <s v="August"/>
    <n v="154.69999999999999"/>
    <n v="8"/>
    <x v="90"/>
    <s v="Food and beverages"/>
    <n v="155.30000000000001"/>
    <x v="1"/>
  </r>
  <r>
    <s v="Rural"/>
    <x v="7"/>
    <s v="August"/>
    <n v="154.69999999999999"/>
    <n v="8"/>
    <x v="90"/>
    <s v="Pan, tobacco and intoxicants"/>
    <n v="180.9"/>
    <x v="2"/>
  </r>
  <r>
    <s v="Rural"/>
    <x v="7"/>
    <s v="August"/>
    <n v="154.69999999999999"/>
    <n v="8"/>
    <x v="90"/>
    <s v="Clothing"/>
    <n v="155.1"/>
    <x v="3"/>
  </r>
  <r>
    <s v="Rural"/>
    <x v="7"/>
    <s v="August"/>
    <n v="154.69999999999999"/>
    <n v="8"/>
    <x v="90"/>
    <s v="Footwear"/>
    <n v="149.30000000000001"/>
    <x v="3"/>
  </r>
  <r>
    <s v="Rural"/>
    <x v="7"/>
    <s v="August"/>
    <n v="154.69999999999999"/>
    <n v="8"/>
    <x v="90"/>
    <s v="Clothing and footwear"/>
    <n v="154.30000000000001"/>
    <x v="3"/>
  </r>
  <r>
    <s v="Rural"/>
    <x v="7"/>
    <s v="August"/>
    <n v="154.69999999999999"/>
    <n v="8"/>
    <x v="90"/>
    <s v="Housing"/>
    <n v="0"/>
    <x v="4"/>
  </r>
  <r>
    <s v="Rural"/>
    <x v="7"/>
    <s v="August"/>
    <n v="154.69999999999999"/>
    <n v="8"/>
    <x v="90"/>
    <s v="Fuel and light"/>
    <n v="145.80000000000001"/>
    <x v="5"/>
  </r>
  <r>
    <s v="Rural"/>
    <x v="7"/>
    <s v="August"/>
    <n v="154.69999999999999"/>
    <n v="8"/>
    <x v="90"/>
    <s v="Household goods and services"/>
    <n v="151.9"/>
    <x v="6"/>
  </r>
  <r>
    <s v="Rural"/>
    <x v="7"/>
    <s v="August"/>
    <n v="154.69999999999999"/>
    <n v="8"/>
    <x v="90"/>
    <s v="Health"/>
    <n v="158.80000000000001"/>
    <x v="7"/>
  </r>
  <r>
    <s v="Rural"/>
    <x v="7"/>
    <s v="August"/>
    <n v="154.69999999999999"/>
    <n v="8"/>
    <x v="90"/>
    <s v="Transport and communication"/>
    <n v="143.6"/>
    <x v="8"/>
  </r>
  <r>
    <s v="Rural"/>
    <x v="7"/>
    <s v="August"/>
    <n v="154.69999999999999"/>
    <n v="8"/>
    <x v="90"/>
    <s v="Recreation and amusement"/>
    <n v="152.19999999999999"/>
    <x v="9"/>
  </r>
  <r>
    <s v="Rural"/>
    <x v="7"/>
    <s v="August"/>
    <n v="154.69999999999999"/>
    <n v="8"/>
    <x v="90"/>
    <s v="Education"/>
    <n v="162.69999999999999"/>
    <x v="10"/>
  </r>
  <r>
    <s v="Rural"/>
    <x v="7"/>
    <s v="August"/>
    <n v="154.69999999999999"/>
    <n v="8"/>
    <x v="90"/>
    <s v="Personal care and effects"/>
    <n v="153.6"/>
    <x v="11"/>
  </r>
  <r>
    <s v="Rural"/>
    <x v="7"/>
    <s v="August"/>
    <n v="154.69999999999999"/>
    <n v="8"/>
    <x v="90"/>
    <s v="Miscellaneous"/>
    <n v="153"/>
    <x v="2"/>
  </r>
  <r>
    <s v="Urban"/>
    <x v="7"/>
    <s v="August"/>
    <n v="152.9"/>
    <n v="8"/>
    <x v="90"/>
    <s v="Cereals and products"/>
    <n v="151.6"/>
    <x v="0"/>
  </r>
  <r>
    <s v="Urban"/>
    <x v="7"/>
    <s v="August"/>
    <n v="152.9"/>
    <n v="8"/>
    <x v="90"/>
    <s v="Meat and fish"/>
    <n v="197.8"/>
    <x v="0"/>
  </r>
  <r>
    <s v="Urban"/>
    <x v="7"/>
    <s v="August"/>
    <n v="152.9"/>
    <n v="8"/>
    <x v="90"/>
    <s v="Egg"/>
    <n v="154.5"/>
    <x v="0"/>
  </r>
  <r>
    <s v="Urban"/>
    <x v="7"/>
    <s v="August"/>
    <n v="152.9"/>
    <n v="8"/>
    <x v="90"/>
    <s v="Milk and products"/>
    <n v="153.4"/>
    <x v="0"/>
  </r>
  <r>
    <s v="Urban"/>
    <x v="7"/>
    <s v="August"/>
    <n v="152.9"/>
    <n v="8"/>
    <x v="90"/>
    <s v="Oils and fats"/>
    <n v="133.4"/>
    <x v="0"/>
  </r>
  <r>
    <s v="Urban"/>
    <x v="7"/>
    <s v="August"/>
    <n v="152.9"/>
    <n v="8"/>
    <x v="90"/>
    <s v="Fruits"/>
    <n v="154.5"/>
    <x v="0"/>
  </r>
  <r>
    <s v="Urban"/>
    <x v="7"/>
    <s v="August"/>
    <n v="152.9"/>
    <n v="8"/>
    <x v="90"/>
    <s v="Vegetables"/>
    <n v="191.9"/>
    <x v="0"/>
  </r>
  <r>
    <s v="Urban"/>
    <x v="7"/>
    <s v="August"/>
    <n v="152.9"/>
    <n v="8"/>
    <x v="90"/>
    <s v="Pulses and products"/>
    <n v="151.30000000000001"/>
    <x v="0"/>
  </r>
  <r>
    <s v="Urban"/>
    <x v="7"/>
    <s v="August"/>
    <n v="152.9"/>
    <n v="8"/>
    <x v="90"/>
    <s v="Sugar and Confectionery"/>
    <n v="116.8"/>
    <x v="0"/>
  </r>
  <r>
    <s v="Urban"/>
    <x v="7"/>
    <s v="August"/>
    <n v="152.9"/>
    <n v="8"/>
    <x v="90"/>
    <s v="Spices"/>
    <n v="160"/>
    <x v="0"/>
  </r>
  <r>
    <s v="Urban"/>
    <x v="7"/>
    <s v="August"/>
    <n v="152.9"/>
    <n v="8"/>
    <x v="90"/>
    <s v="Non-alcoholic beverages"/>
    <n v="136.5"/>
    <x v="1"/>
  </r>
  <r>
    <s v="Urban"/>
    <x v="7"/>
    <s v="August"/>
    <n v="152.9"/>
    <n v="8"/>
    <x v="90"/>
    <s v="Prepared meals, snacks, sweets etc."/>
    <n v="163.30000000000001"/>
    <x v="1"/>
  </r>
  <r>
    <s v="Urban"/>
    <x v="7"/>
    <s v="August"/>
    <n v="152.9"/>
    <n v="8"/>
    <x v="90"/>
    <s v="Food and beverages"/>
    <n v="159.9"/>
    <x v="1"/>
  </r>
  <r>
    <s v="Urban"/>
    <x v="7"/>
    <s v="August"/>
    <n v="152.9"/>
    <n v="8"/>
    <x v="90"/>
    <s v="Pan, tobacco and intoxicants"/>
    <n v="187.2"/>
    <x v="2"/>
  </r>
  <r>
    <s v="Urban"/>
    <x v="7"/>
    <s v="August"/>
    <n v="152.9"/>
    <n v="8"/>
    <x v="90"/>
    <s v="Clothing"/>
    <n v="150"/>
    <x v="3"/>
  </r>
  <r>
    <s v="Urban"/>
    <x v="7"/>
    <s v="August"/>
    <n v="152.9"/>
    <n v="8"/>
    <x v="90"/>
    <s v="Footwear"/>
    <n v="135.19999999999999"/>
    <x v="3"/>
  </r>
  <r>
    <s v="Urban"/>
    <x v="7"/>
    <s v="August"/>
    <n v="152.9"/>
    <n v="8"/>
    <x v="90"/>
    <s v="Clothing and footwear"/>
    <n v="147.80000000000001"/>
    <x v="3"/>
  </r>
  <r>
    <s v="Urban"/>
    <x v="7"/>
    <s v="August"/>
    <n v="152.9"/>
    <n v="8"/>
    <x v="90"/>
    <s v="Housing"/>
    <n v="155.5"/>
    <x v="4"/>
  </r>
  <r>
    <s v="Urban"/>
    <x v="7"/>
    <s v="August"/>
    <n v="152.9"/>
    <n v="8"/>
    <x v="90"/>
    <s v="Fuel and light"/>
    <n v="138.30000000000001"/>
    <x v="5"/>
  </r>
  <r>
    <s v="Urban"/>
    <x v="7"/>
    <s v="August"/>
    <n v="152.9"/>
    <n v="8"/>
    <x v="90"/>
    <s v="Household goods and services"/>
    <n v="144.5"/>
    <x v="6"/>
  </r>
  <r>
    <s v="Urban"/>
    <x v="7"/>
    <s v="August"/>
    <n v="152.9"/>
    <n v="8"/>
    <x v="90"/>
    <s v="Health"/>
    <n v="148.69999999999999"/>
    <x v="7"/>
  </r>
  <r>
    <s v="Urban"/>
    <x v="7"/>
    <s v="August"/>
    <n v="152.9"/>
    <n v="8"/>
    <x v="90"/>
    <s v="Transport and communication"/>
    <n v="133.9"/>
    <x v="8"/>
  </r>
  <r>
    <s v="Urban"/>
    <x v="7"/>
    <s v="August"/>
    <n v="152.9"/>
    <n v="8"/>
    <x v="90"/>
    <s v="Recreation and amusement"/>
    <n v="141.19999999999999"/>
    <x v="9"/>
  </r>
  <r>
    <s v="Urban"/>
    <x v="7"/>
    <s v="August"/>
    <n v="152.9"/>
    <n v="8"/>
    <x v="90"/>
    <s v="Education"/>
    <n v="155.5"/>
    <x v="10"/>
  </r>
  <r>
    <s v="Urban"/>
    <x v="7"/>
    <s v="August"/>
    <n v="152.9"/>
    <n v="8"/>
    <x v="90"/>
    <s v="Personal care and effects"/>
    <n v="155.19999999999999"/>
    <x v="11"/>
  </r>
  <r>
    <s v="Urban"/>
    <x v="7"/>
    <s v="August"/>
    <n v="152.9"/>
    <n v="8"/>
    <x v="90"/>
    <s v="Miscellaneous"/>
    <n v="144.80000000000001"/>
    <x v="2"/>
  </r>
  <r>
    <s v="Rural+Urban"/>
    <x v="7"/>
    <s v="August"/>
    <n v="153.9"/>
    <n v="8"/>
    <x v="90"/>
    <s v="Cereals and products"/>
    <n v="148.9"/>
    <x v="0"/>
  </r>
  <r>
    <s v="Rural+Urban"/>
    <x v="7"/>
    <s v="August"/>
    <n v="153.9"/>
    <n v="8"/>
    <x v="90"/>
    <s v="Meat and fish"/>
    <n v="190.9"/>
    <x v="0"/>
  </r>
  <r>
    <s v="Rural+Urban"/>
    <x v="7"/>
    <s v="August"/>
    <n v="153.9"/>
    <n v="8"/>
    <x v="90"/>
    <s v="Egg"/>
    <n v="150.80000000000001"/>
    <x v="0"/>
  </r>
  <r>
    <s v="Rural+Urban"/>
    <x v="7"/>
    <s v="August"/>
    <n v="153.9"/>
    <n v="8"/>
    <x v="90"/>
    <s v="Milk and products"/>
    <n v="153.30000000000001"/>
    <x v="0"/>
  </r>
  <r>
    <s v="Rural+Urban"/>
    <x v="7"/>
    <s v="August"/>
    <n v="153.9"/>
    <n v="8"/>
    <x v="90"/>
    <s v="Oils and fats"/>
    <n v="137.4"/>
    <x v="0"/>
  </r>
  <r>
    <s v="Rural+Urban"/>
    <x v="7"/>
    <s v="August"/>
    <n v="153.9"/>
    <n v="8"/>
    <x v="90"/>
    <s v="Fruits"/>
    <n v="150.4"/>
    <x v="0"/>
  </r>
  <r>
    <s v="Rural+Urban"/>
    <x v="7"/>
    <s v="August"/>
    <n v="153.9"/>
    <n v="8"/>
    <x v="90"/>
    <s v="Vegetables"/>
    <n v="178.1"/>
    <x v="0"/>
  </r>
  <r>
    <s v="Rural+Urban"/>
    <x v="7"/>
    <s v="August"/>
    <n v="153.9"/>
    <n v="8"/>
    <x v="90"/>
    <s v="Pulses and products"/>
    <n v="150.4"/>
    <x v="0"/>
  </r>
  <r>
    <s v="Rural+Urban"/>
    <x v="7"/>
    <s v="August"/>
    <n v="153.9"/>
    <n v="8"/>
    <x v="90"/>
    <s v="Sugar and Confectionery"/>
    <n v="115.1"/>
    <x v="0"/>
  </r>
  <r>
    <s v="Rural+Urban"/>
    <x v="7"/>
    <s v="August"/>
    <n v="153.9"/>
    <n v="8"/>
    <x v="90"/>
    <s v="Spices"/>
    <n v="160"/>
    <x v="0"/>
  </r>
  <r>
    <s v="Rural+Urban"/>
    <x v="7"/>
    <s v="August"/>
    <n v="153.9"/>
    <n v="8"/>
    <x v="90"/>
    <s v="Non-alcoholic beverages"/>
    <n v="140.6"/>
    <x v="1"/>
  </r>
  <r>
    <s v="Rural+Urban"/>
    <x v="7"/>
    <s v="August"/>
    <n v="153.9"/>
    <n v="8"/>
    <x v="90"/>
    <s v="Prepared meals, snacks, sweets etc."/>
    <n v="162.30000000000001"/>
    <x v="1"/>
  </r>
  <r>
    <s v="Rural+Urban"/>
    <x v="7"/>
    <s v="August"/>
    <n v="153.9"/>
    <n v="8"/>
    <x v="90"/>
    <s v="Food and beverages"/>
    <n v="157"/>
    <x v="1"/>
  </r>
  <r>
    <s v="Rural+Urban"/>
    <x v="7"/>
    <s v="August"/>
    <n v="153.9"/>
    <n v="8"/>
    <x v="90"/>
    <s v="Pan, tobacco and intoxicants"/>
    <n v="182.6"/>
    <x v="2"/>
  </r>
  <r>
    <s v="Rural+Urban"/>
    <x v="7"/>
    <s v="August"/>
    <n v="153.9"/>
    <n v="8"/>
    <x v="90"/>
    <s v="Clothing"/>
    <n v="153.1"/>
    <x v="3"/>
  </r>
  <r>
    <s v="Rural+Urban"/>
    <x v="7"/>
    <s v="August"/>
    <n v="153.9"/>
    <n v="8"/>
    <x v="90"/>
    <s v="Footwear"/>
    <n v="143.4"/>
    <x v="3"/>
  </r>
  <r>
    <s v="Rural+Urban"/>
    <x v="7"/>
    <s v="August"/>
    <n v="153.9"/>
    <n v="8"/>
    <x v="90"/>
    <s v="Clothing and footwear"/>
    <n v="151.69999999999999"/>
    <x v="3"/>
  </r>
  <r>
    <s v="Rural+Urban"/>
    <x v="7"/>
    <s v="August"/>
    <n v="153.9"/>
    <n v="8"/>
    <x v="90"/>
    <s v="Housing"/>
    <n v="155.5"/>
    <x v="4"/>
  </r>
  <r>
    <s v="Rural+Urban"/>
    <x v="7"/>
    <s v="August"/>
    <n v="153.9"/>
    <n v="8"/>
    <x v="90"/>
    <s v="Fuel and light"/>
    <n v="143"/>
    <x v="5"/>
  </r>
  <r>
    <s v="Rural+Urban"/>
    <x v="7"/>
    <s v="August"/>
    <n v="153.9"/>
    <n v="8"/>
    <x v="90"/>
    <s v="Household goods and services"/>
    <n v="148.4"/>
    <x v="6"/>
  </r>
  <r>
    <s v="Rural+Urban"/>
    <x v="7"/>
    <s v="August"/>
    <n v="153.9"/>
    <n v="8"/>
    <x v="90"/>
    <s v="Health"/>
    <n v="155"/>
    <x v="7"/>
  </r>
  <r>
    <s v="Rural+Urban"/>
    <x v="7"/>
    <s v="August"/>
    <n v="153.9"/>
    <n v="8"/>
    <x v="90"/>
    <s v="Transport and communication"/>
    <n v="138.5"/>
    <x v="8"/>
  </r>
  <r>
    <s v="Rural+Urban"/>
    <x v="7"/>
    <s v="August"/>
    <n v="153.9"/>
    <n v="8"/>
    <x v="90"/>
    <s v="Recreation and amusement"/>
    <n v="146"/>
    <x v="9"/>
  </r>
  <r>
    <s v="Rural+Urban"/>
    <x v="7"/>
    <s v="August"/>
    <n v="153.9"/>
    <n v="8"/>
    <x v="90"/>
    <s v="Education"/>
    <n v="158.5"/>
    <x v="10"/>
  </r>
  <r>
    <s v="Rural+Urban"/>
    <x v="7"/>
    <s v="August"/>
    <n v="153.9"/>
    <n v="8"/>
    <x v="90"/>
    <s v="Personal care and effects"/>
    <n v="154.30000000000001"/>
    <x v="11"/>
  </r>
  <r>
    <s v="Rural+Urban"/>
    <x v="7"/>
    <s v="August"/>
    <n v="153.9"/>
    <n v="8"/>
    <x v="90"/>
    <s v="Miscellaneous"/>
    <n v="149"/>
    <x v="2"/>
  </r>
  <r>
    <s v="Rural"/>
    <x v="7"/>
    <s v="September"/>
    <n v="155.4"/>
    <n v="9"/>
    <x v="91"/>
    <s v="Cereals and products"/>
    <n v="146.9"/>
    <x v="0"/>
  </r>
  <r>
    <s v="Rural"/>
    <x v="7"/>
    <s v="September"/>
    <n v="155.4"/>
    <n v="9"/>
    <x v="91"/>
    <s v="Meat and fish"/>
    <n v="183.9"/>
    <x v="0"/>
  </r>
  <r>
    <s v="Rural"/>
    <x v="7"/>
    <s v="September"/>
    <n v="155.4"/>
    <n v="9"/>
    <x v="91"/>
    <s v="Egg"/>
    <n v="149.5"/>
    <x v="0"/>
  </r>
  <r>
    <s v="Rural"/>
    <x v="7"/>
    <s v="September"/>
    <n v="155.4"/>
    <n v="9"/>
    <x v="91"/>
    <s v="Milk and products"/>
    <n v="153.4"/>
    <x v="0"/>
  </r>
  <r>
    <s v="Rural"/>
    <x v="7"/>
    <s v="September"/>
    <n v="155.4"/>
    <n v="9"/>
    <x v="91"/>
    <s v="Oils and fats"/>
    <n v="140.4"/>
    <x v="0"/>
  </r>
  <r>
    <s v="Rural"/>
    <x v="7"/>
    <s v="September"/>
    <n v="155.4"/>
    <n v="9"/>
    <x v="91"/>
    <s v="Fruits"/>
    <n v="147"/>
    <x v="0"/>
  </r>
  <r>
    <s v="Rural"/>
    <x v="7"/>
    <s v="September"/>
    <n v="155.4"/>
    <n v="9"/>
    <x v="91"/>
    <s v="Vegetables"/>
    <n v="178.8"/>
    <x v="0"/>
  </r>
  <r>
    <s v="Rural"/>
    <x v="7"/>
    <s v="September"/>
    <n v="155.4"/>
    <n v="9"/>
    <x v="91"/>
    <s v="Pulses and products"/>
    <n v="149.30000000000001"/>
    <x v="0"/>
  </r>
  <r>
    <s v="Rural"/>
    <x v="7"/>
    <s v="September"/>
    <n v="155.4"/>
    <n v="9"/>
    <x v="91"/>
    <s v="Sugar and Confectionery"/>
    <n v="115.1"/>
    <x v="0"/>
  </r>
  <r>
    <s v="Rural"/>
    <x v="7"/>
    <s v="September"/>
    <n v="155.4"/>
    <n v="9"/>
    <x v="91"/>
    <s v="Spices"/>
    <n v="160"/>
    <x v="0"/>
  </r>
  <r>
    <s v="Rural"/>
    <x v="7"/>
    <s v="September"/>
    <n v="155.4"/>
    <n v="9"/>
    <x v="91"/>
    <s v="Non-alcoholic beverages"/>
    <n v="145.4"/>
    <x v="1"/>
  </r>
  <r>
    <s v="Rural"/>
    <x v="7"/>
    <s v="September"/>
    <n v="155.4"/>
    <n v="9"/>
    <x v="91"/>
    <s v="Prepared meals, snacks, sweets etc."/>
    <n v="161.6"/>
    <x v="1"/>
  </r>
  <r>
    <s v="Rural"/>
    <x v="7"/>
    <s v="September"/>
    <n v="155.4"/>
    <n v="9"/>
    <x v="91"/>
    <s v="Food and beverages"/>
    <n v="156.1"/>
    <x v="1"/>
  </r>
  <r>
    <s v="Rural"/>
    <x v="7"/>
    <s v="September"/>
    <n v="155.4"/>
    <n v="9"/>
    <x v="91"/>
    <s v="Pan, tobacco and intoxicants"/>
    <n v="182.9"/>
    <x v="2"/>
  </r>
  <r>
    <s v="Rural"/>
    <x v="7"/>
    <s v="September"/>
    <n v="155.4"/>
    <n v="9"/>
    <x v="91"/>
    <s v="Clothing"/>
    <n v="155.4"/>
    <x v="3"/>
  </r>
  <r>
    <s v="Rural"/>
    <x v="7"/>
    <s v="September"/>
    <n v="155.4"/>
    <n v="9"/>
    <x v="91"/>
    <s v="Footwear"/>
    <n v="149.9"/>
    <x v="3"/>
  </r>
  <r>
    <s v="Rural"/>
    <x v="7"/>
    <s v="September"/>
    <n v="155.4"/>
    <n v="9"/>
    <x v="91"/>
    <s v="Clothing and footwear"/>
    <n v="154.6"/>
    <x v="3"/>
  </r>
  <r>
    <s v="Rural"/>
    <x v="7"/>
    <s v="September"/>
    <n v="155.4"/>
    <n v="9"/>
    <x v="91"/>
    <s v="Housing"/>
    <n v="0"/>
    <x v="4"/>
  </r>
  <r>
    <s v="Rural"/>
    <x v="7"/>
    <s v="September"/>
    <n v="155.4"/>
    <n v="9"/>
    <x v="91"/>
    <s v="Fuel and light"/>
    <n v="146.4"/>
    <x v="5"/>
  </r>
  <r>
    <s v="Rural"/>
    <x v="7"/>
    <s v="September"/>
    <n v="155.4"/>
    <n v="9"/>
    <x v="91"/>
    <s v="Household goods and services"/>
    <n v="151.6"/>
    <x v="6"/>
  </r>
  <r>
    <s v="Rural"/>
    <x v="7"/>
    <s v="September"/>
    <n v="155.4"/>
    <n v="9"/>
    <x v="91"/>
    <s v="Health"/>
    <n v="159.1"/>
    <x v="7"/>
  </r>
  <r>
    <s v="Rural"/>
    <x v="7"/>
    <s v="September"/>
    <n v="155.4"/>
    <n v="9"/>
    <x v="91"/>
    <s v="Transport and communication"/>
    <n v="144.6"/>
    <x v="8"/>
  </r>
  <r>
    <s v="Rural"/>
    <x v="7"/>
    <s v="September"/>
    <n v="155.4"/>
    <n v="9"/>
    <x v="91"/>
    <s v="Recreation and amusement"/>
    <n v="152.80000000000001"/>
    <x v="9"/>
  </r>
  <r>
    <s v="Rural"/>
    <x v="7"/>
    <s v="September"/>
    <n v="155.4"/>
    <n v="9"/>
    <x v="91"/>
    <s v="Education"/>
    <n v="161.1"/>
    <x v="10"/>
  </r>
  <r>
    <s v="Rural"/>
    <x v="7"/>
    <s v="September"/>
    <n v="155.4"/>
    <n v="9"/>
    <x v="91"/>
    <s v="Personal care and effects"/>
    <n v="157.4"/>
    <x v="11"/>
  </r>
  <r>
    <s v="Rural"/>
    <x v="7"/>
    <s v="September"/>
    <n v="155.4"/>
    <n v="9"/>
    <x v="91"/>
    <s v="Miscellaneous"/>
    <n v="153.69999999999999"/>
    <x v="2"/>
  </r>
  <r>
    <s v="Urban"/>
    <x v="7"/>
    <s v="September"/>
    <n v="154"/>
    <n v="9"/>
    <x v="91"/>
    <s v="Cereals and products"/>
    <n v="151.5"/>
    <x v="0"/>
  </r>
  <r>
    <s v="Urban"/>
    <x v="7"/>
    <s v="September"/>
    <n v="154"/>
    <n v="9"/>
    <x v="91"/>
    <s v="Meat and fish"/>
    <n v="193.1"/>
    <x v="0"/>
  </r>
  <r>
    <s v="Urban"/>
    <x v="7"/>
    <s v="September"/>
    <n v="154"/>
    <n v="9"/>
    <x v="91"/>
    <s v="Egg"/>
    <n v="157.30000000000001"/>
    <x v="0"/>
  </r>
  <r>
    <s v="Urban"/>
    <x v="7"/>
    <s v="September"/>
    <n v="154"/>
    <n v="9"/>
    <x v="91"/>
    <s v="Milk and products"/>
    <n v="153.9"/>
    <x v="0"/>
  </r>
  <r>
    <s v="Urban"/>
    <x v="7"/>
    <s v="September"/>
    <n v="154"/>
    <n v="9"/>
    <x v="91"/>
    <s v="Oils and fats"/>
    <n v="134.4"/>
    <x v="0"/>
  </r>
  <r>
    <s v="Urban"/>
    <x v="7"/>
    <s v="September"/>
    <n v="154"/>
    <n v="9"/>
    <x v="91"/>
    <s v="Fruits"/>
    <n v="155.4"/>
    <x v="0"/>
  </r>
  <r>
    <s v="Urban"/>
    <x v="7"/>
    <s v="September"/>
    <n v="154"/>
    <n v="9"/>
    <x v="91"/>
    <s v="Vegetables"/>
    <n v="202"/>
    <x v="0"/>
  </r>
  <r>
    <s v="Urban"/>
    <x v="7"/>
    <s v="September"/>
    <n v="154"/>
    <n v="9"/>
    <x v="91"/>
    <s v="Pulses and products"/>
    <n v="150.80000000000001"/>
    <x v="0"/>
  </r>
  <r>
    <s v="Urban"/>
    <x v="7"/>
    <s v="September"/>
    <n v="154"/>
    <n v="9"/>
    <x v="91"/>
    <s v="Sugar and Confectionery"/>
    <n v="118.9"/>
    <x v="0"/>
  </r>
  <r>
    <s v="Urban"/>
    <x v="7"/>
    <s v="September"/>
    <n v="154"/>
    <n v="9"/>
    <x v="91"/>
    <s v="Spices"/>
    <n v="160.9"/>
    <x v="0"/>
  </r>
  <r>
    <s v="Urban"/>
    <x v="7"/>
    <s v="September"/>
    <n v="154"/>
    <n v="9"/>
    <x v="91"/>
    <s v="Non-alcoholic beverages"/>
    <n v="137.69999999999999"/>
    <x v="1"/>
  </r>
  <r>
    <s v="Urban"/>
    <x v="7"/>
    <s v="September"/>
    <n v="154"/>
    <n v="9"/>
    <x v="91"/>
    <s v="Prepared meals, snacks, sweets etc."/>
    <n v="164.4"/>
    <x v="1"/>
  </r>
  <r>
    <s v="Urban"/>
    <x v="7"/>
    <s v="September"/>
    <n v="154"/>
    <n v="9"/>
    <x v="91"/>
    <s v="Food and beverages"/>
    <n v="161.30000000000001"/>
    <x v="1"/>
  </r>
  <r>
    <s v="Urban"/>
    <x v="7"/>
    <s v="September"/>
    <n v="154"/>
    <n v="9"/>
    <x v="91"/>
    <s v="Pan, tobacco and intoxicants"/>
    <n v="188.7"/>
    <x v="2"/>
  </r>
  <r>
    <s v="Urban"/>
    <x v="7"/>
    <s v="September"/>
    <n v="154"/>
    <n v="9"/>
    <x v="91"/>
    <s v="Clothing"/>
    <n v="150.19999999999999"/>
    <x v="3"/>
  </r>
  <r>
    <s v="Urban"/>
    <x v="7"/>
    <s v="September"/>
    <n v="154"/>
    <n v="9"/>
    <x v="91"/>
    <s v="Footwear"/>
    <n v="136.30000000000001"/>
    <x v="3"/>
  </r>
  <r>
    <s v="Urban"/>
    <x v="7"/>
    <s v="September"/>
    <n v="154"/>
    <n v="9"/>
    <x v="91"/>
    <s v="Clothing and footwear"/>
    <n v="148.1"/>
    <x v="3"/>
  </r>
  <r>
    <s v="Urban"/>
    <x v="7"/>
    <s v="September"/>
    <n v="154"/>
    <n v="9"/>
    <x v="91"/>
    <s v="Housing"/>
    <n v="156.30000000000001"/>
    <x v="4"/>
  </r>
  <r>
    <s v="Urban"/>
    <x v="7"/>
    <s v="September"/>
    <n v="154"/>
    <n v="9"/>
    <x v="91"/>
    <s v="Fuel and light"/>
    <n v="137.19999999999999"/>
    <x v="5"/>
  </r>
  <r>
    <s v="Urban"/>
    <x v="7"/>
    <s v="September"/>
    <n v="154"/>
    <n v="9"/>
    <x v="91"/>
    <s v="Household goods and services"/>
    <n v="145.4"/>
    <x v="6"/>
  </r>
  <r>
    <s v="Urban"/>
    <x v="7"/>
    <s v="September"/>
    <n v="154"/>
    <n v="9"/>
    <x v="91"/>
    <s v="Health"/>
    <n v="150"/>
    <x v="7"/>
  </r>
  <r>
    <s v="Urban"/>
    <x v="7"/>
    <s v="September"/>
    <n v="154"/>
    <n v="9"/>
    <x v="91"/>
    <s v="Transport and communication"/>
    <n v="135.1"/>
    <x v="8"/>
  </r>
  <r>
    <s v="Urban"/>
    <x v="7"/>
    <s v="September"/>
    <n v="154"/>
    <n v="9"/>
    <x v="91"/>
    <s v="Recreation and amusement"/>
    <n v="141.80000000000001"/>
    <x v="9"/>
  </r>
  <r>
    <s v="Urban"/>
    <x v="7"/>
    <s v="September"/>
    <n v="154"/>
    <n v="9"/>
    <x v="91"/>
    <s v="Education"/>
    <n v="154.9"/>
    <x v="10"/>
  </r>
  <r>
    <s v="Urban"/>
    <x v="7"/>
    <s v="September"/>
    <n v="154"/>
    <n v="9"/>
    <x v="91"/>
    <s v="Personal care and effects"/>
    <n v="159.80000000000001"/>
    <x v="11"/>
  </r>
  <r>
    <s v="Urban"/>
    <x v="7"/>
    <s v="September"/>
    <n v="154"/>
    <n v="9"/>
    <x v="91"/>
    <s v="Miscellaneous"/>
    <n v="146"/>
    <x v="2"/>
  </r>
  <r>
    <s v="Rural+Urban"/>
    <x v="7"/>
    <s v="September"/>
    <n v="154.69999999999999"/>
    <n v="9"/>
    <x v="91"/>
    <s v="Cereals and products"/>
    <n v="148.4"/>
    <x v="0"/>
  </r>
  <r>
    <s v="Rural+Urban"/>
    <x v="7"/>
    <s v="September"/>
    <n v="154.69999999999999"/>
    <n v="9"/>
    <x v="91"/>
    <s v="Meat and fish"/>
    <n v="187.1"/>
    <x v="0"/>
  </r>
  <r>
    <s v="Rural+Urban"/>
    <x v="7"/>
    <s v="September"/>
    <n v="154.69999999999999"/>
    <n v="9"/>
    <x v="91"/>
    <s v="Egg"/>
    <n v="152.5"/>
    <x v="0"/>
  </r>
  <r>
    <s v="Rural+Urban"/>
    <x v="7"/>
    <s v="September"/>
    <n v="154.69999999999999"/>
    <n v="9"/>
    <x v="91"/>
    <s v="Milk and products"/>
    <n v="153.6"/>
    <x v="0"/>
  </r>
  <r>
    <s v="Rural+Urban"/>
    <x v="7"/>
    <s v="September"/>
    <n v="154.69999999999999"/>
    <n v="9"/>
    <x v="91"/>
    <s v="Oils and fats"/>
    <n v="138.19999999999999"/>
    <x v="0"/>
  </r>
  <r>
    <s v="Rural+Urban"/>
    <x v="7"/>
    <s v="September"/>
    <n v="154.69999999999999"/>
    <n v="9"/>
    <x v="91"/>
    <s v="Fruits"/>
    <n v="150.9"/>
    <x v="0"/>
  </r>
  <r>
    <s v="Rural+Urban"/>
    <x v="7"/>
    <s v="September"/>
    <n v="154.69999999999999"/>
    <n v="9"/>
    <x v="91"/>
    <s v="Vegetables"/>
    <n v="186.7"/>
    <x v="0"/>
  </r>
  <r>
    <s v="Rural+Urban"/>
    <x v="7"/>
    <s v="September"/>
    <n v="154.69999999999999"/>
    <n v="9"/>
    <x v="91"/>
    <s v="Pulses and products"/>
    <n v="149.80000000000001"/>
    <x v="0"/>
  </r>
  <r>
    <s v="Rural+Urban"/>
    <x v="7"/>
    <s v="September"/>
    <n v="154.69999999999999"/>
    <n v="9"/>
    <x v="91"/>
    <s v="Sugar and Confectionery"/>
    <n v="116.4"/>
    <x v="0"/>
  </r>
  <r>
    <s v="Rural+Urban"/>
    <x v="7"/>
    <s v="September"/>
    <n v="154.69999999999999"/>
    <n v="9"/>
    <x v="91"/>
    <s v="Spices"/>
    <n v="160.30000000000001"/>
    <x v="0"/>
  </r>
  <r>
    <s v="Rural+Urban"/>
    <x v="7"/>
    <s v="September"/>
    <n v="154.69999999999999"/>
    <n v="9"/>
    <x v="91"/>
    <s v="Non-alcoholic beverages"/>
    <n v="142.19999999999999"/>
    <x v="1"/>
  </r>
  <r>
    <s v="Rural+Urban"/>
    <x v="7"/>
    <s v="September"/>
    <n v="154.69999999999999"/>
    <n v="9"/>
    <x v="91"/>
    <s v="Prepared meals, snacks, sweets etc."/>
    <n v="162.9"/>
    <x v="1"/>
  </r>
  <r>
    <s v="Rural+Urban"/>
    <x v="7"/>
    <s v="September"/>
    <n v="154.69999999999999"/>
    <n v="9"/>
    <x v="91"/>
    <s v="Food and beverages"/>
    <n v="158"/>
    <x v="1"/>
  </r>
  <r>
    <s v="Rural+Urban"/>
    <x v="7"/>
    <s v="September"/>
    <n v="154.69999999999999"/>
    <n v="9"/>
    <x v="91"/>
    <s v="Pan, tobacco and intoxicants"/>
    <n v="184.4"/>
    <x v="2"/>
  </r>
  <r>
    <s v="Rural+Urban"/>
    <x v="7"/>
    <s v="September"/>
    <n v="154.69999999999999"/>
    <n v="9"/>
    <x v="91"/>
    <s v="Clothing"/>
    <n v="153.4"/>
    <x v="3"/>
  </r>
  <r>
    <s v="Rural+Urban"/>
    <x v="7"/>
    <s v="September"/>
    <n v="154.69999999999999"/>
    <n v="9"/>
    <x v="91"/>
    <s v="Footwear"/>
    <n v="144.30000000000001"/>
    <x v="3"/>
  </r>
  <r>
    <s v="Rural+Urban"/>
    <x v="7"/>
    <s v="September"/>
    <n v="154.69999999999999"/>
    <n v="9"/>
    <x v="91"/>
    <s v="Clothing and footwear"/>
    <n v="152"/>
    <x v="3"/>
  </r>
  <r>
    <s v="Rural+Urban"/>
    <x v="7"/>
    <s v="September"/>
    <n v="154.69999999999999"/>
    <n v="9"/>
    <x v="91"/>
    <s v="Housing"/>
    <n v="156.30000000000001"/>
    <x v="4"/>
  </r>
  <r>
    <s v="Rural+Urban"/>
    <x v="7"/>
    <s v="September"/>
    <n v="154.69999999999999"/>
    <n v="9"/>
    <x v="91"/>
    <s v="Fuel and light"/>
    <n v="142.9"/>
    <x v="5"/>
  </r>
  <r>
    <s v="Rural+Urban"/>
    <x v="7"/>
    <s v="September"/>
    <n v="154.69999999999999"/>
    <n v="9"/>
    <x v="91"/>
    <s v="Household goods and services"/>
    <n v="148.69999999999999"/>
    <x v="6"/>
  </r>
  <r>
    <s v="Rural+Urban"/>
    <x v="7"/>
    <s v="September"/>
    <n v="154.69999999999999"/>
    <n v="9"/>
    <x v="91"/>
    <s v="Health"/>
    <n v="155.6"/>
    <x v="7"/>
  </r>
  <r>
    <s v="Rural+Urban"/>
    <x v="7"/>
    <s v="September"/>
    <n v="154.69999999999999"/>
    <n v="9"/>
    <x v="91"/>
    <s v="Transport and communication"/>
    <n v="139.6"/>
    <x v="8"/>
  </r>
  <r>
    <s v="Rural+Urban"/>
    <x v="7"/>
    <s v="September"/>
    <n v="154.69999999999999"/>
    <n v="9"/>
    <x v="91"/>
    <s v="Recreation and amusement"/>
    <n v="146.6"/>
    <x v="9"/>
  </r>
  <r>
    <s v="Rural+Urban"/>
    <x v="7"/>
    <s v="September"/>
    <n v="154.69999999999999"/>
    <n v="9"/>
    <x v="91"/>
    <s v="Education"/>
    <n v="157.5"/>
    <x v="10"/>
  </r>
  <r>
    <s v="Rural+Urban"/>
    <x v="7"/>
    <s v="September"/>
    <n v="154.69999999999999"/>
    <n v="9"/>
    <x v="91"/>
    <s v="Personal care and effects"/>
    <n v="158.4"/>
    <x v="11"/>
  </r>
  <r>
    <s v="Rural+Urban"/>
    <x v="7"/>
    <s v="September"/>
    <n v="154.69999999999999"/>
    <n v="9"/>
    <x v="91"/>
    <s v="Miscellaneous"/>
    <n v="150"/>
    <x v="2"/>
  </r>
  <r>
    <s v="Rural"/>
    <x v="7"/>
    <s v="October"/>
    <n v="157.5"/>
    <n v="10"/>
    <x v="92"/>
    <s v="Cereals and products"/>
    <n v="146"/>
    <x v="0"/>
  </r>
  <r>
    <s v="Rural"/>
    <x v="7"/>
    <s v="October"/>
    <n v="157.5"/>
    <n v="10"/>
    <x v="92"/>
    <s v="Meat and fish"/>
    <n v="186.3"/>
    <x v="0"/>
  </r>
  <r>
    <s v="Rural"/>
    <x v="7"/>
    <s v="October"/>
    <n v="157.5"/>
    <n v="10"/>
    <x v="92"/>
    <s v="Egg"/>
    <n v="159.19999999999999"/>
    <x v="0"/>
  </r>
  <r>
    <s v="Rural"/>
    <x v="7"/>
    <s v="October"/>
    <n v="157.5"/>
    <n v="10"/>
    <x v="92"/>
    <s v="Milk and products"/>
    <n v="153.6"/>
    <x v="0"/>
  </r>
  <r>
    <s v="Rural"/>
    <x v="7"/>
    <s v="October"/>
    <n v="157.5"/>
    <n v="10"/>
    <x v="92"/>
    <s v="Oils and fats"/>
    <n v="142.6"/>
    <x v="0"/>
  </r>
  <r>
    <s v="Rural"/>
    <x v="7"/>
    <s v="October"/>
    <n v="157.5"/>
    <n v="10"/>
    <x v="92"/>
    <s v="Fruits"/>
    <n v="147.19999999999999"/>
    <x v="0"/>
  </r>
  <r>
    <s v="Rural"/>
    <x v="7"/>
    <s v="October"/>
    <n v="157.5"/>
    <n v="10"/>
    <x v="92"/>
    <s v="Vegetables"/>
    <n v="200.6"/>
    <x v="0"/>
  </r>
  <r>
    <s v="Rural"/>
    <x v="7"/>
    <s v="October"/>
    <n v="157.5"/>
    <n v="10"/>
    <x v="92"/>
    <s v="Pulses and products"/>
    <n v="150.30000000000001"/>
    <x v="0"/>
  </r>
  <r>
    <s v="Rural"/>
    <x v="7"/>
    <s v="October"/>
    <n v="157.5"/>
    <n v="10"/>
    <x v="92"/>
    <s v="Sugar and Confectionery"/>
    <n v="115.3"/>
    <x v="0"/>
  </r>
  <r>
    <s v="Rural"/>
    <x v="7"/>
    <s v="October"/>
    <n v="157.5"/>
    <n v="10"/>
    <x v="92"/>
    <s v="Spices"/>
    <n v="160.9"/>
    <x v="0"/>
  </r>
  <r>
    <s v="Rural"/>
    <x v="7"/>
    <s v="October"/>
    <n v="157.5"/>
    <n v="10"/>
    <x v="92"/>
    <s v="Non-alcoholic beverages"/>
    <n v="147.4"/>
    <x v="1"/>
  </r>
  <r>
    <s v="Rural"/>
    <x v="7"/>
    <s v="October"/>
    <n v="157.5"/>
    <n v="10"/>
    <x v="92"/>
    <s v="Prepared meals, snacks, sweets etc."/>
    <n v="161.9"/>
    <x v="1"/>
  </r>
  <r>
    <s v="Rural"/>
    <x v="7"/>
    <s v="October"/>
    <n v="157.5"/>
    <n v="10"/>
    <x v="92"/>
    <s v="Food and beverages"/>
    <n v="159.6"/>
    <x v="1"/>
  </r>
  <r>
    <s v="Rural"/>
    <x v="7"/>
    <s v="October"/>
    <n v="157.5"/>
    <n v="10"/>
    <x v="92"/>
    <s v="Pan, tobacco and intoxicants"/>
    <n v="182.7"/>
    <x v="2"/>
  </r>
  <r>
    <s v="Rural"/>
    <x v="7"/>
    <s v="October"/>
    <n v="157.5"/>
    <n v="10"/>
    <x v="92"/>
    <s v="Clothing"/>
    <n v="155.69999999999999"/>
    <x v="3"/>
  </r>
  <r>
    <s v="Rural"/>
    <x v="7"/>
    <s v="October"/>
    <n v="157.5"/>
    <n v="10"/>
    <x v="92"/>
    <s v="Footwear"/>
    <n v="150.6"/>
    <x v="3"/>
  </r>
  <r>
    <s v="Rural"/>
    <x v="7"/>
    <s v="October"/>
    <n v="157.5"/>
    <n v="10"/>
    <x v="92"/>
    <s v="Clothing and footwear"/>
    <n v="155"/>
    <x v="3"/>
  </r>
  <r>
    <s v="Rural"/>
    <x v="7"/>
    <s v="October"/>
    <n v="157.5"/>
    <n v="10"/>
    <x v="92"/>
    <s v="Housing"/>
    <n v="0"/>
    <x v="4"/>
  </r>
  <r>
    <s v="Rural"/>
    <x v="7"/>
    <s v="October"/>
    <n v="157.5"/>
    <n v="10"/>
    <x v="92"/>
    <s v="Fuel and light"/>
    <n v="146.80000000000001"/>
    <x v="5"/>
  </r>
  <r>
    <s v="Rural"/>
    <x v="7"/>
    <s v="October"/>
    <n v="157.5"/>
    <n v="10"/>
    <x v="92"/>
    <s v="Household goods and services"/>
    <n v="152"/>
    <x v="6"/>
  </r>
  <r>
    <s v="Rural"/>
    <x v="7"/>
    <s v="October"/>
    <n v="157.5"/>
    <n v="10"/>
    <x v="92"/>
    <s v="Health"/>
    <n v="159.5"/>
    <x v="7"/>
  </r>
  <r>
    <s v="Rural"/>
    <x v="7"/>
    <s v="October"/>
    <n v="157.5"/>
    <n v="10"/>
    <x v="92"/>
    <s v="Transport and communication"/>
    <n v="146.4"/>
    <x v="8"/>
  </r>
  <r>
    <s v="Rural"/>
    <x v="7"/>
    <s v="October"/>
    <n v="157.5"/>
    <n v="10"/>
    <x v="92"/>
    <s v="Recreation and amusement"/>
    <n v="152.4"/>
    <x v="9"/>
  </r>
  <r>
    <s v="Rural"/>
    <x v="7"/>
    <s v="October"/>
    <n v="157.5"/>
    <n v="10"/>
    <x v="92"/>
    <s v="Education"/>
    <n v="162.5"/>
    <x v="10"/>
  </r>
  <r>
    <s v="Rural"/>
    <x v="7"/>
    <s v="October"/>
    <n v="157.5"/>
    <n v="10"/>
    <x v="92"/>
    <s v="Personal care and effects"/>
    <n v="156.19999999999999"/>
    <x v="11"/>
  </r>
  <r>
    <s v="Rural"/>
    <x v="7"/>
    <s v="October"/>
    <n v="157.5"/>
    <n v="10"/>
    <x v="92"/>
    <s v="Miscellaneous"/>
    <n v="154.30000000000001"/>
    <x v="2"/>
  </r>
  <r>
    <s v="Urban"/>
    <x v="7"/>
    <s v="October"/>
    <n v="155.19999999999999"/>
    <n v="10"/>
    <x v="92"/>
    <s v="Cereals and products"/>
    <n v="150.6"/>
    <x v="0"/>
  </r>
  <r>
    <s v="Urban"/>
    <x v="7"/>
    <s v="October"/>
    <n v="155.19999999999999"/>
    <n v="10"/>
    <x v="92"/>
    <s v="Meat and fish"/>
    <n v="193.7"/>
    <x v="0"/>
  </r>
  <r>
    <s v="Urban"/>
    <x v="7"/>
    <s v="October"/>
    <n v="155.19999999999999"/>
    <n v="10"/>
    <x v="92"/>
    <s v="Egg"/>
    <n v="164.8"/>
    <x v="0"/>
  </r>
  <r>
    <s v="Urban"/>
    <x v="7"/>
    <s v="October"/>
    <n v="155.19999999999999"/>
    <n v="10"/>
    <x v="92"/>
    <s v="Milk and products"/>
    <n v="153.69999999999999"/>
    <x v="0"/>
  </r>
  <r>
    <s v="Urban"/>
    <x v="7"/>
    <s v="October"/>
    <n v="155.19999999999999"/>
    <n v="10"/>
    <x v="92"/>
    <s v="Oils and fats"/>
    <n v="135.69999999999999"/>
    <x v="0"/>
  </r>
  <r>
    <s v="Urban"/>
    <x v="7"/>
    <s v="October"/>
    <n v="155.19999999999999"/>
    <n v="10"/>
    <x v="92"/>
    <s v="Fruits"/>
    <n v="155.69999999999999"/>
    <x v="0"/>
  </r>
  <r>
    <s v="Urban"/>
    <x v="7"/>
    <s v="October"/>
    <n v="155.19999999999999"/>
    <n v="10"/>
    <x v="92"/>
    <s v="Vegetables"/>
    <n v="226"/>
    <x v="0"/>
  </r>
  <r>
    <s v="Urban"/>
    <x v="7"/>
    <s v="October"/>
    <n v="155.19999999999999"/>
    <n v="10"/>
    <x v="92"/>
    <s v="Pulses and products"/>
    <n v="152.19999999999999"/>
    <x v="0"/>
  </r>
  <r>
    <s v="Urban"/>
    <x v="7"/>
    <s v="October"/>
    <n v="155.19999999999999"/>
    <n v="10"/>
    <x v="92"/>
    <s v="Sugar and Confectionery"/>
    <n v="118.1"/>
    <x v="0"/>
  </r>
  <r>
    <s v="Urban"/>
    <x v="7"/>
    <s v="October"/>
    <n v="155.19999999999999"/>
    <n v="10"/>
    <x v="92"/>
    <s v="Spices"/>
    <n v="161.30000000000001"/>
    <x v="0"/>
  </r>
  <r>
    <s v="Urban"/>
    <x v="7"/>
    <s v="October"/>
    <n v="155.19999999999999"/>
    <n v="10"/>
    <x v="92"/>
    <s v="Non-alcoholic beverages"/>
    <n v="139.19999999999999"/>
    <x v="1"/>
  </r>
  <r>
    <s v="Urban"/>
    <x v="7"/>
    <s v="October"/>
    <n v="155.19999999999999"/>
    <n v="10"/>
    <x v="92"/>
    <s v="Prepared meals, snacks, sweets etc."/>
    <n v="164.8"/>
    <x v="1"/>
  </r>
  <r>
    <s v="Urban"/>
    <x v="7"/>
    <s v="October"/>
    <n v="155.19999999999999"/>
    <n v="10"/>
    <x v="92"/>
    <s v="Food and beverages"/>
    <n v="164.4"/>
    <x v="1"/>
  </r>
  <r>
    <s v="Urban"/>
    <x v="7"/>
    <s v="October"/>
    <n v="155.19999999999999"/>
    <n v="10"/>
    <x v="92"/>
    <s v="Pan, tobacco and intoxicants"/>
    <n v="188.7"/>
    <x v="2"/>
  </r>
  <r>
    <s v="Urban"/>
    <x v="7"/>
    <s v="October"/>
    <n v="155.19999999999999"/>
    <n v="10"/>
    <x v="92"/>
    <s v="Clothing"/>
    <n v="150.5"/>
    <x v="3"/>
  </r>
  <r>
    <s v="Urban"/>
    <x v="7"/>
    <s v="October"/>
    <n v="155.19999999999999"/>
    <n v="10"/>
    <x v="92"/>
    <s v="Footwear"/>
    <n v="136.1"/>
    <x v="3"/>
  </r>
  <r>
    <s v="Urban"/>
    <x v="7"/>
    <s v="October"/>
    <n v="155.19999999999999"/>
    <n v="10"/>
    <x v="92"/>
    <s v="Clothing and footwear"/>
    <n v="148.30000000000001"/>
    <x v="3"/>
  </r>
  <r>
    <s v="Urban"/>
    <x v="7"/>
    <s v="October"/>
    <n v="155.19999999999999"/>
    <n v="10"/>
    <x v="92"/>
    <s v="Housing"/>
    <n v="156.5"/>
    <x v="4"/>
  </r>
  <r>
    <s v="Urban"/>
    <x v="7"/>
    <s v="October"/>
    <n v="155.19999999999999"/>
    <n v="10"/>
    <x v="92"/>
    <s v="Fuel and light"/>
    <n v="137.1"/>
    <x v="5"/>
  </r>
  <r>
    <s v="Urban"/>
    <x v="7"/>
    <s v="October"/>
    <n v="155.19999999999999"/>
    <n v="10"/>
    <x v="92"/>
    <s v="Household goods and services"/>
    <n v="145.1"/>
    <x v="6"/>
  </r>
  <r>
    <s v="Urban"/>
    <x v="7"/>
    <s v="October"/>
    <n v="155.19999999999999"/>
    <n v="10"/>
    <x v="92"/>
    <s v="Health"/>
    <n v="151"/>
    <x v="7"/>
  </r>
  <r>
    <s v="Urban"/>
    <x v="7"/>
    <s v="October"/>
    <n v="155.19999999999999"/>
    <n v="10"/>
    <x v="92"/>
    <s v="Transport and communication"/>
    <n v="135.4"/>
    <x v="8"/>
  </r>
  <r>
    <s v="Urban"/>
    <x v="7"/>
    <s v="October"/>
    <n v="155.19999999999999"/>
    <n v="10"/>
    <x v="92"/>
    <s v="Recreation and amusement"/>
    <n v="142"/>
    <x v="9"/>
  </r>
  <r>
    <s v="Urban"/>
    <x v="7"/>
    <s v="October"/>
    <n v="155.19999999999999"/>
    <n v="10"/>
    <x v="92"/>
    <s v="Education"/>
    <n v="155.69999999999999"/>
    <x v="10"/>
  </r>
  <r>
    <s v="Urban"/>
    <x v="7"/>
    <s v="October"/>
    <n v="155.19999999999999"/>
    <n v="10"/>
    <x v="92"/>
    <s v="Personal care and effects"/>
    <n v="158.1"/>
    <x v="11"/>
  </r>
  <r>
    <s v="Urban"/>
    <x v="7"/>
    <s v="October"/>
    <n v="155.19999999999999"/>
    <n v="10"/>
    <x v="92"/>
    <s v="Miscellaneous"/>
    <n v="146.19999999999999"/>
    <x v="2"/>
  </r>
  <r>
    <s v="Rural+Urban"/>
    <x v="7"/>
    <s v="October"/>
    <n v="156.4"/>
    <n v="10"/>
    <x v="92"/>
    <s v="Cereals and products"/>
    <n v="147.5"/>
    <x v="0"/>
  </r>
  <r>
    <s v="Rural+Urban"/>
    <x v="7"/>
    <s v="October"/>
    <n v="156.4"/>
    <n v="10"/>
    <x v="92"/>
    <s v="Meat and fish"/>
    <n v="188.9"/>
    <x v="0"/>
  </r>
  <r>
    <s v="Rural+Urban"/>
    <x v="7"/>
    <s v="October"/>
    <n v="156.4"/>
    <n v="10"/>
    <x v="92"/>
    <s v="Egg"/>
    <n v="161.4"/>
    <x v="0"/>
  </r>
  <r>
    <s v="Rural+Urban"/>
    <x v="7"/>
    <s v="October"/>
    <n v="156.4"/>
    <n v="10"/>
    <x v="92"/>
    <s v="Milk and products"/>
    <n v="153.6"/>
    <x v="0"/>
  </r>
  <r>
    <s v="Rural+Urban"/>
    <x v="7"/>
    <s v="October"/>
    <n v="156.4"/>
    <n v="10"/>
    <x v="92"/>
    <s v="Oils and fats"/>
    <n v="140.1"/>
    <x v="0"/>
  </r>
  <r>
    <s v="Rural+Urban"/>
    <x v="7"/>
    <s v="October"/>
    <n v="156.4"/>
    <n v="10"/>
    <x v="92"/>
    <s v="Fruits"/>
    <n v="151.19999999999999"/>
    <x v="0"/>
  </r>
  <r>
    <s v="Rural+Urban"/>
    <x v="7"/>
    <s v="October"/>
    <n v="156.4"/>
    <n v="10"/>
    <x v="92"/>
    <s v="Vegetables"/>
    <n v="209.2"/>
    <x v="0"/>
  </r>
  <r>
    <s v="Rural+Urban"/>
    <x v="7"/>
    <s v="October"/>
    <n v="156.4"/>
    <n v="10"/>
    <x v="92"/>
    <s v="Pulses and products"/>
    <n v="150.9"/>
    <x v="0"/>
  </r>
  <r>
    <s v="Rural+Urban"/>
    <x v="7"/>
    <s v="October"/>
    <n v="156.4"/>
    <n v="10"/>
    <x v="92"/>
    <s v="Sugar and Confectionery"/>
    <n v="116.2"/>
    <x v="0"/>
  </r>
  <r>
    <s v="Rural+Urban"/>
    <x v="7"/>
    <s v="October"/>
    <n v="156.4"/>
    <n v="10"/>
    <x v="92"/>
    <s v="Spices"/>
    <n v="161"/>
    <x v="0"/>
  </r>
  <r>
    <s v="Rural+Urban"/>
    <x v="7"/>
    <s v="October"/>
    <n v="156.4"/>
    <n v="10"/>
    <x v="92"/>
    <s v="Non-alcoholic beverages"/>
    <n v="144"/>
    <x v="1"/>
  </r>
  <r>
    <s v="Rural+Urban"/>
    <x v="7"/>
    <s v="October"/>
    <n v="156.4"/>
    <n v="10"/>
    <x v="92"/>
    <s v="Prepared meals, snacks, sweets etc."/>
    <n v="163.19999999999999"/>
    <x v="1"/>
  </r>
  <r>
    <s v="Rural+Urban"/>
    <x v="7"/>
    <s v="October"/>
    <n v="156.4"/>
    <n v="10"/>
    <x v="92"/>
    <s v="Food and beverages"/>
    <n v="161.4"/>
    <x v="1"/>
  </r>
  <r>
    <s v="Rural+Urban"/>
    <x v="7"/>
    <s v="October"/>
    <n v="156.4"/>
    <n v="10"/>
    <x v="92"/>
    <s v="Pan, tobacco and intoxicants"/>
    <n v="184.3"/>
    <x v="2"/>
  </r>
  <r>
    <s v="Rural+Urban"/>
    <x v="7"/>
    <s v="October"/>
    <n v="156.4"/>
    <n v="10"/>
    <x v="92"/>
    <s v="Clothing"/>
    <n v="153.69999999999999"/>
    <x v="3"/>
  </r>
  <r>
    <s v="Rural+Urban"/>
    <x v="7"/>
    <s v="October"/>
    <n v="156.4"/>
    <n v="10"/>
    <x v="92"/>
    <s v="Footwear"/>
    <n v="144.6"/>
    <x v="3"/>
  </r>
  <r>
    <s v="Rural+Urban"/>
    <x v="7"/>
    <s v="October"/>
    <n v="156.4"/>
    <n v="10"/>
    <x v="92"/>
    <s v="Clothing and footwear"/>
    <n v="152.30000000000001"/>
    <x v="3"/>
  </r>
  <r>
    <s v="Rural+Urban"/>
    <x v="7"/>
    <s v="October"/>
    <n v="156.4"/>
    <n v="10"/>
    <x v="92"/>
    <s v="Housing"/>
    <n v="156.5"/>
    <x v="4"/>
  </r>
  <r>
    <s v="Rural+Urban"/>
    <x v="7"/>
    <s v="October"/>
    <n v="156.4"/>
    <n v="10"/>
    <x v="92"/>
    <s v="Fuel and light"/>
    <n v="143.1"/>
    <x v="5"/>
  </r>
  <r>
    <s v="Rural+Urban"/>
    <x v="7"/>
    <s v="October"/>
    <n v="156.4"/>
    <n v="10"/>
    <x v="92"/>
    <s v="Household goods and services"/>
    <n v="148.69999999999999"/>
    <x v="6"/>
  </r>
  <r>
    <s v="Rural+Urban"/>
    <x v="7"/>
    <s v="October"/>
    <n v="156.4"/>
    <n v="10"/>
    <x v="92"/>
    <s v="Health"/>
    <n v="156.30000000000001"/>
    <x v="7"/>
  </r>
  <r>
    <s v="Rural+Urban"/>
    <x v="7"/>
    <s v="October"/>
    <n v="156.4"/>
    <n v="10"/>
    <x v="92"/>
    <s v="Transport and communication"/>
    <n v="140.6"/>
    <x v="8"/>
  </r>
  <r>
    <s v="Rural+Urban"/>
    <x v="7"/>
    <s v="October"/>
    <n v="156.4"/>
    <n v="10"/>
    <x v="92"/>
    <s v="Recreation and amusement"/>
    <n v="146.5"/>
    <x v="9"/>
  </r>
  <r>
    <s v="Rural+Urban"/>
    <x v="7"/>
    <s v="October"/>
    <n v="156.4"/>
    <n v="10"/>
    <x v="92"/>
    <s v="Education"/>
    <n v="158.5"/>
    <x v="10"/>
  </r>
  <r>
    <s v="Rural+Urban"/>
    <x v="7"/>
    <s v="October"/>
    <n v="156.4"/>
    <n v="10"/>
    <x v="92"/>
    <s v="Personal care and effects"/>
    <n v="157"/>
    <x v="11"/>
  </r>
  <r>
    <s v="Rural+Urban"/>
    <x v="7"/>
    <s v="October"/>
    <n v="156.4"/>
    <n v="10"/>
    <x v="92"/>
    <s v="Miscellaneous"/>
    <n v="150.4"/>
    <x v="2"/>
  </r>
  <r>
    <s v="Rural"/>
    <x v="7"/>
    <s v="November"/>
    <n v="159.80000000000001"/>
    <n v="11"/>
    <x v="93"/>
    <s v="Cereals and products"/>
    <n v="145.4"/>
    <x v="0"/>
  </r>
  <r>
    <s v="Rural"/>
    <x v="7"/>
    <s v="November"/>
    <n v="159.80000000000001"/>
    <n v="11"/>
    <x v="93"/>
    <s v="Meat and fish"/>
    <n v="188.6"/>
    <x v="0"/>
  </r>
  <r>
    <s v="Rural"/>
    <x v="7"/>
    <s v="November"/>
    <n v="159.80000000000001"/>
    <n v="11"/>
    <x v="93"/>
    <s v="Egg"/>
    <n v="171.6"/>
    <x v="0"/>
  </r>
  <r>
    <s v="Rural"/>
    <x v="7"/>
    <s v="November"/>
    <n v="159.80000000000001"/>
    <n v="11"/>
    <x v="93"/>
    <s v="Milk and products"/>
    <n v="153.80000000000001"/>
    <x v="0"/>
  </r>
  <r>
    <s v="Rural"/>
    <x v="7"/>
    <s v="November"/>
    <n v="159.80000000000001"/>
    <n v="11"/>
    <x v="93"/>
    <s v="Oils and fats"/>
    <n v="145.4"/>
    <x v="0"/>
  </r>
  <r>
    <s v="Rural"/>
    <x v="7"/>
    <s v="November"/>
    <n v="159.80000000000001"/>
    <n v="11"/>
    <x v="93"/>
    <s v="Fruits"/>
    <n v="146.5"/>
    <x v="0"/>
  </r>
  <r>
    <s v="Rural"/>
    <x v="7"/>
    <s v="November"/>
    <n v="159.80000000000001"/>
    <n v="11"/>
    <x v="93"/>
    <s v="Vegetables"/>
    <n v="222.2"/>
    <x v="0"/>
  </r>
  <r>
    <s v="Rural"/>
    <x v="7"/>
    <s v="November"/>
    <n v="159.80000000000001"/>
    <n v="11"/>
    <x v="93"/>
    <s v="Pulses and products"/>
    <n v="155.9"/>
    <x v="0"/>
  </r>
  <r>
    <s v="Rural"/>
    <x v="7"/>
    <s v="November"/>
    <n v="159.80000000000001"/>
    <n v="11"/>
    <x v="93"/>
    <s v="Sugar and Confectionery"/>
    <n v="114.9"/>
    <x v="0"/>
  </r>
  <r>
    <s v="Rural"/>
    <x v="7"/>
    <s v="November"/>
    <n v="159.80000000000001"/>
    <n v="11"/>
    <x v="93"/>
    <s v="Spices"/>
    <n v="162"/>
    <x v="0"/>
  </r>
  <r>
    <s v="Rural"/>
    <x v="7"/>
    <s v="November"/>
    <n v="159.80000000000001"/>
    <n v="11"/>
    <x v="93"/>
    <s v="Non-alcoholic beverages"/>
    <n v="150"/>
    <x v="1"/>
  </r>
  <r>
    <s v="Rural"/>
    <x v="7"/>
    <s v="November"/>
    <n v="159.80000000000001"/>
    <n v="11"/>
    <x v="93"/>
    <s v="Prepared meals, snacks, sweets etc."/>
    <n v="162.69999999999999"/>
    <x v="1"/>
  </r>
  <r>
    <s v="Rural"/>
    <x v="7"/>
    <s v="November"/>
    <n v="159.80000000000001"/>
    <n v="11"/>
    <x v="93"/>
    <s v="Food and beverages"/>
    <n v="163.4"/>
    <x v="1"/>
  </r>
  <r>
    <s v="Rural"/>
    <x v="7"/>
    <s v="November"/>
    <n v="159.80000000000001"/>
    <n v="11"/>
    <x v="93"/>
    <s v="Pan, tobacco and intoxicants"/>
    <n v="183.4"/>
    <x v="2"/>
  </r>
  <r>
    <s v="Rural"/>
    <x v="7"/>
    <s v="November"/>
    <n v="159.80000000000001"/>
    <n v="11"/>
    <x v="93"/>
    <s v="Clothing"/>
    <n v="156.30000000000001"/>
    <x v="3"/>
  </r>
  <r>
    <s v="Rural"/>
    <x v="7"/>
    <s v="November"/>
    <n v="159.80000000000001"/>
    <n v="11"/>
    <x v="93"/>
    <s v="Footwear"/>
    <n v="151"/>
    <x v="3"/>
  </r>
  <r>
    <s v="Rural"/>
    <x v="7"/>
    <s v="November"/>
    <n v="159.80000000000001"/>
    <n v="11"/>
    <x v="93"/>
    <s v="Clothing and footwear"/>
    <n v="155.5"/>
    <x v="3"/>
  </r>
  <r>
    <s v="Rural"/>
    <x v="7"/>
    <s v="November"/>
    <n v="159.80000000000001"/>
    <n v="11"/>
    <x v="93"/>
    <s v="Housing"/>
    <n v="0"/>
    <x v="4"/>
  </r>
  <r>
    <s v="Rural"/>
    <x v="7"/>
    <s v="November"/>
    <n v="159.80000000000001"/>
    <n v="11"/>
    <x v="93"/>
    <s v="Fuel and light"/>
    <n v="147.5"/>
    <x v="5"/>
  </r>
  <r>
    <s v="Rural"/>
    <x v="7"/>
    <s v="November"/>
    <n v="159.80000000000001"/>
    <n v="11"/>
    <x v="93"/>
    <s v="Household goods and services"/>
    <n v="152.80000000000001"/>
    <x v="6"/>
  </r>
  <r>
    <s v="Rural"/>
    <x v="7"/>
    <s v="November"/>
    <n v="159.80000000000001"/>
    <n v="11"/>
    <x v="93"/>
    <s v="Health"/>
    <n v="160.4"/>
    <x v="7"/>
  </r>
  <r>
    <s v="Rural"/>
    <x v="7"/>
    <s v="November"/>
    <n v="159.80000000000001"/>
    <n v="11"/>
    <x v="93"/>
    <s v="Transport and communication"/>
    <n v="146.1"/>
    <x v="8"/>
  </r>
  <r>
    <s v="Rural"/>
    <x v="7"/>
    <s v="November"/>
    <n v="159.80000000000001"/>
    <n v="11"/>
    <x v="93"/>
    <s v="Recreation and amusement"/>
    <n v="153.6"/>
    <x v="9"/>
  </r>
  <r>
    <s v="Rural"/>
    <x v="7"/>
    <s v="November"/>
    <n v="159.80000000000001"/>
    <n v="11"/>
    <x v="93"/>
    <s v="Education"/>
    <n v="161.6"/>
    <x v="10"/>
  </r>
  <r>
    <s v="Rural"/>
    <x v="7"/>
    <s v="November"/>
    <n v="159.80000000000001"/>
    <n v="11"/>
    <x v="93"/>
    <s v="Personal care and effects"/>
    <n v="156.19999999999999"/>
    <x v="11"/>
  </r>
  <r>
    <s v="Rural"/>
    <x v="7"/>
    <s v="November"/>
    <n v="159.80000000000001"/>
    <n v="11"/>
    <x v="93"/>
    <s v="Miscellaneous"/>
    <n v="154.5"/>
    <x v="2"/>
  </r>
  <r>
    <s v="Urban"/>
    <x v="7"/>
    <s v="November"/>
    <n v="156.69999999999999"/>
    <n v="11"/>
    <x v="93"/>
    <s v="Cereals and products"/>
    <n v="149.69999999999999"/>
    <x v="0"/>
  </r>
  <r>
    <s v="Urban"/>
    <x v="7"/>
    <s v="November"/>
    <n v="156.69999999999999"/>
    <n v="11"/>
    <x v="93"/>
    <s v="Meat and fish"/>
    <n v="195.5"/>
    <x v="0"/>
  </r>
  <r>
    <s v="Urban"/>
    <x v="7"/>
    <s v="November"/>
    <n v="156.69999999999999"/>
    <n v="11"/>
    <x v="93"/>
    <s v="Egg"/>
    <n v="176.9"/>
    <x v="0"/>
  </r>
  <r>
    <s v="Urban"/>
    <x v="7"/>
    <s v="November"/>
    <n v="156.69999999999999"/>
    <n v="11"/>
    <x v="93"/>
    <s v="Milk and products"/>
    <n v="153.9"/>
    <x v="0"/>
  </r>
  <r>
    <s v="Urban"/>
    <x v="7"/>
    <s v="November"/>
    <n v="156.69999999999999"/>
    <n v="11"/>
    <x v="93"/>
    <s v="Oils and fats"/>
    <n v="138"/>
    <x v="0"/>
  </r>
  <r>
    <s v="Urban"/>
    <x v="7"/>
    <s v="November"/>
    <n v="156.69999999999999"/>
    <n v="11"/>
    <x v="93"/>
    <s v="Fruits"/>
    <n v="150.5"/>
    <x v="0"/>
  </r>
  <r>
    <s v="Urban"/>
    <x v="7"/>
    <s v="November"/>
    <n v="156.69999999999999"/>
    <n v="11"/>
    <x v="93"/>
    <s v="Vegetables"/>
    <n v="245.3"/>
    <x v="0"/>
  </r>
  <r>
    <s v="Urban"/>
    <x v="7"/>
    <s v="November"/>
    <n v="156.69999999999999"/>
    <n v="11"/>
    <x v="93"/>
    <s v="Pulses and products"/>
    <n v="158.69999999999999"/>
    <x v="0"/>
  </r>
  <r>
    <s v="Urban"/>
    <x v="7"/>
    <s v="November"/>
    <n v="156.69999999999999"/>
    <n v="11"/>
    <x v="93"/>
    <s v="Sugar and Confectionery"/>
    <n v="117.2"/>
    <x v="0"/>
  </r>
  <r>
    <s v="Urban"/>
    <x v="7"/>
    <s v="November"/>
    <n v="156.69999999999999"/>
    <n v="11"/>
    <x v="93"/>
    <s v="Spices"/>
    <n v="161.4"/>
    <x v="0"/>
  </r>
  <r>
    <s v="Urban"/>
    <x v="7"/>
    <s v="November"/>
    <n v="156.69999999999999"/>
    <n v="11"/>
    <x v="93"/>
    <s v="Non-alcoholic beverages"/>
    <n v="141.5"/>
    <x v="1"/>
  </r>
  <r>
    <s v="Urban"/>
    <x v="7"/>
    <s v="November"/>
    <n v="156.69999999999999"/>
    <n v="11"/>
    <x v="93"/>
    <s v="Prepared meals, snacks, sweets etc."/>
    <n v="165.1"/>
    <x v="1"/>
  </r>
  <r>
    <s v="Urban"/>
    <x v="7"/>
    <s v="November"/>
    <n v="156.69999999999999"/>
    <n v="11"/>
    <x v="93"/>
    <s v="Food and beverages"/>
    <n v="167"/>
    <x v="1"/>
  </r>
  <r>
    <s v="Urban"/>
    <x v="7"/>
    <s v="November"/>
    <n v="156.69999999999999"/>
    <n v="11"/>
    <x v="93"/>
    <s v="Pan, tobacco and intoxicants"/>
    <n v="188.8"/>
    <x v="2"/>
  </r>
  <r>
    <s v="Urban"/>
    <x v="7"/>
    <s v="November"/>
    <n v="156.69999999999999"/>
    <n v="11"/>
    <x v="93"/>
    <s v="Clothing"/>
    <n v="151.1"/>
    <x v="3"/>
  </r>
  <r>
    <s v="Urban"/>
    <x v="7"/>
    <s v="November"/>
    <n v="156.69999999999999"/>
    <n v="11"/>
    <x v="93"/>
    <s v="Footwear"/>
    <n v="136.4"/>
    <x v="3"/>
  </r>
  <r>
    <s v="Urban"/>
    <x v="7"/>
    <s v="November"/>
    <n v="156.69999999999999"/>
    <n v="11"/>
    <x v="93"/>
    <s v="Clothing and footwear"/>
    <n v="148.80000000000001"/>
    <x v="3"/>
  </r>
  <r>
    <s v="Urban"/>
    <x v="7"/>
    <s v="November"/>
    <n v="156.69999999999999"/>
    <n v="11"/>
    <x v="93"/>
    <s v="Housing"/>
    <n v="158"/>
    <x v="4"/>
  </r>
  <r>
    <s v="Urban"/>
    <x v="7"/>
    <s v="November"/>
    <n v="156.69999999999999"/>
    <n v="11"/>
    <x v="93"/>
    <s v="Fuel and light"/>
    <n v="137.30000000000001"/>
    <x v="5"/>
  </r>
  <r>
    <s v="Urban"/>
    <x v="7"/>
    <s v="November"/>
    <n v="156.69999999999999"/>
    <n v="11"/>
    <x v="93"/>
    <s v="Household goods and services"/>
    <n v="145.1"/>
    <x v="6"/>
  </r>
  <r>
    <s v="Urban"/>
    <x v="7"/>
    <s v="November"/>
    <n v="156.69999999999999"/>
    <n v="11"/>
    <x v="93"/>
    <s v="Health"/>
    <n v="152"/>
    <x v="7"/>
  </r>
  <r>
    <s v="Urban"/>
    <x v="7"/>
    <s v="November"/>
    <n v="156.69999999999999"/>
    <n v="11"/>
    <x v="93"/>
    <s v="Transport and communication"/>
    <n v="135.19999999999999"/>
    <x v="8"/>
  </r>
  <r>
    <s v="Urban"/>
    <x v="7"/>
    <s v="November"/>
    <n v="156.69999999999999"/>
    <n v="11"/>
    <x v="93"/>
    <s v="Recreation and amusement"/>
    <n v="144.4"/>
    <x v="9"/>
  </r>
  <r>
    <s v="Urban"/>
    <x v="7"/>
    <s v="November"/>
    <n v="156.69999999999999"/>
    <n v="11"/>
    <x v="93"/>
    <s v="Education"/>
    <n v="156.4"/>
    <x v="10"/>
  </r>
  <r>
    <s v="Urban"/>
    <x v="7"/>
    <s v="November"/>
    <n v="156.69999999999999"/>
    <n v="11"/>
    <x v="93"/>
    <s v="Personal care and effects"/>
    <n v="157.9"/>
    <x v="11"/>
  </r>
  <r>
    <s v="Urban"/>
    <x v="7"/>
    <s v="November"/>
    <n v="156.69999999999999"/>
    <n v="11"/>
    <x v="93"/>
    <s v="Miscellaneous"/>
    <n v="146.6"/>
    <x v="2"/>
  </r>
  <r>
    <s v="Rural+Urban"/>
    <x v="7"/>
    <s v="November"/>
    <n v="158.4"/>
    <n v="11"/>
    <x v="93"/>
    <s v="Cereals and products"/>
    <n v="146.80000000000001"/>
    <x v="0"/>
  </r>
  <r>
    <s v="Rural+Urban"/>
    <x v="7"/>
    <s v="November"/>
    <n v="158.4"/>
    <n v="11"/>
    <x v="93"/>
    <s v="Meat and fish"/>
    <n v="191"/>
    <x v="0"/>
  </r>
  <r>
    <s v="Rural+Urban"/>
    <x v="7"/>
    <s v="November"/>
    <n v="158.4"/>
    <n v="11"/>
    <x v="93"/>
    <s v="Egg"/>
    <n v="173.6"/>
    <x v="0"/>
  </r>
  <r>
    <s v="Rural+Urban"/>
    <x v="7"/>
    <s v="November"/>
    <n v="158.4"/>
    <n v="11"/>
    <x v="93"/>
    <s v="Milk and products"/>
    <n v="153.80000000000001"/>
    <x v="0"/>
  </r>
  <r>
    <s v="Rural+Urban"/>
    <x v="7"/>
    <s v="November"/>
    <n v="158.4"/>
    <n v="11"/>
    <x v="93"/>
    <s v="Oils and fats"/>
    <n v="142.69999999999999"/>
    <x v="0"/>
  </r>
  <r>
    <s v="Rural+Urban"/>
    <x v="7"/>
    <s v="November"/>
    <n v="158.4"/>
    <n v="11"/>
    <x v="93"/>
    <s v="Fruits"/>
    <n v="148.4"/>
    <x v="0"/>
  </r>
  <r>
    <s v="Rural+Urban"/>
    <x v="7"/>
    <s v="November"/>
    <n v="158.4"/>
    <n v="11"/>
    <x v="93"/>
    <s v="Vegetables"/>
    <n v="230"/>
    <x v="0"/>
  </r>
  <r>
    <s v="Rural+Urban"/>
    <x v="7"/>
    <s v="November"/>
    <n v="158.4"/>
    <n v="11"/>
    <x v="93"/>
    <s v="Pulses and products"/>
    <n v="156.80000000000001"/>
    <x v="0"/>
  </r>
  <r>
    <s v="Rural+Urban"/>
    <x v="7"/>
    <s v="November"/>
    <n v="158.4"/>
    <n v="11"/>
    <x v="93"/>
    <s v="Sugar and Confectionery"/>
    <n v="115.7"/>
    <x v="0"/>
  </r>
  <r>
    <s v="Rural+Urban"/>
    <x v="7"/>
    <s v="November"/>
    <n v="158.4"/>
    <n v="11"/>
    <x v="93"/>
    <s v="Spices"/>
    <n v="161.80000000000001"/>
    <x v="0"/>
  </r>
  <r>
    <s v="Rural+Urban"/>
    <x v="7"/>
    <s v="November"/>
    <n v="158.4"/>
    <n v="11"/>
    <x v="93"/>
    <s v="Non-alcoholic beverages"/>
    <n v="146.5"/>
    <x v="1"/>
  </r>
  <r>
    <s v="Rural+Urban"/>
    <x v="7"/>
    <s v="November"/>
    <n v="158.4"/>
    <n v="11"/>
    <x v="93"/>
    <s v="Prepared meals, snacks, sweets etc."/>
    <n v="163.80000000000001"/>
    <x v="1"/>
  </r>
  <r>
    <s v="Rural+Urban"/>
    <x v="7"/>
    <s v="November"/>
    <n v="158.4"/>
    <n v="11"/>
    <x v="93"/>
    <s v="Food and beverages"/>
    <n v="164.7"/>
    <x v="1"/>
  </r>
  <r>
    <s v="Rural+Urban"/>
    <x v="7"/>
    <s v="November"/>
    <n v="158.4"/>
    <n v="11"/>
    <x v="93"/>
    <s v="Pan, tobacco and intoxicants"/>
    <n v="184.8"/>
    <x v="2"/>
  </r>
  <r>
    <s v="Rural+Urban"/>
    <x v="7"/>
    <s v="November"/>
    <n v="158.4"/>
    <n v="11"/>
    <x v="93"/>
    <s v="Clothing"/>
    <n v="154.30000000000001"/>
    <x v="3"/>
  </r>
  <r>
    <s v="Rural+Urban"/>
    <x v="7"/>
    <s v="November"/>
    <n v="158.4"/>
    <n v="11"/>
    <x v="93"/>
    <s v="Footwear"/>
    <n v="144.9"/>
    <x v="3"/>
  </r>
  <r>
    <s v="Rural+Urban"/>
    <x v="7"/>
    <s v="November"/>
    <n v="158.4"/>
    <n v="11"/>
    <x v="93"/>
    <s v="Clothing and footwear"/>
    <n v="152.80000000000001"/>
    <x v="3"/>
  </r>
  <r>
    <s v="Rural+Urban"/>
    <x v="7"/>
    <s v="November"/>
    <n v="158.4"/>
    <n v="11"/>
    <x v="93"/>
    <s v="Housing"/>
    <n v="158"/>
    <x v="4"/>
  </r>
  <r>
    <s v="Rural+Urban"/>
    <x v="7"/>
    <s v="November"/>
    <n v="158.4"/>
    <n v="11"/>
    <x v="93"/>
    <s v="Fuel and light"/>
    <n v="143.6"/>
    <x v="5"/>
  </r>
  <r>
    <s v="Rural+Urban"/>
    <x v="7"/>
    <s v="November"/>
    <n v="158.4"/>
    <n v="11"/>
    <x v="93"/>
    <s v="Household goods and services"/>
    <n v="149.19999999999999"/>
    <x v="6"/>
  </r>
  <r>
    <s v="Rural+Urban"/>
    <x v="7"/>
    <s v="November"/>
    <n v="158.4"/>
    <n v="11"/>
    <x v="93"/>
    <s v="Health"/>
    <n v="157.19999999999999"/>
    <x v="7"/>
  </r>
  <r>
    <s v="Rural+Urban"/>
    <x v="7"/>
    <s v="November"/>
    <n v="158.4"/>
    <n v="11"/>
    <x v="93"/>
    <s v="Transport and communication"/>
    <n v="140.4"/>
    <x v="8"/>
  </r>
  <r>
    <s v="Rural+Urban"/>
    <x v="7"/>
    <s v="November"/>
    <n v="158.4"/>
    <n v="11"/>
    <x v="93"/>
    <s v="Recreation and amusement"/>
    <n v="148.4"/>
    <x v="9"/>
  </r>
  <r>
    <s v="Rural+Urban"/>
    <x v="7"/>
    <s v="November"/>
    <n v="158.4"/>
    <n v="11"/>
    <x v="93"/>
    <s v="Education"/>
    <n v="158.6"/>
    <x v="10"/>
  </r>
  <r>
    <s v="Rural+Urban"/>
    <x v="7"/>
    <s v="November"/>
    <n v="158.4"/>
    <n v="11"/>
    <x v="93"/>
    <s v="Personal care and effects"/>
    <n v="156.9"/>
    <x v="11"/>
  </r>
  <r>
    <s v="Rural+Urban"/>
    <x v="7"/>
    <s v="November"/>
    <n v="158.4"/>
    <n v="11"/>
    <x v="93"/>
    <s v="Miscellaneous"/>
    <n v="150.69999999999999"/>
    <x v="2"/>
  </r>
  <r>
    <s v="Rural"/>
    <x v="7"/>
    <s v="December"/>
    <n v="160.69999999999999"/>
    <n v="12"/>
    <x v="94"/>
    <s v="Cereals and products"/>
    <n v="144.6"/>
    <x v="0"/>
  </r>
  <r>
    <s v="Rural"/>
    <x v="7"/>
    <s v="December"/>
    <n v="160.69999999999999"/>
    <n v="12"/>
    <x v="94"/>
    <s v="Meat and fish"/>
    <n v="188.5"/>
    <x v="0"/>
  </r>
  <r>
    <s v="Rural"/>
    <x v="7"/>
    <s v="December"/>
    <n v="160.69999999999999"/>
    <n v="12"/>
    <x v="94"/>
    <s v="Egg"/>
    <n v="173.4"/>
    <x v="0"/>
  </r>
  <r>
    <s v="Rural"/>
    <x v="7"/>
    <s v="December"/>
    <n v="160.69999999999999"/>
    <n v="12"/>
    <x v="94"/>
    <s v="Milk and products"/>
    <n v="154"/>
    <x v="0"/>
  </r>
  <r>
    <s v="Rural"/>
    <x v="7"/>
    <s v="December"/>
    <n v="160.69999999999999"/>
    <n v="12"/>
    <x v="94"/>
    <s v="Oils and fats"/>
    <n v="150"/>
    <x v="0"/>
  </r>
  <r>
    <s v="Rural"/>
    <x v="7"/>
    <s v="December"/>
    <n v="160.69999999999999"/>
    <n v="12"/>
    <x v="94"/>
    <s v="Fruits"/>
    <n v="145.9"/>
    <x v="0"/>
  </r>
  <r>
    <s v="Rural"/>
    <x v="7"/>
    <s v="December"/>
    <n v="160.69999999999999"/>
    <n v="12"/>
    <x v="94"/>
    <s v="Vegetables"/>
    <n v="225.2"/>
    <x v="0"/>
  </r>
  <r>
    <s v="Rural"/>
    <x v="7"/>
    <s v="December"/>
    <n v="160.69999999999999"/>
    <n v="12"/>
    <x v="94"/>
    <s v="Pulses and products"/>
    <n v="159.5"/>
    <x v="0"/>
  </r>
  <r>
    <s v="Rural"/>
    <x v="7"/>
    <s v="December"/>
    <n v="160.69999999999999"/>
    <n v="12"/>
    <x v="94"/>
    <s v="Sugar and Confectionery"/>
    <n v="114.4"/>
    <x v="0"/>
  </r>
  <r>
    <s v="Rural"/>
    <x v="7"/>
    <s v="December"/>
    <n v="160.69999999999999"/>
    <n v="12"/>
    <x v="94"/>
    <s v="Spices"/>
    <n v="163.5"/>
    <x v="0"/>
  </r>
  <r>
    <s v="Rural"/>
    <x v="7"/>
    <s v="December"/>
    <n v="160.69999999999999"/>
    <n v="12"/>
    <x v="94"/>
    <s v="Non-alcoholic beverages"/>
    <n v="153.4"/>
    <x v="1"/>
  </r>
  <r>
    <s v="Rural"/>
    <x v="7"/>
    <s v="December"/>
    <n v="160.69999999999999"/>
    <n v="12"/>
    <x v="94"/>
    <s v="Prepared meals, snacks, sweets etc."/>
    <n v="163.6"/>
    <x v="1"/>
  </r>
  <r>
    <s v="Rural"/>
    <x v="7"/>
    <s v="December"/>
    <n v="160.69999999999999"/>
    <n v="12"/>
    <x v="94"/>
    <s v="Food and beverages"/>
    <n v="164.5"/>
    <x v="1"/>
  </r>
  <r>
    <s v="Rural"/>
    <x v="7"/>
    <s v="December"/>
    <n v="160.69999999999999"/>
    <n v="12"/>
    <x v="94"/>
    <s v="Pan, tobacco and intoxicants"/>
    <n v="183.6"/>
    <x v="2"/>
  </r>
  <r>
    <s v="Rural"/>
    <x v="7"/>
    <s v="December"/>
    <n v="160.69999999999999"/>
    <n v="12"/>
    <x v="94"/>
    <s v="Clothing"/>
    <n v="157"/>
    <x v="3"/>
  </r>
  <r>
    <s v="Rural"/>
    <x v="7"/>
    <s v="December"/>
    <n v="160.69999999999999"/>
    <n v="12"/>
    <x v="94"/>
    <s v="Footwear"/>
    <n v="151.6"/>
    <x v="3"/>
  </r>
  <r>
    <s v="Rural"/>
    <x v="7"/>
    <s v="December"/>
    <n v="160.69999999999999"/>
    <n v="12"/>
    <x v="94"/>
    <s v="Clothing and footwear"/>
    <n v="156.30000000000001"/>
    <x v="3"/>
  </r>
  <r>
    <s v="Rural"/>
    <x v="7"/>
    <s v="December"/>
    <n v="160.69999999999999"/>
    <n v="12"/>
    <x v="94"/>
    <s v="Housing"/>
    <n v="0"/>
    <x v="4"/>
  </r>
  <r>
    <s v="Rural"/>
    <x v="7"/>
    <s v="December"/>
    <n v="160.69999999999999"/>
    <n v="12"/>
    <x v="94"/>
    <s v="Fuel and light"/>
    <n v="148.69999999999999"/>
    <x v="5"/>
  </r>
  <r>
    <s v="Rural"/>
    <x v="7"/>
    <s v="December"/>
    <n v="160.69999999999999"/>
    <n v="12"/>
    <x v="94"/>
    <s v="Household goods and services"/>
    <n v="153.4"/>
    <x v="6"/>
  </r>
  <r>
    <s v="Rural"/>
    <x v="7"/>
    <s v="December"/>
    <n v="160.69999999999999"/>
    <n v="12"/>
    <x v="94"/>
    <s v="Health"/>
    <n v="161.6"/>
    <x v="7"/>
  </r>
  <r>
    <s v="Rural"/>
    <x v="7"/>
    <s v="December"/>
    <n v="160.69999999999999"/>
    <n v="12"/>
    <x v="94"/>
    <s v="Transport and communication"/>
    <n v="146.4"/>
    <x v="8"/>
  </r>
  <r>
    <s v="Rural"/>
    <x v="7"/>
    <s v="December"/>
    <n v="160.69999999999999"/>
    <n v="12"/>
    <x v="94"/>
    <s v="Recreation and amusement"/>
    <n v="153.9"/>
    <x v="9"/>
  </r>
  <r>
    <s v="Rural"/>
    <x v="7"/>
    <s v="December"/>
    <n v="160.69999999999999"/>
    <n v="12"/>
    <x v="94"/>
    <s v="Education"/>
    <n v="162.9"/>
    <x v="10"/>
  </r>
  <r>
    <s v="Rural"/>
    <x v="7"/>
    <s v="December"/>
    <n v="160.69999999999999"/>
    <n v="12"/>
    <x v="94"/>
    <s v="Personal care and effects"/>
    <n v="156.6"/>
    <x v="11"/>
  </r>
  <r>
    <s v="Rural"/>
    <x v="7"/>
    <s v="December"/>
    <n v="160.69999999999999"/>
    <n v="12"/>
    <x v="94"/>
    <s v="Miscellaneous"/>
    <n v="155.19999999999999"/>
    <x v="2"/>
  </r>
  <r>
    <s v="Urban"/>
    <x v="7"/>
    <s v="December"/>
    <n v="156.9"/>
    <n v="12"/>
    <x v="94"/>
    <s v="Cereals and products"/>
    <n v="149"/>
    <x v="0"/>
  </r>
  <r>
    <s v="Urban"/>
    <x v="7"/>
    <s v="December"/>
    <n v="156.9"/>
    <n v="12"/>
    <x v="94"/>
    <s v="Meat and fish"/>
    <n v="195.7"/>
    <x v="0"/>
  </r>
  <r>
    <s v="Urban"/>
    <x v="7"/>
    <s v="December"/>
    <n v="156.9"/>
    <n v="12"/>
    <x v="94"/>
    <s v="Egg"/>
    <n v="178.3"/>
    <x v="0"/>
  </r>
  <r>
    <s v="Urban"/>
    <x v="7"/>
    <s v="December"/>
    <n v="156.9"/>
    <n v="12"/>
    <x v="94"/>
    <s v="Milk and products"/>
    <n v="154.19999999999999"/>
    <x v="0"/>
  </r>
  <r>
    <s v="Urban"/>
    <x v="7"/>
    <s v="December"/>
    <n v="156.9"/>
    <n v="12"/>
    <x v="94"/>
    <s v="Oils and fats"/>
    <n v="140.69999999999999"/>
    <x v="0"/>
  </r>
  <r>
    <s v="Urban"/>
    <x v="7"/>
    <s v="December"/>
    <n v="156.9"/>
    <n v="12"/>
    <x v="94"/>
    <s v="Fruits"/>
    <n v="149.69999999999999"/>
    <x v="0"/>
  </r>
  <r>
    <s v="Urban"/>
    <x v="7"/>
    <s v="December"/>
    <n v="156.9"/>
    <n v="12"/>
    <x v="94"/>
    <s v="Vegetables"/>
    <n v="240.9"/>
    <x v="0"/>
  </r>
  <r>
    <s v="Urban"/>
    <x v="7"/>
    <s v="December"/>
    <n v="156.9"/>
    <n v="12"/>
    <x v="94"/>
    <s v="Pulses and products"/>
    <n v="161.5"/>
    <x v="0"/>
  </r>
  <r>
    <s v="Urban"/>
    <x v="7"/>
    <s v="December"/>
    <n v="156.9"/>
    <n v="12"/>
    <x v="94"/>
    <s v="Sugar and Confectionery"/>
    <n v="117.1"/>
    <x v="0"/>
  </r>
  <r>
    <s v="Urban"/>
    <x v="7"/>
    <s v="December"/>
    <n v="156.9"/>
    <n v="12"/>
    <x v="94"/>
    <s v="Spices"/>
    <n v="161.9"/>
    <x v="0"/>
  </r>
  <r>
    <s v="Urban"/>
    <x v="7"/>
    <s v="December"/>
    <n v="156.9"/>
    <n v="12"/>
    <x v="94"/>
    <s v="Non-alcoholic beverages"/>
    <n v="143.30000000000001"/>
    <x v="1"/>
  </r>
  <r>
    <s v="Urban"/>
    <x v="7"/>
    <s v="December"/>
    <n v="156.9"/>
    <n v="12"/>
    <x v="94"/>
    <s v="Prepared meals, snacks, sweets etc."/>
    <n v="166.1"/>
    <x v="1"/>
  </r>
  <r>
    <s v="Urban"/>
    <x v="7"/>
    <s v="December"/>
    <n v="156.9"/>
    <n v="12"/>
    <x v="94"/>
    <s v="Food and beverages"/>
    <n v="167"/>
    <x v="1"/>
  </r>
  <r>
    <s v="Urban"/>
    <x v="7"/>
    <s v="December"/>
    <n v="156.9"/>
    <n v="12"/>
    <x v="94"/>
    <s v="Pan, tobacco and intoxicants"/>
    <n v="190.2"/>
    <x v="2"/>
  </r>
  <r>
    <s v="Urban"/>
    <x v="7"/>
    <s v="December"/>
    <n v="156.9"/>
    <n v="12"/>
    <x v="94"/>
    <s v="Clothing"/>
    <n v="151.9"/>
    <x v="3"/>
  </r>
  <r>
    <s v="Urban"/>
    <x v="7"/>
    <s v="December"/>
    <n v="156.9"/>
    <n v="12"/>
    <x v="94"/>
    <s v="Footwear"/>
    <n v="136.69999999999999"/>
    <x v="3"/>
  </r>
  <r>
    <s v="Urban"/>
    <x v="7"/>
    <s v="December"/>
    <n v="156.9"/>
    <n v="12"/>
    <x v="94"/>
    <s v="Clothing and footwear"/>
    <n v="149.6"/>
    <x v="3"/>
  </r>
  <r>
    <s v="Urban"/>
    <x v="7"/>
    <s v="December"/>
    <n v="156.9"/>
    <n v="12"/>
    <x v="94"/>
    <s v="Housing"/>
    <n v="158.4"/>
    <x v="4"/>
  </r>
  <r>
    <s v="Urban"/>
    <x v="7"/>
    <s v="December"/>
    <n v="156.9"/>
    <n v="12"/>
    <x v="94"/>
    <s v="Fuel and light"/>
    <n v="137.9"/>
    <x v="5"/>
  </r>
  <r>
    <s v="Urban"/>
    <x v="7"/>
    <s v="December"/>
    <n v="156.9"/>
    <n v="12"/>
    <x v="94"/>
    <s v="Household goods and services"/>
    <n v="145.5"/>
    <x v="6"/>
  </r>
  <r>
    <s v="Urban"/>
    <x v="7"/>
    <s v="December"/>
    <n v="156.9"/>
    <n v="12"/>
    <x v="94"/>
    <s v="Health"/>
    <n v="152.9"/>
    <x v="7"/>
  </r>
  <r>
    <s v="Urban"/>
    <x v="7"/>
    <s v="December"/>
    <n v="156.9"/>
    <n v="12"/>
    <x v="94"/>
    <s v="Transport and communication"/>
    <n v="135.5"/>
    <x v="8"/>
  </r>
  <r>
    <s v="Urban"/>
    <x v="7"/>
    <s v="December"/>
    <n v="156.9"/>
    <n v="12"/>
    <x v="94"/>
    <s v="Recreation and amusement"/>
    <n v="144.30000000000001"/>
    <x v="9"/>
  </r>
  <r>
    <s v="Urban"/>
    <x v="7"/>
    <s v="December"/>
    <n v="156.9"/>
    <n v="12"/>
    <x v="94"/>
    <s v="Education"/>
    <n v="156.9"/>
    <x v="10"/>
  </r>
  <r>
    <s v="Urban"/>
    <x v="7"/>
    <s v="December"/>
    <n v="156.9"/>
    <n v="12"/>
    <x v="94"/>
    <s v="Personal care and effects"/>
    <n v="157.9"/>
    <x v="11"/>
  </r>
  <r>
    <s v="Urban"/>
    <x v="7"/>
    <s v="December"/>
    <n v="156.9"/>
    <n v="12"/>
    <x v="94"/>
    <s v="Miscellaneous"/>
    <n v="146.9"/>
    <x v="2"/>
  </r>
  <r>
    <s v="Rural+Urban"/>
    <x v="7"/>
    <s v="December"/>
    <n v="158.9"/>
    <n v="12"/>
    <x v="94"/>
    <s v="Cereals and products"/>
    <n v="146"/>
    <x v="0"/>
  </r>
  <r>
    <s v="Rural+Urban"/>
    <x v="7"/>
    <s v="December"/>
    <n v="158.9"/>
    <n v="12"/>
    <x v="94"/>
    <s v="Meat and fish"/>
    <n v="191"/>
    <x v="0"/>
  </r>
  <r>
    <s v="Rural+Urban"/>
    <x v="7"/>
    <s v="December"/>
    <n v="158.9"/>
    <n v="12"/>
    <x v="94"/>
    <s v="Egg"/>
    <n v="175.3"/>
    <x v="0"/>
  </r>
  <r>
    <s v="Rural+Urban"/>
    <x v="7"/>
    <s v="December"/>
    <n v="158.9"/>
    <n v="12"/>
    <x v="94"/>
    <s v="Milk and products"/>
    <n v="154.1"/>
    <x v="0"/>
  </r>
  <r>
    <s v="Rural+Urban"/>
    <x v="7"/>
    <s v="December"/>
    <n v="158.9"/>
    <n v="12"/>
    <x v="94"/>
    <s v="Oils and fats"/>
    <n v="146.6"/>
    <x v="0"/>
  </r>
  <r>
    <s v="Rural+Urban"/>
    <x v="7"/>
    <s v="December"/>
    <n v="158.9"/>
    <n v="12"/>
    <x v="94"/>
    <s v="Fruits"/>
    <n v="147.69999999999999"/>
    <x v="0"/>
  </r>
  <r>
    <s v="Rural+Urban"/>
    <x v="7"/>
    <s v="December"/>
    <n v="158.9"/>
    <n v="12"/>
    <x v="94"/>
    <s v="Vegetables"/>
    <n v="230.5"/>
    <x v="0"/>
  </r>
  <r>
    <s v="Rural+Urban"/>
    <x v="7"/>
    <s v="December"/>
    <n v="158.9"/>
    <n v="12"/>
    <x v="94"/>
    <s v="Pulses and products"/>
    <n v="160.19999999999999"/>
    <x v="0"/>
  </r>
  <r>
    <s v="Rural+Urban"/>
    <x v="7"/>
    <s v="December"/>
    <n v="158.9"/>
    <n v="12"/>
    <x v="94"/>
    <s v="Sugar and Confectionery"/>
    <n v="115.3"/>
    <x v="0"/>
  </r>
  <r>
    <s v="Rural+Urban"/>
    <x v="7"/>
    <s v="December"/>
    <n v="158.9"/>
    <n v="12"/>
    <x v="94"/>
    <s v="Spices"/>
    <n v="163"/>
    <x v="0"/>
  </r>
  <r>
    <s v="Rural+Urban"/>
    <x v="7"/>
    <s v="December"/>
    <n v="158.9"/>
    <n v="12"/>
    <x v="94"/>
    <s v="Non-alcoholic beverages"/>
    <n v="149.19999999999999"/>
    <x v="1"/>
  </r>
  <r>
    <s v="Rural+Urban"/>
    <x v="7"/>
    <s v="December"/>
    <n v="158.9"/>
    <n v="12"/>
    <x v="94"/>
    <s v="Prepared meals, snacks, sweets etc."/>
    <n v="164.8"/>
    <x v="1"/>
  </r>
  <r>
    <s v="Rural+Urban"/>
    <x v="7"/>
    <s v="December"/>
    <n v="158.9"/>
    <n v="12"/>
    <x v="94"/>
    <s v="Food and beverages"/>
    <n v="165.4"/>
    <x v="1"/>
  </r>
  <r>
    <s v="Rural+Urban"/>
    <x v="7"/>
    <s v="December"/>
    <n v="158.9"/>
    <n v="12"/>
    <x v="94"/>
    <s v="Pan, tobacco and intoxicants"/>
    <n v="185.4"/>
    <x v="2"/>
  </r>
  <r>
    <s v="Rural+Urban"/>
    <x v="7"/>
    <s v="December"/>
    <n v="158.9"/>
    <n v="12"/>
    <x v="94"/>
    <s v="Clothing"/>
    <n v="155"/>
    <x v="3"/>
  </r>
  <r>
    <s v="Rural+Urban"/>
    <x v="7"/>
    <s v="December"/>
    <n v="158.9"/>
    <n v="12"/>
    <x v="94"/>
    <s v="Footwear"/>
    <n v="145.4"/>
    <x v="3"/>
  </r>
  <r>
    <s v="Rural+Urban"/>
    <x v="7"/>
    <s v="December"/>
    <n v="158.9"/>
    <n v="12"/>
    <x v="94"/>
    <s v="Clothing and footwear"/>
    <n v="153.6"/>
    <x v="3"/>
  </r>
  <r>
    <s v="Rural+Urban"/>
    <x v="7"/>
    <s v="December"/>
    <n v="158.9"/>
    <n v="12"/>
    <x v="94"/>
    <s v="Housing"/>
    <n v="158.4"/>
    <x v="4"/>
  </r>
  <r>
    <s v="Rural+Urban"/>
    <x v="7"/>
    <s v="December"/>
    <n v="158.9"/>
    <n v="12"/>
    <x v="94"/>
    <s v="Fuel and light"/>
    <n v="144.6"/>
    <x v="5"/>
  </r>
  <r>
    <s v="Rural+Urban"/>
    <x v="7"/>
    <s v="December"/>
    <n v="158.9"/>
    <n v="12"/>
    <x v="94"/>
    <s v="Household goods and services"/>
    <n v="149.69999999999999"/>
    <x v="6"/>
  </r>
  <r>
    <s v="Rural+Urban"/>
    <x v="7"/>
    <s v="December"/>
    <n v="158.9"/>
    <n v="12"/>
    <x v="94"/>
    <s v="Health"/>
    <n v="158.30000000000001"/>
    <x v="7"/>
  </r>
  <r>
    <s v="Rural+Urban"/>
    <x v="7"/>
    <s v="December"/>
    <n v="158.9"/>
    <n v="12"/>
    <x v="94"/>
    <s v="Transport and communication"/>
    <n v="140.69999999999999"/>
    <x v="8"/>
  </r>
  <r>
    <s v="Rural+Urban"/>
    <x v="7"/>
    <s v="December"/>
    <n v="158.9"/>
    <n v="12"/>
    <x v="94"/>
    <s v="Recreation and amusement"/>
    <n v="148.5"/>
    <x v="9"/>
  </r>
  <r>
    <s v="Rural+Urban"/>
    <x v="7"/>
    <s v="December"/>
    <n v="158.9"/>
    <n v="12"/>
    <x v="94"/>
    <s v="Education"/>
    <n v="159.4"/>
    <x v="10"/>
  </r>
  <r>
    <s v="Rural+Urban"/>
    <x v="7"/>
    <s v="December"/>
    <n v="158.9"/>
    <n v="12"/>
    <x v="94"/>
    <s v="Personal care and effects"/>
    <n v="157.1"/>
    <x v="11"/>
  </r>
  <r>
    <s v="Rural+Urban"/>
    <x v="7"/>
    <s v="December"/>
    <n v="158.9"/>
    <n v="12"/>
    <x v="94"/>
    <s v="Miscellaneous"/>
    <n v="151.19999999999999"/>
    <x v="2"/>
  </r>
  <r>
    <s v="Rural"/>
    <x v="8"/>
    <s v="January"/>
    <n v="158.5"/>
    <n v="1"/>
    <x v="95"/>
    <s v="Cereals and products"/>
    <n v="143.4"/>
    <x v="0"/>
  </r>
  <r>
    <s v="Rural"/>
    <x v="8"/>
    <s v="January"/>
    <n v="158.5"/>
    <n v="1"/>
    <x v="95"/>
    <s v="Meat and fish"/>
    <n v="187.5"/>
    <x v="0"/>
  </r>
  <r>
    <s v="Rural"/>
    <x v="8"/>
    <s v="January"/>
    <n v="158.5"/>
    <n v="1"/>
    <x v="95"/>
    <s v="Egg"/>
    <n v="173.4"/>
    <x v="0"/>
  </r>
  <r>
    <s v="Rural"/>
    <x v="8"/>
    <s v="January"/>
    <n v="158.5"/>
    <n v="1"/>
    <x v="95"/>
    <s v="Milk and products"/>
    <n v="154"/>
    <x v="0"/>
  </r>
  <r>
    <s v="Rural"/>
    <x v="8"/>
    <s v="January"/>
    <n v="158.5"/>
    <n v="1"/>
    <x v="95"/>
    <s v="Oils and fats"/>
    <n v="154.80000000000001"/>
    <x v="0"/>
  </r>
  <r>
    <s v="Rural"/>
    <x v="8"/>
    <s v="January"/>
    <n v="158.5"/>
    <n v="1"/>
    <x v="95"/>
    <s v="Fruits"/>
    <n v="147"/>
    <x v="0"/>
  </r>
  <r>
    <s v="Rural"/>
    <x v="8"/>
    <s v="January"/>
    <n v="158.5"/>
    <n v="1"/>
    <x v="95"/>
    <s v="Vegetables"/>
    <n v="187.8"/>
    <x v="0"/>
  </r>
  <r>
    <s v="Rural"/>
    <x v="8"/>
    <s v="January"/>
    <n v="158.5"/>
    <n v="1"/>
    <x v="95"/>
    <s v="Pulses and products"/>
    <n v="159.5"/>
    <x v="0"/>
  </r>
  <r>
    <s v="Rural"/>
    <x v="8"/>
    <s v="January"/>
    <n v="158.5"/>
    <n v="1"/>
    <x v="95"/>
    <s v="Sugar and Confectionery"/>
    <n v="113.8"/>
    <x v="0"/>
  </r>
  <r>
    <s v="Rural"/>
    <x v="8"/>
    <s v="January"/>
    <n v="158.5"/>
    <n v="1"/>
    <x v="95"/>
    <s v="Spices"/>
    <n v="164.5"/>
    <x v="0"/>
  </r>
  <r>
    <s v="Rural"/>
    <x v="8"/>
    <s v="January"/>
    <n v="158.5"/>
    <n v="1"/>
    <x v="95"/>
    <s v="Non-alcoholic beverages"/>
    <n v="156.1"/>
    <x v="1"/>
  </r>
  <r>
    <s v="Rural"/>
    <x v="8"/>
    <s v="January"/>
    <n v="158.5"/>
    <n v="1"/>
    <x v="95"/>
    <s v="Prepared meals, snacks, sweets etc."/>
    <n v="164.3"/>
    <x v="1"/>
  </r>
  <r>
    <s v="Rural"/>
    <x v="8"/>
    <s v="January"/>
    <n v="158.5"/>
    <n v="1"/>
    <x v="95"/>
    <s v="Food and beverages"/>
    <n v="159.6"/>
    <x v="1"/>
  </r>
  <r>
    <s v="Rural"/>
    <x v="8"/>
    <s v="January"/>
    <n v="158.5"/>
    <n v="1"/>
    <x v="95"/>
    <s v="Pan, tobacco and intoxicants"/>
    <n v="184.6"/>
    <x v="2"/>
  </r>
  <r>
    <s v="Rural"/>
    <x v="8"/>
    <s v="January"/>
    <n v="158.5"/>
    <n v="1"/>
    <x v="95"/>
    <s v="Clothing"/>
    <n v="157.5"/>
    <x v="3"/>
  </r>
  <r>
    <s v="Rural"/>
    <x v="8"/>
    <s v="January"/>
    <n v="158.5"/>
    <n v="1"/>
    <x v="95"/>
    <s v="Footwear"/>
    <n v="152.4"/>
    <x v="3"/>
  </r>
  <r>
    <s v="Rural"/>
    <x v="8"/>
    <s v="January"/>
    <n v="158.5"/>
    <n v="1"/>
    <x v="95"/>
    <s v="Clothing and footwear"/>
    <n v="156.80000000000001"/>
    <x v="3"/>
  </r>
  <r>
    <s v="Rural"/>
    <x v="8"/>
    <s v="January"/>
    <n v="158.5"/>
    <n v="1"/>
    <x v="95"/>
    <s v="Housing"/>
    <n v="0"/>
    <x v="4"/>
  </r>
  <r>
    <s v="Rural"/>
    <x v="8"/>
    <s v="January"/>
    <n v="158.5"/>
    <n v="1"/>
    <x v="95"/>
    <s v="Fuel and light"/>
    <n v="150.9"/>
    <x v="5"/>
  </r>
  <r>
    <s v="Rural"/>
    <x v="8"/>
    <s v="January"/>
    <n v="158.5"/>
    <n v="1"/>
    <x v="95"/>
    <s v="Household goods and services"/>
    <n v="153.9"/>
    <x v="6"/>
  </r>
  <r>
    <s v="Rural"/>
    <x v="8"/>
    <s v="January"/>
    <n v="158.5"/>
    <n v="1"/>
    <x v="95"/>
    <s v="Health"/>
    <n v="162.5"/>
    <x v="7"/>
  </r>
  <r>
    <s v="Rural"/>
    <x v="8"/>
    <s v="January"/>
    <n v="158.5"/>
    <n v="1"/>
    <x v="95"/>
    <s v="Transport and communication"/>
    <n v="147.5"/>
    <x v="8"/>
  </r>
  <r>
    <s v="Rural"/>
    <x v="8"/>
    <s v="January"/>
    <n v="158.5"/>
    <n v="1"/>
    <x v="95"/>
    <s v="Recreation and amusement"/>
    <n v="155.1"/>
    <x v="9"/>
  </r>
  <r>
    <s v="Rural"/>
    <x v="8"/>
    <s v="January"/>
    <n v="158.5"/>
    <n v="1"/>
    <x v="95"/>
    <s v="Education"/>
    <n v="163.5"/>
    <x v="10"/>
  </r>
  <r>
    <s v="Rural"/>
    <x v="8"/>
    <s v="January"/>
    <n v="158.5"/>
    <n v="1"/>
    <x v="95"/>
    <s v="Personal care and effects"/>
    <n v="156.19999999999999"/>
    <x v="11"/>
  </r>
  <r>
    <s v="Rural"/>
    <x v="8"/>
    <s v="January"/>
    <n v="158.5"/>
    <n v="1"/>
    <x v="95"/>
    <s v="Miscellaneous"/>
    <n v="155.9"/>
    <x v="2"/>
  </r>
  <r>
    <s v="Urban"/>
    <x v="8"/>
    <s v="January"/>
    <n v="156"/>
    <n v="1"/>
    <x v="95"/>
    <s v="Cereals and products"/>
    <n v="148"/>
    <x v="0"/>
  </r>
  <r>
    <s v="Urban"/>
    <x v="8"/>
    <s v="January"/>
    <n v="156"/>
    <n v="1"/>
    <x v="95"/>
    <s v="Meat and fish"/>
    <n v="194.8"/>
    <x v="0"/>
  </r>
  <r>
    <s v="Urban"/>
    <x v="8"/>
    <s v="January"/>
    <n v="156"/>
    <n v="1"/>
    <x v="95"/>
    <s v="Egg"/>
    <n v="178.4"/>
    <x v="0"/>
  </r>
  <r>
    <s v="Urban"/>
    <x v="8"/>
    <s v="January"/>
    <n v="156"/>
    <n v="1"/>
    <x v="95"/>
    <s v="Milk and products"/>
    <n v="154.4"/>
    <x v="0"/>
  </r>
  <r>
    <s v="Urban"/>
    <x v="8"/>
    <s v="January"/>
    <n v="156"/>
    <n v="1"/>
    <x v="95"/>
    <s v="Oils and fats"/>
    <n v="144.1"/>
    <x v="0"/>
  </r>
  <r>
    <s v="Urban"/>
    <x v="8"/>
    <s v="January"/>
    <n v="156"/>
    <n v="1"/>
    <x v="95"/>
    <s v="Fruits"/>
    <n v="152.6"/>
    <x v="0"/>
  </r>
  <r>
    <s v="Urban"/>
    <x v="8"/>
    <s v="January"/>
    <n v="156"/>
    <n v="1"/>
    <x v="95"/>
    <s v="Vegetables"/>
    <n v="206.8"/>
    <x v="0"/>
  </r>
  <r>
    <s v="Urban"/>
    <x v="8"/>
    <s v="January"/>
    <n v="156"/>
    <n v="1"/>
    <x v="95"/>
    <s v="Pulses and products"/>
    <n v="162.1"/>
    <x v="0"/>
  </r>
  <r>
    <s v="Urban"/>
    <x v="8"/>
    <s v="January"/>
    <n v="156"/>
    <n v="1"/>
    <x v="95"/>
    <s v="Sugar and Confectionery"/>
    <n v="116.3"/>
    <x v="0"/>
  </r>
  <r>
    <s v="Urban"/>
    <x v="8"/>
    <s v="January"/>
    <n v="156"/>
    <n v="1"/>
    <x v="95"/>
    <s v="Spices"/>
    <n v="163"/>
    <x v="0"/>
  </r>
  <r>
    <s v="Urban"/>
    <x v="8"/>
    <s v="January"/>
    <n v="156"/>
    <n v="1"/>
    <x v="95"/>
    <s v="Non-alcoholic beverages"/>
    <n v="145.9"/>
    <x v="1"/>
  </r>
  <r>
    <s v="Urban"/>
    <x v="8"/>
    <s v="January"/>
    <n v="156"/>
    <n v="1"/>
    <x v="95"/>
    <s v="Prepared meals, snacks, sweets etc."/>
    <n v="167.2"/>
    <x v="1"/>
  </r>
  <r>
    <s v="Urban"/>
    <x v="8"/>
    <s v="January"/>
    <n v="156"/>
    <n v="1"/>
    <x v="95"/>
    <s v="Food and beverages"/>
    <n v="163.4"/>
    <x v="1"/>
  </r>
  <r>
    <s v="Urban"/>
    <x v="8"/>
    <s v="January"/>
    <n v="156"/>
    <n v="1"/>
    <x v="95"/>
    <s v="Pan, tobacco and intoxicants"/>
    <n v="191.8"/>
    <x v="2"/>
  </r>
  <r>
    <s v="Urban"/>
    <x v="8"/>
    <s v="January"/>
    <n v="156"/>
    <n v="1"/>
    <x v="95"/>
    <s v="Clothing"/>
    <n v="152.5"/>
    <x v="3"/>
  </r>
  <r>
    <s v="Urban"/>
    <x v="8"/>
    <s v="January"/>
    <n v="156"/>
    <n v="1"/>
    <x v="95"/>
    <s v="Footwear"/>
    <n v="137.30000000000001"/>
    <x v="3"/>
  </r>
  <r>
    <s v="Urban"/>
    <x v="8"/>
    <s v="January"/>
    <n v="156"/>
    <n v="1"/>
    <x v="95"/>
    <s v="Clothing and footwear"/>
    <n v="150.19999999999999"/>
    <x v="3"/>
  </r>
  <r>
    <s v="Urban"/>
    <x v="8"/>
    <s v="January"/>
    <n v="156"/>
    <n v="1"/>
    <x v="95"/>
    <s v="Housing"/>
    <n v="157.69999999999999"/>
    <x v="4"/>
  </r>
  <r>
    <s v="Urban"/>
    <x v="8"/>
    <s v="January"/>
    <n v="156"/>
    <n v="1"/>
    <x v="95"/>
    <s v="Fuel and light"/>
    <n v="142.9"/>
    <x v="5"/>
  </r>
  <r>
    <s v="Urban"/>
    <x v="8"/>
    <s v="January"/>
    <n v="156"/>
    <n v="1"/>
    <x v="95"/>
    <s v="Household goods and services"/>
    <n v="145.69999999999999"/>
    <x v="6"/>
  </r>
  <r>
    <s v="Urban"/>
    <x v="8"/>
    <s v="January"/>
    <n v="156"/>
    <n v="1"/>
    <x v="95"/>
    <s v="Health"/>
    <n v="154.1"/>
    <x v="7"/>
  </r>
  <r>
    <s v="Urban"/>
    <x v="8"/>
    <s v="January"/>
    <n v="156"/>
    <n v="1"/>
    <x v="95"/>
    <s v="Transport and communication"/>
    <n v="136.9"/>
    <x v="8"/>
  </r>
  <r>
    <s v="Urban"/>
    <x v="8"/>
    <s v="January"/>
    <n v="156"/>
    <n v="1"/>
    <x v="95"/>
    <s v="Recreation and amusement"/>
    <n v="145.4"/>
    <x v="9"/>
  </r>
  <r>
    <s v="Urban"/>
    <x v="8"/>
    <s v="January"/>
    <n v="156"/>
    <n v="1"/>
    <x v="95"/>
    <s v="Education"/>
    <n v="156.1"/>
    <x v="10"/>
  </r>
  <r>
    <s v="Urban"/>
    <x v="8"/>
    <s v="January"/>
    <n v="156"/>
    <n v="1"/>
    <x v="95"/>
    <s v="Personal care and effects"/>
    <n v="157.69999999999999"/>
    <x v="11"/>
  </r>
  <r>
    <s v="Urban"/>
    <x v="8"/>
    <s v="January"/>
    <n v="156"/>
    <n v="1"/>
    <x v="95"/>
    <s v="Miscellaneous"/>
    <n v="147.6"/>
    <x v="2"/>
  </r>
  <r>
    <s v="Rural+Urban"/>
    <x v="8"/>
    <s v="January"/>
    <n v="157.30000000000001"/>
    <n v="1"/>
    <x v="95"/>
    <s v="Cereals and products"/>
    <n v="144.9"/>
    <x v="0"/>
  </r>
  <r>
    <s v="Rural+Urban"/>
    <x v="8"/>
    <s v="January"/>
    <n v="157.30000000000001"/>
    <n v="1"/>
    <x v="95"/>
    <s v="Meat and fish"/>
    <n v="190.1"/>
    <x v="0"/>
  </r>
  <r>
    <s v="Rural+Urban"/>
    <x v="8"/>
    <s v="January"/>
    <n v="157.30000000000001"/>
    <n v="1"/>
    <x v="95"/>
    <s v="Egg"/>
    <n v="175.3"/>
    <x v="0"/>
  </r>
  <r>
    <s v="Rural+Urban"/>
    <x v="8"/>
    <s v="January"/>
    <n v="157.30000000000001"/>
    <n v="1"/>
    <x v="95"/>
    <s v="Milk and products"/>
    <n v="154.1"/>
    <x v="0"/>
  </r>
  <r>
    <s v="Rural+Urban"/>
    <x v="8"/>
    <s v="January"/>
    <n v="157.30000000000001"/>
    <n v="1"/>
    <x v="95"/>
    <s v="Oils and fats"/>
    <n v="150.9"/>
    <x v="0"/>
  </r>
  <r>
    <s v="Rural+Urban"/>
    <x v="8"/>
    <s v="January"/>
    <n v="157.30000000000001"/>
    <n v="1"/>
    <x v="95"/>
    <s v="Fruits"/>
    <n v="149.6"/>
    <x v="0"/>
  </r>
  <r>
    <s v="Rural+Urban"/>
    <x v="8"/>
    <s v="January"/>
    <n v="157.30000000000001"/>
    <n v="1"/>
    <x v="95"/>
    <s v="Vegetables"/>
    <n v="194.2"/>
    <x v="0"/>
  </r>
  <r>
    <s v="Rural+Urban"/>
    <x v="8"/>
    <s v="January"/>
    <n v="157.30000000000001"/>
    <n v="1"/>
    <x v="95"/>
    <s v="Pulses and products"/>
    <n v="160.4"/>
    <x v="0"/>
  </r>
  <r>
    <s v="Rural+Urban"/>
    <x v="8"/>
    <s v="January"/>
    <n v="157.30000000000001"/>
    <n v="1"/>
    <x v="95"/>
    <s v="Sugar and Confectionery"/>
    <n v="114.6"/>
    <x v="0"/>
  </r>
  <r>
    <s v="Rural+Urban"/>
    <x v="8"/>
    <s v="January"/>
    <n v="157.30000000000001"/>
    <n v="1"/>
    <x v="95"/>
    <s v="Spices"/>
    <n v="164"/>
    <x v="0"/>
  </r>
  <r>
    <s v="Rural+Urban"/>
    <x v="8"/>
    <s v="January"/>
    <n v="157.30000000000001"/>
    <n v="1"/>
    <x v="95"/>
    <s v="Non-alcoholic beverages"/>
    <n v="151.80000000000001"/>
    <x v="1"/>
  </r>
  <r>
    <s v="Rural+Urban"/>
    <x v="8"/>
    <s v="January"/>
    <n v="157.30000000000001"/>
    <n v="1"/>
    <x v="95"/>
    <s v="Prepared meals, snacks, sweets etc."/>
    <n v="165.6"/>
    <x v="1"/>
  </r>
  <r>
    <s v="Rural+Urban"/>
    <x v="8"/>
    <s v="January"/>
    <n v="157.30000000000001"/>
    <n v="1"/>
    <x v="95"/>
    <s v="Food and beverages"/>
    <n v="161"/>
    <x v="1"/>
  </r>
  <r>
    <s v="Rural+Urban"/>
    <x v="8"/>
    <s v="January"/>
    <n v="157.30000000000001"/>
    <n v="1"/>
    <x v="95"/>
    <s v="Pan, tobacco and intoxicants"/>
    <n v="186.5"/>
    <x v="2"/>
  </r>
  <r>
    <s v="Rural+Urban"/>
    <x v="8"/>
    <s v="January"/>
    <n v="157.30000000000001"/>
    <n v="1"/>
    <x v="95"/>
    <s v="Clothing"/>
    <n v="155.5"/>
    <x v="3"/>
  </r>
  <r>
    <s v="Rural+Urban"/>
    <x v="8"/>
    <s v="January"/>
    <n v="157.30000000000001"/>
    <n v="1"/>
    <x v="95"/>
    <s v="Footwear"/>
    <n v="146.1"/>
    <x v="3"/>
  </r>
  <r>
    <s v="Rural+Urban"/>
    <x v="8"/>
    <s v="January"/>
    <n v="157.30000000000001"/>
    <n v="1"/>
    <x v="95"/>
    <s v="Clothing and footwear"/>
    <n v="154.19999999999999"/>
    <x v="3"/>
  </r>
  <r>
    <s v="Rural+Urban"/>
    <x v="8"/>
    <s v="January"/>
    <n v="157.30000000000001"/>
    <n v="1"/>
    <x v="95"/>
    <s v="Housing"/>
    <n v="157.69999999999999"/>
    <x v="4"/>
  </r>
  <r>
    <s v="Rural+Urban"/>
    <x v="8"/>
    <s v="January"/>
    <n v="157.30000000000001"/>
    <n v="1"/>
    <x v="95"/>
    <s v="Fuel and light"/>
    <n v="147.9"/>
    <x v="5"/>
  </r>
  <r>
    <s v="Rural+Urban"/>
    <x v="8"/>
    <s v="January"/>
    <n v="157.30000000000001"/>
    <n v="1"/>
    <x v="95"/>
    <s v="Household goods and services"/>
    <n v="150"/>
    <x v="6"/>
  </r>
  <r>
    <s v="Rural+Urban"/>
    <x v="8"/>
    <s v="January"/>
    <n v="157.30000000000001"/>
    <n v="1"/>
    <x v="95"/>
    <s v="Health"/>
    <n v="159.30000000000001"/>
    <x v="7"/>
  </r>
  <r>
    <s v="Rural+Urban"/>
    <x v="8"/>
    <s v="January"/>
    <n v="157.30000000000001"/>
    <n v="1"/>
    <x v="95"/>
    <s v="Transport and communication"/>
    <n v="141.9"/>
    <x v="8"/>
  </r>
  <r>
    <s v="Rural+Urban"/>
    <x v="8"/>
    <s v="January"/>
    <n v="157.30000000000001"/>
    <n v="1"/>
    <x v="95"/>
    <s v="Recreation and amusement"/>
    <n v="149.6"/>
    <x v="9"/>
  </r>
  <r>
    <s v="Rural+Urban"/>
    <x v="8"/>
    <s v="January"/>
    <n v="157.30000000000001"/>
    <n v="1"/>
    <x v="95"/>
    <s v="Education"/>
    <n v="159.19999999999999"/>
    <x v="10"/>
  </r>
  <r>
    <s v="Rural+Urban"/>
    <x v="8"/>
    <s v="January"/>
    <n v="157.30000000000001"/>
    <n v="1"/>
    <x v="95"/>
    <s v="Personal care and effects"/>
    <n v="156.80000000000001"/>
    <x v="11"/>
  </r>
  <r>
    <s v="Rural+Urban"/>
    <x v="8"/>
    <s v="January"/>
    <n v="157.30000000000001"/>
    <n v="1"/>
    <x v="95"/>
    <s v="Miscellaneous"/>
    <n v="151.9"/>
    <x v="2"/>
  </r>
  <r>
    <s v="Rural"/>
    <x v="8"/>
    <s v="February"/>
    <n v="156.69999999999999"/>
    <n v="2"/>
    <x v="96"/>
    <s v="Cereals and products"/>
    <n v="142.80000000000001"/>
    <x v="0"/>
  </r>
  <r>
    <s v="Rural"/>
    <x v="8"/>
    <s v="February"/>
    <n v="156.69999999999999"/>
    <n v="2"/>
    <x v="96"/>
    <s v="Meat and fish"/>
    <n v="184"/>
    <x v="0"/>
  </r>
  <r>
    <s v="Rural"/>
    <x v="8"/>
    <s v="February"/>
    <n v="156.69999999999999"/>
    <n v="2"/>
    <x v="96"/>
    <s v="Egg"/>
    <n v="168"/>
    <x v="0"/>
  </r>
  <r>
    <s v="Rural"/>
    <x v="8"/>
    <s v="February"/>
    <n v="156.69999999999999"/>
    <n v="2"/>
    <x v="96"/>
    <s v="Milk and products"/>
    <n v="154.4"/>
    <x v="0"/>
  </r>
  <r>
    <s v="Rural"/>
    <x v="8"/>
    <s v="February"/>
    <n v="156.69999999999999"/>
    <n v="2"/>
    <x v="96"/>
    <s v="Oils and fats"/>
    <n v="163"/>
    <x v="0"/>
  </r>
  <r>
    <s v="Rural"/>
    <x v="8"/>
    <s v="February"/>
    <n v="156.69999999999999"/>
    <n v="2"/>
    <x v="96"/>
    <s v="Fruits"/>
    <n v="147.80000000000001"/>
    <x v="0"/>
  </r>
  <r>
    <s v="Rural"/>
    <x v="8"/>
    <s v="February"/>
    <n v="156.69999999999999"/>
    <n v="2"/>
    <x v="96"/>
    <s v="Vegetables"/>
    <n v="149.69999999999999"/>
    <x v="0"/>
  </r>
  <r>
    <s v="Rural"/>
    <x v="8"/>
    <s v="February"/>
    <n v="156.69999999999999"/>
    <n v="2"/>
    <x v="96"/>
    <s v="Pulses and products"/>
    <n v="158.30000000000001"/>
    <x v="0"/>
  </r>
  <r>
    <s v="Rural"/>
    <x v="8"/>
    <s v="February"/>
    <n v="156.69999999999999"/>
    <n v="2"/>
    <x v="96"/>
    <s v="Sugar and Confectionery"/>
    <n v="111.8"/>
    <x v="0"/>
  </r>
  <r>
    <s v="Rural"/>
    <x v="8"/>
    <s v="February"/>
    <n v="156.69999999999999"/>
    <n v="2"/>
    <x v="96"/>
    <s v="Spices"/>
    <n v="165"/>
    <x v="0"/>
  </r>
  <r>
    <s v="Rural"/>
    <x v="8"/>
    <s v="February"/>
    <n v="156.69999999999999"/>
    <n v="2"/>
    <x v="96"/>
    <s v="Non-alcoholic beverages"/>
    <n v="160"/>
    <x v="1"/>
  </r>
  <r>
    <s v="Rural"/>
    <x v="8"/>
    <s v="February"/>
    <n v="156.69999999999999"/>
    <n v="2"/>
    <x v="96"/>
    <s v="Prepared meals, snacks, sweets etc."/>
    <n v="165.8"/>
    <x v="1"/>
  </r>
  <r>
    <s v="Rural"/>
    <x v="8"/>
    <s v="February"/>
    <n v="156.69999999999999"/>
    <n v="2"/>
    <x v="96"/>
    <s v="Food and beverages"/>
    <n v="154.69999999999999"/>
    <x v="1"/>
  </r>
  <r>
    <s v="Rural"/>
    <x v="8"/>
    <s v="February"/>
    <n v="156.69999999999999"/>
    <n v="2"/>
    <x v="96"/>
    <s v="Pan, tobacco and intoxicants"/>
    <n v="186.5"/>
    <x v="2"/>
  </r>
  <r>
    <s v="Rural"/>
    <x v="8"/>
    <s v="February"/>
    <n v="156.69999999999999"/>
    <n v="2"/>
    <x v="96"/>
    <s v="Clothing"/>
    <n v="159.1"/>
    <x v="3"/>
  </r>
  <r>
    <s v="Rural"/>
    <x v="8"/>
    <s v="February"/>
    <n v="156.69999999999999"/>
    <n v="2"/>
    <x v="96"/>
    <s v="Footwear"/>
    <n v="153.9"/>
    <x v="3"/>
  </r>
  <r>
    <s v="Rural"/>
    <x v="8"/>
    <s v="February"/>
    <n v="156.69999999999999"/>
    <n v="2"/>
    <x v="96"/>
    <s v="Clothing and footwear"/>
    <n v="158.4"/>
    <x v="3"/>
  </r>
  <r>
    <s v="Rural"/>
    <x v="8"/>
    <s v="February"/>
    <n v="156.69999999999999"/>
    <n v="2"/>
    <x v="96"/>
    <s v="Housing"/>
    <n v="0"/>
    <x v="4"/>
  </r>
  <r>
    <s v="Rural"/>
    <x v="8"/>
    <s v="February"/>
    <n v="156.69999999999999"/>
    <n v="2"/>
    <x v="96"/>
    <s v="Fuel and light"/>
    <n v="154.4"/>
    <x v="5"/>
  </r>
  <r>
    <s v="Rural"/>
    <x v="8"/>
    <s v="February"/>
    <n v="156.69999999999999"/>
    <n v="2"/>
    <x v="96"/>
    <s v="Household goods and services"/>
    <n v="154.80000000000001"/>
    <x v="6"/>
  </r>
  <r>
    <s v="Rural"/>
    <x v="8"/>
    <s v="February"/>
    <n v="156.69999999999999"/>
    <n v="2"/>
    <x v="96"/>
    <s v="Health"/>
    <n v="164.3"/>
    <x v="7"/>
  </r>
  <r>
    <s v="Rural"/>
    <x v="8"/>
    <s v="February"/>
    <n v="156.69999999999999"/>
    <n v="2"/>
    <x v="96"/>
    <s v="Transport and communication"/>
    <n v="150.19999999999999"/>
    <x v="8"/>
  </r>
  <r>
    <s v="Rural"/>
    <x v="8"/>
    <s v="February"/>
    <n v="156.69999999999999"/>
    <n v="2"/>
    <x v="96"/>
    <s v="Recreation and amusement"/>
    <n v="157"/>
    <x v="9"/>
  </r>
  <r>
    <s v="Rural"/>
    <x v="8"/>
    <s v="February"/>
    <n v="156.69999999999999"/>
    <n v="2"/>
    <x v="96"/>
    <s v="Education"/>
    <n v="163.6"/>
    <x v="10"/>
  </r>
  <r>
    <s v="Rural"/>
    <x v="8"/>
    <s v="February"/>
    <n v="156.69999999999999"/>
    <n v="2"/>
    <x v="96"/>
    <s v="Personal care and effects"/>
    <n v="155.19999999999999"/>
    <x v="11"/>
  </r>
  <r>
    <s v="Rural"/>
    <x v="8"/>
    <s v="February"/>
    <n v="156.69999999999999"/>
    <n v="2"/>
    <x v="96"/>
    <s v="Miscellaneous"/>
    <n v="157.19999999999999"/>
    <x v="2"/>
  </r>
  <r>
    <s v="Urban"/>
    <x v="8"/>
    <s v="February"/>
    <n v="156.5"/>
    <n v="2"/>
    <x v="96"/>
    <s v="Cereals and products"/>
    <n v="147.6"/>
    <x v="0"/>
  </r>
  <r>
    <s v="Urban"/>
    <x v="8"/>
    <s v="February"/>
    <n v="156.5"/>
    <n v="2"/>
    <x v="96"/>
    <s v="Meat and fish"/>
    <n v="191.2"/>
    <x v="0"/>
  </r>
  <r>
    <s v="Urban"/>
    <x v="8"/>
    <s v="February"/>
    <n v="156.5"/>
    <n v="2"/>
    <x v="96"/>
    <s v="Egg"/>
    <n v="169.9"/>
    <x v="0"/>
  </r>
  <r>
    <s v="Urban"/>
    <x v="8"/>
    <s v="February"/>
    <n v="156.5"/>
    <n v="2"/>
    <x v="96"/>
    <s v="Milk and products"/>
    <n v="155.1"/>
    <x v="0"/>
  </r>
  <r>
    <s v="Urban"/>
    <x v="8"/>
    <s v="February"/>
    <n v="156.5"/>
    <n v="2"/>
    <x v="96"/>
    <s v="Oils and fats"/>
    <n v="151.4"/>
    <x v="0"/>
  </r>
  <r>
    <s v="Urban"/>
    <x v="8"/>
    <s v="February"/>
    <n v="156.5"/>
    <n v="2"/>
    <x v="96"/>
    <s v="Fruits"/>
    <n v="154"/>
    <x v="0"/>
  </r>
  <r>
    <s v="Urban"/>
    <x v="8"/>
    <s v="February"/>
    <n v="156.5"/>
    <n v="2"/>
    <x v="96"/>
    <s v="Vegetables"/>
    <n v="180.2"/>
    <x v="0"/>
  </r>
  <r>
    <s v="Urban"/>
    <x v="8"/>
    <s v="February"/>
    <n v="156.5"/>
    <n v="2"/>
    <x v="96"/>
    <s v="Pulses and products"/>
    <n v="159.80000000000001"/>
    <x v="0"/>
  </r>
  <r>
    <s v="Urban"/>
    <x v="8"/>
    <s v="February"/>
    <n v="156.5"/>
    <n v="2"/>
    <x v="96"/>
    <s v="Sugar and Confectionery"/>
    <n v="114.9"/>
    <x v="0"/>
  </r>
  <r>
    <s v="Urban"/>
    <x v="8"/>
    <s v="February"/>
    <n v="156.5"/>
    <n v="2"/>
    <x v="96"/>
    <s v="Spices"/>
    <n v="162.5"/>
    <x v="0"/>
  </r>
  <r>
    <s v="Urban"/>
    <x v="8"/>
    <s v="February"/>
    <n v="156.5"/>
    <n v="2"/>
    <x v="96"/>
    <s v="Non-alcoholic beverages"/>
    <n v="149.19999999999999"/>
    <x v="1"/>
  </r>
  <r>
    <s v="Urban"/>
    <x v="8"/>
    <s v="February"/>
    <n v="156.5"/>
    <n v="2"/>
    <x v="96"/>
    <s v="Prepared meals, snacks, sweets etc."/>
    <n v="169.4"/>
    <x v="1"/>
  </r>
  <r>
    <s v="Urban"/>
    <x v="8"/>
    <s v="February"/>
    <n v="156.5"/>
    <n v="2"/>
    <x v="96"/>
    <s v="Food and beverages"/>
    <n v="160.80000000000001"/>
    <x v="1"/>
  </r>
  <r>
    <s v="Urban"/>
    <x v="8"/>
    <s v="February"/>
    <n v="156.5"/>
    <n v="2"/>
    <x v="96"/>
    <s v="Pan, tobacco and intoxicants"/>
    <n v="193.3"/>
    <x v="2"/>
  </r>
  <r>
    <s v="Urban"/>
    <x v="8"/>
    <s v="February"/>
    <n v="156.5"/>
    <n v="2"/>
    <x v="96"/>
    <s v="Clothing"/>
    <n v="154.19999999999999"/>
    <x v="3"/>
  </r>
  <r>
    <s v="Urban"/>
    <x v="8"/>
    <s v="February"/>
    <n v="156.5"/>
    <n v="2"/>
    <x v="96"/>
    <s v="Footwear"/>
    <n v="138.19999999999999"/>
    <x v="3"/>
  </r>
  <r>
    <s v="Urban"/>
    <x v="8"/>
    <s v="February"/>
    <n v="156.5"/>
    <n v="2"/>
    <x v="96"/>
    <s v="Clothing and footwear"/>
    <n v="151.80000000000001"/>
    <x v="3"/>
  </r>
  <r>
    <s v="Urban"/>
    <x v="8"/>
    <s v="February"/>
    <n v="156.5"/>
    <n v="2"/>
    <x v="96"/>
    <s v="Housing"/>
    <n v="159.80000000000001"/>
    <x v="4"/>
  </r>
  <r>
    <s v="Urban"/>
    <x v="8"/>
    <s v="February"/>
    <n v="156.5"/>
    <n v="2"/>
    <x v="96"/>
    <s v="Fuel and light"/>
    <n v="149.1"/>
    <x v="5"/>
  </r>
  <r>
    <s v="Urban"/>
    <x v="8"/>
    <s v="February"/>
    <n v="156.5"/>
    <n v="2"/>
    <x v="96"/>
    <s v="Household goods and services"/>
    <n v="146.5"/>
    <x v="6"/>
  </r>
  <r>
    <s v="Urban"/>
    <x v="8"/>
    <s v="February"/>
    <n v="156.5"/>
    <n v="2"/>
    <x v="96"/>
    <s v="Health"/>
    <n v="156.30000000000001"/>
    <x v="7"/>
  </r>
  <r>
    <s v="Urban"/>
    <x v="8"/>
    <s v="February"/>
    <n v="156.5"/>
    <n v="2"/>
    <x v="96"/>
    <s v="Transport and communication"/>
    <n v="140.5"/>
    <x v="8"/>
  </r>
  <r>
    <s v="Urban"/>
    <x v="8"/>
    <s v="February"/>
    <n v="156.5"/>
    <n v="2"/>
    <x v="96"/>
    <s v="Recreation and amusement"/>
    <n v="147.30000000000001"/>
    <x v="9"/>
  </r>
  <r>
    <s v="Urban"/>
    <x v="8"/>
    <s v="February"/>
    <n v="156.5"/>
    <n v="2"/>
    <x v="96"/>
    <s v="Education"/>
    <n v="156.6"/>
    <x v="10"/>
  </r>
  <r>
    <s v="Urban"/>
    <x v="8"/>
    <s v="February"/>
    <n v="156.5"/>
    <n v="2"/>
    <x v="96"/>
    <s v="Personal care and effects"/>
    <n v="156.69999999999999"/>
    <x v="11"/>
  </r>
  <r>
    <s v="Urban"/>
    <x v="8"/>
    <s v="February"/>
    <n v="156.5"/>
    <n v="2"/>
    <x v="96"/>
    <s v="Miscellaneous"/>
    <n v="149.30000000000001"/>
    <x v="2"/>
  </r>
  <r>
    <s v="Rural+Urban"/>
    <x v="8"/>
    <s v="February"/>
    <n v="156.6"/>
    <n v="2"/>
    <x v="96"/>
    <s v="Cereals and products"/>
    <n v="144.30000000000001"/>
    <x v="0"/>
  </r>
  <r>
    <s v="Rural+Urban"/>
    <x v="8"/>
    <s v="February"/>
    <n v="156.6"/>
    <n v="2"/>
    <x v="96"/>
    <s v="Meat and fish"/>
    <n v="186.5"/>
    <x v="0"/>
  </r>
  <r>
    <s v="Rural+Urban"/>
    <x v="8"/>
    <s v="February"/>
    <n v="156.6"/>
    <n v="2"/>
    <x v="96"/>
    <s v="Egg"/>
    <n v="168.7"/>
    <x v="0"/>
  </r>
  <r>
    <s v="Rural+Urban"/>
    <x v="8"/>
    <s v="February"/>
    <n v="156.6"/>
    <n v="2"/>
    <x v="96"/>
    <s v="Milk and products"/>
    <n v="154.69999999999999"/>
    <x v="0"/>
  </r>
  <r>
    <s v="Rural+Urban"/>
    <x v="8"/>
    <s v="February"/>
    <n v="156.6"/>
    <n v="2"/>
    <x v="96"/>
    <s v="Oils and fats"/>
    <n v="158.69999999999999"/>
    <x v="0"/>
  </r>
  <r>
    <s v="Rural+Urban"/>
    <x v="8"/>
    <s v="February"/>
    <n v="156.6"/>
    <n v="2"/>
    <x v="96"/>
    <s v="Fruits"/>
    <n v="150.69999999999999"/>
    <x v="0"/>
  </r>
  <r>
    <s v="Rural+Urban"/>
    <x v="8"/>
    <s v="February"/>
    <n v="156.6"/>
    <n v="2"/>
    <x v="96"/>
    <s v="Vegetables"/>
    <n v="160"/>
    <x v="0"/>
  </r>
  <r>
    <s v="Rural+Urban"/>
    <x v="8"/>
    <s v="February"/>
    <n v="156.6"/>
    <n v="2"/>
    <x v="96"/>
    <s v="Pulses and products"/>
    <n v="158.80000000000001"/>
    <x v="0"/>
  </r>
  <r>
    <s v="Rural+Urban"/>
    <x v="8"/>
    <s v="February"/>
    <n v="156.6"/>
    <n v="2"/>
    <x v="96"/>
    <s v="Sugar and Confectionery"/>
    <n v="112.8"/>
    <x v="0"/>
  </r>
  <r>
    <s v="Rural+Urban"/>
    <x v="8"/>
    <s v="February"/>
    <n v="156.6"/>
    <n v="2"/>
    <x v="96"/>
    <s v="Spices"/>
    <n v="164.2"/>
    <x v="0"/>
  </r>
  <r>
    <s v="Rural+Urban"/>
    <x v="8"/>
    <s v="February"/>
    <n v="156.6"/>
    <n v="2"/>
    <x v="96"/>
    <s v="Non-alcoholic beverages"/>
    <n v="155.5"/>
    <x v="1"/>
  </r>
  <r>
    <s v="Rural+Urban"/>
    <x v="8"/>
    <s v="February"/>
    <n v="156.6"/>
    <n v="2"/>
    <x v="96"/>
    <s v="Prepared meals, snacks, sweets etc."/>
    <n v="167.5"/>
    <x v="1"/>
  </r>
  <r>
    <s v="Rural+Urban"/>
    <x v="8"/>
    <s v="February"/>
    <n v="156.6"/>
    <n v="2"/>
    <x v="96"/>
    <s v="Food and beverages"/>
    <n v="156.9"/>
    <x v="1"/>
  </r>
  <r>
    <s v="Rural+Urban"/>
    <x v="8"/>
    <s v="February"/>
    <n v="156.6"/>
    <n v="2"/>
    <x v="96"/>
    <s v="Pan, tobacco and intoxicants"/>
    <n v="188.3"/>
    <x v="2"/>
  </r>
  <r>
    <s v="Rural+Urban"/>
    <x v="8"/>
    <s v="February"/>
    <n v="156.6"/>
    <n v="2"/>
    <x v="96"/>
    <s v="Clothing"/>
    <n v="157.19999999999999"/>
    <x v="3"/>
  </r>
  <r>
    <s v="Rural+Urban"/>
    <x v="8"/>
    <s v="February"/>
    <n v="156.6"/>
    <n v="2"/>
    <x v="96"/>
    <s v="Footwear"/>
    <n v="147.4"/>
    <x v="3"/>
  </r>
  <r>
    <s v="Rural+Urban"/>
    <x v="8"/>
    <s v="February"/>
    <n v="156.6"/>
    <n v="2"/>
    <x v="96"/>
    <s v="Clothing and footwear"/>
    <n v="155.80000000000001"/>
    <x v="3"/>
  </r>
  <r>
    <s v="Rural+Urban"/>
    <x v="8"/>
    <s v="February"/>
    <n v="156.6"/>
    <n v="2"/>
    <x v="96"/>
    <s v="Housing"/>
    <n v="159.80000000000001"/>
    <x v="4"/>
  </r>
  <r>
    <s v="Rural+Urban"/>
    <x v="8"/>
    <s v="February"/>
    <n v="156.6"/>
    <n v="2"/>
    <x v="96"/>
    <s v="Fuel and light"/>
    <n v="152.4"/>
    <x v="5"/>
  </r>
  <r>
    <s v="Rural+Urban"/>
    <x v="8"/>
    <s v="February"/>
    <n v="156.6"/>
    <n v="2"/>
    <x v="96"/>
    <s v="Household goods and services"/>
    <n v="150.9"/>
    <x v="6"/>
  </r>
  <r>
    <s v="Rural+Urban"/>
    <x v="8"/>
    <s v="February"/>
    <n v="156.6"/>
    <n v="2"/>
    <x v="96"/>
    <s v="Health"/>
    <n v="161.30000000000001"/>
    <x v="7"/>
  </r>
  <r>
    <s v="Rural+Urban"/>
    <x v="8"/>
    <s v="February"/>
    <n v="156.6"/>
    <n v="2"/>
    <x v="96"/>
    <s v="Transport and communication"/>
    <n v="145.1"/>
    <x v="8"/>
  </r>
  <r>
    <s v="Rural+Urban"/>
    <x v="8"/>
    <s v="February"/>
    <n v="156.6"/>
    <n v="2"/>
    <x v="96"/>
    <s v="Recreation and amusement"/>
    <n v="151.5"/>
    <x v="9"/>
  </r>
  <r>
    <s v="Rural+Urban"/>
    <x v="8"/>
    <s v="February"/>
    <n v="156.6"/>
    <n v="2"/>
    <x v="96"/>
    <s v="Education"/>
    <n v="159.5"/>
    <x v="10"/>
  </r>
  <r>
    <s v="Rural+Urban"/>
    <x v="8"/>
    <s v="February"/>
    <n v="156.6"/>
    <n v="2"/>
    <x v="96"/>
    <s v="Personal care and effects"/>
    <n v="155.80000000000001"/>
    <x v="11"/>
  </r>
  <r>
    <s v="Rural+Urban"/>
    <x v="8"/>
    <s v="February"/>
    <n v="156.6"/>
    <n v="2"/>
    <x v="96"/>
    <s v="Miscellaneous"/>
    <n v="153.4"/>
    <x v="2"/>
  </r>
  <r>
    <s v="Rural"/>
    <x v="8"/>
    <s v="March"/>
    <n v="156.69999999999999"/>
    <n v="3"/>
    <x v="97"/>
    <s v="Cereals and products"/>
    <n v="142.5"/>
    <x v="0"/>
  </r>
  <r>
    <s v="Rural"/>
    <x v="8"/>
    <s v="March"/>
    <n v="156.69999999999999"/>
    <n v="3"/>
    <x v="97"/>
    <s v="Meat and fish"/>
    <n v="189.4"/>
    <x v="0"/>
  </r>
  <r>
    <s v="Rural"/>
    <x v="8"/>
    <s v="March"/>
    <n v="156.69999999999999"/>
    <n v="3"/>
    <x v="97"/>
    <s v="Egg"/>
    <n v="163.19999999999999"/>
    <x v="0"/>
  </r>
  <r>
    <s v="Rural"/>
    <x v="8"/>
    <s v="March"/>
    <n v="156.69999999999999"/>
    <n v="3"/>
    <x v="97"/>
    <s v="Milk and products"/>
    <n v="154.5"/>
    <x v="0"/>
  </r>
  <r>
    <s v="Rural"/>
    <x v="8"/>
    <s v="March"/>
    <n v="156.69999999999999"/>
    <n v="3"/>
    <x v="97"/>
    <s v="Oils and fats"/>
    <n v="168.2"/>
    <x v="0"/>
  </r>
  <r>
    <s v="Rural"/>
    <x v="8"/>
    <s v="March"/>
    <n v="156.69999999999999"/>
    <n v="3"/>
    <x v="97"/>
    <s v="Fruits"/>
    <n v="150.5"/>
    <x v="0"/>
  </r>
  <r>
    <s v="Rural"/>
    <x v="8"/>
    <s v="March"/>
    <n v="156.69999999999999"/>
    <n v="3"/>
    <x v="97"/>
    <s v="Vegetables"/>
    <n v="141"/>
    <x v="0"/>
  </r>
  <r>
    <s v="Rural"/>
    <x v="8"/>
    <s v="March"/>
    <n v="156.69999999999999"/>
    <n v="3"/>
    <x v="97"/>
    <s v="Pulses and products"/>
    <n v="159.19999999999999"/>
    <x v="0"/>
  </r>
  <r>
    <s v="Rural"/>
    <x v="8"/>
    <s v="March"/>
    <n v="156.69999999999999"/>
    <n v="3"/>
    <x v="97"/>
    <s v="Sugar and Confectionery"/>
    <n v="111.7"/>
    <x v="0"/>
  </r>
  <r>
    <s v="Rural"/>
    <x v="8"/>
    <s v="March"/>
    <n v="156.69999999999999"/>
    <n v="3"/>
    <x v="97"/>
    <s v="Spices"/>
    <n v="164"/>
    <x v="0"/>
  </r>
  <r>
    <s v="Rural"/>
    <x v="8"/>
    <s v="March"/>
    <n v="156.69999999999999"/>
    <n v="3"/>
    <x v="97"/>
    <s v="Non-alcoholic beverages"/>
    <n v="160.6"/>
    <x v="1"/>
  </r>
  <r>
    <s v="Rural"/>
    <x v="8"/>
    <s v="March"/>
    <n v="156.69999999999999"/>
    <n v="3"/>
    <x v="97"/>
    <s v="Prepared meals, snacks, sweets etc."/>
    <n v="166.4"/>
    <x v="1"/>
  </r>
  <r>
    <s v="Rural"/>
    <x v="8"/>
    <s v="March"/>
    <n v="156.69999999999999"/>
    <n v="3"/>
    <x v="97"/>
    <s v="Food and beverages"/>
    <n v="154.5"/>
    <x v="1"/>
  </r>
  <r>
    <s v="Rural"/>
    <x v="8"/>
    <s v="March"/>
    <n v="156.69999999999999"/>
    <n v="3"/>
    <x v="97"/>
    <s v="Pan, tobacco and intoxicants"/>
    <n v="186.1"/>
    <x v="2"/>
  </r>
  <r>
    <s v="Rural"/>
    <x v="8"/>
    <s v="March"/>
    <n v="156.69999999999999"/>
    <n v="3"/>
    <x v="97"/>
    <s v="Clothing"/>
    <n v="159.6"/>
    <x v="3"/>
  </r>
  <r>
    <s v="Rural"/>
    <x v="8"/>
    <s v="March"/>
    <n v="156.69999999999999"/>
    <n v="3"/>
    <x v="97"/>
    <s v="Footwear"/>
    <n v="154.4"/>
    <x v="3"/>
  </r>
  <r>
    <s v="Rural"/>
    <x v="8"/>
    <s v="March"/>
    <n v="156.69999999999999"/>
    <n v="3"/>
    <x v="97"/>
    <s v="Clothing and footwear"/>
    <n v="158.9"/>
    <x v="3"/>
  </r>
  <r>
    <s v="Rural"/>
    <x v="8"/>
    <s v="March"/>
    <n v="156.69999999999999"/>
    <n v="3"/>
    <x v="97"/>
    <s v="Housing"/>
    <m/>
    <x v="4"/>
  </r>
  <r>
    <s v="Rural"/>
    <x v="8"/>
    <s v="March"/>
    <n v="156.69999999999999"/>
    <n v="3"/>
    <x v="97"/>
    <s v="Fuel and light"/>
    <n v="156"/>
    <x v="5"/>
  </r>
  <r>
    <s v="Rural"/>
    <x v="8"/>
    <s v="March"/>
    <n v="156.69999999999999"/>
    <n v="3"/>
    <x v="97"/>
    <s v="Household goods and services"/>
    <n v="154.80000000000001"/>
    <x v="6"/>
  </r>
  <r>
    <s v="Rural"/>
    <x v="8"/>
    <s v="March"/>
    <n v="156.69999999999999"/>
    <n v="3"/>
    <x v="97"/>
    <s v="Health"/>
    <n v="164.6"/>
    <x v="7"/>
  </r>
  <r>
    <s v="Rural"/>
    <x v="8"/>
    <s v="March"/>
    <n v="156.69999999999999"/>
    <n v="3"/>
    <x v="97"/>
    <s v="Transport and communication"/>
    <n v="151.30000000000001"/>
    <x v="8"/>
  </r>
  <r>
    <s v="Rural"/>
    <x v="8"/>
    <s v="March"/>
    <n v="156.69999999999999"/>
    <n v="3"/>
    <x v="97"/>
    <s v="Recreation and amusement"/>
    <n v="157.80000000000001"/>
    <x v="9"/>
  </r>
  <r>
    <s v="Rural"/>
    <x v="8"/>
    <s v="March"/>
    <n v="156.69999999999999"/>
    <n v="3"/>
    <x v="97"/>
    <s v="Education"/>
    <n v="163.80000000000001"/>
    <x v="10"/>
  </r>
  <r>
    <s v="Rural"/>
    <x v="8"/>
    <s v="March"/>
    <n v="156.69999999999999"/>
    <n v="3"/>
    <x v="97"/>
    <s v="Personal care and effects"/>
    <n v="153.1"/>
    <x v="11"/>
  </r>
  <r>
    <s v="Rural"/>
    <x v="8"/>
    <s v="March"/>
    <n v="156.69999999999999"/>
    <n v="3"/>
    <x v="97"/>
    <s v="Miscellaneous"/>
    <n v="157.30000000000001"/>
    <x v="2"/>
  </r>
  <r>
    <s v="Urban"/>
    <x v="8"/>
    <s v="March"/>
    <n v="156.9"/>
    <n v="3"/>
    <x v="97"/>
    <s v="Cereals and products"/>
    <n v="147.5"/>
    <x v="0"/>
  </r>
  <r>
    <s v="Urban"/>
    <x v="8"/>
    <s v="March"/>
    <n v="156.9"/>
    <n v="3"/>
    <x v="97"/>
    <s v="Meat and fish"/>
    <n v="197.5"/>
    <x v="0"/>
  </r>
  <r>
    <s v="Urban"/>
    <x v="8"/>
    <s v="March"/>
    <n v="156.9"/>
    <n v="3"/>
    <x v="97"/>
    <s v="Egg"/>
    <n v="164.7"/>
    <x v="0"/>
  </r>
  <r>
    <s v="Urban"/>
    <x v="8"/>
    <s v="March"/>
    <n v="156.9"/>
    <n v="3"/>
    <x v="97"/>
    <s v="Milk and products"/>
    <n v="155.6"/>
    <x v="0"/>
  </r>
  <r>
    <s v="Urban"/>
    <x v="8"/>
    <s v="March"/>
    <n v="156.9"/>
    <n v="3"/>
    <x v="97"/>
    <s v="Oils and fats"/>
    <n v="156.4"/>
    <x v="0"/>
  </r>
  <r>
    <s v="Urban"/>
    <x v="8"/>
    <s v="March"/>
    <n v="156.9"/>
    <n v="3"/>
    <x v="97"/>
    <s v="Fruits"/>
    <n v="157.30000000000001"/>
    <x v="0"/>
  </r>
  <r>
    <s v="Urban"/>
    <x v="8"/>
    <s v="March"/>
    <n v="156.9"/>
    <n v="3"/>
    <x v="97"/>
    <s v="Vegetables"/>
    <n v="166.1"/>
    <x v="0"/>
  </r>
  <r>
    <s v="Urban"/>
    <x v="8"/>
    <s v="March"/>
    <n v="156.9"/>
    <n v="3"/>
    <x v="97"/>
    <s v="Pulses and products"/>
    <n v="161.1"/>
    <x v="0"/>
  </r>
  <r>
    <s v="Urban"/>
    <x v="8"/>
    <s v="March"/>
    <n v="156.9"/>
    <n v="3"/>
    <x v="97"/>
    <s v="Sugar and Confectionery"/>
    <n v="114.3"/>
    <x v="0"/>
  </r>
  <r>
    <s v="Urban"/>
    <x v="8"/>
    <s v="March"/>
    <n v="156.9"/>
    <n v="3"/>
    <x v="97"/>
    <s v="Spices"/>
    <n v="162.6"/>
    <x v="0"/>
  </r>
  <r>
    <s v="Urban"/>
    <x v="8"/>
    <s v="March"/>
    <n v="156.9"/>
    <n v="3"/>
    <x v="97"/>
    <s v="Non-alcoholic beverages"/>
    <n v="150.69999999999999"/>
    <x v="1"/>
  </r>
  <r>
    <s v="Urban"/>
    <x v="8"/>
    <s v="March"/>
    <n v="156.9"/>
    <n v="3"/>
    <x v="97"/>
    <s v="Prepared meals, snacks, sweets etc."/>
    <n v="170.3"/>
    <x v="1"/>
  </r>
  <r>
    <s v="Urban"/>
    <x v="8"/>
    <s v="March"/>
    <n v="156.9"/>
    <n v="3"/>
    <x v="97"/>
    <s v="Food and beverages"/>
    <n v="160.4"/>
    <x v="1"/>
  </r>
  <r>
    <s v="Urban"/>
    <x v="8"/>
    <s v="March"/>
    <n v="156.9"/>
    <n v="3"/>
    <x v="97"/>
    <s v="Pan, tobacco and intoxicants"/>
    <n v="193.5"/>
    <x v="2"/>
  </r>
  <r>
    <s v="Urban"/>
    <x v="8"/>
    <s v="March"/>
    <n v="156.9"/>
    <n v="3"/>
    <x v="97"/>
    <s v="Clothing"/>
    <n v="155.1"/>
    <x v="3"/>
  </r>
  <r>
    <s v="Urban"/>
    <x v="8"/>
    <s v="March"/>
    <n v="156.9"/>
    <n v="3"/>
    <x v="97"/>
    <s v="Footwear"/>
    <n v="138.69999999999999"/>
    <x v="3"/>
  </r>
  <r>
    <s v="Urban"/>
    <x v="8"/>
    <s v="March"/>
    <n v="156.9"/>
    <n v="3"/>
    <x v="97"/>
    <s v="Clothing and footwear"/>
    <n v="152.6"/>
    <x v="3"/>
  </r>
  <r>
    <s v="Urban"/>
    <x v="8"/>
    <s v="March"/>
    <n v="156.9"/>
    <n v="3"/>
    <x v="97"/>
    <s v="Housing"/>
    <n v="159.9"/>
    <x v="4"/>
  </r>
  <r>
    <s v="Urban"/>
    <x v="8"/>
    <s v="March"/>
    <n v="156.9"/>
    <n v="3"/>
    <x v="97"/>
    <s v="Fuel and light"/>
    <n v="154.80000000000001"/>
    <x v="5"/>
  </r>
  <r>
    <s v="Urban"/>
    <x v="8"/>
    <s v="March"/>
    <n v="156.9"/>
    <n v="3"/>
    <x v="97"/>
    <s v="Household goods and services"/>
    <n v="147.19999999999999"/>
    <x v="6"/>
  </r>
  <r>
    <s v="Urban"/>
    <x v="8"/>
    <s v="March"/>
    <n v="156.9"/>
    <n v="3"/>
    <x v="97"/>
    <s v="Health"/>
    <n v="156.9"/>
    <x v="7"/>
  </r>
  <r>
    <s v="Urban"/>
    <x v="8"/>
    <s v="March"/>
    <n v="156.9"/>
    <n v="3"/>
    <x v="97"/>
    <s v="Transport and communication"/>
    <n v="141.69999999999999"/>
    <x v="8"/>
  </r>
  <r>
    <s v="Urban"/>
    <x v="8"/>
    <s v="March"/>
    <n v="156.9"/>
    <n v="3"/>
    <x v="97"/>
    <s v="Recreation and amusement"/>
    <n v="148.6"/>
    <x v="9"/>
  </r>
  <r>
    <s v="Urban"/>
    <x v="8"/>
    <s v="March"/>
    <n v="156.9"/>
    <n v="3"/>
    <x v="97"/>
    <s v="Education"/>
    <n v="157.6"/>
    <x v="10"/>
  </r>
  <r>
    <s v="Urban"/>
    <x v="8"/>
    <s v="March"/>
    <n v="156.9"/>
    <n v="3"/>
    <x v="97"/>
    <s v="Personal care and effects"/>
    <n v="154.9"/>
    <x v="11"/>
  </r>
  <r>
    <s v="Urban"/>
    <x v="8"/>
    <s v="March"/>
    <n v="156.9"/>
    <n v="3"/>
    <x v="97"/>
    <s v="Miscellaneous"/>
    <n v="150"/>
    <x v="2"/>
  </r>
  <r>
    <s v="Rural+Urban"/>
    <x v="8"/>
    <s v="March"/>
    <n v="156.80000000000001"/>
    <n v="3"/>
    <x v="97"/>
    <s v="Cereals and products"/>
    <n v="144.1"/>
    <x v="0"/>
  </r>
  <r>
    <s v="Rural+Urban"/>
    <x v="8"/>
    <s v="March"/>
    <n v="156.80000000000001"/>
    <n v="3"/>
    <x v="97"/>
    <s v="Meat and fish"/>
    <n v="192.2"/>
    <x v="0"/>
  </r>
  <r>
    <s v="Rural+Urban"/>
    <x v="8"/>
    <s v="March"/>
    <n v="156.80000000000001"/>
    <n v="3"/>
    <x v="97"/>
    <s v="Egg"/>
    <n v="163.80000000000001"/>
    <x v="0"/>
  </r>
  <r>
    <s v="Rural+Urban"/>
    <x v="8"/>
    <s v="March"/>
    <n v="156.80000000000001"/>
    <n v="3"/>
    <x v="97"/>
    <s v="Milk and products"/>
    <n v="154.9"/>
    <x v="0"/>
  </r>
  <r>
    <s v="Rural+Urban"/>
    <x v="8"/>
    <s v="March"/>
    <n v="156.80000000000001"/>
    <n v="3"/>
    <x v="97"/>
    <s v="Oils and fats"/>
    <n v="163.9"/>
    <x v="0"/>
  </r>
  <r>
    <s v="Rural+Urban"/>
    <x v="8"/>
    <s v="March"/>
    <n v="156.80000000000001"/>
    <n v="3"/>
    <x v="97"/>
    <s v="Fruits"/>
    <n v="153.69999999999999"/>
    <x v="0"/>
  </r>
  <r>
    <s v="Rural+Urban"/>
    <x v="8"/>
    <s v="March"/>
    <n v="156.80000000000001"/>
    <n v="3"/>
    <x v="97"/>
    <s v="Vegetables"/>
    <n v="149.5"/>
    <x v="0"/>
  </r>
  <r>
    <s v="Rural+Urban"/>
    <x v="8"/>
    <s v="March"/>
    <n v="156.80000000000001"/>
    <n v="3"/>
    <x v="97"/>
    <s v="Pulses and products"/>
    <n v="159.80000000000001"/>
    <x v="0"/>
  </r>
  <r>
    <s v="Rural+Urban"/>
    <x v="8"/>
    <s v="March"/>
    <n v="156.80000000000001"/>
    <n v="3"/>
    <x v="97"/>
    <s v="Sugar and Confectionery"/>
    <n v="112.6"/>
    <x v="0"/>
  </r>
  <r>
    <s v="Rural+Urban"/>
    <x v="8"/>
    <s v="March"/>
    <n v="156.80000000000001"/>
    <n v="3"/>
    <x v="97"/>
    <s v="Spices"/>
    <n v="163.5"/>
    <x v="0"/>
  </r>
  <r>
    <s v="Rural+Urban"/>
    <x v="8"/>
    <s v="March"/>
    <n v="156.80000000000001"/>
    <n v="3"/>
    <x v="97"/>
    <s v="Non-alcoholic beverages"/>
    <n v="156.5"/>
    <x v="1"/>
  </r>
  <r>
    <s v="Rural+Urban"/>
    <x v="8"/>
    <s v="March"/>
    <n v="156.80000000000001"/>
    <n v="3"/>
    <x v="97"/>
    <s v="Prepared meals, snacks, sweets etc."/>
    <n v="168.2"/>
    <x v="1"/>
  </r>
  <r>
    <s v="Rural+Urban"/>
    <x v="8"/>
    <s v="March"/>
    <n v="156.80000000000001"/>
    <n v="3"/>
    <x v="97"/>
    <s v="Food and beverages"/>
    <n v="156.69999999999999"/>
    <x v="1"/>
  </r>
  <r>
    <s v="Rural+Urban"/>
    <x v="8"/>
    <s v="March"/>
    <n v="156.80000000000001"/>
    <n v="3"/>
    <x v="97"/>
    <s v="Pan, tobacco and intoxicants"/>
    <n v="188.1"/>
    <x v="2"/>
  </r>
  <r>
    <s v="Rural+Urban"/>
    <x v="8"/>
    <s v="March"/>
    <n v="156.80000000000001"/>
    <n v="3"/>
    <x v="97"/>
    <s v="Clothing"/>
    <n v="157.80000000000001"/>
    <x v="3"/>
  </r>
  <r>
    <s v="Rural+Urban"/>
    <x v="8"/>
    <s v="March"/>
    <n v="156.80000000000001"/>
    <n v="3"/>
    <x v="97"/>
    <s v="Footwear"/>
    <n v="147.9"/>
    <x v="3"/>
  </r>
  <r>
    <s v="Rural+Urban"/>
    <x v="8"/>
    <s v="March"/>
    <n v="156.80000000000001"/>
    <n v="3"/>
    <x v="97"/>
    <s v="Clothing and footwear"/>
    <n v="156.4"/>
    <x v="3"/>
  </r>
  <r>
    <s v="Rural+Urban"/>
    <x v="8"/>
    <s v="March"/>
    <n v="156.80000000000001"/>
    <n v="3"/>
    <x v="97"/>
    <s v="Housing"/>
    <n v="159.9"/>
    <x v="4"/>
  </r>
  <r>
    <s v="Rural+Urban"/>
    <x v="8"/>
    <s v="March"/>
    <n v="156.80000000000001"/>
    <n v="3"/>
    <x v="97"/>
    <s v="Fuel and light"/>
    <n v="155.5"/>
    <x v="5"/>
  </r>
  <r>
    <s v="Rural+Urban"/>
    <x v="8"/>
    <s v="March"/>
    <n v="156.80000000000001"/>
    <n v="3"/>
    <x v="97"/>
    <s v="Household goods and services"/>
    <n v="151.19999999999999"/>
    <x v="6"/>
  </r>
  <r>
    <s v="Rural+Urban"/>
    <x v="8"/>
    <s v="March"/>
    <n v="156.80000000000001"/>
    <n v="3"/>
    <x v="97"/>
    <s v="Health"/>
    <n v="161.69999999999999"/>
    <x v="7"/>
  </r>
  <r>
    <s v="Rural+Urban"/>
    <x v="8"/>
    <s v="March"/>
    <n v="156.80000000000001"/>
    <n v="3"/>
    <x v="97"/>
    <s v="Transport and communication"/>
    <n v="146.19999999999999"/>
    <x v="8"/>
  </r>
  <r>
    <s v="Rural+Urban"/>
    <x v="8"/>
    <s v="March"/>
    <n v="156.80000000000001"/>
    <n v="3"/>
    <x v="97"/>
    <s v="Recreation and amusement"/>
    <n v="152.6"/>
    <x v="9"/>
  </r>
  <r>
    <s v="Rural+Urban"/>
    <x v="8"/>
    <s v="March"/>
    <n v="156.80000000000001"/>
    <n v="3"/>
    <x v="97"/>
    <s v="Education"/>
    <n v="160.19999999999999"/>
    <x v="10"/>
  </r>
  <r>
    <s v="Rural+Urban"/>
    <x v="8"/>
    <s v="March"/>
    <n v="156.80000000000001"/>
    <n v="3"/>
    <x v="97"/>
    <s v="Personal care and effects"/>
    <n v="153.80000000000001"/>
    <x v="11"/>
  </r>
  <r>
    <s v="Rural+Urban"/>
    <x v="8"/>
    <s v="March"/>
    <n v="156.80000000000001"/>
    <n v="3"/>
    <x v="97"/>
    <s v="Miscellaneous"/>
    <n v="153.80000000000001"/>
    <x v="2"/>
  </r>
  <r>
    <s v="Rural"/>
    <x v="8"/>
    <s v="April"/>
    <n v="157.6"/>
    <n v="4"/>
    <x v="98"/>
    <s v="Cereals and products"/>
    <n v="142.69999999999999"/>
    <x v="0"/>
  </r>
  <r>
    <s v="Rural"/>
    <x v="8"/>
    <s v="April"/>
    <n v="157.6"/>
    <n v="4"/>
    <x v="98"/>
    <s v="Meat and fish"/>
    <n v="195.5"/>
    <x v="0"/>
  </r>
  <r>
    <s v="Rural"/>
    <x v="8"/>
    <s v="April"/>
    <n v="157.6"/>
    <n v="4"/>
    <x v="98"/>
    <s v="Egg"/>
    <n v="163.4"/>
    <x v="0"/>
  </r>
  <r>
    <s v="Rural"/>
    <x v="8"/>
    <s v="April"/>
    <n v="157.6"/>
    <n v="4"/>
    <x v="98"/>
    <s v="Milk and products"/>
    <n v="155"/>
    <x v="0"/>
  </r>
  <r>
    <s v="Rural"/>
    <x v="8"/>
    <s v="April"/>
    <n v="157.6"/>
    <n v="4"/>
    <x v="98"/>
    <s v="Oils and fats"/>
    <n v="175.2"/>
    <x v="0"/>
  </r>
  <r>
    <s v="Rural"/>
    <x v="8"/>
    <s v="April"/>
    <n v="157.6"/>
    <n v="4"/>
    <x v="98"/>
    <s v="Fruits"/>
    <n v="160.6"/>
    <x v="0"/>
  </r>
  <r>
    <s v="Rural"/>
    <x v="8"/>
    <s v="April"/>
    <n v="157.6"/>
    <n v="4"/>
    <x v="98"/>
    <s v="Vegetables"/>
    <n v="135.1"/>
    <x v="0"/>
  </r>
  <r>
    <s v="Rural"/>
    <x v="8"/>
    <s v="April"/>
    <n v="157.6"/>
    <n v="4"/>
    <x v="98"/>
    <s v="Pulses and products"/>
    <n v="161.1"/>
    <x v="0"/>
  </r>
  <r>
    <s v="Rural"/>
    <x v="8"/>
    <s v="April"/>
    <n v="157.6"/>
    <n v="4"/>
    <x v="98"/>
    <s v="Sugar and Confectionery"/>
    <n v="112.2"/>
    <x v="0"/>
  </r>
  <r>
    <s v="Rural"/>
    <x v="8"/>
    <s v="April"/>
    <n v="157.6"/>
    <n v="4"/>
    <x v="98"/>
    <s v="Spices"/>
    <n v="164.4"/>
    <x v="0"/>
  </r>
  <r>
    <s v="Rural"/>
    <x v="8"/>
    <s v="April"/>
    <n v="157.6"/>
    <n v="4"/>
    <x v="98"/>
    <s v="Non-alcoholic beverages"/>
    <n v="161.9"/>
    <x v="1"/>
  </r>
  <r>
    <s v="Rural"/>
    <x v="8"/>
    <s v="April"/>
    <n v="157.6"/>
    <n v="4"/>
    <x v="98"/>
    <s v="Prepared meals, snacks, sweets etc."/>
    <n v="166.8"/>
    <x v="1"/>
  </r>
  <r>
    <s v="Rural"/>
    <x v="8"/>
    <s v="April"/>
    <n v="157.6"/>
    <n v="4"/>
    <x v="98"/>
    <s v="Food and beverages"/>
    <n v="155.6"/>
    <x v="1"/>
  </r>
  <r>
    <s v="Rural"/>
    <x v="8"/>
    <s v="April"/>
    <n v="157.6"/>
    <n v="4"/>
    <x v="98"/>
    <s v="Pan, tobacco and intoxicants"/>
    <n v="186.8"/>
    <x v="2"/>
  </r>
  <r>
    <s v="Rural"/>
    <x v="8"/>
    <s v="April"/>
    <n v="157.6"/>
    <n v="4"/>
    <x v="98"/>
    <s v="Clothing"/>
    <n v="160.69999999999999"/>
    <x v="3"/>
  </r>
  <r>
    <s v="Rural"/>
    <x v="8"/>
    <s v="April"/>
    <n v="157.6"/>
    <n v="4"/>
    <x v="98"/>
    <s v="Footwear"/>
    <n v="155.1"/>
    <x v="3"/>
  </r>
  <r>
    <s v="Rural"/>
    <x v="8"/>
    <s v="April"/>
    <n v="157.6"/>
    <n v="4"/>
    <x v="98"/>
    <s v="Clothing and footwear"/>
    <n v="159.9"/>
    <x v="3"/>
  </r>
  <r>
    <s v="Rural"/>
    <x v="8"/>
    <s v="April"/>
    <n v="157.6"/>
    <n v="4"/>
    <x v="98"/>
    <s v="Housing"/>
    <m/>
    <x v="4"/>
  </r>
  <r>
    <s v="Rural"/>
    <x v="8"/>
    <s v="April"/>
    <n v="157.6"/>
    <n v="4"/>
    <x v="98"/>
    <s v="Fuel and light"/>
    <n v="156"/>
    <x v="5"/>
  </r>
  <r>
    <s v="Rural"/>
    <x v="8"/>
    <s v="April"/>
    <n v="157.6"/>
    <n v="4"/>
    <x v="98"/>
    <s v="Household goods and services"/>
    <n v="155.5"/>
    <x v="6"/>
  </r>
  <r>
    <s v="Rural"/>
    <x v="8"/>
    <s v="April"/>
    <n v="157.6"/>
    <n v="4"/>
    <x v="98"/>
    <s v="Health"/>
    <n v="165.3"/>
    <x v="7"/>
  </r>
  <r>
    <s v="Rural"/>
    <x v="8"/>
    <s v="April"/>
    <n v="157.6"/>
    <n v="4"/>
    <x v="98"/>
    <s v="Transport and communication"/>
    <n v="151.69999999999999"/>
    <x v="8"/>
  </r>
  <r>
    <s v="Rural"/>
    <x v="8"/>
    <s v="April"/>
    <n v="157.6"/>
    <n v="4"/>
    <x v="98"/>
    <s v="Recreation and amusement"/>
    <n v="158.6"/>
    <x v="9"/>
  </r>
  <r>
    <s v="Rural"/>
    <x v="8"/>
    <s v="April"/>
    <n v="157.6"/>
    <n v="4"/>
    <x v="98"/>
    <s v="Education"/>
    <n v="164.1"/>
    <x v="10"/>
  </r>
  <r>
    <s v="Rural"/>
    <x v="8"/>
    <s v="April"/>
    <n v="157.6"/>
    <n v="4"/>
    <x v="98"/>
    <s v="Personal care and effects"/>
    <n v="154.6"/>
    <x v="11"/>
  </r>
  <r>
    <s v="Rural"/>
    <x v="8"/>
    <s v="April"/>
    <n v="157.6"/>
    <n v="4"/>
    <x v="98"/>
    <s v="Miscellaneous"/>
    <n v="158"/>
    <x v="2"/>
  </r>
  <r>
    <s v="Urban"/>
    <x v="8"/>
    <s v="April"/>
    <n v="158"/>
    <n v="4"/>
    <x v="98"/>
    <s v="Cereals and products"/>
    <n v="147.6"/>
    <x v="0"/>
  </r>
  <r>
    <s v="Urban"/>
    <x v="8"/>
    <s v="April"/>
    <n v="158"/>
    <n v="4"/>
    <x v="98"/>
    <s v="Meat and fish"/>
    <n v="202.5"/>
    <x v="0"/>
  </r>
  <r>
    <s v="Urban"/>
    <x v="8"/>
    <s v="April"/>
    <n v="158"/>
    <n v="4"/>
    <x v="98"/>
    <s v="Egg"/>
    <n v="166.4"/>
    <x v="0"/>
  </r>
  <r>
    <s v="Urban"/>
    <x v="8"/>
    <s v="April"/>
    <n v="158"/>
    <n v="4"/>
    <x v="98"/>
    <s v="Milk and products"/>
    <n v="156"/>
    <x v="0"/>
  </r>
  <r>
    <s v="Urban"/>
    <x v="8"/>
    <s v="April"/>
    <n v="158"/>
    <n v="4"/>
    <x v="98"/>
    <s v="Oils and fats"/>
    <n v="161.4"/>
    <x v="0"/>
  </r>
  <r>
    <s v="Urban"/>
    <x v="8"/>
    <s v="April"/>
    <n v="158"/>
    <n v="4"/>
    <x v="98"/>
    <s v="Fruits"/>
    <n v="168.8"/>
    <x v="0"/>
  </r>
  <r>
    <s v="Urban"/>
    <x v="8"/>
    <s v="April"/>
    <n v="158"/>
    <n v="4"/>
    <x v="98"/>
    <s v="Vegetables"/>
    <n v="161.6"/>
    <x v="0"/>
  </r>
  <r>
    <s v="Urban"/>
    <x v="8"/>
    <s v="April"/>
    <n v="158"/>
    <n v="4"/>
    <x v="98"/>
    <s v="Pulses and products"/>
    <n v="162.80000000000001"/>
    <x v="0"/>
  </r>
  <r>
    <s v="Urban"/>
    <x v="8"/>
    <s v="April"/>
    <n v="158"/>
    <n v="4"/>
    <x v="98"/>
    <s v="Sugar and Confectionery"/>
    <n v="114.8"/>
    <x v="0"/>
  </r>
  <r>
    <s v="Urban"/>
    <x v="8"/>
    <s v="April"/>
    <n v="158"/>
    <n v="4"/>
    <x v="98"/>
    <s v="Spices"/>
    <n v="162.80000000000001"/>
    <x v="0"/>
  </r>
  <r>
    <s v="Urban"/>
    <x v="8"/>
    <s v="April"/>
    <n v="158"/>
    <n v="4"/>
    <x v="98"/>
    <s v="Non-alcoholic beverages"/>
    <n v="151.5"/>
    <x v="1"/>
  </r>
  <r>
    <s v="Urban"/>
    <x v="8"/>
    <s v="April"/>
    <n v="158"/>
    <n v="4"/>
    <x v="98"/>
    <s v="Prepared meals, snacks, sweets etc."/>
    <n v="171.4"/>
    <x v="1"/>
  </r>
  <r>
    <s v="Urban"/>
    <x v="8"/>
    <s v="April"/>
    <n v="158"/>
    <n v="4"/>
    <x v="98"/>
    <s v="Food and beverages"/>
    <n v="162"/>
    <x v="1"/>
  </r>
  <r>
    <s v="Urban"/>
    <x v="8"/>
    <s v="April"/>
    <n v="158"/>
    <n v="4"/>
    <x v="98"/>
    <s v="Pan, tobacco and intoxicants"/>
    <n v="194.4"/>
    <x v="2"/>
  </r>
  <r>
    <s v="Urban"/>
    <x v="8"/>
    <s v="April"/>
    <n v="158"/>
    <n v="4"/>
    <x v="98"/>
    <s v="Clothing"/>
    <n v="155.9"/>
    <x v="3"/>
  </r>
  <r>
    <s v="Urban"/>
    <x v="8"/>
    <s v="April"/>
    <n v="158"/>
    <n v="4"/>
    <x v="98"/>
    <s v="Footwear"/>
    <n v="139.30000000000001"/>
    <x v="3"/>
  </r>
  <r>
    <s v="Urban"/>
    <x v="8"/>
    <s v="April"/>
    <n v="158"/>
    <n v="4"/>
    <x v="98"/>
    <s v="Clothing and footwear"/>
    <n v="153.4"/>
    <x v="3"/>
  </r>
  <r>
    <s v="Urban"/>
    <x v="8"/>
    <s v="April"/>
    <n v="158"/>
    <n v="4"/>
    <x v="98"/>
    <s v="Housing"/>
    <n v="161.4"/>
    <x v="4"/>
  </r>
  <r>
    <s v="Urban"/>
    <x v="8"/>
    <s v="April"/>
    <n v="158"/>
    <n v="4"/>
    <x v="98"/>
    <s v="Fuel and light"/>
    <n v="154.9"/>
    <x v="5"/>
  </r>
  <r>
    <s v="Urban"/>
    <x v="8"/>
    <s v="April"/>
    <n v="158"/>
    <n v="4"/>
    <x v="98"/>
    <s v="Household goods and services"/>
    <n v="147.6"/>
    <x v="6"/>
  </r>
  <r>
    <s v="Urban"/>
    <x v="8"/>
    <s v="April"/>
    <n v="158"/>
    <n v="4"/>
    <x v="98"/>
    <s v="Health"/>
    <n v="157.5"/>
    <x v="7"/>
  </r>
  <r>
    <s v="Urban"/>
    <x v="8"/>
    <s v="April"/>
    <n v="158"/>
    <n v="4"/>
    <x v="98"/>
    <s v="Transport and communication"/>
    <n v="142.1"/>
    <x v="8"/>
  </r>
  <r>
    <s v="Urban"/>
    <x v="8"/>
    <s v="April"/>
    <n v="158"/>
    <n v="4"/>
    <x v="98"/>
    <s v="Recreation and amusement"/>
    <n v="149.1"/>
    <x v="9"/>
  </r>
  <r>
    <s v="Urban"/>
    <x v="8"/>
    <s v="April"/>
    <n v="158"/>
    <n v="4"/>
    <x v="98"/>
    <s v="Education"/>
    <n v="157.6"/>
    <x v="10"/>
  </r>
  <r>
    <s v="Urban"/>
    <x v="8"/>
    <s v="April"/>
    <n v="158"/>
    <n v="4"/>
    <x v="98"/>
    <s v="Personal care and effects"/>
    <n v="156.6"/>
    <x v="11"/>
  </r>
  <r>
    <s v="Urban"/>
    <x v="8"/>
    <s v="April"/>
    <n v="158"/>
    <n v="4"/>
    <x v="98"/>
    <s v="Miscellaneous"/>
    <n v="150.5"/>
    <x v="2"/>
  </r>
  <r>
    <s v="Rural+Urban"/>
    <x v="8"/>
    <s v="April"/>
    <n v="157.80000000000001"/>
    <n v="4"/>
    <x v="98"/>
    <s v="Cereals and products"/>
    <n v="144.30000000000001"/>
    <x v="0"/>
  </r>
  <r>
    <s v="Rural+Urban"/>
    <x v="8"/>
    <s v="April"/>
    <n v="157.80000000000001"/>
    <n v="4"/>
    <x v="98"/>
    <s v="Meat and fish"/>
    <n v="198"/>
    <x v="0"/>
  </r>
  <r>
    <s v="Rural+Urban"/>
    <x v="8"/>
    <s v="April"/>
    <n v="157.80000000000001"/>
    <n v="4"/>
    <x v="98"/>
    <s v="Egg"/>
    <n v="164.6"/>
    <x v="0"/>
  </r>
  <r>
    <s v="Rural+Urban"/>
    <x v="8"/>
    <s v="April"/>
    <n v="157.80000000000001"/>
    <n v="4"/>
    <x v="98"/>
    <s v="Milk and products"/>
    <n v="155.4"/>
    <x v="0"/>
  </r>
  <r>
    <s v="Rural+Urban"/>
    <x v="8"/>
    <s v="April"/>
    <n v="157.80000000000001"/>
    <n v="4"/>
    <x v="98"/>
    <s v="Oils and fats"/>
    <n v="170.1"/>
    <x v="0"/>
  </r>
  <r>
    <s v="Rural+Urban"/>
    <x v="8"/>
    <s v="April"/>
    <n v="157.80000000000001"/>
    <n v="4"/>
    <x v="98"/>
    <s v="Fruits"/>
    <n v="164.4"/>
    <x v="0"/>
  </r>
  <r>
    <s v="Rural+Urban"/>
    <x v="8"/>
    <s v="April"/>
    <n v="157.80000000000001"/>
    <n v="4"/>
    <x v="98"/>
    <s v="Vegetables"/>
    <n v="144.1"/>
    <x v="0"/>
  </r>
  <r>
    <s v="Rural+Urban"/>
    <x v="8"/>
    <s v="April"/>
    <n v="157.80000000000001"/>
    <n v="4"/>
    <x v="98"/>
    <s v="Pulses and products"/>
    <n v="161.69999999999999"/>
    <x v="0"/>
  </r>
  <r>
    <s v="Rural+Urban"/>
    <x v="8"/>
    <s v="April"/>
    <n v="157.80000000000001"/>
    <n v="4"/>
    <x v="98"/>
    <s v="Sugar and Confectionery"/>
    <n v="113.1"/>
    <x v="0"/>
  </r>
  <r>
    <s v="Rural+Urban"/>
    <x v="8"/>
    <s v="April"/>
    <n v="157.80000000000001"/>
    <n v="4"/>
    <x v="98"/>
    <s v="Spices"/>
    <n v="163.9"/>
    <x v="0"/>
  </r>
  <r>
    <s v="Rural+Urban"/>
    <x v="8"/>
    <s v="April"/>
    <n v="157.80000000000001"/>
    <n v="4"/>
    <x v="98"/>
    <s v="Non-alcoholic beverages"/>
    <n v="157.6"/>
    <x v="1"/>
  </r>
  <r>
    <s v="Rural+Urban"/>
    <x v="8"/>
    <s v="April"/>
    <n v="157.80000000000001"/>
    <n v="4"/>
    <x v="98"/>
    <s v="Prepared meals, snacks, sweets etc."/>
    <n v="168.9"/>
    <x v="1"/>
  </r>
  <r>
    <s v="Rural+Urban"/>
    <x v="8"/>
    <s v="April"/>
    <n v="157.80000000000001"/>
    <n v="4"/>
    <x v="98"/>
    <s v="Food and beverages"/>
    <n v="158"/>
    <x v="1"/>
  </r>
  <r>
    <s v="Rural+Urban"/>
    <x v="8"/>
    <s v="April"/>
    <n v="157.80000000000001"/>
    <n v="4"/>
    <x v="98"/>
    <s v="Pan, tobacco and intoxicants"/>
    <n v="188.8"/>
    <x v="2"/>
  </r>
  <r>
    <s v="Rural+Urban"/>
    <x v="8"/>
    <s v="April"/>
    <n v="157.80000000000001"/>
    <n v="4"/>
    <x v="98"/>
    <s v="Clothing"/>
    <n v="158.80000000000001"/>
    <x v="3"/>
  </r>
  <r>
    <s v="Rural+Urban"/>
    <x v="8"/>
    <s v="April"/>
    <n v="157.80000000000001"/>
    <n v="4"/>
    <x v="98"/>
    <s v="Footwear"/>
    <n v="148.5"/>
    <x v="3"/>
  </r>
  <r>
    <s v="Rural+Urban"/>
    <x v="8"/>
    <s v="April"/>
    <n v="157.80000000000001"/>
    <n v="4"/>
    <x v="98"/>
    <s v="Clothing and footwear"/>
    <n v="157.30000000000001"/>
    <x v="3"/>
  </r>
  <r>
    <s v="Rural+Urban"/>
    <x v="8"/>
    <s v="April"/>
    <n v="157.80000000000001"/>
    <n v="4"/>
    <x v="98"/>
    <s v="Housing"/>
    <n v="161.4"/>
    <x v="4"/>
  </r>
  <r>
    <s v="Rural+Urban"/>
    <x v="8"/>
    <s v="April"/>
    <n v="157.80000000000001"/>
    <n v="4"/>
    <x v="98"/>
    <s v="Fuel and light"/>
    <n v="155.6"/>
    <x v="5"/>
  </r>
  <r>
    <s v="Rural+Urban"/>
    <x v="8"/>
    <s v="April"/>
    <n v="157.80000000000001"/>
    <n v="4"/>
    <x v="98"/>
    <s v="Household goods and services"/>
    <n v="151.80000000000001"/>
    <x v="6"/>
  </r>
  <r>
    <s v="Rural+Urban"/>
    <x v="8"/>
    <s v="April"/>
    <n v="157.80000000000001"/>
    <n v="4"/>
    <x v="98"/>
    <s v="Health"/>
    <n v="162.30000000000001"/>
    <x v="7"/>
  </r>
  <r>
    <s v="Rural+Urban"/>
    <x v="8"/>
    <s v="April"/>
    <n v="157.80000000000001"/>
    <n v="4"/>
    <x v="98"/>
    <s v="Transport and communication"/>
    <n v="146.6"/>
    <x v="8"/>
  </r>
  <r>
    <s v="Rural+Urban"/>
    <x v="8"/>
    <s v="April"/>
    <n v="157.80000000000001"/>
    <n v="4"/>
    <x v="98"/>
    <s v="Recreation and amusement"/>
    <n v="153.19999999999999"/>
    <x v="9"/>
  </r>
  <r>
    <s v="Rural+Urban"/>
    <x v="8"/>
    <s v="April"/>
    <n v="157.80000000000001"/>
    <n v="4"/>
    <x v="98"/>
    <s v="Education"/>
    <n v="160.30000000000001"/>
    <x v="10"/>
  </r>
  <r>
    <s v="Rural+Urban"/>
    <x v="8"/>
    <s v="April"/>
    <n v="157.80000000000001"/>
    <n v="4"/>
    <x v="98"/>
    <s v="Personal care and effects"/>
    <n v="155.4"/>
    <x v="11"/>
  </r>
  <r>
    <s v="Rural+Urban"/>
    <x v="8"/>
    <s v="April"/>
    <n v="157.80000000000001"/>
    <n v="4"/>
    <x v="98"/>
    <s v="Miscellaneous"/>
    <n v="154.4"/>
    <x v="2"/>
  </r>
  <r>
    <s v="Rural"/>
    <x v="8"/>
    <s v="May"/>
    <n v="161.1"/>
    <n v="5"/>
    <x v="99"/>
    <s v="Cereals and products"/>
    <n v="145.1"/>
    <x v="0"/>
  </r>
  <r>
    <s v="Rural"/>
    <x v="8"/>
    <s v="May"/>
    <n v="161.1"/>
    <n v="5"/>
    <x v="99"/>
    <s v="Meat and fish"/>
    <n v="198.5"/>
    <x v="0"/>
  </r>
  <r>
    <s v="Rural"/>
    <x v="8"/>
    <s v="May"/>
    <n v="161.1"/>
    <n v="5"/>
    <x v="99"/>
    <s v="Egg"/>
    <n v="168.6"/>
    <x v="0"/>
  </r>
  <r>
    <s v="Rural"/>
    <x v="8"/>
    <s v="May"/>
    <n v="161.1"/>
    <n v="5"/>
    <x v="99"/>
    <s v="Milk and products"/>
    <n v="155.80000000000001"/>
    <x v="0"/>
  </r>
  <r>
    <s v="Rural"/>
    <x v="8"/>
    <s v="May"/>
    <n v="161.1"/>
    <n v="5"/>
    <x v="99"/>
    <s v="Oils and fats"/>
    <n v="184.4"/>
    <x v="0"/>
  </r>
  <r>
    <s v="Rural"/>
    <x v="8"/>
    <s v="May"/>
    <n v="161.1"/>
    <n v="5"/>
    <x v="99"/>
    <s v="Fruits"/>
    <n v="162.30000000000001"/>
    <x v="0"/>
  </r>
  <r>
    <s v="Rural"/>
    <x v="8"/>
    <s v="May"/>
    <n v="161.1"/>
    <n v="5"/>
    <x v="99"/>
    <s v="Vegetables"/>
    <n v="138.4"/>
    <x v="0"/>
  </r>
  <r>
    <s v="Rural"/>
    <x v="8"/>
    <s v="May"/>
    <n v="161.1"/>
    <n v="5"/>
    <x v="99"/>
    <s v="Pulses and products"/>
    <n v="165.1"/>
    <x v="0"/>
  </r>
  <r>
    <s v="Rural"/>
    <x v="8"/>
    <s v="May"/>
    <n v="161.1"/>
    <n v="5"/>
    <x v="99"/>
    <s v="Sugar and Confectionery"/>
    <n v="114.3"/>
    <x v="0"/>
  </r>
  <r>
    <s v="Rural"/>
    <x v="8"/>
    <s v="May"/>
    <n v="161.1"/>
    <n v="5"/>
    <x v="99"/>
    <s v="Spices"/>
    <n v="169.7"/>
    <x v="0"/>
  </r>
  <r>
    <s v="Rural"/>
    <x v="8"/>
    <s v="May"/>
    <n v="161.1"/>
    <n v="5"/>
    <x v="99"/>
    <s v="Non-alcoholic beverages"/>
    <n v="164.6"/>
    <x v="1"/>
  </r>
  <r>
    <s v="Rural"/>
    <x v="8"/>
    <s v="May"/>
    <n v="161.1"/>
    <n v="5"/>
    <x v="99"/>
    <s v="Prepared meals, snacks, sweets etc."/>
    <n v="169.8"/>
    <x v="1"/>
  </r>
  <r>
    <s v="Rural"/>
    <x v="8"/>
    <s v="May"/>
    <n v="161.1"/>
    <n v="5"/>
    <x v="99"/>
    <s v="Food and beverages"/>
    <n v="158.69999999999999"/>
    <x v="1"/>
  </r>
  <r>
    <s v="Rural"/>
    <x v="8"/>
    <s v="May"/>
    <n v="161.1"/>
    <n v="5"/>
    <x v="99"/>
    <s v="Pan, tobacco and intoxicants"/>
    <n v="189.6"/>
    <x v="2"/>
  </r>
  <r>
    <s v="Rural"/>
    <x v="8"/>
    <s v="May"/>
    <n v="161.1"/>
    <n v="5"/>
    <x v="99"/>
    <s v="Clothing"/>
    <n v="165.3"/>
    <x v="3"/>
  </r>
  <r>
    <s v="Rural"/>
    <x v="8"/>
    <s v="May"/>
    <n v="161.1"/>
    <n v="5"/>
    <x v="99"/>
    <s v="Footwear"/>
    <n v="160.6"/>
    <x v="3"/>
  </r>
  <r>
    <s v="Rural"/>
    <x v="8"/>
    <s v="May"/>
    <n v="161.1"/>
    <n v="5"/>
    <x v="99"/>
    <s v="Clothing and footwear"/>
    <n v="164.5"/>
    <x v="3"/>
  </r>
  <r>
    <s v="Rural"/>
    <x v="8"/>
    <s v="May"/>
    <n v="161.1"/>
    <n v="5"/>
    <x v="99"/>
    <s v="Housing"/>
    <n v="0"/>
    <x v="4"/>
  </r>
  <r>
    <s v="Rural"/>
    <x v="8"/>
    <s v="May"/>
    <n v="161.1"/>
    <n v="5"/>
    <x v="99"/>
    <s v="Fuel and light"/>
    <n v="161.69999999999999"/>
    <x v="5"/>
  </r>
  <r>
    <s v="Rural"/>
    <x v="8"/>
    <s v="May"/>
    <n v="161.1"/>
    <n v="5"/>
    <x v="99"/>
    <s v="Household goods and services"/>
    <n v="158.80000000000001"/>
    <x v="6"/>
  </r>
  <r>
    <s v="Rural"/>
    <x v="8"/>
    <s v="May"/>
    <n v="161.1"/>
    <n v="5"/>
    <x v="99"/>
    <s v="Health"/>
    <n v="169.1"/>
    <x v="7"/>
  </r>
  <r>
    <s v="Rural"/>
    <x v="8"/>
    <s v="May"/>
    <n v="161.1"/>
    <n v="5"/>
    <x v="99"/>
    <s v="Transport and communication"/>
    <n v="153.19999999999999"/>
    <x v="8"/>
  </r>
  <r>
    <s v="Rural"/>
    <x v="8"/>
    <s v="May"/>
    <n v="161.1"/>
    <n v="5"/>
    <x v="99"/>
    <s v="Recreation and amusement"/>
    <n v="160"/>
    <x v="9"/>
  </r>
  <r>
    <s v="Rural"/>
    <x v="8"/>
    <s v="May"/>
    <n v="161.1"/>
    <n v="5"/>
    <x v="99"/>
    <s v="Education"/>
    <n v="167.6"/>
    <x v="10"/>
  </r>
  <r>
    <s v="Rural"/>
    <x v="8"/>
    <s v="May"/>
    <n v="161.1"/>
    <n v="5"/>
    <x v="99"/>
    <s v="Personal care and effects"/>
    <n v="159.30000000000001"/>
    <x v="11"/>
  </r>
  <r>
    <s v="Rural"/>
    <x v="8"/>
    <s v="May"/>
    <n v="161.1"/>
    <n v="5"/>
    <x v="99"/>
    <s v="Miscellaneous"/>
    <n v="161.1"/>
    <x v="2"/>
  </r>
  <r>
    <s v="Urban"/>
    <x v="8"/>
    <s v="May"/>
    <n v="159.5"/>
    <n v="5"/>
    <x v="99"/>
    <s v="Cereals and products"/>
    <n v="148.80000000000001"/>
    <x v="0"/>
  </r>
  <r>
    <s v="Urban"/>
    <x v="8"/>
    <s v="May"/>
    <n v="159.5"/>
    <n v="5"/>
    <x v="99"/>
    <s v="Meat and fish"/>
    <n v="204.3"/>
    <x v="0"/>
  </r>
  <r>
    <s v="Urban"/>
    <x v="8"/>
    <s v="May"/>
    <n v="159.5"/>
    <n v="5"/>
    <x v="99"/>
    <s v="Egg"/>
    <n v="173"/>
    <x v="0"/>
  </r>
  <r>
    <s v="Urban"/>
    <x v="8"/>
    <s v="May"/>
    <n v="159.5"/>
    <n v="5"/>
    <x v="99"/>
    <s v="Milk and products"/>
    <n v="156.5"/>
    <x v="0"/>
  </r>
  <r>
    <s v="Urban"/>
    <x v="8"/>
    <s v="May"/>
    <n v="159.5"/>
    <n v="5"/>
    <x v="99"/>
    <s v="Oils and fats"/>
    <n v="168.8"/>
    <x v="0"/>
  </r>
  <r>
    <s v="Urban"/>
    <x v="8"/>
    <s v="May"/>
    <n v="159.5"/>
    <n v="5"/>
    <x v="99"/>
    <s v="Fruits"/>
    <n v="172.5"/>
    <x v="0"/>
  </r>
  <r>
    <s v="Urban"/>
    <x v="8"/>
    <s v="May"/>
    <n v="159.5"/>
    <n v="5"/>
    <x v="99"/>
    <s v="Vegetables"/>
    <n v="166.5"/>
    <x v="0"/>
  </r>
  <r>
    <s v="Urban"/>
    <x v="8"/>
    <s v="May"/>
    <n v="159.5"/>
    <n v="5"/>
    <x v="99"/>
    <s v="Pulses and products"/>
    <n v="165.9"/>
    <x v="0"/>
  </r>
  <r>
    <s v="Urban"/>
    <x v="8"/>
    <s v="May"/>
    <n v="159.5"/>
    <n v="5"/>
    <x v="99"/>
    <s v="Sugar and Confectionery"/>
    <n v="115.9"/>
    <x v="0"/>
  </r>
  <r>
    <s v="Urban"/>
    <x v="8"/>
    <s v="May"/>
    <n v="159.5"/>
    <n v="5"/>
    <x v="99"/>
    <s v="Spices"/>
    <n v="165.2"/>
    <x v="0"/>
  </r>
  <r>
    <s v="Urban"/>
    <x v="8"/>
    <s v="May"/>
    <n v="159.5"/>
    <n v="5"/>
    <x v="99"/>
    <s v="Non-alcoholic beverages"/>
    <n v="152"/>
    <x v="1"/>
  </r>
  <r>
    <s v="Urban"/>
    <x v="8"/>
    <s v="May"/>
    <n v="159.5"/>
    <n v="5"/>
    <x v="99"/>
    <s v="Prepared meals, snacks, sweets etc."/>
    <n v="171.1"/>
    <x v="1"/>
  </r>
  <r>
    <s v="Urban"/>
    <x v="8"/>
    <s v="May"/>
    <n v="159.5"/>
    <n v="5"/>
    <x v="99"/>
    <s v="Food and beverages"/>
    <n v="164.2"/>
    <x v="1"/>
  </r>
  <r>
    <s v="Urban"/>
    <x v="8"/>
    <s v="May"/>
    <n v="159.5"/>
    <n v="5"/>
    <x v="99"/>
    <s v="Pan, tobacco and intoxicants"/>
    <n v="198.2"/>
    <x v="2"/>
  </r>
  <r>
    <s v="Urban"/>
    <x v="8"/>
    <s v="May"/>
    <n v="159.5"/>
    <n v="5"/>
    <x v="99"/>
    <s v="Clothing"/>
    <n v="156.5"/>
    <x v="3"/>
  </r>
  <r>
    <s v="Urban"/>
    <x v="8"/>
    <s v="May"/>
    <n v="159.5"/>
    <n v="5"/>
    <x v="99"/>
    <s v="Footwear"/>
    <n v="140.19999999999999"/>
    <x v="3"/>
  </r>
  <r>
    <s v="Urban"/>
    <x v="8"/>
    <s v="May"/>
    <n v="159.5"/>
    <n v="5"/>
    <x v="99"/>
    <s v="Clothing and footwear"/>
    <n v="154.1"/>
    <x v="3"/>
  </r>
  <r>
    <s v="Urban"/>
    <x v="8"/>
    <s v="May"/>
    <n v="159.5"/>
    <n v="5"/>
    <x v="99"/>
    <s v="Housing"/>
    <n v="161.6"/>
    <x v="4"/>
  </r>
  <r>
    <s v="Urban"/>
    <x v="8"/>
    <s v="May"/>
    <n v="159.5"/>
    <n v="5"/>
    <x v="99"/>
    <s v="Fuel and light"/>
    <n v="155.5"/>
    <x v="5"/>
  </r>
  <r>
    <s v="Urban"/>
    <x v="8"/>
    <s v="May"/>
    <n v="159.5"/>
    <n v="5"/>
    <x v="99"/>
    <s v="Household goods and services"/>
    <n v="150.1"/>
    <x v="6"/>
  </r>
  <r>
    <s v="Urban"/>
    <x v="8"/>
    <s v="May"/>
    <n v="159.5"/>
    <n v="5"/>
    <x v="99"/>
    <s v="Health"/>
    <n v="160.4"/>
    <x v="7"/>
  </r>
  <r>
    <s v="Urban"/>
    <x v="8"/>
    <s v="May"/>
    <n v="159.5"/>
    <n v="5"/>
    <x v="99"/>
    <s v="Transport and communication"/>
    <n v="145"/>
    <x v="8"/>
  </r>
  <r>
    <s v="Urban"/>
    <x v="8"/>
    <s v="May"/>
    <n v="159.5"/>
    <n v="5"/>
    <x v="99"/>
    <s v="Recreation and amusement"/>
    <n v="152.6"/>
    <x v="9"/>
  </r>
  <r>
    <s v="Urban"/>
    <x v="8"/>
    <s v="May"/>
    <n v="159.5"/>
    <n v="5"/>
    <x v="99"/>
    <s v="Education"/>
    <n v="156.6"/>
    <x v="10"/>
  </r>
  <r>
    <s v="Urban"/>
    <x v="8"/>
    <s v="May"/>
    <n v="159.5"/>
    <n v="5"/>
    <x v="99"/>
    <s v="Personal care and effects"/>
    <n v="157.5"/>
    <x v="11"/>
  </r>
  <r>
    <s v="Urban"/>
    <x v="8"/>
    <s v="May"/>
    <n v="159.5"/>
    <n v="5"/>
    <x v="99"/>
    <s v="Miscellaneous"/>
    <n v="152.30000000000001"/>
    <x v="2"/>
  </r>
  <r>
    <s v="Rural+Urban"/>
    <x v="8"/>
    <s v="May"/>
    <n v="160.4"/>
    <n v="5"/>
    <x v="99"/>
    <s v="Cereals and products"/>
    <n v="146.30000000000001"/>
    <x v="0"/>
  </r>
  <r>
    <s v="Rural+Urban"/>
    <x v="8"/>
    <s v="May"/>
    <n v="160.4"/>
    <n v="5"/>
    <x v="99"/>
    <s v="Meat and fish"/>
    <n v="200.5"/>
    <x v="0"/>
  </r>
  <r>
    <s v="Rural+Urban"/>
    <x v="8"/>
    <s v="May"/>
    <n v="160.4"/>
    <n v="5"/>
    <x v="99"/>
    <s v="Egg"/>
    <n v="170.3"/>
    <x v="0"/>
  </r>
  <r>
    <s v="Rural+Urban"/>
    <x v="8"/>
    <s v="May"/>
    <n v="160.4"/>
    <n v="5"/>
    <x v="99"/>
    <s v="Milk and products"/>
    <n v="156.1"/>
    <x v="0"/>
  </r>
  <r>
    <s v="Rural+Urban"/>
    <x v="8"/>
    <s v="May"/>
    <n v="160.4"/>
    <n v="5"/>
    <x v="99"/>
    <s v="Oils and fats"/>
    <n v="178.7"/>
    <x v="0"/>
  </r>
  <r>
    <s v="Rural+Urban"/>
    <x v="8"/>
    <s v="May"/>
    <n v="160.4"/>
    <n v="5"/>
    <x v="99"/>
    <s v="Fruits"/>
    <n v="167.1"/>
    <x v="0"/>
  </r>
  <r>
    <s v="Rural+Urban"/>
    <x v="8"/>
    <s v="May"/>
    <n v="160.4"/>
    <n v="5"/>
    <x v="99"/>
    <s v="Vegetables"/>
    <n v="147.9"/>
    <x v="0"/>
  </r>
  <r>
    <s v="Rural+Urban"/>
    <x v="8"/>
    <s v="May"/>
    <n v="160.4"/>
    <n v="5"/>
    <x v="99"/>
    <s v="Pulses and products"/>
    <n v="165.4"/>
    <x v="0"/>
  </r>
  <r>
    <s v="Rural+Urban"/>
    <x v="8"/>
    <s v="May"/>
    <n v="160.4"/>
    <n v="5"/>
    <x v="99"/>
    <s v="Sugar and Confectionery"/>
    <n v="114.8"/>
    <x v="0"/>
  </r>
  <r>
    <s v="Rural+Urban"/>
    <x v="8"/>
    <s v="May"/>
    <n v="160.4"/>
    <n v="5"/>
    <x v="99"/>
    <s v="Spices"/>
    <n v="168.2"/>
    <x v="0"/>
  </r>
  <r>
    <s v="Rural+Urban"/>
    <x v="8"/>
    <s v="May"/>
    <n v="160.4"/>
    <n v="5"/>
    <x v="99"/>
    <s v="Non-alcoholic beverages"/>
    <n v="159.30000000000001"/>
    <x v="1"/>
  </r>
  <r>
    <s v="Rural+Urban"/>
    <x v="8"/>
    <s v="May"/>
    <n v="160.4"/>
    <n v="5"/>
    <x v="99"/>
    <s v="Prepared meals, snacks, sweets etc."/>
    <n v="170.4"/>
    <x v="1"/>
  </r>
  <r>
    <s v="Rural+Urban"/>
    <x v="8"/>
    <s v="May"/>
    <n v="160.4"/>
    <n v="5"/>
    <x v="99"/>
    <s v="Food and beverages"/>
    <n v="160.69999999999999"/>
    <x v="1"/>
  </r>
  <r>
    <s v="Rural+Urban"/>
    <x v="8"/>
    <s v="May"/>
    <n v="160.4"/>
    <n v="5"/>
    <x v="99"/>
    <s v="Pan, tobacco and intoxicants"/>
    <n v="191.9"/>
    <x v="2"/>
  </r>
  <r>
    <s v="Rural+Urban"/>
    <x v="8"/>
    <s v="May"/>
    <n v="160.4"/>
    <n v="5"/>
    <x v="99"/>
    <s v="Clothing"/>
    <n v="161.80000000000001"/>
    <x v="3"/>
  </r>
  <r>
    <s v="Rural+Urban"/>
    <x v="8"/>
    <s v="May"/>
    <n v="160.4"/>
    <n v="5"/>
    <x v="99"/>
    <s v="Footwear"/>
    <n v="152.1"/>
    <x v="3"/>
  </r>
  <r>
    <s v="Rural+Urban"/>
    <x v="8"/>
    <s v="May"/>
    <n v="160.4"/>
    <n v="5"/>
    <x v="99"/>
    <s v="Clothing and footwear"/>
    <n v="160.4"/>
    <x v="3"/>
  </r>
  <r>
    <s v="Rural+Urban"/>
    <x v="8"/>
    <s v="May"/>
    <n v="160.4"/>
    <n v="5"/>
    <x v="99"/>
    <s v="Housing"/>
    <n v="161.6"/>
    <x v="4"/>
  </r>
  <r>
    <s v="Rural+Urban"/>
    <x v="8"/>
    <s v="May"/>
    <n v="160.4"/>
    <n v="5"/>
    <x v="99"/>
    <s v="Fuel and light"/>
    <n v="159.4"/>
    <x v="5"/>
  </r>
  <r>
    <s v="Rural+Urban"/>
    <x v="8"/>
    <s v="May"/>
    <n v="160.4"/>
    <n v="5"/>
    <x v="99"/>
    <s v="Household goods and services"/>
    <n v="154.69999999999999"/>
    <x v="6"/>
  </r>
  <r>
    <s v="Rural+Urban"/>
    <x v="8"/>
    <s v="May"/>
    <n v="160.4"/>
    <n v="5"/>
    <x v="99"/>
    <s v="Health"/>
    <n v="165.8"/>
    <x v="7"/>
  </r>
  <r>
    <s v="Rural+Urban"/>
    <x v="8"/>
    <s v="May"/>
    <n v="160.4"/>
    <n v="5"/>
    <x v="99"/>
    <s v="Transport and communication"/>
    <n v="148.9"/>
    <x v="8"/>
  </r>
  <r>
    <s v="Rural+Urban"/>
    <x v="8"/>
    <s v="May"/>
    <n v="160.4"/>
    <n v="5"/>
    <x v="99"/>
    <s v="Recreation and amusement"/>
    <n v="155.80000000000001"/>
    <x v="9"/>
  </r>
  <r>
    <s v="Rural+Urban"/>
    <x v="8"/>
    <s v="May"/>
    <n v="160.4"/>
    <n v="5"/>
    <x v="99"/>
    <s v="Education"/>
    <n v="161.19999999999999"/>
    <x v="10"/>
  </r>
  <r>
    <s v="Rural+Urban"/>
    <x v="8"/>
    <s v="May"/>
    <n v="160.4"/>
    <n v="5"/>
    <x v="99"/>
    <s v="Personal care and effects"/>
    <n v="158.6"/>
    <x v="11"/>
  </r>
  <r>
    <s v="Rural+Urban"/>
    <x v="8"/>
    <s v="May"/>
    <n v="160.4"/>
    <n v="5"/>
    <x v="99"/>
    <s v="Miscellaneous"/>
    <n v="156.80000000000001"/>
    <x v="2"/>
  </r>
  <r>
    <s v="Rural"/>
    <x v="8"/>
    <s v="June"/>
    <n v="162.1"/>
    <n v="6"/>
    <x v="100"/>
    <s v="Cereals and products"/>
    <n v="145.6"/>
    <x v="0"/>
  </r>
  <r>
    <s v="Rural"/>
    <x v="8"/>
    <s v="June"/>
    <n v="162.1"/>
    <n v="6"/>
    <x v="100"/>
    <s v="Meat and fish"/>
    <n v="200.1"/>
    <x v="0"/>
  </r>
  <r>
    <s v="Rural"/>
    <x v="8"/>
    <s v="June"/>
    <n v="162.1"/>
    <n v="6"/>
    <x v="100"/>
    <s v="Egg"/>
    <n v="179.3"/>
    <x v="0"/>
  </r>
  <r>
    <s v="Rural"/>
    <x v="8"/>
    <s v="June"/>
    <n v="162.1"/>
    <n v="6"/>
    <x v="100"/>
    <s v="Milk and products"/>
    <n v="156.1"/>
    <x v="0"/>
  </r>
  <r>
    <s v="Rural"/>
    <x v="8"/>
    <s v="June"/>
    <n v="162.1"/>
    <n v="6"/>
    <x v="100"/>
    <s v="Oils and fats"/>
    <n v="190.4"/>
    <x v="0"/>
  </r>
  <r>
    <s v="Rural"/>
    <x v="8"/>
    <s v="June"/>
    <n v="162.1"/>
    <n v="6"/>
    <x v="100"/>
    <s v="Fruits"/>
    <n v="158.6"/>
    <x v="0"/>
  </r>
  <r>
    <s v="Rural"/>
    <x v="8"/>
    <s v="June"/>
    <n v="162.1"/>
    <n v="6"/>
    <x v="100"/>
    <s v="Vegetables"/>
    <n v="144.69999999999999"/>
    <x v="0"/>
  </r>
  <r>
    <s v="Rural"/>
    <x v="8"/>
    <s v="June"/>
    <n v="162.1"/>
    <n v="6"/>
    <x v="100"/>
    <s v="Pulses and products"/>
    <n v="165.5"/>
    <x v="0"/>
  </r>
  <r>
    <s v="Rural"/>
    <x v="8"/>
    <s v="June"/>
    <n v="162.1"/>
    <n v="6"/>
    <x v="100"/>
    <s v="Sugar and Confectionery"/>
    <n v="114.6"/>
    <x v="0"/>
  </r>
  <r>
    <s v="Rural"/>
    <x v="8"/>
    <s v="June"/>
    <n v="162.1"/>
    <n v="6"/>
    <x v="100"/>
    <s v="Spices"/>
    <n v="170"/>
    <x v="0"/>
  </r>
  <r>
    <s v="Rural"/>
    <x v="8"/>
    <s v="June"/>
    <n v="162.1"/>
    <n v="6"/>
    <x v="100"/>
    <s v="Non-alcoholic beverages"/>
    <n v="165.5"/>
    <x v="1"/>
  </r>
  <r>
    <s v="Rural"/>
    <x v="8"/>
    <s v="June"/>
    <n v="162.1"/>
    <n v="6"/>
    <x v="100"/>
    <s v="Prepared meals, snacks, sweets etc."/>
    <n v="171.7"/>
    <x v="1"/>
  </r>
  <r>
    <s v="Rural"/>
    <x v="8"/>
    <s v="June"/>
    <n v="162.1"/>
    <n v="6"/>
    <x v="100"/>
    <s v="Food and beverages"/>
    <n v="160.5"/>
    <x v="1"/>
  </r>
  <r>
    <s v="Rural"/>
    <x v="8"/>
    <s v="June"/>
    <n v="162.1"/>
    <n v="6"/>
    <x v="100"/>
    <s v="Pan, tobacco and intoxicants"/>
    <n v="189.1"/>
    <x v="2"/>
  </r>
  <r>
    <s v="Rural"/>
    <x v="8"/>
    <s v="June"/>
    <n v="162.1"/>
    <n v="6"/>
    <x v="100"/>
    <s v="Clothing"/>
    <n v="165.3"/>
    <x v="3"/>
  </r>
  <r>
    <s v="Rural"/>
    <x v="8"/>
    <s v="June"/>
    <n v="162.1"/>
    <n v="6"/>
    <x v="100"/>
    <s v="Footwear"/>
    <n v="159.9"/>
    <x v="3"/>
  </r>
  <r>
    <s v="Rural"/>
    <x v="8"/>
    <s v="June"/>
    <n v="162.1"/>
    <n v="6"/>
    <x v="100"/>
    <s v="Clothing and footwear"/>
    <n v="164.6"/>
    <x v="3"/>
  </r>
  <r>
    <s v="Rural"/>
    <x v="8"/>
    <s v="June"/>
    <n v="162.1"/>
    <n v="6"/>
    <x v="100"/>
    <s v="Housing"/>
    <n v="0"/>
    <x v="4"/>
  </r>
  <r>
    <s v="Rural"/>
    <x v="8"/>
    <s v="June"/>
    <n v="162.1"/>
    <n v="6"/>
    <x v="100"/>
    <s v="Fuel and light"/>
    <n v="162.1"/>
    <x v="5"/>
  </r>
  <r>
    <s v="Rural"/>
    <x v="8"/>
    <s v="June"/>
    <n v="162.1"/>
    <n v="6"/>
    <x v="100"/>
    <s v="Household goods and services"/>
    <n v="159.19999999999999"/>
    <x v="6"/>
  </r>
  <r>
    <s v="Rural"/>
    <x v="8"/>
    <s v="June"/>
    <n v="162.1"/>
    <n v="6"/>
    <x v="100"/>
    <s v="Health"/>
    <n v="169.7"/>
    <x v="7"/>
  </r>
  <r>
    <s v="Rural"/>
    <x v="8"/>
    <s v="June"/>
    <n v="162.1"/>
    <n v="6"/>
    <x v="100"/>
    <s v="Transport and communication"/>
    <n v="154.19999999999999"/>
    <x v="8"/>
  </r>
  <r>
    <s v="Rural"/>
    <x v="8"/>
    <s v="June"/>
    <n v="162.1"/>
    <n v="6"/>
    <x v="100"/>
    <s v="Recreation and amusement"/>
    <n v="160.4"/>
    <x v="9"/>
  </r>
  <r>
    <s v="Rural"/>
    <x v="8"/>
    <s v="June"/>
    <n v="162.1"/>
    <n v="6"/>
    <x v="100"/>
    <s v="Education"/>
    <n v="166.8"/>
    <x v="10"/>
  </r>
  <r>
    <s v="Rural"/>
    <x v="8"/>
    <s v="June"/>
    <n v="162.1"/>
    <n v="6"/>
    <x v="100"/>
    <s v="Personal care and effects"/>
    <n v="159.4"/>
    <x v="11"/>
  </r>
  <r>
    <s v="Rural"/>
    <x v="8"/>
    <s v="June"/>
    <n v="162.1"/>
    <n v="6"/>
    <x v="100"/>
    <s v="Miscellaneous"/>
    <n v="161.5"/>
    <x v="2"/>
  </r>
  <r>
    <s v="Urban"/>
    <x v="8"/>
    <s v="June"/>
    <n v="160.4"/>
    <n v="6"/>
    <x v="100"/>
    <s v="Cereals and products"/>
    <n v="149.19999999999999"/>
    <x v="0"/>
  </r>
  <r>
    <s v="Urban"/>
    <x v="8"/>
    <s v="June"/>
    <n v="160.4"/>
    <n v="6"/>
    <x v="100"/>
    <s v="Meat and fish"/>
    <n v="205.5"/>
    <x v="0"/>
  </r>
  <r>
    <s v="Urban"/>
    <x v="8"/>
    <s v="June"/>
    <n v="160.4"/>
    <n v="6"/>
    <x v="100"/>
    <s v="Egg"/>
    <n v="182.8"/>
    <x v="0"/>
  </r>
  <r>
    <s v="Urban"/>
    <x v="8"/>
    <s v="June"/>
    <n v="160.4"/>
    <n v="6"/>
    <x v="100"/>
    <s v="Milk and products"/>
    <n v="156.5"/>
    <x v="0"/>
  </r>
  <r>
    <s v="Urban"/>
    <x v="8"/>
    <s v="June"/>
    <n v="160.4"/>
    <n v="6"/>
    <x v="100"/>
    <s v="Oils and fats"/>
    <n v="172.2"/>
    <x v="0"/>
  </r>
  <r>
    <s v="Urban"/>
    <x v="8"/>
    <s v="June"/>
    <n v="160.4"/>
    <n v="6"/>
    <x v="100"/>
    <s v="Fruits"/>
    <n v="171.5"/>
    <x v="0"/>
  </r>
  <r>
    <s v="Urban"/>
    <x v="8"/>
    <s v="June"/>
    <n v="160.4"/>
    <n v="6"/>
    <x v="100"/>
    <s v="Vegetables"/>
    <n v="176.2"/>
    <x v="0"/>
  </r>
  <r>
    <s v="Urban"/>
    <x v="8"/>
    <s v="June"/>
    <n v="160.4"/>
    <n v="6"/>
    <x v="100"/>
    <s v="Pulses and products"/>
    <n v="166.9"/>
    <x v="0"/>
  </r>
  <r>
    <s v="Urban"/>
    <x v="8"/>
    <s v="June"/>
    <n v="160.4"/>
    <n v="6"/>
    <x v="100"/>
    <s v="Sugar and Confectionery"/>
    <n v="116.1"/>
    <x v="0"/>
  </r>
  <r>
    <s v="Urban"/>
    <x v="8"/>
    <s v="June"/>
    <n v="160.4"/>
    <n v="6"/>
    <x v="100"/>
    <s v="Spices"/>
    <n v="165.5"/>
    <x v="0"/>
  </r>
  <r>
    <s v="Urban"/>
    <x v="8"/>
    <s v="June"/>
    <n v="160.4"/>
    <n v="6"/>
    <x v="100"/>
    <s v="Non-alcoholic beverages"/>
    <n v="152.30000000000001"/>
    <x v="1"/>
  </r>
  <r>
    <s v="Urban"/>
    <x v="8"/>
    <s v="June"/>
    <n v="160.4"/>
    <n v="6"/>
    <x v="100"/>
    <s v="Prepared meals, snacks, sweets etc."/>
    <n v="173.3"/>
    <x v="1"/>
  </r>
  <r>
    <s v="Urban"/>
    <x v="8"/>
    <s v="June"/>
    <n v="160.4"/>
    <n v="6"/>
    <x v="100"/>
    <s v="Food and beverages"/>
    <n v="166.2"/>
    <x v="1"/>
  </r>
  <r>
    <s v="Urban"/>
    <x v="8"/>
    <s v="June"/>
    <n v="160.4"/>
    <n v="6"/>
    <x v="100"/>
    <s v="Pan, tobacco and intoxicants"/>
    <n v="195.6"/>
    <x v="2"/>
  </r>
  <r>
    <s v="Urban"/>
    <x v="8"/>
    <s v="June"/>
    <n v="160.4"/>
    <n v="6"/>
    <x v="100"/>
    <s v="Clothing"/>
    <n v="157.30000000000001"/>
    <x v="3"/>
  </r>
  <r>
    <s v="Urban"/>
    <x v="8"/>
    <s v="June"/>
    <n v="160.4"/>
    <n v="6"/>
    <x v="100"/>
    <s v="Footwear"/>
    <n v="140.5"/>
    <x v="3"/>
  </r>
  <r>
    <s v="Urban"/>
    <x v="8"/>
    <s v="June"/>
    <n v="160.4"/>
    <n v="6"/>
    <x v="100"/>
    <s v="Clothing and footwear"/>
    <n v="154.80000000000001"/>
    <x v="3"/>
  </r>
  <r>
    <s v="Urban"/>
    <x v="8"/>
    <s v="June"/>
    <n v="160.4"/>
    <n v="6"/>
    <x v="100"/>
    <s v="Housing"/>
    <n v="160.5"/>
    <x v="4"/>
  </r>
  <r>
    <s v="Urban"/>
    <x v="8"/>
    <s v="June"/>
    <n v="160.4"/>
    <n v="6"/>
    <x v="100"/>
    <s v="Fuel and light"/>
    <n v="156.1"/>
    <x v="5"/>
  </r>
  <r>
    <s v="Urban"/>
    <x v="8"/>
    <s v="June"/>
    <n v="160.4"/>
    <n v="6"/>
    <x v="100"/>
    <s v="Household goods and services"/>
    <n v="149.80000000000001"/>
    <x v="6"/>
  </r>
  <r>
    <s v="Urban"/>
    <x v="8"/>
    <s v="June"/>
    <n v="160.4"/>
    <n v="6"/>
    <x v="100"/>
    <s v="Health"/>
    <n v="160.80000000000001"/>
    <x v="7"/>
  </r>
  <r>
    <s v="Urban"/>
    <x v="8"/>
    <s v="June"/>
    <n v="160.4"/>
    <n v="6"/>
    <x v="100"/>
    <s v="Transport and communication"/>
    <n v="147.5"/>
    <x v="8"/>
  </r>
  <r>
    <s v="Urban"/>
    <x v="8"/>
    <s v="June"/>
    <n v="160.4"/>
    <n v="6"/>
    <x v="100"/>
    <s v="Recreation and amusement"/>
    <n v="150.69999999999999"/>
    <x v="9"/>
  </r>
  <r>
    <s v="Urban"/>
    <x v="8"/>
    <s v="June"/>
    <n v="160.4"/>
    <n v="6"/>
    <x v="100"/>
    <s v="Education"/>
    <n v="158.1"/>
    <x v="10"/>
  </r>
  <r>
    <s v="Urban"/>
    <x v="8"/>
    <s v="June"/>
    <n v="160.4"/>
    <n v="6"/>
    <x v="100"/>
    <s v="Personal care and effects"/>
    <n v="158"/>
    <x v="11"/>
  </r>
  <r>
    <s v="Urban"/>
    <x v="8"/>
    <s v="June"/>
    <n v="160.4"/>
    <n v="6"/>
    <x v="100"/>
    <s v="Miscellaneous"/>
    <n v="153.4"/>
    <x v="2"/>
  </r>
  <r>
    <s v="Rural+Urban"/>
    <x v="8"/>
    <s v="June"/>
    <n v="161.30000000000001"/>
    <n v="6"/>
    <x v="100"/>
    <s v="Cereals and products"/>
    <n v="146.69999999999999"/>
    <x v="0"/>
  </r>
  <r>
    <s v="Rural+Urban"/>
    <x v="8"/>
    <s v="June"/>
    <n v="161.30000000000001"/>
    <n v="6"/>
    <x v="100"/>
    <s v="Meat and fish"/>
    <n v="202"/>
    <x v="0"/>
  </r>
  <r>
    <s v="Rural+Urban"/>
    <x v="8"/>
    <s v="June"/>
    <n v="161.30000000000001"/>
    <n v="6"/>
    <x v="100"/>
    <s v="Egg"/>
    <n v="180.7"/>
    <x v="0"/>
  </r>
  <r>
    <s v="Rural+Urban"/>
    <x v="8"/>
    <s v="June"/>
    <n v="161.30000000000001"/>
    <n v="6"/>
    <x v="100"/>
    <s v="Milk and products"/>
    <n v="156.19999999999999"/>
    <x v="0"/>
  </r>
  <r>
    <s v="Rural+Urban"/>
    <x v="8"/>
    <s v="June"/>
    <n v="161.30000000000001"/>
    <n v="6"/>
    <x v="100"/>
    <s v="Oils and fats"/>
    <n v="183.7"/>
    <x v="0"/>
  </r>
  <r>
    <s v="Rural+Urban"/>
    <x v="8"/>
    <s v="June"/>
    <n v="161.30000000000001"/>
    <n v="6"/>
    <x v="100"/>
    <s v="Fruits"/>
    <n v="164.6"/>
    <x v="0"/>
  </r>
  <r>
    <s v="Rural+Urban"/>
    <x v="8"/>
    <s v="June"/>
    <n v="161.30000000000001"/>
    <n v="6"/>
    <x v="100"/>
    <s v="Vegetables"/>
    <n v="155.4"/>
    <x v="0"/>
  </r>
  <r>
    <s v="Rural+Urban"/>
    <x v="8"/>
    <s v="June"/>
    <n v="161.30000000000001"/>
    <n v="6"/>
    <x v="100"/>
    <s v="Pulses and products"/>
    <n v="166"/>
    <x v="0"/>
  </r>
  <r>
    <s v="Rural+Urban"/>
    <x v="8"/>
    <s v="June"/>
    <n v="161.30000000000001"/>
    <n v="6"/>
    <x v="100"/>
    <s v="Sugar and Confectionery"/>
    <n v="115.1"/>
    <x v="0"/>
  </r>
  <r>
    <s v="Rural+Urban"/>
    <x v="8"/>
    <s v="June"/>
    <n v="161.30000000000001"/>
    <n v="6"/>
    <x v="100"/>
    <s v="Spices"/>
    <n v="168.5"/>
    <x v="0"/>
  </r>
  <r>
    <s v="Rural+Urban"/>
    <x v="8"/>
    <s v="June"/>
    <n v="161.30000000000001"/>
    <n v="6"/>
    <x v="100"/>
    <s v="Non-alcoholic beverages"/>
    <n v="160"/>
    <x v="1"/>
  </r>
  <r>
    <s v="Rural+Urban"/>
    <x v="8"/>
    <s v="June"/>
    <n v="161.30000000000001"/>
    <n v="6"/>
    <x v="100"/>
    <s v="Prepared meals, snacks, sweets etc."/>
    <n v="172.4"/>
    <x v="1"/>
  </r>
  <r>
    <s v="Rural+Urban"/>
    <x v="8"/>
    <s v="June"/>
    <n v="161.30000000000001"/>
    <n v="6"/>
    <x v="100"/>
    <s v="Food and beverages"/>
    <n v="162.6"/>
    <x v="1"/>
  </r>
  <r>
    <s v="Rural+Urban"/>
    <x v="8"/>
    <s v="June"/>
    <n v="161.30000000000001"/>
    <n v="6"/>
    <x v="100"/>
    <s v="Pan, tobacco and intoxicants"/>
    <n v="190.8"/>
    <x v="2"/>
  </r>
  <r>
    <s v="Rural+Urban"/>
    <x v="8"/>
    <s v="June"/>
    <n v="161.30000000000001"/>
    <n v="6"/>
    <x v="100"/>
    <s v="Clothing"/>
    <n v="162.19999999999999"/>
    <x v="3"/>
  </r>
  <r>
    <s v="Rural+Urban"/>
    <x v="8"/>
    <s v="June"/>
    <n v="161.30000000000001"/>
    <n v="6"/>
    <x v="100"/>
    <s v="Footwear"/>
    <n v="151.80000000000001"/>
    <x v="3"/>
  </r>
  <r>
    <s v="Rural+Urban"/>
    <x v="8"/>
    <s v="June"/>
    <n v="161.30000000000001"/>
    <n v="6"/>
    <x v="100"/>
    <s v="Clothing and footwear"/>
    <n v="160.69999999999999"/>
    <x v="3"/>
  </r>
  <r>
    <s v="Rural+Urban"/>
    <x v="8"/>
    <s v="June"/>
    <n v="161.30000000000001"/>
    <n v="6"/>
    <x v="100"/>
    <s v="Housing"/>
    <n v="160.5"/>
    <x v="4"/>
  </r>
  <r>
    <s v="Rural+Urban"/>
    <x v="8"/>
    <s v="June"/>
    <n v="161.30000000000001"/>
    <n v="6"/>
    <x v="100"/>
    <s v="Fuel and light"/>
    <n v="159.80000000000001"/>
    <x v="5"/>
  </r>
  <r>
    <s v="Rural+Urban"/>
    <x v="8"/>
    <s v="June"/>
    <n v="161.30000000000001"/>
    <n v="6"/>
    <x v="100"/>
    <s v="Household goods and services"/>
    <n v="154.80000000000001"/>
    <x v="6"/>
  </r>
  <r>
    <s v="Rural+Urban"/>
    <x v="8"/>
    <s v="June"/>
    <n v="161.30000000000001"/>
    <n v="6"/>
    <x v="100"/>
    <s v="Health"/>
    <n v="166.3"/>
    <x v="7"/>
  </r>
  <r>
    <s v="Rural+Urban"/>
    <x v="8"/>
    <s v="June"/>
    <n v="161.30000000000001"/>
    <n v="6"/>
    <x v="100"/>
    <s v="Transport and communication"/>
    <n v="150.69999999999999"/>
    <x v="8"/>
  </r>
  <r>
    <s v="Rural+Urban"/>
    <x v="8"/>
    <s v="June"/>
    <n v="161.30000000000001"/>
    <n v="6"/>
    <x v="100"/>
    <s v="Recreation and amusement"/>
    <n v="154.9"/>
    <x v="9"/>
  </r>
  <r>
    <s v="Rural+Urban"/>
    <x v="8"/>
    <s v="June"/>
    <n v="161.30000000000001"/>
    <n v="6"/>
    <x v="100"/>
    <s v="Education"/>
    <n v="161.69999999999999"/>
    <x v="10"/>
  </r>
  <r>
    <s v="Rural+Urban"/>
    <x v="8"/>
    <s v="June"/>
    <n v="161.30000000000001"/>
    <n v="6"/>
    <x v="100"/>
    <s v="Personal care and effects"/>
    <n v="158.80000000000001"/>
    <x v="11"/>
  </r>
  <r>
    <s v="Rural+Urban"/>
    <x v="8"/>
    <s v="June"/>
    <n v="161.30000000000001"/>
    <n v="6"/>
    <x v="100"/>
    <s v="Miscellaneous"/>
    <n v="157.6"/>
    <x v="2"/>
  </r>
  <r>
    <s v="Rural"/>
    <x v="8"/>
    <s v="July"/>
    <n v="163.19999999999999"/>
    <n v="7"/>
    <x v="101"/>
    <s v="Cereals and products"/>
    <n v="145.1"/>
    <x v="0"/>
  </r>
  <r>
    <s v="Rural"/>
    <x v="8"/>
    <s v="July"/>
    <n v="163.19999999999999"/>
    <n v="7"/>
    <x v="101"/>
    <s v="Meat and fish"/>
    <n v="204.5"/>
    <x v="0"/>
  </r>
  <r>
    <s v="Rural"/>
    <x v="8"/>
    <s v="July"/>
    <n v="163.19999999999999"/>
    <n v="7"/>
    <x v="101"/>
    <s v="Egg"/>
    <n v="180.4"/>
    <x v="0"/>
  </r>
  <r>
    <s v="Rural"/>
    <x v="8"/>
    <s v="July"/>
    <n v="163.19999999999999"/>
    <n v="7"/>
    <x v="101"/>
    <s v="Milk and products"/>
    <n v="157.1"/>
    <x v="0"/>
  </r>
  <r>
    <s v="Rural"/>
    <x v="8"/>
    <s v="July"/>
    <n v="163.19999999999999"/>
    <n v="7"/>
    <x v="101"/>
    <s v="Oils and fats"/>
    <n v="188.7"/>
    <x v="0"/>
  </r>
  <r>
    <s v="Rural"/>
    <x v="8"/>
    <s v="July"/>
    <n v="163.19999999999999"/>
    <n v="7"/>
    <x v="101"/>
    <s v="Fruits"/>
    <n v="157.69999999999999"/>
    <x v="0"/>
  </r>
  <r>
    <s v="Rural"/>
    <x v="8"/>
    <s v="July"/>
    <n v="163.19999999999999"/>
    <n v="7"/>
    <x v="101"/>
    <s v="Vegetables"/>
    <n v="152.80000000000001"/>
    <x v="0"/>
  </r>
  <r>
    <s v="Rural"/>
    <x v="8"/>
    <s v="July"/>
    <n v="163.19999999999999"/>
    <n v="7"/>
    <x v="101"/>
    <s v="Pulses and products"/>
    <n v="163.6"/>
    <x v="0"/>
  </r>
  <r>
    <s v="Rural"/>
    <x v="8"/>
    <s v="July"/>
    <n v="163.19999999999999"/>
    <n v="7"/>
    <x v="101"/>
    <s v="Sugar and Confectionery"/>
    <n v="113.9"/>
    <x v="0"/>
  </r>
  <r>
    <s v="Rural"/>
    <x v="8"/>
    <s v="July"/>
    <n v="163.19999999999999"/>
    <n v="7"/>
    <x v="101"/>
    <s v="Spices"/>
    <n v="169.7"/>
    <x v="0"/>
  </r>
  <r>
    <s v="Rural"/>
    <x v="8"/>
    <s v="July"/>
    <n v="163.19999999999999"/>
    <n v="7"/>
    <x v="101"/>
    <s v="Non-alcoholic beverages"/>
    <n v="166.2"/>
    <x v="1"/>
  </r>
  <r>
    <s v="Rural"/>
    <x v="8"/>
    <s v="July"/>
    <n v="163.19999999999999"/>
    <n v="7"/>
    <x v="101"/>
    <s v="Prepared meals, snacks, sweets etc."/>
    <n v="171"/>
    <x v="1"/>
  </r>
  <r>
    <s v="Rural"/>
    <x v="8"/>
    <s v="July"/>
    <n v="163.19999999999999"/>
    <n v="7"/>
    <x v="101"/>
    <s v="Food and beverages"/>
    <n v="161.69999999999999"/>
    <x v="1"/>
  </r>
  <r>
    <s v="Rural"/>
    <x v="8"/>
    <s v="July"/>
    <n v="163.19999999999999"/>
    <n v="7"/>
    <x v="101"/>
    <s v="Pan, tobacco and intoxicants"/>
    <n v="189.7"/>
    <x v="2"/>
  </r>
  <r>
    <s v="Rural"/>
    <x v="8"/>
    <s v="July"/>
    <n v="163.19999999999999"/>
    <n v="7"/>
    <x v="101"/>
    <s v="Clothing"/>
    <n v="166"/>
    <x v="3"/>
  </r>
  <r>
    <s v="Rural"/>
    <x v="8"/>
    <s v="July"/>
    <n v="163.19999999999999"/>
    <n v="7"/>
    <x v="101"/>
    <s v="Footwear"/>
    <n v="161.1"/>
    <x v="3"/>
  </r>
  <r>
    <s v="Rural"/>
    <x v="8"/>
    <s v="July"/>
    <n v="163.19999999999999"/>
    <n v="7"/>
    <x v="101"/>
    <s v="Clothing and footwear"/>
    <n v="165.3"/>
    <x v="3"/>
  </r>
  <r>
    <s v="Rural"/>
    <x v="8"/>
    <s v="July"/>
    <n v="163.19999999999999"/>
    <n v="7"/>
    <x v="101"/>
    <s v="Housing"/>
    <n v="0"/>
    <x v="4"/>
  </r>
  <r>
    <s v="Rural"/>
    <x v="8"/>
    <s v="July"/>
    <n v="163.19999999999999"/>
    <n v="7"/>
    <x v="101"/>
    <s v="Fuel and light"/>
    <n v="162.5"/>
    <x v="5"/>
  </r>
  <r>
    <s v="Rural"/>
    <x v="8"/>
    <s v="July"/>
    <n v="163.19999999999999"/>
    <n v="7"/>
    <x v="101"/>
    <s v="Household goods and services"/>
    <n v="160.30000000000001"/>
    <x v="6"/>
  </r>
  <r>
    <s v="Rural"/>
    <x v="8"/>
    <s v="July"/>
    <n v="163.19999999999999"/>
    <n v="7"/>
    <x v="101"/>
    <s v="Health"/>
    <n v="170.4"/>
    <x v="7"/>
  </r>
  <r>
    <s v="Rural"/>
    <x v="8"/>
    <s v="July"/>
    <n v="163.19999999999999"/>
    <n v="7"/>
    <x v="101"/>
    <s v="Transport and communication"/>
    <n v="157.1"/>
    <x v="8"/>
  </r>
  <r>
    <s v="Rural"/>
    <x v="8"/>
    <s v="July"/>
    <n v="163.19999999999999"/>
    <n v="7"/>
    <x v="101"/>
    <s v="Recreation and amusement"/>
    <n v="160.69999999999999"/>
    <x v="9"/>
  </r>
  <r>
    <s v="Rural"/>
    <x v="8"/>
    <s v="July"/>
    <n v="163.19999999999999"/>
    <n v="7"/>
    <x v="101"/>
    <s v="Education"/>
    <n v="167.2"/>
    <x v="10"/>
  </r>
  <r>
    <s v="Rural"/>
    <x v="8"/>
    <s v="July"/>
    <n v="163.19999999999999"/>
    <n v="7"/>
    <x v="101"/>
    <s v="Personal care and effects"/>
    <n v="160.4"/>
    <x v="11"/>
  </r>
  <r>
    <s v="Rural"/>
    <x v="8"/>
    <s v="July"/>
    <n v="163.19999999999999"/>
    <n v="7"/>
    <x v="101"/>
    <s v="Miscellaneous"/>
    <n v="162.80000000000001"/>
    <x v="2"/>
  </r>
  <r>
    <s v="Urban"/>
    <x v="8"/>
    <s v="July"/>
    <n v="161.80000000000001"/>
    <n v="7"/>
    <x v="101"/>
    <s v="Cereals and products"/>
    <n v="149.1"/>
    <x v="0"/>
  </r>
  <r>
    <s v="Urban"/>
    <x v="8"/>
    <s v="July"/>
    <n v="161.80000000000001"/>
    <n v="7"/>
    <x v="101"/>
    <s v="Meat and fish"/>
    <n v="210.9"/>
    <x v="0"/>
  </r>
  <r>
    <s v="Urban"/>
    <x v="8"/>
    <s v="July"/>
    <n v="161.80000000000001"/>
    <n v="7"/>
    <x v="101"/>
    <s v="Egg"/>
    <n v="185"/>
    <x v="0"/>
  </r>
  <r>
    <s v="Urban"/>
    <x v="8"/>
    <s v="July"/>
    <n v="161.80000000000001"/>
    <n v="7"/>
    <x v="101"/>
    <s v="Milk and products"/>
    <n v="158.19999999999999"/>
    <x v="0"/>
  </r>
  <r>
    <s v="Urban"/>
    <x v="8"/>
    <s v="July"/>
    <n v="161.80000000000001"/>
    <n v="7"/>
    <x v="101"/>
    <s v="Oils and fats"/>
    <n v="170.6"/>
    <x v="0"/>
  </r>
  <r>
    <s v="Urban"/>
    <x v="8"/>
    <s v="July"/>
    <n v="161.80000000000001"/>
    <n v="7"/>
    <x v="101"/>
    <s v="Fruits"/>
    <n v="170.9"/>
    <x v="0"/>
  </r>
  <r>
    <s v="Urban"/>
    <x v="8"/>
    <s v="July"/>
    <n v="161.80000000000001"/>
    <n v="7"/>
    <x v="101"/>
    <s v="Vegetables"/>
    <n v="186.4"/>
    <x v="0"/>
  </r>
  <r>
    <s v="Urban"/>
    <x v="8"/>
    <s v="July"/>
    <n v="161.80000000000001"/>
    <n v="7"/>
    <x v="101"/>
    <s v="Pulses and products"/>
    <n v="164.7"/>
    <x v="0"/>
  </r>
  <r>
    <s v="Urban"/>
    <x v="8"/>
    <s v="July"/>
    <n v="161.80000000000001"/>
    <n v="7"/>
    <x v="101"/>
    <s v="Sugar and Confectionery"/>
    <n v="115.7"/>
    <x v="0"/>
  </r>
  <r>
    <s v="Urban"/>
    <x v="8"/>
    <s v="July"/>
    <n v="161.80000000000001"/>
    <n v="7"/>
    <x v="101"/>
    <s v="Spices"/>
    <n v="165.5"/>
    <x v="0"/>
  </r>
  <r>
    <s v="Urban"/>
    <x v="8"/>
    <s v="July"/>
    <n v="161.80000000000001"/>
    <n v="7"/>
    <x v="101"/>
    <s v="Non-alcoholic beverages"/>
    <n v="153.4"/>
    <x v="1"/>
  </r>
  <r>
    <s v="Urban"/>
    <x v="8"/>
    <s v="July"/>
    <n v="161.80000000000001"/>
    <n v="7"/>
    <x v="101"/>
    <s v="Prepared meals, snacks, sweets etc."/>
    <n v="173.5"/>
    <x v="1"/>
  </r>
  <r>
    <s v="Urban"/>
    <x v="8"/>
    <s v="July"/>
    <n v="161.80000000000001"/>
    <n v="7"/>
    <x v="101"/>
    <s v="Food and beverages"/>
    <n v="167.9"/>
    <x v="1"/>
  </r>
  <r>
    <s v="Urban"/>
    <x v="8"/>
    <s v="July"/>
    <n v="161.80000000000001"/>
    <n v="7"/>
    <x v="101"/>
    <s v="Pan, tobacco and intoxicants"/>
    <n v="195.5"/>
    <x v="2"/>
  </r>
  <r>
    <s v="Urban"/>
    <x v="8"/>
    <s v="July"/>
    <n v="161.80000000000001"/>
    <n v="7"/>
    <x v="101"/>
    <s v="Clothing"/>
    <n v="157.9"/>
    <x v="3"/>
  </r>
  <r>
    <s v="Urban"/>
    <x v="8"/>
    <s v="July"/>
    <n v="161.80000000000001"/>
    <n v="7"/>
    <x v="101"/>
    <s v="Footwear"/>
    <n v="141.9"/>
    <x v="3"/>
  </r>
  <r>
    <s v="Urban"/>
    <x v="8"/>
    <s v="July"/>
    <n v="161.80000000000001"/>
    <n v="7"/>
    <x v="101"/>
    <s v="Clothing and footwear"/>
    <n v="155.5"/>
    <x v="3"/>
  </r>
  <r>
    <s v="Urban"/>
    <x v="8"/>
    <s v="July"/>
    <n v="161.80000000000001"/>
    <n v="7"/>
    <x v="101"/>
    <s v="Housing"/>
    <n v="161.5"/>
    <x v="4"/>
  </r>
  <r>
    <s v="Urban"/>
    <x v="8"/>
    <s v="July"/>
    <n v="161.80000000000001"/>
    <n v="7"/>
    <x v="101"/>
    <s v="Fuel and light"/>
    <n v="157.69999999999999"/>
    <x v="5"/>
  </r>
  <r>
    <s v="Urban"/>
    <x v="8"/>
    <s v="July"/>
    <n v="161.80000000000001"/>
    <n v="7"/>
    <x v="101"/>
    <s v="Household goods and services"/>
    <n v="150.69999999999999"/>
    <x v="6"/>
  </r>
  <r>
    <s v="Urban"/>
    <x v="8"/>
    <s v="July"/>
    <n v="161.80000000000001"/>
    <n v="7"/>
    <x v="101"/>
    <s v="Health"/>
    <n v="161.5"/>
    <x v="7"/>
  </r>
  <r>
    <s v="Urban"/>
    <x v="8"/>
    <s v="July"/>
    <n v="161.80000000000001"/>
    <n v="7"/>
    <x v="101"/>
    <s v="Transport and communication"/>
    <n v="149.5"/>
    <x v="8"/>
  </r>
  <r>
    <s v="Urban"/>
    <x v="8"/>
    <s v="July"/>
    <n v="161.80000000000001"/>
    <n v="7"/>
    <x v="101"/>
    <s v="Recreation and amusement"/>
    <n v="151.19999999999999"/>
    <x v="9"/>
  </r>
  <r>
    <s v="Urban"/>
    <x v="8"/>
    <s v="July"/>
    <n v="161.80000000000001"/>
    <n v="7"/>
    <x v="101"/>
    <s v="Education"/>
    <n v="160.30000000000001"/>
    <x v="10"/>
  </r>
  <r>
    <s v="Urban"/>
    <x v="8"/>
    <s v="July"/>
    <n v="161.80000000000001"/>
    <n v="7"/>
    <x v="101"/>
    <s v="Personal care and effects"/>
    <n v="159.6"/>
    <x v="11"/>
  </r>
  <r>
    <s v="Urban"/>
    <x v="8"/>
    <s v="July"/>
    <n v="161.80000000000001"/>
    <n v="7"/>
    <x v="101"/>
    <s v="Miscellaneous"/>
    <n v="155"/>
    <x v="2"/>
  </r>
  <r>
    <s v="Rural+Urban"/>
    <x v="8"/>
    <s v="July"/>
    <n v="162.5"/>
    <n v="7"/>
    <x v="101"/>
    <s v="Cereals and products"/>
    <n v="146.4"/>
    <x v="0"/>
  </r>
  <r>
    <s v="Rural+Urban"/>
    <x v="8"/>
    <s v="July"/>
    <n v="162.5"/>
    <n v="7"/>
    <x v="101"/>
    <s v="Meat and fish"/>
    <n v="206.8"/>
    <x v="0"/>
  </r>
  <r>
    <s v="Rural+Urban"/>
    <x v="8"/>
    <s v="July"/>
    <n v="162.5"/>
    <n v="7"/>
    <x v="101"/>
    <s v="Egg"/>
    <n v="182.2"/>
    <x v="0"/>
  </r>
  <r>
    <s v="Rural+Urban"/>
    <x v="8"/>
    <s v="July"/>
    <n v="162.5"/>
    <n v="7"/>
    <x v="101"/>
    <s v="Milk and products"/>
    <n v="157.5"/>
    <x v="0"/>
  </r>
  <r>
    <s v="Rural+Urban"/>
    <x v="8"/>
    <s v="July"/>
    <n v="162.5"/>
    <n v="7"/>
    <x v="101"/>
    <s v="Oils and fats"/>
    <n v="182.1"/>
    <x v="0"/>
  </r>
  <r>
    <s v="Rural+Urban"/>
    <x v="8"/>
    <s v="July"/>
    <n v="162.5"/>
    <n v="7"/>
    <x v="101"/>
    <s v="Fruits"/>
    <n v="163.9"/>
    <x v="0"/>
  </r>
  <r>
    <s v="Rural+Urban"/>
    <x v="8"/>
    <s v="July"/>
    <n v="162.5"/>
    <n v="7"/>
    <x v="101"/>
    <s v="Vegetables"/>
    <n v="164.2"/>
    <x v="0"/>
  </r>
  <r>
    <s v="Rural+Urban"/>
    <x v="8"/>
    <s v="July"/>
    <n v="162.5"/>
    <n v="7"/>
    <x v="101"/>
    <s v="Pulses and products"/>
    <n v="164"/>
    <x v="0"/>
  </r>
  <r>
    <s v="Rural+Urban"/>
    <x v="8"/>
    <s v="July"/>
    <n v="162.5"/>
    <n v="7"/>
    <x v="101"/>
    <s v="Sugar and Confectionery"/>
    <n v="114.5"/>
    <x v="0"/>
  </r>
  <r>
    <s v="Rural+Urban"/>
    <x v="8"/>
    <s v="July"/>
    <n v="162.5"/>
    <n v="7"/>
    <x v="101"/>
    <s v="Spices"/>
    <n v="168.3"/>
    <x v="0"/>
  </r>
  <r>
    <s v="Rural+Urban"/>
    <x v="8"/>
    <s v="July"/>
    <n v="162.5"/>
    <n v="7"/>
    <x v="101"/>
    <s v="Non-alcoholic beverages"/>
    <n v="160.9"/>
    <x v="1"/>
  </r>
  <r>
    <s v="Rural+Urban"/>
    <x v="8"/>
    <s v="July"/>
    <n v="162.5"/>
    <n v="7"/>
    <x v="101"/>
    <s v="Prepared meals, snacks, sweets etc."/>
    <n v="172.2"/>
    <x v="1"/>
  </r>
  <r>
    <s v="Rural+Urban"/>
    <x v="8"/>
    <s v="July"/>
    <n v="162.5"/>
    <n v="7"/>
    <x v="101"/>
    <s v="Food and beverages"/>
    <n v="164"/>
    <x v="1"/>
  </r>
  <r>
    <s v="Rural+Urban"/>
    <x v="8"/>
    <s v="July"/>
    <n v="162.5"/>
    <n v="7"/>
    <x v="101"/>
    <s v="Pan, tobacco and intoxicants"/>
    <n v="191.2"/>
    <x v="2"/>
  </r>
  <r>
    <s v="Rural+Urban"/>
    <x v="8"/>
    <s v="July"/>
    <n v="162.5"/>
    <n v="7"/>
    <x v="101"/>
    <s v="Clothing"/>
    <n v="162.80000000000001"/>
    <x v="3"/>
  </r>
  <r>
    <s v="Rural+Urban"/>
    <x v="8"/>
    <s v="July"/>
    <n v="162.5"/>
    <n v="7"/>
    <x v="101"/>
    <s v="Footwear"/>
    <n v="153.1"/>
    <x v="3"/>
  </r>
  <r>
    <s v="Rural+Urban"/>
    <x v="8"/>
    <s v="July"/>
    <n v="162.5"/>
    <n v="7"/>
    <x v="101"/>
    <s v="Clothing and footwear"/>
    <n v="161.4"/>
    <x v="3"/>
  </r>
  <r>
    <s v="Rural+Urban"/>
    <x v="8"/>
    <s v="July"/>
    <n v="162.5"/>
    <n v="7"/>
    <x v="101"/>
    <s v="Housing"/>
    <n v="161.5"/>
    <x v="4"/>
  </r>
  <r>
    <s v="Rural+Urban"/>
    <x v="8"/>
    <s v="July"/>
    <n v="162.5"/>
    <n v="7"/>
    <x v="101"/>
    <s v="Fuel and light"/>
    <n v="160.69999999999999"/>
    <x v="5"/>
  </r>
  <r>
    <s v="Rural+Urban"/>
    <x v="8"/>
    <s v="July"/>
    <n v="162.5"/>
    <n v="7"/>
    <x v="101"/>
    <s v="Household goods and services"/>
    <n v="155.80000000000001"/>
    <x v="6"/>
  </r>
  <r>
    <s v="Rural+Urban"/>
    <x v="8"/>
    <s v="July"/>
    <n v="162.5"/>
    <n v="7"/>
    <x v="101"/>
    <s v="Health"/>
    <n v="167"/>
    <x v="7"/>
  </r>
  <r>
    <s v="Rural+Urban"/>
    <x v="8"/>
    <s v="July"/>
    <n v="162.5"/>
    <n v="7"/>
    <x v="101"/>
    <s v="Transport and communication"/>
    <n v="153.1"/>
    <x v="8"/>
  </r>
  <r>
    <s v="Rural+Urban"/>
    <x v="8"/>
    <s v="July"/>
    <n v="162.5"/>
    <n v="7"/>
    <x v="101"/>
    <s v="Recreation and amusement"/>
    <n v="155.30000000000001"/>
    <x v="9"/>
  </r>
  <r>
    <s v="Rural+Urban"/>
    <x v="8"/>
    <s v="July"/>
    <n v="162.5"/>
    <n v="7"/>
    <x v="101"/>
    <s v="Education"/>
    <n v="163.19999999999999"/>
    <x v="10"/>
  </r>
  <r>
    <s v="Rural+Urban"/>
    <x v="8"/>
    <s v="July"/>
    <n v="162.5"/>
    <n v="7"/>
    <x v="101"/>
    <s v="Personal care and effects"/>
    <n v="160.1"/>
    <x v="11"/>
  </r>
  <r>
    <s v="Rural+Urban"/>
    <x v="8"/>
    <s v="July"/>
    <n v="162.5"/>
    <n v="7"/>
    <x v="101"/>
    <s v="Miscellaneous"/>
    <n v="159"/>
    <x v="2"/>
  </r>
  <r>
    <s v="Rural"/>
    <x v="8"/>
    <s v="August"/>
    <n v="163.6"/>
    <n v="8"/>
    <x v="102"/>
    <s v="Cereals and products"/>
    <n v="144.9"/>
    <x v="0"/>
  </r>
  <r>
    <s v="Rural"/>
    <x v="8"/>
    <s v="August"/>
    <n v="163.6"/>
    <n v="8"/>
    <x v="102"/>
    <s v="Meat and fish"/>
    <n v="202.3"/>
    <x v="0"/>
  </r>
  <r>
    <s v="Rural"/>
    <x v="8"/>
    <s v="August"/>
    <n v="163.6"/>
    <n v="8"/>
    <x v="102"/>
    <s v="Egg"/>
    <n v="176.5"/>
    <x v="0"/>
  </r>
  <r>
    <s v="Rural"/>
    <x v="8"/>
    <s v="August"/>
    <n v="163.6"/>
    <n v="8"/>
    <x v="102"/>
    <s v="Milk and products"/>
    <n v="157.5"/>
    <x v="0"/>
  </r>
  <r>
    <s v="Rural"/>
    <x v="8"/>
    <s v="August"/>
    <n v="163.6"/>
    <n v="8"/>
    <x v="102"/>
    <s v="Oils and fats"/>
    <n v="190.9"/>
    <x v="0"/>
  </r>
  <r>
    <s v="Rural"/>
    <x v="8"/>
    <s v="August"/>
    <n v="163.6"/>
    <n v="8"/>
    <x v="102"/>
    <s v="Fruits"/>
    <n v="155.69999999999999"/>
    <x v="0"/>
  </r>
  <r>
    <s v="Rural"/>
    <x v="8"/>
    <s v="August"/>
    <n v="163.6"/>
    <n v="8"/>
    <x v="102"/>
    <s v="Vegetables"/>
    <n v="153.9"/>
    <x v="0"/>
  </r>
  <r>
    <s v="Rural"/>
    <x v="8"/>
    <s v="August"/>
    <n v="163.6"/>
    <n v="8"/>
    <x v="102"/>
    <s v="Pulses and products"/>
    <n v="162.80000000000001"/>
    <x v="0"/>
  </r>
  <r>
    <s v="Rural"/>
    <x v="8"/>
    <s v="August"/>
    <n v="163.6"/>
    <n v="8"/>
    <x v="102"/>
    <s v="Sugar and Confectionery"/>
    <n v="115.2"/>
    <x v="0"/>
  </r>
  <r>
    <s v="Rural"/>
    <x v="8"/>
    <s v="August"/>
    <n v="163.6"/>
    <n v="8"/>
    <x v="102"/>
    <s v="Spices"/>
    <n v="169.8"/>
    <x v="0"/>
  </r>
  <r>
    <s v="Rural"/>
    <x v="8"/>
    <s v="August"/>
    <n v="163.6"/>
    <n v="8"/>
    <x v="102"/>
    <s v="Non-alcoholic beverages"/>
    <n v="167.6"/>
    <x v="1"/>
  </r>
  <r>
    <s v="Rural"/>
    <x v="8"/>
    <s v="August"/>
    <n v="163.6"/>
    <n v="8"/>
    <x v="102"/>
    <s v="Prepared meals, snacks, sweets etc."/>
    <n v="171.9"/>
    <x v="1"/>
  </r>
  <r>
    <s v="Rural"/>
    <x v="8"/>
    <s v="August"/>
    <n v="163.6"/>
    <n v="8"/>
    <x v="102"/>
    <s v="Food and beverages"/>
    <n v="161.80000000000001"/>
    <x v="1"/>
  </r>
  <r>
    <s v="Rural"/>
    <x v="8"/>
    <s v="August"/>
    <n v="163.6"/>
    <n v="8"/>
    <x v="102"/>
    <s v="Pan, tobacco and intoxicants"/>
    <n v="190.2"/>
    <x v="2"/>
  </r>
  <r>
    <s v="Rural"/>
    <x v="8"/>
    <s v="August"/>
    <n v="163.6"/>
    <n v="8"/>
    <x v="102"/>
    <s v="Clothing"/>
    <n v="167"/>
    <x v="3"/>
  </r>
  <r>
    <s v="Rural"/>
    <x v="8"/>
    <s v="August"/>
    <n v="163.6"/>
    <n v="8"/>
    <x v="102"/>
    <s v="Footwear"/>
    <n v="162.6"/>
    <x v="3"/>
  </r>
  <r>
    <s v="Rural"/>
    <x v="8"/>
    <s v="August"/>
    <n v="163.6"/>
    <n v="8"/>
    <x v="102"/>
    <s v="Clothing and footwear"/>
    <n v="166.3"/>
    <x v="3"/>
  </r>
  <r>
    <s v="Rural"/>
    <x v="8"/>
    <s v="August"/>
    <n v="163.6"/>
    <n v="8"/>
    <x v="102"/>
    <s v="Housing"/>
    <n v="0"/>
    <x v="4"/>
  </r>
  <r>
    <s v="Rural"/>
    <x v="8"/>
    <s v="August"/>
    <n v="163.6"/>
    <n v="8"/>
    <x v="102"/>
    <s v="Fuel and light"/>
    <n v="163.1"/>
    <x v="5"/>
  </r>
  <r>
    <s v="Rural"/>
    <x v="8"/>
    <s v="August"/>
    <n v="163.6"/>
    <n v="8"/>
    <x v="102"/>
    <s v="Household goods and services"/>
    <n v="160.9"/>
    <x v="6"/>
  </r>
  <r>
    <s v="Rural"/>
    <x v="8"/>
    <s v="August"/>
    <n v="163.6"/>
    <n v="8"/>
    <x v="102"/>
    <s v="Health"/>
    <n v="171.1"/>
    <x v="7"/>
  </r>
  <r>
    <s v="Rural"/>
    <x v="8"/>
    <s v="August"/>
    <n v="163.6"/>
    <n v="8"/>
    <x v="102"/>
    <s v="Transport and communication"/>
    <n v="157.69999999999999"/>
    <x v="8"/>
  </r>
  <r>
    <s v="Rural"/>
    <x v="8"/>
    <s v="August"/>
    <n v="163.6"/>
    <n v="8"/>
    <x v="102"/>
    <s v="Recreation and amusement"/>
    <n v="161.1"/>
    <x v="9"/>
  </r>
  <r>
    <s v="Rural"/>
    <x v="8"/>
    <s v="August"/>
    <n v="163.6"/>
    <n v="8"/>
    <x v="102"/>
    <s v="Education"/>
    <n v="167.5"/>
    <x v="10"/>
  </r>
  <r>
    <s v="Rural"/>
    <x v="8"/>
    <s v="August"/>
    <n v="163.6"/>
    <n v="8"/>
    <x v="102"/>
    <s v="Personal care and effects"/>
    <n v="160.30000000000001"/>
    <x v="11"/>
  </r>
  <r>
    <s v="Rural"/>
    <x v="8"/>
    <s v="August"/>
    <n v="163.6"/>
    <n v="8"/>
    <x v="102"/>
    <s v="Miscellaneous"/>
    <n v="163.30000000000001"/>
    <x v="2"/>
  </r>
  <r>
    <s v="Urban"/>
    <x v="8"/>
    <s v="August"/>
    <n v="162.30000000000001"/>
    <n v="8"/>
    <x v="102"/>
    <s v="Cereals and products"/>
    <n v="149.30000000000001"/>
    <x v="0"/>
  </r>
  <r>
    <s v="Urban"/>
    <x v="8"/>
    <s v="August"/>
    <n v="162.30000000000001"/>
    <n v="8"/>
    <x v="102"/>
    <s v="Meat and fish"/>
    <n v="207.4"/>
    <x v="0"/>
  </r>
  <r>
    <s v="Urban"/>
    <x v="8"/>
    <s v="August"/>
    <n v="162.30000000000001"/>
    <n v="8"/>
    <x v="102"/>
    <s v="Egg"/>
    <n v="174.1"/>
    <x v="0"/>
  </r>
  <r>
    <s v="Urban"/>
    <x v="8"/>
    <s v="August"/>
    <n v="162.30000000000001"/>
    <n v="8"/>
    <x v="102"/>
    <s v="Milk and products"/>
    <n v="159.19999999999999"/>
    <x v="0"/>
  </r>
  <r>
    <s v="Urban"/>
    <x v="8"/>
    <s v="August"/>
    <n v="162.30000000000001"/>
    <n v="8"/>
    <x v="102"/>
    <s v="Oils and fats"/>
    <n v="175"/>
    <x v="0"/>
  </r>
  <r>
    <s v="Urban"/>
    <x v="8"/>
    <s v="August"/>
    <n v="162.30000000000001"/>
    <n v="8"/>
    <x v="102"/>
    <s v="Fruits"/>
    <n v="161.30000000000001"/>
    <x v="0"/>
  </r>
  <r>
    <s v="Urban"/>
    <x v="8"/>
    <s v="August"/>
    <n v="162.30000000000001"/>
    <n v="8"/>
    <x v="102"/>
    <s v="Vegetables"/>
    <n v="183.3"/>
    <x v="0"/>
  </r>
  <r>
    <s v="Urban"/>
    <x v="8"/>
    <s v="August"/>
    <n v="162.30000000000001"/>
    <n v="8"/>
    <x v="102"/>
    <s v="Pulses and products"/>
    <n v="164.5"/>
    <x v="0"/>
  </r>
  <r>
    <s v="Urban"/>
    <x v="8"/>
    <s v="August"/>
    <n v="162.30000000000001"/>
    <n v="8"/>
    <x v="102"/>
    <s v="Sugar and Confectionery"/>
    <n v="120.4"/>
    <x v="0"/>
  </r>
  <r>
    <s v="Urban"/>
    <x v="8"/>
    <s v="August"/>
    <n v="162.30000000000001"/>
    <n v="8"/>
    <x v="102"/>
    <s v="Spices"/>
    <n v="166.2"/>
    <x v="0"/>
  </r>
  <r>
    <s v="Urban"/>
    <x v="8"/>
    <s v="August"/>
    <n v="162.30000000000001"/>
    <n v="8"/>
    <x v="102"/>
    <s v="Non-alcoholic beverages"/>
    <n v="154.80000000000001"/>
    <x v="1"/>
  </r>
  <r>
    <s v="Urban"/>
    <x v="8"/>
    <s v="August"/>
    <n v="162.30000000000001"/>
    <n v="8"/>
    <x v="102"/>
    <s v="Prepared meals, snacks, sweets etc."/>
    <n v="175.1"/>
    <x v="1"/>
  </r>
  <r>
    <s v="Urban"/>
    <x v="8"/>
    <s v="August"/>
    <n v="162.30000000000001"/>
    <n v="8"/>
    <x v="102"/>
    <s v="Food and beverages"/>
    <n v="167.3"/>
    <x v="1"/>
  </r>
  <r>
    <s v="Urban"/>
    <x v="8"/>
    <s v="August"/>
    <n v="162.30000000000001"/>
    <n v="8"/>
    <x v="102"/>
    <s v="Pan, tobacco and intoxicants"/>
    <n v="196.5"/>
    <x v="2"/>
  </r>
  <r>
    <s v="Urban"/>
    <x v="8"/>
    <s v="August"/>
    <n v="162.30000000000001"/>
    <n v="8"/>
    <x v="102"/>
    <s v="Clothing"/>
    <n v="159.80000000000001"/>
    <x v="3"/>
  </r>
  <r>
    <s v="Urban"/>
    <x v="8"/>
    <s v="August"/>
    <n v="162.30000000000001"/>
    <n v="8"/>
    <x v="102"/>
    <s v="Footwear"/>
    <n v="143.6"/>
    <x v="3"/>
  </r>
  <r>
    <s v="Urban"/>
    <x v="8"/>
    <s v="August"/>
    <n v="162.30000000000001"/>
    <n v="8"/>
    <x v="102"/>
    <s v="Clothing and footwear"/>
    <n v="157.30000000000001"/>
    <x v="3"/>
  </r>
  <r>
    <s v="Urban"/>
    <x v="8"/>
    <s v="August"/>
    <n v="162.30000000000001"/>
    <n v="8"/>
    <x v="102"/>
    <s v="Housing"/>
    <n v="162.1"/>
    <x v="4"/>
  </r>
  <r>
    <s v="Urban"/>
    <x v="8"/>
    <s v="August"/>
    <n v="162.30000000000001"/>
    <n v="8"/>
    <x v="102"/>
    <s v="Fuel and light"/>
    <n v="160.69999999999999"/>
    <x v="5"/>
  </r>
  <r>
    <s v="Urban"/>
    <x v="8"/>
    <s v="August"/>
    <n v="162.30000000000001"/>
    <n v="8"/>
    <x v="102"/>
    <s v="Household goods and services"/>
    <n v="153.19999999999999"/>
    <x v="6"/>
  </r>
  <r>
    <s v="Urban"/>
    <x v="8"/>
    <s v="August"/>
    <n v="162.30000000000001"/>
    <n v="8"/>
    <x v="102"/>
    <s v="Health"/>
    <n v="162.80000000000001"/>
    <x v="7"/>
  </r>
  <r>
    <s v="Urban"/>
    <x v="8"/>
    <s v="August"/>
    <n v="162.30000000000001"/>
    <n v="8"/>
    <x v="102"/>
    <s v="Transport and communication"/>
    <n v="150.4"/>
    <x v="8"/>
  </r>
  <r>
    <s v="Urban"/>
    <x v="8"/>
    <s v="August"/>
    <n v="162.30000000000001"/>
    <n v="8"/>
    <x v="102"/>
    <s v="Recreation and amusement"/>
    <n v="153.69999999999999"/>
    <x v="9"/>
  </r>
  <r>
    <s v="Urban"/>
    <x v="8"/>
    <s v="August"/>
    <n v="162.30000000000001"/>
    <n v="8"/>
    <x v="102"/>
    <s v="Education"/>
    <n v="160.4"/>
    <x v="10"/>
  </r>
  <r>
    <s v="Urban"/>
    <x v="8"/>
    <s v="August"/>
    <n v="162.30000000000001"/>
    <n v="8"/>
    <x v="102"/>
    <s v="Personal care and effects"/>
    <n v="159.6"/>
    <x v="11"/>
  </r>
  <r>
    <s v="Urban"/>
    <x v="8"/>
    <s v="August"/>
    <n v="162.30000000000001"/>
    <n v="8"/>
    <x v="102"/>
    <s v="Miscellaneous"/>
    <n v="156"/>
    <x v="2"/>
  </r>
  <r>
    <s v="Rural+Urban"/>
    <x v="8"/>
    <s v="August"/>
    <n v="163.19999999999999"/>
    <n v="8"/>
    <x v="102"/>
    <s v="Cereals and products"/>
    <n v="146.6"/>
    <x v="0"/>
  </r>
  <r>
    <s v="Rural+Urban"/>
    <x v="8"/>
    <s v="August"/>
    <n v="163.19999999999999"/>
    <n v="8"/>
    <x v="102"/>
    <s v="Meat and fish"/>
    <n v="204"/>
    <x v="0"/>
  </r>
  <r>
    <s v="Rural+Urban"/>
    <x v="8"/>
    <s v="August"/>
    <n v="163.19999999999999"/>
    <n v="8"/>
    <x v="102"/>
    <s v="Egg"/>
    <n v="172.8"/>
    <x v="0"/>
  </r>
  <r>
    <s v="Rural+Urban"/>
    <x v="8"/>
    <s v="August"/>
    <n v="163.19999999999999"/>
    <n v="8"/>
    <x v="102"/>
    <s v="Milk and products"/>
    <n v="158.4"/>
    <x v="0"/>
  </r>
  <r>
    <s v="Rural+Urban"/>
    <x v="8"/>
    <s v="August"/>
    <n v="163.19999999999999"/>
    <n v="8"/>
    <x v="102"/>
    <s v="Oils and fats"/>
    <n v="188"/>
    <x v="0"/>
  </r>
  <r>
    <s v="Rural+Urban"/>
    <x v="8"/>
    <s v="August"/>
    <n v="163.19999999999999"/>
    <n v="8"/>
    <x v="102"/>
    <s v="Fruits"/>
    <n v="156.80000000000001"/>
    <x v="0"/>
  </r>
  <r>
    <s v="Rural+Urban"/>
    <x v="8"/>
    <s v="August"/>
    <n v="163.19999999999999"/>
    <n v="8"/>
    <x v="102"/>
    <s v="Vegetables"/>
    <n v="162.19999999999999"/>
    <x v="0"/>
  </r>
  <r>
    <s v="Rural+Urban"/>
    <x v="8"/>
    <s v="August"/>
    <n v="163.19999999999999"/>
    <n v="8"/>
    <x v="102"/>
    <s v="Pulses and products"/>
    <n v="164.1"/>
    <x v="0"/>
  </r>
  <r>
    <s v="Rural+Urban"/>
    <x v="8"/>
    <s v="August"/>
    <n v="163.19999999999999"/>
    <n v="8"/>
    <x v="102"/>
    <s v="Sugar and Confectionery"/>
    <n v="119.7"/>
    <x v="0"/>
  </r>
  <r>
    <s v="Rural+Urban"/>
    <x v="8"/>
    <s v="August"/>
    <n v="163.19999999999999"/>
    <n v="8"/>
    <x v="102"/>
    <s v="Spices"/>
    <n v="168.8"/>
    <x v="0"/>
  </r>
  <r>
    <s v="Rural+Urban"/>
    <x v="8"/>
    <s v="August"/>
    <n v="163.19999999999999"/>
    <n v="8"/>
    <x v="102"/>
    <s v="Non-alcoholic beverages"/>
    <n v="162.69999999999999"/>
    <x v="1"/>
  </r>
  <r>
    <s v="Rural+Urban"/>
    <x v="8"/>
    <s v="August"/>
    <n v="163.19999999999999"/>
    <n v="8"/>
    <x v="102"/>
    <s v="Prepared meals, snacks, sweets etc."/>
    <n v="173.9"/>
    <x v="1"/>
  </r>
  <r>
    <s v="Rural+Urban"/>
    <x v="8"/>
    <s v="August"/>
    <n v="163.19999999999999"/>
    <n v="8"/>
    <x v="102"/>
    <s v="Food and beverages"/>
    <n v="164"/>
    <x v="1"/>
  </r>
  <r>
    <s v="Rural+Urban"/>
    <x v="8"/>
    <s v="August"/>
    <n v="163.19999999999999"/>
    <n v="8"/>
    <x v="102"/>
    <s v="Pan, tobacco and intoxicants"/>
    <n v="192.1"/>
    <x v="2"/>
  </r>
  <r>
    <s v="Rural+Urban"/>
    <x v="8"/>
    <s v="August"/>
    <n v="163.19999999999999"/>
    <n v="8"/>
    <x v="102"/>
    <s v="Clothing"/>
    <n v="164.5"/>
    <x v="3"/>
  </r>
  <r>
    <s v="Rural+Urban"/>
    <x v="8"/>
    <s v="August"/>
    <n v="163.19999999999999"/>
    <n v="8"/>
    <x v="102"/>
    <s v="Footwear"/>
    <n v="155.30000000000001"/>
    <x v="3"/>
  </r>
  <r>
    <s v="Rural+Urban"/>
    <x v="8"/>
    <s v="August"/>
    <n v="163.19999999999999"/>
    <n v="8"/>
    <x v="102"/>
    <s v="Clothing and footwear"/>
    <n v="163.19999999999999"/>
    <x v="3"/>
  </r>
  <r>
    <s v="Rural+Urban"/>
    <x v="8"/>
    <s v="August"/>
    <n v="163.19999999999999"/>
    <n v="8"/>
    <x v="102"/>
    <s v="Housing"/>
    <n v="162.1"/>
    <x v="4"/>
  </r>
  <r>
    <s v="Rural+Urban"/>
    <x v="8"/>
    <s v="August"/>
    <n v="163.19999999999999"/>
    <n v="8"/>
    <x v="102"/>
    <s v="Fuel and light"/>
    <n v="162.6"/>
    <x v="5"/>
  </r>
  <r>
    <s v="Rural+Urban"/>
    <x v="8"/>
    <s v="August"/>
    <n v="163.19999999999999"/>
    <n v="8"/>
    <x v="102"/>
    <s v="Household goods and services"/>
    <n v="157.5"/>
    <x v="6"/>
  </r>
  <r>
    <s v="Rural+Urban"/>
    <x v="8"/>
    <s v="August"/>
    <n v="163.19999999999999"/>
    <n v="8"/>
    <x v="102"/>
    <s v="Health"/>
    <n v="168.4"/>
    <x v="7"/>
  </r>
  <r>
    <s v="Rural+Urban"/>
    <x v="8"/>
    <s v="August"/>
    <n v="163.19999999999999"/>
    <n v="8"/>
    <x v="102"/>
    <s v="Transport and communication"/>
    <n v="154"/>
    <x v="8"/>
  </r>
  <r>
    <s v="Rural+Urban"/>
    <x v="8"/>
    <s v="August"/>
    <n v="163.19999999999999"/>
    <n v="8"/>
    <x v="102"/>
    <s v="Recreation and amusement"/>
    <n v="157.6"/>
    <x v="9"/>
  </r>
  <r>
    <s v="Rural+Urban"/>
    <x v="8"/>
    <s v="August"/>
    <n v="163.19999999999999"/>
    <n v="8"/>
    <x v="102"/>
    <s v="Education"/>
    <n v="163.80000000000001"/>
    <x v="10"/>
  </r>
  <r>
    <s v="Rural+Urban"/>
    <x v="8"/>
    <s v="August"/>
    <n v="163.19999999999999"/>
    <n v="8"/>
    <x v="102"/>
    <s v="Personal care and effects"/>
    <n v="160"/>
    <x v="11"/>
  </r>
  <r>
    <s v="Rural+Urban"/>
    <x v="8"/>
    <s v="August"/>
    <n v="163.19999999999999"/>
    <n v="8"/>
    <x v="102"/>
    <s v="Miscellaneous"/>
    <n v="160"/>
    <x v="2"/>
  </r>
  <r>
    <s v="Rural"/>
    <x v="8"/>
    <s v="September"/>
    <n v="164"/>
    <n v="9"/>
    <x v="103"/>
    <s v="Cereals and products"/>
    <n v="145.4"/>
    <x v="0"/>
  </r>
  <r>
    <s v="Rural"/>
    <x v="8"/>
    <s v="September"/>
    <n v="164"/>
    <n v="9"/>
    <x v="103"/>
    <s v="Meat and fish"/>
    <n v="202.1"/>
    <x v="0"/>
  </r>
  <r>
    <s v="Rural"/>
    <x v="8"/>
    <s v="September"/>
    <n v="164"/>
    <n v="9"/>
    <x v="103"/>
    <s v="Egg"/>
    <n v="172"/>
    <x v="0"/>
  </r>
  <r>
    <s v="Rural"/>
    <x v="8"/>
    <s v="September"/>
    <n v="164"/>
    <n v="9"/>
    <x v="103"/>
    <s v="Milk and products"/>
    <n v="158"/>
    <x v="0"/>
  </r>
  <r>
    <s v="Rural"/>
    <x v="8"/>
    <s v="September"/>
    <n v="164"/>
    <n v="9"/>
    <x v="103"/>
    <s v="Oils and fats"/>
    <n v="195.5"/>
    <x v="0"/>
  </r>
  <r>
    <s v="Rural"/>
    <x v="8"/>
    <s v="September"/>
    <n v="164"/>
    <n v="9"/>
    <x v="103"/>
    <s v="Fruits"/>
    <n v="152.69999999999999"/>
    <x v="0"/>
  </r>
  <r>
    <s v="Rural"/>
    <x v="8"/>
    <s v="September"/>
    <n v="164"/>
    <n v="9"/>
    <x v="103"/>
    <s v="Vegetables"/>
    <n v="151.4"/>
    <x v="0"/>
  </r>
  <r>
    <s v="Rural"/>
    <x v="8"/>
    <s v="September"/>
    <n v="164"/>
    <n v="9"/>
    <x v="103"/>
    <s v="Pulses and products"/>
    <n v="163.9"/>
    <x v="0"/>
  </r>
  <r>
    <s v="Rural"/>
    <x v="8"/>
    <s v="September"/>
    <n v="164"/>
    <n v="9"/>
    <x v="103"/>
    <s v="Sugar and Confectionery"/>
    <n v="119.3"/>
    <x v="0"/>
  </r>
  <r>
    <s v="Rural"/>
    <x v="8"/>
    <s v="September"/>
    <n v="164"/>
    <n v="9"/>
    <x v="103"/>
    <s v="Spices"/>
    <n v="170.1"/>
    <x v="0"/>
  </r>
  <r>
    <s v="Rural"/>
    <x v="8"/>
    <s v="September"/>
    <n v="164"/>
    <n v="9"/>
    <x v="103"/>
    <s v="Non-alcoholic beverages"/>
    <n v="168.3"/>
    <x v="1"/>
  </r>
  <r>
    <s v="Rural"/>
    <x v="8"/>
    <s v="September"/>
    <n v="164"/>
    <n v="9"/>
    <x v="103"/>
    <s v="Prepared meals, snacks, sweets etc."/>
    <n v="172.8"/>
    <x v="1"/>
  </r>
  <r>
    <s v="Rural"/>
    <x v="8"/>
    <s v="September"/>
    <n v="164"/>
    <n v="9"/>
    <x v="103"/>
    <s v="Food and beverages"/>
    <n v="162.1"/>
    <x v="1"/>
  </r>
  <r>
    <s v="Rural"/>
    <x v="8"/>
    <s v="September"/>
    <n v="164"/>
    <n v="9"/>
    <x v="103"/>
    <s v="Pan, tobacco and intoxicants"/>
    <n v="190.5"/>
    <x v="2"/>
  </r>
  <r>
    <s v="Rural"/>
    <x v="8"/>
    <s v="September"/>
    <n v="164"/>
    <n v="9"/>
    <x v="103"/>
    <s v="Clothing"/>
    <n v="167.7"/>
    <x v="3"/>
  </r>
  <r>
    <s v="Rural"/>
    <x v="8"/>
    <s v="September"/>
    <n v="164"/>
    <n v="9"/>
    <x v="103"/>
    <s v="Footwear"/>
    <n v="163.6"/>
    <x v="3"/>
  </r>
  <r>
    <s v="Rural"/>
    <x v="8"/>
    <s v="September"/>
    <n v="164"/>
    <n v="9"/>
    <x v="103"/>
    <s v="Clothing and footwear"/>
    <n v="167.1"/>
    <x v="3"/>
  </r>
  <r>
    <s v="Rural"/>
    <x v="8"/>
    <s v="September"/>
    <n v="164"/>
    <n v="9"/>
    <x v="103"/>
    <s v="Housing"/>
    <n v="0"/>
    <x v="4"/>
  </r>
  <r>
    <s v="Rural"/>
    <x v="8"/>
    <s v="September"/>
    <n v="164"/>
    <n v="9"/>
    <x v="103"/>
    <s v="Fuel and light"/>
    <n v="163.69999999999999"/>
    <x v="5"/>
  </r>
  <r>
    <s v="Rural"/>
    <x v="8"/>
    <s v="September"/>
    <n v="164"/>
    <n v="9"/>
    <x v="103"/>
    <s v="Household goods and services"/>
    <n v="161.30000000000001"/>
    <x v="6"/>
  </r>
  <r>
    <s v="Rural"/>
    <x v="8"/>
    <s v="September"/>
    <n v="164"/>
    <n v="9"/>
    <x v="103"/>
    <s v="Health"/>
    <n v="171.9"/>
    <x v="7"/>
  </r>
  <r>
    <s v="Rural"/>
    <x v="8"/>
    <s v="September"/>
    <n v="164"/>
    <n v="9"/>
    <x v="103"/>
    <s v="Transport and communication"/>
    <n v="157.80000000000001"/>
    <x v="8"/>
  </r>
  <r>
    <s v="Rural"/>
    <x v="8"/>
    <s v="September"/>
    <n v="164"/>
    <n v="9"/>
    <x v="103"/>
    <s v="Recreation and amusement"/>
    <n v="162.69999999999999"/>
    <x v="9"/>
  </r>
  <r>
    <s v="Rural"/>
    <x v="8"/>
    <s v="September"/>
    <n v="164"/>
    <n v="9"/>
    <x v="103"/>
    <s v="Education"/>
    <n v="168.5"/>
    <x v="10"/>
  </r>
  <r>
    <s v="Rural"/>
    <x v="8"/>
    <s v="September"/>
    <n v="164"/>
    <n v="9"/>
    <x v="103"/>
    <s v="Personal care and effects"/>
    <n v="160.19999999999999"/>
    <x v="11"/>
  </r>
  <r>
    <s v="Rural"/>
    <x v="8"/>
    <s v="September"/>
    <n v="164"/>
    <n v="9"/>
    <x v="103"/>
    <s v="Miscellaneous"/>
    <n v="163.80000000000001"/>
    <x v="2"/>
  </r>
  <r>
    <s v="Urban"/>
    <x v="8"/>
    <s v="September"/>
    <n v="162.30000000000001"/>
    <n v="9"/>
    <x v="103"/>
    <s v="Cereals and products"/>
    <n v="149.30000000000001"/>
    <x v="0"/>
  </r>
  <r>
    <s v="Urban"/>
    <x v="8"/>
    <s v="September"/>
    <n v="162.30000000000001"/>
    <n v="9"/>
    <x v="103"/>
    <s v="Meat and fish"/>
    <n v="207.4"/>
    <x v="0"/>
  </r>
  <r>
    <s v="Urban"/>
    <x v="8"/>
    <s v="September"/>
    <n v="162.30000000000001"/>
    <n v="9"/>
    <x v="103"/>
    <s v="Egg"/>
    <n v="174.1"/>
    <x v="0"/>
  </r>
  <r>
    <s v="Urban"/>
    <x v="8"/>
    <s v="September"/>
    <n v="162.30000000000001"/>
    <n v="9"/>
    <x v="103"/>
    <s v="Milk and products"/>
    <n v="159.1"/>
    <x v="0"/>
  </r>
  <r>
    <s v="Urban"/>
    <x v="8"/>
    <s v="September"/>
    <n v="162.30000000000001"/>
    <n v="9"/>
    <x v="103"/>
    <s v="Oils and fats"/>
    <n v="175"/>
    <x v="0"/>
  </r>
  <r>
    <s v="Urban"/>
    <x v="8"/>
    <s v="September"/>
    <n v="162.30000000000001"/>
    <n v="9"/>
    <x v="103"/>
    <s v="Fruits"/>
    <n v="161.19999999999999"/>
    <x v="0"/>
  </r>
  <r>
    <s v="Urban"/>
    <x v="8"/>
    <s v="September"/>
    <n v="162.30000000000001"/>
    <n v="9"/>
    <x v="103"/>
    <s v="Vegetables"/>
    <n v="183.5"/>
    <x v="0"/>
  </r>
  <r>
    <s v="Urban"/>
    <x v="8"/>
    <s v="September"/>
    <n v="162.30000000000001"/>
    <n v="9"/>
    <x v="103"/>
    <s v="Pulses and products"/>
    <n v="164.5"/>
    <x v="0"/>
  </r>
  <r>
    <s v="Urban"/>
    <x v="8"/>
    <s v="September"/>
    <n v="162.30000000000001"/>
    <n v="9"/>
    <x v="103"/>
    <s v="Sugar and Confectionery"/>
    <n v="120.4"/>
    <x v="0"/>
  </r>
  <r>
    <s v="Urban"/>
    <x v="8"/>
    <s v="September"/>
    <n v="162.30000000000001"/>
    <n v="9"/>
    <x v="103"/>
    <s v="Spices"/>
    <n v="166.2"/>
    <x v="0"/>
  </r>
  <r>
    <s v="Urban"/>
    <x v="8"/>
    <s v="September"/>
    <n v="162.30000000000001"/>
    <n v="9"/>
    <x v="103"/>
    <s v="Non-alcoholic beverages"/>
    <n v="154.80000000000001"/>
    <x v="1"/>
  </r>
  <r>
    <s v="Urban"/>
    <x v="8"/>
    <s v="September"/>
    <n v="162.30000000000001"/>
    <n v="9"/>
    <x v="103"/>
    <s v="Prepared meals, snacks, sweets etc."/>
    <n v="175.1"/>
    <x v="1"/>
  </r>
  <r>
    <s v="Urban"/>
    <x v="8"/>
    <s v="September"/>
    <n v="162.30000000000001"/>
    <n v="9"/>
    <x v="103"/>
    <s v="Food and beverages"/>
    <n v="167.3"/>
    <x v="1"/>
  </r>
  <r>
    <s v="Urban"/>
    <x v="8"/>
    <s v="September"/>
    <n v="162.30000000000001"/>
    <n v="9"/>
    <x v="103"/>
    <s v="Pan, tobacco and intoxicants"/>
    <n v="196.5"/>
    <x v="2"/>
  </r>
  <r>
    <s v="Urban"/>
    <x v="8"/>
    <s v="September"/>
    <n v="162.30000000000001"/>
    <n v="9"/>
    <x v="103"/>
    <s v="Clothing"/>
    <n v="159.80000000000001"/>
    <x v="3"/>
  </r>
  <r>
    <s v="Urban"/>
    <x v="8"/>
    <s v="September"/>
    <n v="162.30000000000001"/>
    <n v="9"/>
    <x v="103"/>
    <s v="Footwear"/>
    <n v="143.6"/>
    <x v="3"/>
  </r>
  <r>
    <s v="Urban"/>
    <x v="8"/>
    <s v="September"/>
    <n v="162.30000000000001"/>
    <n v="9"/>
    <x v="103"/>
    <s v="Clothing and footwear"/>
    <n v="157.4"/>
    <x v="3"/>
  </r>
  <r>
    <s v="Urban"/>
    <x v="8"/>
    <s v="September"/>
    <n v="162.30000000000001"/>
    <n v="9"/>
    <x v="103"/>
    <s v="Housing"/>
    <n v="162.1"/>
    <x v="4"/>
  </r>
  <r>
    <s v="Urban"/>
    <x v="8"/>
    <s v="September"/>
    <n v="162.30000000000001"/>
    <n v="9"/>
    <x v="103"/>
    <s v="Fuel and light"/>
    <n v="160.80000000000001"/>
    <x v="5"/>
  </r>
  <r>
    <s v="Urban"/>
    <x v="8"/>
    <s v="September"/>
    <n v="162.30000000000001"/>
    <n v="9"/>
    <x v="103"/>
    <s v="Household goods and services"/>
    <n v="153.30000000000001"/>
    <x v="6"/>
  </r>
  <r>
    <s v="Urban"/>
    <x v="8"/>
    <s v="September"/>
    <n v="162.30000000000001"/>
    <n v="9"/>
    <x v="103"/>
    <s v="Health"/>
    <n v="162.80000000000001"/>
    <x v="7"/>
  </r>
  <r>
    <s v="Urban"/>
    <x v="8"/>
    <s v="September"/>
    <n v="162.30000000000001"/>
    <n v="9"/>
    <x v="103"/>
    <s v="Transport and communication"/>
    <n v="150.5"/>
    <x v="8"/>
  </r>
  <r>
    <s v="Urban"/>
    <x v="8"/>
    <s v="September"/>
    <n v="162.30000000000001"/>
    <n v="9"/>
    <x v="103"/>
    <s v="Recreation and amusement"/>
    <n v="153.9"/>
    <x v="9"/>
  </r>
  <r>
    <s v="Urban"/>
    <x v="8"/>
    <s v="September"/>
    <n v="162.30000000000001"/>
    <n v="9"/>
    <x v="103"/>
    <s v="Education"/>
    <n v="160.30000000000001"/>
    <x v="10"/>
  </r>
  <r>
    <s v="Urban"/>
    <x v="8"/>
    <s v="September"/>
    <n v="162.30000000000001"/>
    <n v="9"/>
    <x v="103"/>
    <s v="Personal care and effects"/>
    <n v="159.6"/>
    <x v="11"/>
  </r>
  <r>
    <s v="Urban"/>
    <x v="8"/>
    <s v="September"/>
    <n v="162.30000000000001"/>
    <n v="9"/>
    <x v="103"/>
    <s v="Miscellaneous"/>
    <n v="156"/>
    <x v="2"/>
  </r>
  <r>
    <s v="Rural+Urban"/>
    <x v="8"/>
    <s v="September"/>
    <n v="163.19999999999999"/>
    <n v="9"/>
    <x v="103"/>
    <s v="Cereals and products"/>
    <n v="146.6"/>
    <x v="0"/>
  </r>
  <r>
    <s v="Rural+Urban"/>
    <x v="8"/>
    <s v="September"/>
    <n v="163.19999999999999"/>
    <n v="9"/>
    <x v="103"/>
    <s v="Meat and fish"/>
    <n v="204"/>
    <x v="0"/>
  </r>
  <r>
    <s v="Rural+Urban"/>
    <x v="8"/>
    <s v="September"/>
    <n v="163.19999999999999"/>
    <n v="9"/>
    <x v="103"/>
    <s v="Egg"/>
    <n v="172.8"/>
    <x v="0"/>
  </r>
  <r>
    <s v="Rural+Urban"/>
    <x v="8"/>
    <s v="September"/>
    <n v="163.19999999999999"/>
    <n v="9"/>
    <x v="103"/>
    <s v="Milk and products"/>
    <n v="158.4"/>
    <x v="0"/>
  </r>
  <r>
    <s v="Rural+Urban"/>
    <x v="8"/>
    <s v="September"/>
    <n v="163.19999999999999"/>
    <n v="9"/>
    <x v="103"/>
    <s v="Oils and fats"/>
    <n v="188"/>
    <x v="0"/>
  </r>
  <r>
    <s v="Rural+Urban"/>
    <x v="8"/>
    <s v="September"/>
    <n v="163.19999999999999"/>
    <n v="9"/>
    <x v="103"/>
    <s v="Fruits"/>
    <n v="156.69999999999999"/>
    <x v="0"/>
  </r>
  <r>
    <s v="Rural+Urban"/>
    <x v="8"/>
    <s v="September"/>
    <n v="163.19999999999999"/>
    <n v="9"/>
    <x v="103"/>
    <s v="Vegetables"/>
    <n v="162.30000000000001"/>
    <x v="0"/>
  </r>
  <r>
    <s v="Rural+Urban"/>
    <x v="8"/>
    <s v="September"/>
    <n v="163.19999999999999"/>
    <n v="9"/>
    <x v="103"/>
    <s v="Pulses and products"/>
    <n v="164.1"/>
    <x v="0"/>
  </r>
  <r>
    <s v="Rural+Urban"/>
    <x v="8"/>
    <s v="September"/>
    <n v="163.19999999999999"/>
    <n v="9"/>
    <x v="103"/>
    <s v="Sugar and Confectionery"/>
    <n v="119.7"/>
    <x v="0"/>
  </r>
  <r>
    <s v="Rural+Urban"/>
    <x v="8"/>
    <s v="September"/>
    <n v="163.19999999999999"/>
    <n v="9"/>
    <x v="103"/>
    <s v="Spices"/>
    <n v="168.8"/>
    <x v="0"/>
  </r>
  <r>
    <s v="Rural+Urban"/>
    <x v="8"/>
    <s v="September"/>
    <n v="163.19999999999999"/>
    <n v="9"/>
    <x v="103"/>
    <s v="Non-alcoholic beverages"/>
    <n v="162.69999999999999"/>
    <x v="1"/>
  </r>
  <r>
    <s v="Rural+Urban"/>
    <x v="8"/>
    <s v="September"/>
    <n v="163.19999999999999"/>
    <n v="9"/>
    <x v="103"/>
    <s v="Prepared meals, snacks, sweets etc."/>
    <n v="173.9"/>
    <x v="1"/>
  </r>
  <r>
    <s v="Rural+Urban"/>
    <x v="8"/>
    <s v="September"/>
    <n v="163.19999999999999"/>
    <n v="9"/>
    <x v="103"/>
    <s v="Food and beverages"/>
    <n v="164"/>
    <x v="1"/>
  </r>
  <r>
    <s v="Rural+Urban"/>
    <x v="8"/>
    <s v="September"/>
    <n v="163.19999999999999"/>
    <n v="9"/>
    <x v="103"/>
    <s v="Pan, tobacco and intoxicants"/>
    <n v="192.1"/>
    <x v="2"/>
  </r>
  <r>
    <s v="Rural+Urban"/>
    <x v="8"/>
    <s v="September"/>
    <n v="163.19999999999999"/>
    <n v="9"/>
    <x v="103"/>
    <s v="Clothing"/>
    <n v="164.6"/>
    <x v="3"/>
  </r>
  <r>
    <s v="Rural+Urban"/>
    <x v="8"/>
    <s v="September"/>
    <n v="163.19999999999999"/>
    <n v="9"/>
    <x v="103"/>
    <s v="Footwear"/>
    <n v="155.30000000000001"/>
    <x v="3"/>
  </r>
  <r>
    <s v="Rural+Urban"/>
    <x v="8"/>
    <s v="September"/>
    <n v="163.19999999999999"/>
    <n v="9"/>
    <x v="103"/>
    <s v="Clothing and footwear"/>
    <n v="163.30000000000001"/>
    <x v="3"/>
  </r>
  <r>
    <s v="Rural+Urban"/>
    <x v="8"/>
    <s v="September"/>
    <n v="163.19999999999999"/>
    <n v="9"/>
    <x v="103"/>
    <s v="Housing"/>
    <n v="162.1"/>
    <x v="4"/>
  </r>
  <r>
    <s v="Rural+Urban"/>
    <x v="8"/>
    <s v="September"/>
    <n v="163.19999999999999"/>
    <n v="9"/>
    <x v="103"/>
    <s v="Fuel and light"/>
    <n v="162.6"/>
    <x v="5"/>
  </r>
  <r>
    <s v="Rural+Urban"/>
    <x v="8"/>
    <s v="September"/>
    <n v="163.19999999999999"/>
    <n v="9"/>
    <x v="103"/>
    <s v="Household goods and services"/>
    <n v="157.5"/>
    <x v="6"/>
  </r>
  <r>
    <s v="Rural+Urban"/>
    <x v="8"/>
    <s v="September"/>
    <n v="163.19999999999999"/>
    <n v="9"/>
    <x v="103"/>
    <s v="Health"/>
    <n v="168.4"/>
    <x v="7"/>
  </r>
  <r>
    <s v="Rural+Urban"/>
    <x v="8"/>
    <s v="September"/>
    <n v="163.19999999999999"/>
    <n v="9"/>
    <x v="103"/>
    <s v="Transport and communication"/>
    <n v="154"/>
    <x v="8"/>
  </r>
  <r>
    <s v="Rural+Urban"/>
    <x v="8"/>
    <s v="September"/>
    <n v="163.19999999999999"/>
    <n v="9"/>
    <x v="103"/>
    <s v="Recreation and amusement"/>
    <n v="157.69999999999999"/>
    <x v="9"/>
  </r>
  <r>
    <s v="Rural+Urban"/>
    <x v="8"/>
    <s v="September"/>
    <n v="163.19999999999999"/>
    <n v="9"/>
    <x v="103"/>
    <s v="Education"/>
    <n v="163.69999999999999"/>
    <x v="10"/>
  </r>
  <r>
    <s v="Rural+Urban"/>
    <x v="8"/>
    <s v="September"/>
    <n v="163.19999999999999"/>
    <n v="9"/>
    <x v="103"/>
    <s v="Personal care and effects"/>
    <n v="160"/>
    <x v="11"/>
  </r>
  <r>
    <s v="Rural+Urban"/>
    <x v="8"/>
    <s v="September"/>
    <n v="163.19999999999999"/>
    <n v="9"/>
    <x v="103"/>
    <s v="Miscellaneous"/>
    <n v="160"/>
    <x v="2"/>
  </r>
  <r>
    <s v="Rural"/>
    <x v="8"/>
    <s v="October"/>
    <n v="166.3"/>
    <n v="10"/>
    <x v="104"/>
    <s v="Cereals and products"/>
    <n v="146.1"/>
    <x v="0"/>
  </r>
  <r>
    <s v="Rural"/>
    <x v="8"/>
    <s v="October"/>
    <n v="166.3"/>
    <n v="10"/>
    <x v="104"/>
    <s v="Meat and fish"/>
    <n v="202.5"/>
    <x v="0"/>
  </r>
  <r>
    <s v="Rural"/>
    <x v="8"/>
    <s v="October"/>
    <n v="166.3"/>
    <n v="10"/>
    <x v="104"/>
    <s v="Egg"/>
    <n v="170.1"/>
    <x v="0"/>
  </r>
  <r>
    <s v="Rural"/>
    <x v="8"/>
    <s v="October"/>
    <n v="166.3"/>
    <n v="10"/>
    <x v="104"/>
    <s v="Milk and products"/>
    <n v="158.4"/>
    <x v="0"/>
  </r>
  <r>
    <s v="Rural"/>
    <x v="8"/>
    <s v="October"/>
    <n v="166.3"/>
    <n v="10"/>
    <x v="104"/>
    <s v="Oils and fats"/>
    <n v="198.8"/>
    <x v="0"/>
  </r>
  <r>
    <s v="Rural"/>
    <x v="8"/>
    <s v="October"/>
    <n v="166.3"/>
    <n v="10"/>
    <x v="104"/>
    <s v="Fruits"/>
    <n v="152.6"/>
    <x v="0"/>
  </r>
  <r>
    <s v="Rural"/>
    <x v="8"/>
    <s v="October"/>
    <n v="166.3"/>
    <n v="10"/>
    <x v="104"/>
    <s v="Vegetables"/>
    <n v="170.4"/>
    <x v="0"/>
  </r>
  <r>
    <s v="Rural"/>
    <x v="8"/>
    <s v="October"/>
    <n v="166.3"/>
    <n v="10"/>
    <x v="104"/>
    <s v="Pulses and products"/>
    <n v="165.2"/>
    <x v="0"/>
  </r>
  <r>
    <s v="Rural"/>
    <x v="8"/>
    <s v="October"/>
    <n v="166.3"/>
    <n v="10"/>
    <x v="104"/>
    <s v="Sugar and Confectionery"/>
    <n v="121.6"/>
    <x v="0"/>
  </r>
  <r>
    <s v="Rural"/>
    <x v="8"/>
    <s v="October"/>
    <n v="166.3"/>
    <n v="10"/>
    <x v="104"/>
    <s v="Spices"/>
    <n v="170.6"/>
    <x v="0"/>
  </r>
  <r>
    <s v="Rural"/>
    <x v="8"/>
    <s v="October"/>
    <n v="166.3"/>
    <n v="10"/>
    <x v="104"/>
    <s v="Non-alcoholic beverages"/>
    <n v="168.8"/>
    <x v="1"/>
  </r>
  <r>
    <s v="Rural"/>
    <x v="8"/>
    <s v="October"/>
    <n v="166.3"/>
    <n v="10"/>
    <x v="104"/>
    <s v="Prepared meals, snacks, sweets etc."/>
    <n v="173.6"/>
    <x v="1"/>
  </r>
  <r>
    <s v="Rural"/>
    <x v="8"/>
    <s v="October"/>
    <n v="166.3"/>
    <n v="10"/>
    <x v="104"/>
    <s v="Food and beverages"/>
    <n v="165.5"/>
    <x v="1"/>
  </r>
  <r>
    <s v="Rural"/>
    <x v="8"/>
    <s v="October"/>
    <n v="166.3"/>
    <n v="10"/>
    <x v="104"/>
    <s v="Pan, tobacco and intoxicants"/>
    <n v="191.2"/>
    <x v="2"/>
  </r>
  <r>
    <s v="Rural"/>
    <x v="8"/>
    <s v="October"/>
    <n v="166.3"/>
    <n v="10"/>
    <x v="104"/>
    <s v="Clothing"/>
    <n v="168.9"/>
    <x v="3"/>
  </r>
  <r>
    <s v="Rural"/>
    <x v="8"/>
    <s v="October"/>
    <n v="166.3"/>
    <n v="10"/>
    <x v="104"/>
    <s v="Footwear"/>
    <n v="164.8"/>
    <x v="3"/>
  </r>
  <r>
    <s v="Rural"/>
    <x v="8"/>
    <s v="October"/>
    <n v="166.3"/>
    <n v="10"/>
    <x v="104"/>
    <s v="Clothing and footwear"/>
    <n v="168.3"/>
    <x v="3"/>
  </r>
  <r>
    <s v="Rural"/>
    <x v="8"/>
    <s v="October"/>
    <n v="166.3"/>
    <n v="10"/>
    <x v="104"/>
    <s v="Housing"/>
    <n v="0"/>
    <x v="4"/>
  </r>
  <r>
    <s v="Rural"/>
    <x v="8"/>
    <s v="October"/>
    <n v="166.3"/>
    <n v="10"/>
    <x v="104"/>
    <s v="Fuel and light"/>
    <n v="165.5"/>
    <x v="5"/>
  </r>
  <r>
    <s v="Rural"/>
    <x v="8"/>
    <s v="October"/>
    <n v="166.3"/>
    <n v="10"/>
    <x v="104"/>
    <s v="Household goods and services"/>
    <n v="162"/>
    <x v="6"/>
  </r>
  <r>
    <s v="Rural"/>
    <x v="8"/>
    <s v="October"/>
    <n v="166.3"/>
    <n v="10"/>
    <x v="104"/>
    <s v="Health"/>
    <n v="172.5"/>
    <x v="7"/>
  </r>
  <r>
    <s v="Rural"/>
    <x v="8"/>
    <s v="October"/>
    <n v="166.3"/>
    <n v="10"/>
    <x v="104"/>
    <s v="Transport and communication"/>
    <n v="159.5"/>
    <x v="8"/>
  </r>
  <r>
    <s v="Rural"/>
    <x v="8"/>
    <s v="October"/>
    <n v="166.3"/>
    <n v="10"/>
    <x v="104"/>
    <s v="Recreation and amusement"/>
    <n v="163.19999999999999"/>
    <x v="9"/>
  </r>
  <r>
    <s v="Rural"/>
    <x v="8"/>
    <s v="October"/>
    <n v="166.3"/>
    <n v="10"/>
    <x v="104"/>
    <s v="Education"/>
    <n v="169"/>
    <x v="10"/>
  </r>
  <r>
    <s v="Rural"/>
    <x v="8"/>
    <s v="October"/>
    <n v="166.3"/>
    <n v="10"/>
    <x v="104"/>
    <s v="Personal care and effects"/>
    <n v="161.1"/>
    <x v="11"/>
  </r>
  <r>
    <s v="Rural"/>
    <x v="8"/>
    <s v="October"/>
    <n v="166.3"/>
    <n v="10"/>
    <x v="104"/>
    <s v="Miscellaneous"/>
    <n v="164.7"/>
    <x v="2"/>
  </r>
  <r>
    <s v="Urban"/>
    <x v="8"/>
    <s v="October"/>
    <n v="164.6"/>
    <n v="10"/>
    <x v="104"/>
    <s v="Cereals and products"/>
    <n v="150.1"/>
    <x v="0"/>
  </r>
  <r>
    <s v="Urban"/>
    <x v="8"/>
    <s v="October"/>
    <n v="164.6"/>
    <n v="10"/>
    <x v="104"/>
    <s v="Meat and fish"/>
    <n v="208.4"/>
    <x v="0"/>
  </r>
  <r>
    <s v="Urban"/>
    <x v="8"/>
    <s v="October"/>
    <n v="164.6"/>
    <n v="10"/>
    <x v="104"/>
    <s v="Egg"/>
    <n v="173"/>
    <x v="0"/>
  </r>
  <r>
    <s v="Urban"/>
    <x v="8"/>
    <s v="October"/>
    <n v="164.6"/>
    <n v="10"/>
    <x v="104"/>
    <s v="Milk and products"/>
    <n v="159.19999999999999"/>
    <x v="0"/>
  </r>
  <r>
    <s v="Urban"/>
    <x v="8"/>
    <s v="October"/>
    <n v="164.6"/>
    <n v="10"/>
    <x v="104"/>
    <s v="Oils and fats"/>
    <n v="176.6"/>
    <x v="0"/>
  </r>
  <r>
    <s v="Urban"/>
    <x v="8"/>
    <s v="October"/>
    <n v="164.6"/>
    <n v="10"/>
    <x v="104"/>
    <s v="Fruits"/>
    <n v="159.30000000000001"/>
    <x v="0"/>
  </r>
  <r>
    <s v="Urban"/>
    <x v="8"/>
    <s v="October"/>
    <n v="164.6"/>
    <n v="10"/>
    <x v="104"/>
    <s v="Vegetables"/>
    <n v="214.4"/>
    <x v="0"/>
  </r>
  <r>
    <s v="Urban"/>
    <x v="8"/>
    <s v="October"/>
    <n v="164.6"/>
    <n v="10"/>
    <x v="104"/>
    <s v="Pulses and products"/>
    <n v="165.3"/>
    <x v="0"/>
  </r>
  <r>
    <s v="Urban"/>
    <x v="8"/>
    <s v="October"/>
    <n v="164.6"/>
    <n v="10"/>
    <x v="104"/>
    <s v="Sugar and Confectionery"/>
    <n v="122.5"/>
    <x v="0"/>
  </r>
  <r>
    <s v="Urban"/>
    <x v="8"/>
    <s v="October"/>
    <n v="164.6"/>
    <n v="10"/>
    <x v="104"/>
    <s v="Spices"/>
    <n v="166.8"/>
    <x v="0"/>
  </r>
  <r>
    <s v="Urban"/>
    <x v="8"/>
    <s v="October"/>
    <n v="164.6"/>
    <n v="10"/>
    <x v="104"/>
    <s v="Non-alcoholic beverages"/>
    <n v="155.4"/>
    <x v="1"/>
  </r>
  <r>
    <s v="Urban"/>
    <x v="8"/>
    <s v="October"/>
    <n v="164.6"/>
    <n v="10"/>
    <x v="104"/>
    <s v="Prepared meals, snacks, sweets etc."/>
    <n v="175.9"/>
    <x v="1"/>
  </r>
  <r>
    <s v="Urban"/>
    <x v="8"/>
    <s v="October"/>
    <n v="164.6"/>
    <n v="10"/>
    <x v="104"/>
    <s v="Food and beverages"/>
    <n v="171.5"/>
    <x v="1"/>
  </r>
  <r>
    <s v="Urban"/>
    <x v="8"/>
    <s v="October"/>
    <n v="164.6"/>
    <n v="10"/>
    <x v="104"/>
    <s v="Pan, tobacco and intoxicants"/>
    <n v="197"/>
    <x v="2"/>
  </r>
  <r>
    <s v="Urban"/>
    <x v="8"/>
    <s v="October"/>
    <n v="164.6"/>
    <n v="10"/>
    <x v="104"/>
    <s v="Clothing"/>
    <n v="160.80000000000001"/>
    <x v="3"/>
  </r>
  <r>
    <s v="Urban"/>
    <x v="8"/>
    <s v="October"/>
    <n v="164.6"/>
    <n v="10"/>
    <x v="104"/>
    <s v="Footwear"/>
    <n v="144.4"/>
    <x v="3"/>
  </r>
  <r>
    <s v="Urban"/>
    <x v="8"/>
    <s v="October"/>
    <n v="164.6"/>
    <n v="10"/>
    <x v="104"/>
    <s v="Clothing and footwear"/>
    <n v="158.30000000000001"/>
    <x v="3"/>
  </r>
  <r>
    <s v="Urban"/>
    <x v="8"/>
    <s v="October"/>
    <n v="164.6"/>
    <n v="10"/>
    <x v="104"/>
    <s v="Housing"/>
    <n v="163.6"/>
    <x v="4"/>
  </r>
  <r>
    <s v="Urban"/>
    <x v="8"/>
    <s v="October"/>
    <n v="164.6"/>
    <n v="10"/>
    <x v="104"/>
    <s v="Fuel and light"/>
    <n v="162.19999999999999"/>
    <x v="5"/>
  </r>
  <r>
    <s v="Urban"/>
    <x v="8"/>
    <s v="October"/>
    <n v="164.6"/>
    <n v="10"/>
    <x v="104"/>
    <s v="Household goods and services"/>
    <n v="154.30000000000001"/>
    <x v="6"/>
  </r>
  <r>
    <s v="Urban"/>
    <x v="8"/>
    <s v="October"/>
    <n v="164.6"/>
    <n v="10"/>
    <x v="104"/>
    <s v="Health"/>
    <n v="163.5"/>
    <x v="7"/>
  </r>
  <r>
    <s v="Urban"/>
    <x v="8"/>
    <s v="October"/>
    <n v="164.6"/>
    <n v="10"/>
    <x v="104"/>
    <s v="Transport and communication"/>
    <n v="152.19999999999999"/>
    <x v="8"/>
  </r>
  <r>
    <s v="Urban"/>
    <x v="8"/>
    <s v="October"/>
    <n v="164.6"/>
    <n v="10"/>
    <x v="104"/>
    <s v="Recreation and amusement"/>
    <n v="155.1"/>
    <x v="9"/>
  </r>
  <r>
    <s v="Urban"/>
    <x v="8"/>
    <s v="October"/>
    <n v="164.6"/>
    <n v="10"/>
    <x v="104"/>
    <s v="Education"/>
    <n v="160.30000000000001"/>
    <x v="10"/>
  </r>
  <r>
    <s v="Urban"/>
    <x v="8"/>
    <s v="October"/>
    <n v="164.6"/>
    <n v="10"/>
    <x v="104"/>
    <s v="Personal care and effects"/>
    <n v="160.30000000000001"/>
    <x v="11"/>
  </r>
  <r>
    <s v="Urban"/>
    <x v="8"/>
    <s v="October"/>
    <n v="164.6"/>
    <n v="10"/>
    <x v="104"/>
    <s v="Miscellaneous"/>
    <n v="157"/>
    <x v="2"/>
  </r>
  <r>
    <s v="Rural+Urban"/>
    <x v="8"/>
    <s v="October"/>
    <n v="165.5"/>
    <n v="10"/>
    <x v="104"/>
    <s v="Cereals and products"/>
    <n v="147.4"/>
    <x v="0"/>
  </r>
  <r>
    <s v="Rural+Urban"/>
    <x v="8"/>
    <s v="October"/>
    <n v="165.5"/>
    <n v="10"/>
    <x v="104"/>
    <s v="Meat and fish"/>
    <n v="204.6"/>
    <x v="0"/>
  </r>
  <r>
    <s v="Rural+Urban"/>
    <x v="8"/>
    <s v="October"/>
    <n v="165.5"/>
    <n v="10"/>
    <x v="104"/>
    <s v="Egg"/>
    <n v="171.2"/>
    <x v="0"/>
  </r>
  <r>
    <s v="Rural+Urban"/>
    <x v="8"/>
    <s v="October"/>
    <n v="165.5"/>
    <n v="10"/>
    <x v="104"/>
    <s v="Milk and products"/>
    <n v="158.69999999999999"/>
    <x v="0"/>
  </r>
  <r>
    <s v="Rural+Urban"/>
    <x v="8"/>
    <s v="October"/>
    <n v="165.5"/>
    <n v="10"/>
    <x v="104"/>
    <s v="Oils and fats"/>
    <n v="190.6"/>
    <x v="0"/>
  </r>
  <r>
    <s v="Rural+Urban"/>
    <x v="8"/>
    <s v="October"/>
    <n v="165.5"/>
    <n v="10"/>
    <x v="104"/>
    <s v="Fruits"/>
    <n v="155.69999999999999"/>
    <x v="0"/>
  </r>
  <r>
    <s v="Rural+Urban"/>
    <x v="8"/>
    <s v="October"/>
    <n v="165.5"/>
    <n v="10"/>
    <x v="104"/>
    <s v="Vegetables"/>
    <n v="185.3"/>
    <x v="0"/>
  </r>
  <r>
    <s v="Rural+Urban"/>
    <x v="8"/>
    <s v="October"/>
    <n v="165.5"/>
    <n v="10"/>
    <x v="104"/>
    <s v="Pulses and products"/>
    <n v="165.2"/>
    <x v="0"/>
  </r>
  <r>
    <s v="Rural+Urban"/>
    <x v="8"/>
    <s v="October"/>
    <n v="165.5"/>
    <n v="10"/>
    <x v="104"/>
    <s v="Sugar and Confectionery"/>
    <n v="121.9"/>
    <x v="0"/>
  </r>
  <r>
    <s v="Rural+Urban"/>
    <x v="8"/>
    <s v="October"/>
    <n v="165.5"/>
    <n v="10"/>
    <x v="104"/>
    <s v="Spices"/>
    <n v="169.3"/>
    <x v="0"/>
  </r>
  <r>
    <s v="Rural+Urban"/>
    <x v="8"/>
    <s v="October"/>
    <n v="165.5"/>
    <n v="10"/>
    <x v="104"/>
    <s v="Non-alcoholic beverages"/>
    <n v="163.19999999999999"/>
    <x v="1"/>
  </r>
  <r>
    <s v="Rural+Urban"/>
    <x v="8"/>
    <s v="October"/>
    <n v="165.5"/>
    <n v="10"/>
    <x v="104"/>
    <s v="Prepared meals, snacks, sweets etc."/>
    <n v="174.7"/>
    <x v="1"/>
  </r>
  <r>
    <s v="Rural+Urban"/>
    <x v="8"/>
    <s v="October"/>
    <n v="165.5"/>
    <n v="10"/>
    <x v="104"/>
    <s v="Food and beverages"/>
    <n v="167.7"/>
    <x v="1"/>
  </r>
  <r>
    <s v="Rural+Urban"/>
    <x v="8"/>
    <s v="October"/>
    <n v="165.5"/>
    <n v="10"/>
    <x v="104"/>
    <s v="Pan, tobacco and intoxicants"/>
    <n v="192.7"/>
    <x v="2"/>
  </r>
  <r>
    <s v="Rural+Urban"/>
    <x v="8"/>
    <s v="October"/>
    <n v="165.5"/>
    <n v="10"/>
    <x v="104"/>
    <s v="Clothing"/>
    <n v="165.7"/>
    <x v="3"/>
  </r>
  <r>
    <s v="Rural+Urban"/>
    <x v="8"/>
    <s v="October"/>
    <n v="165.5"/>
    <n v="10"/>
    <x v="104"/>
    <s v="Footwear"/>
    <n v="156.30000000000001"/>
    <x v="3"/>
  </r>
  <r>
    <s v="Rural+Urban"/>
    <x v="8"/>
    <s v="October"/>
    <n v="165.5"/>
    <n v="10"/>
    <x v="104"/>
    <s v="Clothing and footwear"/>
    <n v="164.3"/>
    <x v="3"/>
  </r>
  <r>
    <s v="Rural+Urban"/>
    <x v="8"/>
    <s v="October"/>
    <n v="165.5"/>
    <n v="10"/>
    <x v="104"/>
    <s v="Housing"/>
    <n v="163.6"/>
    <x v="4"/>
  </r>
  <r>
    <s v="Rural+Urban"/>
    <x v="8"/>
    <s v="October"/>
    <n v="165.5"/>
    <n v="10"/>
    <x v="104"/>
    <s v="Fuel and light"/>
    <n v="164.2"/>
    <x v="5"/>
  </r>
  <r>
    <s v="Rural+Urban"/>
    <x v="8"/>
    <s v="October"/>
    <n v="165.5"/>
    <n v="10"/>
    <x v="104"/>
    <s v="Household goods and services"/>
    <n v="158.4"/>
    <x v="6"/>
  </r>
  <r>
    <s v="Rural+Urban"/>
    <x v="8"/>
    <s v="October"/>
    <n v="165.5"/>
    <n v="10"/>
    <x v="104"/>
    <s v="Health"/>
    <n v="169.1"/>
    <x v="7"/>
  </r>
  <r>
    <s v="Rural+Urban"/>
    <x v="8"/>
    <s v="October"/>
    <n v="165.5"/>
    <n v="10"/>
    <x v="104"/>
    <s v="Transport and communication"/>
    <n v="155.69999999999999"/>
    <x v="8"/>
  </r>
  <r>
    <s v="Rural+Urban"/>
    <x v="8"/>
    <s v="October"/>
    <n v="165.5"/>
    <n v="10"/>
    <x v="104"/>
    <s v="Recreation and amusement"/>
    <n v="158.6"/>
    <x v="9"/>
  </r>
  <r>
    <s v="Rural+Urban"/>
    <x v="8"/>
    <s v="October"/>
    <n v="165.5"/>
    <n v="10"/>
    <x v="104"/>
    <s v="Education"/>
    <n v="163.9"/>
    <x v="10"/>
  </r>
  <r>
    <s v="Rural+Urban"/>
    <x v="8"/>
    <s v="October"/>
    <n v="165.5"/>
    <n v="10"/>
    <x v="104"/>
    <s v="Personal care and effects"/>
    <n v="160.80000000000001"/>
    <x v="11"/>
  </r>
  <r>
    <s v="Rural+Urban"/>
    <x v="8"/>
    <s v="October"/>
    <n v="165.5"/>
    <n v="10"/>
    <x v="104"/>
    <s v="Miscellaneous"/>
    <n v="161"/>
    <x v="2"/>
  </r>
  <r>
    <s v="Rural"/>
    <x v="8"/>
    <s v="November"/>
    <n v="167.6"/>
    <n v="11"/>
    <x v="105"/>
    <s v="Cereals and products"/>
    <n v="146.9"/>
    <x v="0"/>
  </r>
  <r>
    <s v="Rural"/>
    <x v="8"/>
    <s v="November"/>
    <n v="167.6"/>
    <n v="11"/>
    <x v="105"/>
    <s v="Meat and fish"/>
    <n v="199.8"/>
    <x v="0"/>
  </r>
  <r>
    <s v="Rural"/>
    <x v="8"/>
    <s v="November"/>
    <n v="167.6"/>
    <n v="11"/>
    <x v="105"/>
    <s v="Egg"/>
    <n v="171.5"/>
    <x v="0"/>
  </r>
  <r>
    <s v="Rural"/>
    <x v="8"/>
    <s v="November"/>
    <n v="167.6"/>
    <n v="11"/>
    <x v="105"/>
    <s v="Milk and products"/>
    <n v="159.1"/>
    <x v="0"/>
  </r>
  <r>
    <s v="Rural"/>
    <x v="8"/>
    <s v="November"/>
    <n v="167.6"/>
    <n v="11"/>
    <x v="105"/>
    <s v="Oils and fats"/>
    <n v="198.4"/>
    <x v="0"/>
  </r>
  <r>
    <s v="Rural"/>
    <x v="8"/>
    <s v="November"/>
    <n v="167.6"/>
    <n v="11"/>
    <x v="105"/>
    <s v="Fruits"/>
    <n v="153.19999999999999"/>
    <x v="0"/>
  </r>
  <r>
    <s v="Rural"/>
    <x v="8"/>
    <s v="November"/>
    <n v="167.6"/>
    <n v="11"/>
    <x v="105"/>
    <s v="Vegetables"/>
    <n v="183.9"/>
    <x v="0"/>
  </r>
  <r>
    <s v="Rural"/>
    <x v="8"/>
    <s v="November"/>
    <n v="167.6"/>
    <n v="11"/>
    <x v="105"/>
    <s v="Pulses and products"/>
    <n v="165.4"/>
    <x v="0"/>
  </r>
  <r>
    <s v="Rural"/>
    <x v="8"/>
    <s v="November"/>
    <n v="167.6"/>
    <n v="11"/>
    <x v="105"/>
    <s v="Sugar and Confectionery"/>
    <n v="122.1"/>
    <x v="0"/>
  </r>
  <r>
    <s v="Rural"/>
    <x v="8"/>
    <s v="November"/>
    <n v="167.6"/>
    <n v="11"/>
    <x v="105"/>
    <s v="Spices"/>
    <n v="170.8"/>
    <x v="0"/>
  </r>
  <r>
    <s v="Rural"/>
    <x v="8"/>
    <s v="November"/>
    <n v="167.6"/>
    <n v="11"/>
    <x v="105"/>
    <s v="Non-alcoholic beverages"/>
    <n v="169.1"/>
    <x v="1"/>
  </r>
  <r>
    <s v="Rural"/>
    <x v="8"/>
    <s v="November"/>
    <n v="167.6"/>
    <n v="11"/>
    <x v="105"/>
    <s v="Prepared meals, snacks, sweets etc."/>
    <n v="174.3"/>
    <x v="1"/>
  </r>
  <r>
    <s v="Rural"/>
    <x v="8"/>
    <s v="November"/>
    <n v="167.6"/>
    <n v="11"/>
    <x v="105"/>
    <s v="Food and beverages"/>
    <n v="167.5"/>
    <x v="1"/>
  </r>
  <r>
    <s v="Rural"/>
    <x v="8"/>
    <s v="November"/>
    <n v="167.6"/>
    <n v="11"/>
    <x v="105"/>
    <s v="Pan, tobacco and intoxicants"/>
    <n v="191.4"/>
    <x v="2"/>
  </r>
  <r>
    <s v="Rural"/>
    <x v="8"/>
    <s v="November"/>
    <n v="167.6"/>
    <n v="11"/>
    <x v="105"/>
    <s v="Clothing"/>
    <n v="170.4"/>
    <x v="3"/>
  </r>
  <r>
    <s v="Rural"/>
    <x v="8"/>
    <s v="November"/>
    <n v="167.6"/>
    <n v="11"/>
    <x v="105"/>
    <s v="Footwear"/>
    <n v="166"/>
    <x v="3"/>
  </r>
  <r>
    <s v="Rural"/>
    <x v="8"/>
    <s v="November"/>
    <n v="167.6"/>
    <n v="11"/>
    <x v="105"/>
    <s v="Clothing and footwear"/>
    <n v="169.8"/>
    <x v="3"/>
  </r>
  <r>
    <s v="Rural"/>
    <x v="8"/>
    <s v="November"/>
    <n v="167.6"/>
    <n v="11"/>
    <x v="105"/>
    <s v="Housing"/>
    <n v="0"/>
    <x v="4"/>
  </r>
  <r>
    <s v="Rural"/>
    <x v="8"/>
    <s v="November"/>
    <n v="167.6"/>
    <n v="11"/>
    <x v="105"/>
    <s v="Fuel and light"/>
    <n v="165.3"/>
    <x v="5"/>
  </r>
  <r>
    <s v="Rural"/>
    <x v="8"/>
    <s v="November"/>
    <n v="167.6"/>
    <n v="11"/>
    <x v="105"/>
    <s v="Household goods and services"/>
    <n v="162.9"/>
    <x v="6"/>
  </r>
  <r>
    <s v="Rural"/>
    <x v="8"/>
    <s v="November"/>
    <n v="167.6"/>
    <n v="11"/>
    <x v="105"/>
    <s v="Health"/>
    <n v="173.4"/>
    <x v="7"/>
  </r>
  <r>
    <s v="Rural"/>
    <x v="8"/>
    <s v="November"/>
    <n v="167.6"/>
    <n v="11"/>
    <x v="105"/>
    <s v="Transport and communication"/>
    <n v="158.9"/>
    <x v="8"/>
  </r>
  <r>
    <s v="Rural"/>
    <x v="8"/>
    <s v="November"/>
    <n v="167.6"/>
    <n v="11"/>
    <x v="105"/>
    <s v="Recreation and amusement"/>
    <n v="163.80000000000001"/>
    <x v="9"/>
  </r>
  <r>
    <s v="Rural"/>
    <x v="8"/>
    <s v="November"/>
    <n v="167.6"/>
    <n v="11"/>
    <x v="105"/>
    <s v="Education"/>
    <n v="169.3"/>
    <x v="10"/>
  </r>
  <r>
    <s v="Rural"/>
    <x v="8"/>
    <s v="November"/>
    <n v="167.6"/>
    <n v="11"/>
    <x v="105"/>
    <s v="Personal care and effects"/>
    <n v="162.4"/>
    <x v="11"/>
  </r>
  <r>
    <s v="Rural"/>
    <x v="8"/>
    <s v="November"/>
    <n v="167.6"/>
    <n v="11"/>
    <x v="105"/>
    <s v="Miscellaneous"/>
    <n v="165.2"/>
    <x v="2"/>
  </r>
  <r>
    <s v="Urban"/>
    <x v="8"/>
    <s v="November"/>
    <n v="165.6"/>
    <n v="11"/>
    <x v="105"/>
    <s v="Cereals and products"/>
    <n v="151"/>
    <x v="0"/>
  </r>
  <r>
    <s v="Urban"/>
    <x v="8"/>
    <s v="November"/>
    <n v="165.6"/>
    <n v="11"/>
    <x v="105"/>
    <s v="Meat and fish"/>
    <n v="204.9"/>
    <x v="0"/>
  </r>
  <r>
    <s v="Urban"/>
    <x v="8"/>
    <s v="November"/>
    <n v="165.6"/>
    <n v="11"/>
    <x v="105"/>
    <s v="Egg"/>
    <n v="175.4"/>
    <x v="0"/>
  </r>
  <r>
    <s v="Urban"/>
    <x v="8"/>
    <s v="November"/>
    <n v="165.6"/>
    <n v="11"/>
    <x v="105"/>
    <s v="Milk and products"/>
    <n v="159.6"/>
    <x v="0"/>
  </r>
  <r>
    <s v="Urban"/>
    <x v="8"/>
    <s v="November"/>
    <n v="165.6"/>
    <n v="11"/>
    <x v="105"/>
    <s v="Oils and fats"/>
    <n v="175.8"/>
    <x v="0"/>
  </r>
  <r>
    <s v="Urban"/>
    <x v="8"/>
    <s v="November"/>
    <n v="165.6"/>
    <n v="11"/>
    <x v="105"/>
    <s v="Fruits"/>
    <n v="160.30000000000001"/>
    <x v="0"/>
  </r>
  <r>
    <s v="Urban"/>
    <x v="8"/>
    <s v="November"/>
    <n v="165.6"/>
    <n v="11"/>
    <x v="105"/>
    <s v="Vegetables"/>
    <n v="229.1"/>
    <x v="0"/>
  </r>
  <r>
    <s v="Urban"/>
    <x v="8"/>
    <s v="November"/>
    <n v="165.6"/>
    <n v="11"/>
    <x v="105"/>
    <s v="Pulses and products"/>
    <n v="165.1"/>
    <x v="0"/>
  </r>
  <r>
    <s v="Urban"/>
    <x v="8"/>
    <s v="November"/>
    <n v="165.6"/>
    <n v="11"/>
    <x v="105"/>
    <s v="Sugar and Confectionery"/>
    <n v="123.1"/>
    <x v="0"/>
  </r>
  <r>
    <s v="Urban"/>
    <x v="8"/>
    <s v="November"/>
    <n v="165.6"/>
    <n v="11"/>
    <x v="105"/>
    <s v="Spices"/>
    <n v="167.2"/>
    <x v="0"/>
  </r>
  <r>
    <s v="Urban"/>
    <x v="8"/>
    <s v="November"/>
    <n v="165.6"/>
    <n v="11"/>
    <x v="105"/>
    <s v="Non-alcoholic beverages"/>
    <n v="156.1"/>
    <x v="1"/>
  </r>
  <r>
    <s v="Urban"/>
    <x v="8"/>
    <s v="November"/>
    <n v="165.6"/>
    <n v="11"/>
    <x v="105"/>
    <s v="Prepared meals, snacks, sweets etc."/>
    <n v="176.8"/>
    <x v="1"/>
  </r>
  <r>
    <s v="Urban"/>
    <x v="8"/>
    <s v="November"/>
    <n v="165.6"/>
    <n v="11"/>
    <x v="105"/>
    <s v="Food and beverages"/>
    <n v="173.5"/>
    <x v="1"/>
  </r>
  <r>
    <s v="Urban"/>
    <x v="8"/>
    <s v="November"/>
    <n v="165.6"/>
    <n v="11"/>
    <x v="105"/>
    <s v="Pan, tobacco and intoxicants"/>
    <n v="197"/>
    <x v="2"/>
  </r>
  <r>
    <s v="Urban"/>
    <x v="8"/>
    <s v="November"/>
    <n v="165.6"/>
    <n v="11"/>
    <x v="105"/>
    <s v="Clothing"/>
    <n v="162.30000000000001"/>
    <x v="3"/>
  </r>
  <r>
    <s v="Urban"/>
    <x v="8"/>
    <s v="November"/>
    <n v="165.6"/>
    <n v="11"/>
    <x v="105"/>
    <s v="Footwear"/>
    <n v="145.30000000000001"/>
    <x v="3"/>
  </r>
  <r>
    <s v="Urban"/>
    <x v="8"/>
    <s v="November"/>
    <n v="165.6"/>
    <n v="11"/>
    <x v="105"/>
    <s v="Clothing and footwear"/>
    <n v="159.69999999999999"/>
    <x v="3"/>
  </r>
  <r>
    <s v="Urban"/>
    <x v="8"/>
    <s v="November"/>
    <n v="165.6"/>
    <n v="11"/>
    <x v="105"/>
    <s v="Housing"/>
    <n v="164.2"/>
    <x v="4"/>
  </r>
  <r>
    <s v="Urban"/>
    <x v="8"/>
    <s v="November"/>
    <n v="165.6"/>
    <n v="11"/>
    <x v="105"/>
    <s v="Fuel and light"/>
    <n v="161.6"/>
    <x v="5"/>
  </r>
  <r>
    <s v="Urban"/>
    <x v="8"/>
    <s v="November"/>
    <n v="165.6"/>
    <n v="11"/>
    <x v="105"/>
    <s v="Household goods and services"/>
    <n v="155.19999999999999"/>
    <x v="6"/>
  </r>
  <r>
    <s v="Urban"/>
    <x v="8"/>
    <s v="November"/>
    <n v="165.6"/>
    <n v="11"/>
    <x v="105"/>
    <s v="Health"/>
    <n v="164.2"/>
    <x v="7"/>
  </r>
  <r>
    <s v="Urban"/>
    <x v="8"/>
    <s v="November"/>
    <n v="165.6"/>
    <n v="11"/>
    <x v="105"/>
    <s v="Transport and communication"/>
    <n v="151.19999999999999"/>
    <x v="8"/>
  </r>
  <r>
    <s v="Urban"/>
    <x v="8"/>
    <s v="November"/>
    <n v="165.6"/>
    <n v="11"/>
    <x v="105"/>
    <s v="Recreation and amusement"/>
    <n v="156.69999999999999"/>
    <x v="9"/>
  </r>
  <r>
    <s v="Urban"/>
    <x v="8"/>
    <s v="November"/>
    <n v="165.6"/>
    <n v="11"/>
    <x v="105"/>
    <s v="Education"/>
    <n v="160.80000000000001"/>
    <x v="10"/>
  </r>
  <r>
    <s v="Urban"/>
    <x v="8"/>
    <s v="November"/>
    <n v="165.6"/>
    <n v="11"/>
    <x v="105"/>
    <s v="Personal care and effects"/>
    <n v="161.80000000000001"/>
    <x v="11"/>
  </r>
  <r>
    <s v="Urban"/>
    <x v="8"/>
    <s v="November"/>
    <n v="165.6"/>
    <n v="11"/>
    <x v="105"/>
    <s v="Miscellaneous"/>
    <n v="157.30000000000001"/>
    <x v="2"/>
  </r>
  <r>
    <s v="Rural+Urban"/>
    <x v="8"/>
    <s v="November"/>
    <n v="166.7"/>
    <n v="11"/>
    <x v="105"/>
    <s v="Cereals and products"/>
    <n v="148.19999999999999"/>
    <x v="0"/>
  </r>
  <r>
    <s v="Rural+Urban"/>
    <x v="8"/>
    <s v="November"/>
    <n v="166.7"/>
    <n v="11"/>
    <x v="105"/>
    <s v="Meat and fish"/>
    <n v="201.6"/>
    <x v="0"/>
  </r>
  <r>
    <s v="Rural+Urban"/>
    <x v="8"/>
    <s v="November"/>
    <n v="166.7"/>
    <n v="11"/>
    <x v="105"/>
    <s v="Egg"/>
    <n v="173"/>
    <x v="0"/>
  </r>
  <r>
    <s v="Rural+Urban"/>
    <x v="8"/>
    <s v="November"/>
    <n v="166.7"/>
    <n v="11"/>
    <x v="105"/>
    <s v="Milk and products"/>
    <n v="159.30000000000001"/>
    <x v="0"/>
  </r>
  <r>
    <s v="Rural+Urban"/>
    <x v="8"/>
    <s v="November"/>
    <n v="166.7"/>
    <n v="11"/>
    <x v="105"/>
    <s v="Oils and fats"/>
    <n v="190.1"/>
    <x v="0"/>
  </r>
  <r>
    <s v="Rural+Urban"/>
    <x v="8"/>
    <s v="November"/>
    <n v="166.7"/>
    <n v="11"/>
    <x v="105"/>
    <s v="Fruits"/>
    <n v="156.5"/>
    <x v="0"/>
  </r>
  <r>
    <s v="Rural+Urban"/>
    <x v="8"/>
    <s v="November"/>
    <n v="166.7"/>
    <n v="11"/>
    <x v="105"/>
    <s v="Vegetables"/>
    <n v="199.2"/>
    <x v="0"/>
  </r>
  <r>
    <s v="Rural+Urban"/>
    <x v="8"/>
    <s v="November"/>
    <n v="166.7"/>
    <n v="11"/>
    <x v="105"/>
    <s v="Pulses and products"/>
    <n v="165.3"/>
    <x v="0"/>
  </r>
  <r>
    <s v="Rural+Urban"/>
    <x v="8"/>
    <s v="November"/>
    <n v="166.7"/>
    <n v="11"/>
    <x v="105"/>
    <s v="Sugar and Confectionery"/>
    <n v="122.4"/>
    <x v="0"/>
  </r>
  <r>
    <s v="Rural+Urban"/>
    <x v="8"/>
    <s v="November"/>
    <n v="166.7"/>
    <n v="11"/>
    <x v="105"/>
    <s v="Spices"/>
    <n v="169.6"/>
    <x v="0"/>
  </r>
  <r>
    <s v="Rural+Urban"/>
    <x v="8"/>
    <s v="November"/>
    <n v="166.7"/>
    <n v="11"/>
    <x v="105"/>
    <s v="Non-alcoholic beverages"/>
    <n v="163.69999999999999"/>
    <x v="1"/>
  </r>
  <r>
    <s v="Rural+Urban"/>
    <x v="8"/>
    <s v="November"/>
    <n v="166.7"/>
    <n v="11"/>
    <x v="105"/>
    <s v="Prepared meals, snacks, sweets etc."/>
    <n v="175.5"/>
    <x v="1"/>
  </r>
  <r>
    <s v="Rural+Urban"/>
    <x v="8"/>
    <s v="November"/>
    <n v="166.7"/>
    <n v="11"/>
    <x v="105"/>
    <s v="Food and beverages"/>
    <n v="169.7"/>
    <x v="1"/>
  </r>
  <r>
    <s v="Rural+Urban"/>
    <x v="8"/>
    <s v="November"/>
    <n v="166.7"/>
    <n v="11"/>
    <x v="105"/>
    <s v="Pan, tobacco and intoxicants"/>
    <n v="192.9"/>
    <x v="2"/>
  </r>
  <r>
    <s v="Rural+Urban"/>
    <x v="8"/>
    <s v="November"/>
    <n v="166.7"/>
    <n v="11"/>
    <x v="105"/>
    <s v="Clothing"/>
    <n v="167.2"/>
    <x v="3"/>
  </r>
  <r>
    <s v="Rural+Urban"/>
    <x v="8"/>
    <s v="November"/>
    <n v="166.7"/>
    <n v="11"/>
    <x v="105"/>
    <s v="Footwear"/>
    <n v="157.4"/>
    <x v="3"/>
  </r>
  <r>
    <s v="Rural+Urban"/>
    <x v="8"/>
    <s v="November"/>
    <n v="166.7"/>
    <n v="11"/>
    <x v="105"/>
    <s v="Clothing and footwear"/>
    <n v="165.8"/>
    <x v="3"/>
  </r>
  <r>
    <s v="Rural+Urban"/>
    <x v="8"/>
    <s v="November"/>
    <n v="166.7"/>
    <n v="11"/>
    <x v="105"/>
    <s v="Housing"/>
    <n v="164.2"/>
    <x v="4"/>
  </r>
  <r>
    <s v="Rural+Urban"/>
    <x v="8"/>
    <s v="November"/>
    <n v="166.7"/>
    <n v="11"/>
    <x v="105"/>
    <s v="Fuel and light"/>
    <n v="163.9"/>
    <x v="5"/>
  </r>
  <r>
    <s v="Rural+Urban"/>
    <x v="8"/>
    <s v="November"/>
    <n v="166.7"/>
    <n v="11"/>
    <x v="105"/>
    <s v="Household goods and services"/>
    <n v="159.30000000000001"/>
    <x v="6"/>
  </r>
  <r>
    <s v="Rural+Urban"/>
    <x v="8"/>
    <s v="November"/>
    <n v="166.7"/>
    <n v="11"/>
    <x v="105"/>
    <s v="Health"/>
    <n v="169.9"/>
    <x v="7"/>
  </r>
  <r>
    <s v="Rural+Urban"/>
    <x v="8"/>
    <s v="November"/>
    <n v="166.7"/>
    <n v="11"/>
    <x v="105"/>
    <s v="Transport and communication"/>
    <n v="154.80000000000001"/>
    <x v="8"/>
  </r>
  <r>
    <s v="Rural+Urban"/>
    <x v="8"/>
    <s v="November"/>
    <n v="166.7"/>
    <n v="11"/>
    <x v="105"/>
    <s v="Recreation and amusement"/>
    <n v="159.80000000000001"/>
    <x v="9"/>
  </r>
  <r>
    <s v="Rural+Urban"/>
    <x v="8"/>
    <s v="November"/>
    <n v="166.7"/>
    <n v="11"/>
    <x v="105"/>
    <s v="Education"/>
    <n v="164.3"/>
    <x v="10"/>
  </r>
  <r>
    <s v="Rural+Urban"/>
    <x v="8"/>
    <s v="November"/>
    <n v="166.7"/>
    <n v="11"/>
    <x v="105"/>
    <s v="Personal care and effects"/>
    <n v="162.19999999999999"/>
    <x v="11"/>
  </r>
  <r>
    <s v="Rural+Urban"/>
    <x v="8"/>
    <s v="November"/>
    <n v="166.7"/>
    <n v="11"/>
    <x v="105"/>
    <s v="Miscellaneous"/>
    <n v="161.4"/>
    <x v="2"/>
  </r>
  <r>
    <s v="Rural"/>
    <x v="8"/>
    <s v="December"/>
    <n v="167"/>
    <n v="12"/>
    <x v="106"/>
    <s v="Cereals and products"/>
    <n v="147.4"/>
    <x v="0"/>
  </r>
  <r>
    <s v="Rural"/>
    <x v="8"/>
    <s v="December"/>
    <n v="167"/>
    <n v="12"/>
    <x v="106"/>
    <s v="Meat and fish"/>
    <n v="197"/>
    <x v="0"/>
  </r>
  <r>
    <s v="Rural"/>
    <x v="8"/>
    <s v="December"/>
    <n v="167"/>
    <n v="12"/>
    <x v="106"/>
    <s v="Egg"/>
    <n v="176.5"/>
    <x v="0"/>
  </r>
  <r>
    <s v="Rural"/>
    <x v="8"/>
    <s v="December"/>
    <n v="167"/>
    <n v="12"/>
    <x v="106"/>
    <s v="Milk and products"/>
    <n v="159.80000000000001"/>
    <x v="0"/>
  </r>
  <r>
    <s v="Rural"/>
    <x v="8"/>
    <s v="December"/>
    <n v="167"/>
    <n v="12"/>
    <x v="106"/>
    <s v="Oils and fats"/>
    <n v="195.8"/>
    <x v="0"/>
  </r>
  <r>
    <s v="Rural"/>
    <x v="8"/>
    <s v="December"/>
    <n v="167"/>
    <n v="12"/>
    <x v="106"/>
    <s v="Fruits"/>
    <n v="152"/>
    <x v="0"/>
  </r>
  <r>
    <s v="Rural"/>
    <x v="8"/>
    <s v="December"/>
    <n v="167"/>
    <n v="12"/>
    <x v="106"/>
    <s v="Vegetables"/>
    <n v="172.3"/>
    <x v="0"/>
  </r>
  <r>
    <s v="Rural"/>
    <x v="8"/>
    <s v="December"/>
    <n v="167"/>
    <n v="12"/>
    <x v="106"/>
    <s v="Pulses and products"/>
    <n v="164.5"/>
    <x v="0"/>
  </r>
  <r>
    <s v="Rural"/>
    <x v="8"/>
    <s v="December"/>
    <n v="167"/>
    <n v="12"/>
    <x v="106"/>
    <s v="Sugar and Confectionery"/>
    <n v="120.6"/>
    <x v="0"/>
  </r>
  <r>
    <s v="Rural"/>
    <x v="8"/>
    <s v="December"/>
    <n v="167"/>
    <n v="12"/>
    <x v="106"/>
    <s v="Spices"/>
    <n v="171.7"/>
    <x v="0"/>
  </r>
  <r>
    <s v="Rural"/>
    <x v="8"/>
    <s v="December"/>
    <n v="167"/>
    <n v="12"/>
    <x v="106"/>
    <s v="Non-alcoholic beverages"/>
    <n v="169.7"/>
    <x v="1"/>
  </r>
  <r>
    <s v="Rural"/>
    <x v="8"/>
    <s v="December"/>
    <n v="167"/>
    <n v="12"/>
    <x v="106"/>
    <s v="Prepared meals, snacks, sweets etc."/>
    <n v="175.1"/>
    <x v="1"/>
  </r>
  <r>
    <s v="Rural"/>
    <x v="8"/>
    <s v="December"/>
    <n v="167"/>
    <n v="12"/>
    <x v="106"/>
    <s v="Food and beverages"/>
    <n v="165.8"/>
    <x v="1"/>
  </r>
  <r>
    <s v="Rural"/>
    <x v="8"/>
    <s v="December"/>
    <n v="167"/>
    <n v="12"/>
    <x v="106"/>
    <s v="Pan, tobacco and intoxicants"/>
    <n v="190.8"/>
    <x v="2"/>
  </r>
  <r>
    <s v="Rural"/>
    <x v="8"/>
    <s v="December"/>
    <n v="167"/>
    <n v="12"/>
    <x v="106"/>
    <s v="Clothing"/>
    <n v="171.8"/>
    <x v="3"/>
  </r>
  <r>
    <s v="Rural"/>
    <x v="8"/>
    <s v="December"/>
    <n v="167"/>
    <n v="12"/>
    <x v="106"/>
    <s v="Footwear"/>
    <n v="167.3"/>
    <x v="3"/>
  </r>
  <r>
    <s v="Rural"/>
    <x v="8"/>
    <s v="December"/>
    <n v="167"/>
    <n v="12"/>
    <x v="106"/>
    <s v="Clothing and footwear"/>
    <n v="171.2"/>
    <x v="3"/>
  </r>
  <r>
    <s v="Rural"/>
    <x v="8"/>
    <s v="December"/>
    <n v="167"/>
    <n v="12"/>
    <x v="106"/>
    <s v="Housing"/>
    <n v="0"/>
    <x v="4"/>
  </r>
  <r>
    <s v="Rural"/>
    <x v="8"/>
    <s v="December"/>
    <n v="167"/>
    <n v="12"/>
    <x v="106"/>
    <s v="Fuel and light"/>
    <n v="165.6"/>
    <x v="5"/>
  </r>
  <r>
    <s v="Rural"/>
    <x v="8"/>
    <s v="December"/>
    <n v="167"/>
    <n v="12"/>
    <x v="106"/>
    <s v="Household goods and services"/>
    <n v="163.9"/>
    <x v="6"/>
  </r>
  <r>
    <s v="Rural"/>
    <x v="8"/>
    <s v="December"/>
    <n v="167"/>
    <n v="12"/>
    <x v="106"/>
    <s v="Health"/>
    <n v="174"/>
    <x v="7"/>
  </r>
  <r>
    <s v="Rural"/>
    <x v="8"/>
    <s v="December"/>
    <n v="167"/>
    <n v="12"/>
    <x v="106"/>
    <s v="Transport and communication"/>
    <n v="160.1"/>
    <x v="8"/>
  </r>
  <r>
    <s v="Rural"/>
    <x v="8"/>
    <s v="December"/>
    <n v="167"/>
    <n v="12"/>
    <x v="106"/>
    <s v="Recreation and amusement"/>
    <n v="164.5"/>
    <x v="9"/>
  </r>
  <r>
    <s v="Rural"/>
    <x v="8"/>
    <s v="December"/>
    <n v="167"/>
    <n v="12"/>
    <x v="106"/>
    <s v="Education"/>
    <n v="169.7"/>
    <x v="10"/>
  </r>
  <r>
    <s v="Rural"/>
    <x v="8"/>
    <s v="December"/>
    <n v="167"/>
    <n v="12"/>
    <x v="106"/>
    <s v="Personal care and effects"/>
    <n v="162.80000000000001"/>
    <x v="11"/>
  </r>
  <r>
    <s v="Rural"/>
    <x v="8"/>
    <s v="December"/>
    <n v="167"/>
    <n v="12"/>
    <x v="106"/>
    <s v="Miscellaneous"/>
    <n v="166"/>
    <x v="2"/>
  </r>
  <r>
    <s v="Urban"/>
    <x v="8"/>
    <s v="December"/>
    <n v="165.2"/>
    <n v="12"/>
    <x v="106"/>
    <s v="Cereals and products"/>
    <n v="151.6"/>
    <x v="0"/>
  </r>
  <r>
    <s v="Urban"/>
    <x v="8"/>
    <s v="December"/>
    <n v="165.2"/>
    <n v="12"/>
    <x v="106"/>
    <s v="Meat and fish"/>
    <n v="202.2"/>
    <x v="0"/>
  </r>
  <r>
    <s v="Urban"/>
    <x v="8"/>
    <s v="December"/>
    <n v="165.2"/>
    <n v="12"/>
    <x v="106"/>
    <s v="Egg"/>
    <n v="180"/>
    <x v="0"/>
  </r>
  <r>
    <s v="Urban"/>
    <x v="8"/>
    <s v="December"/>
    <n v="165.2"/>
    <n v="12"/>
    <x v="106"/>
    <s v="Milk and products"/>
    <n v="160"/>
    <x v="0"/>
  </r>
  <r>
    <s v="Urban"/>
    <x v="8"/>
    <s v="December"/>
    <n v="165.2"/>
    <n v="12"/>
    <x v="106"/>
    <s v="Oils and fats"/>
    <n v="173.5"/>
    <x v="0"/>
  </r>
  <r>
    <s v="Urban"/>
    <x v="8"/>
    <s v="December"/>
    <n v="165.2"/>
    <n v="12"/>
    <x v="106"/>
    <s v="Fruits"/>
    <n v="158.30000000000001"/>
    <x v="0"/>
  </r>
  <r>
    <s v="Urban"/>
    <x v="8"/>
    <s v="December"/>
    <n v="165.2"/>
    <n v="12"/>
    <x v="106"/>
    <s v="Vegetables"/>
    <n v="219.5"/>
    <x v="0"/>
  </r>
  <r>
    <s v="Urban"/>
    <x v="8"/>
    <s v="December"/>
    <n v="165.2"/>
    <n v="12"/>
    <x v="106"/>
    <s v="Pulses and products"/>
    <n v="164.2"/>
    <x v="0"/>
  </r>
  <r>
    <s v="Urban"/>
    <x v="8"/>
    <s v="December"/>
    <n v="165.2"/>
    <n v="12"/>
    <x v="106"/>
    <s v="Sugar and Confectionery"/>
    <n v="121.9"/>
    <x v="0"/>
  </r>
  <r>
    <s v="Urban"/>
    <x v="8"/>
    <s v="December"/>
    <n v="165.2"/>
    <n v="12"/>
    <x v="106"/>
    <s v="Spices"/>
    <n v="168.2"/>
    <x v="0"/>
  </r>
  <r>
    <s v="Urban"/>
    <x v="8"/>
    <s v="December"/>
    <n v="165.2"/>
    <n v="12"/>
    <x v="106"/>
    <s v="Non-alcoholic beverages"/>
    <n v="156.5"/>
    <x v="1"/>
  </r>
  <r>
    <s v="Urban"/>
    <x v="8"/>
    <s v="December"/>
    <n v="165.2"/>
    <n v="12"/>
    <x v="106"/>
    <s v="Prepared meals, snacks, sweets etc."/>
    <n v="178.2"/>
    <x v="1"/>
  </r>
  <r>
    <s v="Urban"/>
    <x v="8"/>
    <s v="December"/>
    <n v="165.2"/>
    <n v="12"/>
    <x v="106"/>
    <s v="Food and beverages"/>
    <n v="172.2"/>
    <x v="1"/>
  </r>
  <r>
    <s v="Urban"/>
    <x v="8"/>
    <s v="December"/>
    <n v="165.2"/>
    <n v="12"/>
    <x v="106"/>
    <s v="Pan, tobacco and intoxicants"/>
    <n v="196.8"/>
    <x v="2"/>
  </r>
  <r>
    <s v="Urban"/>
    <x v="8"/>
    <s v="December"/>
    <n v="165.2"/>
    <n v="12"/>
    <x v="106"/>
    <s v="Clothing"/>
    <n v="163.30000000000001"/>
    <x v="3"/>
  </r>
  <r>
    <s v="Urban"/>
    <x v="8"/>
    <s v="December"/>
    <n v="165.2"/>
    <n v="12"/>
    <x v="106"/>
    <s v="Footwear"/>
    <n v="146.69999999999999"/>
    <x v="3"/>
  </r>
  <r>
    <s v="Urban"/>
    <x v="8"/>
    <s v="December"/>
    <n v="165.2"/>
    <n v="12"/>
    <x v="106"/>
    <s v="Clothing and footwear"/>
    <n v="160.69999999999999"/>
    <x v="3"/>
  </r>
  <r>
    <s v="Urban"/>
    <x v="8"/>
    <s v="December"/>
    <n v="165.2"/>
    <n v="12"/>
    <x v="106"/>
    <s v="Housing"/>
    <n v="163.4"/>
    <x v="4"/>
  </r>
  <r>
    <s v="Urban"/>
    <x v="8"/>
    <s v="December"/>
    <n v="165.2"/>
    <n v="12"/>
    <x v="106"/>
    <s v="Fuel and light"/>
    <n v="161.69999999999999"/>
    <x v="5"/>
  </r>
  <r>
    <s v="Urban"/>
    <x v="8"/>
    <s v="December"/>
    <n v="165.2"/>
    <n v="12"/>
    <x v="106"/>
    <s v="Household goods and services"/>
    <n v="156"/>
    <x v="6"/>
  </r>
  <r>
    <s v="Urban"/>
    <x v="8"/>
    <s v="December"/>
    <n v="165.2"/>
    <n v="12"/>
    <x v="106"/>
    <s v="Health"/>
    <n v="165.1"/>
    <x v="7"/>
  </r>
  <r>
    <s v="Urban"/>
    <x v="8"/>
    <s v="December"/>
    <n v="165.2"/>
    <n v="12"/>
    <x v="106"/>
    <s v="Transport and communication"/>
    <n v="151.80000000000001"/>
    <x v="8"/>
  </r>
  <r>
    <s v="Urban"/>
    <x v="8"/>
    <s v="December"/>
    <n v="165.2"/>
    <n v="12"/>
    <x v="106"/>
    <s v="Recreation and amusement"/>
    <n v="157.6"/>
    <x v="9"/>
  </r>
  <r>
    <s v="Urban"/>
    <x v="8"/>
    <s v="December"/>
    <n v="165.2"/>
    <n v="12"/>
    <x v="106"/>
    <s v="Education"/>
    <n v="160.6"/>
    <x v="10"/>
  </r>
  <r>
    <s v="Urban"/>
    <x v="8"/>
    <s v="December"/>
    <n v="165.2"/>
    <n v="12"/>
    <x v="106"/>
    <s v="Personal care and effects"/>
    <n v="162.4"/>
    <x v="11"/>
  </r>
  <r>
    <s v="Urban"/>
    <x v="8"/>
    <s v="December"/>
    <n v="165.2"/>
    <n v="12"/>
    <x v="106"/>
    <s v="Miscellaneous"/>
    <n v="157.80000000000001"/>
    <x v="2"/>
  </r>
  <r>
    <s v="Rural+Urban"/>
    <x v="8"/>
    <s v="December"/>
    <n v="166.2"/>
    <n v="12"/>
    <x v="106"/>
    <s v="Cereals and products"/>
    <n v="148.69999999999999"/>
    <x v="0"/>
  </r>
  <r>
    <s v="Rural+Urban"/>
    <x v="8"/>
    <s v="December"/>
    <n v="166.2"/>
    <n v="12"/>
    <x v="106"/>
    <s v="Meat and fish"/>
    <n v="198.8"/>
    <x v="0"/>
  </r>
  <r>
    <s v="Rural+Urban"/>
    <x v="8"/>
    <s v="December"/>
    <n v="166.2"/>
    <n v="12"/>
    <x v="106"/>
    <s v="Egg"/>
    <n v="177.9"/>
    <x v="0"/>
  </r>
  <r>
    <s v="Rural+Urban"/>
    <x v="8"/>
    <s v="December"/>
    <n v="166.2"/>
    <n v="12"/>
    <x v="106"/>
    <s v="Milk and products"/>
    <n v="159.9"/>
    <x v="0"/>
  </r>
  <r>
    <s v="Rural+Urban"/>
    <x v="8"/>
    <s v="December"/>
    <n v="166.2"/>
    <n v="12"/>
    <x v="106"/>
    <s v="Oils and fats"/>
    <n v="187.6"/>
    <x v="0"/>
  </r>
  <r>
    <s v="Rural+Urban"/>
    <x v="8"/>
    <s v="December"/>
    <n v="166.2"/>
    <n v="12"/>
    <x v="106"/>
    <s v="Fruits"/>
    <n v="154.9"/>
    <x v="0"/>
  </r>
  <r>
    <s v="Rural+Urban"/>
    <x v="8"/>
    <s v="December"/>
    <n v="166.2"/>
    <n v="12"/>
    <x v="106"/>
    <s v="Vegetables"/>
    <n v="188.3"/>
    <x v="0"/>
  </r>
  <r>
    <s v="Rural+Urban"/>
    <x v="8"/>
    <s v="December"/>
    <n v="166.2"/>
    <n v="12"/>
    <x v="106"/>
    <s v="Pulses and products"/>
    <n v="164.4"/>
    <x v="0"/>
  </r>
  <r>
    <s v="Rural+Urban"/>
    <x v="8"/>
    <s v="December"/>
    <n v="166.2"/>
    <n v="12"/>
    <x v="106"/>
    <s v="Sugar and Confectionery"/>
    <n v="121"/>
    <x v="0"/>
  </r>
  <r>
    <s v="Rural+Urban"/>
    <x v="8"/>
    <s v="December"/>
    <n v="166.2"/>
    <n v="12"/>
    <x v="106"/>
    <s v="Spices"/>
    <n v="170.5"/>
    <x v="0"/>
  </r>
  <r>
    <s v="Rural+Urban"/>
    <x v="8"/>
    <s v="December"/>
    <n v="166.2"/>
    <n v="12"/>
    <x v="106"/>
    <s v="Non-alcoholic beverages"/>
    <n v="164.2"/>
    <x v="1"/>
  </r>
  <r>
    <s v="Rural+Urban"/>
    <x v="8"/>
    <s v="December"/>
    <n v="166.2"/>
    <n v="12"/>
    <x v="106"/>
    <s v="Prepared meals, snacks, sweets etc."/>
    <n v="176.5"/>
    <x v="1"/>
  </r>
  <r>
    <s v="Rural+Urban"/>
    <x v="8"/>
    <s v="December"/>
    <n v="166.2"/>
    <n v="12"/>
    <x v="106"/>
    <s v="Food and beverages"/>
    <n v="168.2"/>
    <x v="1"/>
  </r>
  <r>
    <s v="Rural+Urban"/>
    <x v="8"/>
    <s v="December"/>
    <n v="166.2"/>
    <n v="12"/>
    <x v="106"/>
    <s v="Pan, tobacco and intoxicants"/>
    <n v="192.4"/>
    <x v="2"/>
  </r>
  <r>
    <s v="Rural+Urban"/>
    <x v="8"/>
    <s v="December"/>
    <n v="166.2"/>
    <n v="12"/>
    <x v="106"/>
    <s v="Clothing"/>
    <n v="168.5"/>
    <x v="3"/>
  </r>
  <r>
    <s v="Rural+Urban"/>
    <x v="8"/>
    <s v="December"/>
    <n v="166.2"/>
    <n v="12"/>
    <x v="106"/>
    <s v="Footwear"/>
    <n v="158.69999999999999"/>
    <x v="3"/>
  </r>
  <r>
    <s v="Rural+Urban"/>
    <x v="8"/>
    <s v="December"/>
    <n v="166.2"/>
    <n v="12"/>
    <x v="106"/>
    <s v="Clothing and footwear"/>
    <n v="167"/>
    <x v="3"/>
  </r>
  <r>
    <s v="Rural+Urban"/>
    <x v="8"/>
    <s v="December"/>
    <n v="166.2"/>
    <n v="12"/>
    <x v="106"/>
    <s v="Housing"/>
    <n v="163.4"/>
    <x v="4"/>
  </r>
  <r>
    <s v="Rural+Urban"/>
    <x v="8"/>
    <s v="December"/>
    <n v="166.2"/>
    <n v="12"/>
    <x v="106"/>
    <s v="Fuel and light"/>
    <n v="164.1"/>
    <x v="5"/>
  </r>
  <r>
    <s v="Rural+Urban"/>
    <x v="8"/>
    <s v="December"/>
    <n v="166.2"/>
    <n v="12"/>
    <x v="106"/>
    <s v="Household goods and services"/>
    <n v="160.19999999999999"/>
    <x v="6"/>
  </r>
  <r>
    <s v="Rural+Urban"/>
    <x v="8"/>
    <s v="December"/>
    <n v="166.2"/>
    <n v="12"/>
    <x v="106"/>
    <s v="Health"/>
    <n v="170.6"/>
    <x v="7"/>
  </r>
  <r>
    <s v="Rural+Urban"/>
    <x v="8"/>
    <s v="December"/>
    <n v="166.2"/>
    <n v="12"/>
    <x v="106"/>
    <s v="Transport and communication"/>
    <n v="155.69999999999999"/>
    <x v="8"/>
  </r>
  <r>
    <s v="Rural+Urban"/>
    <x v="8"/>
    <s v="December"/>
    <n v="166.2"/>
    <n v="12"/>
    <x v="106"/>
    <s v="Recreation and amusement"/>
    <n v="160.6"/>
    <x v="9"/>
  </r>
  <r>
    <s v="Rural+Urban"/>
    <x v="8"/>
    <s v="December"/>
    <n v="166.2"/>
    <n v="12"/>
    <x v="106"/>
    <s v="Education"/>
    <n v="164.4"/>
    <x v="10"/>
  </r>
  <r>
    <s v="Rural+Urban"/>
    <x v="8"/>
    <s v="December"/>
    <n v="166.2"/>
    <n v="12"/>
    <x v="106"/>
    <s v="Personal care and effects"/>
    <n v="162.6"/>
    <x v="11"/>
  </r>
  <r>
    <s v="Rural+Urban"/>
    <x v="8"/>
    <s v="December"/>
    <n v="166.2"/>
    <n v="12"/>
    <x v="106"/>
    <s v="Miscellaneous"/>
    <n v="162"/>
    <x v="2"/>
  </r>
  <r>
    <s v="Rural"/>
    <x v="9"/>
    <s v="January"/>
    <n v="166.4"/>
    <n v="1"/>
    <x v="107"/>
    <s v="Cereals and products"/>
    <n v="148.30000000000001"/>
    <x v="0"/>
  </r>
  <r>
    <s v="Rural"/>
    <x v="9"/>
    <s v="January"/>
    <n v="166.4"/>
    <n v="1"/>
    <x v="107"/>
    <s v="Meat and fish"/>
    <n v="196.9"/>
    <x v="0"/>
  </r>
  <r>
    <s v="Rural"/>
    <x v="9"/>
    <s v="January"/>
    <n v="166.4"/>
    <n v="1"/>
    <x v="107"/>
    <s v="Egg"/>
    <n v="178"/>
    <x v="0"/>
  </r>
  <r>
    <s v="Rural"/>
    <x v="9"/>
    <s v="January"/>
    <n v="166.4"/>
    <n v="1"/>
    <x v="107"/>
    <s v="Milk and products"/>
    <n v="160.5"/>
    <x v="0"/>
  </r>
  <r>
    <s v="Rural"/>
    <x v="9"/>
    <s v="January"/>
    <n v="166.4"/>
    <n v="1"/>
    <x v="107"/>
    <s v="Oils and fats"/>
    <n v="192.6"/>
    <x v="0"/>
  </r>
  <r>
    <s v="Rural"/>
    <x v="9"/>
    <s v="January"/>
    <n v="166.4"/>
    <n v="1"/>
    <x v="107"/>
    <s v="Fruits"/>
    <n v="151.19999999999999"/>
    <x v="0"/>
  </r>
  <r>
    <s v="Rural"/>
    <x v="9"/>
    <s v="January"/>
    <n v="166.4"/>
    <n v="1"/>
    <x v="107"/>
    <s v="Vegetables"/>
    <n v="159.19999999999999"/>
    <x v="0"/>
  </r>
  <r>
    <s v="Rural"/>
    <x v="9"/>
    <s v="January"/>
    <n v="166.4"/>
    <n v="1"/>
    <x v="107"/>
    <s v="Pulses and products"/>
    <n v="164"/>
    <x v="0"/>
  </r>
  <r>
    <s v="Rural"/>
    <x v="9"/>
    <s v="January"/>
    <n v="166.4"/>
    <n v="1"/>
    <x v="107"/>
    <s v="Sugar and Confectionery"/>
    <n v="119.3"/>
    <x v="0"/>
  </r>
  <r>
    <s v="Rural"/>
    <x v="9"/>
    <s v="January"/>
    <n v="166.4"/>
    <n v="1"/>
    <x v="107"/>
    <s v="Spices"/>
    <n v="173.3"/>
    <x v="0"/>
  </r>
  <r>
    <s v="Rural"/>
    <x v="9"/>
    <s v="January"/>
    <n v="166.4"/>
    <n v="1"/>
    <x v="107"/>
    <s v="Non-alcoholic beverages"/>
    <n v="169.8"/>
    <x v="1"/>
  </r>
  <r>
    <s v="Rural"/>
    <x v="9"/>
    <s v="January"/>
    <n v="166.4"/>
    <n v="1"/>
    <x v="107"/>
    <s v="Prepared meals, snacks, sweets etc."/>
    <n v="175.8"/>
    <x v="1"/>
  </r>
  <r>
    <s v="Rural"/>
    <x v="9"/>
    <s v="January"/>
    <n v="166.4"/>
    <n v="1"/>
    <x v="107"/>
    <s v="Food and beverages"/>
    <n v="164.1"/>
    <x v="1"/>
  </r>
  <r>
    <s v="Rural"/>
    <x v="9"/>
    <s v="January"/>
    <n v="166.4"/>
    <n v="1"/>
    <x v="107"/>
    <s v="Pan, tobacco and intoxicants"/>
    <n v="190.7"/>
    <x v="2"/>
  </r>
  <r>
    <s v="Rural"/>
    <x v="9"/>
    <s v="January"/>
    <n v="166.4"/>
    <n v="1"/>
    <x v="107"/>
    <s v="Clothing"/>
    <n v="173.2"/>
    <x v="3"/>
  </r>
  <r>
    <s v="Rural"/>
    <x v="9"/>
    <s v="January"/>
    <n v="166.4"/>
    <n v="1"/>
    <x v="107"/>
    <s v="Footwear"/>
    <n v="169.3"/>
    <x v="3"/>
  </r>
  <r>
    <s v="Rural"/>
    <x v="9"/>
    <s v="January"/>
    <n v="166.4"/>
    <n v="1"/>
    <x v="107"/>
    <s v="Clothing and footwear"/>
    <n v="172.7"/>
    <x v="3"/>
  </r>
  <r>
    <s v="Rural"/>
    <x v="9"/>
    <s v="January"/>
    <n v="166.4"/>
    <n v="1"/>
    <x v="107"/>
    <s v="Housing"/>
    <n v="0"/>
    <x v="4"/>
  </r>
  <r>
    <s v="Rural"/>
    <x v="9"/>
    <s v="January"/>
    <n v="166.4"/>
    <n v="1"/>
    <x v="107"/>
    <s v="Fuel and light"/>
    <n v="165.8"/>
    <x v="5"/>
  </r>
  <r>
    <s v="Rural"/>
    <x v="9"/>
    <s v="January"/>
    <n v="166.4"/>
    <n v="1"/>
    <x v="107"/>
    <s v="Household goods and services"/>
    <n v="164.9"/>
    <x v="6"/>
  </r>
  <r>
    <s v="Rural"/>
    <x v="9"/>
    <s v="January"/>
    <n v="166.4"/>
    <n v="1"/>
    <x v="107"/>
    <s v="Health"/>
    <n v="174.7"/>
    <x v="7"/>
  </r>
  <r>
    <s v="Rural"/>
    <x v="9"/>
    <s v="January"/>
    <n v="166.4"/>
    <n v="1"/>
    <x v="107"/>
    <s v="Transport and communication"/>
    <n v="160.80000000000001"/>
    <x v="8"/>
  </r>
  <r>
    <s v="Rural"/>
    <x v="9"/>
    <s v="January"/>
    <n v="166.4"/>
    <n v="1"/>
    <x v="107"/>
    <s v="Recreation and amusement"/>
    <n v="164.9"/>
    <x v="9"/>
  </r>
  <r>
    <s v="Rural"/>
    <x v="9"/>
    <s v="January"/>
    <n v="166.4"/>
    <n v="1"/>
    <x v="107"/>
    <s v="Education"/>
    <n v="169.9"/>
    <x v="10"/>
  </r>
  <r>
    <s v="Rural"/>
    <x v="9"/>
    <s v="January"/>
    <n v="166.4"/>
    <n v="1"/>
    <x v="107"/>
    <s v="Personal care and effects"/>
    <n v="163.19999999999999"/>
    <x v="11"/>
  </r>
  <r>
    <s v="Rural"/>
    <x v="9"/>
    <s v="January"/>
    <n v="166.4"/>
    <n v="1"/>
    <x v="107"/>
    <s v="Miscellaneous"/>
    <n v="166.6"/>
    <x v="2"/>
  </r>
  <r>
    <s v="Urban"/>
    <x v="9"/>
    <s v="January"/>
    <n v="165"/>
    <n v="1"/>
    <x v="107"/>
    <s v="Cereals and products"/>
    <n v="152.19999999999999"/>
    <x v="0"/>
  </r>
  <r>
    <s v="Urban"/>
    <x v="9"/>
    <s v="January"/>
    <n v="165"/>
    <n v="1"/>
    <x v="107"/>
    <s v="Meat and fish"/>
    <n v="202.1"/>
    <x v="0"/>
  </r>
  <r>
    <s v="Urban"/>
    <x v="9"/>
    <s v="January"/>
    <n v="165"/>
    <n v="1"/>
    <x v="107"/>
    <s v="Egg"/>
    <n v="180.1"/>
    <x v="0"/>
  </r>
  <r>
    <s v="Urban"/>
    <x v="9"/>
    <s v="January"/>
    <n v="165"/>
    <n v="1"/>
    <x v="107"/>
    <s v="Milk and products"/>
    <n v="160.4"/>
    <x v="0"/>
  </r>
  <r>
    <s v="Urban"/>
    <x v="9"/>
    <s v="January"/>
    <n v="165"/>
    <n v="1"/>
    <x v="107"/>
    <s v="Oils and fats"/>
    <n v="171"/>
    <x v="0"/>
  </r>
  <r>
    <s v="Urban"/>
    <x v="9"/>
    <s v="January"/>
    <n v="165"/>
    <n v="1"/>
    <x v="107"/>
    <s v="Fruits"/>
    <n v="156.5"/>
    <x v="0"/>
  </r>
  <r>
    <s v="Urban"/>
    <x v="9"/>
    <s v="January"/>
    <n v="165"/>
    <n v="1"/>
    <x v="107"/>
    <s v="Vegetables"/>
    <n v="203.6"/>
    <x v="0"/>
  </r>
  <r>
    <s v="Urban"/>
    <x v="9"/>
    <s v="January"/>
    <n v="165"/>
    <n v="1"/>
    <x v="107"/>
    <s v="Pulses and products"/>
    <n v="163.80000000000001"/>
    <x v="0"/>
  </r>
  <r>
    <s v="Urban"/>
    <x v="9"/>
    <s v="January"/>
    <n v="165"/>
    <n v="1"/>
    <x v="107"/>
    <s v="Sugar and Confectionery"/>
    <n v="121.3"/>
    <x v="0"/>
  </r>
  <r>
    <s v="Urban"/>
    <x v="9"/>
    <s v="January"/>
    <n v="165"/>
    <n v="1"/>
    <x v="107"/>
    <s v="Spices"/>
    <n v="169.8"/>
    <x v="0"/>
  </r>
  <r>
    <s v="Urban"/>
    <x v="9"/>
    <s v="January"/>
    <n v="165"/>
    <n v="1"/>
    <x v="107"/>
    <s v="Non-alcoholic beverages"/>
    <n v="156.6"/>
    <x v="1"/>
  </r>
  <r>
    <s v="Urban"/>
    <x v="9"/>
    <s v="January"/>
    <n v="165"/>
    <n v="1"/>
    <x v="107"/>
    <s v="Prepared meals, snacks, sweets etc."/>
    <n v="179"/>
    <x v="1"/>
  </r>
  <r>
    <s v="Urban"/>
    <x v="9"/>
    <s v="January"/>
    <n v="165"/>
    <n v="1"/>
    <x v="107"/>
    <s v="Food and beverages"/>
    <n v="170.3"/>
    <x v="1"/>
  </r>
  <r>
    <s v="Urban"/>
    <x v="9"/>
    <s v="January"/>
    <n v="165"/>
    <n v="1"/>
    <x v="107"/>
    <s v="Pan, tobacco and intoxicants"/>
    <n v="196.4"/>
    <x v="2"/>
  </r>
  <r>
    <s v="Urban"/>
    <x v="9"/>
    <s v="January"/>
    <n v="165"/>
    <n v="1"/>
    <x v="107"/>
    <s v="Clothing"/>
    <n v="164.7"/>
    <x v="3"/>
  </r>
  <r>
    <s v="Urban"/>
    <x v="9"/>
    <s v="January"/>
    <n v="165"/>
    <n v="1"/>
    <x v="107"/>
    <s v="Footwear"/>
    <n v="148.5"/>
    <x v="3"/>
  </r>
  <r>
    <s v="Urban"/>
    <x v="9"/>
    <s v="January"/>
    <n v="165"/>
    <n v="1"/>
    <x v="107"/>
    <s v="Clothing and footwear"/>
    <n v="162.19999999999999"/>
    <x v="3"/>
  </r>
  <r>
    <s v="Urban"/>
    <x v="9"/>
    <s v="January"/>
    <n v="165"/>
    <n v="1"/>
    <x v="107"/>
    <s v="Housing"/>
    <n v="164.5"/>
    <x v="4"/>
  </r>
  <r>
    <s v="Urban"/>
    <x v="9"/>
    <s v="January"/>
    <n v="165"/>
    <n v="1"/>
    <x v="107"/>
    <s v="Fuel and light"/>
    <n v="161.6"/>
    <x v="5"/>
  </r>
  <r>
    <s v="Urban"/>
    <x v="9"/>
    <s v="January"/>
    <n v="165"/>
    <n v="1"/>
    <x v="107"/>
    <s v="Household goods and services"/>
    <n v="156.80000000000001"/>
    <x v="6"/>
  </r>
  <r>
    <s v="Urban"/>
    <x v="9"/>
    <s v="January"/>
    <n v="165"/>
    <n v="1"/>
    <x v="107"/>
    <s v="Health"/>
    <n v="166.1"/>
    <x v="7"/>
  </r>
  <r>
    <s v="Urban"/>
    <x v="9"/>
    <s v="January"/>
    <n v="165"/>
    <n v="1"/>
    <x v="107"/>
    <s v="Transport and communication"/>
    <n v="152.69999999999999"/>
    <x v="8"/>
  </r>
  <r>
    <s v="Urban"/>
    <x v="9"/>
    <s v="January"/>
    <n v="165"/>
    <n v="1"/>
    <x v="107"/>
    <s v="Recreation and amusement"/>
    <n v="158.4"/>
    <x v="9"/>
  </r>
  <r>
    <s v="Urban"/>
    <x v="9"/>
    <s v="January"/>
    <n v="165"/>
    <n v="1"/>
    <x v="107"/>
    <s v="Education"/>
    <n v="161"/>
    <x v="10"/>
  </r>
  <r>
    <s v="Urban"/>
    <x v="9"/>
    <s v="January"/>
    <n v="165"/>
    <n v="1"/>
    <x v="107"/>
    <s v="Personal care and effects"/>
    <n v="162.80000000000001"/>
    <x v="11"/>
  </r>
  <r>
    <s v="Urban"/>
    <x v="9"/>
    <s v="January"/>
    <n v="165"/>
    <n v="1"/>
    <x v="107"/>
    <s v="Miscellaneous"/>
    <n v="158.6"/>
    <x v="2"/>
  </r>
  <r>
    <s v="Rural+Urban"/>
    <x v="9"/>
    <s v="January"/>
    <n v="165.7"/>
    <n v="1"/>
    <x v="107"/>
    <s v="Cereals and products"/>
    <n v="149.5"/>
    <x v="0"/>
  </r>
  <r>
    <s v="Rural+Urban"/>
    <x v="9"/>
    <s v="January"/>
    <n v="165.7"/>
    <n v="1"/>
    <x v="107"/>
    <s v="Meat and fish"/>
    <n v="198.7"/>
    <x v="0"/>
  </r>
  <r>
    <s v="Rural+Urban"/>
    <x v="9"/>
    <s v="January"/>
    <n v="165.7"/>
    <n v="1"/>
    <x v="107"/>
    <s v="Egg"/>
    <n v="178.8"/>
    <x v="0"/>
  </r>
  <r>
    <s v="Rural+Urban"/>
    <x v="9"/>
    <s v="January"/>
    <n v="165.7"/>
    <n v="1"/>
    <x v="107"/>
    <s v="Milk and products"/>
    <n v="160.5"/>
    <x v="0"/>
  </r>
  <r>
    <s v="Rural+Urban"/>
    <x v="9"/>
    <s v="January"/>
    <n v="165.7"/>
    <n v="1"/>
    <x v="107"/>
    <s v="Oils and fats"/>
    <n v="184.7"/>
    <x v="0"/>
  </r>
  <r>
    <s v="Rural+Urban"/>
    <x v="9"/>
    <s v="January"/>
    <n v="165.7"/>
    <n v="1"/>
    <x v="107"/>
    <s v="Fruits"/>
    <n v="153.69999999999999"/>
    <x v="0"/>
  </r>
  <r>
    <s v="Rural+Urban"/>
    <x v="9"/>
    <s v="January"/>
    <n v="165.7"/>
    <n v="1"/>
    <x v="107"/>
    <s v="Vegetables"/>
    <n v="174.3"/>
    <x v="0"/>
  </r>
  <r>
    <s v="Rural+Urban"/>
    <x v="9"/>
    <s v="January"/>
    <n v="165.7"/>
    <n v="1"/>
    <x v="107"/>
    <s v="Pulses and products"/>
    <n v="163.9"/>
    <x v="0"/>
  </r>
  <r>
    <s v="Rural+Urban"/>
    <x v="9"/>
    <s v="January"/>
    <n v="165.7"/>
    <n v="1"/>
    <x v="107"/>
    <s v="Sugar and Confectionery"/>
    <n v="120"/>
    <x v="0"/>
  </r>
  <r>
    <s v="Rural+Urban"/>
    <x v="9"/>
    <s v="January"/>
    <n v="165.7"/>
    <n v="1"/>
    <x v="107"/>
    <s v="Spices"/>
    <n v="172.1"/>
    <x v="0"/>
  </r>
  <r>
    <s v="Rural+Urban"/>
    <x v="9"/>
    <s v="January"/>
    <n v="165.7"/>
    <n v="1"/>
    <x v="107"/>
    <s v="Non-alcoholic beverages"/>
    <n v="164.3"/>
    <x v="1"/>
  </r>
  <r>
    <s v="Rural+Urban"/>
    <x v="9"/>
    <s v="January"/>
    <n v="165.7"/>
    <n v="1"/>
    <x v="107"/>
    <s v="Prepared meals, snacks, sweets etc."/>
    <n v="177.3"/>
    <x v="1"/>
  </r>
  <r>
    <s v="Rural+Urban"/>
    <x v="9"/>
    <s v="January"/>
    <n v="165.7"/>
    <n v="1"/>
    <x v="107"/>
    <s v="Food and beverages"/>
    <n v="166.4"/>
    <x v="1"/>
  </r>
  <r>
    <s v="Rural+Urban"/>
    <x v="9"/>
    <s v="January"/>
    <n v="165.7"/>
    <n v="1"/>
    <x v="107"/>
    <s v="Pan, tobacco and intoxicants"/>
    <n v="192.2"/>
    <x v="2"/>
  </r>
  <r>
    <s v="Rural+Urban"/>
    <x v="9"/>
    <s v="January"/>
    <n v="165.7"/>
    <n v="1"/>
    <x v="107"/>
    <s v="Clothing"/>
    <n v="169.9"/>
    <x v="3"/>
  </r>
  <r>
    <s v="Rural+Urban"/>
    <x v="9"/>
    <s v="January"/>
    <n v="165.7"/>
    <n v="1"/>
    <x v="107"/>
    <s v="Footwear"/>
    <n v="160.69999999999999"/>
    <x v="3"/>
  </r>
  <r>
    <s v="Rural+Urban"/>
    <x v="9"/>
    <s v="January"/>
    <n v="165.7"/>
    <n v="1"/>
    <x v="107"/>
    <s v="Clothing and footwear"/>
    <n v="168.5"/>
    <x v="3"/>
  </r>
  <r>
    <s v="Rural+Urban"/>
    <x v="9"/>
    <s v="January"/>
    <n v="165.7"/>
    <n v="1"/>
    <x v="107"/>
    <s v="Housing"/>
    <n v="164.5"/>
    <x v="4"/>
  </r>
  <r>
    <s v="Rural+Urban"/>
    <x v="9"/>
    <s v="January"/>
    <n v="165.7"/>
    <n v="1"/>
    <x v="107"/>
    <s v="Fuel and light"/>
    <n v="164.2"/>
    <x v="5"/>
  </r>
  <r>
    <s v="Rural+Urban"/>
    <x v="9"/>
    <s v="January"/>
    <n v="165.7"/>
    <n v="1"/>
    <x v="107"/>
    <s v="Household goods and services"/>
    <n v="161.1"/>
    <x v="6"/>
  </r>
  <r>
    <s v="Rural+Urban"/>
    <x v="9"/>
    <s v="January"/>
    <n v="165.7"/>
    <n v="1"/>
    <x v="107"/>
    <s v="Health"/>
    <n v="171.4"/>
    <x v="7"/>
  </r>
  <r>
    <s v="Rural+Urban"/>
    <x v="9"/>
    <s v="January"/>
    <n v="165.7"/>
    <n v="1"/>
    <x v="107"/>
    <s v="Transport and communication"/>
    <n v="156.5"/>
    <x v="8"/>
  </r>
  <r>
    <s v="Rural+Urban"/>
    <x v="9"/>
    <s v="January"/>
    <n v="165.7"/>
    <n v="1"/>
    <x v="107"/>
    <s v="Recreation and amusement"/>
    <n v="161.19999999999999"/>
    <x v="9"/>
  </r>
  <r>
    <s v="Rural+Urban"/>
    <x v="9"/>
    <s v="January"/>
    <n v="165.7"/>
    <n v="1"/>
    <x v="107"/>
    <s v="Education"/>
    <n v="164.7"/>
    <x v="10"/>
  </r>
  <r>
    <s v="Rural+Urban"/>
    <x v="9"/>
    <s v="January"/>
    <n v="165.7"/>
    <n v="1"/>
    <x v="107"/>
    <s v="Personal care and effects"/>
    <n v="163"/>
    <x v="11"/>
  </r>
  <r>
    <s v="Rural+Urban"/>
    <x v="9"/>
    <s v="January"/>
    <n v="165.7"/>
    <n v="1"/>
    <x v="107"/>
    <s v="Miscellaneous"/>
    <n v="162.69999999999999"/>
    <x v="2"/>
  </r>
  <r>
    <s v="Rural"/>
    <x v="9"/>
    <s v="February"/>
    <n v="166.7"/>
    <n v="2"/>
    <x v="108"/>
    <s v="Cereals and products"/>
    <n v="148.80000000000001"/>
    <x v="0"/>
  </r>
  <r>
    <s v="Rural"/>
    <x v="9"/>
    <s v="February"/>
    <n v="166.7"/>
    <n v="2"/>
    <x v="108"/>
    <s v="Meat and fish"/>
    <n v="198.1"/>
    <x v="0"/>
  </r>
  <r>
    <s v="Rural"/>
    <x v="9"/>
    <s v="February"/>
    <n v="166.7"/>
    <n v="2"/>
    <x v="108"/>
    <s v="Egg"/>
    <n v="175.5"/>
    <x v="0"/>
  </r>
  <r>
    <s v="Rural"/>
    <x v="9"/>
    <s v="February"/>
    <n v="166.7"/>
    <n v="2"/>
    <x v="108"/>
    <s v="Milk and products"/>
    <n v="160.69999999999999"/>
    <x v="0"/>
  </r>
  <r>
    <s v="Rural"/>
    <x v="9"/>
    <s v="February"/>
    <n v="166.7"/>
    <n v="2"/>
    <x v="108"/>
    <s v="Oils and fats"/>
    <n v="192.6"/>
    <x v="0"/>
  </r>
  <r>
    <s v="Rural"/>
    <x v="9"/>
    <s v="February"/>
    <n v="166.7"/>
    <n v="2"/>
    <x v="108"/>
    <s v="Fruits"/>
    <n v="151.4"/>
    <x v="0"/>
  </r>
  <r>
    <s v="Rural"/>
    <x v="9"/>
    <s v="February"/>
    <n v="166.7"/>
    <n v="2"/>
    <x v="108"/>
    <s v="Vegetables"/>
    <n v="155.19999999999999"/>
    <x v="0"/>
  </r>
  <r>
    <s v="Rural"/>
    <x v="9"/>
    <s v="February"/>
    <n v="166.7"/>
    <n v="2"/>
    <x v="108"/>
    <s v="Pulses and products"/>
    <n v="163.9"/>
    <x v="0"/>
  </r>
  <r>
    <s v="Rural"/>
    <x v="9"/>
    <s v="February"/>
    <n v="166.7"/>
    <n v="2"/>
    <x v="108"/>
    <s v="Sugar and Confectionery"/>
    <n v="118.1"/>
    <x v="0"/>
  </r>
  <r>
    <s v="Rural"/>
    <x v="9"/>
    <s v="February"/>
    <n v="166.7"/>
    <n v="2"/>
    <x v="108"/>
    <s v="Spices"/>
    <n v="175.4"/>
    <x v="0"/>
  </r>
  <r>
    <s v="Rural"/>
    <x v="9"/>
    <s v="February"/>
    <n v="166.7"/>
    <n v="2"/>
    <x v="108"/>
    <s v="Non-alcoholic beverages"/>
    <n v="170.5"/>
    <x v="1"/>
  </r>
  <r>
    <s v="Rural"/>
    <x v="9"/>
    <s v="February"/>
    <n v="166.7"/>
    <n v="2"/>
    <x v="108"/>
    <s v="Prepared meals, snacks, sweets etc."/>
    <n v="176.3"/>
    <x v="1"/>
  </r>
  <r>
    <s v="Rural"/>
    <x v="9"/>
    <s v="February"/>
    <n v="166.7"/>
    <n v="2"/>
    <x v="108"/>
    <s v="Food and beverages"/>
    <n v="163.9"/>
    <x v="1"/>
  </r>
  <r>
    <s v="Rural"/>
    <x v="9"/>
    <s v="February"/>
    <n v="166.7"/>
    <n v="2"/>
    <x v="108"/>
    <s v="Pan, tobacco and intoxicants"/>
    <n v="191.5"/>
    <x v="2"/>
  </r>
  <r>
    <s v="Rural"/>
    <x v="9"/>
    <s v="February"/>
    <n v="166.7"/>
    <n v="2"/>
    <x v="108"/>
    <s v="Clothing"/>
    <n v="174.1"/>
    <x v="3"/>
  </r>
  <r>
    <s v="Rural"/>
    <x v="9"/>
    <s v="February"/>
    <n v="166.7"/>
    <n v="2"/>
    <x v="108"/>
    <s v="Footwear"/>
    <n v="171"/>
    <x v="3"/>
  </r>
  <r>
    <s v="Rural"/>
    <x v="9"/>
    <s v="February"/>
    <n v="166.7"/>
    <n v="2"/>
    <x v="108"/>
    <s v="Clothing and footwear"/>
    <n v="173.7"/>
    <x v="3"/>
  </r>
  <r>
    <s v="Rural"/>
    <x v="9"/>
    <s v="February"/>
    <n v="166.7"/>
    <n v="2"/>
    <x v="108"/>
    <s v="Housing"/>
    <n v="0"/>
    <x v="4"/>
  </r>
  <r>
    <s v="Rural"/>
    <x v="9"/>
    <s v="February"/>
    <n v="166.7"/>
    <n v="2"/>
    <x v="108"/>
    <s v="Fuel and light"/>
    <n v="167.4"/>
    <x v="5"/>
  </r>
  <r>
    <s v="Rural"/>
    <x v="9"/>
    <s v="February"/>
    <n v="166.7"/>
    <n v="2"/>
    <x v="108"/>
    <s v="Household goods and services"/>
    <n v="165.7"/>
    <x v="6"/>
  </r>
  <r>
    <s v="Rural"/>
    <x v="9"/>
    <s v="February"/>
    <n v="166.7"/>
    <n v="2"/>
    <x v="108"/>
    <s v="Health"/>
    <n v="175.3"/>
    <x v="7"/>
  </r>
  <r>
    <s v="Rural"/>
    <x v="9"/>
    <s v="February"/>
    <n v="166.7"/>
    <n v="2"/>
    <x v="108"/>
    <s v="Transport and communication"/>
    <n v="161.19999999999999"/>
    <x v="8"/>
  </r>
  <r>
    <s v="Rural"/>
    <x v="9"/>
    <s v="February"/>
    <n v="166.7"/>
    <n v="2"/>
    <x v="108"/>
    <s v="Recreation and amusement"/>
    <n v="165.5"/>
    <x v="9"/>
  </r>
  <r>
    <s v="Rural"/>
    <x v="9"/>
    <s v="February"/>
    <n v="166.7"/>
    <n v="2"/>
    <x v="108"/>
    <s v="Education"/>
    <n v="170.3"/>
    <x v="10"/>
  </r>
  <r>
    <s v="Rural"/>
    <x v="9"/>
    <s v="February"/>
    <n v="166.7"/>
    <n v="2"/>
    <x v="108"/>
    <s v="Personal care and effects"/>
    <n v="164.5"/>
    <x v="11"/>
  </r>
  <r>
    <s v="Rural"/>
    <x v="9"/>
    <s v="February"/>
    <n v="166.7"/>
    <n v="2"/>
    <x v="108"/>
    <s v="Miscellaneous"/>
    <n v="167.3"/>
    <x v="2"/>
  </r>
  <r>
    <s v="Urban"/>
    <x v="9"/>
    <s v="February"/>
    <n v="165.5"/>
    <n v="2"/>
    <x v="108"/>
    <s v="Cereals and products"/>
    <n v="152.5"/>
    <x v="0"/>
  </r>
  <r>
    <s v="Urban"/>
    <x v="9"/>
    <s v="February"/>
    <n v="165.5"/>
    <n v="2"/>
    <x v="108"/>
    <s v="Meat and fish"/>
    <n v="205.2"/>
    <x v="0"/>
  </r>
  <r>
    <s v="Urban"/>
    <x v="9"/>
    <s v="February"/>
    <n v="165.5"/>
    <n v="2"/>
    <x v="108"/>
    <s v="Egg"/>
    <n v="176.4"/>
    <x v="0"/>
  </r>
  <r>
    <s v="Urban"/>
    <x v="9"/>
    <s v="February"/>
    <n v="165.5"/>
    <n v="2"/>
    <x v="108"/>
    <s v="Milk and products"/>
    <n v="160.6"/>
    <x v="0"/>
  </r>
  <r>
    <s v="Urban"/>
    <x v="9"/>
    <s v="February"/>
    <n v="165.5"/>
    <n v="2"/>
    <x v="108"/>
    <s v="Oils and fats"/>
    <n v="171.5"/>
    <x v="0"/>
  </r>
  <r>
    <s v="Urban"/>
    <x v="9"/>
    <s v="February"/>
    <n v="165.5"/>
    <n v="2"/>
    <x v="108"/>
    <s v="Fruits"/>
    <n v="156.4"/>
    <x v="0"/>
  </r>
  <r>
    <s v="Urban"/>
    <x v="9"/>
    <s v="February"/>
    <n v="165.5"/>
    <n v="2"/>
    <x v="108"/>
    <s v="Vegetables"/>
    <n v="198"/>
    <x v="0"/>
  </r>
  <r>
    <s v="Urban"/>
    <x v="9"/>
    <s v="February"/>
    <n v="165.5"/>
    <n v="2"/>
    <x v="108"/>
    <s v="Pulses and products"/>
    <n v="163.19999999999999"/>
    <x v="0"/>
  </r>
  <r>
    <s v="Urban"/>
    <x v="9"/>
    <s v="February"/>
    <n v="165.5"/>
    <n v="2"/>
    <x v="108"/>
    <s v="Sugar and Confectionery"/>
    <n v="120.6"/>
    <x v="0"/>
  </r>
  <r>
    <s v="Urban"/>
    <x v="9"/>
    <s v="February"/>
    <n v="165.5"/>
    <n v="2"/>
    <x v="108"/>
    <s v="Spices"/>
    <n v="172.2"/>
    <x v="0"/>
  </r>
  <r>
    <s v="Urban"/>
    <x v="9"/>
    <s v="February"/>
    <n v="165.5"/>
    <n v="2"/>
    <x v="108"/>
    <s v="Non-alcoholic beverages"/>
    <n v="156.69999999999999"/>
    <x v="1"/>
  </r>
  <r>
    <s v="Urban"/>
    <x v="9"/>
    <s v="February"/>
    <n v="165.5"/>
    <n v="2"/>
    <x v="108"/>
    <s v="Prepared meals, snacks, sweets etc."/>
    <n v="180"/>
    <x v="1"/>
  </r>
  <r>
    <s v="Urban"/>
    <x v="9"/>
    <s v="February"/>
    <n v="165.5"/>
    <n v="2"/>
    <x v="108"/>
    <s v="Food and beverages"/>
    <n v="170.2"/>
    <x v="1"/>
  </r>
  <r>
    <s v="Urban"/>
    <x v="9"/>
    <s v="February"/>
    <n v="165.5"/>
    <n v="2"/>
    <x v="108"/>
    <s v="Pan, tobacco and intoxicants"/>
    <n v="196.5"/>
    <x v="2"/>
  </r>
  <r>
    <s v="Urban"/>
    <x v="9"/>
    <s v="February"/>
    <n v="165.5"/>
    <n v="2"/>
    <x v="108"/>
    <s v="Clothing"/>
    <n v="165.7"/>
    <x v="3"/>
  </r>
  <r>
    <s v="Urban"/>
    <x v="9"/>
    <s v="February"/>
    <n v="165.5"/>
    <n v="2"/>
    <x v="108"/>
    <s v="Footwear"/>
    <n v="150.4"/>
    <x v="3"/>
  </r>
  <r>
    <s v="Urban"/>
    <x v="9"/>
    <s v="February"/>
    <n v="165.5"/>
    <n v="2"/>
    <x v="108"/>
    <s v="Clothing and footwear"/>
    <n v="163.4"/>
    <x v="3"/>
  </r>
  <r>
    <s v="Urban"/>
    <x v="9"/>
    <s v="February"/>
    <n v="165.5"/>
    <n v="2"/>
    <x v="108"/>
    <s v="Housing"/>
    <n v="165.5"/>
    <x v="4"/>
  </r>
  <r>
    <s v="Urban"/>
    <x v="9"/>
    <s v="February"/>
    <n v="165.5"/>
    <n v="2"/>
    <x v="108"/>
    <s v="Fuel and light"/>
    <n v="163"/>
    <x v="5"/>
  </r>
  <r>
    <s v="Urban"/>
    <x v="9"/>
    <s v="February"/>
    <n v="165.5"/>
    <n v="2"/>
    <x v="108"/>
    <s v="Household goods and services"/>
    <n v="157.4"/>
    <x v="6"/>
  </r>
  <r>
    <s v="Urban"/>
    <x v="9"/>
    <s v="February"/>
    <n v="165.5"/>
    <n v="2"/>
    <x v="108"/>
    <s v="Health"/>
    <n v="167.2"/>
    <x v="7"/>
  </r>
  <r>
    <s v="Urban"/>
    <x v="9"/>
    <s v="February"/>
    <n v="165.5"/>
    <n v="2"/>
    <x v="108"/>
    <s v="Transport and communication"/>
    <n v="153.1"/>
    <x v="8"/>
  </r>
  <r>
    <s v="Urban"/>
    <x v="9"/>
    <s v="February"/>
    <n v="165.5"/>
    <n v="2"/>
    <x v="108"/>
    <s v="Recreation and amusement"/>
    <n v="159.5"/>
    <x v="9"/>
  </r>
  <r>
    <s v="Urban"/>
    <x v="9"/>
    <s v="February"/>
    <n v="165.5"/>
    <n v="2"/>
    <x v="108"/>
    <s v="Education"/>
    <n v="162"/>
    <x v="10"/>
  </r>
  <r>
    <s v="Urban"/>
    <x v="9"/>
    <s v="February"/>
    <n v="165.5"/>
    <n v="2"/>
    <x v="108"/>
    <s v="Personal care and effects"/>
    <n v="164.2"/>
    <x v="11"/>
  </r>
  <r>
    <s v="Urban"/>
    <x v="9"/>
    <s v="February"/>
    <n v="165.5"/>
    <n v="2"/>
    <x v="108"/>
    <s v="Miscellaneous"/>
    <n v="159.4"/>
    <x v="2"/>
  </r>
  <r>
    <s v="Rural+Urban"/>
    <x v="9"/>
    <s v="February"/>
    <n v="166.1"/>
    <n v="2"/>
    <x v="108"/>
    <s v="Cereals and products"/>
    <n v="150"/>
    <x v="0"/>
  </r>
  <r>
    <s v="Rural+Urban"/>
    <x v="9"/>
    <s v="February"/>
    <n v="166.1"/>
    <n v="2"/>
    <x v="108"/>
    <s v="Meat and fish"/>
    <n v="200.6"/>
    <x v="0"/>
  </r>
  <r>
    <s v="Rural+Urban"/>
    <x v="9"/>
    <s v="February"/>
    <n v="166.1"/>
    <n v="2"/>
    <x v="108"/>
    <s v="Egg"/>
    <n v="175.8"/>
    <x v="0"/>
  </r>
  <r>
    <s v="Rural+Urban"/>
    <x v="9"/>
    <s v="February"/>
    <n v="166.1"/>
    <n v="2"/>
    <x v="108"/>
    <s v="Milk and products"/>
    <n v="160.69999999999999"/>
    <x v="0"/>
  </r>
  <r>
    <s v="Rural+Urban"/>
    <x v="9"/>
    <s v="February"/>
    <n v="166.1"/>
    <n v="2"/>
    <x v="108"/>
    <s v="Oils and fats"/>
    <n v="184.9"/>
    <x v="0"/>
  </r>
  <r>
    <s v="Rural+Urban"/>
    <x v="9"/>
    <s v="February"/>
    <n v="166.1"/>
    <n v="2"/>
    <x v="108"/>
    <s v="Fruits"/>
    <n v="153.69999999999999"/>
    <x v="0"/>
  </r>
  <r>
    <s v="Rural+Urban"/>
    <x v="9"/>
    <s v="February"/>
    <n v="166.1"/>
    <n v="2"/>
    <x v="108"/>
    <s v="Vegetables"/>
    <n v="169.7"/>
    <x v="0"/>
  </r>
  <r>
    <s v="Rural+Urban"/>
    <x v="9"/>
    <s v="February"/>
    <n v="166.1"/>
    <n v="2"/>
    <x v="108"/>
    <s v="Pulses and products"/>
    <n v="163.69999999999999"/>
    <x v="0"/>
  </r>
  <r>
    <s v="Rural+Urban"/>
    <x v="9"/>
    <s v="February"/>
    <n v="166.1"/>
    <n v="2"/>
    <x v="108"/>
    <s v="Sugar and Confectionery"/>
    <n v="118.9"/>
    <x v="0"/>
  </r>
  <r>
    <s v="Rural+Urban"/>
    <x v="9"/>
    <s v="February"/>
    <n v="166.1"/>
    <n v="2"/>
    <x v="108"/>
    <s v="Spices"/>
    <n v="174.3"/>
    <x v="0"/>
  </r>
  <r>
    <s v="Rural+Urban"/>
    <x v="9"/>
    <s v="February"/>
    <n v="166.1"/>
    <n v="2"/>
    <x v="108"/>
    <s v="Non-alcoholic beverages"/>
    <n v="164.7"/>
    <x v="1"/>
  </r>
  <r>
    <s v="Rural+Urban"/>
    <x v="9"/>
    <s v="February"/>
    <n v="166.1"/>
    <n v="2"/>
    <x v="108"/>
    <s v="Prepared meals, snacks, sweets etc."/>
    <n v="178"/>
    <x v="1"/>
  </r>
  <r>
    <s v="Rural+Urban"/>
    <x v="9"/>
    <s v="February"/>
    <n v="166.1"/>
    <n v="2"/>
    <x v="108"/>
    <s v="Food and beverages"/>
    <n v="166.2"/>
    <x v="1"/>
  </r>
  <r>
    <s v="Rural+Urban"/>
    <x v="9"/>
    <s v="February"/>
    <n v="166.1"/>
    <n v="2"/>
    <x v="108"/>
    <s v="Pan, tobacco and intoxicants"/>
    <n v="192.8"/>
    <x v="2"/>
  </r>
  <r>
    <s v="Rural+Urban"/>
    <x v="9"/>
    <s v="February"/>
    <n v="166.1"/>
    <n v="2"/>
    <x v="108"/>
    <s v="Clothing"/>
    <n v="170.8"/>
    <x v="3"/>
  </r>
  <r>
    <s v="Rural+Urban"/>
    <x v="9"/>
    <s v="February"/>
    <n v="166.1"/>
    <n v="2"/>
    <x v="108"/>
    <s v="Footwear"/>
    <n v="162.4"/>
    <x v="3"/>
  </r>
  <r>
    <s v="Rural+Urban"/>
    <x v="9"/>
    <s v="February"/>
    <n v="166.1"/>
    <n v="2"/>
    <x v="108"/>
    <s v="Clothing and footwear"/>
    <n v="169.6"/>
    <x v="3"/>
  </r>
  <r>
    <s v="Rural+Urban"/>
    <x v="9"/>
    <s v="February"/>
    <n v="166.1"/>
    <n v="2"/>
    <x v="108"/>
    <s v="Housing"/>
    <n v="165.5"/>
    <x v="4"/>
  </r>
  <r>
    <s v="Rural+Urban"/>
    <x v="9"/>
    <s v="February"/>
    <n v="166.1"/>
    <n v="2"/>
    <x v="108"/>
    <s v="Fuel and light"/>
    <n v="165.7"/>
    <x v="5"/>
  </r>
  <r>
    <s v="Rural+Urban"/>
    <x v="9"/>
    <s v="February"/>
    <n v="166.1"/>
    <n v="2"/>
    <x v="108"/>
    <s v="Household goods and services"/>
    <n v="161.80000000000001"/>
    <x v="6"/>
  </r>
  <r>
    <s v="Rural+Urban"/>
    <x v="9"/>
    <s v="February"/>
    <n v="166.1"/>
    <n v="2"/>
    <x v="108"/>
    <s v="Health"/>
    <n v="172.2"/>
    <x v="7"/>
  </r>
  <r>
    <s v="Rural+Urban"/>
    <x v="9"/>
    <s v="February"/>
    <n v="166.1"/>
    <n v="2"/>
    <x v="108"/>
    <s v="Transport and communication"/>
    <n v="156.9"/>
    <x v="8"/>
  </r>
  <r>
    <s v="Rural+Urban"/>
    <x v="9"/>
    <s v="February"/>
    <n v="166.1"/>
    <n v="2"/>
    <x v="108"/>
    <s v="Recreation and amusement"/>
    <n v="162.1"/>
    <x v="9"/>
  </r>
  <r>
    <s v="Rural+Urban"/>
    <x v="9"/>
    <s v="February"/>
    <n v="166.1"/>
    <n v="2"/>
    <x v="108"/>
    <s v="Education"/>
    <n v="165.4"/>
    <x v="10"/>
  </r>
  <r>
    <s v="Rural+Urban"/>
    <x v="9"/>
    <s v="February"/>
    <n v="166.1"/>
    <n v="2"/>
    <x v="108"/>
    <s v="Personal care and effects"/>
    <n v="164.4"/>
    <x v="11"/>
  </r>
  <r>
    <s v="Rural+Urban"/>
    <x v="9"/>
    <s v="February"/>
    <n v="166.1"/>
    <n v="2"/>
    <x v="108"/>
    <s v="Miscellaneous"/>
    <n v="163.5"/>
    <x v="2"/>
  </r>
  <r>
    <s v="Rural"/>
    <x v="9"/>
    <s v="March"/>
    <n v="168.7"/>
    <n v="3"/>
    <x v="109"/>
    <s v="Cereals and products"/>
    <n v="150.19999999999999"/>
    <x v="0"/>
  </r>
  <r>
    <s v="Rural"/>
    <x v="9"/>
    <s v="March"/>
    <n v="168.7"/>
    <n v="3"/>
    <x v="109"/>
    <s v="Meat and fish"/>
    <n v="208"/>
    <x v="0"/>
  </r>
  <r>
    <s v="Rural"/>
    <x v="9"/>
    <s v="March"/>
    <n v="168.7"/>
    <n v="3"/>
    <x v="109"/>
    <s v="Egg"/>
    <n v="167.9"/>
    <x v="0"/>
  </r>
  <r>
    <s v="Rural"/>
    <x v="9"/>
    <s v="March"/>
    <n v="168.7"/>
    <n v="3"/>
    <x v="109"/>
    <s v="Milk and products"/>
    <n v="162"/>
    <x v="0"/>
  </r>
  <r>
    <s v="Rural"/>
    <x v="9"/>
    <s v="March"/>
    <n v="168.7"/>
    <n v="3"/>
    <x v="109"/>
    <s v="Oils and fats"/>
    <n v="203.1"/>
    <x v="0"/>
  </r>
  <r>
    <s v="Rural"/>
    <x v="9"/>
    <s v="March"/>
    <n v="168.7"/>
    <n v="3"/>
    <x v="109"/>
    <s v="Fruits"/>
    <n v="155.9"/>
    <x v="0"/>
  </r>
  <r>
    <s v="Rural"/>
    <x v="9"/>
    <s v="March"/>
    <n v="168.7"/>
    <n v="3"/>
    <x v="109"/>
    <s v="Vegetables"/>
    <n v="155.80000000000001"/>
    <x v="0"/>
  </r>
  <r>
    <s v="Rural"/>
    <x v="9"/>
    <s v="March"/>
    <n v="168.7"/>
    <n v="3"/>
    <x v="109"/>
    <s v="Pulses and products"/>
    <n v="164.2"/>
    <x v="0"/>
  </r>
  <r>
    <s v="Rural"/>
    <x v="9"/>
    <s v="March"/>
    <n v="168.7"/>
    <n v="3"/>
    <x v="109"/>
    <s v="Sugar and Confectionery"/>
    <n v="118.1"/>
    <x v="0"/>
  </r>
  <r>
    <s v="Rural"/>
    <x v="9"/>
    <s v="March"/>
    <n v="168.7"/>
    <n v="3"/>
    <x v="109"/>
    <s v="Spices"/>
    <n v="178.7"/>
    <x v="0"/>
  </r>
  <r>
    <s v="Rural"/>
    <x v="9"/>
    <s v="March"/>
    <n v="168.7"/>
    <n v="3"/>
    <x v="109"/>
    <s v="Non-alcoholic beverages"/>
    <n v="171.2"/>
    <x v="1"/>
  </r>
  <r>
    <s v="Rural"/>
    <x v="9"/>
    <s v="March"/>
    <n v="168.7"/>
    <n v="3"/>
    <x v="109"/>
    <s v="Prepared meals, snacks, sweets etc."/>
    <n v="177.4"/>
    <x v="1"/>
  </r>
  <r>
    <s v="Rural"/>
    <x v="9"/>
    <s v="March"/>
    <n v="168.7"/>
    <n v="3"/>
    <x v="109"/>
    <s v="Food and beverages"/>
    <n v="166.6"/>
    <x v="1"/>
  </r>
  <r>
    <s v="Rural"/>
    <x v="9"/>
    <s v="March"/>
    <n v="168.7"/>
    <n v="3"/>
    <x v="109"/>
    <s v="Pan, tobacco and intoxicants"/>
    <n v="192.3"/>
    <x v="2"/>
  </r>
  <r>
    <s v="Rural"/>
    <x v="9"/>
    <s v="March"/>
    <n v="168.7"/>
    <n v="3"/>
    <x v="109"/>
    <s v="Clothing"/>
    <n v="175.4"/>
    <x v="3"/>
  </r>
  <r>
    <s v="Rural"/>
    <x v="9"/>
    <s v="March"/>
    <n v="168.7"/>
    <n v="3"/>
    <x v="109"/>
    <s v="Footwear"/>
    <n v="173.2"/>
    <x v="3"/>
  </r>
  <r>
    <s v="Rural"/>
    <x v="9"/>
    <s v="March"/>
    <n v="168.7"/>
    <n v="3"/>
    <x v="109"/>
    <s v="Clothing and footwear"/>
    <n v="175.1"/>
    <x v="3"/>
  </r>
  <r>
    <s v="Rural"/>
    <x v="9"/>
    <s v="March"/>
    <n v="168.7"/>
    <n v="3"/>
    <x v="109"/>
    <s v="Housing"/>
    <n v="0"/>
    <x v="4"/>
  </r>
  <r>
    <s v="Rural"/>
    <x v="9"/>
    <s v="March"/>
    <n v="168.7"/>
    <n v="3"/>
    <x v="109"/>
    <s v="Fuel and light"/>
    <n v="168.9"/>
    <x v="5"/>
  </r>
  <r>
    <s v="Rural"/>
    <x v="9"/>
    <s v="March"/>
    <n v="168.7"/>
    <n v="3"/>
    <x v="109"/>
    <s v="Household goods and services"/>
    <n v="166.5"/>
    <x v="6"/>
  </r>
  <r>
    <s v="Rural"/>
    <x v="9"/>
    <s v="March"/>
    <n v="168.7"/>
    <n v="3"/>
    <x v="109"/>
    <s v="Health"/>
    <n v="176"/>
    <x v="7"/>
  </r>
  <r>
    <s v="Rural"/>
    <x v="9"/>
    <s v="March"/>
    <n v="168.7"/>
    <n v="3"/>
    <x v="109"/>
    <s v="Transport and communication"/>
    <n v="162"/>
    <x v="8"/>
  </r>
  <r>
    <s v="Rural"/>
    <x v="9"/>
    <s v="March"/>
    <n v="168.7"/>
    <n v="3"/>
    <x v="109"/>
    <s v="Recreation and amusement"/>
    <n v="166.6"/>
    <x v="9"/>
  </r>
  <r>
    <s v="Rural"/>
    <x v="9"/>
    <s v="March"/>
    <n v="168.7"/>
    <n v="3"/>
    <x v="109"/>
    <s v="Education"/>
    <n v="170.6"/>
    <x v="10"/>
  </r>
  <r>
    <s v="Rural"/>
    <x v="9"/>
    <s v="March"/>
    <n v="168.7"/>
    <n v="3"/>
    <x v="109"/>
    <s v="Personal care and effects"/>
    <n v="167.4"/>
    <x v="11"/>
  </r>
  <r>
    <s v="Rural"/>
    <x v="9"/>
    <s v="March"/>
    <n v="168.7"/>
    <n v="3"/>
    <x v="109"/>
    <s v="Miscellaneous"/>
    <n v="168.3"/>
    <x v="2"/>
  </r>
  <r>
    <s v="Urban"/>
    <x v="9"/>
    <s v="March"/>
    <n v="166.5"/>
    <n v="3"/>
    <x v="109"/>
    <s v="Cereals and products"/>
    <n v="153.69999999999999"/>
    <x v="0"/>
  </r>
  <r>
    <s v="Urban"/>
    <x v="9"/>
    <s v="March"/>
    <n v="166.5"/>
    <n v="3"/>
    <x v="109"/>
    <s v="Meat and fish"/>
    <n v="215.8"/>
    <x v="0"/>
  </r>
  <r>
    <s v="Urban"/>
    <x v="9"/>
    <s v="March"/>
    <n v="166.5"/>
    <n v="3"/>
    <x v="109"/>
    <s v="Egg"/>
    <n v="167.7"/>
    <x v="0"/>
  </r>
  <r>
    <s v="Urban"/>
    <x v="9"/>
    <s v="March"/>
    <n v="166.5"/>
    <n v="3"/>
    <x v="109"/>
    <s v="Milk and products"/>
    <n v="162.6"/>
    <x v="0"/>
  </r>
  <r>
    <s v="Urban"/>
    <x v="9"/>
    <s v="March"/>
    <n v="166.5"/>
    <n v="3"/>
    <x v="109"/>
    <s v="Oils and fats"/>
    <n v="180"/>
    <x v="0"/>
  </r>
  <r>
    <s v="Urban"/>
    <x v="9"/>
    <s v="March"/>
    <n v="166.5"/>
    <n v="3"/>
    <x v="109"/>
    <s v="Fruits"/>
    <n v="159.6"/>
    <x v="0"/>
  </r>
  <r>
    <s v="Urban"/>
    <x v="9"/>
    <s v="March"/>
    <n v="166.5"/>
    <n v="3"/>
    <x v="109"/>
    <s v="Vegetables"/>
    <n v="188.4"/>
    <x v="0"/>
  </r>
  <r>
    <s v="Urban"/>
    <x v="9"/>
    <s v="March"/>
    <n v="166.5"/>
    <n v="3"/>
    <x v="109"/>
    <s v="Pulses and products"/>
    <n v="163.4"/>
    <x v="0"/>
  </r>
  <r>
    <s v="Urban"/>
    <x v="9"/>
    <s v="March"/>
    <n v="166.5"/>
    <n v="3"/>
    <x v="109"/>
    <s v="Sugar and Confectionery"/>
    <n v="120.3"/>
    <x v="0"/>
  </r>
  <r>
    <s v="Urban"/>
    <x v="9"/>
    <s v="March"/>
    <n v="166.5"/>
    <n v="3"/>
    <x v="109"/>
    <s v="Spices"/>
    <n v="174.7"/>
    <x v="0"/>
  </r>
  <r>
    <s v="Urban"/>
    <x v="9"/>
    <s v="March"/>
    <n v="166.5"/>
    <n v="3"/>
    <x v="109"/>
    <s v="Non-alcoholic beverages"/>
    <n v="157.1"/>
    <x v="1"/>
  </r>
  <r>
    <s v="Urban"/>
    <x v="9"/>
    <s v="March"/>
    <n v="166.5"/>
    <n v="3"/>
    <x v="109"/>
    <s v="Prepared meals, snacks, sweets etc."/>
    <n v="181.5"/>
    <x v="1"/>
  </r>
  <r>
    <s v="Urban"/>
    <x v="9"/>
    <s v="March"/>
    <n v="166.5"/>
    <n v="3"/>
    <x v="109"/>
    <s v="Food and beverages"/>
    <n v="171.5"/>
    <x v="1"/>
  </r>
  <r>
    <s v="Urban"/>
    <x v="9"/>
    <s v="March"/>
    <n v="166.5"/>
    <n v="3"/>
    <x v="109"/>
    <s v="Pan, tobacco and intoxicants"/>
    <n v="197.5"/>
    <x v="2"/>
  </r>
  <r>
    <s v="Urban"/>
    <x v="9"/>
    <s v="March"/>
    <n v="166.5"/>
    <n v="3"/>
    <x v="109"/>
    <s v="Clothing"/>
    <n v="167.1"/>
    <x v="3"/>
  </r>
  <r>
    <s v="Urban"/>
    <x v="9"/>
    <s v="March"/>
    <n v="166.5"/>
    <n v="3"/>
    <x v="109"/>
    <s v="Footwear"/>
    <n v="152.6"/>
    <x v="3"/>
  </r>
  <r>
    <s v="Urban"/>
    <x v="9"/>
    <s v="March"/>
    <n v="166.5"/>
    <n v="3"/>
    <x v="109"/>
    <s v="Clothing and footwear"/>
    <n v="164.9"/>
    <x v="3"/>
  </r>
  <r>
    <s v="Urban"/>
    <x v="9"/>
    <s v="March"/>
    <n v="166.5"/>
    <n v="3"/>
    <x v="109"/>
    <s v="Housing"/>
    <n v="165.3"/>
    <x v="4"/>
  </r>
  <r>
    <s v="Urban"/>
    <x v="9"/>
    <s v="March"/>
    <n v="166.5"/>
    <n v="3"/>
    <x v="109"/>
    <s v="Fuel and light"/>
    <n v="164.5"/>
    <x v="5"/>
  </r>
  <r>
    <s v="Urban"/>
    <x v="9"/>
    <s v="March"/>
    <n v="166.5"/>
    <n v="3"/>
    <x v="109"/>
    <s v="Household goods and services"/>
    <n v="158.6"/>
    <x v="6"/>
  </r>
  <r>
    <s v="Urban"/>
    <x v="9"/>
    <s v="March"/>
    <n v="166.5"/>
    <n v="3"/>
    <x v="109"/>
    <s v="Health"/>
    <n v="168.2"/>
    <x v="7"/>
  </r>
  <r>
    <s v="Urban"/>
    <x v="9"/>
    <s v="March"/>
    <n v="166.5"/>
    <n v="3"/>
    <x v="109"/>
    <s v="Transport and communication"/>
    <n v="154.19999999999999"/>
    <x v="8"/>
  </r>
  <r>
    <s v="Urban"/>
    <x v="9"/>
    <s v="March"/>
    <n v="166.5"/>
    <n v="3"/>
    <x v="109"/>
    <s v="Recreation and amusement"/>
    <n v="160.80000000000001"/>
    <x v="9"/>
  </r>
  <r>
    <s v="Urban"/>
    <x v="9"/>
    <s v="March"/>
    <n v="166.5"/>
    <n v="3"/>
    <x v="109"/>
    <s v="Education"/>
    <n v="162.69999999999999"/>
    <x v="10"/>
  </r>
  <r>
    <s v="Urban"/>
    <x v="9"/>
    <s v="March"/>
    <n v="166.5"/>
    <n v="3"/>
    <x v="109"/>
    <s v="Personal care and effects"/>
    <n v="166.8"/>
    <x v="11"/>
  </r>
  <r>
    <s v="Urban"/>
    <x v="9"/>
    <s v="March"/>
    <n v="166.5"/>
    <n v="3"/>
    <x v="109"/>
    <s v="Miscellaneous"/>
    <n v="160.6"/>
    <x v="2"/>
  </r>
  <r>
    <s v="Rural+Urban"/>
    <x v="9"/>
    <s v="March"/>
    <n v="167.7"/>
    <n v="3"/>
    <x v="109"/>
    <s v="Cereals and products"/>
    <n v="151.30000000000001"/>
    <x v="0"/>
  </r>
  <r>
    <s v="Rural+Urban"/>
    <x v="9"/>
    <s v="March"/>
    <n v="167.7"/>
    <n v="3"/>
    <x v="109"/>
    <s v="Meat and fish"/>
    <n v="210.7"/>
    <x v="0"/>
  </r>
  <r>
    <s v="Rural+Urban"/>
    <x v="9"/>
    <s v="March"/>
    <n v="167.7"/>
    <n v="3"/>
    <x v="109"/>
    <s v="Egg"/>
    <n v="167.8"/>
    <x v="0"/>
  </r>
  <r>
    <s v="Rural+Urban"/>
    <x v="9"/>
    <s v="March"/>
    <n v="167.7"/>
    <n v="3"/>
    <x v="109"/>
    <s v="Milk and products"/>
    <n v="162.19999999999999"/>
    <x v="0"/>
  </r>
  <r>
    <s v="Rural+Urban"/>
    <x v="9"/>
    <s v="March"/>
    <n v="167.7"/>
    <n v="3"/>
    <x v="109"/>
    <s v="Oils and fats"/>
    <n v="194.6"/>
    <x v="0"/>
  </r>
  <r>
    <s v="Rural+Urban"/>
    <x v="9"/>
    <s v="March"/>
    <n v="167.7"/>
    <n v="3"/>
    <x v="109"/>
    <s v="Fruits"/>
    <n v="157.6"/>
    <x v="0"/>
  </r>
  <r>
    <s v="Rural+Urban"/>
    <x v="9"/>
    <s v="March"/>
    <n v="167.7"/>
    <n v="3"/>
    <x v="109"/>
    <s v="Vegetables"/>
    <n v="166.9"/>
    <x v="0"/>
  </r>
  <r>
    <s v="Rural+Urban"/>
    <x v="9"/>
    <s v="March"/>
    <n v="167.7"/>
    <n v="3"/>
    <x v="109"/>
    <s v="Pulses and products"/>
    <n v="163.9"/>
    <x v="0"/>
  </r>
  <r>
    <s v="Rural+Urban"/>
    <x v="9"/>
    <s v="March"/>
    <n v="167.7"/>
    <n v="3"/>
    <x v="109"/>
    <s v="Sugar and Confectionery"/>
    <n v="118.8"/>
    <x v="0"/>
  </r>
  <r>
    <s v="Rural+Urban"/>
    <x v="9"/>
    <s v="March"/>
    <n v="167.7"/>
    <n v="3"/>
    <x v="109"/>
    <s v="Spices"/>
    <n v="177.4"/>
    <x v="0"/>
  </r>
  <r>
    <s v="Rural+Urban"/>
    <x v="9"/>
    <s v="March"/>
    <n v="167.7"/>
    <n v="3"/>
    <x v="109"/>
    <s v="Non-alcoholic beverages"/>
    <n v="165.3"/>
    <x v="1"/>
  </r>
  <r>
    <s v="Rural+Urban"/>
    <x v="9"/>
    <s v="March"/>
    <n v="167.7"/>
    <n v="3"/>
    <x v="109"/>
    <s v="Prepared meals, snacks, sweets etc."/>
    <n v="179.3"/>
    <x v="1"/>
  </r>
  <r>
    <s v="Rural+Urban"/>
    <x v="9"/>
    <s v="March"/>
    <n v="167.7"/>
    <n v="3"/>
    <x v="109"/>
    <s v="Food and beverages"/>
    <n v="168.4"/>
    <x v="1"/>
  </r>
  <r>
    <s v="Rural+Urban"/>
    <x v="9"/>
    <s v="March"/>
    <n v="167.7"/>
    <n v="3"/>
    <x v="109"/>
    <s v="Pan, tobacco and intoxicants"/>
    <n v="193.7"/>
    <x v="2"/>
  </r>
  <r>
    <s v="Rural+Urban"/>
    <x v="9"/>
    <s v="March"/>
    <n v="167.7"/>
    <n v="3"/>
    <x v="109"/>
    <s v="Clothing"/>
    <n v="172.1"/>
    <x v="3"/>
  </r>
  <r>
    <s v="Rural+Urban"/>
    <x v="9"/>
    <s v="March"/>
    <n v="167.7"/>
    <n v="3"/>
    <x v="109"/>
    <s v="Footwear"/>
    <n v="164.6"/>
    <x v="3"/>
  </r>
  <r>
    <s v="Rural+Urban"/>
    <x v="9"/>
    <s v="March"/>
    <n v="167.7"/>
    <n v="3"/>
    <x v="109"/>
    <s v="Clothing and footwear"/>
    <n v="171.1"/>
    <x v="3"/>
  </r>
  <r>
    <s v="Rural+Urban"/>
    <x v="9"/>
    <s v="March"/>
    <n v="167.7"/>
    <n v="3"/>
    <x v="109"/>
    <s v="Housing"/>
    <n v="165.3"/>
    <x v="4"/>
  </r>
  <r>
    <s v="Rural+Urban"/>
    <x v="9"/>
    <s v="March"/>
    <n v="167.7"/>
    <n v="3"/>
    <x v="109"/>
    <s v="Fuel and light"/>
    <n v="167.2"/>
    <x v="5"/>
  </r>
  <r>
    <s v="Rural+Urban"/>
    <x v="9"/>
    <s v="March"/>
    <n v="167.7"/>
    <n v="3"/>
    <x v="109"/>
    <s v="Household goods and services"/>
    <n v="162.80000000000001"/>
    <x v="6"/>
  </r>
  <r>
    <s v="Rural+Urban"/>
    <x v="9"/>
    <s v="March"/>
    <n v="167.7"/>
    <n v="3"/>
    <x v="109"/>
    <s v="Health"/>
    <n v="173"/>
    <x v="7"/>
  </r>
  <r>
    <s v="Rural+Urban"/>
    <x v="9"/>
    <s v="March"/>
    <n v="167.7"/>
    <n v="3"/>
    <x v="109"/>
    <s v="Transport and communication"/>
    <n v="157.9"/>
    <x v="8"/>
  </r>
  <r>
    <s v="Rural+Urban"/>
    <x v="9"/>
    <s v="March"/>
    <n v="167.7"/>
    <n v="3"/>
    <x v="109"/>
    <s v="Recreation and amusement"/>
    <n v="163.30000000000001"/>
    <x v="9"/>
  </r>
  <r>
    <s v="Rural+Urban"/>
    <x v="9"/>
    <s v="March"/>
    <n v="167.7"/>
    <n v="3"/>
    <x v="109"/>
    <s v="Education"/>
    <n v="166"/>
    <x v="10"/>
  </r>
  <r>
    <s v="Rural+Urban"/>
    <x v="9"/>
    <s v="March"/>
    <n v="167.7"/>
    <n v="3"/>
    <x v="109"/>
    <s v="Personal care and effects"/>
    <n v="167.2"/>
    <x v="11"/>
  </r>
  <r>
    <s v="Rural+Urban"/>
    <x v="9"/>
    <s v="March"/>
    <n v="167.7"/>
    <n v="3"/>
    <x v="109"/>
    <s v="Miscellaneous"/>
    <n v="164.6"/>
    <x v="2"/>
  </r>
  <r>
    <s v="Rural"/>
    <x v="9"/>
    <s v="April"/>
    <n v="170.8"/>
    <n v="4"/>
    <x v="110"/>
    <s v="Cereals and products"/>
    <n v="151.80000000000001"/>
    <x v="0"/>
  </r>
  <r>
    <s v="Rural"/>
    <x v="9"/>
    <s v="April"/>
    <n v="170.8"/>
    <n v="4"/>
    <x v="110"/>
    <s v="Meat and fish"/>
    <n v="209.7"/>
    <x v="0"/>
  </r>
  <r>
    <s v="Rural"/>
    <x v="9"/>
    <s v="April"/>
    <n v="170.8"/>
    <n v="4"/>
    <x v="110"/>
    <s v="Egg"/>
    <n v="164.5"/>
    <x v="0"/>
  </r>
  <r>
    <s v="Rural"/>
    <x v="9"/>
    <s v="April"/>
    <n v="170.8"/>
    <n v="4"/>
    <x v="110"/>
    <s v="Milk and products"/>
    <n v="163.80000000000001"/>
    <x v="0"/>
  </r>
  <r>
    <s v="Rural"/>
    <x v="9"/>
    <s v="April"/>
    <n v="170.8"/>
    <n v="4"/>
    <x v="110"/>
    <s v="Oils and fats"/>
    <n v="207.4"/>
    <x v="0"/>
  </r>
  <r>
    <s v="Rural"/>
    <x v="9"/>
    <s v="April"/>
    <n v="170.8"/>
    <n v="4"/>
    <x v="110"/>
    <s v="Fruits"/>
    <n v="169.7"/>
    <x v="0"/>
  </r>
  <r>
    <s v="Rural"/>
    <x v="9"/>
    <s v="April"/>
    <n v="170.8"/>
    <n v="4"/>
    <x v="110"/>
    <s v="Vegetables"/>
    <n v="153.6"/>
    <x v="0"/>
  </r>
  <r>
    <s v="Rural"/>
    <x v="9"/>
    <s v="April"/>
    <n v="170.8"/>
    <n v="4"/>
    <x v="110"/>
    <s v="Pulses and products"/>
    <n v="165.1"/>
    <x v="0"/>
  </r>
  <r>
    <s v="Rural"/>
    <x v="9"/>
    <s v="April"/>
    <n v="170.8"/>
    <n v="4"/>
    <x v="110"/>
    <s v="Sugar and Confectionery"/>
    <n v="118.2"/>
    <x v="0"/>
  </r>
  <r>
    <s v="Rural"/>
    <x v="9"/>
    <s v="April"/>
    <n v="170.8"/>
    <n v="4"/>
    <x v="110"/>
    <s v="Spices"/>
    <n v="182.9"/>
    <x v="0"/>
  </r>
  <r>
    <s v="Rural"/>
    <x v="9"/>
    <s v="April"/>
    <n v="170.8"/>
    <n v="4"/>
    <x v="110"/>
    <s v="Non-alcoholic beverages"/>
    <n v="172.4"/>
    <x v="1"/>
  </r>
  <r>
    <s v="Rural"/>
    <x v="9"/>
    <s v="April"/>
    <n v="170.8"/>
    <n v="4"/>
    <x v="110"/>
    <s v="Prepared meals, snacks, sweets etc."/>
    <n v="178.9"/>
    <x v="1"/>
  </r>
  <r>
    <s v="Rural"/>
    <x v="9"/>
    <s v="April"/>
    <n v="170.8"/>
    <n v="4"/>
    <x v="110"/>
    <s v="Food and beverages"/>
    <n v="168.6"/>
    <x v="1"/>
  </r>
  <r>
    <s v="Rural"/>
    <x v="9"/>
    <s v="April"/>
    <n v="170.8"/>
    <n v="4"/>
    <x v="110"/>
    <s v="Pan, tobacco and intoxicants"/>
    <n v="192.8"/>
    <x v="2"/>
  </r>
  <r>
    <s v="Rural"/>
    <x v="9"/>
    <s v="April"/>
    <n v="170.8"/>
    <n v="4"/>
    <x v="110"/>
    <s v="Clothing"/>
    <n v="177.5"/>
    <x v="3"/>
  </r>
  <r>
    <s v="Rural"/>
    <x v="9"/>
    <s v="April"/>
    <n v="170.8"/>
    <n v="4"/>
    <x v="110"/>
    <s v="Footwear"/>
    <n v="175.1"/>
    <x v="3"/>
  </r>
  <r>
    <s v="Rural"/>
    <x v="9"/>
    <s v="April"/>
    <n v="170.8"/>
    <n v="4"/>
    <x v="110"/>
    <s v="Clothing and footwear"/>
    <n v="177.1"/>
    <x v="3"/>
  </r>
  <r>
    <s v="Rural"/>
    <x v="9"/>
    <s v="April"/>
    <n v="170.8"/>
    <n v="4"/>
    <x v="110"/>
    <s v="Housing"/>
    <n v="0"/>
    <x v="4"/>
  </r>
  <r>
    <s v="Rural"/>
    <x v="9"/>
    <s v="April"/>
    <n v="170.8"/>
    <n v="4"/>
    <x v="110"/>
    <s v="Fuel and light"/>
    <n v="173.3"/>
    <x v="5"/>
  </r>
  <r>
    <s v="Rural"/>
    <x v="9"/>
    <s v="April"/>
    <n v="170.8"/>
    <n v="4"/>
    <x v="110"/>
    <s v="Household goods and services"/>
    <n v="167.7"/>
    <x v="6"/>
  </r>
  <r>
    <s v="Rural"/>
    <x v="9"/>
    <s v="April"/>
    <n v="170.8"/>
    <n v="4"/>
    <x v="110"/>
    <s v="Health"/>
    <n v="177"/>
    <x v="7"/>
  </r>
  <r>
    <s v="Rural"/>
    <x v="9"/>
    <s v="April"/>
    <n v="170.8"/>
    <n v="4"/>
    <x v="110"/>
    <s v="Transport and communication"/>
    <n v="166.2"/>
    <x v="8"/>
  </r>
  <r>
    <s v="Rural"/>
    <x v="9"/>
    <s v="April"/>
    <n v="170.8"/>
    <n v="4"/>
    <x v="110"/>
    <s v="Recreation and amusement"/>
    <n v="167.2"/>
    <x v="9"/>
  </r>
  <r>
    <s v="Rural"/>
    <x v="9"/>
    <s v="April"/>
    <n v="170.8"/>
    <n v="4"/>
    <x v="110"/>
    <s v="Education"/>
    <n v="170.9"/>
    <x v="10"/>
  </r>
  <r>
    <s v="Rural"/>
    <x v="9"/>
    <s v="April"/>
    <n v="170.8"/>
    <n v="4"/>
    <x v="110"/>
    <s v="Personal care and effects"/>
    <n v="169"/>
    <x v="11"/>
  </r>
  <r>
    <s v="Rural"/>
    <x v="9"/>
    <s v="April"/>
    <n v="170.8"/>
    <n v="4"/>
    <x v="110"/>
    <s v="Miscellaneous"/>
    <n v="170.2"/>
    <x v="2"/>
  </r>
  <r>
    <s v="Urban"/>
    <x v="9"/>
    <s v="April"/>
    <n v="169.2"/>
    <n v="4"/>
    <x v="110"/>
    <s v="Cereals and products"/>
    <n v="155.4"/>
    <x v="0"/>
  </r>
  <r>
    <s v="Urban"/>
    <x v="9"/>
    <s v="April"/>
    <n v="169.2"/>
    <n v="4"/>
    <x v="110"/>
    <s v="Meat and fish"/>
    <n v="215.8"/>
    <x v="0"/>
  </r>
  <r>
    <s v="Urban"/>
    <x v="9"/>
    <s v="April"/>
    <n v="169.2"/>
    <n v="4"/>
    <x v="110"/>
    <s v="Egg"/>
    <n v="164.6"/>
    <x v="0"/>
  </r>
  <r>
    <s v="Urban"/>
    <x v="9"/>
    <s v="April"/>
    <n v="169.2"/>
    <n v="4"/>
    <x v="110"/>
    <s v="Milk and products"/>
    <n v="164.2"/>
    <x v="0"/>
  </r>
  <r>
    <s v="Urban"/>
    <x v="9"/>
    <s v="April"/>
    <n v="169.2"/>
    <n v="4"/>
    <x v="110"/>
    <s v="Oils and fats"/>
    <n v="186"/>
    <x v="0"/>
  </r>
  <r>
    <s v="Urban"/>
    <x v="9"/>
    <s v="April"/>
    <n v="169.2"/>
    <n v="4"/>
    <x v="110"/>
    <s v="Fruits"/>
    <n v="175.9"/>
    <x v="0"/>
  </r>
  <r>
    <s v="Urban"/>
    <x v="9"/>
    <s v="April"/>
    <n v="169.2"/>
    <n v="4"/>
    <x v="110"/>
    <s v="Vegetables"/>
    <n v="190.7"/>
    <x v="0"/>
  </r>
  <r>
    <s v="Urban"/>
    <x v="9"/>
    <s v="April"/>
    <n v="169.2"/>
    <n v="4"/>
    <x v="110"/>
    <s v="Pulses and products"/>
    <n v="164"/>
    <x v="0"/>
  </r>
  <r>
    <s v="Urban"/>
    <x v="9"/>
    <s v="April"/>
    <n v="169.2"/>
    <n v="4"/>
    <x v="110"/>
    <s v="Sugar and Confectionery"/>
    <n v="120.5"/>
    <x v="0"/>
  </r>
  <r>
    <s v="Urban"/>
    <x v="9"/>
    <s v="April"/>
    <n v="169.2"/>
    <n v="4"/>
    <x v="110"/>
    <s v="Spices"/>
    <n v="178"/>
    <x v="0"/>
  </r>
  <r>
    <s v="Urban"/>
    <x v="9"/>
    <s v="April"/>
    <n v="169.2"/>
    <n v="4"/>
    <x v="110"/>
    <s v="Non-alcoholic beverages"/>
    <n v="157.5"/>
    <x v="1"/>
  </r>
  <r>
    <s v="Urban"/>
    <x v="9"/>
    <s v="April"/>
    <n v="169.2"/>
    <n v="4"/>
    <x v="110"/>
    <s v="Prepared meals, snacks, sweets etc."/>
    <n v="183.3"/>
    <x v="1"/>
  </r>
  <r>
    <s v="Urban"/>
    <x v="9"/>
    <s v="April"/>
    <n v="169.2"/>
    <n v="4"/>
    <x v="110"/>
    <s v="Food and beverages"/>
    <n v="174.5"/>
    <x v="1"/>
  </r>
  <r>
    <s v="Urban"/>
    <x v="9"/>
    <s v="April"/>
    <n v="169.2"/>
    <n v="4"/>
    <x v="110"/>
    <s v="Pan, tobacco and intoxicants"/>
    <n v="197.1"/>
    <x v="2"/>
  </r>
  <r>
    <s v="Urban"/>
    <x v="9"/>
    <s v="April"/>
    <n v="169.2"/>
    <n v="4"/>
    <x v="110"/>
    <s v="Clothing"/>
    <n v="168.4"/>
    <x v="3"/>
  </r>
  <r>
    <s v="Urban"/>
    <x v="9"/>
    <s v="April"/>
    <n v="169.2"/>
    <n v="4"/>
    <x v="110"/>
    <s v="Footwear"/>
    <n v="154.5"/>
    <x v="3"/>
  </r>
  <r>
    <s v="Urban"/>
    <x v="9"/>
    <s v="April"/>
    <n v="169.2"/>
    <n v="4"/>
    <x v="110"/>
    <s v="Clothing and footwear"/>
    <n v="166.3"/>
    <x v="3"/>
  </r>
  <r>
    <s v="Urban"/>
    <x v="9"/>
    <s v="April"/>
    <n v="169.2"/>
    <n v="4"/>
    <x v="110"/>
    <s v="Housing"/>
    <n v="167"/>
    <x v="4"/>
  </r>
  <r>
    <s v="Urban"/>
    <x v="9"/>
    <s v="April"/>
    <n v="169.2"/>
    <n v="4"/>
    <x v="110"/>
    <s v="Fuel and light"/>
    <n v="170.5"/>
    <x v="5"/>
  </r>
  <r>
    <s v="Urban"/>
    <x v="9"/>
    <s v="April"/>
    <n v="169.2"/>
    <n v="4"/>
    <x v="110"/>
    <s v="Household goods and services"/>
    <n v="159.80000000000001"/>
    <x v="6"/>
  </r>
  <r>
    <s v="Urban"/>
    <x v="9"/>
    <s v="April"/>
    <n v="169.2"/>
    <n v="4"/>
    <x v="110"/>
    <s v="Health"/>
    <n v="169"/>
    <x v="7"/>
  </r>
  <r>
    <s v="Urban"/>
    <x v="9"/>
    <s v="April"/>
    <n v="169.2"/>
    <n v="4"/>
    <x v="110"/>
    <s v="Transport and communication"/>
    <n v="159.30000000000001"/>
    <x v="8"/>
  </r>
  <r>
    <s v="Urban"/>
    <x v="9"/>
    <s v="April"/>
    <n v="169.2"/>
    <n v="4"/>
    <x v="110"/>
    <s v="Recreation and amusement"/>
    <n v="162.19999999999999"/>
    <x v="9"/>
  </r>
  <r>
    <s v="Urban"/>
    <x v="9"/>
    <s v="April"/>
    <n v="169.2"/>
    <n v="4"/>
    <x v="110"/>
    <s v="Education"/>
    <n v="164"/>
    <x v="10"/>
  </r>
  <r>
    <s v="Urban"/>
    <x v="9"/>
    <s v="April"/>
    <n v="169.2"/>
    <n v="4"/>
    <x v="110"/>
    <s v="Personal care and effects"/>
    <n v="168.4"/>
    <x v="11"/>
  </r>
  <r>
    <s v="Urban"/>
    <x v="9"/>
    <s v="April"/>
    <n v="169.2"/>
    <n v="4"/>
    <x v="110"/>
    <s v="Miscellaneous"/>
    <n v="163.1"/>
    <x v="2"/>
  </r>
  <r>
    <s v="Rural+Urban"/>
    <x v="9"/>
    <s v="April"/>
    <n v="170.1"/>
    <n v="4"/>
    <x v="110"/>
    <s v="Cereals and products"/>
    <n v="152.9"/>
    <x v="0"/>
  </r>
  <r>
    <s v="Rural+Urban"/>
    <x v="9"/>
    <s v="April"/>
    <n v="170.1"/>
    <n v="4"/>
    <x v="110"/>
    <s v="Meat and fish"/>
    <n v="211.8"/>
    <x v="0"/>
  </r>
  <r>
    <s v="Rural+Urban"/>
    <x v="9"/>
    <s v="April"/>
    <n v="170.1"/>
    <n v="4"/>
    <x v="110"/>
    <s v="Egg"/>
    <n v="164.5"/>
    <x v="0"/>
  </r>
  <r>
    <s v="Rural+Urban"/>
    <x v="9"/>
    <s v="April"/>
    <n v="170.1"/>
    <n v="4"/>
    <x v="110"/>
    <s v="Milk and products"/>
    <n v="163.9"/>
    <x v="0"/>
  </r>
  <r>
    <s v="Rural+Urban"/>
    <x v="9"/>
    <s v="April"/>
    <n v="170.1"/>
    <n v="4"/>
    <x v="110"/>
    <s v="Oils and fats"/>
    <n v="199.5"/>
    <x v="0"/>
  </r>
  <r>
    <s v="Rural+Urban"/>
    <x v="9"/>
    <s v="April"/>
    <n v="170.1"/>
    <n v="4"/>
    <x v="110"/>
    <s v="Fruits"/>
    <n v="172.6"/>
    <x v="0"/>
  </r>
  <r>
    <s v="Rural+Urban"/>
    <x v="9"/>
    <s v="April"/>
    <n v="170.1"/>
    <n v="4"/>
    <x v="110"/>
    <s v="Vegetables"/>
    <n v="166.2"/>
    <x v="0"/>
  </r>
  <r>
    <s v="Rural+Urban"/>
    <x v="9"/>
    <s v="April"/>
    <n v="170.1"/>
    <n v="4"/>
    <x v="110"/>
    <s v="Pulses and products"/>
    <n v="164.7"/>
    <x v="0"/>
  </r>
  <r>
    <s v="Rural+Urban"/>
    <x v="9"/>
    <s v="April"/>
    <n v="170.1"/>
    <n v="4"/>
    <x v="110"/>
    <s v="Sugar and Confectionery"/>
    <n v="119"/>
    <x v="0"/>
  </r>
  <r>
    <s v="Rural+Urban"/>
    <x v="9"/>
    <s v="April"/>
    <n v="170.1"/>
    <n v="4"/>
    <x v="110"/>
    <s v="Spices"/>
    <n v="181.3"/>
    <x v="0"/>
  </r>
  <r>
    <s v="Rural+Urban"/>
    <x v="9"/>
    <s v="April"/>
    <n v="170.1"/>
    <n v="4"/>
    <x v="110"/>
    <s v="Non-alcoholic beverages"/>
    <n v="166.2"/>
    <x v="1"/>
  </r>
  <r>
    <s v="Rural+Urban"/>
    <x v="9"/>
    <s v="April"/>
    <n v="170.1"/>
    <n v="4"/>
    <x v="110"/>
    <s v="Prepared meals, snacks, sweets etc."/>
    <n v="180.9"/>
    <x v="1"/>
  </r>
  <r>
    <s v="Rural+Urban"/>
    <x v="9"/>
    <s v="April"/>
    <n v="170.1"/>
    <n v="4"/>
    <x v="110"/>
    <s v="Food and beverages"/>
    <n v="170.8"/>
    <x v="1"/>
  </r>
  <r>
    <s v="Rural+Urban"/>
    <x v="9"/>
    <s v="April"/>
    <n v="170.1"/>
    <n v="4"/>
    <x v="110"/>
    <s v="Pan, tobacco and intoxicants"/>
    <n v="193.9"/>
    <x v="2"/>
  </r>
  <r>
    <s v="Rural+Urban"/>
    <x v="9"/>
    <s v="April"/>
    <n v="170.1"/>
    <n v="4"/>
    <x v="110"/>
    <s v="Clothing"/>
    <n v="173.9"/>
    <x v="3"/>
  </r>
  <r>
    <s v="Rural+Urban"/>
    <x v="9"/>
    <s v="April"/>
    <n v="170.1"/>
    <n v="4"/>
    <x v="110"/>
    <s v="Footwear"/>
    <n v="166.5"/>
    <x v="3"/>
  </r>
  <r>
    <s v="Rural+Urban"/>
    <x v="9"/>
    <s v="April"/>
    <n v="170.1"/>
    <n v="4"/>
    <x v="110"/>
    <s v="Clothing and footwear"/>
    <n v="172.8"/>
    <x v="3"/>
  </r>
  <r>
    <s v="Rural+Urban"/>
    <x v="9"/>
    <s v="April"/>
    <n v="170.1"/>
    <n v="4"/>
    <x v="110"/>
    <s v="Housing"/>
    <n v="167"/>
    <x v="4"/>
  </r>
  <r>
    <s v="Rural+Urban"/>
    <x v="9"/>
    <s v="April"/>
    <n v="170.1"/>
    <n v="4"/>
    <x v="110"/>
    <s v="Fuel and light"/>
    <n v="172.2"/>
    <x v="5"/>
  </r>
  <r>
    <s v="Rural+Urban"/>
    <x v="9"/>
    <s v="April"/>
    <n v="170.1"/>
    <n v="4"/>
    <x v="110"/>
    <s v="Household goods and services"/>
    <n v="164"/>
    <x v="6"/>
  </r>
  <r>
    <s v="Rural+Urban"/>
    <x v="9"/>
    <s v="April"/>
    <n v="170.1"/>
    <n v="4"/>
    <x v="110"/>
    <s v="Health"/>
    <n v="174"/>
    <x v="7"/>
  </r>
  <r>
    <s v="Rural+Urban"/>
    <x v="9"/>
    <s v="April"/>
    <n v="170.1"/>
    <n v="4"/>
    <x v="110"/>
    <s v="Transport and communication"/>
    <n v="162.6"/>
    <x v="8"/>
  </r>
  <r>
    <s v="Rural+Urban"/>
    <x v="9"/>
    <s v="April"/>
    <n v="170.1"/>
    <n v="4"/>
    <x v="110"/>
    <s v="Recreation and amusement"/>
    <n v="164.4"/>
    <x v="9"/>
  </r>
  <r>
    <s v="Rural+Urban"/>
    <x v="9"/>
    <s v="April"/>
    <n v="170.1"/>
    <n v="4"/>
    <x v="110"/>
    <s v="Education"/>
    <n v="166.9"/>
    <x v="10"/>
  </r>
  <r>
    <s v="Rural+Urban"/>
    <x v="9"/>
    <s v="April"/>
    <n v="170.1"/>
    <n v="4"/>
    <x v="110"/>
    <s v="Personal care and effects"/>
    <n v="168.8"/>
    <x v="11"/>
  </r>
  <r>
    <s v="Rural+Urban"/>
    <x v="9"/>
    <s v="April"/>
    <n v="170.1"/>
    <n v="4"/>
    <x v="110"/>
    <s v="Miscellaneous"/>
    <n v="166.8"/>
    <x v="2"/>
  </r>
  <r>
    <s v="Rural"/>
    <x v="9"/>
    <s v="May"/>
    <n v="172.5"/>
    <n v="5"/>
    <x v="111"/>
    <s v="Cereals and products"/>
    <n v="152.9"/>
    <x v="0"/>
  </r>
  <r>
    <s v="Rural"/>
    <x v="9"/>
    <s v="May"/>
    <n v="172.5"/>
    <n v="5"/>
    <x v="111"/>
    <s v="Meat and fish"/>
    <n v="214.7"/>
    <x v="0"/>
  </r>
  <r>
    <s v="Rural"/>
    <x v="9"/>
    <s v="May"/>
    <n v="172.5"/>
    <n v="5"/>
    <x v="111"/>
    <s v="Egg"/>
    <n v="161.4"/>
    <x v="0"/>
  </r>
  <r>
    <s v="Rural"/>
    <x v="9"/>
    <s v="May"/>
    <n v="172.5"/>
    <n v="5"/>
    <x v="111"/>
    <s v="Milk and products"/>
    <n v="164.6"/>
    <x v="0"/>
  </r>
  <r>
    <s v="Rural"/>
    <x v="9"/>
    <s v="May"/>
    <n v="172.5"/>
    <n v="5"/>
    <x v="111"/>
    <s v="Oils and fats"/>
    <n v="209.9"/>
    <x v="0"/>
  </r>
  <r>
    <s v="Rural"/>
    <x v="9"/>
    <s v="May"/>
    <n v="172.5"/>
    <n v="5"/>
    <x v="111"/>
    <s v="Fruits"/>
    <n v="168"/>
    <x v="0"/>
  </r>
  <r>
    <s v="Rural"/>
    <x v="9"/>
    <s v="May"/>
    <n v="172.5"/>
    <n v="5"/>
    <x v="111"/>
    <s v="Vegetables"/>
    <n v="160.4"/>
    <x v="0"/>
  </r>
  <r>
    <s v="Rural"/>
    <x v="9"/>
    <s v="May"/>
    <n v="172.5"/>
    <n v="5"/>
    <x v="111"/>
    <s v="Pulses and products"/>
    <n v="165"/>
    <x v="0"/>
  </r>
  <r>
    <s v="Rural"/>
    <x v="9"/>
    <s v="May"/>
    <n v="172.5"/>
    <n v="5"/>
    <x v="111"/>
    <s v="Sugar and Confectionery"/>
    <n v="118.9"/>
    <x v="0"/>
  </r>
  <r>
    <s v="Rural"/>
    <x v="9"/>
    <s v="May"/>
    <n v="172.5"/>
    <n v="5"/>
    <x v="111"/>
    <s v="Spices"/>
    <n v="186.6"/>
    <x v="0"/>
  </r>
  <r>
    <s v="Rural"/>
    <x v="9"/>
    <s v="May"/>
    <n v="172.5"/>
    <n v="5"/>
    <x v="111"/>
    <s v="Non-alcoholic beverages"/>
    <n v="173.2"/>
    <x v="1"/>
  </r>
  <r>
    <s v="Rural"/>
    <x v="9"/>
    <s v="May"/>
    <n v="172.5"/>
    <n v="5"/>
    <x v="111"/>
    <s v="Prepared meals, snacks, sweets etc."/>
    <n v="180.4"/>
    <x v="1"/>
  </r>
  <r>
    <s v="Rural"/>
    <x v="9"/>
    <s v="May"/>
    <n v="172.5"/>
    <n v="5"/>
    <x v="111"/>
    <s v="Food and beverages"/>
    <n v="170.8"/>
    <x v="1"/>
  </r>
  <r>
    <s v="Rural"/>
    <x v="9"/>
    <s v="May"/>
    <n v="172.5"/>
    <n v="5"/>
    <x v="111"/>
    <s v="Pan, tobacco and intoxicants"/>
    <n v="192.9"/>
    <x v="2"/>
  </r>
  <r>
    <s v="Rural"/>
    <x v="9"/>
    <s v="May"/>
    <n v="172.5"/>
    <n v="5"/>
    <x v="111"/>
    <s v="Clothing"/>
    <n v="179.3"/>
    <x v="3"/>
  </r>
  <r>
    <s v="Rural"/>
    <x v="9"/>
    <s v="May"/>
    <n v="172.5"/>
    <n v="5"/>
    <x v="111"/>
    <s v="Footwear"/>
    <n v="177.2"/>
    <x v="3"/>
  </r>
  <r>
    <s v="Rural"/>
    <x v="9"/>
    <s v="May"/>
    <n v="172.5"/>
    <n v="5"/>
    <x v="111"/>
    <s v="Clothing and footwear"/>
    <n v="179"/>
    <x v="3"/>
  </r>
  <r>
    <s v="Rural"/>
    <x v="9"/>
    <s v="May"/>
    <n v="172.5"/>
    <n v="5"/>
    <x v="111"/>
    <s v="Housing"/>
    <n v="0"/>
    <x v="4"/>
  </r>
  <r>
    <s v="Rural"/>
    <x v="9"/>
    <s v="May"/>
    <n v="172.5"/>
    <n v="5"/>
    <x v="111"/>
    <s v="Fuel and light"/>
    <n v="175.3"/>
    <x v="5"/>
  </r>
  <r>
    <s v="Rural"/>
    <x v="9"/>
    <s v="May"/>
    <n v="172.5"/>
    <n v="5"/>
    <x v="111"/>
    <s v="Household goods and services"/>
    <n v="168.9"/>
    <x v="6"/>
  </r>
  <r>
    <s v="Rural"/>
    <x v="9"/>
    <s v="May"/>
    <n v="172.5"/>
    <n v="5"/>
    <x v="111"/>
    <s v="Health"/>
    <n v="177.7"/>
    <x v="7"/>
  </r>
  <r>
    <s v="Rural"/>
    <x v="9"/>
    <s v="May"/>
    <n v="172.5"/>
    <n v="5"/>
    <x v="111"/>
    <s v="Transport and communication"/>
    <n v="167.1"/>
    <x v="8"/>
  </r>
  <r>
    <s v="Rural"/>
    <x v="9"/>
    <s v="May"/>
    <n v="172.5"/>
    <n v="5"/>
    <x v="111"/>
    <s v="Recreation and amusement"/>
    <n v="167.6"/>
    <x v="9"/>
  </r>
  <r>
    <s v="Rural"/>
    <x v="9"/>
    <s v="May"/>
    <n v="172.5"/>
    <n v="5"/>
    <x v="111"/>
    <s v="Education"/>
    <n v="171.8"/>
    <x v="10"/>
  </r>
  <r>
    <s v="Rural"/>
    <x v="9"/>
    <s v="May"/>
    <n v="172.5"/>
    <n v="5"/>
    <x v="111"/>
    <s v="Personal care and effects"/>
    <n v="168.5"/>
    <x v="11"/>
  </r>
  <r>
    <s v="Rural"/>
    <x v="9"/>
    <s v="May"/>
    <n v="172.5"/>
    <n v="5"/>
    <x v="111"/>
    <s v="Miscellaneous"/>
    <n v="170.9"/>
    <x v="2"/>
  </r>
  <r>
    <s v="Urban"/>
    <x v="9"/>
    <s v="May"/>
    <n v="170.8"/>
    <n v="5"/>
    <x v="111"/>
    <s v="Cereals and products"/>
    <n v="156.69999999999999"/>
    <x v="0"/>
  </r>
  <r>
    <s v="Urban"/>
    <x v="9"/>
    <s v="May"/>
    <n v="170.8"/>
    <n v="5"/>
    <x v="111"/>
    <s v="Meat and fish"/>
    <n v="221.2"/>
    <x v="0"/>
  </r>
  <r>
    <s v="Urban"/>
    <x v="9"/>
    <s v="May"/>
    <n v="170.8"/>
    <n v="5"/>
    <x v="111"/>
    <s v="Egg"/>
    <n v="164.1"/>
    <x v="0"/>
  </r>
  <r>
    <s v="Urban"/>
    <x v="9"/>
    <s v="May"/>
    <n v="170.8"/>
    <n v="5"/>
    <x v="111"/>
    <s v="Milk and products"/>
    <n v="165.4"/>
    <x v="0"/>
  </r>
  <r>
    <s v="Urban"/>
    <x v="9"/>
    <s v="May"/>
    <n v="170.8"/>
    <n v="5"/>
    <x v="111"/>
    <s v="Oils and fats"/>
    <n v="189.5"/>
    <x v="0"/>
  </r>
  <r>
    <s v="Urban"/>
    <x v="9"/>
    <s v="May"/>
    <n v="170.8"/>
    <n v="5"/>
    <x v="111"/>
    <s v="Fruits"/>
    <n v="174.5"/>
    <x v="0"/>
  </r>
  <r>
    <s v="Urban"/>
    <x v="9"/>
    <s v="May"/>
    <n v="170.8"/>
    <n v="5"/>
    <x v="111"/>
    <s v="Vegetables"/>
    <n v="203.2"/>
    <x v="0"/>
  </r>
  <r>
    <s v="Urban"/>
    <x v="9"/>
    <s v="May"/>
    <n v="170.8"/>
    <n v="5"/>
    <x v="111"/>
    <s v="Pulses and products"/>
    <n v="164.1"/>
    <x v="0"/>
  </r>
  <r>
    <s v="Urban"/>
    <x v="9"/>
    <s v="May"/>
    <n v="170.8"/>
    <n v="5"/>
    <x v="111"/>
    <s v="Sugar and Confectionery"/>
    <n v="121.2"/>
    <x v="0"/>
  </r>
  <r>
    <s v="Urban"/>
    <x v="9"/>
    <s v="May"/>
    <n v="170.8"/>
    <n v="5"/>
    <x v="111"/>
    <s v="Spices"/>
    <n v="181.4"/>
    <x v="0"/>
  </r>
  <r>
    <s v="Urban"/>
    <x v="9"/>
    <s v="May"/>
    <n v="170.8"/>
    <n v="5"/>
    <x v="111"/>
    <s v="Non-alcoholic beverages"/>
    <n v="158.5"/>
    <x v="1"/>
  </r>
  <r>
    <s v="Urban"/>
    <x v="9"/>
    <s v="May"/>
    <n v="170.8"/>
    <n v="5"/>
    <x v="111"/>
    <s v="Prepared meals, snacks, sweets etc."/>
    <n v="184.9"/>
    <x v="1"/>
  </r>
  <r>
    <s v="Urban"/>
    <x v="9"/>
    <s v="May"/>
    <n v="170.8"/>
    <n v="5"/>
    <x v="111"/>
    <s v="Food and beverages"/>
    <n v="177.5"/>
    <x v="1"/>
  </r>
  <r>
    <s v="Urban"/>
    <x v="9"/>
    <s v="May"/>
    <n v="170.8"/>
    <n v="5"/>
    <x v="111"/>
    <s v="Pan, tobacco and intoxicants"/>
    <n v="197.5"/>
    <x v="2"/>
  </r>
  <r>
    <s v="Urban"/>
    <x v="9"/>
    <s v="May"/>
    <n v="170.8"/>
    <n v="5"/>
    <x v="111"/>
    <s v="Clothing"/>
    <n v="170"/>
    <x v="3"/>
  </r>
  <r>
    <s v="Urban"/>
    <x v="9"/>
    <s v="May"/>
    <n v="170.8"/>
    <n v="5"/>
    <x v="111"/>
    <s v="Footwear"/>
    <n v="155.9"/>
    <x v="3"/>
  </r>
  <r>
    <s v="Urban"/>
    <x v="9"/>
    <s v="May"/>
    <n v="170.8"/>
    <n v="5"/>
    <x v="111"/>
    <s v="Clothing and footwear"/>
    <n v="167.8"/>
    <x v="3"/>
  </r>
  <r>
    <s v="Urban"/>
    <x v="9"/>
    <s v="May"/>
    <n v="170.8"/>
    <n v="5"/>
    <x v="111"/>
    <s v="Housing"/>
    <n v="167.5"/>
    <x v="4"/>
  </r>
  <r>
    <s v="Urban"/>
    <x v="9"/>
    <s v="May"/>
    <n v="170.8"/>
    <n v="5"/>
    <x v="111"/>
    <s v="Fuel and light"/>
    <n v="173.5"/>
    <x v="5"/>
  </r>
  <r>
    <s v="Urban"/>
    <x v="9"/>
    <s v="May"/>
    <n v="170.8"/>
    <n v="5"/>
    <x v="111"/>
    <s v="Household goods and services"/>
    <n v="161.1"/>
    <x v="6"/>
  </r>
  <r>
    <s v="Urban"/>
    <x v="9"/>
    <s v="May"/>
    <n v="170.8"/>
    <n v="5"/>
    <x v="111"/>
    <s v="Health"/>
    <n v="170.1"/>
    <x v="7"/>
  </r>
  <r>
    <s v="Urban"/>
    <x v="9"/>
    <s v="May"/>
    <n v="170.8"/>
    <n v="5"/>
    <x v="111"/>
    <s v="Transport and communication"/>
    <n v="159.4"/>
    <x v="8"/>
  </r>
  <r>
    <s v="Urban"/>
    <x v="9"/>
    <s v="May"/>
    <n v="170.8"/>
    <n v="5"/>
    <x v="111"/>
    <s v="Recreation and amusement"/>
    <n v="163.19999999999999"/>
    <x v="9"/>
  </r>
  <r>
    <s v="Urban"/>
    <x v="9"/>
    <s v="May"/>
    <n v="170.8"/>
    <n v="5"/>
    <x v="111"/>
    <s v="Education"/>
    <n v="165.2"/>
    <x v="10"/>
  </r>
  <r>
    <s v="Urban"/>
    <x v="9"/>
    <s v="May"/>
    <n v="170.8"/>
    <n v="5"/>
    <x v="111"/>
    <s v="Personal care and effects"/>
    <n v="168.2"/>
    <x v="11"/>
  </r>
  <r>
    <s v="Urban"/>
    <x v="9"/>
    <s v="May"/>
    <n v="170.8"/>
    <n v="5"/>
    <x v="111"/>
    <s v="Miscellaneous"/>
    <n v="163.80000000000001"/>
    <x v="2"/>
  </r>
  <r>
    <s v="Rural+Urban"/>
    <x v="9"/>
    <s v="May"/>
    <n v="171.7"/>
    <n v="5"/>
    <x v="111"/>
    <s v="Cereals and products"/>
    <n v="154.1"/>
    <x v="0"/>
  </r>
  <r>
    <s v="Rural+Urban"/>
    <x v="9"/>
    <s v="May"/>
    <n v="171.7"/>
    <n v="5"/>
    <x v="111"/>
    <s v="Meat and fish"/>
    <n v="217"/>
    <x v="0"/>
  </r>
  <r>
    <s v="Rural+Urban"/>
    <x v="9"/>
    <s v="May"/>
    <n v="171.7"/>
    <n v="5"/>
    <x v="111"/>
    <s v="Egg"/>
    <n v="162.4"/>
    <x v="0"/>
  </r>
  <r>
    <s v="Rural+Urban"/>
    <x v="9"/>
    <s v="May"/>
    <n v="171.7"/>
    <n v="5"/>
    <x v="111"/>
    <s v="Milk and products"/>
    <n v="164.9"/>
    <x v="0"/>
  </r>
  <r>
    <s v="Rural+Urban"/>
    <x v="9"/>
    <s v="May"/>
    <n v="171.7"/>
    <n v="5"/>
    <x v="111"/>
    <s v="Oils and fats"/>
    <n v="202.4"/>
    <x v="0"/>
  </r>
  <r>
    <s v="Rural+Urban"/>
    <x v="9"/>
    <s v="May"/>
    <n v="171.7"/>
    <n v="5"/>
    <x v="111"/>
    <s v="Fruits"/>
    <n v="171"/>
    <x v="0"/>
  </r>
  <r>
    <s v="Rural+Urban"/>
    <x v="9"/>
    <s v="May"/>
    <n v="171.7"/>
    <n v="5"/>
    <x v="111"/>
    <s v="Vegetables"/>
    <n v="174.9"/>
    <x v="0"/>
  </r>
  <r>
    <s v="Rural+Urban"/>
    <x v="9"/>
    <s v="May"/>
    <n v="171.7"/>
    <n v="5"/>
    <x v="111"/>
    <s v="Pulses and products"/>
    <n v="164.7"/>
    <x v="0"/>
  </r>
  <r>
    <s v="Rural+Urban"/>
    <x v="9"/>
    <s v="May"/>
    <n v="171.7"/>
    <n v="5"/>
    <x v="111"/>
    <s v="Sugar and Confectionery"/>
    <n v="119.7"/>
    <x v="0"/>
  </r>
  <r>
    <s v="Rural+Urban"/>
    <x v="9"/>
    <s v="May"/>
    <n v="171.7"/>
    <n v="5"/>
    <x v="111"/>
    <s v="Spices"/>
    <n v="184.9"/>
    <x v="0"/>
  </r>
  <r>
    <s v="Rural+Urban"/>
    <x v="9"/>
    <s v="May"/>
    <n v="171.7"/>
    <n v="5"/>
    <x v="111"/>
    <s v="Non-alcoholic beverages"/>
    <n v="167.1"/>
    <x v="1"/>
  </r>
  <r>
    <s v="Rural+Urban"/>
    <x v="9"/>
    <s v="May"/>
    <n v="171.7"/>
    <n v="5"/>
    <x v="111"/>
    <s v="Prepared meals, snacks, sweets etc."/>
    <n v="182.5"/>
    <x v="1"/>
  </r>
  <r>
    <s v="Rural+Urban"/>
    <x v="9"/>
    <s v="May"/>
    <n v="171.7"/>
    <n v="5"/>
    <x v="111"/>
    <s v="Food and beverages"/>
    <n v="173.3"/>
    <x v="1"/>
  </r>
  <r>
    <s v="Rural+Urban"/>
    <x v="9"/>
    <s v="May"/>
    <n v="171.7"/>
    <n v="5"/>
    <x v="111"/>
    <s v="Pan, tobacco and intoxicants"/>
    <n v="194.1"/>
    <x v="2"/>
  </r>
  <r>
    <s v="Rural+Urban"/>
    <x v="9"/>
    <s v="May"/>
    <n v="171.7"/>
    <n v="5"/>
    <x v="111"/>
    <s v="Clothing"/>
    <n v="175.6"/>
    <x v="3"/>
  </r>
  <r>
    <s v="Rural+Urban"/>
    <x v="9"/>
    <s v="May"/>
    <n v="171.7"/>
    <n v="5"/>
    <x v="111"/>
    <s v="Footwear"/>
    <n v="168.4"/>
    <x v="3"/>
  </r>
  <r>
    <s v="Rural+Urban"/>
    <x v="9"/>
    <s v="May"/>
    <n v="171.7"/>
    <n v="5"/>
    <x v="111"/>
    <s v="Clothing and footwear"/>
    <n v="174.6"/>
    <x v="3"/>
  </r>
  <r>
    <s v="Rural+Urban"/>
    <x v="9"/>
    <s v="May"/>
    <n v="171.7"/>
    <n v="5"/>
    <x v="111"/>
    <s v="Housing"/>
    <n v="167.5"/>
    <x v="4"/>
  </r>
  <r>
    <s v="Rural+Urban"/>
    <x v="9"/>
    <s v="May"/>
    <n v="171.7"/>
    <n v="5"/>
    <x v="111"/>
    <s v="Fuel and light"/>
    <n v="174.6"/>
    <x v="5"/>
  </r>
  <r>
    <s v="Rural+Urban"/>
    <x v="9"/>
    <s v="May"/>
    <n v="171.7"/>
    <n v="5"/>
    <x v="111"/>
    <s v="Household goods and services"/>
    <n v="165.2"/>
    <x v="6"/>
  </r>
  <r>
    <s v="Rural+Urban"/>
    <x v="9"/>
    <s v="May"/>
    <n v="171.7"/>
    <n v="5"/>
    <x v="111"/>
    <s v="Health"/>
    <n v="174.8"/>
    <x v="7"/>
  </r>
  <r>
    <s v="Rural+Urban"/>
    <x v="9"/>
    <s v="May"/>
    <n v="171.7"/>
    <n v="5"/>
    <x v="111"/>
    <s v="Transport and communication"/>
    <n v="163"/>
    <x v="8"/>
  </r>
  <r>
    <s v="Rural+Urban"/>
    <x v="9"/>
    <s v="May"/>
    <n v="171.7"/>
    <n v="5"/>
    <x v="111"/>
    <s v="Recreation and amusement"/>
    <n v="165.1"/>
    <x v="9"/>
  </r>
  <r>
    <s v="Rural+Urban"/>
    <x v="9"/>
    <s v="May"/>
    <n v="171.7"/>
    <n v="5"/>
    <x v="111"/>
    <s v="Education"/>
    <n v="167.9"/>
    <x v="10"/>
  </r>
  <r>
    <s v="Rural+Urban"/>
    <x v="9"/>
    <s v="May"/>
    <n v="171.7"/>
    <n v="5"/>
    <x v="111"/>
    <s v="Personal care and effects"/>
    <n v="168.4"/>
    <x v="11"/>
  </r>
  <r>
    <s v="Rural+Urban"/>
    <x v="9"/>
    <s v="May"/>
    <n v="171.7"/>
    <n v="5"/>
    <x v="111"/>
    <s v="Miscellaneous"/>
    <n v="167.5"/>
    <x v="2"/>
  </r>
  <r>
    <s v="Rural"/>
    <x v="9"/>
    <s v="June"/>
    <n v="173.6"/>
    <n v="6"/>
    <x v="112"/>
    <s v="Cereals and products"/>
    <n v="153.80000000000001"/>
    <x v="0"/>
  </r>
  <r>
    <s v="Rural"/>
    <x v="9"/>
    <s v="June"/>
    <n v="173.6"/>
    <n v="6"/>
    <x v="112"/>
    <s v="Meat and fish"/>
    <n v="217.2"/>
    <x v="0"/>
  </r>
  <r>
    <s v="Rural"/>
    <x v="9"/>
    <s v="June"/>
    <n v="173.6"/>
    <n v="6"/>
    <x v="112"/>
    <s v="Egg"/>
    <n v="169.6"/>
    <x v="0"/>
  </r>
  <r>
    <s v="Rural"/>
    <x v="9"/>
    <s v="June"/>
    <n v="173.6"/>
    <n v="6"/>
    <x v="112"/>
    <s v="Milk and products"/>
    <n v="165.4"/>
    <x v="0"/>
  </r>
  <r>
    <s v="Rural"/>
    <x v="9"/>
    <s v="June"/>
    <n v="173.6"/>
    <n v="6"/>
    <x v="112"/>
    <s v="Oils and fats"/>
    <n v="208.1"/>
    <x v="0"/>
  </r>
  <r>
    <s v="Rural"/>
    <x v="9"/>
    <s v="June"/>
    <n v="173.6"/>
    <n v="6"/>
    <x v="112"/>
    <s v="Fruits"/>
    <n v="165.8"/>
    <x v="0"/>
  </r>
  <r>
    <s v="Rural"/>
    <x v="9"/>
    <s v="June"/>
    <n v="173.6"/>
    <n v="6"/>
    <x v="112"/>
    <s v="Vegetables"/>
    <n v="167.3"/>
    <x v="0"/>
  </r>
  <r>
    <s v="Rural"/>
    <x v="9"/>
    <s v="June"/>
    <n v="173.6"/>
    <n v="6"/>
    <x v="112"/>
    <s v="Pulses and products"/>
    <n v="164.6"/>
    <x v="0"/>
  </r>
  <r>
    <s v="Rural"/>
    <x v="9"/>
    <s v="June"/>
    <n v="173.6"/>
    <n v="6"/>
    <x v="112"/>
    <s v="Sugar and Confectionery"/>
    <n v="119.1"/>
    <x v="0"/>
  </r>
  <r>
    <s v="Rural"/>
    <x v="9"/>
    <s v="June"/>
    <n v="173.6"/>
    <n v="6"/>
    <x v="112"/>
    <s v="Spices"/>
    <n v="188.9"/>
    <x v="0"/>
  </r>
  <r>
    <s v="Rural"/>
    <x v="9"/>
    <s v="June"/>
    <n v="173.6"/>
    <n v="6"/>
    <x v="112"/>
    <s v="Non-alcoholic beverages"/>
    <n v="174.2"/>
    <x v="1"/>
  </r>
  <r>
    <s v="Rural"/>
    <x v="9"/>
    <s v="June"/>
    <n v="173.6"/>
    <n v="6"/>
    <x v="112"/>
    <s v="Prepared meals, snacks, sweets etc."/>
    <n v="181.9"/>
    <x v="1"/>
  </r>
  <r>
    <s v="Rural"/>
    <x v="9"/>
    <s v="June"/>
    <n v="173.6"/>
    <n v="6"/>
    <x v="112"/>
    <s v="Food and beverages"/>
    <n v="172.4"/>
    <x v="1"/>
  </r>
  <r>
    <s v="Rural"/>
    <x v="9"/>
    <s v="June"/>
    <n v="173.6"/>
    <n v="6"/>
    <x v="112"/>
    <s v="Pan, tobacco and intoxicants"/>
    <n v="192.9"/>
    <x v="2"/>
  </r>
  <r>
    <s v="Rural"/>
    <x v="9"/>
    <s v="June"/>
    <n v="173.6"/>
    <n v="6"/>
    <x v="112"/>
    <s v="Clothing"/>
    <n v="180.7"/>
    <x v="3"/>
  </r>
  <r>
    <s v="Rural"/>
    <x v="9"/>
    <s v="June"/>
    <n v="173.6"/>
    <n v="6"/>
    <x v="112"/>
    <s v="Footwear"/>
    <n v="178.7"/>
    <x v="3"/>
  </r>
  <r>
    <s v="Rural"/>
    <x v="9"/>
    <s v="June"/>
    <n v="173.6"/>
    <n v="6"/>
    <x v="112"/>
    <s v="Clothing and footwear"/>
    <n v="180.4"/>
    <x v="3"/>
  </r>
  <r>
    <s v="Rural"/>
    <x v="9"/>
    <s v="June"/>
    <n v="173.6"/>
    <n v="6"/>
    <x v="112"/>
    <s v="Housing"/>
    <n v="0"/>
    <x v="4"/>
  </r>
  <r>
    <s v="Rural"/>
    <x v="9"/>
    <s v="June"/>
    <n v="173.6"/>
    <n v="6"/>
    <x v="112"/>
    <s v="Fuel and light"/>
    <n v="176.7"/>
    <x v="5"/>
  </r>
  <r>
    <s v="Rural"/>
    <x v="9"/>
    <s v="June"/>
    <n v="173.6"/>
    <n v="6"/>
    <x v="112"/>
    <s v="Household goods and services"/>
    <n v="170.3"/>
    <x v="6"/>
  </r>
  <r>
    <s v="Rural"/>
    <x v="9"/>
    <s v="June"/>
    <n v="173.6"/>
    <n v="6"/>
    <x v="112"/>
    <s v="Health"/>
    <n v="178.2"/>
    <x v="7"/>
  </r>
  <r>
    <s v="Rural"/>
    <x v="9"/>
    <s v="June"/>
    <n v="173.6"/>
    <n v="6"/>
    <x v="112"/>
    <s v="Transport and communication"/>
    <n v="165.5"/>
    <x v="8"/>
  </r>
  <r>
    <s v="Rural"/>
    <x v="9"/>
    <s v="June"/>
    <n v="173.6"/>
    <n v="6"/>
    <x v="112"/>
    <s v="Recreation and amusement"/>
    <n v="168"/>
    <x v="9"/>
  </r>
  <r>
    <s v="Rural"/>
    <x v="9"/>
    <s v="June"/>
    <n v="173.6"/>
    <n v="6"/>
    <x v="112"/>
    <s v="Education"/>
    <n v="172.6"/>
    <x v="10"/>
  </r>
  <r>
    <s v="Rural"/>
    <x v="9"/>
    <s v="June"/>
    <n v="173.6"/>
    <n v="6"/>
    <x v="112"/>
    <s v="Personal care and effects"/>
    <n v="169.5"/>
    <x v="11"/>
  </r>
  <r>
    <s v="Rural"/>
    <x v="9"/>
    <s v="June"/>
    <n v="173.6"/>
    <n v="6"/>
    <x v="112"/>
    <s v="Miscellaneous"/>
    <n v="171"/>
    <x v="2"/>
  </r>
  <r>
    <s v="Urban"/>
    <x v="9"/>
    <s v="June"/>
    <n v="171.4"/>
    <n v="6"/>
    <x v="112"/>
    <s v="Cereals and products"/>
    <n v="157.5"/>
    <x v="0"/>
  </r>
  <r>
    <s v="Urban"/>
    <x v="9"/>
    <s v="June"/>
    <n v="171.4"/>
    <n v="6"/>
    <x v="112"/>
    <s v="Meat and fish"/>
    <n v="223.4"/>
    <x v="0"/>
  </r>
  <r>
    <s v="Urban"/>
    <x v="9"/>
    <s v="June"/>
    <n v="171.4"/>
    <n v="6"/>
    <x v="112"/>
    <s v="Egg"/>
    <n v="172.8"/>
    <x v="0"/>
  </r>
  <r>
    <s v="Urban"/>
    <x v="9"/>
    <s v="June"/>
    <n v="171.4"/>
    <n v="6"/>
    <x v="112"/>
    <s v="Milk and products"/>
    <n v="166.4"/>
    <x v="0"/>
  </r>
  <r>
    <s v="Urban"/>
    <x v="9"/>
    <s v="June"/>
    <n v="171.4"/>
    <n v="6"/>
    <x v="112"/>
    <s v="Oils and fats"/>
    <n v="188.6"/>
    <x v="0"/>
  </r>
  <r>
    <s v="Urban"/>
    <x v="9"/>
    <s v="June"/>
    <n v="171.4"/>
    <n v="6"/>
    <x v="112"/>
    <s v="Fruits"/>
    <n v="174.1"/>
    <x v="0"/>
  </r>
  <r>
    <s v="Urban"/>
    <x v="9"/>
    <s v="June"/>
    <n v="171.4"/>
    <n v="6"/>
    <x v="112"/>
    <s v="Vegetables"/>
    <n v="211.5"/>
    <x v="0"/>
  </r>
  <r>
    <s v="Urban"/>
    <x v="9"/>
    <s v="June"/>
    <n v="171.4"/>
    <n v="6"/>
    <x v="112"/>
    <s v="Pulses and products"/>
    <n v="163.6"/>
    <x v="0"/>
  </r>
  <r>
    <s v="Urban"/>
    <x v="9"/>
    <s v="June"/>
    <n v="171.4"/>
    <n v="6"/>
    <x v="112"/>
    <s v="Sugar and Confectionery"/>
    <n v="121.4"/>
    <x v="0"/>
  </r>
  <r>
    <s v="Urban"/>
    <x v="9"/>
    <s v="June"/>
    <n v="171.4"/>
    <n v="6"/>
    <x v="112"/>
    <s v="Spices"/>
    <n v="183.5"/>
    <x v="0"/>
  </r>
  <r>
    <s v="Urban"/>
    <x v="9"/>
    <s v="June"/>
    <n v="171.4"/>
    <n v="6"/>
    <x v="112"/>
    <s v="Non-alcoholic beverages"/>
    <n v="159.1"/>
    <x v="1"/>
  </r>
  <r>
    <s v="Urban"/>
    <x v="9"/>
    <s v="June"/>
    <n v="171.4"/>
    <n v="6"/>
    <x v="112"/>
    <s v="Prepared meals, snacks, sweets etc."/>
    <n v="186.3"/>
    <x v="1"/>
  </r>
  <r>
    <s v="Urban"/>
    <x v="9"/>
    <s v="June"/>
    <n v="171.4"/>
    <n v="6"/>
    <x v="112"/>
    <s v="Food and beverages"/>
    <n v="179.3"/>
    <x v="1"/>
  </r>
  <r>
    <s v="Urban"/>
    <x v="9"/>
    <s v="June"/>
    <n v="171.4"/>
    <n v="6"/>
    <x v="112"/>
    <s v="Pan, tobacco and intoxicants"/>
    <n v="198.3"/>
    <x v="2"/>
  </r>
  <r>
    <s v="Urban"/>
    <x v="9"/>
    <s v="June"/>
    <n v="171.4"/>
    <n v="6"/>
    <x v="112"/>
    <s v="Clothing"/>
    <n v="171.6"/>
    <x v="3"/>
  </r>
  <r>
    <s v="Urban"/>
    <x v="9"/>
    <s v="June"/>
    <n v="171.4"/>
    <n v="6"/>
    <x v="112"/>
    <s v="Footwear"/>
    <n v="157.4"/>
    <x v="3"/>
  </r>
  <r>
    <s v="Urban"/>
    <x v="9"/>
    <s v="June"/>
    <n v="171.4"/>
    <n v="6"/>
    <x v="112"/>
    <s v="Clothing and footwear"/>
    <n v="169.4"/>
    <x v="3"/>
  </r>
  <r>
    <s v="Urban"/>
    <x v="9"/>
    <s v="June"/>
    <n v="171.4"/>
    <n v="6"/>
    <x v="112"/>
    <s v="Housing"/>
    <n v="166.8"/>
    <x v="4"/>
  </r>
  <r>
    <s v="Urban"/>
    <x v="9"/>
    <s v="June"/>
    <n v="171.4"/>
    <n v="6"/>
    <x v="112"/>
    <s v="Fuel and light"/>
    <n v="174.9"/>
    <x v="5"/>
  </r>
  <r>
    <s v="Urban"/>
    <x v="9"/>
    <s v="June"/>
    <n v="171.4"/>
    <n v="6"/>
    <x v="112"/>
    <s v="Household goods and services"/>
    <n v="162.1"/>
    <x v="6"/>
  </r>
  <r>
    <s v="Urban"/>
    <x v="9"/>
    <s v="June"/>
    <n v="171.4"/>
    <n v="6"/>
    <x v="112"/>
    <s v="Health"/>
    <n v="170.9"/>
    <x v="7"/>
  </r>
  <r>
    <s v="Urban"/>
    <x v="9"/>
    <s v="June"/>
    <n v="171.4"/>
    <n v="6"/>
    <x v="112"/>
    <s v="Transport and communication"/>
    <n v="157.19999999999999"/>
    <x v="8"/>
  </r>
  <r>
    <s v="Urban"/>
    <x v="9"/>
    <s v="June"/>
    <n v="171.4"/>
    <n v="6"/>
    <x v="112"/>
    <s v="Recreation and amusement"/>
    <n v="164.1"/>
    <x v="9"/>
  </r>
  <r>
    <s v="Urban"/>
    <x v="9"/>
    <s v="June"/>
    <n v="171.4"/>
    <n v="6"/>
    <x v="112"/>
    <s v="Education"/>
    <n v="166.5"/>
    <x v="10"/>
  </r>
  <r>
    <s v="Urban"/>
    <x v="9"/>
    <s v="June"/>
    <n v="171.4"/>
    <n v="6"/>
    <x v="112"/>
    <s v="Personal care and effects"/>
    <n v="169.2"/>
    <x v="11"/>
  </r>
  <r>
    <s v="Urban"/>
    <x v="9"/>
    <s v="June"/>
    <n v="171.4"/>
    <n v="6"/>
    <x v="112"/>
    <s v="Miscellaneous"/>
    <n v="163.80000000000001"/>
    <x v="2"/>
  </r>
  <r>
    <s v="Rural+Urban"/>
    <x v="9"/>
    <s v="June"/>
    <n v="172.6"/>
    <n v="6"/>
    <x v="112"/>
    <s v="Cereals and products"/>
    <n v="155"/>
    <x v="0"/>
  </r>
  <r>
    <s v="Rural+Urban"/>
    <x v="9"/>
    <s v="June"/>
    <n v="172.6"/>
    <n v="6"/>
    <x v="112"/>
    <s v="Meat and fish"/>
    <n v="219.4"/>
    <x v="0"/>
  </r>
  <r>
    <s v="Rural+Urban"/>
    <x v="9"/>
    <s v="June"/>
    <n v="172.6"/>
    <n v="6"/>
    <x v="112"/>
    <s v="Egg"/>
    <n v="170.8"/>
    <x v="0"/>
  </r>
  <r>
    <s v="Rural+Urban"/>
    <x v="9"/>
    <s v="June"/>
    <n v="172.6"/>
    <n v="6"/>
    <x v="112"/>
    <s v="Milk and products"/>
    <n v="165.8"/>
    <x v="0"/>
  </r>
  <r>
    <s v="Rural+Urban"/>
    <x v="9"/>
    <s v="June"/>
    <n v="172.6"/>
    <n v="6"/>
    <x v="112"/>
    <s v="Oils and fats"/>
    <n v="200.9"/>
    <x v="0"/>
  </r>
  <r>
    <s v="Rural+Urban"/>
    <x v="9"/>
    <s v="June"/>
    <n v="172.6"/>
    <n v="6"/>
    <x v="112"/>
    <s v="Fruits"/>
    <n v="169.7"/>
    <x v="0"/>
  </r>
  <r>
    <s v="Rural+Urban"/>
    <x v="9"/>
    <s v="June"/>
    <n v="172.6"/>
    <n v="6"/>
    <x v="112"/>
    <s v="Vegetables"/>
    <n v="182.3"/>
    <x v="0"/>
  </r>
  <r>
    <s v="Rural+Urban"/>
    <x v="9"/>
    <s v="June"/>
    <n v="172.6"/>
    <n v="6"/>
    <x v="112"/>
    <s v="Pulses and products"/>
    <n v="164.3"/>
    <x v="0"/>
  </r>
  <r>
    <s v="Rural+Urban"/>
    <x v="9"/>
    <s v="June"/>
    <n v="172.6"/>
    <n v="6"/>
    <x v="112"/>
    <s v="Sugar and Confectionery"/>
    <n v="119.9"/>
    <x v="0"/>
  </r>
  <r>
    <s v="Rural+Urban"/>
    <x v="9"/>
    <s v="June"/>
    <n v="172.6"/>
    <n v="6"/>
    <x v="112"/>
    <s v="Spices"/>
    <n v="187.1"/>
    <x v="0"/>
  </r>
  <r>
    <s v="Rural+Urban"/>
    <x v="9"/>
    <s v="June"/>
    <n v="172.6"/>
    <n v="6"/>
    <x v="112"/>
    <s v="Non-alcoholic beverages"/>
    <n v="167.9"/>
    <x v="1"/>
  </r>
  <r>
    <s v="Rural+Urban"/>
    <x v="9"/>
    <s v="June"/>
    <n v="172.6"/>
    <n v="6"/>
    <x v="112"/>
    <s v="Prepared meals, snacks, sweets etc."/>
    <n v="183.9"/>
    <x v="1"/>
  </r>
  <r>
    <s v="Rural+Urban"/>
    <x v="9"/>
    <s v="June"/>
    <n v="172.6"/>
    <n v="6"/>
    <x v="112"/>
    <s v="Food and beverages"/>
    <n v="174.9"/>
    <x v="1"/>
  </r>
  <r>
    <s v="Rural+Urban"/>
    <x v="9"/>
    <s v="June"/>
    <n v="172.6"/>
    <n v="6"/>
    <x v="112"/>
    <s v="Pan, tobacco and intoxicants"/>
    <n v="194.3"/>
    <x v="2"/>
  </r>
  <r>
    <s v="Rural+Urban"/>
    <x v="9"/>
    <s v="June"/>
    <n v="172.6"/>
    <n v="6"/>
    <x v="112"/>
    <s v="Clothing"/>
    <n v="177.1"/>
    <x v="3"/>
  </r>
  <r>
    <s v="Rural+Urban"/>
    <x v="9"/>
    <s v="June"/>
    <n v="172.6"/>
    <n v="6"/>
    <x v="112"/>
    <s v="Footwear"/>
    <n v="169.9"/>
    <x v="3"/>
  </r>
  <r>
    <s v="Rural+Urban"/>
    <x v="9"/>
    <s v="June"/>
    <n v="172.6"/>
    <n v="6"/>
    <x v="112"/>
    <s v="Clothing and footwear"/>
    <n v="176"/>
    <x v="3"/>
  </r>
  <r>
    <s v="Rural+Urban"/>
    <x v="9"/>
    <s v="June"/>
    <n v="172.6"/>
    <n v="6"/>
    <x v="112"/>
    <s v="Housing"/>
    <n v="166.8"/>
    <x v="4"/>
  </r>
  <r>
    <s v="Rural+Urban"/>
    <x v="9"/>
    <s v="June"/>
    <n v="172.6"/>
    <n v="6"/>
    <x v="112"/>
    <s v="Fuel and light"/>
    <n v="176"/>
    <x v="5"/>
  </r>
  <r>
    <s v="Rural+Urban"/>
    <x v="9"/>
    <s v="June"/>
    <n v="172.6"/>
    <n v="6"/>
    <x v="112"/>
    <s v="Household goods and services"/>
    <n v="166.4"/>
    <x v="6"/>
  </r>
  <r>
    <s v="Rural+Urban"/>
    <x v="9"/>
    <s v="June"/>
    <n v="172.6"/>
    <n v="6"/>
    <x v="112"/>
    <s v="Health"/>
    <n v="175.4"/>
    <x v="7"/>
  </r>
  <r>
    <s v="Rural+Urban"/>
    <x v="9"/>
    <s v="June"/>
    <n v="172.6"/>
    <n v="6"/>
    <x v="112"/>
    <s v="Transport and communication"/>
    <n v="161.1"/>
    <x v="8"/>
  </r>
  <r>
    <s v="Rural+Urban"/>
    <x v="9"/>
    <s v="June"/>
    <n v="172.6"/>
    <n v="6"/>
    <x v="112"/>
    <s v="Recreation and amusement"/>
    <n v="165.8"/>
    <x v="9"/>
  </r>
  <r>
    <s v="Rural+Urban"/>
    <x v="9"/>
    <s v="June"/>
    <n v="172.6"/>
    <n v="6"/>
    <x v="112"/>
    <s v="Education"/>
    <n v="169"/>
    <x v="10"/>
  </r>
  <r>
    <s v="Rural+Urban"/>
    <x v="9"/>
    <s v="June"/>
    <n v="172.6"/>
    <n v="6"/>
    <x v="112"/>
    <s v="Personal care and effects"/>
    <n v="169.4"/>
    <x v="11"/>
  </r>
  <r>
    <s v="Rural+Urban"/>
    <x v="9"/>
    <s v="June"/>
    <n v="172.6"/>
    <n v="6"/>
    <x v="112"/>
    <s v="Miscellaneous"/>
    <n v="167.5"/>
    <x v="2"/>
  </r>
  <r>
    <s v="Rural"/>
    <x v="9"/>
    <s v="July"/>
    <n v="174.3"/>
    <n v="7"/>
    <x v="113"/>
    <s v="Cereals and products"/>
    <n v="155.19999999999999"/>
    <x v="0"/>
  </r>
  <r>
    <s v="Rural"/>
    <x v="9"/>
    <s v="July"/>
    <n v="174.3"/>
    <n v="7"/>
    <x v="113"/>
    <s v="Meat and fish"/>
    <n v="210.8"/>
    <x v="0"/>
  </r>
  <r>
    <s v="Rural"/>
    <x v="9"/>
    <s v="July"/>
    <n v="174.3"/>
    <n v="7"/>
    <x v="113"/>
    <s v="Egg"/>
    <n v="174.3"/>
    <x v="0"/>
  </r>
  <r>
    <s v="Rural"/>
    <x v="9"/>
    <s v="July"/>
    <n v="174.3"/>
    <n v="7"/>
    <x v="113"/>
    <s v="Milk and products"/>
    <n v="166.3"/>
    <x v="0"/>
  </r>
  <r>
    <s v="Rural"/>
    <x v="9"/>
    <s v="July"/>
    <n v="174.3"/>
    <n v="7"/>
    <x v="113"/>
    <s v="Oils and fats"/>
    <n v="202.2"/>
    <x v="0"/>
  </r>
  <r>
    <s v="Rural"/>
    <x v="9"/>
    <s v="July"/>
    <n v="174.3"/>
    <n v="7"/>
    <x v="113"/>
    <s v="Fruits"/>
    <n v="169.6"/>
    <x v="0"/>
  </r>
  <r>
    <s v="Rural"/>
    <x v="9"/>
    <s v="July"/>
    <n v="174.3"/>
    <n v="7"/>
    <x v="113"/>
    <s v="Vegetables"/>
    <n v="168.6"/>
    <x v="0"/>
  </r>
  <r>
    <s v="Rural"/>
    <x v="9"/>
    <s v="July"/>
    <n v="174.3"/>
    <n v="7"/>
    <x v="113"/>
    <s v="Pulses and products"/>
    <n v="164.4"/>
    <x v="0"/>
  </r>
  <r>
    <s v="Rural"/>
    <x v="9"/>
    <s v="July"/>
    <n v="174.3"/>
    <n v="7"/>
    <x v="113"/>
    <s v="Sugar and Confectionery"/>
    <n v="119.2"/>
    <x v="0"/>
  </r>
  <r>
    <s v="Rural"/>
    <x v="9"/>
    <s v="July"/>
    <n v="174.3"/>
    <n v="7"/>
    <x v="113"/>
    <s v="Spices"/>
    <n v="191.8"/>
    <x v="0"/>
  </r>
  <r>
    <s v="Rural"/>
    <x v="9"/>
    <s v="July"/>
    <n v="174.3"/>
    <n v="7"/>
    <x v="113"/>
    <s v="Non-alcoholic beverages"/>
    <n v="174.5"/>
    <x v="1"/>
  </r>
  <r>
    <s v="Rural"/>
    <x v="9"/>
    <s v="July"/>
    <n v="174.3"/>
    <n v="7"/>
    <x v="113"/>
    <s v="Prepared meals, snacks, sweets etc."/>
    <n v="183.1"/>
    <x v="1"/>
  </r>
  <r>
    <s v="Rural"/>
    <x v="9"/>
    <s v="July"/>
    <n v="174.3"/>
    <n v="7"/>
    <x v="113"/>
    <s v="Food and beverages"/>
    <n v="172.5"/>
    <x v="1"/>
  </r>
  <r>
    <s v="Rural"/>
    <x v="9"/>
    <s v="July"/>
    <n v="174.3"/>
    <n v="7"/>
    <x v="113"/>
    <s v="Pan, tobacco and intoxicants"/>
    <n v="193.2"/>
    <x v="2"/>
  </r>
  <r>
    <s v="Rural"/>
    <x v="9"/>
    <s v="July"/>
    <n v="174.3"/>
    <n v="7"/>
    <x v="113"/>
    <s v="Clothing"/>
    <n v="182"/>
    <x v="3"/>
  </r>
  <r>
    <s v="Rural"/>
    <x v="9"/>
    <s v="July"/>
    <n v="174.3"/>
    <n v="7"/>
    <x v="113"/>
    <s v="Footwear"/>
    <n v="180.3"/>
    <x v="3"/>
  </r>
  <r>
    <s v="Rural"/>
    <x v="9"/>
    <s v="July"/>
    <n v="174.3"/>
    <n v="7"/>
    <x v="113"/>
    <s v="Clothing and footwear"/>
    <n v="181.7"/>
    <x v="3"/>
  </r>
  <r>
    <s v="Rural"/>
    <x v="9"/>
    <s v="July"/>
    <n v="174.3"/>
    <n v="7"/>
    <x v="113"/>
    <s v="Housing"/>
    <n v="0"/>
    <x v="4"/>
  </r>
  <r>
    <s v="Rural"/>
    <x v="9"/>
    <s v="July"/>
    <n v="174.3"/>
    <n v="7"/>
    <x v="113"/>
    <s v="Fuel and light"/>
    <n v="179.6"/>
    <x v="5"/>
  </r>
  <r>
    <s v="Rural"/>
    <x v="9"/>
    <s v="July"/>
    <n v="174.3"/>
    <n v="7"/>
    <x v="113"/>
    <s v="Household goods and services"/>
    <n v="171.3"/>
    <x v="6"/>
  </r>
  <r>
    <s v="Rural"/>
    <x v="9"/>
    <s v="July"/>
    <n v="174.3"/>
    <n v="7"/>
    <x v="113"/>
    <s v="Health"/>
    <n v="178.8"/>
    <x v="7"/>
  </r>
  <r>
    <s v="Rural"/>
    <x v="9"/>
    <s v="July"/>
    <n v="174.3"/>
    <n v="7"/>
    <x v="113"/>
    <s v="Transport and communication"/>
    <n v="166.3"/>
    <x v="8"/>
  </r>
  <r>
    <s v="Rural"/>
    <x v="9"/>
    <s v="July"/>
    <n v="174.3"/>
    <n v="7"/>
    <x v="113"/>
    <s v="Recreation and amusement"/>
    <n v="168.6"/>
    <x v="9"/>
  </r>
  <r>
    <s v="Rural"/>
    <x v="9"/>
    <s v="July"/>
    <n v="174.3"/>
    <n v="7"/>
    <x v="113"/>
    <s v="Education"/>
    <n v="174.7"/>
    <x v="10"/>
  </r>
  <r>
    <s v="Rural"/>
    <x v="9"/>
    <s v="July"/>
    <n v="174.3"/>
    <n v="7"/>
    <x v="113"/>
    <s v="Personal care and effects"/>
    <n v="169.7"/>
    <x v="11"/>
  </r>
  <r>
    <s v="Rural"/>
    <x v="9"/>
    <s v="July"/>
    <n v="174.3"/>
    <n v="7"/>
    <x v="113"/>
    <s v="Miscellaneous"/>
    <n v="171.8"/>
    <x v="2"/>
  </r>
  <r>
    <s v="Urban"/>
    <x v="9"/>
    <s v="July"/>
    <n v="172.3"/>
    <n v="7"/>
    <x v="113"/>
    <s v="Cereals and products"/>
    <n v="159.30000000000001"/>
    <x v="0"/>
  </r>
  <r>
    <s v="Urban"/>
    <x v="9"/>
    <s v="July"/>
    <n v="172.3"/>
    <n v="7"/>
    <x v="113"/>
    <s v="Meat and fish"/>
    <n v="217.1"/>
    <x v="0"/>
  </r>
  <r>
    <s v="Urban"/>
    <x v="9"/>
    <s v="July"/>
    <n v="172.3"/>
    <n v="7"/>
    <x v="113"/>
    <s v="Egg"/>
    <n v="176.6"/>
    <x v="0"/>
  </r>
  <r>
    <s v="Urban"/>
    <x v="9"/>
    <s v="July"/>
    <n v="172.3"/>
    <n v="7"/>
    <x v="113"/>
    <s v="Milk and products"/>
    <n v="167.1"/>
    <x v="0"/>
  </r>
  <r>
    <s v="Urban"/>
    <x v="9"/>
    <s v="July"/>
    <n v="172.3"/>
    <n v="7"/>
    <x v="113"/>
    <s v="Oils and fats"/>
    <n v="184.8"/>
    <x v="0"/>
  </r>
  <r>
    <s v="Urban"/>
    <x v="9"/>
    <s v="July"/>
    <n v="172.3"/>
    <n v="7"/>
    <x v="113"/>
    <s v="Fruits"/>
    <n v="179.5"/>
    <x v="0"/>
  </r>
  <r>
    <s v="Urban"/>
    <x v="9"/>
    <s v="July"/>
    <n v="172.3"/>
    <n v="7"/>
    <x v="113"/>
    <s v="Vegetables"/>
    <n v="208.5"/>
    <x v="0"/>
  </r>
  <r>
    <s v="Urban"/>
    <x v="9"/>
    <s v="July"/>
    <n v="172.3"/>
    <n v="7"/>
    <x v="113"/>
    <s v="Pulses and products"/>
    <n v="164"/>
    <x v="0"/>
  </r>
  <r>
    <s v="Urban"/>
    <x v="9"/>
    <s v="July"/>
    <n v="172.3"/>
    <n v="7"/>
    <x v="113"/>
    <s v="Sugar and Confectionery"/>
    <n v="121.5"/>
    <x v="0"/>
  </r>
  <r>
    <s v="Urban"/>
    <x v="9"/>
    <s v="July"/>
    <n v="172.3"/>
    <n v="7"/>
    <x v="113"/>
    <s v="Spices"/>
    <n v="186.3"/>
    <x v="0"/>
  </r>
  <r>
    <s v="Urban"/>
    <x v="9"/>
    <s v="July"/>
    <n v="172.3"/>
    <n v="7"/>
    <x v="113"/>
    <s v="Non-alcoholic beverages"/>
    <n v="159.80000000000001"/>
    <x v="1"/>
  </r>
  <r>
    <s v="Urban"/>
    <x v="9"/>
    <s v="July"/>
    <n v="172.3"/>
    <n v="7"/>
    <x v="113"/>
    <s v="Prepared meals, snacks, sweets etc."/>
    <n v="187.7"/>
    <x v="1"/>
  </r>
  <r>
    <s v="Urban"/>
    <x v="9"/>
    <s v="July"/>
    <n v="172.3"/>
    <n v="7"/>
    <x v="113"/>
    <s v="Food and beverages"/>
    <n v="179.4"/>
    <x v="1"/>
  </r>
  <r>
    <s v="Urban"/>
    <x v="9"/>
    <s v="July"/>
    <n v="172.3"/>
    <n v="7"/>
    <x v="113"/>
    <s v="Pan, tobacco and intoxicants"/>
    <n v="198.6"/>
    <x v="2"/>
  </r>
  <r>
    <s v="Urban"/>
    <x v="9"/>
    <s v="July"/>
    <n v="172.3"/>
    <n v="7"/>
    <x v="113"/>
    <s v="Clothing"/>
    <n v="172.7"/>
    <x v="3"/>
  </r>
  <r>
    <s v="Urban"/>
    <x v="9"/>
    <s v="July"/>
    <n v="172.3"/>
    <n v="7"/>
    <x v="113"/>
    <s v="Footwear"/>
    <n v="158.69999999999999"/>
    <x v="3"/>
  </r>
  <r>
    <s v="Urban"/>
    <x v="9"/>
    <s v="July"/>
    <n v="172.3"/>
    <n v="7"/>
    <x v="113"/>
    <s v="Clothing and footwear"/>
    <n v="170.6"/>
    <x v="3"/>
  </r>
  <r>
    <s v="Urban"/>
    <x v="9"/>
    <s v="July"/>
    <n v="172.3"/>
    <n v="7"/>
    <x v="113"/>
    <s v="Housing"/>
    <n v="167.8"/>
    <x v="4"/>
  </r>
  <r>
    <s v="Urban"/>
    <x v="9"/>
    <s v="July"/>
    <n v="172.3"/>
    <n v="7"/>
    <x v="113"/>
    <s v="Fuel and light"/>
    <n v="179.5"/>
    <x v="5"/>
  </r>
  <r>
    <s v="Urban"/>
    <x v="9"/>
    <s v="July"/>
    <n v="172.3"/>
    <n v="7"/>
    <x v="113"/>
    <s v="Household goods and services"/>
    <n v="163.1"/>
    <x v="6"/>
  </r>
  <r>
    <s v="Urban"/>
    <x v="9"/>
    <s v="July"/>
    <n v="172.3"/>
    <n v="7"/>
    <x v="113"/>
    <s v="Health"/>
    <n v="171.7"/>
    <x v="7"/>
  </r>
  <r>
    <s v="Urban"/>
    <x v="9"/>
    <s v="July"/>
    <n v="172.3"/>
    <n v="7"/>
    <x v="113"/>
    <s v="Transport and communication"/>
    <n v="157.4"/>
    <x v="8"/>
  </r>
  <r>
    <s v="Urban"/>
    <x v="9"/>
    <s v="July"/>
    <n v="172.3"/>
    <n v="7"/>
    <x v="113"/>
    <s v="Recreation and amusement"/>
    <n v="164.6"/>
    <x v="9"/>
  </r>
  <r>
    <s v="Urban"/>
    <x v="9"/>
    <s v="July"/>
    <n v="172.3"/>
    <n v="7"/>
    <x v="113"/>
    <s v="Education"/>
    <n v="169.1"/>
    <x v="10"/>
  </r>
  <r>
    <s v="Urban"/>
    <x v="9"/>
    <s v="July"/>
    <n v="172.3"/>
    <n v="7"/>
    <x v="113"/>
    <s v="Personal care and effects"/>
    <n v="169.8"/>
    <x v="11"/>
  </r>
  <r>
    <s v="Urban"/>
    <x v="9"/>
    <s v="July"/>
    <n v="172.3"/>
    <n v="7"/>
    <x v="113"/>
    <s v="Miscellaneous"/>
    <n v="164.7"/>
    <x v="2"/>
  </r>
  <r>
    <s v="Rural+Urban"/>
    <x v="9"/>
    <s v="July"/>
    <n v="173.4"/>
    <n v="7"/>
    <x v="113"/>
    <s v="Cereals and products"/>
    <n v="156.5"/>
    <x v="0"/>
  </r>
  <r>
    <s v="Rural+Urban"/>
    <x v="9"/>
    <s v="July"/>
    <n v="173.4"/>
    <n v="7"/>
    <x v="113"/>
    <s v="Meat and fish"/>
    <n v="213"/>
    <x v="0"/>
  </r>
  <r>
    <s v="Rural+Urban"/>
    <x v="9"/>
    <s v="July"/>
    <n v="173.4"/>
    <n v="7"/>
    <x v="113"/>
    <s v="Egg"/>
    <n v="175.2"/>
    <x v="0"/>
  </r>
  <r>
    <s v="Rural+Urban"/>
    <x v="9"/>
    <s v="July"/>
    <n v="173.4"/>
    <n v="7"/>
    <x v="113"/>
    <s v="Milk and products"/>
    <n v="166.6"/>
    <x v="0"/>
  </r>
  <r>
    <s v="Rural+Urban"/>
    <x v="9"/>
    <s v="July"/>
    <n v="173.4"/>
    <n v="7"/>
    <x v="113"/>
    <s v="Oils and fats"/>
    <n v="195.8"/>
    <x v="0"/>
  </r>
  <r>
    <s v="Rural+Urban"/>
    <x v="9"/>
    <s v="July"/>
    <n v="173.4"/>
    <n v="7"/>
    <x v="113"/>
    <s v="Fruits"/>
    <n v="174.2"/>
    <x v="0"/>
  </r>
  <r>
    <s v="Rural+Urban"/>
    <x v="9"/>
    <s v="July"/>
    <n v="173.4"/>
    <n v="7"/>
    <x v="113"/>
    <s v="Vegetables"/>
    <n v="182.1"/>
    <x v="0"/>
  </r>
  <r>
    <s v="Rural+Urban"/>
    <x v="9"/>
    <s v="July"/>
    <n v="173.4"/>
    <n v="7"/>
    <x v="113"/>
    <s v="Pulses and products"/>
    <n v="164.3"/>
    <x v="0"/>
  </r>
  <r>
    <s v="Rural+Urban"/>
    <x v="9"/>
    <s v="July"/>
    <n v="173.4"/>
    <n v="7"/>
    <x v="113"/>
    <s v="Sugar and Confectionery"/>
    <n v="120"/>
    <x v="0"/>
  </r>
  <r>
    <s v="Rural+Urban"/>
    <x v="9"/>
    <s v="July"/>
    <n v="173.4"/>
    <n v="7"/>
    <x v="113"/>
    <s v="Spices"/>
    <n v="190"/>
    <x v="0"/>
  </r>
  <r>
    <s v="Rural+Urban"/>
    <x v="9"/>
    <s v="July"/>
    <n v="173.4"/>
    <n v="7"/>
    <x v="113"/>
    <s v="Non-alcoholic beverages"/>
    <n v="168.4"/>
    <x v="1"/>
  </r>
  <r>
    <s v="Rural+Urban"/>
    <x v="9"/>
    <s v="July"/>
    <n v="173.4"/>
    <n v="7"/>
    <x v="113"/>
    <s v="Prepared meals, snacks, sweets etc."/>
    <n v="185.2"/>
    <x v="1"/>
  </r>
  <r>
    <s v="Rural+Urban"/>
    <x v="9"/>
    <s v="July"/>
    <n v="173.4"/>
    <n v="7"/>
    <x v="113"/>
    <s v="Food and beverages"/>
    <n v="175"/>
    <x v="1"/>
  </r>
  <r>
    <s v="Rural+Urban"/>
    <x v="9"/>
    <s v="July"/>
    <n v="173.4"/>
    <n v="7"/>
    <x v="113"/>
    <s v="Pan, tobacco and intoxicants"/>
    <n v="194.6"/>
    <x v="2"/>
  </r>
  <r>
    <s v="Rural+Urban"/>
    <x v="9"/>
    <s v="July"/>
    <n v="173.4"/>
    <n v="7"/>
    <x v="113"/>
    <s v="Clothing"/>
    <n v="178.3"/>
    <x v="3"/>
  </r>
  <r>
    <s v="Rural+Urban"/>
    <x v="9"/>
    <s v="July"/>
    <n v="173.4"/>
    <n v="7"/>
    <x v="113"/>
    <s v="Footwear"/>
    <n v="171.3"/>
    <x v="3"/>
  </r>
  <r>
    <s v="Rural+Urban"/>
    <x v="9"/>
    <s v="July"/>
    <n v="173.4"/>
    <n v="7"/>
    <x v="113"/>
    <s v="Clothing and footwear"/>
    <n v="177.3"/>
    <x v="3"/>
  </r>
  <r>
    <s v="Rural+Urban"/>
    <x v="9"/>
    <s v="July"/>
    <n v="173.4"/>
    <n v="7"/>
    <x v="113"/>
    <s v="Housing"/>
    <n v="167.8"/>
    <x v="4"/>
  </r>
  <r>
    <s v="Rural+Urban"/>
    <x v="9"/>
    <s v="July"/>
    <n v="173.4"/>
    <n v="7"/>
    <x v="113"/>
    <s v="Fuel and light"/>
    <n v="179.6"/>
    <x v="5"/>
  </r>
  <r>
    <s v="Rural+Urban"/>
    <x v="9"/>
    <s v="July"/>
    <n v="173.4"/>
    <n v="7"/>
    <x v="113"/>
    <s v="Household goods and services"/>
    <n v="167.4"/>
    <x v="6"/>
  </r>
  <r>
    <s v="Rural+Urban"/>
    <x v="9"/>
    <s v="July"/>
    <n v="173.4"/>
    <n v="7"/>
    <x v="113"/>
    <s v="Health"/>
    <n v="176.1"/>
    <x v="7"/>
  </r>
  <r>
    <s v="Rural+Urban"/>
    <x v="9"/>
    <s v="July"/>
    <n v="173.4"/>
    <n v="7"/>
    <x v="113"/>
    <s v="Transport and communication"/>
    <n v="161.6"/>
    <x v="8"/>
  </r>
  <r>
    <s v="Rural+Urban"/>
    <x v="9"/>
    <s v="July"/>
    <n v="173.4"/>
    <n v="7"/>
    <x v="113"/>
    <s v="Recreation and amusement"/>
    <n v="166.3"/>
    <x v="9"/>
  </r>
  <r>
    <s v="Rural+Urban"/>
    <x v="9"/>
    <s v="July"/>
    <n v="173.4"/>
    <n v="7"/>
    <x v="113"/>
    <s v="Education"/>
    <n v="171.4"/>
    <x v="10"/>
  </r>
  <r>
    <s v="Rural+Urban"/>
    <x v="9"/>
    <s v="July"/>
    <n v="173.4"/>
    <n v="7"/>
    <x v="113"/>
    <s v="Personal care and effects"/>
    <n v="169.7"/>
    <x v="11"/>
  </r>
  <r>
    <s v="Rural+Urban"/>
    <x v="9"/>
    <s v="July"/>
    <n v="173.4"/>
    <n v="7"/>
    <x v="113"/>
    <s v="Miscellaneous"/>
    <n v="168.4"/>
    <x v="2"/>
  </r>
  <r>
    <s v="Rural"/>
    <x v="9"/>
    <s v="August"/>
    <n v="175.3"/>
    <n v="8"/>
    <x v="114"/>
    <s v="Cereals and products"/>
    <n v="159.5"/>
    <x v="0"/>
  </r>
  <r>
    <s v="Rural"/>
    <x v="9"/>
    <s v="August"/>
    <n v="175.3"/>
    <n v="8"/>
    <x v="114"/>
    <s v="Meat and fish"/>
    <n v="204.1"/>
    <x v="0"/>
  </r>
  <r>
    <s v="Rural"/>
    <x v="9"/>
    <s v="August"/>
    <n v="175.3"/>
    <n v="8"/>
    <x v="114"/>
    <s v="Egg"/>
    <n v="168.3"/>
    <x v="0"/>
  </r>
  <r>
    <s v="Rural"/>
    <x v="9"/>
    <s v="August"/>
    <n v="175.3"/>
    <n v="8"/>
    <x v="114"/>
    <s v="Milk and products"/>
    <n v="167.9"/>
    <x v="0"/>
  </r>
  <r>
    <s v="Rural"/>
    <x v="9"/>
    <s v="August"/>
    <n v="175.3"/>
    <n v="8"/>
    <x v="114"/>
    <s v="Oils and fats"/>
    <n v="198.1"/>
    <x v="0"/>
  </r>
  <r>
    <s v="Rural"/>
    <x v="9"/>
    <s v="August"/>
    <n v="175.3"/>
    <n v="8"/>
    <x v="114"/>
    <s v="Fruits"/>
    <n v="169.2"/>
    <x v="0"/>
  </r>
  <r>
    <s v="Rural"/>
    <x v="9"/>
    <s v="August"/>
    <n v="175.3"/>
    <n v="8"/>
    <x v="114"/>
    <s v="Vegetables"/>
    <n v="173.1"/>
    <x v="0"/>
  </r>
  <r>
    <s v="Rural"/>
    <x v="9"/>
    <s v="August"/>
    <n v="175.3"/>
    <n v="8"/>
    <x v="114"/>
    <s v="Pulses and products"/>
    <n v="167.1"/>
    <x v="0"/>
  </r>
  <r>
    <s v="Rural"/>
    <x v="9"/>
    <s v="August"/>
    <n v="175.3"/>
    <n v="8"/>
    <x v="114"/>
    <s v="Sugar and Confectionery"/>
    <n v="120.2"/>
    <x v="0"/>
  </r>
  <r>
    <s v="Rural"/>
    <x v="9"/>
    <s v="August"/>
    <n v="175.3"/>
    <n v="8"/>
    <x v="114"/>
    <s v="Spices"/>
    <n v="195.6"/>
    <x v="0"/>
  </r>
  <r>
    <s v="Rural"/>
    <x v="9"/>
    <s v="August"/>
    <n v="175.3"/>
    <n v="8"/>
    <x v="114"/>
    <s v="Non-alcoholic beverages"/>
    <n v="174.8"/>
    <x v="1"/>
  </r>
  <r>
    <s v="Rural"/>
    <x v="9"/>
    <s v="August"/>
    <n v="175.3"/>
    <n v="8"/>
    <x v="114"/>
    <s v="Prepared meals, snacks, sweets etc."/>
    <n v="184"/>
    <x v="1"/>
  </r>
  <r>
    <s v="Rural"/>
    <x v="9"/>
    <s v="August"/>
    <n v="175.3"/>
    <n v="8"/>
    <x v="114"/>
    <s v="Food and beverages"/>
    <n v="173.9"/>
    <x v="1"/>
  </r>
  <r>
    <s v="Rural"/>
    <x v="9"/>
    <s v="August"/>
    <n v="175.3"/>
    <n v="8"/>
    <x v="114"/>
    <s v="Pan, tobacco and intoxicants"/>
    <n v="193.7"/>
    <x v="2"/>
  </r>
  <r>
    <s v="Rural"/>
    <x v="9"/>
    <s v="August"/>
    <n v="175.3"/>
    <n v="8"/>
    <x v="114"/>
    <s v="Clothing"/>
    <n v="183.2"/>
    <x v="3"/>
  </r>
  <r>
    <s v="Rural"/>
    <x v="9"/>
    <s v="August"/>
    <n v="175.3"/>
    <n v="8"/>
    <x v="114"/>
    <s v="Footwear"/>
    <n v="181.7"/>
    <x v="3"/>
  </r>
  <r>
    <s v="Rural"/>
    <x v="9"/>
    <s v="August"/>
    <n v="175.3"/>
    <n v="8"/>
    <x v="114"/>
    <s v="Clothing and footwear"/>
    <n v="183"/>
    <x v="3"/>
  </r>
  <r>
    <s v="Rural"/>
    <x v="9"/>
    <s v="August"/>
    <n v="175.3"/>
    <n v="8"/>
    <x v="114"/>
    <s v="Housing"/>
    <n v="0"/>
    <x v="4"/>
  </r>
  <r>
    <s v="Rural"/>
    <x v="9"/>
    <s v="August"/>
    <n v="175.3"/>
    <n v="8"/>
    <x v="114"/>
    <s v="Fuel and light"/>
    <n v="179.1"/>
    <x v="5"/>
  </r>
  <r>
    <s v="Rural"/>
    <x v="9"/>
    <s v="August"/>
    <n v="175.3"/>
    <n v="8"/>
    <x v="114"/>
    <s v="Household goods and services"/>
    <n v="172.3"/>
    <x v="6"/>
  </r>
  <r>
    <s v="Rural"/>
    <x v="9"/>
    <s v="August"/>
    <n v="175.3"/>
    <n v="8"/>
    <x v="114"/>
    <s v="Health"/>
    <n v="179.4"/>
    <x v="7"/>
  </r>
  <r>
    <s v="Rural"/>
    <x v="9"/>
    <s v="August"/>
    <n v="175.3"/>
    <n v="8"/>
    <x v="114"/>
    <s v="Transport and communication"/>
    <n v="166.6"/>
    <x v="8"/>
  </r>
  <r>
    <s v="Rural"/>
    <x v="9"/>
    <s v="August"/>
    <n v="175.3"/>
    <n v="8"/>
    <x v="114"/>
    <s v="Recreation and amusement"/>
    <n v="169.3"/>
    <x v="9"/>
  </r>
  <r>
    <s v="Rural"/>
    <x v="9"/>
    <s v="August"/>
    <n v="175.3"/>
    <n v="8"/>
    <x v="114"/>
    <s v="Education"/>
    <n v="175.7"/>
    <x v="10"/>
  </r>
  <r>
    <s v="Rural"/>
    <x v="9"/>
    <s v="August"/>
    <n v="175.3"/>
    <n v="8"/>
    <x v="114"/>
    <s v="Personal care and effects"/>
    <n v="171.1"/>
    <x v="11"/>
  </r>
  <r>
    <s v="Rural"/>
    <x v="9"/>
    <s v="August"/>
    <n v="175.3"/>
    <n v="8"/>
    <x v="114"/>
    <s v="Miscellaneous"/>
    <n v="172.6"/>
    <x v="2"/>
  </r>
  <r>
    <s v="Urban"/>
    <x v="9"/>
    <s v="August"/>
    <n v="173.1"/>
    <n v="8"/>
    <x v="114"/>
    <s v="Cereals and products"/>
    <n v="162.1"/>
    <x v="0"/>
  </r>
  <r>
    <s v="Urban"/>
    <x v="9"/>
    <s v="August"/>
    <n v="173.1"/>
    <n v="8"/>
    <x v="114"/>
    <s v="Meat and fish"/>
    <n v="210.9"/>
    <x v="0"/>
  </r>
  <r>
    <s v="Urban"/>
    <x v="9"/>
    <s v="August"/>
    <n v="173.1"/>
    <n v="8"/>
    <x v="114"/>
    <s v="Egg"/>
    <n v="170.6"/>
    <x v="0"/>
  </r>
  <r>
    <s v="Urban"/>
    <x v="9"/>
    <s v="August"/>
    <n v="173.1"/>
    <n v="8"/>
    <x v="114"/>
    <s v="Milk and products"/>
    <n v="168.4"/>
    <x v="0"/>
  </r>
  <r>
    <s v="Urban"/>
    <x v="9"/>
    <s v="August"/>
    <n v="173.1"/>
    <n v="8"/>
    <x v="114"/>
    <s v="Oils and fats"/>
    <n v="182.5"/>
    <x v="0"/>
  </r>
  <r>
    <s v="Urban"/>
    <x v="9"/>
    <s v="August"/>
    <n v="173.1"/>
    <n v="8"/>
    <x v="114"/>
    <s v="Fruits"/>
    <n v="177.1"/>
    <x v="0"/>
  </r>
  <r>
    <s v="Urban"/>
    <x v="9"/>
    <s v="August"/>
    <n v="173.1"/>
    <n v="8"/>
    <x v="114"/>
    <s v="Vegetables"/>
    <n v="213.1"/>
    <x v="0"/>
  </r>
  <r>
    <s v="Urban"/>
    <x v="9"/>
    <s v="August"/>
    <n v="173.1"/>
    <n v="8"/>
    <x v="114"/>
    <s v="Pulses and products"/>
    <n v="167.3"/>
    <x v="0"/>
  </r>
  <r>
    <s v="Urban"/>
    <x v="9"/>
    <s v="August"/>
    <n v="173.1"/>
    <n v="8"/>
    <x v="114"/>
    <s v="Sugar and Confectionery"/>
    <n v="122.2"/>
    <x v="0"/>
  </r>
  <r>
    <s v="Urban"/>
    <x v="9"/>
    <s v="August"/>
    <n v="173.1"/>
    <n v="8"/>
    <x v="114"/>
    <s v="Spices"/>
    <n v="189.7"/>
    <x v="0"/>
  </r>
  <r>
    <s v="Urban"/>
    <x v="9"/>
    <s v="August"/>
    <n v="173.1"/>
    <n v="8"/>
    <x v="114"/>
    <s v="Non-alcoholic beverages"/>
    <n v="160.5"/>
    <x v="1"/>
  </r>
  <r>
    <s v="Urban"/>
    <x v="9"/>
    <s v="August"/>
    <n v="173.1"/>
    <n v="8"/>
    <x v="114"/>
    <s v="Prepared meals, snacks, sweets etc."/>
    <n v="188.9"/>
    <x v="1"/>
  </r>
  <r>
    <s v="Urban"/>
    <x v="9"/>
    <s v="August"/>
    <n v="173.1"/>
    <n v="8"/>
    <x v="114"/>
    <s v="Food and beverages"/>
    <n v="180.4"/>
    <x v="1"/>
  </r>
  <r>
    <s v="Urban"/>
    <x v="9"/>
    <s v="August"/>
    <n v="173.1"/>
    <n v="8"/>
    <x v="114"/>
    <s v="Pan, tobacco and intoxicants"/>
    <n v="198.7"/>
    <x v="2"/>
  </r>
  <r>
    <s v="Urban"/>
    <x v="9"/>
    <s v="August"/>
    <n v="173.1"/>
    <n v="8"/>
    <x v="114"/>
    <s v="Clothing"/>
    <n v="173.7"/>
    <x v="3"/>
  </r>
  <r>
    <s v="Urban"/>
    <x v="9"/>
    <s v="August"/>
    <n v="173.1"/>
    <n v="8"/>
    <x v="114"/>
    <s v="Footwear"/>
    <n v="160"/>
    <x v="3"/>
  </r>
  <r>
    <s v="Urban"/>
    <x v="9"/>
    <s v="August"/>
    <n v="173.1"/>
    <n v="8"/>
    <x v="114"/>
    <s v="Clothing and footwear"/>
    <n v="171.6"/>
    <x v="3"/>
  </r>
  <r>
    <s v="Urban"/>
    <x v="9"/>
    <s v="August"/>
    <n v="173.1"/>
    <n v="8"/>
    <x v="114"/>
    <s v="Housing"/>
    <n v="169"/>
    <x v="4"/>
  </r>
  <r>
    <s v="Urban"/>
    <x v="9"/>
    <s v="August"/>
    <n v="173.1"/>
    <n v="8"/>
    <x v="114"/>
    <s v="Fuel and light"/>
    <n v="178.4"/>
    <x v="5"/>
  </r>
  <r>
    <s v="Urban"/>
    <x v="9"/>
    <s v="August"/>
    <n v="173.1"/>
    <n v="8"/>
    <x v="114"/>
    <s v="Household goods and services"/>
    <n v="164.2"/>
    <x v="6"/>
  </r>
  <r>
    <s v="Urban"/>
    <x v="9"/>
    <s v="August"/>
    <n v="173.1"/>
    <n v="8"/>
    <x v="114"/>
    <s v="Health"/>
    <n v="172.6"/>
    <x v="7"/>
  </r>
  <r>
    <s v="Urban"/>
    <x v="9"/>
    <s v="August"/>
    <n v="173.1"/>
    <n v="8"/>
    <x v="114"/>
    <s v="Transport and communication"/>
    <n v="157.69999999999999"/>
    <x v="8"/>
  </r>
  <r>
    <s v="Urban"/>
    <x v="9"/>
    <s v="August"/>
    <n v="173.1"/>
    <n v="8"/>
    <x v="114"/>
    <s v="Recreation and amusement"/>
    <n v="165.1"/>
    <x v="9"/>
  </r>
  <r>
    <s v="Urban"/>
    <x v="9"/>
    <s v="August"/>
    <n v="173.1"/>
    <n v="8"/>
    <x v="114"/>
    <s v="Education"/>
    <n v="169.9"/>
    <x v="10"/>
  </r>
  <r>
    <s v="Urban"/>
    <x v="9"/>
    <s v="August"/>
    <n v="173.1"/>
    <n v="8"/>
    <x v="114"/>
    <s v="Personal care and effects"/>
    <n v="171.4"/>
    <x v="11"/>
  </r>
  <r>
    <s v="Urban"/>
    <x v="9"/>
    <s v="August"/>
    <n v="173.1"/>
    <n v="8"/>
    <x v="114"/>
    <s v="Miscellaneous"/>
    <n v="165.4"/>
    <x v="2"/>
  </r>
  <r>
    <s v="Rural+Urban"/>
    <x v="9"/>
    <s v="August"/>
    <n v="174.3"/>
    <n v="8"/>
    <x v="114"/>
    <s v="Cereals and products"/>
    <n v="160.30000000000001"/>
    <x v="0"/>
  </r>
  <r>
    <s v="Rural+Urban"/>
    <x v="9"/>
    <s v="August"/>
    <n v="174.3"/>
    <n v="8"/>
    <x v="114"/>
    <s v="Meat and fish"/>
    <n v="206.5"/>
    <x v="0"/>
  </r>
  <r>
    <s v="Rural+Urban"/>
    <x v="9"/>
    <s v="August"/>
    <n v="174.3"/>
    <n v="8"/>
    <x v="114"/>
    <s v="Egg"/>
    <n v="169.2"/>
    <x v="0"/>
  </r>
  <r>
    <s v="Rural+Urban"/>
    <x v="9"/>
    <s v="August"/>
    <n v="174.3"/>
    <n v="8"/>
    <x v="114"/>
    <s v="Milk and products"/>
    <n v="168.1"/>
    <x v="0"/>
  </r>
  <r>
    <s v="Rural+Urban"/>
    <x v="9"/>
    <s v="August"/>
    <n v="174.3"/>
    <n v="8"/>
    <x v="114"/>
    <s v="Oils and fats"/>
    <n v="192.4"/>
    <x v="0"/>
  </r>
  <r>
    <s v="Rural+Urban"/>
    <x v="9"/>
    <s v="August"/>
    <n v="174.3"/>
    <n v="8"/>
    <x v="114"/>
    <s v="Fruits"/>
    <n v="172.9"/>
    <x v="0"/>
  </r>
  <r>
    <s v="Rural+Urban"/>
    <x v="9"/>
    <s v="August"/>
    <n v="174.3"/>
    <n v="8"/>
    <x v="114"/>
    <s v="Vegetables"/>
    <n v="186.7"/>
    <x v="0"/>
  </r>
  <r>
    <s v="Rural+Urban"/>
    <x v="9"/>
    <s v="August"/>
    <n v="174.3"/>
    <n v="8"/>
    <x v="114"/>
    <s v="Pulses and products"/>
    <n v="167.2"/>
    <x v="0"/>
  </r>
  <r>
    <s v="Rural+Urban"/>
    <x v="9"/>
    <s v="August"/>
    <n v="174.3"/>
    <n v="8"/>
    <x v="114"/>
    <s v="Sugar and Confectionery"/>
    <n v="120.9"/>
    <x v="0"/>
  </r>
  <r>
    <s v="Rural+Urban"/>
    <x v="9"/>
    <s v="August"/>
    <n v="174.3"/>
    <n v="8"/>
    <x v="114"/>
    <s v="Spices"/>
    <n v="193.6"/>
    <x v="0"/>
  </r>
  <r>
    <s v="Rural+Urban"/>
    <x v="9"/>
    <s v="August"/>
    <n v="174.3"/>
    <n v="8"/>
    <x v="114"/>
    <s v="Non-alcoholic beverages"/>
    <n v="168.8"/>
    <x v="1"/>
  </r>
  <r>
    <s v="Rural+Urban"/>
    <x v="9"/>
    <s v="August"/>
    <n v="174.3"/>
    <n v="8"/>
    <x v="114"/>
    <s v="Prepared meals, snacks, sweets etc."/>
    <n v="186.3"/>
    <x v="1"/>
  </r>
  <r>
    <s v="Rural+Urban"/>
    <x v="9"/>
    <s v="August"/>
    <n v="174.3"/>
    <n v="8"/>
    <x v="114"/>
    <s v="Food and beverages"/>
    <n v="176.3"/>
    <x v="1"/>
  </r>
  <r>
    <s v="Rural+Urban"/>
    <x v="9"/>
    <s v="August"/>
    <n v="174.3"/>
    <n v="8"/>
    <x v="114"/>
    <s v="Pan, tobacco and intoxicants"/>
    <n v="195"/>
    <x v="2"/>
  </r>
  <r>
    <s v="Rural+Urban"/>
    <x v="9"/>
    <s v="August"/>
    <n v="174.3"/>
    <n v="8"/>
    <x v="114"/>
    <s v="Clothing"/>
    <n v="179.5"/>
    <x v="3"/>
  </r>
  <r>
    <s v="Rural+Urban"/>
    <x v="9"/>
    <s v="August"/>
    <n v="174.3"/>
    <n v="8"/>
    <x v="114"/>
    <s v="Footwear"/>
    <n v="172.7"/>
    <x v="3"/>
  </r>
  <r>
    <s v="Rural+Urban"/>
    <x v="9"/>
    <s v="August"/>
    <n v="174.3"/>
    <n v="8"/>
    <x v="114"/>
    <s v="Clothing and footwear"/>
    <n v="178.5"/>
    <x v="3"/>
  </r>
  <r>
    <s v="Rural+Urban"/>
    <x v="9"/>
    <s v="August"/>
    <n v="174.3"/>
    <n v="8"/>
    <x v="114"/>
    <s v="Housing"/>
    <n v="169"/>
    <x v="4"/>
  </r>
  <r>
    <s v="Rural+Urban"/>
    <x v="9"/>
    <s v="August"/>
    <n v="174.3"/>
    <n v="8"/>
    <x v="114"/>
    <s v="Fuel and light"/>
    <n v="178.8"/>
    <x v="5"/>
  </r>
  <r>
    <s v="Rural+Urban"/>
    <x v="9"/>
    <s v="August"/>
    <n v="174.3"/>
    <n v="8"/>
    <x v="114"/>
    <s v="Household goods and services"/>
    <n v="168.5"/>
    <x v="6"/>
  </r>
  <r>
    <s v="Rural+Urban"/>
    <x v="9"/>
    <s v="August"/>
    <n v="174.3"/>
    <n v="8"/>
    <x v="114"/>
    <s v="Health"/>
    <n v="176.8"/>
    <x v="7"/>
  </r>
  <r>
    <s v="Rural+Urban"/>
    <x v="9"/>
    <s v="August"/>
    <n v="174.3"/>
    <n v="8"/>
    <x v="114"/>
    <s v="Transport and communication"/>
    <n v="161.9"/>
    <x v="8"/>
  </r>
  <r>
    <s v="Rural+Urban"/>
    <x v="9"/>
    <s v="August"/>
    <n v="174.3"/>
    <n v="8"/>
    <x v="114"/>
    <s v="Recreation and amusement"/>
    <n v="166.9"/>
    <x v="9"/>
  </r>
  <r>
    <s v="Rural+Urban"/>
    <x v="9"/>
    <s v="August"/>
    <n v="174.3"/>
    <n v="8"/>
    <x v="114"/>
    <s v="Education"/>
    <n v="172.3"/>
    <x v="10"/>
  </r>
  <r>
    <s v="Rural+Urban"/>
    <x v="9"/>
    <s v="August"/>
    <n v="174.3"/>
    <n v="8"/>
    <x v="114"/>
    <s v="Personal care and effects"/>
    <n v="171.2"/>
    <x v="11"/>
  </r>
  <r>
    <s v="Rural+Urban"/>
    <x v="9"/>
    <s v="August"/>
    <n v="174.3"/>
    <n v="8"/>
    <x v="114"/>
    <s v="Miscellaneous"/>
    <n v="169.1"/>
    <x v="2"/>
  </r>
  <r>
    <s v="Rural"/>
    <x v="9"/>
    <s v="September"/>
    <n v="176.4"/>
    <n v="9"/>
    <x v="115"/>
    <s v="Cereals and products"/>
    <n v="162.9"/>
    <x v="0"/>
  </r>
  <r>
    <s v="Rural"/>
    <x v="9"/>
    <s v="September"/>
    <n v="176.4"/>
    <n v="9"/>
    <x v="115"/>
    <s v="Meat and fish"/>
    <n v="206.7"/>
    <x v="0"/>
  </r>
  <r>
    <s v="Rural"/>
    <x v="9"/>
    <s v="September"/>
    <n v="176.4"/>
    <n v="9"/>
    <x v="115"/>
    <s v="Egg"/>
    <n v="169"/>
    <x v="0"/>
  </r>
  <r>
    <s v="Rural"/>
    <x v="9"/>
    <s v="September"/>
    <n v="176.4"/>
    <n v="9"/>
    <x v="115"/>
    <s v="Milk and products"/>
    <n v="169.5"/>
    <x v="0"/>
  </r>
  <r>
    <s v="Rural"/>
    <x v="9"/>
    <s v="September"/>
    <n v="176.4"/>
    <n v="9"/>
    <x v="115"/>
    <s v="Oils and fats"/>
    <n v="194.1"/>
    <x v="0"/>
  </r>
  <r>
    <s v="Rural"/>
    <x v="9"/>
    <s v="September"/>
    <n v="176.4"/>
    <n v="9"/>
    <x v="115"/>
    <s v="Fruits"/>
    <n v="164.1"/>
    <x v="0"/>
  </r>
  <r>
    <s v="Rural"/>
    <x v="9"/>
    <s v="September"/>
    <n v="176.4"/>
    <n v="9"/>
    <x v="115"/>
    <s v="Vegetables"/>
    <n v="176.9"/>
    <x v="0"/>
  </r>
  <r>
    <s v="Rural"/>
    <x v="9"/>
    <s v="September"/>
    <n v="176.4"/>
    <n v="9"/>
    <x v="115"/>
    <s v="Pulses and products"/>
    <n v="169"/>
    <x v="0"/>
  </r>
  <r>
    <s v="Rural"/>
    <x v="9"/>
    <s v="September"/>
    <n v="176.4"/>
    <n v="9"/>
    <x v="115"/>
    <s v="Sugar and Confectionery"/>
    <n v="120.8"/>
    <x v="0"/>
  </r>
  <r>
    <s v="Rural"/>
    <x v="9"/>
    <s v="September"/>
    <n v="176.4"/>
    <n v="9"/>
    <x v="115"/>
    <s v="Spices"/>
    <n v="199.1"/>
    <x v="0"/>
  </r>
  <r>
    <s v="Rural"/>
    <x v="9"/>
    <s v="September"/>
    <n v="176.4"/>
    <n v="9"/>
    <x v="115"/>
    <s v="Non-alcoholic beverages"/>
    <n v="175.4"/>
    <x v="1"/>
  </r>
  <r>
    <s v="Rural"/>
    <x v="9"/>
    <s v="September"/>
    <n v="176.4"/>
    <n v="9"/>
    <x v="115"/>
    <s v="Prepared meals, snacks, sweets etc."/>
    <n v="184.8"/>
    <x v="1"/>
  </r>
  <r>
    <s v="Rural"/>
    <x v="9"/>
    <s v="September"/>
    <n v="176.4"/>
    <n v="9"/>
    <x v="115"/>
    <s v="Food and beverages"/>
    <n v="175.5"/>
    <x v="1"/>
  </r>
  <r>
    <s v="Rural"/>
    <x v="9"/>
    <s v="September"/>
    <n v="176.4"/>
    <n v="9"/>
    <x v="115"/>
    <s v="Pan, tobacco and intoxicants"/>
    <n v="194.5"/>
    <x v="2"/>
  </r>
  <r>
    <s v="Rural"/>
    <x v="9"/>
    <s v="September"/>
    <n v="176.4"/>
    <n v="9"/>
    <x v="115"/>
    <s v="Clothing"/>
    <n v="184.7"/>
    <x v="3"/>
  </r>
  <r>
    <s v="Rural"/>
    <x v="9"/>
    <s v="September"/>
    <n v="176.4"/>
    <n v="9"/>
    <x v="115"/>
    <s v="Footwear"/>
    <n v="183.3"/>
    <x v="3"/>
  </r>
  <r>
    <s v="Rural"/>
    <x v="9"/>
    <s v="September"/>
    <n v="176.4"/>
    <n v="9"/>
    <x v="115"/>
    <s v="Clothing and footwear"/>
    <n v="184.5"/>
    <x v="3"/>
  </r>
  <r>
    <s v="Rural"/>
    <x v="9"/>
    <s v="September"/>
    <n v="176.4"/>
    <n v="9"/>
    <x v="115"/>
    <s v="Housing"/>
    <n v="0"/>
    <x v="4"/>
  </r>
  <r>
    <s v="Rural"/>
    <x v="9"/>
    <s v="September"/>
    <n v="176.4"/>
    <n v="9"/>
    <x v="115"/>
    <s v="Fuel and light"/>
    <n v="179.7"/>
    <x v="5"/>
  </r>
  <r>
    <s v="Rural"/>
    <x v="9"/>
    <s v="September"/>
    <n v="176.4"/>
    <n v="9"/>
    <x v="115"/>
    <s v="Household goods and services"/>
    <n v="173.6"/>
    <x v="6"/>
  </r>
  <r>
    <s v="Rural"/>
    <x v="9"/>
    <s v="September"/>
    <n v="176.4"/>
    <n v="9"/>
    <x v="115"/>
    <s v="Health"/>
    <n v="180.2"/>
    <x v="7"/>
  </r>
  <r>
    <s v="Rural"/>
    <x v="9"/>
    <s v="September"/>
    <n v="176.4"/>
    <n v="9"/>
    <x v="115"/>
    <s v="Transport and communication"/>
    <n v="166.9"/>
    <x v="8"/>
  </r>
  <r>
    <s v="Rural"/>
    <x v="9"/>
    <s v="September"/>
    <n v="176.4"/>
    <n v="9"/>
    <x v="115"/>
    <s v="Recreation and amusement"/>
    <n v="170"/>
    <x v="9"/>
  </r>
  <r>
    <s v="Rural"/>
    <x v="9"/>
    <s v="September"/>
    <n v="176.4"/>
    <n v="9"/>
    <x v="115"/>
    <s v="Education"/>
    <n v="176.2"/>
    <x v="10"/>
  </r>
  <r>
    <s v="Rural"/>
    <x v="9"/>
    <s v="September"/>
    <n v="176.4"/>
    <n v="9"/>
    <x v="115"/>
    <s v="Personal care and effects"/>
    <n v="170.8"/>
    <x v="11"/>
  </r>
  <r>
    <s v="Rural"/>
    <x v="9"/>
    <s v="September"/>
    <n v="176.4"/>
    <n v="9"/>
    <x v="115"/>
    <s v="Miscellaneous"/>
    <n v="173.1"/>
    <x v="2"/>
  </r>
  <r>
    <s v="Urban"/>
    <x v="9"/>
    <s v="September"/>
    <n v="174.1"/>
    <n v="9"/>
    <x v="115"/>
    <s v="Cereals and products"/>
    <n v="164.9"/>
    <x v="0"/>
  </r>
  <r>
    <s v="Urban"/>
    <x v="9"/>
    <s v="September"/>
    <n v="174.1"/>
    <n v="9"/>
    <x v="115"/>
    <s v="Meat and fish"/>
    <n v="213.7"/>
    <x v="0"/>
  </r>
  <r>
    <s v="Urban"/>
    <x v="9"/>
    <s v="September"/>
    <n v="174.1"/>
    <n v="9"/>
    <x v="115"/>
    <s v="Egg"/>
    <n v="170.9"/>
    <x v="0"/>
  </r>
  <r>
    <s v="Urban"/>
    <x v="9"/>
    <s v="September"/>
    <n v="174.1"/>
    <n v="9"/>
    <x v="115"/>
    <s v="Milk and products"/>
    <n v="170.1"/>
    <x v="0"/>
  </r>
  <r>
    <s v="Urban"/>
    <x v="9"/>
    <s v="September"/>
    <n v="174.1"/>
    <n v="9"/>
    <x v="115"/>
    <s v="Oils and fats"/>
    <n v="179.3"/>
    <x v="0"/>
  </r>
  <r>
    <s v="Urban"/>
    <x v="9"/>
    <s v="September"/>
    <n v="174.1"/>
    <n v="9"/>
    <x v="115"/>
    <s v="Fruits"/>
    <n v="167.5"/>
    <x v="0"/>
  </r>
  <r>
    <s v="Urban"/>
    <x v="9"/>
    <s v="September"/>
    <n v="174.1"/>
    <n v="9"/>
    <x v="115"/>
    <s v="Vegetables"/>
    <n v="220.8"/>
    <x v="0"/>
  </r>
  <r>
    <s v="Urban"/>
    <x v="9"/>
    <s v="September"/>
    <n v="174.1"/>
    <n v="9"/>
    <x v="115"/>
    <s v="Pulses and products"/>
    <n v="169.2"/>
    <x v="0"/>
  </r>
  <r>
    <s v="Urban"/>
    <x v="9"/>
    <s v="September"/>
    <n v="174.1"/>
    <n v="9"/>
    <x v="115"/>
    <s v="Sugar and Confectionery"/>
    <n v="123.1"/>
    <x v="0"/>
  </r>
  <r>
    <s v="Urban"/>
    <x v="9"/>
    <s v="September"/>
    <n v="174.1"/>
    <n v="9"/>
    <x v="115"/>
    <s v="Spices"/>
    <n v="193.6"/>
    <x v="0"/>
  </r>
  <r>
    <s v="Urban"/>
    <x v="9"/>
    <s v="September"/>
    <n v="174.1"/>
    <n v="9"/>
    <x v="115"/>
    <s v="Non-alcoholic beverages"/>
    <n v="161.1"/>
    <x v="1"/>
  </r>
  <r>
    <s v="Urban"/>
    <x v="9"/>
    <s v="September"/>
    <n v="174.1"/>
    <n v="9"/>
    <x v="115"/>
    <s v="Prepared meals, snacks, sweets etc."/>
    <n v="190.4"/>
    <x v="1"/>
  </r>
  <r>
    <s v="Urban"/>
    <x v="9"/>
    <s v="September"/>
    <n v="174.1"/>
    <n v="9"/>
    <x v="115"/>
    <s v="Food and beverages"/>
    <n v="181.8"/>
    <x v="1"/>
  </r>
  <r>
    <s v="Urban"/>
    <x v="9"/>
    <s v="September"/>
    <n v="174.1"/>
    <n v="9"/>
    <x v="115"/>
    <s v="Pan, tobacco and intoxicants"/>
    <n v="199.7"/>
    <x v="2"/>
  </r>
  <r>
    <s v="Urban"/>
    <x v="9"/>
    <s v="September"/>
    <n v="174.1"/>
    <n v="9"/>
    <x v="115"/>
    <s v="Clothing"/>
    <n v="175"/>
    <x v="3"/>
  </r>
  <r>
    <s v="Urban"/>
    <x v="9"/>
    <s v="September"/>
    <n v="174.1"/>
    <n v="9"/>
    <x v="115"/>
    <s v="Footwear"/>
    <n v="161.69999999999999"/>
    <x v="3"/>
  </r>
  <r>
    <s v="Urban"/>
    <x v="9"/>
    <s v="September"/>
    <n v="174.1"/>
    <n v="9"/>
    <x v="115"/>
    <s v="Clothing and footwear"/>
    <n v="173"/>
    <x v="3"/>
  </r>
  <r>
    <s v="Urban"/>
    <x v="9"/>
    <s v="September"/>
    <n v="174.1"/>
    <n v="9"/>
    <x v="115"/>
    <s v="Housing"/>
    <n v="169.5"/>
    <x v="4"/>
  </r>
  <r>
    <s v="Urban"/>
    <x v="9"/>
    <s v="September"/>
    <n v="174.1"/>
    <n v="9"/>
    <x v="115"/>
    <s v="Fuel and light"/>
    <n v="179.2"/>
    <x v="5"/>
  </r>
  <r>
    <s v="Urban"/>
    <x v="9"/>
    <s v="September"/>
    <n v="174.1"/>
    <n v="9"/>
    <x v="115"/>
    <s v="Household goods and services"/>
    <n v="165"/>
    <x v="6"/>
  </r>
  <r>
    <s v="Urban"/>
    <x v="9"/>
    <s v="September"/>
    <n v="174.1"/>
    <n v="9"/>
    <x v="115"/>
    <s v="Health"/>
    <n v="173.8"/>
    <x v="7"/>
  </r>
  <r>
    <s v="Urban"/>
    <x v="9"/>
    <s v="September"/>
    <n v="174.1"/>
    <n v="9"/>
    <x v="115"/>
    <s v="Transport and communication"/>
    <n v="158.19999999999999"/>
    <x v="8"/>
  </r>
  <r>
    <s v="Urban"/>
    <x v="9"/>
    <s v="September"/>
    <n v="174.1"/>
    <n v="9"/>
    <x v="115"/>
    <s v="Recreation and amusement"/>
    <n v="165.8"/>
    <x v="9"/>
  </r>
  <r>
    <s v="Urban"/>
    <x v="9"/>
    <s v="September"/>
    <n v="174.1"/>
    <n v="9"/>
    <x v="115"/>
    <s v="Education"/>
    <n v="170.9"/>
    <x v="10"/>
  </r>
  <r>
    <s v="Urban"/>
    <x v="9"/>
    <s v="September"/>
    <n v="174.1"/>
    <n v="9"/>
    <x v="115"/>
    <s v="Personal care and effects"/>
    <n v="171.1"/>
    <x v="11"/>
  </r>
  <r>
    <s v="Urban"/>
    <x v="9"/>
    <s v="September"/>
    <n v="174.1"/>
    <n v="9"/>
    <x v="115"/>
    <s v="Miscellaneous"/>
    <n v="166.1"/>
    <x v="2"/>
  </r>
  <r>
    <s v="Rural+Urban"/>
    <x v="9"/>
    <s v="September"/>
    <n v="175.3"/>
    <n v="9"/>
    <x v="115"/>
    <s v="Cereals and products"/>
    <n v="163.5"/>
    <x v="0"/>
  </r>
  <r>
    <s v="Rural+Urban"/>
    <x v="9"/>
    <s v="September"/>
    <n v="175.3"/>
    <n v="9"/>
    <x v="115"/>
    <s v="Meat and fish"/>
    <n v="209.2"/>
    <x v="0"/>
  </r>
  <r>
    <s v="Rural+Urban"/>
    <x v="9"/>
    <s v="September"/>
    <n v="175.3"/>
    <n v="9"/>
    <x v="115"/>
    <s v="Egg"/>
    <n v="169.7"/>
    <x v="0"/>
  </r>
  <r>
    <s v="Rural+Urban"/>
    <x v="9"/>
    <s v="September"/>
    <n v="175.3"/>
    <n v="9"/>
    <x v="115"/>
    <s v="Milk and products"/>
    <n v="169.7"/>
    <x v="0"/>
  </r>
  <r>
    <s v="Rural+Urban"/>
    <x v="9"/>
    <s v="September"/>
    <n v="175.3"/>
    <n v="9"/>
    <x v="115"/>
    <s v="Oils and fats"/>
    <n v="188.7"/>
    <x v="0"/>
  </r>
  <r>
    <s v="Rural+Urban"/>
    <x v="9"/>
    <s v="September"/>
    <n v="175.3"/>
    <n v="9"/>
    <x v="115"/>
    <s v="Fruits"/>
    <n v="165.7"/>
    <x v="0"/>
  </r>
  <r>
    <s v="Rural+Urban"/>
    <x v="9"/>
    <s v="September"/>
    <n v="175.3"/>
    <n v="9"/>
    <x v="115"/>
    <s v="Vegetables"/>
    <n v="191.8"/>
    <x v="0"/>
  </r>
  <r>
    <s v="Rural+Urban"/>
    <x v="9"/>
    <s v="September"/>
    <n v="175.3"/>
    <n v="9"/>
    <x v="115"/>
    <s v="Pulses and products"/>
    <n v="169.1"/>
    <x v="0"/>
  </r>
  <r>
    <s v="Rural+Urban"/>
    <x v="9"/>
    <s v="September"/>
    <n v="175.3"/>
    <n v="9"/>
    <x v="115"/>
    <s v="Sugar and Confectionery"/>
    <n v="121.6"/>
    <x v="0"/>
  </r>
  <r>
    <s v="Rural+Urban"/>
    <x v="9"/>
    <s v="September"/>
    <n v="175.3"/>
    <n v="9"/>
    <x v="115"/>
    <s v="Spices"/>
    <n v="197.3"/>
    <x v="0"/>
  </r>
  <r>
    <s v="Rural+Urban"/>
    <x v="9"/>
    <s v="September"/>
    <n v="175.3"/>
    <n v="9"/>
    <x v="115"/>
    <s v="Non-alcoholic beverages"/>
    <n v="169.4"/>
    <x v="1"/>
  </r>
  <r>
    <s v="Rural+Urban"/>
    <x v="9"/>
    <s v="September"/>
    <n v="175.3"/>
    <n v="9"/>
    <x v="115"/>
    <s v="Prepared meals, snacks, sweets etc."/>
    <n v="187.4"/>
    <x v="1"/>
  </r>
  <r>
    <s v="Rural+Urban"/>
    <x v="9"/>
    <s v="September"/>
    <n v="175.3"/>
    <n v="9"/>
    <x v="115"/>
    <s v="Food and beverages"/>
    <n v="177.8"/>
    <x v="1"/>
  </r>
  <r>
    <s v="Rural+Urban"/>
    <x v="9"/>
    <s v="September"/>
    <n v="175.3"/>
    <n v="9"/>
    <x v="115"/>
    <s v="Pan, tobacco and intoxicants"/>
    <n v="195.9"/>
    <x v="2"/>
  </r>
  <r>
    <s v="Rural+Urban"/>
    <x v="9"/>
    <s v="September"/>
    <n v="175.3"/>
    <n v="9"/>
    <x v="115"/>
    <s v="Clothing"/>
    <n v="180.9"/>
    <x v="3"/>
  </r>
  <r>
    <s v="Rural+Urban"/>
    <x v="9"/>
    <s v="September"/>
    <n v="175.3"/>
    <n v="9"/>
    <x v="115"/>
    <s v="Footwear"/>
    <n v="174.3"/>
    <x v="3"/>
  </r>
  <r>
    <s v="Rural+Urban"/>
    <x v="9"/>
    <s v="September"/>
    <n v="175.3"/>
    <n v="9"/>
    <x v="115"/>
    <s v="Clothing and footwear"/>
    <n v="179.9"/>
    <x v="3"/>
  </r>
  <r>
    <s v="Rural+Urban"/>
    <x v="9"/>
    <s v="September"/>
    <n v="175.3"/>
    <n v="9"/>
    <x v="115"/>
    <s v="Housing"/>
    <n v="169.5"/>
    <x v="4"/>
  </r>
  <r>
    <s v="Rural+Urban"/>
    <x v="9"/>
    <s v="September"/>
    <n v="175.3"/>
    <n v="9"/>
    <x v="115"/>
    <s v="Fuel and light"/>
    <n v="179.5"/>
    <x v="5"/>
  </r>
  <r>
    <s v="Rural+Urban"/>
    <x v="9"/>
    <s v="September"/>
    <n v="175.3"/>
    <n v="9"/>
    <x v="115"/>
    <s v="Household goods and services"/>
    <n v="169.5"/>
    <x v="6"/>
  </r>
  <r>
    <s v="Rural+Urban"/>
    <x v="9"/>
    <s v="September"/>
    <n v="175.3"/>
    <n v="9"/>
    <x v="115"/>
    <s v="Health"/>
    <n v="177.8"/>
    <x v="7"/>
  </r>
  <r>
    <s v="Rural+Urban"/>
    <x v="9"/>
    <s v="September"/>
    <n v="175.3"/>
    <n v="9"/>
    <x v="115"/>
    <s v="Transport and communication"/>
    <n v="162.30000000000001"/>
    <x v="8"/>
  </r>
  <r>
    <s v="Rural+Urban"/>
    <x v="9"/>
    <s v="September"/>
    <n v="175.3"/>
    <n v="9"/>
    <x v="115"/>
    <s v="Recreation and amusement"/>
    <n v="167.6"/>
    <x v="9"/>
  </r>
  <r>
    <s v="Rural+Urban"/>
    <x v="9"/>
    <s v="September"/>
    <n v="175.3"/>
    <n v="9"/>
    <x v="115"/>
    <s v="Education"/>
    <n v="173.1"/>
    <x v="10"/>
  </r>
  <r>
    <s v="Rural+Urban"/>
    <x v="9"/>
    <s v="September"/>
    <n v="175.3"/>
    <n v="9"/>
    <x v="115"/>
    <s v="Personal care and effects"/>
    <n v="170.9"/>
    <x v="11"/>
  </r>
  <r>
    <s v="Rural+Urban"/>
    <x v="9"/>
    <s v="September"/>
    <n v="175.3"/>
    <n v="9"/>
    <x v="115"/>
    <s v="Miscellaneous"/>
    <n v="169.7"/>
    <x v="2"/>
  </r>
  <r>
    <s v="Rural"/>
    <x v="9"/>
    <s v="October"/>
    <n v="177.9"/>
    <n v="10"/>
    <x v="116"/>
    <s v="Cereals and products"/>
    <n v="164.7"/>
    <x v="0"/>
  </r>
  <r>
    <s v="Rural"/>
    <x v="9"/>
    <s v="October"/>
    <n v="177.9"/>
    <n v="10"/>
    <x v="116"/>
    <s v="Meat and fish"/>
    <n v="208.8"/>
    <x v="0"/>
  </r>
  <r>
    <s v="Rural"/>
    <x v="9"/>
    <s v="October"/>
    <n v="177.9"/>
    <n v="10"/>
    <x v="116"/>
    <s v="Egg"/>
    <n v="170.3"/>
    <x v="0"/>
  </r>
  <r>
    <s v="Rural"/>
    <x v="9"/>
    <s v="October"/>
    <n v="177.9"/>
    <n v="10"/>
    <x v="116"/>
    <s v="Milk and products"/>
    <n v="170.9"/>
    <x v="0"/>
  </r>
  <r>
    <s v="Rural"/>
    <x v="9"/>
    <s v="October"/>
    <n v="177.9"/>
    <n v="10"/>
    <x v="116"/>
    <s v="Oils and fats"/>
    <n v="191.6"/>
    <x v="0"/>
  </r>
  <r>
    <s v="Rural"/>
    <x v="9"/>
    <s v="October"/>
    <n v="177.9"/>
    <n v="10"/>
    <x v="116"/>
    <s v="Fruits"/>
    <n v="162.19999999999999"/>
    <x v="0"/>
  </r>
  <r>
    <s v="Rural"/>
    <x v="9"/>
    <s v="October"/>
    <n v="177.9"/>
    <n v="10"/>
    <x v="116"/>
    <s v="Vegetables"/>
    <n v="184.8"/>
    <x v="0"/>
  </r>
  <r>
    <s v="Rural"/>
    <x v="9"/>
    <s v="October"/>
    <n v="177.9"/>
    <n v="10"/>
    <x v="116"/>
    <s v="Pulses and products"/>
    <n v="169.7"/>
    <x v="0"/>
  </r>
  <r>
    <s v="Rural"/>
    <x v="9"/>
    <s v="October"/>
    <n v="177.9"/>
    <n v="10"/>
    <x v="116"/>
    <s v="Sugar and Confectionery"/>
    <n v="121.1"/>
    <x v="0"/>
  </r>
  <r>
    <s v="Rural"/>
    <x v="9"/>
    <s v="October"/>
    <n v="177.9"/>
    <n v="10"/>
    <x v="116"/>
    <s v="Spices"/>
    <n v="201.6"/>
    <x v="0"/>
  </r>
  <r>
    <s v="Rural"/>
    <x v="9"/>
    <s v="October"/>
    <n v="177.9"/>
    <n v="10"/>
    <x v="116"/>
    <s v="Non-alcoholic beverages"/>
    <n v="175.8"/>
    <x v="1"/>
  </r>
  <r>
    <s v="Rural"/>
    <x v="9"/>
    <s v="October"/>
    <n v="177.9"/>
    <n v="10"/>
    <x v="116"/>
    <s v="Prepared meals, snacks, sweets etc."/>
    <n v="185.6"/>
    <x v="1"/>
  </r>
  <r>
    <s v="Rural"/>
    <x v="9"/>
    <s v="October"/>
    <n v="177.9"/>
    <n v="10"/>
    <x v="116"/>
    <s v="Food and beverages"/>
    <n v="177.4"/>
    <x v="1"/>
  </r>
  <r>
    <s v="Rural"/>
    <x v="9"/>
    <s v="October"/>
    <n v="177.9"/>
    <n v="10"/>
    <x v="116"/>
    <s v="Pan, tobacco and intoxicants"/>
    <n v="194.9"/>
    <x v="2"/>
  </r>
  <r>
    <s v="Rural"/>
    <x v="9"/>
    <s v="October"/>
    <n v="177.9"/>
    <n v="10"/>
    <x v="116"/>
    <s v="Clothing"/>
    <n v="186.1"/>
    <x v="3"/>
  </r>
  <r>
    <s v="Rural"/>
    <x v="9"/>
    <s v="October"/>
    <n v="177.9"/>
    <n v="10"/>
    <x v="116"/>
    <s v="Footwear"/>
    <n v="184.4"/>
    <x v="3"/>
  </r>
  <r>
    <s v="Rural"/>
    <x v="9"/>
    <s v="October"/>
    <n v="177.9"/>
    <n v="10"/>
    <x v="116"/>
    <s v="Clothing and footwear"/>
    <n v="185.9"/>
    <x v="3"/>
  </r>
  <r>
    <s v="Rural"/>
    <x v="9"/>
    <s v="October"/>
    <n v="177.9"/>
    <n v="10"/>
    <x v="116"/>
    <s v="Housing"/>
    <n v="0"/>
    <x v="4"/>
  </r>
  <r>
    <s v="Rural"/>
    <x v="9"/>
    <s v="October"/>
    <n v="177.9"/>
    <n v="10"/>
    <x v="116"/>
    <s v="Fuel and light"/>
    <n v="180.8"/>
    <x v="5"/>
  </r>
  <r>
    <s v="Rural"/>
    <x v="9"/>
    <s v="October"/>
    <n v="177.9"/>
    <n v="10"/>
    <x v="116"/>
    <s v="Household goods and services"/>
    <n v="174.4"/>
    <x v="6"/>
  </r>
  <r>
    <s v="Rural"/>
    <x v="9"/>
    <s v="October"/>
    <n v="177.9"/>
    <n v="10"/>
    <x v="116"/>
    <s v="Health"/>
    <n v="181.2"/>
    <x v="7"/>
  </r>
  <r>
    <s v="Rural"/>
    <x v="9"/>
    <s v="October"/>
    <n v="177.9"/>
    <n v="10"/>
    <x v="116"/>
    <s v="Transport and communication"/>
    <n v="167.4"/>
    <x v="8"/>
  </r>
  <r>
    <s v="Rural"/>
    <x v="9"/>
    <s v="October"/>
    <n v="177.9"/>
    <n v="10"/>
    <x v="116"/>
    <s v="Recreation and amusement"/>
    <n v="170.6"/>
    <x v="9"/>
  </r>
  <r>
    <s v="Rural"/>
    <x v="9"/>
    <s v="October"/>
    <n v="177.9"/>
    <n v="10"/>
    <x v="116"/>
    <s v="Education"/>
    <n v="176.5"/>
    <x v="10"/>
  </r>
  <r>
    <s v="Rural"/>
    <x v="9"/>
    <s v="October"/>
    <n v="177.9"/>
    <n v="10"/>
    <x v="116"/>
    <s v="Personal care and effects"/>
    <n v="172"/>
    <x v="11"/>
  </r>
  <r>
    <s v="Rural"/>
    <x v="9"/>
    <s v="October"/>
    <n v="177.9"/>
    <n v="10"/>
    <x v="116"/>
    <s v="Miscellaneous"/>
    <n v="173.9"/>
    <x v="2"/>
  </r>
  <r>
    <s v="Urban"/>
    <x v="9"/>
    <s v="October"/>
    <n v="175.3"/>
    <n v="10"/>
    <x v="116"/>
    <s v="Cereals and products"/>
    <n v="166.4"/>
    <x v="0"/>
  </r>
  <r>
    <s v="Urban"/>
    <x v="9"/>
    <s v="October"/>
    <n v="175.3"/>
    <n v="10"/>
    <x v="116"/>
    <s v="Meat and fish"/>
    <n v="214.9"/>
    <x v="0"/>
  </r>
  <r>
    <s v="Urban"/>
    <x v="9"/>
    <s v="October"/>
    <n v="175.3"/>
    <n v="10"/>
    <x v="116"/>
    <s v="Egg"/>
    <n v="171.9"/>
    <x v="0"/>
  </r>
  <r>
    <s v="Urban"/>
    <x v="9"/>
    <s v="October"/>
    <n v="175.3"/>
    <n v="10"/>
    <x v="116"/>
    <s v="Milk and products"/>
    <n v="171"/>
    <x v="0"/>
  </r>
  <r>
    <s v="Urban"/>
    <x v="9"/>
    <s v="October"/>
    <n v="175.3"/>
    <n v="10"/>
    <x v="116"/>
    <s v="Oils and fats"/>
    <n v="177.7"/>
    <x v="0"/>
  </r>
  <r>
    <s v="Urban"/>
    <x v="9"/>
    <s v="October"/>
    <n v="175.3"/>
    <n v="10"/>
    <x v="116"/>
    <s v="Fruits"/>
    <n v="165.7"/>
    <x v="0"/>
  </r>
  <r>
    <s v="Urban"/>
    <x v="9"/>
    <s v="October"/>
    <n v="175.3"/>
    <n v="10"/>
    <x v="116"/>
    <s v="Vegetables"/>
    <n v="228.6"/>
    <x v="0"/>
  </r>
  <r>
    <s v="Urban"/>
    <x v="9"/>
    <s v="October"/>
    <n v="175.3"/>
    <n v="10"/>
    <x v="116"/>
    <s v="Pulses and products"/>
    <n v="169.9"/>
    <x v="0"/>
  </r>
  <r>
    <s v="Urban"/>
    <x v="9"/>
    <s v="October"/>
    <n v="175.3"/>
    <n v="10"/>
    <x v="116"/>
    <s v="Sugar and Confectionery"/>
    <n v="123.4"/>
    <x v="0"/>
  </r>
  <r>
    <s v="Urban"/>
    <x v="9"/>
    <s v="October"/>
    <n v="175.3"/>
    <n v="10"/>
    <x v="116"/>
    <s v="Spices"/>
    <n v="196.4"/>
    <x v="0"/>
  </r>
  <r>
    <s v="Urban"/>
    <x v="9"/>
    <s v="October"/>
    <n v="175.3"/>
    <n v="10"/>
    <x v="116"/>
    <s v="Non-alcoholic beverages"/>
    <n v="161.6"/>
    <x v="1"/>
  </r>
  <r>
    <s v="Urban"/>
    <x v="9"/>
    <s v="October"/>
    <n v="175.3"/>
    <n v="10"/>
    <x v="116"/>
    <s v="Prepared meals, snacks, sweets etc."/>
    <n v="191.5"/>
    <x v="1"/>
  </r>
  <r>
    <s v="Urban"/>
    <x v="9"/>
    <s v="October"/>
    <n v="175.3"/>
    <n v="10"/>
    <x v="116"/>
    <s v="Food and beverages"/>
    <n v="183.3"/>
    <x v="1"/>
  </r>
  <r>
    <s v="Urban"/>
    <x v="9"/>
    <s v="October"/>
    <n v="175.3"/>
    <n v="10"/>
    <x v="116"/>
    <s v="Pan, tobacco and intoxicants"/>
    <n v="200.1"/>
    <x v="2"/>
  </r>
  <r>
    <s v="Urban"/>
    <x v="9"/>
    <s v="October"/>
    <n v="175.3"/>
    <n v="10"/>
    <x v="116"/>
    <s v="Clothing"/>
    <n v="175.5"/>
    <x v="3"/>
  </r>
  <r>
    <s v="Urban"/>
    <x v="9"/>
    <s v="October"/>
    <n v="175.3"/>
    <n v="10"/>
    <x v="116"/>
    <s v="Footwear"/>
    <n v="162.6"/>
    <x v="3"/>
  </r>
  <r>
    <s v="Urban"/>
    <x v="9"/>
    <s v="October"/>
    <n v="175.3"/>
    <n v="10"/>
    <x v="116"/>
    <s v="Clothing and footwear"/>
    <n v="173.6"/>
    <x v="3"/>
  </r>
  <r>
    <s v="Urban"/>
    <x v="9"/>
    <s v="October"/>
    <n v="175.3"/>
    <n v="10"/>
    <x v="116"/>
    <s v="Housing"/>
    <n v="171.2"/>
    <x v="4"/>
  </r>
  <r>
    <s v="Urban"/>
    <x v="9"/>
    <s v="October"/>
    <n v="175.3"/>
    <n v="10"/>
    <x v="116"/>
    <s v="Fuel and light"/>
    <n v="180"/>
    <x v="5"/>
  </r>
  <r>
    <s v="Urban"/>
    <x v="9"/>
    <s v="October"/>
    <n v="175.3"/>
    <n v="10"/>
    <x v="116"/>
    <s v="Household goods and services"/>
    <n v="166"/>
    <x v="6"/>
  </r>
  <r>
    <s v="Urban"/>
    <x v="9"/>
    <s v="October"/>
    <n v="175.3"/>
    <n v="10"/>
    <x v="116"/>
    <s v="Health"/>
    <n v="174.7"/>
    <x v="7"/>
  </r>
  <r>
    <s v="Urban"/>
    <x v="9"/>
    <s v="October"/>
    <n v="175.3"/>
    <n v="10"/>
    <x v="116"/>
    <s v="Transport and communication"/>
    <n v="158.80000000000001"/>
    <x v="8"/>
  </r>
  <r>
    <s v="Urban"/>
    <x v="9"/>
    <s v="October"/>
    <n v="175.3"/>
    <n v="10"/>
    <x v="116"/>
    <s v="Recreation and amusement"/>
    <n v="166.3"/>
    <x v="9"/>
  </r>
  <r>
    <s v="Urban"/>
    <x v="9"/>
    <s v="October"/>
    <n v="175.3"/>
    <n v="10"/>
    <x v="116"/>
    <s v="Education"/>
    <n v="171.2"/>
    <x v="10"/>
  </r>
  <r>
    <s v="Urban"/>
    <x v="9"/>
    <s v="October"/>
    <n v="175.3"/>
    <n v="10"/>
    <x v="116"/>
    <s v="Personal care and effects"/>
    <n v="172.3"/>
    <x v="11"/>
  </r>
  <r>
    <s v="Urban"/>
    <x v="9"/>
    <s v="October"/>
    <n v="175.3"/>
    <n v="10"/>
    <x v="116"/>
    <s v="Miscellaneous"/>
    <n v="166.8"/>
    <x v="2"/>
  </r>
  <r>
    <s v="Rural+Urban"/>
    <x v="9"/>
    <s v="October"/>
    <n v="176.7"/>
    <n v="10"/>
    <x v="116"/>
    <s v="Cereals and products"/>
    <n v="165.2"/>
    <x v="0"/>
  </r>
  <r>
    <s v="Rural+Urban"/>
    <x v="9"/>
    <s v="October"/>
    <n v="176.7"/>
    <n v="10"/>
    <x v="116"/>
    <s v="Meat and fish"/>
    <n v="210.9"/>
    <x v="0"/>
  </r>
  <r>
    <s v="Rural+Urban"/>
    <x v="9"/>
    <s v="October"/>
    <n v="176.7"/>
    <n v="10"/>
    <x v="116"/>
    <s v="Egg"/>
    <n v="170.9"/>
    <x v="0"/>
  </r>
  <r>
    <s v="Rural+Urban"/>
    <x v="9"/>
    <s v="October"/>
    <n v="176.7"/>
    <n v="10"/>
    <x v="116"/>
    <s v="Milk and products"/>
    <n v="170.9"/>
    <x v="0"/>
  </r>
  <r>
    <s v="Rural+Urban"/>
    <x v="9"/>
    <s v="October"/>
    <n v="176.7"/>
    <n v="10"/>
    <x v="116"/>
    <s v="Oils and fats"/>
    <n v="186.5"/>
    <x v="0"/>
  </r>
  <r>
    <s v="Rural+Urban"/>
    <x v="9"/>
    <s v="October"/>
    <n v="176.7"/>
    <n v="10"/>
    <x v="116"/>
    <s v="Fruits"/>
    <n v="163.80000000000001"/>
    <x v="0"/>
  </r>
  <r>
    <s v="Rural+Urban"/>
    <x v="9"/>
    <s v="October"/>
    <n v="176.7"/>
    <n v="10"/>
    <x v="116"/>
    <s v="Vegetables"/>
    <n v="199.7"/>
    <x v="0"/>
  </r>
  <r>
    <s v="Rural+Urban"/>
    <x v="9"/>
    <s v="October"/>
    <n v="176.7"/>
    <n v="10"/>
    <x v="116"/>
    <s v="Pulses and products"/>
    <n v="169.8"/>
    <x v="0"/>
  </r>
  <r>
    <s v="Rural+Urban"/>
    <x v="9"/>
    <s v="October"/>
    <n v="176.7"/>
    <n v="10"/>
    <x v="116"/>
    <s v="Sugar and Confectionery"/>
    <n v="121.9"/>
    <x v="0"/>
  </r>
  <r>
    <s v="Rural+Urban"/>
    <x v="9"/>
    <s v="October"/>
    <n v="176.7"/>
    <n v="10"/>
    <x v="116"/>
    <s v="Spices"/>
    <n v="199.9"/>
    <x v="0"/>
  </r>
  <r>
    <s v="Rural+Urban"/>
    <x v="9"/>
    <s v="October"/>
    <n v="176.7"/>
    <n v="10"/>
    <x v="116"/>
    <s v="Non-alcoholic beverages"/>
    <n v="169.9"/>
    <x v="1"/>
  </r>
  <r>
    <s v="Rural+Urban"/>
    <x v="9"/>
    <s v="October"/>
    <n v="176.7"/>
    <n v="10"/>
    <x v="116"/>
    <s v="Prepared meals, snacks, sweets etc."/>
    <n v="188.3"/>
    <x v="1"/>
  </r>
  <r>
    <s v="Rural+Urban"/>
    <x v="9"/>
    <s v="October"/>
    <n v="176.7"/>
    <n v="10"/>
    <x v="116"/>
    <s v="Food and beverages"/>
    <n v="179.6"/>
    <x v="1"/>
  </r>
  <r>
    <s v="Rural+Urban"/>
    <x v="9"/>
    <s v="October"/>
    <n v="176.7"/>
    <n v="10"/>
    <x v="116"/>
    <s v="Pan, tobacco and intoxicants"/>
    <n v="196.3"/>
    <x v="2"/>
  </r>
  <r>
    <s v="Rural+Urban"/>
    <x v="9"/>
    <s v="October"/>
    <n v="176.7"/>
    <n v="10"/>
    <x v="116"/>
    <s v="Clothing"/>
    <n v="181.9"/>
    <x v="3"/>
  </r>
  <r>
    <s v="Rural+Urban"/>
    <x v="9"/>
    <s v="October"/>
    <n v="176.7"/>
    <n v="10"/>
    <x v="116"/>
    <s v="Footwear"/>
    <n v="175.3"/>
    <x v="3"/>
  </r>
  <r>
    <s v="Rural+Urban"/>
    <x v="9"/>
    <s v="October"/>
    <n v="176.7"/>
    <n v="10"/>
    <x v="116"/>
    <s v="Clothing and footwear"/>
    <n v="181"/>
    <x v="3"/>
  </r>
  <r>
    <s v="Rural+Urban"/>
    <x v="9"/>
    <s v="October"/>
    <n v="176.7"/>
    <n v="10"/>
    <x v="116"/>
    <s v="Housing"/>
    <n v="171.2"/>
    <x v="4"/>
  </r>
  <r>
    <s v="Rural+Urban"/>
    <x v="9"/>
    <s v="October"/>
    <n v="176.7"/>
    <n v="10"/>
    <x v="116"/>
    <s v="Fuel and light"/>
    <n v="180.5"/>
    <x v="5"/>
  </r>
  <r>
    <s v="Rural+Urban"/>
    <x v="9"/>
    <s v="October"/>
    <n v="176.7"/>
    <n v="10"/>
    <x v="116"/>
    <s v="Household goods and services"/>
    <n v="170.4"/>
    <x v="6"/>
  </r>
  <r>
    <s v="Rural+Urban"/>
    <x v="9"/>
    <s v="October"/>
    <n v="176.7"/>
    <n v="10"/>
    <x v="116"/>
    <s v="Health"/>
    <n v="178.7"/>
    <x v="7"/>
  </r>
  <r>
    <s v="Rural+Urban"/>
    <x v="9"/>
    <s v="October"/>
    <n v="176.7"/>
    <n v="10"/>
    <x v="116"/>
    <s v="Transport and communication"/>
    <n v="162.9"/>
    <x v="8"/>
  </r>
  <r>
    <s v="Rural+Urban"/>
    <x v="9"/>
    <s v="October"/>
    <n v="176.7"/>
    <n v="10"/>
    <x v="116"/>
    <s v="Recreation and amusement"/>
    <n v="168.2"/>
    <x v="9"/>
  </r>
  <r>
    <s v="Rural+Urban"/>
    <x v="9"/>
    <s v="October"/>
    <n v="176.7"/>
    <n v="10"/>
    <x v="116"/>
    <s v="Education"/>
    <n v="173.4"/>
    <x v="10"/>
  </r>
  <r>
    <s v="Rural+Urban"/>
    <x v="9"/>
    <s v="October"/>
    <n v="176.7"/>
    <n v="10"/>
    <x v="116"/>
    <s v="Personal care and effects"/>
    <n v="172.1"/>
    <x v="11"/>
  </r>
  <r>
    <s v="Rural+Urban"/>
    <x v="9"/>
    <s v="October"/>
    <n v="176.7"/>
    <n v="10"/>
    <x v="116"/>
    <s v="Miscellaneous"/>
    <n v="170.5"/>
    <x v="2"/>
  </r>
  <r>
    <s v="Rural"/>
    <x v="9"/>
    <s v="November"/>
    <n v="177.8"/>
    <n v="11"/>
    <x v="117"/>
    <s v="Cereals and products"/>
    <n v="166.9"/>
    <x v="0"/>
  </r>
  <r>
    <s v="Rural"/>
    <x v="9"/>
    <s v="November"/>
    <n v="177.8"/>
    <n v="11"/>
    <x v="117"/>
    <s v="Meat and fish"/>
    <n v="207.2"/>
    <x v="0"/>
  </r>
  <r>
    <s v="Rural"/>
    <x v="9"/>
    <s v="November"/>
    <n v="177.8"/>
    <n v="11"/>
    <x v="117"/>
    <s v="Egg"/>
    <n v="180.2"/>
    <x v="0"/>
  </r>
  <r>
    <s v="Rural"/>
    <x v="9"/>
    <s v="November"/>
    <n v="177.8"/>
    <n v="11"/>
    <x v="117"/>
    <s v="Milk and products"/>
    <n v="172.3"/>
    <x v="0"/>
  </r>
  <r>
    <s v="Rural"/>
    <x v="9"/>
    <s v="November"/>
    <n v="177.8"/>
    <n v="11"/>
    <x v="117"/>
    <s v="Oils and fats"/>
    <n v="194"/>
    <x v="0"/>
  </r>
  <r>
    <s v="Rural"/>
    <x v="9"/>
    <s v="November"/>
    <n v="177.8"/>
    <n v="11"/>
    <x v="117"/>
    <s v="Fruits"/>
    <n v="159.1"/>
    <x v="0"/>
  </r>
  <r>
    <s v="Rural"/>
    <x v="9"/>
    <s v="November"/>
    <n v="177.8"/>
    <n v="11"/>
    <x v="117"/>
    <s v="Vegetables"/>
    <n v="171.6"/>
    <x v="0"/>
  </r>
  <r>
    <s v="Rural"/>
    <x v="9"/>
    <s v="November"/>
    <n v="177.8"/>
    <n v="11"/>
    <x v="117"/>
    <s v="Pulses and products"/>
    <n v="170.2"/>
    <x v="0"/>
  </r>
  <r>
    <s v="Rural"/>
    <x v="9"/>
    <s v="November"/>
    <n v="177.8"/>
    <n v="11"/>
    <x v="117"/>
    <s v="Sugar and Confectionery"/>
    <n v="121.5"/>
    <x v="0"/>
  </r>
  <r>
    <s v="Rural"/>
    <x v="9"/>
    <s v="November"/>
    <n v="177.8"/>
    <n v="11"/>
    <x v="117"/>
    <s v="Spices"/>
    <n v="204.8"/>
    <x v="0"/>
  </r>
  <r>
    <s v="Rural"/>
    <x v="9"/>
    <s v="November"/>
    <n v="177.8"/>
    <n v="11"/>
    <x v="117"/>
    <s v="Non-alcoholic beverages"/>
    <n v="176.4"/>
    <x v="1"/>
  </r>
  <r>
    <s v="Rural"/>
    <x v="9"/>
    <s v="November"/>
    <n v="177.8"/>
    <n v="11"/>
    <x v="117"/>
    <s v="Prepared meals, snacks, sweets etc."/>
    <n v="186.9"/>
    <x v="1"/>
  </r>
  <r>
    <s v="Rural"/>
    <x v="9"/>
    <s v="November"/>
    <n v="177.8"/>
    <n v="11"/>
    <x v="117"/>
    <s v="Food and beverages"/>
    <n v="176.6"/>
    <x v="1"/>
  </r>
  <r>
    <s v="Rural"/>
    <x v="9"/>
    <s v="November"/>
    <n v="177.8"/>
    <n v="11"/>
    <x v="117"/>
    <s v="Pan, tobacco and intoxicants"/>
    <n v="195.5"/>
    <x v="2"/>
  </r>
  <r>
    <s v="Rural"/>
    <x v="9"/>
    <s v="November"/>
    <n v="177.8"/>
    <n v="11"/>
    <x v="117"/>
    <s v="Clothing"/>
    <n v="187.2"/>
    <x v="3"/>
  </r>
  <r>
    <s v="Rural"/>
    <x v="9"/>
    <s v="November"/>
    <n v="177.8"/>
    <n v="11"/>
    <x v="117"/>
    <s v="Footwear"/>
    <n v="185.2"/>
    <x v="3"/>
  </r>
  <r>
    <s v="Rural"/>
    <x v="9"/>
    <s v="November"/>
    <n v="177.8"/>
    <n v="11"/>
    <x v="117"/>
    <s v="Clothing and footwear"/>
    <n v="186.9"/>
    <x v="3"/>
  </r>
  <r>
    <s v="Rural"/>
    <x v="9"/>
    <s v="November"/>
    <n v="177.8"/>
    <n v="11"/>
    <x v="117"/>
    <s v="Housing"/>
    <n v="0"/>
    <x v="4"/>
  </r>
  <r>
    <s v="Rural"/>
    <x v="9"/>
    <s v="November"/>
    <n v="177.8"/>
    <n v="11"/>
    <x v="117"/>
    <s v="Fuel and light"/>
    <n v="181.9"/>
    <x v="5"/>
  </r>
  <r>
    <s v="Rural"/>
    <x v="9"/>
    <s v="November"/>
    <n v="177.8"/>
    <n v="11"/>
    <x v="117"/>
    <s v="Household goods and services"/>
    <n v="175.5"/>
    <x v="6"/>
  </r>
  <r>
    <s v="Rural"/>
    <x v="9"/>
    <s v="November"/>
    <n v="177.8"/>
    <n v="11"/>
    <x v="117"/>
    <s v="Health"/>
    <n v="182.3"/>
    <x v="7"/>
  </r>
  <r>
    <s v="Rural"/>
    <x v="9"/>
    <s v="November"/>
    <n v="177.8"/>
    <n v="11"/>
    <x v="117"/>
    <s v="Transport and communication"/>
    <n v="167.5"/>
    <x v="8"/>
  </r>
  <r>
    <s v="Rural"/>
    <x v="9"/>
    <s v="November"/>
    <n v="177.8"/>
    <n v="11"/>
    <x v="117"/>
    <s v="Recreation and amusement"/>
    <n v="170.8"/>
    <x v="9"/>
  </r>
  <r>
    <s v="Rural"/>
    <x v="9"/>
    <s v="November"/>
    <n v="177.8"/>
    <n v="11"/>
    <x v="117"/>
    <s v="Education"/>
    <n v="176.9"/>
    <x v="10"/>
  </r>
  <r>
    <s v="Rural"/>
    <x v="9"/>
    <s v="November"/>
    <n v="177.8"/>
    <n v="11"/>
    <x v="117"/>
    <s v="Personal care and effects"/>
    <n v="173.4"/>
    <x v="11"/>
  </r>
  <r>
    <s v="Rural"/>
    <x v="9"/>
    <s v="November"/>
    <n v="177.8"/>
    <n v="11"/>
    <x v="117"/>
    <s v="Miscellaneous"/>
    <n v="174.6"/>
    <x v="2"/>
  </r>
  <r>
    <s v="Urban"/>
    <x v="9"/>
    <s v="November"/>
    <n v="174.1"/>
    <n v="11"/>
    <x v="117"/>
    <s v="Cereals and products"/>
    <n v="168.4"/>
    <x v="0"/>
  </r>
  <r>
    <s v="Urban"/>
    <x v="9"/>
    <s v="November"/>
    <n v="174.1"/>
    <n v="11"/>
    <x v="117"/>
    <s v="Meat and fish"/>
    <n v="213.4"/>
    <x v="0"/>
  </r>
  <r>
    <s v="Urban"/>
    <x v="9"/>
    <s v="November"/>
    <n v="174.1"/>
    <n v="11"/>
    <x v="117"/>
    <s v="Egg"/>
    <n v="183.2"/>
    <x v="0"/>
  </r>
  <r>
    <s v="Urban"/>
    <x v="9"/>
    <s v="November"/>
    <n v="174.1"/>
    <n v="11"/>
    <x v="117"/>
    <s v="Milk and products"/>
    <n v="172.3"/>
    <x v="0"/>
  </r>
  <r>
    <s v="Urban"/>
    <x v="9"/>
    <s v="November"/>
    <n v="174.1"/>
    <n v="11"/>
    <x v="117"/>
    <s v="Oils and fats"/>
    <n v="180"/>
    <x v="0"/>
  </r>
  <r>
    <s v="Urban"/>
    <x v="9"/>
    <s v="November"/>
    <n v="174.1"/>
    <n v="11"/>
    <x v="117"/>
    <s v="Fruits"/>
    <n v="162.6"/>
    <x v="0"/>
  </r>
  <r>
    <s v="Urban"/>
    <x v="9"/>
    <s v="November"/>
    <n v="174.1"/>
    <n v="11"/>
    <x v="117"/>
    <s v="Vegetables"/>
    <n v="205.5"/>
    <x v="0"/>
  </r>
  <r>
    <s v="Urban"/>
    <x v="9"/>
    <s v="November"/>
    <n v="174.1"/>
    <n v="11"/>
    <x v="117"/>
    <s v="Pulses and products"/>
    <n v="171"/>
    <x v="0"/>
  </r>
  <r>
    <s v="Urban"/>
    <x v="9"/>
    <s v="November"/>
    <n v="174.1"/>
    <n v="11"/>
    <x v="117"/>
    <s v="Sugar and Confectionery"/>
    <n v="123.4"/>
    <x v="0"/>
  </r>
  <r>
    <s v="Urban"/>
    <x v="9"/>
    <s v="November"/>
    <n v="174.1"/>
    <n v="11"/>
    <x v="117"/>
    <s v="Spices"/>
    <n v="198.8"/>
    <x v="0"/>
  </r>
  <r>
    <s v="Urban"/>
    <x v="9"/>
    <s v="November"/>
    <n v="174.1"/>
    <n v="11"/>
    <x v="117"/>
    <s v="Non-alcoholic beverages"/>
    <n v="162.1"/>
    <x v="1"/>
  </r>
  <r>
    <s v="Urban"/>
    <x v="9"/>
    <s v="November"/>
    <n v="174.1"/>
    <n v="11"/>
    <x v="117"/>
    <s v="Prepared meals, snacks, sweets etc."/>
    <n v="192.4"/>
    <x v="1"/>
  </r>
  <r>
    <s v="Urban"/>
    <x v="9"/>
    <s v="November"/>
    <n v="174.1"/>
    <n v="11"/>
    <x v="117"/>
    <s v="Food and beverages"/>
    <n v="181.3"/>
    <x v="1"/>
  </r>
  <r>
    <s v="Urban"/>
    <x v="9"/>
    <s v="November"/>
    <n v="174.1"/>
    <n v="11"/>
    <x v="117"/>
    <s v="Pan, tobacco and intoxicants"/>
    <n v="200.6"/>
    <x v="2"/>
  </r>
  <r>
    <s v="Urban"/>
    <x v="9"/>
    <s v="November"/>
    <n v="174.1"/>
    <n v="11"/>
    <x v="117"/>
    <s v="Clothing"/>
    <n v="176.7"/>
    <x v="3"/>
  </r>
  <r>
    <s v="Urban"/>
    <x v="9"/>
    <s v="November"/>
    <n v="174.1"/>
    <n v="11"/>
    <x v="117"/>
    <s v="Footwear"/>
    <n v="163.5"/>
    <x v="3"/>
  </r>
  <r>
    <s v="Urban"/>
    <x v="9"/>
    <s v="November"/>
    <n v="174.1"/>
    <n v="11"/>
    <x v="117"/>
    <s v="Clothing and footwear"/>
    <n v="174.7"/>
    <x v="3"/>
  </r>
  <r>
    <s v="Urban"/>
    <x v="9"/>
    <s v="November"/>
    <n v="174.1"/>
    <n v="11"/>
    <x v="117"/>
    <s v="Housing"/>
    <n v="171.8"/>
    <x v="4"/>
  </r>
  <r>
    <s v="Urban"/>
    <x v="9"/>
    <s v="November"/>
    <n v="174.1"/>
    <n v="11"/>
    <x v="117"/>
    <s v="Fuel and light"/>
    <n v="180.3"/>
    <x v="5"/>
  </r>
  <r>
    <s v="Urban"/>
    <x v="9"/>
    <s v="November"/>
    <n v="174.1"/>
    <n v="11"/>
    <x v="117"/>
    <s v="Household goods and services"/>
    <n v="166.9"/>
    <x v="6"/>
  </r>
  <r>
    <s v="Urban"/>
    <x v="9"/>
    <s v="November"/>
    <n v="174.1"/>
    <n v="11"/>
    <x v="117"/>
    <s v="Health"/>
    <n v="175.8"/>
    <x v="7"/>
  </r>
  <r>
    <s v="Urban"/>
    <x v="9"/>
    <s v="November"/>
    <n v="174.1"/>
    <n v="11"/>
    <x v="117"/>
    <s v="Transport and communication"/>
    <n v="158.9"/>
    <x v="8"/>
  </r>
  <r>
    <s v="Urban"/>
    <x v="9"/>
    <s v="November"/>
    <n v="174.1"/>
    <n v="11"/>
    <x v="117"/>
    <s v="Recreation and amusement"/>
    <n v="166.7"/>
    <x v="9"/>
  </r>
  <r>
    <s v="Urban"/>
    <x v="9"/>
    <s v="November"/>
    <n v="174.1"/>
    <n v="11"/>
    <x v="117"/>
    <s v="Education"/>
    <n v="171.5"/>
    <x v="10"/>
  </r>
  <r>
    <s v="Urban"/>
    <x v="9"/>
    <s v="November"/>
    <n v="174.1"/>
    <n v="11"/>
    <x v="117"/>
    <s v="Personal care and effects"/>
    <n v="173.8"/>
    <x v="11"/>
  </r>
  <r>
    <s v="Urban"/>
    <x v="9"/>
    <s v="November"/>
    <n v="174.1"/>
    <n v="11"/>
    <x v="117"/>
    <s v="Miscellaneous"/>
    <n v="167.4"/>
    <x v="2"/>
  </r>
  <r>
    <s v="Rural+Urban"/>
    <x v="9"/>
    <s v="November"/>
    <n v="176.5"/>
    <n v="11"/>
    <x v="117"/>
    <s v="Cereals and products"/>
    <n v="167.4"/>
    <x v="0"/>
  </r>
  <r>
    <s v="Rural+Urban"/>
    <x v="9"/>
    <s v="November"/>
    <n v="176.5"/>
    <n v="11"/>
    <x v="117"/>
    <s v="Meat and fish"/>
    <n v="209.4"/>
    <x v="0"/>
  </r>
  <r>
    <s v="Rural+Urban"/>
    <x v="9"/>
    <s v="November"/>
    <n v="176.5"/>
    <n v="11"/>
    <x v="117"/>
    <s v="Egg"/>
    <n v="181.4"/>
    <x v="0"/>
  </r>
  <r>
    <s v="Rural+Urban"/>
    <x v="9"/>
    <s v="November"/>
    <n v="176.5"/>
    <n v="11"/>
    <x v="117"/>
    <s v="Milk and products"/>
    <n v="172.3"/>
    <x v="0"/>
  </r>
  <r>
    <s v="Rural+Urban"/>
    <x v="9"/>
    <s v="November"/>
    <n v="176.5"/>
    <n v="11"/>
    <x v="117"/>
    <s v="Oils and fats"/>
    <n v="188.9"/>
    <x v="0"/>
  </r>
  <r>
    <s v="Rural+Urban"/>
    <x v="9"/>
    <s v="November"/>
    <n v="176.5"/>
    <n v="11"/>
    <x v="117"/>
    <s v="Fruits"/>
    <n v="160.69999999999999"/>
    <x v="0"/>
  </r>
  <r>
    <s v="Rural+Urban"/>
    <x v="9"/>
    <s v="November"/>
    <n v="176.5"/>
    <n v="11"/>
    <x v="117"/>
    <s v="Vegetables"/>
    <n v="183.1"/>
    <x v="0"/>
  </r>
  <r>
    <s v="Rural+Urban"/>
    <x v="9"/>
    <s v="November"/>
    <n v="176.5"/>
    <n v="11"/>
    <x v="117"/>
    <s v="Pulses and products"/>
    <n v="170.5"/>
    <x v="0"/>
  </r>
  <r>
    <s v="Rural+Urban"/>
    <x v="9"/>
    <s v="November"/>
    <n v="176.5"/>
    <n v="11"/>
    <x v="117"/>
    <s v="Sugar and Confectionery"/>
    <n v="122.1"/>
    <x v="0"/>
  </r>
  <r>
    <s v="Rural+Urban"/>
    <x v="9"/>
    <s v="November"/>
    <n v="176.5"/>
    <n v="11"/>
    <x v="117"/>
    <s v="Spices"/>
    <n v="202.8"/>
    <x v="0"/>
  </r>
  <r>
    <s v="Rural+Urban"/>
    <x v="9"/>
    <s v="November"/>
    <n v="176.5"/>
    <n v="11"/>
    <x v="117"/>
    <s v="Non-alcoholic beverages"/>
    <n v="170.4"/>
    <x v="1"/>
  </r>
  <r>
    <s v="Rural+Urban"/>
    <x v="9"/>
    <s v="November"/>
    <n v="176.5"/>
    <n v="11"/>
    <x v="117"/>
    <s v="Prepared meals, snacks, sweets etc."/>
    <n v="189.5"/>
    <x v="1"/>
  </r>
  <r>
    <s v="Rural+Urban"/>
    <x v="9"/>
    <s v="November"/>
    <n v="176.5"/>
    <n v="11"/>
    <x v="117"/>
    <s v="Food and beverages"/>
    <n v="178.3"/>
    <x v="1"/>
  </r>
  <r>
    <s v="Rural+Urban"/>
    <x v="9"/>
    <s v="November"/>
    <n v="176.5"/>
    <n v="11"/>
    <x v="117"/>
    <s v="Pan, tobacco and intoxicants"/>
    <n v="196.9"/>
    <x v="2"/>
  </r>
  <r>
    <s v="Rural+Urban"/>
    <x v="9"/>
    <s v="November"/>
    <n v="176.5"/>
    <n v="11"/>
    <x v="117"/>
    <s v="Clothing"/>
    <n v="183.1"/>
    <x v="3"/>
  </r>
  <r>
    <s v="Rural+Urban"/>
    <x v="9"/>
    <s v="November"/>
    <n v="176.5"/>
    <n v="11"/>
    <x v="117"/>
    <s v="Footwear"/>
    <n v="176.2"/>
    <x v="3"/>
  </r>
  <r>
    <s v="Rural+Urban"/>
    <x v="9"/>
    <s v="November"/>
    <n v="176.5"/>
    <n v="11"/>
    <x v="117"/>
    <s v="Clothing and footwear"/>
    <n v="182.1"/>
    <x v="3"/>
  </r>
  <r>
    <s v="Rural+Urban"/>
    <x v="9"/>
    <s v="November"/>
    <n v="176.5"/>
    <n v="11"/>
    <x v="117"/>
    <s v="Housing"/>
    <n v="171.8"/>
    <x v="4"/>
  </r>
  <r>
    <s v="Rural+Urban"/>
    <x v="9"/>
    <s v="November"/>
    <n v="176.5"/>
    <n v="11"/>
    <x v="117"/>
    <s v="Fuel and light"/>
    <n v="181.3"/>
    <x v="5"/>
  </r>
  <r>
    <s v="Rural+Urban"/>
    <x v="9"/>
    <s v="November"/>
    <n v="176.5"/>
    <n v="11"/>
    <x v="117"/>
    <s v="Household goods and services"/>
    <n v="171.4"/>
    <x v="6"/>
  </r>
  <r>
    <s v="Rural+Urban"/>
    <x v="9"/>
    <s v="November"/>
    <n v="176.5"/>
    <n v="11"/>
    <x v="117"/>
    <s v="Health"/>
    <n v="179.8"/>
    <x v="7"/>
  </r>
  <r>
    <s v="Rural+Urban"/>
    <x v="9"/>
    <s v="November"/>
    <n v="176.5"/>
    <n v="11"/>
    <x v="117"/>
    <s v="Transport and communication"/>
    <n v="163"/>
    <x v="8"/>
  </r>
  <r>
    <s v="Rural+Urban"/>
    <x v="9"/>
    <s v="November"/>
    <n v="176.5"/>
    <n v="11"/>
    <x v="117"/>
    <s v="Recreation and amusement"/>
    <n v="168.5"/>
    <x v="9"/>
  </r>
  <r>
    <s v="Rural+Urban"/>
    <x v="9"/>
    <s v="November"/>
    <n v="176.5"/>
    <n v="11"/>
    <x v="117"/>
    <s v="Education"/>
    <n v="173.7"/>
    <x v="10"/>
  </r>
  <r>
    <s v="Rural+Urban"/>
    <x v="9"/>
    <s v="November"/>
    <n v="176.5"/>
    <n v="11"/>
    <x v="117"/>
    <s v="Personal care and effects"/>
    <n v="173.6"/>
    <x v="11"/>
  </r>
  <r>
    <s v="Rural+Urban"/>
    <x v="9"/>
    <s v="November"/>
    <n v="176.5"/>
    <n v="11"/>
    <x v="117"/>
    <s v="Miscellaneous"/>
    <n v="171.1"/>
    <x v="2"/>
  </r>
  <r>
    <s v="Rural"/>
    <x v="9"/>
    <s v="December"/>
    <n v="177.1"/>
    <n v="12"/>
    <x v="118"/>
    <s v="Cereals and products"/>
    <n v="168.8"/>
    <x v="0"/>
  </r>
  <r>
    <s v="Rural"/>
    <x v="9"/>
    <s v="December"/>
    <n v="177.1"/>
    <n v="12"/>
    <x v="118"/>
    <s v="Meat and fish"/>
    <n v="206.9"/>
    <x v="0"/>
  </r>
  <r>
    <s v="Rural"/>
    <x v="9"/>
    <s v="December"/>
    <n v="177.1"/>
    <n v="12"/>
    <x v="118"/>
    <s v="Egg"/>
    <n v="189.1"/>
    <x v="0"/>
  </r>
  <r>
    <s v="Rural"/>
    <x v="9"/>
    <s v="December"/>
    <n v="177.1"/>
    <n v="12"/>
    <x v="118"/>
    <s v="Milk and products"/>
    <n v="173.4"/>
    <x v="0"/>
  </r>
  <r>
    <s v="Rural"/>
    <x v="9"/>
    <s v="December"/>
    <n v="177.1"/>
    <n v="12"/>
    <x v="118"/>
    <s v="Oils and fats"/>
    <n v="193.9"/>
    <x v="0"/>
  </r>
  <r>
    <s v="Rural"/>
    <x v="9"/>
    <s v="December"/>
    <n v="177.1"/>
    <n v="12"/>
    <x v="118"/>
    <s v="Fruits"/>
    <n v="156.69999999999999"/>
    <x v="0"/>
  </r>
  <r>
    <s v="Rural"/>
    <x v="9"/>
    <s v="December"/>
    <n v="177.1"/>
    <n v="12"/>
    <x v="118"/>
    <s v="Vegetables"/>
    <n v="150.19999999999999"/>
    <x v="0"/>
  </r>
  <r>
    <s v="Rural"/>
    <x v="9"/>
    <s v="December"/>
    <n v="177.1"/>
    <n v="12"/>
    <x v="118"/>
    <s v="Pulses and products"/>
    <n v="170.5"/>
    <x v="0"/>
  </r>
  <r>
    <s v="Rural"/>
    <x v="9"/>
    <s v="December"/>
    <n v="177.1"/>
    <n v="12"/>
    <x v="118"/>
    <s v="Sugar and Confectionery"/>
    <n v="121.2"/>
    <x v="0"/>
  </r>
  <r>
    <s v="Rural"/>
    <x v="9"/>
    <s v="December"/>
    <n v="177.1"/>
    <n v="12"/>
    <x v="118"/>
    <s v="Spices"/>
    <n v="207.5"/>
    <x v="0"/>
  </r>
  <r>
    <s v="Rural"/>
    <x v="9"/>
    <s v="December"/>
    <n v="177.1"/>
    <n v="12"/>
    <x v="118"/>
    <s v="Non-alcoholic beverages"/>
    <n v="176.8"/>
    <x v="1"/>
  </r>
  <r>
    <s v="Rural"/>
    <x v="9"/>
    <s v="December"/>
    <n v="177.1"/>
    <n v="12"/>
    <x v="118"/>
    <s v="Prepared meals, snacks, sweets etc."/>
    <n v="187.7"/>
    <x v="1"/>
  </r>
  <r>
    <s v="Rural"/>
    <x v="9"/>
    <s v="December"/>
    <n v="177.1"/>
    <n v="12"/>
    <x v="118"/>
    <s v="Food and beverages"/>
    <n v="174.4"/>
    <x v="1"/>
  </r>
  <r>
    <s v="Rural"/>
    <x v="9"/>
    <s v="December"/>
    <n v="177.1"/>
    <n v="12"/>
    <x v="118"/>
    <s v="Pan, tobacco and intoxicants"/>
    <n v="195.9"/>
    <x v="2"/>
  </r>
  <r>
    <s v="Rural"/>
    <x v="9"/>
    <s v="December"/>
    <n v="177.1"/>
    <n v="12"/>
    <x v="118"/>
    <s v="Clothing"/>
    <n v="188.1"/>
    <x v="3"/>
  </r>
  <r>
    <s v="Rural"/>
    <x v="9"/>
    <s v="December"/>
    <n v="177.1"/>
    <n v="12"/>
    <x v="118"/>
    <s v="Footwear"/>
    <n v="185.9"/>
    <x v="3"/>
  </r>
  <r>
    <s v="Rural"/>
    <x v="9"/>
    <s v="December"/>
    <n v="177.1"/>
    <n v="12"/>
    <x v="118"/>
    <s v="Clothing and footwear"/>
    <n v="187.8"/>
    <x v="3"/>
  </r>
  <r>
    <s v="Rural"/>
    <x v="9"/>
    <s v="December"/>
    <n v="177.1"/>
    <n v="12"/>
    <x v="118"/>
    <s v="Housing"/>
    <n v="0"/>
    <x v="4"/>
  </r>
  <r>
    <s v="Rural"/>
    <x v="9"/>
    <s v="December"/>
    <n v="177.1"/>
    <n v="12"/>
    <x v="118"/>
    <s v="Fuel and light"/>
    <n v="182.8"/>
    <x v="5"/>
  </r>
  <r>
    <s v="Rural"/>
    <x v="9"/>
    <s v="December"/>
    <n v="177.1"/>
    <n v="12"/>
    <x v="118"/>
    <s v="Household goods and services"/>
    <n v="176.4"/>
    <x v="6"/>
  </r>
  <r>
    <s v="Rural"/>
    <x v="9"/>
    <s v="December"/>
    <n v="177.1"/>
    <n v="12"/>
    <x v="118"/>
    <s v="Health"/>
    <n v="183.5"/>
    <x v="7"/>
  </r>
  <r>
    <s v="Rural"/>
    <x v="9"/>
    <s v="December"/>
    <n v="177.1"/>
    <n v="12"/>
    <x v="118"/>
    <s v="Transport and communication"/>
    <n v="167.8"/>
    <x v="8"/>
  </r>
  <r>
    <s v="Rural"/>
    <x v="9"/>
    <s v="December"/>
    <n v="177.1"/>
    <n v="12"/>
    <x v="118"/>
    <s v="Recreation and amusement"/>
    <n v="171.2"/>
    <x v="9"/>
  </r>
  <r>
    <s v="Rural"/>
    <x v="9"/>
    <s v="December"/>
    <n v="177.1"/>
    <n v="12"/>
    <x v="118"/>
    <s v="Education"/>
    <n v="177.3"/>
    <x v="10"/>
  </r>
  <r>
    <s v="Rural"/>
    <x v="9"/>
    <s v="December"/>
    <n v="177.1"/>
    <n v="12"/>
    <x v="118"/>
    <s v="Personal care and effects"/>
    <n v="175.7"/>
    <x v="11"/>
  </r>
  <r>
    <s v="Rural"/>
    <x v="9"/>
    <s v="December"/>
    <n v="177.1"/>
    <n v="12"/>
    <x v="118"/>
    <s v="Miscellaneous"/>
    <n v="175.5"/>
    <x v="2"/>
  </r>
  <r>
    <s v="Urban"/>
    <x v="9"/>
    <s v="December"/>
    <n v="174.1"/>
    <n v="12"/>
    <x v="118"/>
    <s v="Cereals and products"/>
    <n v="170.2"/>
    <x v="0"/>
  </r>
  <r>
    <s v="Urban"/>
    <x v="9"/>
    <s v="December"/>
    <n v="174.1"/>
    <n v="12"/>
    <x v="118"/>
    <s v="Meat and fish"/>
    <n v="212.9"/>
    <x v="0"/>
  </r>
  <r>
    <s v="Urban"/>
    <x v="9"/>
    <s v="December"/>
    <n v="174.1"/>
    <n v="12"/>
    <x v="118"/>
    <s v="Egg"/>
    <n v="191.9"/>
    <x v="0"/>
  </r>
  <r>
    <s v="Urban"/>
    <x v="9"/>
    <s v="December"/>
    <n v="174.1"/>
    <n v="12"/>
    <x v="118"/>
    <s v="Milk and products"/>
    <n v="173.9"/>
    <x v="0"/>
  </r>
  <r>
    <s v="Urban"/>
    <x v="9"/>
    <s v="December"/>
    <n v="174.1"/>
    <n v="12"/>
    <x v="118"/>
    <s v="Oils and fats"/>
    <n v="179.1"/>
    <x v="0"/>
  </r>
  <r>
    <s v="Urban"/>
    <x v="9"/>
    <s v="December"/>
    <n v="174.1"/>
    <n v="12"/>
    <x v="118"/>
    <s v="Fruits"/>
    <n v="159.5"/>
    <x v="0"/>
  </r>
  <r>
    <s v="Urban"/>
    <x v="9"/>
    <s v="December"/>
    <n v="174.1"/>
    <n v="12"/>
    <x v="118"/>
    <s v="Vegetables"/>
    <n v="178.7"/>
    <x v="0"/>
  </r>
  <r>
    <s v="Urban"/>
    <x v="9"/>
    <s v="December"/>
    <n v="174.1"/>
    <n v="12"/>
    <x v="118"/>
    <s v="Pulses and products"/>
    <n v="171.3"/>
    <x v="0"/>
  </r>
  <r>
    <s v="Urban"/>
    <x v="9"/>
    <s v="December"/>
    <n v="174.1"/>
    <n v="12"/>
    <x v="118"/>
    <s v="Sugar and Confectionery"/>
    <n v="123.1"/>
    <x v="0"/>
  </r>
  <r>
    <s v="Urban"/>
    <x v="9"/>
    <s v="December"/>
    <n v="174.1"/>
    <n v="12"/>
    <x v="118"/>
    <s v="Spices"/>
    <n v="200.5"/>
    <x v="0"/>
  </r>
  <r>
    <s v="Urban"/>
    <x v="9"/>
    <s v="December"/>
    <n v="174.1"/>
    <n v="12"/>
    <x v="118"/>
    <s v="Non-alcoholic beverages"/>
    <n v="162.80000000000001"/>
    <x v="1"/>
  </r>
  <r>
    <s v="Urban"/>
    <x v="9"/>
    <s v="December"/>
    <n v="174.1"/>
    <n v="12"/>
    <x v="118"/>
    <s v="Prepared meals, snacks, sweets etc."/>
    <n v="193.3"/>
    <x v="1"/>
  </r>
  <r>
    <s v="Urban"/>
    <x v="9"/>
    <s v="December"/>
    <n v="174.1"/>
    <n v="12"/>
    <x v="118"/>
    <s v="Food and beverages"/>
    <n v="178.6"/>
    <x v="1"/>
  </r>
  <r>
    <s v="Urban"/>
    <x v="9"/>
    <s v="December"/>
    <n v="174.1"/>
    <n v="12"/>
    <x v="118"/>
    <s v="Pan, tobacco and intoxicants"/>
    <n v="201.1"/>
    <x v="2"/>
  </r>
  <r>
    <s v="Urban"/>
    <x v="9"/>
    <s v="December"/>
    <n v="174.1"/>
    <n v="12"/>
    <x v="118"/>
    <s v="Clothing"/>
    <n v="177.7"/>
    <x v="3"/>
  </r>
  <r>
    <s v="Urban"/>
    <x v="9"/>
    <s v="December"/>
    <n v="174.1"/>
    <n v="12"/>
    <x v="118"/>
    <s v="Footwear"/>
    <n v="164.5"/>
    <x v="3"/>
  </r>
  <r>
    <s v="Urban"/>
    <x v="9"/>
    <s v="December"/>
    <n v="174.1"/>
    <n v="12"/>
    <x v="118"/>
    <s v="Clothing and footwear"/>
    <n v="175.7"/>
    <x v="3"/>
  </r>
  <r>
    <s v="Urban"/>
    <x v="9"/>
    <s v="December"/>
    <n v="174.1"/>
    <n v="12"/>
    <x v="118"/>
    <s v="Housing"/>
    <n v="170.7"/>
    <x v="4"/>
  </r>
  <r>
    <s v="Urban"/>
    <x v="9"/>
    <s v="December"/>
    <n v="174.1"/>
    <n v="12"/>
    <x v="118"/>
    <s v="Fuel and light"/>
    <n v="180.6"/>
    <x v="5"/>
  </r>
  <r>
    <s v="Urban"/>
    <x v="9"/>
    <s v="December"/>
    <n v="174.1"/>
    <n v="12"/>
    <x v="118"/>
    <s v="Household goods and services"/>
    <n v="167.3"/>
    <x v="6"/>
  </r>
  <r>
    <s v="Urban"/>
    <x v="9"/>
    <s v="December"/>
    <n v="174.1"/>
    <n v="12"/>
    <x v="118"/>
    <s v="Health"/>
    <n v="177.2"/>
    <x v="7"/>
  </r>
  <r>
    <s v="Urban"/>
    <x v="9"/>
    <s v="December"/>
    <n v="174.1"/>
    <n v="12"/>
    <x v="118"/>
    <s v="Transport and communication"/>
    <n v="159.4"/>
    <x v="8"/>
  </r>
  <r>
    <s v="Urban"/>
    <x v="9"/>
    <s v="December"/>
    <n v="174.1"/>
    <n v="12"/>
    <x v="118"/>
    <s v="Recreation and amusement"/>
    <n v="167.1"/>
    <x v="9"/>
  </r>
  <r>
    <s v="Urban"/>
    <x v="9"/>
    <s v="December"/>
    <n v="174.1"/>
    <n v="12"/>
    <x v="118"/>
    <s v="Education"/>
    <n v="171.8"/>
    <x v="10"/>
  </r>
  <r>
    <s v="Urban"/>
    <x v="9"/>
    <s v="December"/>
    <n v="174.1"/>
    <n v="12"/>
    <x v="118"/>
    <s v="Personal care and effects"/>
    <n v="176"/>
    <x v="11"/>
  </r>
  <r>
    <s v="Urban"/>
    <x v="9"/>
    <s v="December"/>
    <n v="174.1"/>
    <n v="12"/>
    <x v="118"/>
    <s v="Miscellaneous"/>
    <n v="168.2"/>
    <x v="2"/>
  </r>
  <r>
    <s v="Rural+Urban"/>
    <x v="9"/>
    <s v="December"/>
    <n v="175.7"/>
    <n v="12"/>
    <x v="118"/>
    <s v="Cereals and products"/>
    <n v="169.2"/>
    <x v="0"/>
  </r>
  <r>
    <s v="Rural+Urban"/>
    <x v="9"/>
    <s v="December"/>
    <n v="175.7"/>
    <n v="12"/>
    <x v="118"/>
    <s v="Meat and fish"/>
    <n v="209"/>
    <x v="0"/>
  </r>
  <r>
    <s v="Rural+Urban"/>
    <x v="9"/>
    <s v="December"/>
    <n v="175.7"/>
    <n v="12"/>
    <x v="118"/>
    <s v="Egg"/>
    <n v="190.2"/>
    <x v="0"/>
  </r>
  <r>
    <s v="Rural+Urban"/>
    <x v="9"/>
    <s v="December"/>
    <n v="175.7"/>
    <n v="12"/>
    <x v="118"/>
    <s v="Milk and products"/>
    <n v="173.6"/>
    <x v="0"/>
  </r>
  <r>
    <s v="Rural+Urban"/>
    <x v="9"/>
    <s v="December"/>
    <n v="175.7"/>
    <n v="12"/>
    <x v="118"/>
    <s v="Oils and fats"/>
    <n v="188.5"/>
    <x v="0"/>
  </r>
  <r>
    <s v="Rural+Urban"/>
    <x v="9"/>
    <s v="December"/>
    <n v="175.7"/>
    <n v="12"/>
    <x v="118"/>
    <s v="Fruits"/>
    <n v="158"/>
    <x v="0"/>
  </r>
  <r>
    <s v="Rural+Urban"/>
    <x v="9"/>
    <s v="December"/>
    <n v="175.7"/>
    <n v="12"/>
    <x v="118"/>
    <s v="Vegetables"/>
    <n v="159.9"/>
    <x v="0"/>
  </r>
  <r>
    <s v="Rural+Urban"/>
    <x v="9"/>
    <s v="December"/>
    <n v="175.7"/>
    <n v="12"/>
    <x v="118"/>
    <s v="Pulses and products"/>
    <n v="170.8"/>
    <x v="0"/>
  </r>
  <r>
    <s v="Rural+Urban"/>
    <x v="9"/>
    <s v="December"/>
    <n v="175.7"/>
    <n v="12"/>
    <x v="118"/>
    <s v="Sugar and Confectionery"/>
    <n v="121.8"/>
    <x v="0"/>
  </r>
  <r>
    <s v="Rural+Urban"/>
    <x v="9"/>
    <s v="December"/>
    <n v="175.7"/>
    <n v="12"/>
    <x v="118"/>
    <s v="Spices"/>
    <n v="205.2"/>
    <x v="0"/>
  </r>
  <r>
    <s v="Rural+Urban"/>
    <x v="9"/>
    <s v="December"/>
    <n v="175.7"/>
    <n v="12"/>
    <x v="118"/>
    <s v="Non-alcoholic beverages"/>
    <n v="171"/>
    <x v="1"/>
  </r>
  <r>
    <s v="Rural+Urban"/>
    <x v="9"/>
    <s v="December"/>
    <n v="175.7"/>
    <n v="12"/>
    <x v="118"/>
    <s v="Prepared meals, snacks, sweets etc."/>
    <n v="190.3"/>
    <x v="1"/>
  </r>
  <r>
    <s v="Rural+Urban"/>
    <x v="9"/>
    <s v="December"/>
    <n v="175.7"/>
    <n v="12"/>
    <x v="118"/>
    <s v="Food and beverages"/>
    <n v="175.9"/>
    <x v="1"/>
  </r>
  <r>
    <s v="Rural+Urban"/>
    <x v="9"/>
    <s v="December"/>
    <n v="175.7"/>
    <n v="12"/>
    <x v="118"/>
    <s v="Pan, tobacco and intoxicants"/>
    <n v="197.3"/>
    <x v="2"/>
  </r>
  <r>
    <s v="Rural+Urban"/>
    <x v="9"/>
    <s v="December"/>
    <n v="175.7"/>
    <n v="12"/>
    <x v="118"/>
    <s v="Clothing"/>
    <n v="184"/>
    <x v="3"/>
  </r>
  <r>
    <s v="Rural+Urban"/>
    <x v="9"/>
    <s v="December"/>
    <n v="175.7"/>
    <n v="12"/>
    <x v="118"/>
    <s v="Footwear"/>
    <n v="177"/>
    <x v="3"/>
  </r>
  <r>
    <s v="Rural+Urban"/>
    <x v="9"/>
    <s v="December"/>
    <n v="175.7"/>
    <n v="12"/>
    <x v="118"/>
    <s v="Clothing and footwear"/>
    <n v="183"/>
    <x v="3"/>
  </r>
  <r>
    <s v="Rural+Urban"/>
    <x v="9"/>
    <s v="December"/>
    <n v="175.7"/>
    <n v="12"/>
    <x v="118"/>
    <s v="Housing"/>
    <n v="170.7"/>
    <x v="4"/>
  </r>
  <r>
    <s v="Rural+Urban"/>
    <x v="9"/>
    <s v="December"/>
    <n v="175.7"/>
    <n v="12"/>
    <x v="118"/>
    <s v="Fuel and light"/>
    <n v="182"/>
    <x v="5"/>
  </r>
  <r>
    <s v="Rural+Urban"/>
    <x v="9"/>
    <s v="December"/>
    <n v="175.7"/>
    <n v="12"/>
    <x v="118"/>
    <s v="Household goods and services"/>
    <n v="172.1"/>
    <x v="6"/>
  </r>
  <r>
    <s v="Rural+Urban"/>
    <x v="9"/>
    <s v="December"/>
    <n v="175.7"/>
    <n v="12"/>
    <x v="118"/>
    <s v="Health"/>
    <n v="181.1"/>
    <x v="7"/>
  </r>
  <r>
    <s v="Rural+Urban"/>
    <x v="9"/>
    <s v="December"/>
    <n v="175.7"/>
    <n v="12"/>
    <x v="118"/>
    <s v="Transport and communication"/>
    <n v="163.4"/>
    <x v="8"/>
  </r>
  <r>
    <s v="Rural+Urban"/>
    <x v="9"/>
    <s v="December"/>
    <n v="175.7"/>
    <n v="12"/>
    <x v="118"/>
    <s v="Recreation and amusement"/>
    <n v="168.9"/>
    <x v="9"/>
  </r>
  <r>
    <s v="Rural+Urban"/>
    <x v="9"/>
    <s v="December"/>
    <n v="175.7"/>
    <n v="12"/>
    <x v="118"/>
    <s v="Education"/>
    <n v="174.1"/>
    <x v="10"/>
  </r>
  <r>
    <s v="Rural+Urban"/>
    <x v="9"/>
    <s v="December"/>
    <n v="175.7"/>
    <n v="12"/>
    <x v="118"/>
    <s v="Personal care and effects"/>
    <n v="175.8"/>
    <x v="11"/>
  </r>
  <r>
    <s v="Rural+Urban"/>
    <x v="9"/>
    <s v="December"/>
    <n v="175.7"/>
    <n v="12"/>
    <x v="118"/>
    <s v="Miscellaneous"/>
    <n v="172"/>
    <x v="2"/>
  </r>
  <r>
    <s v="Rural"/>
    <x v="10"/>
    <s v="January"/>
    <n v="177.8"/>
    <n v="1"/>
    <x v="119"/>
    <s v="Cereals and products"/>
    <n v="174"/>
    <x v="0"/>
  </r>
  <r>
    <s v="Rural"/>
    <x v="10"/>
    <s v="January"/>
    <n v="177.8"/>
    <n v="1"/>
    <x v="119"/>
    <s v="Meat and fish"/>
    <n v="208.3"/>
    <x v="0"/>
  </r>
  <r>
    <s v="Rural"/>
    <x v="10"/>
    <s v="January"/>
    <n v="177.8"/>
    <n v="1"/>
    <x v="119"/>
    <s v="Egg"/>
    <n v="192.9"/>
    <x v="0"/>
  </r>
  <r>
    <s v="Rural"/>
    <x v="10"/>
    <s v="January"/>
    <n v="177.8"/>
    <n v="1"/>
    <x v="119"/>
    <s v="Milk and products"/>
    <n v="174.3"/>
    <x v="0"/>
  </r>
  <r>
    <s v="Rural"/>
    <x v="10"/>
    <s v="January"/>
    <n v="177.8"/>
    <n v="1"/>
    <x v="119"/>
    <s v="Oils and fats"/>
    <n v="192.6"/>
    <x v="0"/>
  </r>
  <r>
    <s v="Rural"/>
    <x v="10"/>
    <s v="January"/>
    <n v="177.8"/>
    <n v="1"/>
    <x v="119"/>
    <s v="Fruits"/>
    <n v="156.30000000000001"/>
    <x v="0"/>
  </r>
  <r>
    <s v="Rural"/>
    <x v="10"/>
    <s v="January"/>
    <n v="177.8"/>
    <n v="1"/>
    <x v="119"/>
    <s v="Vegetables"/>
    <n v="142.9"/>
    <x v="0"/>
  </r>
  <r>
    <s v="Rural"/>
    <x v="10"/>
    <s v="January"/>
    <n v="177.8"/>
    <n v="1"/>
    <x v="119"/>
    <s v="Pulses and products"/>
    <n v="170.7"/>
    <x v="0"/>
  </r>
  <r>
    <s v="Rural"/>
    <x v="10"/>
    <s v="January"/>
    <n v="177.8"/>
    <n v="1"/>
    <x v="119"/>
    <s v="Sugar and Confectionery"/>
    <n v="120.3"/>
    <x v="0"/>
  </r>
  <r>
    <s v="Rural"/>
    <x v="10"/>
    <s v="January"/>
    <n v="177.8"/>
    <n v="1"/>
    <x v="119"/>
    <s v="Spices"/>
    <n v="210.5"/>
    <x v="0"/>
  </r>
  <r>
    <s v="Rural"/>
    <x v="10"/>
    <s v="January"/>
    <n v="177.8"/>
    <n v="1"/>
    <x v="119"/>
    <s v="Non-alcoholic beverages"/>
    <n v="176.9"/>
    <x v="1"/>
  </r>
  <r>
    <s v="Rural"/>
    <x v="10"/>
    <s v="January"/>
    <n v="177.8"/>
    <n v="1"/>
    <x v="119"/>
    <s v="Prepared meals, snacks, sweets etc."/>
    <n v="188.5"/>
    <x v="1"/>
  </r>
  <r>
    <s v="Rural"/>
    <x v="10"/>
    <s v="January"/>
    <n v="177.8"/>
    <n v="1"/>
    <x v="119"/>
    <s v="Food and beverages"/>
    <n v="175"/>
    <x v="1"/>
  </r>
  <r>
    <s v="Rural"/>
    <x v="10"/>
    <s v="January"/>
    <n v="177.8"/>
    <n v="1"/>
    <x v="119"/>
    <s v="Pan, tobacco and intoxicants"/>
    <n v="196.9"/>
    <x v="2"/>
  </r>
  <r>
    <s v="Rural"/>
    <x v="10"/>
    <s v="January"/>
    <n v="177.8"/>
    <n v="1"/>
    <x v="119"/>
    <s v="Clothing"/>
    <n v="189"/>
    <x v="3"/>
  </r>
  <r>
    <s v="Rural"/>
    <x v="10"/>
    <s v="January"/>
    <n v="177.8"/>
    <n v="1"/>
    <x v="119"/>
    <s v="Footwear"/>
    <n v="186.3"/>
    <x v="3"/>
  </r>
  <r>
    <s v="Rural"/>
    <x v="10"/>
    <s v="January"/>
    <n v="177.8"/>
    <n v="1"/>
    <x v="119"/>
    <s v="Clothing and footwear"/>
    <n v="188.6"/>
    <x v="3"/>
  </r>
  <r>
    <s v="Rural"/>
    <x v="10"/>
    <s v="January"/>
    <n v="177.8"/>
    <n v="1"/>
    <x v="119"/>
    <s v="Housing"/>
    <n v="0"/>
    <x v="4"/>
  </r>
  <r>
    <s v="Rural"/>
    <x v="10"/>
    <s v="January"/>
    <n v="177.8"/>
    <n v="1"/>
    <x v="119"/>
    <s v="Fuel and light"/>
    <n v="183.2"/>
    <x v="5"/>
  </r>
  <r>
    <s v="Rural"/>
    <x v="10"/>
    <s v="January"/>
    <n v="177.8"/>
    <n v="1"/>
    <x v="119"/>
    <s v="Household goods and services"/>
    <n v="177.2"/>
    <x v="6"/>
  </r>
  <r>
    <s v="Rural"/>
    <x v="10"/>
    <s v="January"/>
    <n v="177.8"/>
    <n v="1"/>
    <x v="119"/>
    <s v="Health"/>
    <n v="184.7"/>
    <x v="7"/>
  </r>
  <r>
    <s v="Rural"/>
    <x v="10"/>
    <s v="January"/>
    <n v="177.8"/>
    <n v="1"/>
    <x v="119"/>
    <s v="Transport and communication"/>
    <n v="168.2"/>
    <x v="8"/>
  </r>
  <r>
    <s v="Rural"/>
    <x v="10"/>
    <s v="January"/>
    <n v="177.8"/>
    <n v="1"/>
    <x v="119"/>
    <s v="Recreation and amusement"/>
    <n v="171.8"/>
    <x v="9"/>
  </r>
  <r>
    <s v="Rural"/>
    <x v="10"/>
    <s v="January"/>
    <n v="177.8"/>
    <n v="1"/>
    <x v="119"/>
    <s v="Education"/>
    <n v="177.8"/>
    <x v="10"/>
  </r>
  <r>
    <s v="Rural"/>
    <x v="10"/>
    <s v="January"/>
    <n v="177.8"/>
    <n v="1"/>
    <x v="119"/>
    <s v="Personal care and effects"/>
    <n v="178.4"/>
    <x v="11"/>
  </r>
  <r>
    <s v="Rural"/>
    <x v="10"/>
    <s v="January"/>
    <n v="177.8"/>
    <n v="1"/>
    <x v="119"/>
    <s v="Miscellaneous"/>
    <n v="176.5"/>
    <x v="2"/>
  </r>
  <r>
    <s v="Urban"/>
    <x v="10"/>
    <s v="January"/>
    <n v="174.9"/>
    <n v="1"/>
    <x v="119"/>
    <s v="Cereals and products"/>
    <n v="173.3"/>
    <x v="0"/>
  </r>
  <r>
    <s v="Urban"/>
    <x v="10"/>
    <s v="January"/>
    <n v="174.9"/>
    <n v="1"/>
    <x v="119"/>
    <s v="Meat and fish"/>
    <n v="215.2"/>
    <x v="0"/>
  </r>
  <r>
    <s v="Urban"/>
    <x v="10"/>
    <s v="January"/>
    <n v="174.9"/>
    <n v="1"/>
    <x v="119"/>
    <s v="Egg"/>
    <n v="197"/>
    <x v="0"/>
  </r>
  <r>
    <s v="Urban"/>
    <x v="10"/>
    <s v="January"/>
    <n v="174.9"/>
    <n v="1"/>
    <x v="119"/>
    <s v="Milk and products"/>
    <n v="175.2"/>
    <x v="0"/>
  </r>
  <r>
    <s v="Urban"/>
    <x v="10"/>
    <s v="January"/>
    <n v="174.9"/>
    <n v="1"/>
    <x v="119"/>
    <s v="Oils and fats"/>
    <n v="178"/>
    <x v="0"/>
  </r>
  <r>
    <s v="Urban"/>
    <x v="10"/>
    <s v="January"/>
    <n v="174.9"/>
    <n v="1"/>
    <x v="119"/>
    <s v="Fruits"/>
    <n v="160.5"/>
    <x v="0"/>
  </r>
  <r>
    <s v="Urban"/>
    <x v="10"/>
    <s v="January"/>
    <n v="174.9"/>
    <n v="1"/>
    <x v="119"/>
    <s v="Vegetables"/>
    <n v="175.3"/>
    <x v="0"/>
  </r>
  <r>
    <s v="Urban"/>
    <x v="10"/>
    <s v="January"/>
    <n v="174.9"/>
    <n v="1"/>
    <x v="119"/>
    <s v="Pulses and products"/>
    <n v="171.2"/>
    <x v="0"/>
  </r>
  <r>
    <s v="Urban"/>
    <x v="10"/>
    <s v="January"/>
    <n v="174.9"/>
    <n v="1"/>
    <x v="119"/>
    <s v="Sugar and Confectionery"/>
    <n v="122.7"/>
    <x v="0"/>
  </r>
  <r>
    <s v="Urban"/>
    <x v="10"/>
    <s v="January"/>
    <n v="174.9"/>
    <n v="1"/>
    <x v="119"/>
    <s v="Spices"/>
    <n v="204.3"/>
    <x v="0"/>
  </r>
  <r>
    <s v="Urban"/>
    <x v="10"/>
    <s v="January"/>
    <n v="174.9"/>
    <n v="1"/>
    <x v="119"/>
    <s v="Non-alcoholic beverages"/>
    <n v="163.69999999999999"/>
    <x v="1"/>
  </r>
  <r>
    <s v="Urban"/>
    <x v="10"/>
    <s v="January"/>
    <n v="174.9"/>
    <n v="1"/>
    <x v="119"/>
    <s v="Prepared meals, snacks, sweets etc."/>
    <n v="194.3"/>
    <x v="1"/>
  </r>
  <r>
    <s v="Urban"/>
    <x v="10"/>
    <s v="January"/>
    <n v="174.9"/>
    <n v="1"/>
    <x v="119"/>
    <s v="Food and beverages"/>
    <n v="179.5"/>
    <x v="1"/>
  </r>
  <r>
    <s v="Urban"/>
    <x v="10"/>
    <s v="January"/>
    <n v="174.9"/>
    <n v="1"/>
    <x v="119"/>
    <s v="Pan, tobacco and intoxicants"/>
    <n v="201.6"/>
    <x v="2"/>
  </r>
  <r>
    <s v="Urban"/>
    <x v="10"/>
    <s v="January"/>
    <n v="174.9"/>
    <n v="1"/>
    <x v="119"/>
    <s v="Clothing"/>
    <n v="178.7"/>
    <x v="3"/>
  </r>
  <r>
    <s v="Urban"/>
    <x v="10"/>
    <s v="January"/>
    <n v="174.9"/>
    <n v="1"/>
    <x v="119"/>
    <s v="Footwear"/>
    <n v="165.3"/>
    <x v="3"/>
  </r>
  <r>
    <s v="Urban"/>
    <x v="10"/>
    <s v="January"/>
    <n v="174.9"/>
    <n v="1"/>
    <x v="119"/>
    <s v="Clothing and footwear"/>
    <n v="176.6"/>
    <x v="3"/>
  </r>
  <r>
    <s v="Urban"/>
    <x v="10"/>
    <s v="January"/>
    <n v="174.9"/>
    <n v="1"/>
    <x v="119"/>
    <s v="Housing"/>
    <n v="172.1"/>
    <x v="4"/>
  </r>
  <r>
    <s v="Urban"/>
    <x v="10"/>
    <s v="January"/>
    <n v="174.9"/>
    <n v="1"/>
    <x v="119"/>
    <s v="Fuel and light"/>
    <n v="180.1"/>
    <x v="5"/>
  </r>
  <r>
    <s v="Urban"/>
    <x v="10"/>
    <s v="January"/>
    <n v="174.9"/>
    <n v="1"/>
    <x v="119"/>
    <s v="Household goods and services"/>
    <n v="168"/>
    <x v="6"/>
  </r>
  <r>
    <s v="Urban"/>
    <x v="10"/>
    <s v="January"/>
    <n v="174.9"/>
    <n v="1"/>
    <x v="119"/>
    <s v="Health"/>
    <n v="178.5"/>
    <x v="7"/>
  </r>
  <r>
    <s v="Urban"/>
    <x v="10"/>
    <s v="January"/>
    <n v="174.9"/>
    <n v="1"/>
    <x v="119"/>
    <s v="Transport and communication"/>
    <n v="159.5"/>
    <x v="8"/>
  </r>
  <r>
    <s v="Urban"/>
    <x v="10"/>
    <s v="January"/>
    <n v="174.9"/>
    <n v="1"/>
    <x v="119"/>
    <s v="Recreation and amusement"/>
    <n v="167.8"/>
    <x v="9"/>
  </r>
  <r>
    <s v="Urban"/>
    <x v="10"/>
    <s v="January"/>
    <n v="174.9"/>
    <n v="1"/>
    <x v="119"/>
    <s v="Education"/>
    <n v="171.8"/>
    <x v="10"/>
  </r>
  <r>
    <s v="Urban"/>
    <x v="10"/>
    <s v="January"/>
    <n v="174.9"/>
    <n v="1"/>
    <x v="119"/>
    <s v="Personal care and effects"/>
    <n v="178.8"/>
    <x v="11"/>
  </r>
  <r>
    <s v="Urban"/>
    <x v="10"/>
    <s v="January"/>
    <n v="174.9"/>
    <n v="1"/>
    <x v="119"/>
    <s v="Miscellaneous"/>
    <n v="168.9"/>
    <x v="2"/>
  </r>
  <r>
    <s v="Rural+Urban"/>
    <x v="10"/>
    <s v="January"/>
    <n v="176.5"/>
    <n v="1"/>
    <x v="119"/>
    <s v="Cereals and products"/>
    <n v="173.8"/>
    <x v="0"/>
  </r>
  <r>
    <s v="Rural+Urban"/>
    <x v="10"/>
    <s v="January"/>
    <n v="176.5"/>
    <n v="1"/>
    <x v="119"/>
    <s v="Meat and fish"/>
    <n v="210.7"/>
    <x v="0"/>
  </r>
  <r>
    <s v="Rural+Urban"/>
    <x v="10"/>
    <s v="January"/>
    <n v="176.5"/>
    <n v="1"/>
    <x v="119"/>
    <s v="Egg"/>
    <n v="194.5"/>
    <x v="0"/>
  </r>
  <r>
    <s v="Rural+Urban"/>
    <x v="10"/>
    <s v="January"/>
    <n v="176.5"/>
    <n v="1"/>
    <x v="119"/>
    <s v="Milk and products"/>
    <n v="174.6"/>
    <x v="0"/>
  </r>
  <r>
    <s v="Rural+Urban"/>
    <x v="10"/>
    <s v="January"/>
    <n v="176.5"/>
    <n v="1"/>
    <x v="119"/>
    <s v="Oils and fats"/>
    <n v="187.2"/>
    <x v="0"/>
  </r>
  <r>
    <s v="Rural+Urban"/>
    <x v="10"/>
    <s v="January"/>
    <n v="176.5"/>
    <n v="1"/>
    <x v="119"/>
    <s v="Fruits"/>
    <n v="158.30000000000001"/>
    <x v="0"/>
  </r>
  <r>
    <s v="Rural+Urban"/>
    <x v="10"/>
    <s v="January"/>
    <n v="176.5"/>
    <n v="1"/>
    <x v="119"/>
    <s v="Vegetables"/>
    <n v="153.9"/>
    <x v="0"/>
  </r>
  <r>
    <s v="Rural+Urban"/>
    <x v="10"/>
    <s v="January"/>
    <n v="176.5"/>
    <n v="1"/>
    <x v="119"/>
    <s v="Pulses and products"/>
    <n v="170.9"/>
    <x v="0"/>
  </r>
  <r>
    <s v="Rural+Urban"/>
    <x v="10"/>
    <s v="January"/>
    <n v="176.5"/>
    <n v="1"/>
    <x v="119"/>
    <s v="Sugar and Confectionery"/>
    <n v="121.1"/>
    <x v="0"/>
  </r>
  <r>
    <s v="Rural+Urban"/>
    <x v="10"/>
    <s v="January"/>
    <n v="176.5"/>
    <n v="1"/>
    <x v="119"/>
    <s v="Spices"/>
    <n v="208.4"/>
    <x v="0"/>
  </r>
  <r>
    <s v="Rural+Urban"/>
    <x v="10"/>
    <s v="January"/>
    <n v="176.5"/>
    <n v="1"/>
    <x v="119"/>
    <s v="Non-alcoholic beverages"/>
    <n v="171.4"/>
    <x v="1"/>
  </r>
  <r>
    <s v="Rural+Urban"/>
    <x v="10"/>
    <s v="January"/>
    <n v="176.5"/>
    <n v="1"/>
    <x v="119"/>
    <s v="Prepared meals, snacks, sweets etc."/>
    <n v="191.2"/>
    <x v="1"/>
  </r>
  <r>
    <s v="Rural+Urban"/>
    <x v="10"/>
    <s v="January"/>
    <n v="176.5"/>
    <n v="1"/>
    <x v="119"/>
    <s v="Food and beverages"/>
    <n v="176.7"/>
    <x v="1"/>
  </r>
  <r>
    <s v="Rural+Urban"/>
    <x v="10"/>
    <s v="January"/>
    <n v="176.5"/>
    <n v="1"/>
    <x v="119"/>
    <s v="Pan, tobacco and intoxicants"/>
    <n v="198.2"/>
    <x v="2"/>
  </r>
  <r>
    <s v="Rural+Urban"/>
    <x v="10"/>
    <s v="January"/>
    <n v="176.5"/>
    <n v="1"/>
    <x v="119"/>
    <s v="Clothing"/>
    <n v="184.9"/>
    <x v="3"/>
  </r>
  <r>
    <s v="Rural+Urban"/>
    <x v="10"/>
    <s v="January"/>
    <n v="176.5"/>
    <n v="1"/>
    <x v="119"/>
    <s v="Footwear"/>
    <n v="177.6"/>
    <x v="3"/>
  </r>
  <r>
    <s v="Rural+Urban"/>
    <x v="10"/>
    <s v="January"/>
    <n v="176.5"/>
    <n v="1"/>
    <x v="119"/>
    <s v="Clothing and footwear"/>
    <n v="183.8"/>
    <x v="3"/>
  </r>
  <r>
    <s v="Rural+Urban"/>
    <x v="10"/>
    <s v="January"/>
    <n v="176.5"/>
    <n v="1"/>
    <x v="119"/>
    <s v="Housing"/>
    <n v="172.1"/>
    <x v="4"/>
  </r>
  <r>
    <s v="Rural+Urban"/>
    <x v="10"/>
    <s v="January"/>
    <n v="176.5"/>
    <n v="1"/>
    <x v="119"/>
    <s v="Fuel and light"/>
    <n v="182"/>
    <x v="5"/>
  </r>
  <r>
    <s v="Rural+Urban"/>
    <x v="10"/>
    <s v="January"/>
    <n v="176.5"/>
    <n v="1"/>
    <x v="119"/>
    <s v="Household goods and services"/>
    <n v="172.9"/>
    <x v="6"/>
  </r>
  <r>
    <s v="Rural+Urban"/>
    <x v="10"/>
    <s v="January"/>
    <n v="176.5"/>
    <n v="1"/>
    <x v="119"/>
    <s v="Health"/>
    <n v="182.3"/>
    <x v="7"/>
  </r>
  <r>
    <s v="Rural+Urban"/>
    <x v="10"/>
    <s v="January"/>
    <n v="176.5"/>
    <n v="1"/>
    <x v="119"/>
    <s v="Transport and communication"/>
    <n v="163.6"/>
    <x v="8"/>
  </r>
  <r>
    <s v="Rural+Urban"/>
    <x v="10"/>
    <s v="January"/>
    <n v="176.5"/>
    <n v="1"/>
    <x v="119"/>
    <s v="Recreation and amusement"/>
    <n v="169.5"/>
    <x v="9"/>
  </r>
  <r>
    <s v="Rural+Urban"/>
    <x v="10"/>
    <s v="January"/>
    <n v="176.5"/>
    <n v="1"/>
    <x v="119"/>
    <s v="Education"/>
    <n v="174.3"/>
    <x v="10"/>
  </r>
  <r>
    <s v="Rural+Urban"/>
    <x v="10"/>
    <s v="January"/>
    <n v="176.5"/>
    <n v="1"/>
    <x v="119"/>
    <s v="Personal care and effects"/>
    <n v="178.6"/>
    <x v="11"/>
  </r>
  <r>
    <s v="Rural+Urban"/>
    <x v="10"/>
    <s v="January"/>
    <n v="176.5"/>
    <n v="1"/>
    <x v="119"/>
    <s v="Miscellaneous"/>
    <n v="172.8"/>
    <x v="2"/>
  </r>
  <r>
    <s v="Rural"/>
    <x v="10"/>
    <s v="February"/>
    <n v="178"/>
    <n v="2"/>
    <x v="120"/>
    <s v="Cereals and products"/>
    <n v="174.2"/>
    <x v="0"/>
  </r>
  <r>
    <s v="Rural"/>
    <x v="10"/>
    <s v="February"/>
    <n v="178"/>
    <n v="2"/>
    <x v="120"/>
    <s v="Meat and fish"/>
    <n v="205.2"/>
    <x v="0"/>
  </r>
  <r>
    <s v="Rural"/>
    <x v="10"/>
    <s v="February"/>
    <n v="178"/>
    <n v="2"/>
    <x v="120"/>
    <s v="Egg"/>
    <n v="173.9"/>
    <x v="0"/>
  </r>
  <r>
    <s v="Rural"/>
    <x v="10"/>
    <s v="February"/>
    <n v="178"/>
    <n v="2"/>
    <x v="120"/>
    <s v="Milk and products"/>
    <n v="177"/>
    <x v="0"/>
  </r>
  <r>
    <s v="Rural"/>
    <x v="10"/>
    <s v="February"/>
    <n v="178"/>
    <n v="2"/>
    <x v="120"/>
    <s v="Oils and fats"/>
    <n v="183.4"/>
    <x v="0"/>
  </r>
  <r>
    <s v="Rural"/>
    <x v="10"/>
    <s v="February"/>
    <n v="178"/>
    <n v="2"/>
    <x v="120"/>
    <s v="Fruits"/>
    <n v="167.2"/>
    <x v="0"/>
  </r>
  <r>
    <s v="Rural"/>
    <x v="10"/>
    <s v="February"/>
    <n v="178"/>
    <n v="2"/>
    <x v="120"/>
    <s v="Vegetables"/>
    <n v="140.9"/>
    <x v="0"/>
  </r>
  <r>
    <s v="Rural"/>
    <x v="10"/>
    <s v="February"/>
    <n v="178"/>
    <n v="2"/>
    <x v="120"/>
    <s v="Pulses and products"/>
    <n v="170.4"/>
    <x v="0"/>
  </r>
  <r>
    <s v="Rural"/>
    <x v="10"/>
    <s v="February"/>
    <n v="178"/>
    <n v="2"/>
    <x v="120"/>
    <s v="Sugar and Confectionery"/>
    <n v="119.1"/>
    <x v="0"/>
  </r>
  <r>
    <s v="Rural"/>
    <x v="10"/>
    <s v="February"/>
    <n v="178"/>
    <n v="2"/>
    <x v="120"/>
    <s v="Spices"/>
    <n v="212.1"/>
    <x v="0"/>
  </r>
  <r>
    <s v="Rural"/>
    <x v="10"/>
    <s v="February"/>
    <n v="178"/>
    <n v="2"/>
    <x v="120"/>
    <s v="Non-alcoholic beverages"/>
    <n v="177.6"/>
    <x v="1"/>
  </r>
  <r>
    <s v="Rural"/>
    <x v="10"/>
    <s v="February"/>
    <n v="178"/>
    <n v="2"/>
    <x v="120"/>
    <s v="Prepared meals, snacks, sweets etc."/>
    <n v="189.9"/>
    <x v="1"/>
  </r>
  <r>
    <s v="Rural"/>
    <x v="10"/>
    <s v="February"/>
    <n v="178"/>
    <n v="2"/>
    <x v="120"/>
    <s v="Food and beverages"/>
    <n v="174.8"/>
    <x v="1"/>
  </r>
  <r>
    <s v="Rural"/>
    <x v="10"/>
    <s v="February"/>
    <n v="178"/>
    <n v="2"/>
    <x v="120"/>
    <s v="Pan, tobacco and intoxicants"/>
    <n v="198.3"/>
    <x v="2"/>
  </r>
  <r>
    <s v="Rural"/>
    <x v="10"/>
    <s v="February"/>
    <n v="178"/>
    <n v="2"/>
    <x v="120"/>
    <s v="Clothing"/>
    <n v="190"/>
    <x v="3"/>
  </r>
  <r>
    <s v="Rural"/>
    <x v="10"/>
    <s v="February"/>
    <n v="178"/>
    <n v="2"/>
    <x v="120"/>
    <s v="Footwear"/>
    <n v="187"/>
    <x v="3"/>
  </r>
  <r>
    <s v="Rural"/>
    <x v="10"/>
    <s v="February"/>
    <n v="178"/>
    <n v="2"/>
    <x v="120"/>
    <s v="Clothing and footwear"/>
    <n v="189.6"/>
    <x v="3"/>
  </r>
  <r>
    <s v="Rural"/>
    <x v="10"/>
    <s v="February"/>
    <n v="178"/>
    <n v="2"/>
    <x v="120"/>
    <s v="Housing"/>
    <n v="0"/>
    <x v="4"/>
  </r>
  <r>
    <s v="Rural"/>
    <x v="10"/>
    <s v="February"/>
    <n v="178"/>
    <n v="2"/>
    <x v="120"/>
    <s v="Fuel and light"/>
    <n v="181.6"/>
    <x v="5"/>
  </r>
  <r>
    <s v="Rural"/>
    <x v="10"/>
    <s v="February"/>
    <n v="178"/>
    <n v="2"/>
    <x v="120"/>
    <s v="Household goods and services"/>
    <n v="178.6"/>
    <x v="6"/>
  </r>
  <r>
    <s v="Rural"/>
    <x v="10"/>
    <s v="February"/>
    <n v="178"/>
    <n v="2"/>
    <x v="120"/>
    <s v="Health"/>
    <n v="186.6"/>
    <x v="7"/>
  </r>
  <r>
    <s v="Rural"/>
    <x v="10"/>
    <s v="February"/>
    <n v="178"/>
    <n v="2"/>
    <x v="120"/>
    <s v="Transport and communication"/>
    <n v="169"/>
    <x v="8"/>
  </r>
  <r>
    <s v="Rural"/>
    <x v="10"/>
    <s v="February"/>
    <n v="178"/>
    <n v="2"/>
    <x v="120"/>
    <s v="Recreation and amusement"/>
    <n v="172.8"/>
    <x v="9"/>
  </r>
  <r>
    <s v="Rural"/>
    <x v="10"/>
    <s v="February"/>
    <n v="178"/>
    <n v="2"/>
    <x v="120"/>
    <s v="Education"/>
    <n v="178.5"/>
    <x v="10"/>
  </r>
  <r>
    <s v="Rural"/>
    <x v="10"/>
    <s v="February"/>
    <n v="178"/>
    <n v="2"/>
    <x v="120"/>
    <s v="Personal care and effects"/>
    <n v="180.7"/>
    <x v="11"/>
  </r>
  <r>
    <s v="Rural"/>
    <x v="10"/>
    <s v="February"/>
    <n v="178"/>
    <n v="2"/>
    <x v="120"/>
    <s v="Miscellaneous"/>
    <n v="177.9"/>
    <x v="2"/>
  </r>
  <r>
    <s v="Urban"/>
    <x v="10"/>
    <s v="February"/>
    <n v="176.3"/>
    <n v="2"/>
    <x v="120"/>
    <s v="Cereals and products"/>
    <n v="174.7"/>
    <x v="0"/>
  </r>
  <r>
    <s v="Urban"/>
    <x v="10"/>
    <s v="February"/>
    <n v="176.3"/>
    <n v="2"/>
    <x v="120"/>
    <s v="Meat and fish"/>
    <n v="212.2"/>
    <x v="0"/>
  </r>
  <r>
    <s v="Urban"/>
    <x v="10"/>
    <s v="February"/>
    <n v="176.3"/>
    <n v="2"/>
    <x v="120"/>
    <s v="Egg"/>
    <n v="177.2"/>
    <x v="0"/>
  </r>
  <r>
    <s v="Urban"/>
    <x v="10"/>
    <s v="February"/>
    <n v="176.3"/>
    <n v="2"/>
    <x v="120"/>
    <s v="Milk and products"/>
    <n v="177.9"/>
    <x v="0"/>
  </r>
  <r>
    <s v="Urban"/>
    <x v="10"/>
    <s v="February"/>
    <n v="176.3"/>
    <n v="2"/>
    <x v="120"/>
    <s v="Oils and fats"/>
    <n v="172.2"/>
    <x v="0"/>
  </r>
  <r>
    <s v="Urban"/>
    <x v="10"/>
    <s v="February"/>
    <n v="176.3"/>
    <n v="2"/>
    <x v="120"/>
    <s v="Fruits"/>
    <n v="172.1"/>
    <x v="0"/>
  </r>
  <r>
    <s v="Urban"/>
    <x v="10"/>
    <s v="February"/>
    <n v="176.3"/>
    <n v="2"/>
    <x v="120"/>
    <s v="Vegetables"/>
    <n v="175.8"/>
    <x v="0"/>
  </r>
  <r>
    <s v="Urban"/>
    <x v="10"/>
    <s v="February"/>
    <n v="176.3"/>
    <n v="2"/>
    <x v="120"/>
    <s v="Pulses and products"/>
    <n v="172.2"/>
    <x v="0"/>
  </r>
  <r>
    <s v="Urban"/>
    <x v="10"/>
    <s v="February"/>
    <n v="176.3"/>
    <n v="2"/>
    <x v="120"/>
    <s v="Sugar and Confectionery"/>
    <n v="121.9"/>
    <x v="0"/>
  </r>
  <r>
    <s v="Urban"/>
    <x v="10"/>
    <s v="February"/>
    <n v="176.3"/>
    <n v="2"/>
    <x v="120"/>
    <s v="Spices"/>
    <n v="204.8"/>
    <x v="0"/>
  </r>
  <r>
    <s v="Urban"/>
    <x v="10"/>
    <s v="February"/>
    <n v="176.3"/>
    <n v="2"/>
    <x v="120"/>
    <s v="Non-alcoholic beverages"/>
    <n v="164.9"/>
    <x v="1"/>
  </r>
  <r>
    <s v="Urban"/>
    <x v="10"/>
    <s v="February"/>
    <n v="176.3"/>
    <n v="2"/>
    <x v="120"/>
    <s v="Prepared meals, snacks, sweets etc."/>
    <n v="196.6"/>
    <x v="1"/>
  </r>
  <r>
    <s v="Urban"/>
    <x v="10"/>
    <s v="February"/>
    <n v="176.3"/>
    <n v="2"/>
    <x v="120"/>
    <s v="Food and beverages"/>
    <n v="180.7"/>
    <x v="1"/>
  </r>
  <r>
    <s v="Urban"/>
    <x v="10"/>
    <s v="February"/>
    <n v="176.3"/>
    <n v="2"/>
    <x v="120"/>
    <s v="Pan, tobacco and intoxicants"/>
    <n v="202.7"/>
    <x v="2"/>
  </r>
  <r>
    <s v="Urban"/>
    <x v="10"/>
    <s v="February"/>
    <n v="176.3"/>
    <n v="2"/>
    <x v="120"/>
    <s v="Clothing"/>
    <n v="180.3"/>
    <x v="3"/>
  </r>
  <r>
    <s v="Urban"/>
    <x v="10"/>
    <s v="February"/>
    <n v="176.3"/>
    <n v="2"/>
    <x v="120"/>
    <s v="Footwear"/>
    <n v="167"/>
    <x v="3"/>
  </r>
  <r>
    <s v="Urban"/>
    <x v="10"/>
    <s v="February"/>
    <n v="176.3"/>
    <n v="2"/>
    <x v="120"/>
    <s v="Clothing and footwear"/>
    <n v="178.2"/>
    <x v="3"/>
  </r>
  <r>
    <s v="Urban"/>
    <x v="10"/>
    <s v="February"/>
    <n v="176.3"/>
    <n v="2"/>
    <x v="120"/>
    <s v="Housing"/>
    <n v="173.5"/>
    <x v="4"/>
  </r>
  <r>
    <s v="Urban"/>
    <x v="10"/>
    <s v="February"/>
    <n v="176.3"/>
    <n v="2"/>
    <x v="120"/>
    <s v="Fuel and light"/>
    <n v="182.8"/>
    <x v="5"/>
  </r>
  <r>
    <s v="Urban"/>
    <x v="10"/>
    <s v="February"/>
    <n v="176.3"/>
    <n v="2"/>
    <x v="120"/>
    <s v="Household goods and services"/>
    <n v="169.2"/>
    <x v="6"/>
  </r>
  <r>
    <s v="Urban"/>
    <x v="10"/>
    <s v="February"/>
    <n v="176.3"/>
    <n v="2"/>
    <x v="120"/>
    <s v="Health"/>
    <n v="180.8"/>
    <x v="7"/>
  </r>
  <r>
    <s v="Urban"/>
    <x v="10"/>
    <s v="February"/>
    <n v="176.3"/>
    <n v="2"/>
    <x v="120"/>
    <s v="Transport and communication"/>
    <n v="159.80000000000001"/>
    <x v="8"/>
  </r>
  <r>
    <s v="Urban"/>
    <x v="10"/>
    <s v="February"/>
    <n v="176.3"/>
    <n v="2"/>
    <x v="120"/>
    <s v="Recreation and amusement"/>
    <n v="168.4"/>
    <x v="9"/>
  </r>
  <r>
    <s v="Urban"/>
    <x v="10"/>
    <s v="February"/>
    <n v="176.3"/>
    <n v="2"/>
    <x v="120"/>
    <s v="Education"/>
    <n v="172.5"/>
    <x v="10"/>
  </r>
  <r>
    <s v="Urban"/>
    <x v="10"/>
    <s v="February"/>
    <n v="176.3"/>
    <n v="2"/>
    <x v="120"/>
    <s v="Personal care and effects"/>
    <n v="181.4"/>
    <x v="11"/>
  </r>
  <r>
    <s v="Urban"/>
    <x v="10"/>
    <s v="February"/>
    <n v="176.3"/>
    <n v="2"/>
    <x v="120"/>
    <s v="Miscellaneous"/>
    <n v="170"/>
    <x v="2"/>
  </r>
  <r>
    <s v="Rural+Urban"/>
    <x v="10"/>
    <s v="February"/>
    <n v="177.2"/>
    <n v="2"/>
    <x v="120"/>
    <s v="Cereals and products"/>
    <n v="174.4"/>
    <x v="0"/>
  </r>
  <r>
    <s v="Rural+Urban"/>
    <x v="10"/>
    <s v="February"/>
    <n v="177.2"/>
    <n v="2"/>
    <x v="120"/>
    <s v="Meat and fish"/>
    <n v="207.7"/>
    <x v="0"/>
  </r>
  <r>
    <s v="Rural+Urban"/>
    <x v="10"/>
    <s v="February"/>
    <n v="177.2"/>
    <n v="2"/>
    <x v="120"/>
    <s v="Egg"/>
    <n v="175.2"/>
    <x v="0"/>
  </r>
  <r>
    <s v="Rural+Urban"/>
    <x v="10"/>
    <s v="February"/>
    <n v="177.2"/>
    <n v="2"/>
    <x v="120"/>
    <s v="Milk and products"/>
    <n v="177.3"/>
    <x v="0"/>
  </r>
  <r>
    <s v="Rural+Urban"/>
    <x v="10"/>
    <s v="February"/>
    <n v="177.2"/>
    <n v="2"/>
    <x v="120"/>
    <s v="Oils and fats"/>
    <n v="179.3"/>
    <x v="0"/>
  </r>
  <r>
    <s v="Rural+Urban"/>
    <x v="10"/>
    <s v="February"/>
    <n v="177.2"/>
    <n v="2"/>
    <x v="120"/>
    <s v="Fruits"/>
    <n v="169.5"/>
    <x v="0"/>
  </r>
  <r>
    <s v="Rural+Urban"/>
    <x v="10"/>
    <s v="February"/>
    <n v="177.2"/>
    <n v="2"/>
    <x v="120"/>
    <s v="Vegetables"/>
    <n v="152.69999999999999"/>
    <x v="0"/>
  </r>
  <r>
    <s v="Rural+Urban"/>
    <x v="10"/>
    <s v="February"/>
    <n v="177.2"/>
    <n v="2"/>
    <x v="120"/>
    <s v="Pulses and products"/>
    <n v="171"/>
    <x v="0"/>
  </r>
  <r>
    <s v="Rural+Urban"/>
    <x v="10"/>
    <s v="February"/>
    <n v="177.2"/>
    <n v="2"/>
    <x v="120"/>
    <s v="Sugar and Confectionery"/>
    <n v="120"/>
    <x v="0"/>
  </r>
  <r>
    <s v="Rural+Urban"/>
    <x v="10"/>
    <s v="February"/>
    <n v="177.2"/>
    <n v="2"/>
    <x v="120"/>
    <s v="Spices"/>
    <n v="209.7"/>
    <x v="0"/>
  </r>
  <r>
    <s v="Rural+Urban"/>
    <x v="10"/>
    <s v="February"/>
    <n v="177.2"/>
    <n v="2"/>
    <x v="120"/>
    <s v="Non-alcoholic beverages"/>
    <n v="172.3"/>
    <x v="1"/>
  </r>
  <r>
    <s v="Rural+Urban"/>
    <x v="10"/>
    <s v="February"/>
    <n v="177.2"/>
    <n v="2"/>
    <x v="120"/>
    <s v="Prepared meals, snacks, sweets etc."/>
    <n v="193"/>
    <x v="1"/>
  </r>
  <r>
    <s v="Rural+Urban"/>
    <x v="10"/>
    <s v="February"/>
    <n v="177.2"/>
    <n v="2"/>
    <x v="120"/>
    <s v="Food and beverages"/>
    <n v="177"/>
    <x v="1"/>
  </r>
  <r>
    <s v="Rural+Urban"/>
    <x v="10"/>
    <s v="February"/>
    <n v="177.2"/>
    <n v="2"/>
    <x v="120"/>
    <s v="Pan, tobacco and intoxicants"/>
    <n v="199.5"/>
    <x v="2"/>
  </r>
  <r>
    <s v="Rural+Urban"/>
    <x v="10"/>
    <s v="February"/>
    <n v="177.2"/>
    <n v="2"/>
    <x v="120"/>
    <s v="Clothing"/>
    <n v="186.2"/>
    <x v="3"/>
  </r>
  <r>
    <s v="Rural+Urban"/>
    <x v="10"/>
    <s v="February"/>
    <n v="177.2"/>
    <n v="2"/>
    <x v="120"/>
    <s v="Footwear"/>
    <n v="178.7"/>
    <x v="3"/>
  </r>
  <r>
    <s v="Rural+Urban"/>
    <x v="10"/>
    <s v="February"/>
    <n v="177.2"/>
    <n v="2"/>
    <x v="120"/>
    <s v="Clothing and footwear"/>
    <n v="185.1"/>
    <x v="3"/>
  </r>
  <r>
    <s v="Rural+Urban"/>
    <x v="10"/>
    <s v="February"/>
    <n v="177.2"/>
    <n v="2"/>
    <x v="120"/>
    <s v="Housing"/>
    <n v="173.5"/>
    <x v="4"/>
  </r>
  <r>
    <s v="Rural+Urban"/>
    <x v="10"/>
    <s v="February"/>
    <n v="177.2"/>
    <n v="2"/>
    <x v="120"/>
    <s v="Fuel and light"/>
    <n v="182.1"/>
    <x v="5"/>
  </r>
  <r>
    <s v="Rural+Urban"/>
    <x v="10"/>
    <s v="February"/>
    <n v="177.2"/>
    <n v="2"/>
    <x v="120"/>
    <s v="Household goods and services"/>
    <n v="174.2"/>
    <x v="6"/>
  </r>
  <r>
    <s v="Rural+Urban"/>
    <x v="10"/>
    <s v="February"/>
    <n v="177.2"/>
    <n v="2"/>
    <x v="120"/>
    <s v="Health"/>
    <n v="184.4"/>
    <x v="7"/>
  </r>
  <r>
    <s v="Rural+Urban"/>
    <x v="10"/>
    <s v="February"/>
    <n v="177.2"/>
    <n v="2"/>
    <x v="120"/>
    <s v="Transport and communication"/>
    <n v="164.2"/>
    <x v="8"/>
  </r>
  <r>
    <s v="Rural+Urban"/>
    <x v="10"/>
    <s v="February"/>
    <n v="177.2"/>
    <n v="2"/>
    <x v="120"/>
    <s v="Recreation and amusement"/>
    <n v="170.3"/>
    <x v="9"/>
  </r>
  <r>
    <s v="Rural+Urban"/>
    <x v="10"/>
    <s v="February"/>
    <n v="177.2"/>
    <n v="2"/>
    <x v="120"/>
    <s v="Education"/>
    <n v="175"/>
    <x v="10"/>
  </r>
  <r>
    <s v="Rural+Urban"/>
    <x v="10"/>
    <s v="February"/>
    <n v="177.2"/>
    <n v="2"/>
    <x v="120"/>
    <s v="Personal care and effects"/>
    <n v="181"/>
    <x v="11"/>
  </r>
  <r>
    <s v="Rural+Urban"/>
    <x v="10"/>
    <s v="February"/>
    <n v="177.2"/>
    <n v="2"/>
    <x v="120"/>
    <s v="Miscellaneous"/>
    <n v="174.1"/>
    <x v="2"/>
  </r>
  <r>
    <s v="Rural"/>
    <x v="10"/>
    <s v="March"/>
    <n v="178"/>
    <n v="3"/>
    <x v="121"/>
    <s v="Cereals and products"/>
    <n v="174.3"/>
    <x v="0"/>
  </r>
  <r>
    <s v="Rural"/>
    <x v="10"/>
    <s v="March"/>
    <n v="178"/>
    <n v="3"/>
    <x v="121"/>
    <s v="Meat and fish"/>
    <n v="205.2"/>
    <x v="0"/>
  </r>
  <r>
    <s v="Rural"/>
    <x v="10"/>
    <s v="March"/>
    <n v="178"/>
    <n v="3"/>
    <x v="121"/>
    <s v="Egg"/>
    <n v="173.9"/>
    <x v="0"/>
  </r>
  <r>
    <s v="Rural"/>
    <x v="10"/>
    <s v="March"/>
    <n v="178"/>
    <n v="3"/>
    <x v="121"/>
    <s v="Milk and products"/>
    <n v="177"/>
    <x v="0"/>
  </r>
  <r>
    <s v="Rural"/>
    <x v="10"/>
    <s v="March"/>
    <n v="178"/>
    <n v="3"/>
    <x v="121"/>
    <s v="Oils and fats"/>
    <n v="183.3"/>
    <x v="0"/>
  </r>
  <r>
    <s v="Rural"/>
    <x v="10"/>
    <s v="March"/>
    <n v="178"/>
    <n v="3"/>
    <x v="121"/>
    <s v="Fruits"/>
    <n v="167.2"/>
    <x v="0"/>
  </r>
  <r>
    <s v="Rural"/>
    <x v="10"/>
    <s v="March"/>
    <n v="178"/>
    <n v="3"/>
    <x v="121"/>
    <s v="Vegetables"/>
    <n v="140.9"/>
    <x v="0"/>
  </r>
  <r>
    <s v="Rural"/>
    <x v="10"/>
    <s v="March"/>
    <n v="178"/>
    <n v="3"/>
    <x v="121"/>
    <s v="Pulses and products"/>
    <n v="170.5"/>
    <x v="0"/>
  </r>
  <r>
    <s v="Rural"/>
    <x v="10"/>
    <s v="March"/>
    <n v="178"/>
    <n v="3"/>
    <x v="121"/>
    <s v="Sugar and Confectionery"/>
    <n v="119.1"/>
    <x v="0"/>
  </r>
  <r>
    <s v="Rural"/>
    <x v="10"/>
    <s v="March"/>
    <n v="178"/>
    <n v="3"/>
    <x v="121"/>
    <s v="Spices"/>
    <n v="212.1"/>
    <x v="0"/>
  </r>
  <r>
    <s v="Rural"/>
    <x v="10"/>
    <s v="March"/>
    <n v="178"/>
    <n v="3"/>
    <x v="121"/>
    <s v="Non-alcoholic beverages"/>
    <n v="177.6"/>
    <x v="1"/>
  </r>
  <r>
    <s v="Rural"/>
    <x v="10"/>
    <s v="March"/>
    <n v="178"/>
    <n v="3"/>
    <x v="121"/>
    <s v="Prepared meals, snacks, sweets etc."/>
    <n v="189.9"/>
    <x v="1"/>
  </r>
  <r>
    <s v="Rural"/>
    <x v="10"/>
    <s v="March"/>
    <n v="178"/>
    <n v="3"/>
    <x v="121"/>
    <s v="Food and beverages"/>
    <n v="174.8"/>
    <x v="1"/>
  </r>
  <r>
    <s v="Rural"/>
    <x v="10"/>
    <s v="March"/>
    <n v="178"/>
    <n v="3"/>
    <x v="121"/>
    <s v="Pan, tobacco and intoxicants"/>
    <n v="198.4"/>
    <x v="2"/>
  </r>
  <r>
    <s v="Rural"/>
    <x v="10"/>
    <s v="March"/>
    <n v="178"/>
    <n v="3"/>
    <x v="121"/>
    <s v="Clothing"/>
    <n v="190"/>
    <x v="3"/>
  </r>
  <r>
    <s v="Rural"/>
    <x v="10"/>
    <s v="March"/>
    <n v="178"/>
    <n v="3"/>
    <x v="121"/>
    <s v="Footwear"/>
    <n v="187"/>
    <x v="3"/>
  </r>
  <r>
    <s v="Rural"/>
    <x v="10"/>
    <s v="March"/>
    <n v="178"/>
    <n v="3"/>
    <x v="121"/>
    <s v="Clothing and footwear"/>
    <n v="189.6"/>
    <x v="3"/>
  </r>
  <r>
    <s v="Rural"/>
    <x v="10"/>
    <s v="March"/>
    <n v="178"/>
    <n v="3"/>
    <x v="121"/>
    <s v="Housing"/>
    <n v="0"/>
    <x v="4"/>
  </r>
  <r>
    <s v="Rural"/>
    <x v="10"/>
    <s v="March"/>
    <n v="178"/>
    <n v="3"/>
    <x v="121"/>
    <s v="Fuel and light"/>
    <n v="181.4"/>
    <x v="5"/>
  </r>
  <r>
    <s v="Rural"/>
    <x v="10"/>
    <s v="March"/>
    <n v="178"/>
    <n v="3"/>
    <x v="121"/>
    <s v="Household goods and services"/>
    <n v="178.6"/>
    <x v="6"/>
  </r>
  <r>
    <s v="Rural"/>
    <x v="10"/>
    <s v="March"/>
    <n v="178"/>
    <n v="3"/>
    <x v="121"/>
    <s v="Health"/>
    <n v="186.6"/>
    <x v="7"/>
  </r>
  <r>
    <s v="Rural"/>
    <x v="10"/>
    <s v="March"/>
    <n v="178"/>
    <n v="3"/>
    <x v="121"/>
    <s v="Transport and communication"/>
    <n v="169"/>
    <x v="8"/>
  </r>
  <r>
    <s v="Rural"/>
    <x v="10"/>
    <s v="March"/>
    <n v="178"/>
    <n v="3"/>
    <x v="121"/>
    <s v="Recreation and amusement"/>
    <n v="172.8"/>
    <x v="9"/>
  </r>
  <r>
    <s v="Rural"/>
    <x v="10"/>
    <s v="March"/>
    <n v="178"/>
    <n v="3"/>
    <x v="121"/>
    <s v="Education"/>
    <n v="178.5"/>
    <x v="10"/>
  </r>
  <r>
    <s v="Rural"/>
    <x v="10"/>
    <s v="March"/>
    <n v="178"/>
    <n v="3"/>
    <x v="121"/>
    <s v="Personal care and effects"/>
    <n v="180.7"/>
    <x v="11"/>
  </r>
  <r>
    <s v="Rural"/>
    <x v="10"/>
    <s v="March"/>
    <n v="178"/>
    <n v="3"/>
    <x v="121"/>
    <s v="Miscellaneous"/>
    <n v="177.9"/>
    <x v="2"/>
  </r>
  <r>
    <s v="Urban"/>
    <x v="10"/>
    <s v="March"/>
    <n v="176.3"/>
    <n v="3"/>
    <x v="121"/>
    <s v="Cereals and products"/>
    <n v="174.7"/>
    <x v="0"/>
  </r>
  <r>
    <s v="Urban"/>
    <x v="10"/>
    <s v="March"/>
    <n v="176.3"/>
    <n v="3"/>
    <x v="121"/>
    <s v="Meat and fish"/>
    <n v="212.2"/>
    <x v="0"/>
  </r>
  <r>
    <s v="Urban"/>
    <x v="10"/>
    <s v="March"/>
    <n v="176.3"/>
    <n v="3"/>
    <x v="121"/>
    <s v="Egg"/>
    <n v="177.2"/>
    <x v="0"/>
  </r>
  <r>
    <s v="Urban"/>
    <x v="10"/>
    <s v="March"/>
    <n v="176.3"/>
    <n v="3"/>
    <x v="121"/>
    <s v="Milk and products"/>
    <n v="177.9"/>
    <x v="0"/>
  </r>
  <r>
    <s v="Urban"/>
    <x v="10"/>
    <s v="March"/>
    <n v="176.3"/>
    <n v="3"/>
    <x v="121"/>
    <s v="Oils and fats"/>
    <n v="172.2"/>
    <x v="0"/>
  </r>
  <r>
    <s v="Urban"/>
    <x v="10"/>
    <s v="March"/>
    <n v="176.3"/>
    <n v="3"/>
    <x v="121"/>
    <s v="Fruits"/>
    <n v="172.1"/>
    <x v="0"/>
  </r>
  <r>
    <s v="Urban"/>
    <x v="10"/>
    <s v="March"/>
    <n v="176.3"/>
    <n v="3"/>
    <x v="121"/>
    <s v="Vegetables"/>
    <n v="175.9"/>
    <x v="0"/>
  </r>
  <r>
    <s v="Urban"/>
    <x v="10"/>
    <s v="March"/>
    <n v="176.3"/>
    <n v="3"/>
    <x v="121"/>
    <s v="Pulses and products"/>
    <n v="172.2"/>
    <x v="0"/>
  </r>
  <r>
    <s v="Urban"/>
    <x v="10"/>
    <s v="March"/>
    <n v="176.3"/>
    <n v="3"/>
    <x v="121"/>
    <s v="Sugar and Confectionery"/>
    <n v="121.9"/>
    <x v="0"/>
  </r>
  <r>
    <s v="Urban"/>
    <x v="10"/>
    <s v="March"/>
    <n v="176.3"/>
    <n v="3"/>
    <x v="121"/>
    <s v="Spices"/>
    <n v="204.8"/>
    <x v="0"/>
  </r>
  <r>
    <s v="Urban"/>
    <x v="10"/>
    <s v="March"/>
    <n v="176.3"/>
    <n v="3"/>
    <x v="121"/>
    <s v="Non-alcoholic beverages"/>
    <n v="164.9"/>
    <x v="1"/>
  </r>
  <r>
    <s v="Urban"/>
    <x v="10"/>
    <s v="March"/>
    <n v="176.3"/>
    <n v="3"/>
    <x v="121"/>
    <s v="Prepared meals, snacks, sweets etc."/>
    <n v="196.6"/>
    <x v="1"/>
  </r>
  <r>
    <s v="Urban"/>
    <x v="10"/>
    <s v="March"/>
    <n v="176.3"/>
    <n v="3"/>
    <x v="121"/>
    <s v="Food and beverages"/>
    <n v="180.8"/>
    <x v="1"/>
  </r>
  <r>
    <s v="Urban"/>
    <x v="10"/>
    <s v="March"/>
    <n v="176.3"/>
    <n v="3"/>
    <x v="121"/>
    <s v="Pan, tobacco and intoxicants"/>
    <n v="202.7"/>
    <x v="2"/>
  </r>
  <r>
    <s v="Urban"/>
    <x v="10"/>
    <s v="March"/>
    <n v="176.3"/>
    <n v="3"/>
    <x v="121"/>
    <s v="Clothing"/>
    <n v="180.2"/>
    <x v="3"/>
  </r>
  <r>
    <s v="Urban"/>
    <x v="10"/>
    <s v="March"/>
    <n v="176.3"/>
    <n v="3"/>
    <x v="121"/>
    <s v="Footwear"/>
    <n v="167"/>
    <x v="3"/>
  </r>
  <r>
    <s v="Urban"/>
    <x v="10"/>
    <s v="March"/>
    <n v="176.3"/>
    <n v="3"/>
    <x v="121"/>
    <s v="Clothing and footwear"/>
    <n v="178.2"/>
    <x v="3"/>
  </r>
  <r>
    <s v="Urban"/>
    <x v="10"/>
    <s v="March"/>
    <n v="176.3"/>
    <n v="3"/>
    <x v="121"/>
    <s v="Housing"/>
    <n v="173.5"/>
    <x v="4"/>
  </r>
  <r>
    <s v="Urban"/>
    <x v="10"/>
    <s v="March"/>
    <n v="176.3"/>
    <n v="3"/>
    <x v="121"/>
    <s v="Fuel and light"/>
    <n v="182.6"/>
    <x v="5"/>
  </r>
  <r>
    <s v="Urban"/>
    <x v="10"/>
    <s v="March"/>
    <n v="176.3"/>
    <n v="3"/>
    <x v="121"/>
    <s v="Household goods and services"/>
    <n v="169.2"/>
    <x v="6"/>
  </r>
  <r>
    <s v="Urban"/>
    <x v="10"/>
    <s v="March"/>
    <n v="176.3"/>
    <n v="3"/>
    <x v="121"/>
    <s v="Health"/>
    <n v="180.8"/>
    <x v="7"/>
  </r>
  <r>
    <s v="Urban"/>
    <x v="10"/>
    <s v="March"/>
    <n v="176.3"/>
    <n v="3"/>
    <x v="121"/>
    <s v="Transport and communication"/>
    <n v="159.80000000000001"/>
    <x v="8"/>
  </r>
  <r>
    <s v="Urban"/>
    <x v="10"/>
    <s v="March"/>
    <n v="176.3"/>
    <n v="3"/>
    <x v="121"/>
    <s v="Recreation and amusement"/>
    <n v="168.4"/>
    <x v="9"/>
  </r>
  <r>
    <s v="Urban"/>
    <x v="10"/>
    <s v="March"/>
    <n v="176.3"/>
    <n v="3"/>
    <x v="121"/>
    <s v="Education"/>
    <n v="172.5"/>
    <x v="10"/>
  </r>
  <r>
    <s v="Urban"/>
    <x v="10"/>
    <s v="March"/>
    <n v="176.3"/>
    <n v="3"/>
    <x v="121"/>
    <s v="Personal care and effects"/>
    <n v="181.5"/>
    <x v="11"/>
  </r>
  <r>
    <s v="Urban"/>
    <x v="10"/>
    <s v="March"/>
    <n v="176.3"/>
    <n v="3"/>
    <x v="121"/>
    <s v="Miscellaneous"/>
    <n v="170"/>
    <x v="2"/>
  </r>
  <r>
    <s v="Rural+Urban"/>
    <x v="10"/>
    <s v="March"/>
    <n v="177.2"/>
    <n v="3"/>
    <x v="121"/>
    <s v="Cereals and products"/>
    <n v="174.4"/>
    <x v="0"/>
  </r>
  <r>
    <s v="Rural+Urban"/>
    <x v="10"/>
    <s v="March"/>
    <n v="177.2"/>
    <n v="3"/>
    <x v="121"/>
    <s v="Meat and fish"/>
    <n v="207.7"/>
    <x v="0"/>
  </r>
  <r>
    <s v="Rural+Urban"/>
    <x v="10"/>
    <s v="March"/>
    <n v="177.2"/>
    <n v="3"/>
    <x v="121"/>
    <s v="Egg"/>
    <n v="175.2"/>
    <x v="0"/>
  </r>
  <r>
    <s v="Rural+Urban"/>
    <x v="10"/>
    <s v="March"/>
    <n v="177.2"/>
    <n v="3"/>
    <x v="121"/>
    <s v="Milk and products"/>
    <n v="177.3"/>
    <x v="0"/>
  </r>
  <r>
    <s v="Rural+Urban"/>
    <x v="10"/>
    <s v="March"/>
    <n v="177.2"/>
    <n v="3"/>
    <x v="121"/>
    <s v="Oils and fats"/>
    <n v="179.2"/>
    <x v="0"/>
  </r>
  <r>
    <s v="Rural+Urban"/>
    <x v="10"/>
    <s v="March"/>
    <n v="177.2"/>
    <n v="3"/>
    <x v="121"/>
    <s v="Fruits"/>
    <n v="169.5"/>
    <x v="0"/>
  </r>
  <r>
    <s v="Rural+Urban"/>
    <x v="10"/>
    <s v="March"/>
    <n v="177.2"/>
    <n v="3"/>
    <x v="121"/>
    <s v="Vegetables"/>
    <n v="152.80000000000001"/>
    <x v="0"/>
  </r>
  <r>
    <s v="Rural+Urban"/>
    <x v="10"/>
    <s v="March"/>
    <n v="177.2"/>
    <n v="3"/>
    <x v="121"/>
    <s v="Pulses and products"/>
    <n v="171.1"/>
    <x v="0"/>
  </r>
  <r>
    <s v="Rural+Urban"/>
    <x v="10"/>
    <s v="March"/>
    <n v="177.2"/>
    <n v="3"/>
    <x v="121"/>
    <s v="Sugar and Confectionery"/>
    <n v="120"/>
    <x v="0"/>
  </r>
  <r>
    <s v="Rural+Urban"/>
    <x v="10"/>
    <s v="March"/>
    <n v="177.2"/>
    <n v="3"/>
    <x v="121"/>
    <s v="Spices"/>
    <n v="209.7"/>
    <x v="0"/>
  </r>
  <r>
    <s v="Rural+Urban"/>
    <x v="10"/>
    <s v="March"/>
    <n v="177.2"/>
    <n v="3"/>
    <x v="121"/>
    <s v="Non-alcoholic beverages"/>
    <n v="172.3"/>
    <x v="1"/>
  </r>
  <r>
    <s v="Rural+Urban"/>
    <x v="10"/>
    <s v="March"/>
    <n v="177.2"/>
    <n v="3"/>
    <x v="121"/>
    <s v="Prepared meals, snacks, sweets etc."/>
    <n v="193"/>
    <x v="1"/>
  </r>
  <r>
    <s v="Rural+Urban"/>
    <x v="10"/>
    <s v="March"/>
    <n v="177.2"/>
    <n v="3"/>
    <x v="121"/>
    <s v="Food and beverages"/>
    <n v="177"/>
    <x v="1"/>
  </r>
  <r>
    <s v="Rural+Urban"/>
    <x v="10"/>
    <s v="March"/>
    <n v="177.2"/>
    <n v="3"/>
    <x v="121"/>
    <s v="Pan, tobacco and intoxicants"/>
    <n v="199.5"/>
    <x v="2"/>
  </r>
  <r>
    <s v="Rural+Urban"/>
    <x v="10"/>
    <s v="March"/>
    <n v="177.2"/>
    <n v="3"/>
    <x v="121"/>
    <s v="Clothing"/>
    <n v="186.1"/>
    <x v="3"/>
  </r>
  <r>
    <s v="Rural+Urban"/>
    <x v="10"/>
    <s v="March"/>
    <n v="177.2"/>
    <n v="3"/>
    <x v="121"/>
    <s v="Footwear"/>
    <n v="178.7"/>
    <x v="3"/>
  </r>
  <r>
    <s v="Rural+Urban"/>
    <x v="10"/>
    <s v="March"/>
    <n v="177.2"/>
    <n v="3"/>
    <x v="121"/>
    <s v="Clothing and footwear"/>
    <n v="185.1"/>
    <x v="3"/>
  </r>
  <r>
    <s v="Rural+Urban"/>
    <x v="10"/>
    <s v="March"/>
    <n v="177.2"/>
    <n v="3"/>
    <x v="121"/>
    <s v="Housing"/>
    <n v="173.5"/>
    <x v="4"/>
  </r>
  <r>
    <s v="Rural+Urban"/>
    <x v="10"/>
    <s v="March"/>
    <n v="177.2"/>
    <n v="3"/>
    <x v="121"/>
    <s v="Fuel and light"/>
    <n v="181.9"/>
    <x v="5"/>
  </r>
  <r>
    <s v="Rural+Urban"/>
    <x v="10"/>
    <s v="March"/>
    <n v="177.2"/>
    <n v="3"/>
    <x v="121"/>
    <s v="Household goods and services"/>
    <n v="174.2"/>
    <x v="6"/>
  </r>
  <r>
    <s v="Rural+Urban"/>
    <x v="10"/>
    <s v="March"/>
    <n v="177.2"/>
    <n v="3"/>
    <x v="121"/>
    <s v="Health"/>
    <n v="184.4"/>
    <x v="7"/>
  </r>
  <r>
    <s v="Rural+Urban"/>
    <x v="10"/>
    <s v="March"/>
    <n v="177.2"/>
    <n v="3"/>
    <x v="121"/>
    <s v="Transport and communication"/>
    <n v="164.2"/>
    <x v="8"/>
  </r>
  <r>
    <s v="Rural+Urban"/>
    <x v="10"/>
    <s v="March"/>
    <n v="177.2"/>
    <n v="3"/>
    <x v="121"/>
    <s v="Recreation and amusement"/>
    <n v="170.3"/>
    <x v="9"/>
  </r>
  <r>
    <s v="Rural+Urban"/>
    <x v="10"/>
    <s v="March"/>
    <n v="177.2"/>
    <n v="3"/>
    <x v="121"/>
    <s v="Education"/>
    <n v="175"/>
    <x v="10"/>
  </r>
  <r>
    <s v="Rural+Urban"/>
    <x v="10"/>
    <s v="March"/>
    <n v="177.2"/>
    <n v="3"/>
    <x v="121"/>
    <s v="Personal care and effects"/>
    <n v="181"/>
    <x v="11"/>
  </r>
  <r>
    <s v="Rural+Urban"/>
    <x v="10"/>
    <s v="March"/>
    <n v="177.2"/>
    <n v="3"/>
    <x v="121"/>
    <s v="Miscellaneous"/>
    <n v="174.1"/>
    <x v="2"/>
  </r>
  <r>
    <s v="Rural"/>
    <x v="10"/>
    <s v="April"/>
    <n v="178.8"/>
    <n v="4"/>
    <x v="122"/>
    <s v="Cereals and products"/>
    <n v="173.3"/>
    <x v="0"/>
  </r>
  <r>
    <s v="Rural"/>
    <x v="10"/>
    <s v="April"/>
    <n v="178.8"/>
    <n v="4"/>
    <x v="122"/>
    <s v="Meat and fish"/>
    <n v="206.9"/>
    <x v="0"/>
  </r>
  <r>
    <s v="Rural"/>
    <x v="10"/>
    <s v="April"/>
    <n v="178.8"/>
    <n v="4"/>
    <x v="122"/>
    <s v="Egg"/>
    <n v="167.9"/>
    <x v="0"/>
  </r>
  <r>
    <s v="Rural"/>
    <x v="10"/>
    <s v="April"/>
    <n v="178.8"/>
    <n v="4"/>
    <x v="122"/>
    <s v="Milk and products"/>
    <n v="178.2"/>
    <x v="0"/>
  </r>
  <r>
    <s v="Rural"/>
    <x v="10"/>
    <s v="April"/>
    <n v="178.8"/>
    <n v="4"/>
    <x v="122"/>
    <s v="Oils and fats"/>
    <n v="178.5"/>
    <x v="0"/>
  </r>
  <r>
    <s v="Rural"/>
    <x v="10"/>
    <s v="April"/>
    <n v="178.8"/>
    <n v="4"/>
    <x v="122"/>
    <s v="Fruits"/>
    <n v="173.7"/>
    <x v="0"/>
  </r>
  <r>
    <s v="Rural"/>
    <x v="10"/>
    <s v="April"/>
    <n v="178.8"/>
    <n v="4"/>
    <x v="122"/>
    <s v="Vegetables"/>
    <n v="142.80000000000001"/>
    <x v="0"/>
  </r>
  <r>
    <s v="Rural"/>
    <x v="10"/>
    <s v="April"/>
    <n v="178.8"/>
    <n v="4"/>
    <x v="122"/>
    <s v="Pulses and products"/>
    <n v="172.8"/>
    <x v="0"/>
  </r>
  <r>
    <s v="Rural"/>
    <x v="10"/>
    <s v="April"/>
    <n v="178.8"/>
    <n v="4"/>
    <x v="122"/>
    <s v="Sugar and Confectionery"/>
    <n v="120.4"/>
    <x v="0"/>
  </r>
  <r>
    <s v="Rural"/>
    <x v="10"/>
    <s v="April"/>
    <n v="178.8"/>
    <n v="4"/>
    <x v="122"/>
    <s v="Spices"/>
    <n v="215.5"/>
    <x v="0"/>
  </r>
  <r>
    <s v="Rural"/>
    <x v="10"/>
    <s v="April"/>
    <n v="178.8"/>
    <n v="4"/>
    <x v="122"/>
    <s v="Non-alcoholic beverages"/>
    <n v="178.2"/>
    <x v="1"/>
  </r>
  <r>
    <s v="Rural"/>
    <x v="10"/>
    <s v="April"/>
    <n v="178.8"/>
    <n v="4"/>
    <x v="122"/>
    <s v="Prepared meals, snacks, sweets etc."/>
    <n v="190.5"/>
    <x v="1"/>
  </r>
  <r>
    <s v="Rural"/>
    <x v="10"/>
    <s v="April"/>
    <n v="178.8"/>
    <n v="4"/>
    <x v="122"/>
    <s v="Food and beverages"/>
    <n v="175.5"/>
    <x v="1"/>
  </r>
  <r>
    <s v="Rural"/>
    <x v="10"/>
    <s v="April"/>
    <n v="178.8"/>
    <n v="4"/>
    <x v="122"/>
    <s v="Pan, tobacco and intoxicants"/>
    <n v="199.5"/>
    <x v="2"/>
  </r>
  <r>
    <s v="Rural"/>
    <x v="10"/>
    <s v="April"/>
    <n v="178.8"/>
    <n v="4"/>
    <x v="122"/>
    <s v="Clothing"/>
    <n v="190.7"/>
    <x v="3"/>
  </r>
  <r>
    <s v="Rural"/>
    <x v="10"/>
    <s v="April"/>
    <n v="178.8"/>
    <n v="4"/>
    <x v="122"/>
    <s v="Footwear"/>
    <n v="187.3"/>
    <x v="3"/>
  </r>
  <r>
    <s v="Rural"/>
    <x v="10"/>
    <s v="April"/>
    <n v="178.8"/>
    <n v="4"/>
    <x v="122"/>
    <s v="Clothing and footwear"/>
    <n v="190.2"/>
    <x v="3"/>
  </r>
  <r>
    <s v="Rural"/>
    <x v="10"/>
    <s v="April"/>
    <n v="178.8"/>
    <n v="4"/>
    <x v="122"/>
    <s v="Housing"/>
    <m/>
    <x v="4"/>
  </r>
  <r>
    <s v="Rural"/>
    <x v="10"/>
    <s v="April"/>
    <n v="178.8"/>
    <n v="4"/>
    <x v="122"/>
    <s v="Fuel and light"/>
    <n v="181.5"/>
    <x v="5"/>
  </r>
  <r>
    <s v="Rural"/>
    <x v="10"/>
    <s v="April"/>
    <n v="178.8"/>
    <n v="4"/>
    <x v="122"/>
    <s v="Household goods and services"/>
    <n v="179.1"/>
    <x v="6"/>
  </r>
  <r>
    <s v="Rural"/>
    <x v="10"/>
    <s v="April"/>
    <n v="178.8"/>
    <n v="4"/>
    <x v="122"/>
    <s v="Health"/>
    <n v="187.2"/>
    <x v="7"/>
  </r>
  <r>
    <s v="Rural"/>
    <x v="10"/>
    <s v="April"/>
    <n v="178.8"/>
    <n v="4"/>
    <x v="122"/>
    <s v="Transport and communication"/>
    <n v="169.4"/>
    <x v="8"/>
  </r>
  <r>
    <s v="Rural"/>
    <x v="10"/>
    <s v="April"/>
    <n v="178.8"/>
    <n v="4"/>
    <x v="122"/>
    <s v="Recreation and amusement"/>
    <n v="173.2"/>
    <x v="9"/>
  </r>
  <r>
    <s v="Rural"/>
    <x v="10"/>
    <s v="April"/>
    <n v="178.8"/>
    <n v="4"/>
    <x v="122"/>
    <s v="Education"/>
    <n v="179.4"/>
    <x v="10"/>
  </r>
  <r>
    <s v="Rural"/>
    <x v="10"/>
    <s v="April"/>
    <n v="178.8"/>
    <n v="4"/>
    <x v="122"/>
    <s v="Personal care and effects"/>
    <n v="183.8"/>
    <x v="11"/>
  </r>
  <r>
    <s v="Rural"/>
    <x v="10"/>
    <s v="April"/>
    <n v="178.8"/>
    <n v="4"/>
    <x v="122"/>
    <s v="Miscellaneous"/>
    <n v="178.9"/>
    <x v="2"/>
  </r>
  <r>
    <s v="Urban"/>
    <x v="10"/>
    <s v="April"/>
    <n v="177.4"/>
    <n v="4"/>
    <x v="122"/>
    <s v="Cereals and products"/>
    <n v="174.8"/>
    <x v="0"/>
  </r>
  <r>
    <s v="Urban"/>
    <x v="10"/>
    <s v="April"/>
    <n v="177.4"/>
    <n v="4"/>
    <x v="122"/>
    <s v="Meat and fish"/>
    <n v="213.7"/>
    <x v="0"/>
  </r>
  <r>
    <s v="Urban"/>
    <x v="10"/>
    <s v="April"/>
    <n v="177.4"/>
    <n v="4"/>
    <x v="122"/>
    <s v="Egg"/>
    <n v="172.4"/>
    <x v="0"/>
  </r>
  <r>
    <s v="Urban"/>
    <x v="10"/>
    <s v="April"/>
    <n v="177.4"/>
    <n v="4"/>
    <x v="122"/>
    <s v="Milk and products"/>
    <n v="178.8"/>
    <x v="0"/>
  </r>
  <r>
    <s v="Urban"/>
    <x v="10"/>
    <s v="April"/>
    <n v="177.4"/>
    <n v="4"/>
    <x v="122"/>
    <s v="Oils and fats"/>
    <n v="168.7"/>
    <x v="0"/>
  </r>
  <r>
    <s v="Urban"/>
    <x v="10"/>
    <s v="April"/>
    <n v="177.4"/>
    <n v="4"/>
    <x v="122"/>
    <s v="Fruits"/>
    <n v="179.2"/>
    <x v="0"/>
  </r>
  <r>
    <s v="Urban"/>
    <x v="10"/>
    <s v="April"/>
    <n v="177.4"/>
    <n v="4"/>
    <x v="122"/>
    <s v="Vegetables"/>
    <n v="179.9"/>
    <x v="0"/>
  </r>
  <r>
    <s v="Urban"/>
    <x v="10"/>
    <s v="April"/>
    <n v="177.4"/>
    <n v="4"/>
    <x v="122"/>
    <s v="Pulses and products"/>
    <n v="174.7"/>
    <x v="0"/>
  </r>
  <r>
    <s v="Urban"/>
    <x v="10"/>
    <s v="April"/>
    <n v="177.4"/>
    <n v="4"/>
    <x v="122"/>
    <s v="Sugar and Confectionery"/>
    <n v="123.1"/>
    <x v="0"/>
  </r>
  <r>
    <s v="Urban"/>
    <x v="10"/>
    <s v="April"/>
    <n v="177.4"/>
    <n v="4"/>
    <x v="122"/>
    <s v="Spices"/>
    <n v="207.8"/>
    <x v="0"/>
  </r>
  <r>
    <s v="Urban"/>
    <x v="10"/>
    <s v="April"/>
    <n v="177.4"/>
    <n v="4"/>
    <x v="122"/>
    <s v="Non-alcoholic beverages"/>
    <n v="165.5"/>
    <x v="1"/>
  </r>
  <r>
    <s v="Urban"/>
    <x v="10"/>
    <s v="April"/>
    <n v="177.4"/>
    <n v="4"/>
    <x v="122"/>
    <s v="Prepared meals, snacks, sweets etc."/>
    <n v="197"/>
    <x v="1"/>
  </r>
  <r>
    <s v="Urban"/>
    <x v="10"/>
    <s v="April"/>
    <n v="177.4"/>
    <n v="4"/>
    <x v="122"/>
    <s v="Food and beverages"/>
    <n v="182.1"/>
    <x v="1"/>
  </r>
  <r>
    <s v="Urban"/>
    <x v="10"/>
    <s v="April"/>
    <n v="177.4"/>
    <n v="4"/>
    <x v="122"/>
    <s v="Pan, tobacco and intoxicants"/>
    <n v="203.5"/>
    <x v="2"/>
  </r>
  <r>
    <s v="Urban"/>
    <x v="10"/>
    <s v="April"/>
    <n v="177.4"/>
    <n v="4"/>
    <x v="122"/>
    <s v="Clothing"/>
    <n v="181"/>
    <x v="3"/>
  </r>
  <r>
    <s v="Urban"/>
    <x v="10"/>
    <s v="April"/>
    <n v="177.4"/>
    <n v="4"/>
    <x v="122"/>
    <s v="Footwear"/>
    <n v="167.7"/>
    <x v="3"/>
  </r>
  <r>
    <s v="Urban"/>
    <x v="10"/>
    <s v="April"/>
    <n v="177.4"/>
    <n v="4"/>
    <x v="122"/>
    <s v="Clothing and footwear"/>
    <n v="178.9"/>
    <x v="3"/>
  </r>
  <r>
    <s v="Urban"/>
    <x v="10"/>
    <s v="April"/>
    <n v="177.4"/>
    <n v="4"/>
    <x v="122"/>
    <s v="Housing"/>
    <n v="175.2"/>
    <x v="4"/>
  </r>
  <r>
    <s v="Urban"/>
    <x v="10"/>
    <s v="April"/>
    <n v="177.4"/>
    <n v="4"/>
    <x v="122"/>
    <s v="Fuel and light"/>
    <n v="182.1"/>
    <x v="5"/>
  </r>
  <r>
    <s v="Urban"/>
    <x v="10"/>
    <s v="April"/>
    <n v="177.4"/>
    <n v="4"/>
    <x v="122"/>
    <s v="Household goods and services"/>
    <n v="169.6"/>
    <x v="6"/>
  </r>
  <r>
    <s v="Urban"/>
    <x v="10"/>
    <s v="April"/>
    <n v="177.4"/>
    <n v="4"/>
    <x v="122"/>
    <s v="Health"/>
    <n v="181.5"/>
    <x v="7"/>
  </r>
  <r>
    <s v="Urban"/>
    <x v="10"/>
    <s v="April"/>
    <n v="177.4"/>
    <n v="4"/>
    <x v="122"/>
    <s v="Transport and communication"/>
    <n v="160.1"/>
    <x v="8"/>
  </r>
  <r>
    <s v="Urban"/>
    <x v="10"/>
    <s v="April"/>
    <n v="177.4"/>
    <n v="4"/>
    <x v="122"/>
    <s v="Recreation and amusement"/>
    <n v="168.8"/>
    <x v="9"/>
  </r>
  <r>
    <s v="Urban"/>
    <x v="10"/>
    <s v="April"/>
    <n v="177.4"/>
    <n v="4"/>
    <x v="122"/>
    <s v="Education"/>
    <n v="174.2"/>
    <x v="10"/>
  </r>
  <r>
    <s v="Urban"/>
    <x v="10"/>
    <s v="April"/>
    <n v="177.4"/>
    <n v="4"/>
    <x v="122"/>
    <s v="Personal care and effects"/>
    <n v="184.4"/>
    <x v="11"/>
  </r>
  <r>
    <s v="Urban"/>
    <x v="10"/>
    <s v="April"/>
    <n v="177.4"/>
    <n v="4"/>
    <x v="122"/>
    <s v="Miscellaneous"/>
    <n v="170.9"/>
    <x v="2"/>
  </r>
  <r>
    <s v="Rural+Urban"/>
    <x v="10"/>
    <s v="April"/>
    <n v="178.1"/>
    <n v="4"/>
    <x v="122"/>
    <s v="Cereals and products"/>
    <n v="173.8"/>
    <x v="0"/>
  </r>
  <r>
    <s v="Rural+Urban"/>
    <x v="10"/>
    <s v="April"/>
    <n v="178.1"/>
    <n v="4"/>
    <x v="122"/>
    <s v="Meat and fish"/>
    <n v="209.3"/>
    <x v="0"/>
  </r>
  <r>
    <s v="Rural+Urban"/>
    <x v="10"/>
    <s v="April"/>
    <n v="178.1"/>
    <n v="4"/>
    <x v="122"/>
    <s v="Egg"/>
    <n v="169.6"/>
    <x v="0"/>
  </r>
  <r>
    <s v="Rural+Urban"/>
    <x v="10"/>
    <s v="April"/>
    <n v="178.1"/>
    <n v="4"/>
    <x v="122"/>
    <s v="Milk and products"/>
    <n v="178.4"/>
    <x v="0"/>
  </r>
  <r>
    <s v="Rural+Urban"/>
    <x v="10"/>
    <s v="April"/>
    <n v="178.1"/>
    <n v="4"/>
    <x v="122"/>
    <s v="Oils and fats"/>
    <n v="174.9"/>
    <x v="0"/>
  </r>
  <r>
    <s v="Rural+Urban"/>
    <x v="10"/>
    <s v="April"/>
    <n v="178.1"/>
    <n v="4"/>
    <x v="122"/>
    <s v="Fruits"/>
    <n v="176.3"/>
    <x v="0"/>
  </r>
  <r>
    <s v="Rural+Urban"/>
    <x v="10"/>
    <s v="April"/>
    <n v="178.1"/>
    <n v="4"/>
    <x v="122"/>
    <s v="Vegetables"/>
    <n v="155.4"/>
    <x v="0"/>
  </r>
  <r>
    <s v="Rural+Urban"/>
    <x v="10"/>
    <s v="April"/>
    <n v="178.1"/>
    <n v="4"/>
    <x v="122"/>
    <s v="Pulses and products"/>
    <n v="173.4"/>
    <x v="0"/>
  </r>
  <r>
    <s v="Rural+Urban"/>
    <x v="10"/>
    <s v="April"/>
    <n v="178.1"/>
    <n v="4"/>
    <x v="122"/>
    <s v="Sugar and Confectionery"/>
    <n v="121.3"/>
    <x v="0"/>
  </r>
  <r>
    <s v="Rural+Urban"/>
    <x v="10"/>
    <s v="April"/>
    <n v="178.1"/>
    <n v="4"/>
    <x v="122"/>
    <s v="Spices"/>
    <n v="212.9"/>
    <x v="0"/>
  </r>
  <r>
    <s v="Rural+Urban"/>
    <x v="10"/>
    <s v="April"/>
    <n v="178.1"/>
    <n v="4"/>
    <x v="122"/>
    <s v="Non-alcoholic beverages"/>
    <n v="172.9"/>
    <x v="1"/>
  </r>
  <r>
    <s v="Rural+Urban"/>
    <x v="10"/>
    <s v="April"/>
    <n v="178.1"/>
    <n v="4"/>
    <x v="122"/>
    <s v="Prepared meals, snacks, sweets etc."/>
    <n v="193.5"/>
    <x v="1"/>
  </r>
  <r>
    <s v="Rural+Urban"/>
    <x v="10"/>
    <s v="April"/>
    <n v="178.1"/>
    <n v="4"/>
    <x v="122"/>
    <s v="Food and beverages"/>
    <n v="177.9"/>
    <x v="1"/>
  </r>
  <r>
    <s v="Rural+Urban"/>
    <x v="10"/>
    <s v="April"/>
    <n v="178.1"/>
    <n v="4"/>
    <x v="122"/>
    <s v="Pan, tobacco and intoxicants"/>
    <n v="200.6"/>
    <x v="2"/>
  </r>
  <r>
    <s v="Rural+Urban"/>
    <x v="10"/>
    <s v="April"/>
    <n v="178.1"/>
    <n v="4"/>
    <x v="122"/>
    <s v="Clothing"/>
    <n v="186.9"/>
    <x v="3"/>
  </r>
  <r>
    <s v="Rural+Urban"/>
    <x v="10"/>
    <s v="April"/>
    <n v="178.1"/>
    <n v="4"/>
    <x v="122"/>
    <s v="Footwear"/>
    <n v="179.2"/>
    <x v="3"/>
  </r>
  <r>
    <s v="Rural+Urban"/>
    <x v="10"/>
    <s v="April"/>
    <n v="178.1"/>
    <n v="4"/>
    <x v="122"/>
    <s v="Clothing and footwear"/>
    <n v="185.7"/>
    <x v="3"/>
  </r>
  <r>
    <s v="Rural+Urban"/>
    <x v="10"/>
    <s v="April"/>
    <n v="178.1"/>
    <n v="4"/>
    <x v="122"/>
    <s v="Housing"/>
    <n v="175.2"/>
    <x v="4"/>
  </r>
  <r>
    <s v="Rural+Urban"/>
    <x v="10"/>
    <s v="April"/>
    <n v="178.1"/>
    <n v="4"/>
    <x v="122"/>
    <s v="Fuel and light"/>
    <n v="181.7"/>
    <x v="5"/>
  </r>
  <r>
    <s v="Rural+Urban"/>
    <x v="10"/>
    <s v="April"/>
    <n v="178.1"/>
    <n v="4"/>
    <x v="122"/>
    <s v="Household goods and services"/>
    <n v="174.6"/>
    <x v="6"/>
  </r>
  <r>
    <s v="Rural+Urban"/>
    <x v="10"/>
    <s v="April"/>
    <n v="178.1"/>
    <n v="4"/>
    <x v="122"/>
    <s v="Health"/>
    <n v="185"/>
    <x v="7"/>
  </r>
  <r>
    <s v="Rural+Urban"/>
    <x v="10"/>
    <s v="April"/>
    <n v="178.1"/>
    <n v="4"/>
    <x v="122"/>
    <s v="Transport and communication"/>
    <n v="164.5"/>
    <x v="8"/>
  </r>
  <r>
    <s v="Rural+Urban"/>
    <x v="10"/>
    <s v="April"/>
    <n v="178.1"/>
    <n v="4"/>
    <x v="122"/>
    <s v="Recreation and amusement"/>
    <n v="170.7"/>
    <x v="9"/>
  </r>
  <r>
    <s v="Rural+Urban"/>
    <x v="10"/>
    <s v="April"/>
    <n v="178.1"/>
    <n v="4"/>
    <x v="122"/>
    <s v="Education"/>
    <n v="176.4"/>
    <x v="10"/>
  </r>
  <r>
    <s v="Rural+Urban"/>
    <x v="10"/>
    <s v="April"/>
    <n v="178.1"/>
    <n v="4"/>
    <x v="122"/>
    <s v="Personal care and effects"/>
    <n v="184"/>
    <x v="11"/>
  </r>
  <r>
    <s v="Rural+Urban"/>
    <x v="10"/>
    <s v="April"/>
    <n v="178.1"/>
    <n v="4"/>
    <x v="122"/>
    <s v="Miscellaneous"/>
    <n v="175"/>
    <x v="2"/>
  </r>
  <r>
    <s v="Rural"/>
    <x v="10"/>
    <s v="May"/>
    <n v="179.8"/>
    <n v="5"/>
    <x v="123"/>
    <s v="Cereals and products"/>
    <n v="173.2"/>
    <x v="0"/>
  </r>
  <r>
    <s v="Rural"/>
    <x v="10"/>
    <s v="May"/>
    <n v="179.8"/>
    <n v="5"/>
    <x v="123"/>
    <s v="Meat and fish"/>
    <n v="211.5"/>
    <x v="0"/>
  </r>
  <r>
    <s v="Rural"/>
    <x v="10"/>
    <s v="May"/>
    <n v="179.8"/>
    <n v="5"/>
    <x v="123"/>
    <s v="Egg"/>
    <n v="171"/>
    <x v="0"/>
  </r>
  <r>
    <s v="Rural"/>
    <x v="10"/>
    <s v="May"/>
    <n v="179.8"/>
    <n v="5"/>
    <x v="123"/>
    <s v="Milk and products"/>
    <n v="179.6"/>
    <x v="0"/>
  </r>
  <r>
    <s v="Rural"/>
    <x v="10"/>
    <s v="May"/>
    <n v="179.8"/>
    <n v="5"/>
    <x v="123"/>
    <s v="Oils and fats"/>
    <n v="173.3"/>
    <x v="0"/>
  </r>
  <r>
    <s v="Rural"/>
    <x v="10"/>
    <s v="May"/>
    <n v="179.8"/>
    <n v="5"/>
    <x v="123"/>
    <s v="Fruits"/>
    <n v="169"/>
    <x v="0"/>
  </r>
  <r>
    <s v="Rural"/>
    <x v="10"/>
    <s v="May"/>
    <n v="179.8"/>
    <n v="5"/>
    <x v="123"/>
    <s v="Vegetables"/>
    <n v="148.69999999999999"/>
    <x v="0"/>
  </r>
  <r>
    <s v="Rural"/>
    <x v="10"/>
    <s v="May"/>
    <n v="179.8"/>
    <n v="5"/>
    <x v="123"/>
    <s v="Pulses and products"/>
    <n v="174.9"/>
    <x v="0"/>
  </r>
  <r>
    <s v="Rural"/>
    <x v="10"/>
    <s v="May"/>
    <n v="179.8"/>
    <n v="5"/>
    <x v="123"/>
    <s v="Sugar and Confectionery"/>
    <n v="121.9"/>
    <x v="0"/>
  </r>
  <r>
    <s v="Rural"/>
    <x v="10"/>
    <s v="May"/>
    <n v="179.8"/>
    <n v="5"/>
    <x v="123"/>
    <s v="Spices"/>
    <n v="221"/>
    <x v="0"/>
  </r>
  <r>
    <s v="Rural"/>
    <x v="10"/>
    <s v="May"/>
    <n v="179.8"/>
    <n v="5"/>
    <x v="123"/>
    <s v="Non-alcoholic beverages"/>
    <n v="178.7"/>
    <x v="1"/>
  </r>
  <r>
    <s v="Rural"/>
    <x v="10"/>
    <s v="May"/>
    <n v="179.8"/>
    <n v="5"/>
    <x v="123"/>
    <s v="Prepared meals, snacks, sweets etc."/>
    <n v="191.1"/>
    <x v="1"/>
  </r>
  <r>
    <s v="Rural"/>
    <x v="10"/>
    <s v="May"/>
    <n v="179.8"/>
    <n v="5"/>
    <x v="123"/>
    <s v="Food and beverages"/>
    <n v="176.8"/>
    <x v="1"/>
  </r>
  <r>
    <s v="Rural"/>
    <x v="10"/>
    <s v="May"/>
    <n v="179.8"/>
    <n v="5"/>
    <x v="123"/>
    <s v="Pan, tobacco and intoxicants"/>
    <n v="199.9"/>
    <x v="2"/>
  </r>
  <r>
    <s v="Rural"/>
    <x v="10"/>
    <s v="May"/>
    <n v="179.8"/>
    <n v="5"/>
    <x v="123"/>
    <s v="Clothing"/>
    <n v="191.2"/>
    <x v="3"/>
  </r>
  <r>
    <s v="Rural"/>
    <x v="10"/>
    <s v="May"/>
    <n v="179.8"/>
    <n v="5"/>
    <x v="123"/>
    <s v="Footwear"/>
    <n v="187.9"/>
    <x v="3"/>
  </r>
  <r>
    <s v="Rural"/>
    <x v="10"/>
    <s v="May"/>
    <n v="179.8"/>
    <n v="5"/>
    <x v="123"/>
    <s v="Clothing and footwear"/>
    <n v="190.8"/>
    <x v="3"/>
  </r>
  <r>
    <s v="Rural"/>
    <x v="10"/>
    <s v="May"/>
    <n v="179.8"/>
    <n v="5"/>
    <x v="123"/>
    <s v="Housing"/>
    <m/>
    <x v="4"/>
  </r>
  <r>
    <s v="Rural"/>
    <x v="10"/>
    <s v="May"/>
    <n v="179.8"/>
    <n v="5"/>
    <x v="123"/>
    <s v="Fuel and light"/>
    <n v="182.5"/>
    <x v="5"/>
  </r>
  <r>
    <s v="Rural"/>
    <x v="10"/>
    <s v="May"/>
    <n v="179.8"/>
    <n v="5"/>
    <x v="123"/>
    <s v="Household goods and services"/>
    <n v="179.8"/>
    <x v="6"/>
  </r>
  <r>
    <s v="Rural"/>
    <x v="10"/>
    <s v="May"/>
    <n v="179.8"/>
    <n v="5"/>
    <x v="123"/>
    <s v="Health"/>
    <n v="187.8"/>
    <x v="7"/>
  </r>
  <r>
    <s v="Rural"/>
    <x v="10"/>
    <s v="May"/>
    <n v="179.8"/>
    <n v="5"/>
    <x v="123"/>
    <s v="Transport and communication"/>
    <n v="169.7"/>
    <x v="8"/>
  </r>
  <r>
    <s v="Rural"/>
    <x v="10"/>
    <s v="May"/>
    <n v="179.8"/>
    <n v="5"/>
    <x v="123"/>
    <s v="Recreation and amusement"/>
    <n v="173.8"/>
    <x v="9"/>
  </r>
  <r>
    <s v="Rural"/>
    <x v="10"/>
    <s v="May"/>
    <n v="179.8"/>
    <n v="5"/>
    <x v="123"/>
    <s v="Education"/>
    <n v="180.3"/>
    <x v="10"/>
  </r>
  <r>
    <s v="Rural"/>
    <x v="10"/>
    <s v="May"/>
    <n v="179.8"/>
    <n v="5"/>
    <x v="123"/>
    <s v="Personal care and effects"/>
    <n v="184.9"/>
    <x v="11"/>
  </r>
  <r>
    <s v="Rural"/>
    <x v="10"/>
    <s v="May"/>
    <n v="179.8"/>
    <n v="5"/>
    <x v="123"/>
    <s v="Miscellaneous"/>
    <n v="179.5"/>
    <x v="2"/>
  </r>
  <r>
    <s v="Urban"/>
    <x v="10"/>
    <s v="May"/>
    <n v="178.2"/>
    <n v="5"/>
    <x v="123"/>
    <s v="Cereals and products"/>
    <n v="174.7"/>
    <x v="0"/>
  </r>
  <r>
    <s v="Urban"/>
    <x v="10"/>
    <s v="May"/>
    <n v="178.2"/>
    <n v="5"/>
    <x v="123"/>
    <s v="Meat and fish"/>
    <n v="219.4"/>
    <x v="0"/>
  </r>
  <r>
    <s v="Urban"/>
    <x v="10"/>
    <s v="May"/>
    <n v="178.2"/>
    <n v="5"/>
    <x v="123"/>
    <s v="Egg"/>
    <n v="176.7"/>
    <x v="0"/>
  </r>
  <r>
    <s v="Urban"/>
    <x v="10"/>
    <s v="May"/>
    <n v="178.2"/>
    <n v="5"/>
    <x v="123"/>
    <s v="Milk and products"/>
    <n v="179.4"/>
    <x v="0"/>
  </r>
  <r>
    <s v="Urban"/>
    <x v="10"/>
    <s v="May"/>
    <n v="178.2"/>
    <n v="5"/>
    <x v="123"/>
    <s v="Oils and fats"/>
    <n v="164.4"/>
    <x v="0"/>
  </r>
  <r>
    <s v="Urban"/>
    <x v="10"/>
    <s v="May"/>
    <n v="178.2"/>
    <n v="5"/>
    <x v="123"/>
    <s v="Fruits"/>
    <n v="175.8"/>
    <x v="0"/>
  </r>
  <r>
    <s v="Urban"/>
    <x v="10"/>
    <s v="May"/>
    <n v="178.2"/>
    <n v="5"/>
    <x v="123"/>
    <s v="Vegetables"/>
    <n v="185"/>
    <x v="0"/>
  </r>
  <r>
    <s v="Urban"/>
    <x v="10"/>
    <s v="May"/>
    <n v="178.2"/>
    <n v="5"/>
    <x v="123"/>
    <s v="Pulses and products"/>
    <n v="176.9"/>
    <x v="0"/>
  </r>
  <r>
    <s v="Urban"/>
    <x v="10"/>
    <s v="May"/>
    <n v="178.2"/>
    <n v="5"/>
    <x v="123"/>
    <s v="Sugar and Confectionery"/>
    <n v="124.2"/>
    <x v="0"/>
  </r>
  <r>
    <s v="Urban"/>
    <x v="10"/>
    <s v="May"/>
    <n v="178.2"/>
    <n v="5"/>
    <x v="123"/>
    <s v="Spices"/>
    <n v="211.9"/>
    <x v="0"/>
  </r>
  <r>
    <s v="Urban"/>
    <x v="10"/>
    <s v="May"/>
    <n v="178.2"/>
    <n v="5"/>
    <x v="123"/>
    <s v="Non-alcoholic beverages"/>
    <n v="165.9"/>
    <x v="1"/>
  </r>
  <r>
    <s v="Urban"/>
    <x v="10"/>
    <s v="May"/>
    <n v="178.2"/>
    <n v="5"/>
    <x v="123"/>
    <s v="Prepared meals, snacks, sweets etc."/>
    <n v="197.7"/>
    <x v="1"/>
  </r>
  <r>
    <s v="Urban"/>
    <x v="10"/>
    <s v="May"/>
    <n v="178.2"/>
    <n v="5"/>
    <x v="123"/>
    <s v="Food and beverages"/>
    <n v="183.1"/>
    <x v="1"/>
  </r>
  <r>
    <s v="Urban"/>
    <x v="10"/>
    <s v="May"/>
    <n v="178.2"/>
    <n v="5"/>
    <x v="123"/>
    <s v="Pan, tobacco and intoxicants"/>
    <n v="204.2"/>
    <x v="2"/>
  </r>
  <r>
    <s v="Urban"/>
    <x v="10"/>
    <s v="May"/>
    <n v="178.2"/>
    <n v="5"/>
    <x v="123"/>
    <s v="Clothing"/>
    <n v="181.3"/>
    <x v="3"/>
  </r>
  <r>
    <s v="Urban"/>
    <x v="10"/>
    <s v="May"/>
    <n v="178.2"/>
    <n v="5"/>
    <x v="123"/>
    <s v="Footwear"/>
    <n v="168.1"/>
    <x v="3"/>
  </r>
  <r>
    <s v="Urban"/>
    <x v="10"/>
    <s v="May"/>
    <n v="178.2"/>
    <n v="5"/>
    <x v="123"/>
    <s v="Clothing and footwear"/>
    <n v="179.3"/>
    <x v="3"/>
  </r>
  <r>
    <s v="Urban"/>
    <x v="10"/>
    <s v="May"/>
    <n v="178.2"/>
    <n v="5"/>
    <x v="123"/>
    <s v="Housing"/>
    <n v="175.6"/>
    <x v="4"/>
  </r>
  <r>
    <s v="Urban"/>
    <x v="10"/>
    <s v="May"/>
    <n v="178.2"/>
    <n v="5"/>
    <x v="123"/>
    <s v="Fuel and light"/>
    <n v="183.4"/>
    <x v="5"/>
  </r>
  <r>
    <s v="Urban"/>
    <x v="10"/>
    <s v="May"/>
    <n v="178.2"/>
    <n v="5"/>
    <x v="123"/>
    <s v="Household goods and services"/>
    <n v="170.1"/>
    <x v="6"/>
  </r>
  <r>
    <s v="Urban"/>
    <x v="10"/>
    <s v="May"/>
    <n v="178.2"/>
    <n v="5"/>
    <x v="123"/>
    <s v="Health"/>
    <n v="182.2"/>
    <x v="7"/>
  </r>
  <r>
    <s v="Urban"/>
    <x v="10"/>
    <s v="May"/>
    <n v="178.2"/>
    <n v="5"/>
    <x v="123"/>
    <s v="Transport and communication"/>
    <n v="160.4"/>
    <x v="8"/>
  </r>
  <r>
    <s v="Urban"/>
    <x v="10"/>
    <s v="May"/>
    <n v="178.2"/>
    <n v="5"/>
    <x v="123"/>
    <s v="Recreation and amusement"/>
    <n v="169.2"/>
    <x v="9"/>
  </r>
  <r>
    <s v="Urban"/>
    <x v="10"/>
    <s v="May"/>
    <n v="178.2"/>
    <n v="5"/>
    <x v="123"/>
    <s v="Education"/>
    <n v="174.8"/>
    <x v="10"/>
  </r>
  <r>
    <s v="Urban"/>
    <x v="10"/>
    <s v="May"/>
    <n v="178.2"/>
    <n v="5"/>
    <x v="123"/>
    <s v="Personal care and effects"/>
    <n v="185.6"/>
    <x v="11"/>
  </r>
  <r>
    <s v="Urban"/>
    <x v="10"/>
    <s v="May"/>
    <n v="178.2"/>
    <n v="5"/>
    <x v="123"/>
    <s v="Miscellaneous"/>
    <n v="171.6"/>
    <x v="2"/>
  </r>
  <r>
    <s v="Rural+Urban"/>
    <x v="10"/>
    <s v="May"/>
    <n v="179.1"/>
    <n v="5"/>
    <x v="123"/>
    <s v="Cereals and products"/>
    <n v="173.7"/>
    <x v="0"/>
  </r>
  <r>
    <s v="Rural+Urban"/>
    <x v="10"/>
    <s v="May"/>
    <n v="179.1"/>
    <n v="5"/>
    <x v="123"/>
    <s v="Meat and fish"/>
    <n v="214.3"/>
    <x v="0"/>
  </r>
  <r>
    <s v="Rural+Urban"/>
    <x v="10"/>
    <s v="May"/>
    <n v="179.1"/>
    <n v="5"/>
    <x v="123"/>
    <s v="Egg"/>
    <n v="173.2"/>
    <x v="0"/>
  </r>
  <r>
    <s v="Rural+Urban"/>
    <x v="10"/>
    <s v="May"/>
    <n v="179.1"/>
    <n v="5"/>
    <x v="123"/>
    <s v="Milk and products"/>
    <n v="179.5"/>
    <x v="0"/>
  </r>
  <r>
    <s v="Rural+Urban"/>
    <x v="10"/>
    <s v="May"/>
    <n v="179.1"/>
    <n v="5"/>
    <x v="123"/>
    <s v="Oils and fats"/>
    <n v="170"/>
    <x v="0"/>
  </r>
  <r>
    <s v="Rural+Urban"/>
    <x v="10"/>
    <s v="May"/>
    <n v="179.1"/>
    <n v="5"/>
    <x v="123"/>
    <s v="Fruits"/>
    <n v="172.2"/>
    <x v="0"/>
  </r>
  <r>
    <s v="Rural+Urban"/>
    <x v="10"/>
    <s v="May"/>
    <n v="179.1"/>
    <n v="5"/>
    <x v="123"/>
    <s v="Vegetables"/>
    <n v="161"/>
    <x v="0"/>
  </r>
  <r>
    <s v="Rural+Urban"/>
    <x v="10"/>
    <s v="May"/>
    <n v="179.1"/>
    <n v="5"/>
    <x v="123"/>
    <s v="Pulses and products"/>
    <n v="175.6"/>
    <x v="0"/>
  </r>
  <r>
    <s v="Rural+Urban"/>
    <x v="10"/>
    <s v="May"/>
    <n v="179.1"/>
    <n v="5"/>
    <x v="123"/>
    <s v="Sugar and Confectionery"/>
    <n v="122.7"/>
    <x v="0"/>
  </r>
  <r>
    <s v="Rural+Urban"/>
    <x v="10"/>
    <s v="May"/>
    <n v="179.1"/>
    <n v="5"/>
    <x v="123"/>
    <s v="Spices"/>
    <n v="218"/>
    <x v="0"/>
  </r>
  <r>
    <s v="Rural+Urban"/>
    <x v="10"/>
    <s v="May"/>
    <n v="179.1"/>
    <n v="5"/>
    <x v="123"/>
    <s v="Non-alcoholic beverages"/>
    <n v="173.4"/>
    <x v="1"/>
  </r>
  <r>
    <s v="Rural+Urban"/>
    <x v="10"/>
    <s v="May"/>
    <n v="179.1"/>
    <n v="5"/>
    <x v="123"/>
    <s v="Prepared meals, snacks, sweets etc."/>
    <n v="194.2"/>
    <x v="1"/>
  </r>
  <r>
    <s v="Rural+Urban"/>
    <x v="10"/>
    <s v="May"/>
    <n v="179.1"/>
    <n v="5"/>
    <x v="123"/>
    <s v="Food and beverages"/>
    <n v="179.1"/>
    <x v="1"/>
  </r>
  <r>
    <s v="Rural+Urban"/>
    <x v="10"/>
    <s v="May"/>
    <n v="179.1"/>
    <n v="5"/>
    <x v="123"/>
    <s v="Pan, tobacco and intoxicants"/>
    <n v="201"/>
    <x v="2"/>
  </r>
  <r>
    <s v="Rural+Urban"/>
    <x v="10"/>
    <s v="May"/>
    <n v="179.1"/>
    <n v="5"/>
    <x v="123"/>
    <s v="Clothing"/>
    <n v="187.3"/>
    <x v="3"/>
  </r>
  <r>
    <s v="Rural+Urban"/>
    <x v="10"/>
    <s v="May"/>
    <n v="179.1"/>
    <n v="5"/>
    <x v="123"/>
    <s v="Footwear"/>
    <n v="179.7"/>
    <x v="3"/>
  </r>
  <r>
    <s v="Rural+Urban"/>
    <x v="10"/>
    <s v="May"/>
    <n v="179.1"/>
    <n v="5"/>
    <x v="123"/>
    <s v="Clothing and footwear"/>
    <n v="186.2"/>
    <x v="3"/>
  </r>
  <r>
    <s v="Rural+Urban"/>
    <x v="10"/>
    <s v="May"/>
    <n v="179.1"/>
    <n v="5"/>
    <x v="123"/>
    <s v="Housing"/>
    <n v="175.6"/>
    <x v="4"/>
  </r>
  <r>
    <s v="Rural+Urban"/>
    <x v="10"/>
    <s v="May"/>
    <n v="179.1"/>
    <n v="5"/>
    <x v="123"/>
    <s v="Fuel and light"/>
    <n v="182.8"/>
    <x v="5"/>
  </r>
  <r>
    <s v="Rural+Urban"/>
    <x v="10"/>
    <s v="May"/>
    <n v="179.1"/>
    <n v="5"/>
    <x v="123"/>
    <s v="Household goods and services"/>
    <n v="175.2"/>
    <x v="6"/>
  </r>
  <r>
    <s v="Rural+Urban"/>
    <x v="10"/>
    <s v="May"/>
    <n v="179.1"/>
    <n v="5"/>
    <x v="123"/>
    <s v="Health"/>
    <n v="185.7"/>
    <x v="7"/>
  </r>
  <r>
    <s v="Rural+Urban"/>
    <x v="10"/>
    <s v="May"/>
    <n v="179.1"/>
    <n v="5"/>
    <x v="123"/>
    <s v="Transport and communication"/>
    <n v="164.8"/>
    <x v="8"/>
  </r>
  <r>
    <s v="Rural+Urban"/>
    <x v="10"/>
    <s v="May"/>
    <n v="179.1"/>
    <n v="5"/>
    <x v="123"/>
    <s v="Recreation and amusement"/>
    <n v="171.2"/>
    <x v="9"/>
  </r>
  <r>
    <s v="Rural+Urban"/>
    <x v="10"/>
    <s v="May"/>
    <n v="179.1"/>
    <n v="5"/>
    <x v="123"/>
    <s v="Education"/>
    <n v="177.1"/>
    <x v="10"/>
  </r>
  <r>
    <s v="Rural+Urban"/>
    <x v="10"/>
    <s v="May"/>
    <n v="179.1"/>
    <n v="5"/>
    <x v="123"/>
    <s v="Personal care and effects"/>
    <n v="185.2"/>
    <x v="11"/>
  </r>
  <r>
    <s v="Rural+Urban"/>
    <x v="10"/>
    <s v="May"/>
    <n v="179.1"/>
    <n v="5"/>
    <x v="123"/>
    <s v="Miscellaneous"/>
    <n v="175.7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A37A89-4472-4D1D-BE04-EE06E22CCCF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6" firstHeaderRow="1" firstDataRow="1" firstDataCol="1"/>
  <pivotFields count="12">
    <pivotField showAll="0"/>
    <pivotField showAll="0"/>
    <pivotField showAll="0"/>
    <pivotField dataField="1" showAll="0"/>
    <pivotField showAll="0"/>
    <pivotField numFmtId="22" showAll="0">
      <items count="1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showAll="0"/>
    <pivotField showAll="0"/>
    <pivotField axis="axisRow" showAll="0">
      <items count="13">
        <item x="3"/>
        <item x="10"/>
        <item x="0"/>
        <item x="1"/>
        <item x="5"/>
        <item x="7"/>
        <item x="6"/>
        <item x="4"/>
        <item x="2"/>
        <item x="11"/>
        <item x="9"/>
        <item x="8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General index" fld="3" showDataAs="percentOfTotal" baseField="0" baseItem="0" numFmtId="10"/>
  </dataFields>
  <chartFormats count="2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3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7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" format="28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" format="29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3" format="30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3" format="3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3" format="32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3" format="33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3" format="34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3" format="35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3" format="36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3" format="37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3" format="38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7B095E-94F2-4FE7-9071-3884CD26434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15" firstHeaderRow="1" firstDataRow="1" firstDataCol="1"/>
  <pivotFields count="12">
    <pivotField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dataField="1" showAll="0"/>
    <pivotField showAll="0"/>
    <pivotField numFmtId="22" showAll="0">
      <items count="1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showAll="0"/>
    <pivotField showAll="0"/>
    <pivotField showAll="0">
      <items count="13">
        <item x="3"/>
        <item x="10"/>
        <item x="0"/>
        <item x="1"/>
        <item x="5"/>
        <item x="7"/>
        <item x="6"/>
        <item x="4"/>
        <item x="2"/>
        <item x="11"/>
        <item x="9"/>
        <item x="8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Average of General index" fld="3" subtotal="average" baseField="1" baseItem="0"/>
  </dataField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66FC48-B045-4207-B62D-8F6B7D30F4F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15" firstHeaderRow="1" firstDataRow="1" firstDataCol="1"/>
  <pivotFields count="12">
    <pivotField showAll="0"/>
    <pivotField showAll="0"/>
    <pivotField showAll="0"/>
    <pivotField showAll="0"/>
    <pivotField showAll="0"/>
    <pivotField axis="axisRow" numFmtId="22" showAll="0">
      <items count="1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showAll="0"/>
    <pivotField dataField="1" showAll="0"/>
    <pivotField showAll="0"/>
    <pivotField axis="axisRow" showAll="0">
      <items count="15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</pivotFields>
  <rowFields count="4">
    <field x="11"/>
    <field x="10"/>
    <field x="9"/>
    <field x="5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Average of Value" fld="7" subtotal="average" showDataAs="percentDiff" baseField="11" baseItem="1048828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1A9053-5079-4B81-BF01-A2DAB3E11341}" name="PivotTable5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D17" firstHeaderRow="1" firstDataRow="2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Average of General index" fld="2" subtotal="average" baseField="0" baseItem="0"/>
  </dataFields>
  <formats count="1">
    <format dxfId="8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of General index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7"/>
  </rowHierarchiesUsage>
  <colHierarchiesUsage count="1">
    <colHierarchyUsage hierarchyUsage="4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ll_India_Index_Upto_April23 (1) (1).xlsx!Table1_1">
        <x15:activeTabTopLevelEntity name="[Table1_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B887D-272E-4300-ACB9-AA395B8C473F}" name="PivotTable1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C15" firstHeaderRow="0" firstDataRow="1" firstDataCol="1"/>
  <pivotFields count="6">
    <pivotField axis="axisRow" allDrilled="1" subtotalTop="0" showAll="0" dataSourceSort="1" defaultSubtotal="0" defaultAttributeDrillState="1">
      <items count="1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</items>
    </pivotField>
    <pivotField axis="axisRow" allDrilled="1" subtotalTop="0" showAll="0" dataSourceSort="1" defaultSubtotal="0">
      <items count="13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</items>
    </pivotField>
    <pivotField axis="axisRow" allDrilled="1" subtotalTop="0" showAll="0" dataSourceSort="1" defaultSubtotal="0">
      <items count="5">
        <item x="0" e="0"/>
        <item x="1" e="0"/>
        <item x="2" e="0"/>
        <item x="3" e="0"/>
        <item x="4" e="0"/>
      </items>
    </pivotField>
    <pivotField axis="axisRow" allDrilled="1" subtotalTop="0" showAll="0" dataSourceSort="1" defaultSubtotal="0">
      <items count="11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</items>
    </pivotField>
    <pivotField dataField="1" subtotalTop="0" showAll="0" defaultSubtotal="0"/>
    <pivotField dataField="1" subtotalTop="0" showAll="0" defaultSubtotal="0"/>
  </pivotFields>
  <rowFields count="4">
    <field x="3"/>
    <field x="2"/>
    <field x="1"/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BRENT OIL" fld="4" subtotal="average" baseField="3" baseItem="0"/>
    <dataField name="Average of General index" fld="5" subtotal="average" baseField="3" baseItem="0"/>
  </dataFields>
  <chartFormats count="4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BRENT OIL"/>
    <pivotHierarchy dragToData="1"/>
    <pivotHierarchy dragToData="1" caption="Average of General index"/>
  </pivotHierarchies>
  <pivotTableStyleInfo name="PivotStyleLight16" showRowHeaders="1" showColHeaders="1" showRowStripes="0" showColStripes="0" showLastColumn="1"/>
  <rowHierarchiesUsage count="4">
    <rowHierarchyUsage hierarchyUsage="36"/>
    <rowHierarchyUsage hierarchyUsage="37"/>
    <rowHierarchyUsage hierarchyUsage="38"/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CLEANED!$A:$AJ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085A909-E1F5-43FA-B599-54D29B2D8780}" autoFormatId="16" applyNumberFormats="0" applyBorderFormats="0" applyFontFormats="0" applyPatternFormats="0" applyAlignmentFormats="0" applyWidthHeightFormats="0">
  <queryTableRefresh nextId="12" unboundColumnsRight="3">
    <queryTableFields count="11">
      <queryTableField id="1" name="Sector" tableColumnId="1"/>
      <queryTableField id="2" name="Year" tableColumnId="2"/>
      <queryTableField id="3" name="Month" tableColumnId="3"/>
      <queryTableField id="4" name="General index" tableColumnId="4"/>
      <queryTableField id="5" name="MONTH NUMBER" tableColumnId="5"/>
      <queryTableField id="6" name="DATE NUMBER" tableColumnId="6"/>
      <queryTableField id="7" name="Attribute" tableColumnId="7"/>
      <queryTableField id="8" name="Value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725624-7089-4C0E-A328-323816125956}" name="Table1" displayName="Table1" ref="A1:AJ373" totalsRowShown="0">
  <autoFilter ref="A1:AJ373" xr:uid="{37725624-7089-4C0E-A328-323816125956}"/>
  <tableColumns count="36">
    <tableColumn id="1" xr3:uid="{6150FE97-7325-413F-BF21-7C27A17EEF50}" name="Sector"/>
    <tableColumn id="2" xr3:uid="{95BD51B0-3F32-4070-9179-5FC5F972DDC4}" name="Year"/>
    <tableColumn id="3" xr3:uid="{A231A6D8-4815-4804-A98B-C7FB5F04BBB5}" name="Month"/>
    <tableColumn id="4" xr3:uid="{FD0F08D5-F2B7-4B82-9B03-19CC70029C1C}" name="Cereals and products"/>
    <tableColumn id="5" xr3:uid="{1B4AB601-0C3F-4476-B4E4-1895D417B626}" name="Meat and fish"/>
    <tableColumn id="6" xr3:uid="{BFBDA71B-458F-47BA-962E-623B4548CF28}" name="Egg"/>
    <tableColumn id="7" xr3:uid="{7338603C-151A-45BD-9BBD-7162EE22F72B}" name="Milk and products"/>
    <tableColumn id="8" xr3:uid="{789BF3D2-B10D-4BAB-8620-84EEF455C753}" name="Oils and fats"/>
    <tableColumn id="9" xr3:uid="{46B16567-4912-450B-9472-711A38130238}" name="Fruits"/>
    <tableColumn id="10" xr3:uid="{561A5CA8-4658-4B5F-A89D-F45AC68EF7C6}" name="Vegetables"/>
    <tableColumn id="11" xr3:uid="{793FC6E9-C045-4859-8C4E-55FA8F264853}" name="Pulses and products"/>
    <tableColumn id="12" xr3:uid="{6A80A8F7-0FF9-4260-AE98-C0561A46FF5D}" name="Sugar and Confectionery"/>
    <tableColumn id="13" xr3:uid="{58FB7B17-17B6-43D7-9E41-1DE7CDAE88C5}" name="Spices"/>
    <tableColumn id="14" xr3:uid="{ECE58430-00B2-400E-BA1F-837CE4B77B22}" name="Non-alcoholic beverages"/>
    <tableColumn id="15" xr3:uid="{43380354-F501-461D-8722-66861F6002C7}" name="Prepared meals, snacks, sweets etc."/>
    <tableColumn id="16" xr3:uid="{AE6A6720-BA54-45B3-9044-202E30DBAB11}" name="Food and beverages"/>
    <tableColumn id="17" xr3:uid="{5CEC6FAD-C66A-4656-A821-095589B14AC3}" name="Pan, tobacco and intoxicants"/>
    <tableColumn id="18" xr3:uid="{BE6D4C38-2B37-414F-9B7F-5B8A798569F8}" name="Clothing"/>
    <tableColumn id="19" xr3:uid="{9C76ED8E-512D-4FA4-BDC0-BDDA3977F67D}" name="Footwear"/>
    <tableColumn id="20" xr3:uid="{0D5EE444-FF21-4695-9D4B-4CEF1A2C7F44}" name="Clothing and footwear"/>
    <tableColumn id="21" xr3:uid="{3AB117C6-EA7F-43F7-8954-A17EC2F3A4C5}" name="Housing"/>
    <tableColumn id="22" xr3:uid="{8DAAFD4D-74CB-43E4-B36F-F67162D05972}" name="Fuel and light"/>
    <tableColumn id="23" xr3:uid="{2B2B0EFC-D5F6-48FE-8F5F-B7349AEF3052}" name="Household goods and services"/>
    <tableColumn id="24" xr3:uid="{34B6D0DB-2164-4A52-A533-8AE43090C1A0}" name="Health"/>
    <tableColumn id="25" xr3:uid="{A9407559-D698-405D-BE12-E19E07445E35}" name="Transport and communication"/>
    <tableColumn id="26" xr3:uid="{0F80CE27-90FE-445A-88E1-2CA0CC014519}" name="Recreation and amusement"/>
    <tableColumn id="27" xr3:uid="{4C6A65DB-982C-4895-B5CE-7B7669BD69ED}" name="Education"/>
    <tableColumn id="28" xr3:uid="{F8A49C94-B6FF-496B-81ED-0A89F69AD8E6}" name="Personal care and effects"/>
    <tableColumn id="29" xr3:uid="{F887C442-F828-429A-BCD6-47677B31A3F7}" name="Miscellaneous"/>
    <tableColumn id="30" xr3:uid="{947580E1-9961-422E-AAEC-7EB06925EB9B}" name="General index"/>
    <tableColumn id="31" xr3:uid="{1BFB1ADC-0D85-4155-87D4-F6F475827134}" name="MONTH NUMBER">
      <calculatedColumnFormula>MONTH(DATEVALUE("1-" &amp; C2 &amp; "-2023"))</calculatedColumnFormula>
    </tableColumn>
    <tableColumn id="32" xr3:uid="{A8BC5B11-0FE3-4BA9-8DD2-D5C6BF4BCA8F}" name="DATE NUMBER" dataDxfId="16">
      <calculatedColumnFormula>DATE(B2,AE2,1)</calculatedColumnFormula>
    </tableColumn>
    <tableColumn id="33" xr3:uid="{AA13D69B-0EF7-48D6-BFC4-F840EBF78E50}" name="BRENT OIL" dataDxfId="2">
      <calculatedColumnFormula>VLOOKUP(AF2, 'Brent OIL'!A:B, 2, FALSE)</calculatedColumnFormula>
    </tableColumn>
    <tableColumn id="34" xr3:uid="{AA90A273-9AD8-4DA0-BFE2-F4DEDF680148}" name="M-o-M OIL" dataDxfId="3" dataCellStyle="Percent">
      <calculatedColumnFormula>(AG3-AG2)/AG2</calculatedColumnFormula>
    </tableColumn>
    <tableColumn id="35" xr3:uid="{732648D0-7FAC-42AA-86E8-E7C77E010113}" name="CPI % Change " dataDxfId="0" dataCellStyle="Percent">
      <calculatedColumnFormula>CORREL(AH2:AH373, AJ2:AJ373)</calculatedColumnFormula>
    </tableColumn>
    <tableColumn id="36" xr3:uid="{76E2BC78-565A-4312-9791-72C357801C2C}" name="General Index % Change" dataDxfId="1" dataCellStyle="Percent">
      <calculatedColumnFormula>((AD3-AD2)/AD2)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464F300-71FB-466C-87A1-511FE384973D}" name="Table3" displayName="Table3" ref="A1:B28" totalsRowShown="0">
  <autoFilter ref="A1:B28" xr:uid="{E464F300-71FB-466C-87A1-511FE384973D}"/>
  <tableColumns count="2">
    <tableColumn id="1" xr3:uid="{0BC1D0B1-4A40-4737-914D-DBC737983687}" name="Column1"/>
    <tableColumn id="2" xr3:uid="{666F8EF0-F91E-47CF-838C-F9705EEDD2E8}" name="Column2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4585DEC-FD95-435E-93D8-BB3C393C87C2}" name="Table1_1" displayName="Table1_1" ref="A1:K9673" tableType="queryTable" totalsRowShown="0">
  <autoFilter ref="A1:K9673" xr:uid="{34585DEC-FD95-435E-93D8-BB3C393C87C2}"/>
  <tableColumns count="11">
    <tableColumn id="1" xr3:uid="{83021D4E-86EF-4502-84A0-7CFD6BF322E1}" uniqueName="1" name="Sector" queryTableFieldId="1" dataDxfId="15"/>
    <tableColumn id="2" xr3:uid="{43FAB255-A002-4B1E-BB26-1DB7B5EFCD94}" uniqueName="2" name="Year" queryTableFieldId="2"/>
    <tableColumn id="3" xr3:uid="{68A803BE-601E-4757-9E09-284023FE3A8F}" uniqueName="3" name="Month" queryTableFieldId="3" dataDxfId="14"/>
    <tableColumn id="4" xr3:uid="{C8815646-05B4-4AE8-889A-DDFC8B960960}" uniqueName="4" name="General index" queryTableFieldId="4"/>
    <tableColumn id="5" xr3:uid="{83E13C9A-87AB-46C6-ADB5-DCE6D3928468}" uniqueName="5" name="MONTH NUMBER" queryTableFieldId="5"/>
    <tableColumn id="6" xr3:uid="{679377CC-47E6-40A8-A874-BD8E1DBC0791}" uniqueName="6" name="DATE NUMBER" queryTableFieldId="6" dataDxfId="13"/>
    <tableColumn id="7" xr3:uid="{19370439-13AB-4198-9F2E-43331DF36856}" uniqueName="7" name="Attribute" queryTableFieldId="7" dataDxfId="12"/>
    <tableColumn id="8" xr3:uid="{25B5390A-8670-4173-BDAD-736150501696}" uniqueName="8" name="Value" queryTableFieldId="8"/>
    <tableColumn id="9" xr3:uid="{E14F2E1D-6013-413F-A424-04E71AB8FD4E}" uniqueName="9" name="BROADER CATEGORY" queryTableFieldId="9" dataDxfId="11">
      <calculatedColumnFormula array="1">IFERROR(
INDEX(Category_Map!$B$3:$B$28,
MATCH(TRIM(SUBSTITUTE(SUBSTITUTE(CLEAN(G2),CHAR(160),""),CHAR(10),"")),
TRIM(SUBSTITUTE(SUBSTITUTE(Category_Map!$A$3:$A$28,CHAR(160),""),CHAR(10),"")),0)),
"Not Found")</calculatedColumnFormula>
    </tableColumn>
    <tableColumn id="10" xr3:uid="{63C74994-40A6-4647-BF27-9FD52A8389D9}" uniqueName="10" name="Pre/Post-Covid" queryTableFieldId="10" dataDxfId="10">
      <calculatedColumnFormula>IF(F2 &lt; DATE(2020,3,1), "Pre-COVID", "Post-COVID")</calculatedColumnFormula>
    </tableColumn>
    <tableColumn id="11" xr3:uid="{B88FA183-CE3C-4C05-B783-F2DDF422EF89}" uniqueName="11" name="Column1" queryTableFieldId="11" dataDxf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8D571-FED2-4ED4-B91F-99B5E5517EEE}">
  <dimension ref="A1:AD373"/>
  <sheetViews>
    <sheetView workbookViewId="0">
      <selection activeCell="G18" sqref="G18"/>
    </sheetView>
  </sheetViews>
  <sheetFormatPr defaultRowHeight="14.5" x14ac:dyDescent="0.35"/>
  <sheetData>
    <row r="1" spans="1:3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5">
      <c r="A2" t="s">
        <v>30</v>
      </c>
      <c r="B2">
        <v>2013</v>
      </c>
      <c r="C2" t="s">
        <v>31</v>
      </c>
      <c r="D2">
        <v>107.5</v>
      </c>
      <c r="E2">
        <v>106.3</v>
      </c>
      <c r="F2">
        <v>108.1</v>
      </c>
      <c r="G2">
        <v>104.9</v>
      </c>
      <c r="H2">
        <v>106.1</v>
      </c>
      <c r="I2">
        <v>103.9</v>
      </c>
      <c r="J2">
        <v>101.9</v>
      </c>
      <c r="K2">
        <v>106.1</v>
      </c>
      <c r="L2">
        <v>106.8</v>
      </c>
      <c r="M2">
        <v>103.1</v>
      </c>
      <c r="N2">
        <v>104.8</v>
      </c>
      <c r="O2">
        <v>106.7</v>
      </c>
      <c r="P2">
        <v>105.5</v>
      </c>
      <c r="Q2">
        <v>105.1</v>
      </c>
      <c r="R2">
        <v>106.5</v>
      </c>
      <c r="S2">
        <v>105.8</v>
      </c>
      <c r="T2">
        <v>106.4</v>
      </c>
      <c r="U2" t="s">
        <v>32</v>
      </c>
      <c r="V2">
        <v>105.5</v>
      </c>
      <c r="W2">
        <v>104.8</v>
      </c>
      <c r="X2">
        <v>104</v>
      </c>
      <c r="Y2">
        <v>103.3</v>
      </c>
      <c r="Z2">
        <v>103.4</v>
      </c>
      <c r="AA2">
        <v>103.8</v>
      </c>
      <c r="AB2">
        <v>104.7</v>
      </c>
      <c r="AC2">
        <v>104</v>
      </c>
      <c r="AD2">
        <v>105.1</v>
      </c>
    </row>
    <row r="3" spans="1:30" x14ac:dyDescent="0.35">
      <c r="A3" t="s">
        <v>33</v>
      </c>
      <c r="B3">
        <v>2013</v>
      </c>
      <c r="C3" t="s">
        <v>31</v>
      </c>
      <c r="D3">
        <v>110.5</v>
      </c>
      <c r="E3">
        <v>109.1</v>
      </c>
      <c r="F3">
        <v>113</v>
      </c>
      <c r="G3">
        <v>103.6</v>
      </c>
      <c r="H3">
        <v>103.4</v>
      </c>
      <c r="I3">
        <v>102.3</v>
      </c>
      <c r="J3">
        <v>102.9</v>
      </c>
      <c r="K3">
        <v>105.8</v>
      </c>
      <c r="L3">
        <v>105.1</v>
      </c>
      <c r="M3">
        <v>101.8</v>
      </c>
      <c r="N3">
        <v>105.1</v>
      </c>
      <c r="O3">
        <v>107.9</v>
      </c>
      <c r="P3">
        <v>105.9</v>
      </c>
      <c r="Q3">
        <v>105.2</v>
      </c>
      <c r="R3">
        <v>105.9</v>
      </c>
      <c r="S3">
        <v>105</v>
      </c>
      <c r="T3">
        <v>105.8</v>
      </c>
      <c r="U3">
        <v>100.3</v>
      </c>
      <c r="V3">
        <v>105.4</v>
      </c>
      <c r="W3">
        <v>104.8</v>
      </c>
      <c r="X3">
        <v>104.1</v>
      </c>
      <c r="Y3">
        <v>103.2</v>
      </c>
      <c r="Z3">
        <v>102.9</v>
      </c>
      <c r="AA3">
        <v>103.5</v>
      </c>
      <c r="AB3">
        <v>104.3</v>
      </c>
      <c r="AC3">
        <v>103.7</v>
      </c>
      <c r="AD3">
        <v>104</v>
      </c>
    </row>
    <row r="4" spans="1:30" x14ac:dyDescent="0.35">
      <c r="A4" t="s">
        <v>34</v>
      </c>
      <c r="B4">
        <v>2013</v>
      </c>
      <c r="C4" t="s">
        <v>31</v>
      </c>
      <c r="D4">
        <v>108.4</v>
      </c>
      <c r="E4">
        <v>107.3</v>
      </c>
      <c r="F4">
        <v>110</v>
      </c>
      <c r="G4">
        <v>104.4</v>
      </c>
      <c r="H4">
        <v>105.1</v>
      </c>
      <c r="I4">
        <v>103.2</v>
      </c>
      <c r="J4">
        <v>102.2</v>
      </c>
      <c r="K4">
        <v>106</v>
      </c>
      <c r="L4">
        <v>106.2</v>
      </c>
      <c r="M4">
        <v>102.7</v>
      </c>
      <c r="N4">
        <v>104.9</v>
      </c>
      <c r="O4">
        <v>107.3</v>
      </c>
      <c r="P4">
        <v>105.6</v>
      </c>
      <c r="Q4">
        <v>105.1</v>
      </c>
      <c r="R4">
        <v>106.3</v>
      </c>
      <c r="S4">
        <v>105.5</v>
      </c>
      <c r="T4">
        <v>106.2</v>
      </c>
      <c r="U4">
        <v>100.3</v>
      </c>
      <c r="V4">
        <v>105.5</v>
      </c>
      <c r="W4">
        <v>104.8</v>
      </c>
      <c r="X4">
        <v>104</v>
      </c>
      <c r="Y4">
        <v>103.2</v>
      </c>
      <c r="Z4">
        <v>103.1</v>
      </c>
      <c r="AA4">
        <v>103.6</v>
      </c>
      <c r="AB4">
        <v>104.5</v>
      </c>
      <c r="AC4">
        <v>103.9</v>
      </c>
      <c r="AD4">
        <v>104.6</v>
      </c>
    </row>
    <row r="5" spans="1:30" x14ac:dyDescent="0.35">
      <c r="A5" t="s">
        <v>30</v>
      </c>
      <c r="B5">
        <v>2013</v>
      </c>
      <c r="C5" t="s">
        <v>35</v>
      </c>
      <c r="D5">
        <v>109.2</v>
      </c>
      <c r="E5">
        <v>108.7</v>
      </c>
      <c r="F5">
        <v>110.2</v>
      </c>
      <c r="G5">
        <v>105.4</v>
      </c>
      <c r="H5">
        <v>106.7</v>
      </c>
      <c r="I5">
        <v>104</v>
      </c>
      <c r="J5">
        <v>102.4</v>
      </c>
      <c r="K5">
        <v>105.9</v>
      </c>
      <c r="L5">
        <v>105.7</v>
      </c>
      <c r="M5">
        <v>103.1</v>
      </c>
      <c r="N5">
        <v>105.1</v>
      </c>
      <c r="O5">
        <v>107.7</v>
      </c>
      <c r="P5">
        <v>106.3</v>
      </c>
      <c r="Q5">
        <v>105.6</v>
      </c>
      <c r="R5">
        <v>107.1</v>
      </c>
      <c r="S5">
        <v>106.3</v>
      </c>
      <c r="T5">
        <v>107</v>
      </c>
      <c r="U5" t="s">
        <v>32</v>
      </c>
      <c r="V5">
        <v>106.2</v>
      </c>
      <c r="W5">
        <v>105.2</v>
      </c>
      <c r="X5">
        <v>104.4</v>
      </c>
      <c r="Y5">
        <v>103.9</v>
      </c>
      <c r="Z5">
        <v>104</v>
      </c>
      <c r="AA5">
        <v>104.1</v>
      </c>
      <c r="AB5">
        <v>104.6</v>
      </c>
      <c r="AC5">
        <v>104.4</v>
      </c>
      <c r="AD5">
        <v>105.8</v>
      </c>
    </row>
    <row r="6" spans="1:30" x14ac:dyDescent="0.35">
      <c r="A6" t="s">
        <v>33</v>
      </c>
      <c r="B6">
        <v>2013</v>
      </c>
      <c r="C6" t="s">
        <v>35</v>
      </c>
      <c r="D6">
        <v>112.9</v>
      </c>
      <c r="E6">
        <v>112.9</v>
      </c>
      <c r="F6">
        <v>116.9</v>
      </c>
      <c r="G6">
        <v>104</v>
      </c>
      <c r="H6">
        <v>103.5</v>
      </c>
      <c r="I6">
        <v>103.1</v>
      </c>
      <c r="J6">
        <v>104.9</v>
      </c>
      <c r="K6">
        <v>104.1</v>
      </c>
      <c r="L6">
        <v>103.8</v>
      </c>
      <c r="M6">
        <v>102.3</v>
      </c>
      <c r="N6">
        <v>106</v>
      </c>
      <c r="O6">
        <v>109</v>
      </c>
      <c r="P6">
        <v>107.2</v>
      </c>
      <c r="Q6">
        <v>106</v>
      </c>
      <c r="R6">
        <v>106.6</v>
      </c>
      <c r="S6">
        <v>105.5</v>
      </c>
      <c r="T6">
        <v>106.4</v>
      </c>
      <c r="U6">
        <v>100.4</v>
      </c>
      <c r="V6">
        <v>105.7</v>
      </c>
      <c r="W6">
        <v>105.2</v>
      </c>
      <c r="X6">
        <v>104.7</v>
      </c>
      <c r="Y6">
        <v>104.4</v>
      </c>
      <c r="Z6">
        <v>103.3</v>
      </c>
      <c r="AA6">
        <v>103.7</v>
      </c>
      <c r="AB6">
        <v>104.3</v>
      </c>
      <c r="AC6">
        <v>104.3</v>
      </c>
      <c r="AD6">
        <v>104.7</v>
      </c>
    </row>
    <row r="7" spans="1:30" x14ac:dyDescent="0.35">
      <c r="A7" t="s">
        <v>34</v>
      </c>
      <c r="B7">
        <v>2013</v>
      </c>
      <c r="C7" t="s">
        <v>35</v>
      </c>
      <c r="D7">
        <v>110.4</v>
      </c>
      <c r="E7">
        <v>110.2</v>
      </c>
      <c r="F7">
        <v>112.8</v>
      </c>
      <c r="G7">
        <v>104.9</v>
      </c>
      <c r="H7">
        <v>105.5</v>
      </c>
      <c r="I7">
        <v>103.6</v>
      </c>
      <c r="J7">
        <v>103.2</v>
      </c>
      <c r="K7">
        <v>105.3</v>
      </c>
      <c r="L7">
        <v>105.1</v>
      </c>
      <c r="M7">
        <v>102.8</v>
      </c>
      <c r="N7">
        <v>105.5</v>
      </c>
      <c r="O7">
        <v>108.3</v>
      </c>
      <c r="P7">
        <v>106.6</v>
      </c>
      <c r="Q7">
        <v>105.7</v>
      </c>
      <c r="R7">
        <v>106.9</v>
      </c>
      <c r="S7">
        <v>106</v>
      </c>
      <c r="T7">
        <v>106.8</v>
      </c>
      <c r="U7">
        <v>100.4</v>
      </c>
      <c r="V7">
        <v>106</v>
      </c>
      <c r="W7">
        <v>105.2</v>
      </c>
      <c r="X7">
        <v>104.5</v>
      </c>
      <c r="Y7">
        <v>104.2</v>
      </c>
      <c r="Z7">
        <v>103.6</v>
      </c>
      <c r="AA7">
        <v>103.9</v>
      </c>
      <c r="AB7">
        <v>104.5</v>
      </c>
      <c r="AC7">
        <v>104.4</v>
      </c>
      <c r="AD7">
        <v>105.3</v>
      </c>
    </row>
    <row r="8" spans="1:30" x14ac:dyDescent="0.35">
      <c r="A8" t="s">
        <v>30</v>
      </c>
      <c r="B8">
        <v>2013</v>
      </c>
      <c r="C8" t="s">
        <v>36</v>
      </c>
      <c r="D8">
        <v>110.2</v>
      </c>
      <c r="E8">
        <v>108.8</v>
      </c>
      <c r="F8">
        <v>109.9</v>
      </c>
      <c r="G8">
        <v>105.6</v>
      </c>
      <c r="H8">
        <v>106.2</v>
      </c>
      <c r="I8">
        <v>105.7</v>
      </c>
      <c r="J8">
        <v>101.4</v>
      </c>
      <c r="K8">
        <v>105.7</v>
      </c>
      <c r="L8">
        <v>105</v>
      </c>
      <c r="M8">
        <v>103.3</v>
      </c>
      <c r="N8">
        <v>105.6</v>
      </c>
      <c r="O8">
        <v>108.2</v>
      </c>
      <c r="P8">
        <v>106.6</v>
      </c>
      <c r="Q8">
        <v>106.5</v>
      </c>
      <c r="R8">
        <v>107.6</v>
      </c>
      <c r="S8">
        <v>106.8</v>
      </c>
      <c r="T8">
        <v>107.5</v>
      </c>
      <c r="U8" t="s">
        <v>32</v>
      </c>
      <c r="V8">
        <v>106.1</v>
      </c>
      <c r="W8">
        <v>105.6</v>
      </c>
      <c r="X8">
        <v>104.7</v>
      </c>
      <c r="Y8">
        <v>104.6</v>
      </c>
      <c r="Z8">
        <v>104</v>
      </c>
      <c r="AA8">
        <v>104.3</v>
      </c>
      <c r="AB8">
        <v>104.3</v>
      </c>
      <c r="AC8">
        <v>104.6</v>
      </c>
      <c r="AD8">
        <v>106</v>
      </c>
    </row>
    <row r="9" spans="1:30" x14ac:dyDescent="0.35">
      <c r="A9" t="s">
        <v>33</v>
      </c>
      <c r="B9">
        <v>2013</v>
      </c>
      <c r="C9" t="s">
        <v>36</v>
      </c>
      <c r="D9">
        <v>113.9</v>
      </c>
      <c r="E9">
        <v>111.4</v>
      </c>
      <c r="F9">
        <v>113.2</v>
      </c>
      <c r="G9">
        <v>104.3</v>
      </c>
      <c r="H9">
        <v>102.7</v>
      </c>
      <c r="I9">
        <v>104.9</v>
      </c>
      <c r="J9">
        <v>103.8</v>
      </c>
      <c r="K9">
        <v>103.5</v>
      </c>
      <c r="L9">
        <v>102.6</v>
      </c>
      <c r="M9">
        <v>102.4</v>
      </c>
      <c r="N9">
        <v>107</v>
      </c>
      <c r="O9">
        <v>109.8</v>
      </c>
      <c r="P9">
        <v>107.3</v>
      </c>
      <c r="Q9">
        <v>106.8</v>
      </c>
      <c r="R9">
        <v>107.2</v>
      </c>
      <c r="S9">
        <v>106</v>
      </c>
      <c r="T9">
        <v>107</v>
      </c>
      <c r="U9">
        <v>100.4</v>
      </c>
      <c r="V9">
        <v>106</v>
      </c>
      <c r="W9">
        <v>105.7</v>
      </c>
      <c r="X9">
        <v>105.2</v>
      </c>
      <c r="Y9">
        <v>105.5</v>
      </c>
      <c r="Z9">
        <v>103.5</v>
      </c>
      <c r="AA9">
        <v>103.8</v>
      </c>
      <c r="AB9">
        <v>104.2</v>
      </c>
      <c r="AC9">
        <v>104.9</v>
      </c>
      <c r="AD9">
        <v>105</v>
      </c>
    </row>
    <row r="10" spans="1:30" x14ac:dyDescent="0.35">
      <c r="A10" t="s">
        <v>34</v>
      </c>
      <c r="B10">
        <v>2013</v>
      </c>
      <c r="C10" t="s">
        <v>36</v>
      </c>
      <c r="D10">
        <v>111.4</v>
      </c>
      <c r="E10">
        <v>109.7</v>
      </c>
      <c r="F10">
        <v>111.2</v>
      </c>
      <c r="G10">
        <v>105.1</v>
      </c>
      <c r="H10">
        <v>104.9</v>
      </c>
      <c r="I10">
        <v>105.3</v>
      </c>
      <c r="J10">
        <v>102.2</v>
      </c>
      <c r="K10">
        <v>105</v>
      </c>
      <c r="L10">
        <v>104.2</v>
      </c>
      <c r="M10">
        <v>103</v>
      </c>
      <c r="N10">
        <v>106.2</v>
      </c>
      <c r="O10">
        <v>108.9</v>
      </c>
      <c r="P10">
        <v>106.9</v>
      </c>
      <c r="Q10">
        <v>106.6</v>
      </c>
      <c r="R10">
        <v>107.4</v>
      </c>
      <c r="S10">
        <v>106.5</v>
      </c>
      <c r="T10">
        <v>107.3</v>
      </c>
      <c r="U10">
        <v>100.4</v>
      </c>
      <c r="V10">
        <v>106.1</v>
      </c>
      <c r="W10">
        <v>105.6</v>
      </c>
      <c r="X10">
        <v>104.9</v>
      </c>
      <c r="Y10">
        <v>105.1</v>
      </c>
      <c r="Z10">
        <v>103.7</v>
      </c>
      <c r="AA10">
        <v>104</v>
      </c>
      <c r="AB10">
        <v>104.3</v>
      </c>
      <c r="AC10">
        <v>104.7</v>
      </c>
      <c r="AD10">
        <v>105.5</v>
      </c>
    </row>
    <row r="11" spans="1:30" x14ac:dyDescent="0.35">
      <c r="A11" t="s">
        <v>30</v>
      </c>
      <c r="B11">
        <v>2013</v>
      </c>
      <c r="C11" t="s">
        <v>37</v>
      </c>
      <c r="D11">
        <v>110.2</v>
      </c>
      <c r="E11">
        <v>109.5</v>
      </c>
      <c r="F11">
        <v>106.9</v>
      </c>
      <c r="G11">
        <v>106.3</v>
      </c>
      <c r="H11">
        <v>105.7</v>
      </c>
      <c r="I11">
        <v>108.3</v>
      </c>
      <c r="J11">
        <v>103.4</v>
      </c>
      <c r="K11">
        <v>105.7</v>
      </c>
      <c r="L11">
        <v>104.2</v>
      </c>
      <c r="M11">
        <v>103.2</v>
      </c>
      <c r="N11">
        <v>106.5</v>
      </c>
      <c r="O11">
        <v>108.8</v>
      </c>
      <c r="P11">
        <v>107.1</v>
      </c>
      <c r="Q11">
        <v>107.1</v>
      </c>
      <c r="R11">
        <v>108.1</v>
      </c>
      <c r="S11">
        <v>107.4</v>
      </c>
      <c r="T11">
        <v>108</v>
      </c>
      <c r="U11" t="s">
        <v>32</v>
      </c>
      <c r="V11">
        <v>106.5</v>
      </c>
      <c r="W11">
        <v>106.1</v>
      </c>
      <c r="X11">
        <v>105.1</v>
      </c>
      <c r="Y11">
        <v>104.4</v>
      </c>
      <c r="Z11">
        <v>104.5</v>
      </c>
      <c r="AA11">
        <v>104.8</v>
      </c>
      <c r="AB11">
        <v>102.7</v>
      </c>
      <c r="AC11">
        <v>104.6</v>
      </c>
      <c r="AD11">
        <v>106.4</v>
      </c>
    </row>
    <row r="12" spans="1:30" x14ac:dyDescent="0.35">
      <c r="A12" t="s">
        <v>33</v>
      </c>
      <c r="B12">
        <v>2013</v>
      </c>
      <c r="C12" t="s">
        <v>37</v>
      </c>
      <c r="D12">
        <v>114.6</v>
      </c>
      <c r="E12">
        <v>113.4</v>
      </c>
      <c r="F12">
        <v>106</v>
      </c>
      <c r="G12">
        <v>104.7</v>
      </c>
      <c r="H12">
        <v>102.1</v>
      </c>
      <c r="I12">
        <v>109.5</v>
      </c>
      <c r="J12">
        <v>109.7</v>
      </c>
      <c r="K12">
        <v>104.6</v>
      </c>
      <c r="L12">
        <v>102</v>
      </c>
      <c r="M12">
        <v>103.5</v>
      </c>
      <c r="N12">
        <v>108.2</v>
      </c>
      <c r="O12">
        <v>110.6</v>
      </c>
      <c r="P12">
        <v>108.8</v>
      </c>
      <c r="Q12">
        <v>108.5</v>
      </c>
      <c r="R12">
        <v>107.9</v>
      </c>
      <c r="S12">
        <v>106.4</v>
      </c>
      <c r="T12">
        <v>107.7</v>
      </c>
      <c r="U12">
        <v>100.5</v>
      </c>
      <c r="V12">
        <v>106.4</v>
      </c>
      <c r="W12">
        <v>106.5</v>
      </c>
      <c r="X12">
        <v>105.7</v>
      </c>
      <c r="Y12">
        <v>105</v>
      </c>
      <c r="Z12">
        <v>104</v>
      </c>
      <c r="AA12">
        <v>105.2</v>
      </c>
      <c r="AB12">
        <v>103.2</v>
      </c>
      <c r="AC12">
        <v>105.1</v>
      </c>
      <c r="AD12">
        <v>105.7</v>
      </c>
    </row>
    <row r="13" spans="1:30" x14ac:dyDescent="0.35">
      <c r="A13" t="s">
        <v>34</v>
      </c>
      <c r="B13">
        <v>2013</v>
      </c>
      <c r="C13" t="s">
        <v>37</v>
      </c>
      <c r="D13">
        <v>111.6</v>
      </c>
      <c r="E13">
        <v>110.9</v>
      </c>
      <c r="F13">
        <v>106.6</v>
      </c>
      <c r="G13">
        <v>105.7</v>
      </c>
      <c r="H13">
        <v>104.4</v>
      </c>
      <c r="I13">
        <v>108.9</v>
      </c>
      <c r="J13">
        <v>105.5</v>
      </c>
      <c r="K13">
        <v>105.3</v>
      </c>
      <c r="L13">
        <v>103.5</v>
      </c>
      <c r="M13">
        <v>103.3</v>
      </c>
      <c r="N13">
        <v>107.2</v>
      </c>
      <c r="O13">
        <v>109.6</v>
      </c>
      <c r="P13">
        <v>107.7</v>
      </c>
      <c r="Q13">
        <v>107.5</v>
      </c>
      <c r="R13">
        <v>108</v>
      </c>
      <c r="S13">
        <v>107</v>
      </c>
      <c r="T13">
        <v>107.9</v>
      </c>
      <c r="U13">
        <v>100.5</v>
      </c>
      <c r="V13">
        <v>106.5</v>
      </c>
      <c r="W13">
        <v>106.3</v>
      </c>
      <c r="X13">
        <v>105.3</v>
      </c>
      <c r="Y13">
        <v>104.7</v>
      </c>
      <c r="Z13">
        <v>104.2</v>
      </c>
      <c r="AA13">
        <v>105</v>
      </c>
      <c r="AB13">
        <v>102.9</v>
      </c>
      <c r="AC13">
        <v>104.8</v>
      </c>
      <c r="AD13">
        <v>106.1</v>
      </c>
    </row>
    <row r="14" spans="1:30" x14ac:dyDescent="0.35">
      <c r="A14" t="s">
        <v>30</v>
      </c>
      <c r="B14">
        <v>2013</v>
      </c>
      <c r="C14" t="s">
        <v>38</v>
      </c>
      <c r="D14">
        <v>110.9</v>
      </c>
      <c r="E14">
        <v>109.8</v>
      </c>
      <c r="F14">
        <v>105.9</v>
      </c>
      <c r="G14">
        <v>107.5</v>
      </c>
      <c r="H14">
        <v>105.3</v>
      </c>
      <c r="I14">
        <v>108.1</v>
      </c>
      <c r="J14">
        <v>107.3</v>
      </c>
      <c r="K14">
        <v>106.1</v>
      </c>
      <c r="L14">
        <v>103.7</v>
      </c>
      <c r="M14">
        <v>104</v>
      </c>
      <c r="N14">
        <v>107.4</v>
      </c>
      <c r="O14">
        <v>109.9</v>
      </c>
      <c r="P14">
        <v>108.1</v>
      </c>
      <c r="Q14">
        <v>108.1</v>
      </c>
      <c r="R14">
        <v>108.8</v>
      </c>
      <c r="S14">
        <v>107.9</v>
      </c>
      <c r="T14">
        <v>108.6</v>
      </c>
      <c r="U14" t="s">
        <v>32</v>
      </c>
      <c r="V14">
        <v>107.5</v>
      </c>
      <c r="W14">
        <v>106.8</v>
      </c>
      <c r="X14">
        <v>105.7</v>
      </c>
      <c r="Y14">
        <v>104.1</v>
      </c>
      <c r="Z14">
        <v>105</v>
      </c>
      <c r="AA14">
        <v>105.5</v>
      </c>
      <c r="AB14">
        <v>102.1</v>
      </c>
      <c r="AC14">
        <v>104.8</v>
      </c>
      <c r="AD14">
        <v>107.2</v>
      </c>
    </row>
    <row r="15" spans="1:30" x14ac:dyDescent="0.35">
      <c r="A15" t="s">
        <v>33</v>
      </c>
      <c r="B15">
        <v>2013</v>
      </c>
      <c r="C15" t="s">
        <v>38</v>
      </c>
      <c r="D15">
        <v>115.4</v>
      </c>
      <c r="E15">
        <v>114.2</v>
      </c>
      <c r="F15">
        <v>102.7</v>
      </c>
      <c r="G15">
        <v>105.5</v>
      </c>
      <c r="H15">
        <v>101.5</v>
      </c>
      <c r="I15">
        <v>110.6</v>
      </c>
      <c r="J15">
        <v>123.7</v>
      </c>
      <c r="K15">
        <v>105.2</v>
      </c>
      <c r="L15">
        <v>101.9</v>
      </c>
      <c r="M15">
        <v>105</v>
      </c>
      <c r="N15">
        <v>109.1</v>
      </c>
      <c r="O15">
        <v>111.3</v>
      </c>
      <c r="P15">
        <v>111.1</v>
      </c>
      <c r="Q15">
        <v>109.8</v>
      </c>
      <c r="R15">
        <v>108.5</v>
      </c>
      <c r="S15">
        <v>106.7</v>
      </c>
      <c r="T15">
        <v>108.3</v>
      </c>
      <c r="U15">
        <v>100.5</v>
      </c>
      <c r="V15">
        <v>107.2</v>
      </c>
      <c r="W15">
        <v>107.1</v>
      </c>
      <c r="X15">
        <v>106.2</v>
      </c>
      <c r="Y15">
        <v>103.9</v>
      </c>
      <c r="Z15">
        <v>104.6</v>
      </c>
      <c r="AA15">
        <v>105.7</v>
      </c>
      <c r="AB15">
        <v>102.6</v>
      </c>
      <c r="AC15">
        <v>104.9</v>
      </c>
      <c r="AD15">
        <v>106.6</v>
      </c>
    </row>
    <row r="16" spans="1:30" x14ac:dyDescent="0.35">
      <c r="A16" t="s">
        <v>34</v>
      </c>
      <c r="B16">
        <v>2013</v>
      </c>
      <c r="C16" t="s">
        <v>38</v>
      </c>
      <c r="D16">
        <v>112.3</v>
      </c>
      <c r="E16">
        <v>111.3</v>
      </c>
      <c r="F16">
        <v>104.7</v>
      </c>
      <c r="G16">
        <v>106.8</v>
      </c>
      <c r="H16">
        <v>103.9</v>
      </c>
      <c r="I16">
        <v>109.3</v>
      </c>
      <c r="J16">
        <v>112.9</v>
      </c>
      <c r="K16">
        <v>105.8</v>
      </c>
      <c r="L16">
        <v>103.1</v>
      </c>
      <c r="M16">
        <v>104.3</v>
      </c>
      <c r="N16">
        <v>108.1</v>
      </c>
      <c r="O16">
        <v>110.5</v>
      </c>
      <c r="P16">
        <v>109.2</v>
      </c>
      <c r="Q16">
        <v>108.6</v>
      </c>
      <c r="R16">
        <v>108.7</v>
      </c>
      <c r="S16">
        <v>107.4</v>
      </c>
      <c r="T16">
        <v>108.5</v>
      </c>
      <c r="U16">
        <v>100.5</v>
      </c>
      <c r="V16">
        <v>107.4</v>
      </c>
      <c r="W16">
        <v>106.9</v>
      </c>
      <c r="X16">
        <v>105.9</v>
      </c>
      <c r="Y16">
        <v>104</v>
      </c>
      <c r="Z16">
        <v>104.8</v>
      </c>
      <c r="AA16">
        <v>105.6</v>
      </c>
      <c r="AB16">
        <v>102.3</v>
      </c>
      <c r="AC16">
        <v>104.8</v>
      </c>
      <c r="AD16">
        <v>106.9</v>
      </c>
    </row>
    <row r="17" spans="1:30" x14ac:dyDescent="0.35">
      <c r="A17" t="s">
        <v>30</v>
      </c>
      <c r="B17">
        <v>2013</v>
      </c>
      <c r="C17" t="s">
        <v>39</v>
      </c>
      <c r="D17">
        <v>112.3</v>
      </c>
      <c r="E17">
        <v>112.1</v>
      </c>
      <c r="F17">
        <v>108.1</v>
      </c>
      <c r="G17">
        <v>108.3</v>
      </c>
      <c r="H17">
        <v>105.9</v>
      </c>
      <c r="I17">
        <v>109.2</v>
      </c>
      <c r="J17">
        <v>118</v>
      </c>
      <c r="K17">
        <v>106.8</v>
      </c>
      <c r="L17">
        <v>104.1</v>
      </c>
      <c r="M17">
        <v>105.4</v>
      </c>
      <c r="N17">
        <v>108.2</v>
      </c>
      <c r="O17">
        <v>111</v>
      </c>
      <c r="P17">
        <v>110.6</v>
      </c>
      <c r="Q17">
        <v>109</v>
      </c>
      <c r="R17">
        <v>109.7</v>
      </c>
      <c r="S17">
        <v>108.8</v>
      </c>
      <c r="T17">
        <v>109.5</v>
      </c>
      <c r="U17" t="s">
        <v>32</v>
      </c>
      <c r="V17">
        <v>108.5</v>
      </c>
      <c r="W17">
        <v>107.5</v>
      </c>
      <c r="X17">
        <v>106.3</v>
      </c>
      <c r="Y17">
        <v>105</v>
      </c>
      <c r="Z17">
        <v>105.6</v>
      </c>
      <c r="AA17">
        <v>106.5</v>
      </c>
      <c r="AB17">
        <v>102.5</v>
      </c>
      <c r="AC17">
        <v>105.5</v>
      </c>
      <c r="AD17">
        <v>108.9</v>
      </c>
    </row>
    <row r="18" spans="1:30" x14ac:dyDescent="0.35">
      <c r="A18" t="s">
        <v>33</v>
      </c>
      <c r="B18">
        <v>2013</v>
      </c>
      <c r="C18" t="s">
        <v>39</v>
      </c>
      <c r="D18">
        <v>117</v>
      </c>
      <c r="E18">
        <v>120.1</v>
      </c>
      <c r="F18">
        <v>112.5</v>
      </c>
      <c r="G18">
        <v>107.3</v>
      </c>
      <c r="H18">
        <v>101.3</v>
      </c>
      <c r="I18">
        <v>112.4</v>
      </c>
      <c r="J18">
        <v>143.6</v>
      </c>
      <c r="K18">
        <v>105.4</v>
      </c>
      <c r="L18">
        <v>101.4</v>
      </c>
      <c r="M18">
        <v>106.4</v>
      </c>
      <c r="N18">
        <v>110</v>
      </c>
      <c r="O18">
        <v>112.2</v>
      </c>
      <c r="P18">
        <v>115</v>
      </c>
      <c r="Q18">
        <v>110.9</v>
      </c>
      <c r="R18">
        <v>109.2</v>
      </c>
      <c r="S18">
        <v>107.2</v>
      </c>
      <c r="T18">
        <v>108.9</v>
      </c>
      <c r="U18">
        <v>106.6</v>
      </c>
      <c r="V18">
        <v>108</v>
      </c>
      <c r="W18">
        <v>107.7</v>
      </c>
      <c r="X18">
        <v>106.5</v>
      </c>
      <c r="Y18">
        <v>105.2</v>
      </c>
      <c r="Z18">
        <v>105.2</v>
      </c>
      <c r="AA18">
        <v>108.1</v>
      </c>
      <c r="AB18">
        <v>103.3</v>
      </c>
      <c r="AC18">
        <v>106.1</v>
      </c>
      <c r="AD18">
        <v>109.7</v>
      </c>
    </row>
    <row r="19" spans="1:30" x14ac:dyDescent="0.35">
      <c r="A19" t="s">
        <v>34</v>
      </c>
      <c r="B19">
        <v>2013</v>
      </c>
      <c r="C19" t="s">
        <v>39</v>
      </c>
      <c r="D19">
        <v>113.8</v>
      </c>
      <c r="E19">
        <v>114.9</v>
      </c>
      <c r="F19">
        <v>109.8</v>
      </c>
      <c r="G19">
        <v>107.9</v>
      </c>
      <c r="H19">
        <v>104.2</v>
      </c>
      <c r="I19">
        <v>110.7</v>
      </c>
      <c r="J19">
        <v>126.7</v>
      </c>
      <c r="K19">
        <v>106.3</v>
      </c>
      <c r="L19">
        <v>103.2</v>
      </c>
      <c r="M19">
        <v>105.7</v>
      </c>
      <c r="N19">
        <v>109</v>
      </c>
      <c r="O19">
        <v>111.6</v>
      </c>
      <c r="P19">
        <v>112.2</v>
      </c>
      <c r="Q19">
        <v>109.5</v>
      </c>
      <c r="R19">
        <v>109.5</v>
      </c>
      <c r="S19">
        <v>108.1</v>
      </c>
      <c r="T19">
        <v>109.3</v>
      </c>
      <c r="U19">
        <v>106.6</v>
      </c>
      <c r="V19">
        <v>108.3</v>
      </c>
      <c r="W19">
        <v>107.6</v>
      </c>
      <c r="X19">
        <v>106.4</v>
      </c>
      <c r="Y19">
        <v>105.1</v>
      </c>
      <c r="Z19">
        <v>105.4</v>
      </c>
      <c r="AA19">
        <v>107.4</v>
      </c>
      <c r="AB19">
        <v>102.8</v>
      </c>
      <c r="AC19">
        <v>105.8</v>
      </c>
      <c r="AD19">
        <v>109.3</v>
      </c>
    </row>
    <row r="20" spans="1:30" x14ac:dyDescent="0.35">
      <c r="A20" t="s">
        <v>30</v>
      </c>
      <c r="B20">
        <v>2013</v>
      </c>
      <c r="C20" t="s">
        <v>40</v>
      </c>
      <c r="D20">
        <v>113.4</v>
      </c>
      <c r="E20">
        <v>114.9</v>
      </c>
      <c r="F20">
        <v>110.5</v>
      </c>
      <c r="G20">
        <v>109.3</v>
      </c>
      <c r="H20">
        <v>106.2</v>
      </c>
      <c r="I20">
        <v>110.3</v>
      </c>
      <c r="J20">
        <v>129.19999999999999</v>
      </c>
      <c r="K20">
        <v>107.1</v>
      </c>
      <c r="L20">
        <v>104.3</v>
      </c>
      <c r="M20">
        <v>106.4</v>
      </c>
      <c r="N20">
        <v>109.1</v>
      </c>
      <c r="O20">
        <v>112.1</v>
      </c>
      <c r="P20">
        <v>113.1</v>
      </c>
      <c r="Q20">
        <v>109.8</v>
      </c>
      <c r="R20">
        <v>110.5</v>
      </c>
      <c r="S20">
        <v>109.5</v>
      </c>
      <c r="T20">
        <v>110.3</v>
      </c>
      <c r="U20" t="s">
        <v>32</v>
      </c>
      <c r="V20">
        <v>109.5</v>
      </c>
      <c r="W20">
        <v>108.3</v>
      </c>
      <c r="X20">
        <v>106.9</v>
      </c>
      <c r="Y20">
        <v>106.8</v>
      </c>
      <c r="Z20">
        <v>106.4</v>
      </c>
      <c r="AA20">
        <v>107.8</v>
      </c>
      <c r="AB20">
        <v>102.5</v>
      </c>
      <c r="AC20">
        <v>106.5</v>
      </c>
      <c r="AD20">
        <v>110.7</v>
      </c>
    </row>
    <row r="21" spans="1:30" x14ac:dyDescent="0.35">
      <c r="A21" t="s">
        <v>33</v>
      </c>
      <c r="B21">
        <v>2013</v>
      </c>
      <c r="C21" t="s">
        <v>40</v>
      </c>
      <c r="D21">
        <v>117.8</v>
      </c>
      <c r="E21">
        <v>119.2</v>
      </c>
      <c r="F21">
        <v>114</v>
      </c>
      <c r="G21">
        <v>108.3</v>
      </c>
      <c r="H21">
        <v>101.1</v>
      </c>
      <c r="I21">
        <v>113.2</v>
      </c>
      <c r="J21">
        <v>160.9</v>
      </c>
      <c r="K21">
        <v>105.1</v>
      </c>
      <c r="L21">
        <v>101.3</v>
      </c>
      <c r="M21">
        <v>107.5</v>
      </c>
      <c r="N21">
        <v>110.4</v>
      </c>
      <c r="O21">
        <v>113.1</v>
      </c>
      <c r="P21">
        <v>117.5</v>
      </c>
      <c r="Q21">
        <v>111.7</v>
      </c>
      <c r="R21">
        <v>109.8</v>
      </c>
      <c r="S21">
        <v>107.8</v>
      </c>
      <c r="T21">
        <v>109.5</v>
      </c>
      <c r="U21">
        <v>107.7</v>
      </c>
      <c r="V21">
        <v>108.6</v>
      </c>
      <c r="W21">
        <v>108.1</v>
      </c>
      <c r="X21">
        <v>107.1</v>
      </c>
      <c r="Y21">
        <v>107.3</v>
      </c>
      <c r="Z21">
        <v>105.9</v>
      </c>
      <c r="AA21">
        <v>110.1</v>
      </c>
      <c r="AB21">
        <v>103.2</v>
      </c>
      <c r="AC21">
        <v>107.3</v>
      </c>
      <c r="AD21">
        <v>111.4</v>
      </c>
    </row>
    <row r="22" spans="1:30" x14ac:dyDescent="0.35">
      <c r="A22" t="s">
        <v>34</v>
      </c>
      <c r="B22">
        <v>2013</v>
      </c>
      <c r="C22" t="s">
        <v>40</v>
      </c>
      <c r="D22">
        <v>114.8</v>
      </c>
      <c r="E22">
        <v>116.4</v>
      </c>
      <c r="F22">
        <v>111.9</v>
      </c>
      <c r="G22">
        <v>108.9</v>
      </c>
      <c r="H22">
        <v>104.3</v>
      </c>
      <c r="I22">
        <v>111.7</v>
      </c>
      <c r="J22">
        <v>140</v>
      </c>
      <c r="K22">
        <v>106.4</v>
      </c>
      <c r="L22">
        <v>103.3</v>
      </c>
      <c r="M22">
        <v>106.8</v>
      </c>
      <c r="N22">
        <v>109.6</v>
      </c>
      <c r="O22">
        <v>112.6</v>
      </c>
      <c r="P22">
        <v>114.7</v>
      </c>
      <c r="Q22">
        <v>110.3</v>
      </c>
      <c r="R22">
        <v>110.2</v>
      </c>
      <c r="S22">
        <v>108.8</v>
      </c>
      <c r="T22">
        <v>110</v>
      </c>
      <c r="U22">
        <v>107.7</v>
      </c>
      <c r="V22">
        <v>109.2</v>
      </c>
      <c r="W22">
        <v>108.2</v>
      </c>
      <c r="X22">
        <v>107</v>
      </c>
      <c r="Y22">
        <v>107.1</v>
      </c>
      <c r="Z22">
        <v>106.1</v>
      </c>
      <c r="AA22">
        <v>109.1</v>
      </c>
      <c r="AB22">
        <v>102.8</v>
      </c>
      <c r="AC22">
        <v>106.9</v>
      </c>
      <c r="AD22">
        <v>111</v>
      </c>
    </row>
    <row r="23" spans="1:30" x14ac:dyDescent="0.35">
      <c r="A23" t="s">
        <v>30</v>
      </c>
      <c r="B23">
        <v>2013</v>
      </c>
      <c r="C23" t="s">
        <v>41</v>
      </c>
      <c r="D23">
        <v>114.3</v>
      </c>
      <c r="E23">
        <v>115.4</v>
      </c>
      <c r="F23">
        <v>111.1</v>
      </c>
      <c r="G23">
        <v>110</v>
      </c>
      <c r="H23">
        <v>106.4</v>
      </c>
      <c r="I23">
        <v>110.8</v>
      </c>
      <c r="J23">
        <v>138.9</v>
      </c>
      <c r="K23">
        <v>107.4</v>
      </c>
      <c r="L23">
        <v>104.1</v>
      </c>
      <c r="M23">
        <v>106.9</v>
      </c>
      <c r="N23">
        <v>109.7</v>
      </c>
      <c r="O23">
        <v>112.6</v>
      </c>
      <c r="P23">
        <v>114.9</v>
      </c>
      <c r="Q23">
        <v>110.7</v>
      </c>
      <c r="R23">
        <v>111.3</v>
      </c>
      <c r="S23">
        <v>110.2</v>
      </c>
      <c r="T23">
        <v>111.1</v>
      </c>
      <c r="U23" t="s">
        <v>32</v>
      </c>
      <c r="V23">
        <v>109.9</v>
      </c>
      <c r="W23">
        <v>108.7</v>
      </c>
      <c r="X23">
        <v>107.5</v>
      </c>
      <c r="Y23">
        <v>107.8</v>
      </c>
      <c r="Z23">
        <v>106.8</v>
      </c>
      <c r="AA23">
        <v>108.7</v>
      </c>
      <c r="AB23">
        <v>105</v>
      </c>
      <c r="AC23">
        <v>107.5</v>
      </c>
      <c r="AD23">
        <v>112.1</v>
      </c>
    </row>
    <row r="24" spans="1:30" x14ac:dyDescent="0.35">
      <c r="A24" t="s">
        <v>33</v>
      </c>
      <c r="B24">
        <v>2013</v>
      </c>
      <c r="C24" t="s">
        <v>41</v>
      </c>
      <c r="D24">
        <v>118.3</v>
      </c>
      <c r="E24">
        <v>120.4</v>
      </c>
      <c r="F24">
        <v>112.7</v>
      </c>
      <c r="G24">
        <v>108.9</v>
      </c>
      <c r="H24">
        <v>101.1</v>
      </c>
      <c r="I24">
        <v>108.7</v>
      </c>
      <c r="J24">
        <v>177</v>
      </c>
      <c r="K24">
        <v>104.7</v>
      </c>
      <c r="L24">
        <v>101</v>
      </c>
      <c r="M24">
        <v>108.5</v>
      </c>
      <c r="N24">
        <v>110.9</v>
      </c>
      <c r="O24">
        <v>114.3</v>
      </c>
      <c r="P24">
        <v>119.6</v>
      </c>
      <c r="Q24">
        <v>112.4</v>
      </c>
      <c r="R24">
        <v>110.6</v>
      </c>
      <c r="S24">
        <v>108.3</v>
      </c>
      <c r="T24">
        <v>110.2</v>
      </c>
      <c r="U24">
        <v>108.9</v>
      </c>
      <c r="V24">
        <v>109.3</v>
      </c>
      <c r="W24">
        <v>108.7</v>
      </c>
      <c r="X24">
        <v>107.6</v>
      </c>
      <c r="Y24">
        <v>108.1</v>
      </c>
      <c r="Z24">
        <v>106.5</v>
      </c>
      <c r="AA24">
        <v>110.8</v>
      </c>
      <c r="AB24">
        <v>106</v>
      </c>
      <c r="AC24">
        <v>108.3</v>
      </c>
      <c r="AD24">
        <v>112.7</v>
      </c>
    </row>
    <row r="25" spans="1:30" x14ac:dyDescent="0.35">
      <c r="A25" t="s">
        <v>34</v>
      </c>
      <c r="B25">
        <v>2013</v>
      </c>
      <c r="C25" t="s">
        <v>41</v>
      </c>
      <c r="D25">
        <v>115.6</v>
      </c>
      <c r="E25">
        <v>117.2</v>
      </c>
      <c r="F25">
        <v>111.7</v>
      </c>
      <c r="G25">
        <v>109.6</v>
      </c>
      <c r="H25">
        <v>104.5</v>
      </c>
      <c r="I25">
        <v>109.8</v>
      </c>
      <c r="J25">
        <v>151.80000000000001</v>
      </c>
      <c r="K25">
        <v>106.5</v>
      </c>
      <c r="L25">
        <v>103.1</v>
      </c>
      <c r="M25">
        <v>107.4</v>
      </c>
      <c r="N25">
        <v>110.2</v>
      </c>
      <c r="O25">
        <v>113.4</v>
      </c>
      <c r="P25">
        <v>116.6</v>
      </c>
      <c r="Q25">
        <v>111.2</v>
      </c>
      <c r="R25">
        <v>111</v>
      </c>
      <c r="S25">
        <v>109.4</v>
      </c>
      <c r="T25">
        <v>110.7</v>
      </c>
      <c r="U25">
        <v>108.9</v>
      </c>
      <c r="V25">
        <v>109.7</v>
      </c>
      <c r="W25">
        <v>108.7</v>
      </c>
      <c r="X25">
        <v>107.5</v>
      </c>
      <c r="Y25">
        <v>108</v>
      </c>
      <c r="Z25">
        <v>106.6</v>
      </c>
      <c r="AA25">
        <v>109.9</v>
      </c>
      <c r="AB25">
        <v>105.4</v>
      </c>
      <c r="AC25">
        <v>107.9</v>
      </c>
      <c r="AD25">
        <v>112.4</v>
      </c>
    </row>
    <row r="26" spans="1:30" x14ac:dyDescent="0.35">
      <c r="A26" t="s">
        <v>30</v>
      </c>
      <c r="B26">
        <v>2013</v>
      </c>
      <c r="C26" t="s">
        <v>42</v>
      </c>
      <c r="D26">
        <v>115.4</v>
      </c>
      <c r="E26">
        <v>115.7</v>
      </c>
      <c r="F26">
        <v>111.7</v>
      </c>
      <c r="G26">
        <v>111</v>
      </c>
      <c r="H26">
        <v>107.4</v>
      </c>
      <c r="I26">
        <v>110.9</v>
      </c>
      <c r="J26">
        <v>154</v>
      </c>
      <c r="K26">
        <v>108.1</v>
      </c>
      <c r="L26">
        <v>104.2</v>
      </c>
      <c r="M26">
        <v>107.9</v>
      </c>
      <c r="N26">
        <v>110.4</v>
      </c>
      <c r="O26">
        <v>114</v>
      </c>
      <c r="P26">
        <v>117.8</v>
      </c>
      <c r="Q26">
        <v>111.7</v>
      </c>
      <c r="R26">
        <v>112.7</v>
      </c>
      <c r="S26">
        <v>111.4</v>
      </c>
      <c r="T26">
        <v>112.5</v>
      </c>
      <c r="U26" t="s">
        <v>32</v>
      </c>
      <c r="V26">
        <v>111.1</v>
      </c>
      <c r="W26">
        <v>109.6</v>
      </c>
      <c r="X26">
        <v>108.3</v>
      </c>
      <c r="Y26">
        <v>109.3</v>
      </c>
      <c r="Z26">
        <v>107.7</v>
      </c>
      <c r="AA26">
        <v>109.8</v>
      </c>
      <c r="AB26">
        <v>106.7</v>
      </c>
      <c r="AC26">
        <v>108.7</v>
      </c>
      <c r="AD26">
        <v>114.2</v>
      </c>
    </row>
    <row r="27" spans="1:30" x14ac:dyDescent="0.35">
      <c r="A27" t="s">
        <v>33</v>
      </c>
      <c r="B27">
        <v>2013</v>
      </c>
      <c r="C27" t="s">
        <v>42</v>
      </c>
      <c r="D27">
        <v>118.6</v>
      </c>
      <c r="E27">
        <v>119.1</v>
      </c>
      <c r="F27">
        <v>113.2</v>
      </c>
      <c r="G27">
        <v>109.6</v>
      </c>
      <c r="H27">
        <v>101.7</v>
      </c>
      <c r="I27">
        <v>103.2</v>
      </c>
      <c r="J27">
        <v>174.3</v>
      </c>
      <c r="K27">
        <v>105.1</v>
      </c>
      <c r="L27">
        <v>100.8</v>
      </c>
      <c r="M27">
        <v>109.1</v>
      </c>
      <c r="N27">
        <v>111.1</v>
      </c>
      <c r="O27">
        <v>115.4</v>
      </c>
      <c r="P27">
        <v>119.2</v>
      </c>
      <c r="Q27">
        <v>112.9</v>
      </c>
      <c r="R27">
        <v>111.4</v>
      </c>
      <c r="S27">
        <v>109</v>
      </c>
      <c r="T27">
        <v>111.1</v>
      </c>
      <c r="U27">
        <v>109.7</v>
      </c>
      <c r="V27">
        <v>109.5</v>
      </c>
      <c r="W27">
        <v>109.6</v>
      </c>
      <c r="X27">
        <v>107.9</v>
      </c>
      <c r="Y27">
        <v>110.4</v>
      </c>
      <c r="Z27">
        <v>107.4</v>
      </c>
      <c r="AA27">
        <v>111.2</v>
      </c>
      <c r="AB27">
        <v>106.9</v>
      </c>
      <c r="AC27">
        <v>109.4</v>
      </c>
      <c r="AD27">
        <v>113.2</v>
      </c>
    </row>
    <row r="28" spans="1:30" x14ac:dyDescent="0.35">
      <c r="A28" t="s">
        <v>34</v>
      </c>
      <c r="B28">
        <v>2013</v>
      </c>
      <c r="C28" t="s">
        <v>42</v>
      </c>
      <c r="D28">
        <v>116.4</v>
      </c>
      <c r="E28">
        <v>116.9</v>
      </c>
      <c r="F28">
        <v>112.3</v>
      </c>
      <c r="G28">
        <v>110.5</v>
      </c>
      <c r="H28">
        <v>105.3</v>
      </c>
      <c r="I28">
        <v>107.3</v>
      </c>
      <c r="J28">
        <v>160.9</v>
      </c>
      <c r="K28">
        <v>107.1</v>
      </c>
      <c r="L28">
        <v>103.1</v>
      </c>
      <c r="M28">
        <v>108.3</v>
      </c>
      <c r="N28">
        <v>110.7</v>
      </c>
      <c r="O28">
        <v>114.6</v>
      </c>
      <c r="P28">
        <v>118.3</v>
      </c>
      <c r="Q28">
        <v>112</v>
      </c>
      <c r="R28">
        <v>112.2</v>
      </c>
      <c r="S28">
        <v>110.4</v>
      </c>
      <c r="T28">
        <v>111.9</v>
      </c>
      <c r="U28">
        <v>109.7</v>
      </c>
      <c r="V28">
        <v>110.5</v>
      </c>
      <c r="W28">
        <v>109.6</v>
      </c>
      <c r="X28">
        <v>108.1</v>
      </c>
      <c r="Y28">
        <v>109.9</v>
      </c>
      <c r="Z28">
        <v>107.5</v>
      </c>
      <c r="AA28">
        <v>110.6</v>
      </c>
      <c r="AB28">
        <v>106.8</v>
      </c>
      <c r="AC28">
        <v>109</v>
      </c>
      <c r="AD28">
        <v>113.7</v>
      </c>
    </row>
    <row r="29" spans="1:30" x14ac:dyDescent="0.35">
      <c r="A29" t="s">
        <v>30</v>
      </c>
      <c r="B29">
        <v>2013</v>
      </c>
      <c r="C29" t="s">
        <v>43</v>
      </c>
      <c r="D29">
        <v>116.3</v>
      </c>
      <c r="E29">
        <v>115.4</v>
      </c>
      <c r="F29">
        <v>112.6</v>
      </c>
      <c r="G29">
        <v>111.7</v>
      </c>
      <c r="H29">
        <v>107.7</v>
      </c>
      <c r="I29">
        <v>113.2</v>
      </c>
      <c r="J29">
        <v>164.9</v>
      </c>
      <c r="K29">
        <v>108.3</v>
      </c>
      <c r="L29">
        <v>103.9</v>
      </c>
      <c r="M29">
        <v>108.2</v>
      </c>
      <c r="N29">
        <v>111.1</v>
      </c>
      <c r="O29">
        <v>114.9</v>
      </c>
      <c r="P29">
        <v>119.8</v>
      </c>
      <c r="Q29">
        <v>112.2</v>
      </c>
      <c r="R29">
        <v>113.6</v>
      </c>
      <c r="S29">
        <v>112.3</v>
      </c>
      <c r="T29">
        <v>113.4</v>
      </c>
      <c r="U29" t="s">
        <v>32</v>
      </c>
      <c r="V29">
        <v>111.6</v>
      </c>
      <c r="W29">
        <v>110.4</v>
      </c>
      <c r="X29">
        <v>108.9</v>
      </c>
      <c r="Y29">
        <v>109.3</v>
      </c>
      <c r="Z29">
        <v>108.3</v>
      </c>
      <c r="AA29">
        <v>110.2</v>
      </c>
      <c r="AB29">
        <v>107.5</v>
      </c>
      <c r="AC29">
        <v>109.1</v>
      </c>
      <c r="AD29">
        <v>115.5</v>
      </c>
    </row>
    <row r="30" spans="1:30" x14ac:dyDescent="0.35">
      <c r="A30" t="s">
        <v>33</v>
      </c>
      <c r="B30">
        <v>2013</v>
      </c>
      <c r="C30" t="s">
        <v>43</v>
      </c>
      <c r="D30">
        <v>118.9</v>
      </c>
      <c r="E30">
        <v>118.1</v>
      </c>
      <c r="F30">
        <v>114.5</v>
      </c>
      <c r="G30">
        <v>110.4</v>
      </c>
      <c r="H30">
        <v>102.3</v>
      </c>
      <c r="I30">
        <v>106.2</v>
      </c>
      <c r="J30">
        <v>183.5</v>
      </c>
      <c r="K30">
        <v>105.3</v>
      </c>
      <c r="L30">
        <v>100.2</v>
      </c>
      <c r="M30">
        <v>109.6</v>
      </c>
      <c r="N30">
        <v>111.4</v>
      </c>
      <c r="O30">
        <v>116</v>
      </c>
      <c r="P30">
        <v>120.8</v>
      </c>
      <c r="Q30">
        <v>113.5</v>
      </c>
      <c r="R30">
        <v>112.5</v>
      </c>
      <c r="S30">
        <v>109.7</v>
      </c>
      <c r="T30">
        <v>112</v>
      </c>
      <c r="U30">
        <v>110.5</v>
      </c>
      <c r="V30">
        <v>109.7</v>
      </c>
      <c r="W30">
        <v>110.2</v>
      </c>
      <c r="X30">
        <v>108.2</v>
      </c>
      <c r="Y30">
        <v>109.7</v>
      </c>
      <c r="Z30">
        <v>108</v>
      </c>
      <c r="AA30">
        <v>111.3</v>
      </c>
      <c r="AB30">
        <v>107.3</v>
      </c>
      <c r="AC30">
        <v>109.4</v>
      </c>
      <c r="AD30">
        <v>114</v>
      </c>
    </row>
    <row r="31" spans="1:30" x14ac:dyDescent="0.35">
      <c r="A31" t="s">
        <v>34</v>
      </c>
      <c r="B31">
        <v>2013</v>
      </c>
      <c r="C31" t="s">
        <v>43</v>
      </c>
      <c r="D31">
        <v>117.1</v>
      </c>
      <c r="E31">
        <v>116.3</v>
      </c>
      <c r="F31">
        <v>113.3</v>
      </c>
      <c r="G31">
        <v>111.2</v>
      </c>
      <c r="H31">
        <v>105.7</v>
      </c>
      <c r="I31">
        <v>109.9</v>
      </c>
      <c r="J31">
        <v>171.2</v>
      </c>
      <c r="K31">
        <v>107.3</v>
      </c>
      <c r="L31">
        <v>102.7</v>
      </c>
      <c r="M31">
        <v>108.7</v>
      </c>
      <c r="N31">
        <v>111.2</v>
      </c>
      <c r="O31">
        <v>115.4</v>
      </c>
      <c r="P31">
        <v>120.2</v>
      </c>
      <c r="Q31">
        <v>112.5</v>
      </c>
      <c r="R31">
        <v>113.2</v>
      </c>
      <c r="S31">
        <v>111.2</v>
      </c>
      <c r="T31">
        <v>112.8</v>
      </c>
      <c r="U31">
        <v>110.5</v>
      </c>
      <c r="V31">
        <v>110.9</v>
      </c>
      <c r="W31">
        <v>110.3</v>
      </c>
      <c r="X31">
        <v>108.6</v>
      </c>
      <c r="Y31">
        <v>109.5</v>
      </c>
      <c r="Z31">
        <v>108.1</v>
      </c>
      <c r="AA31">
        <v>110.8</v>
      </c>
      <c r="AB31">
        <v>107.4</v>
      </c>
      <c r="AC31">
        <v>109.2</v>
      </c>
      <c r="AD31">
        <v>114.8</v>
      </c>
    </row>
    <row r="32" spans="1:30" x14ac:dyDescent="0.35">
      <c r="A32" t="s">
        <v>30</v>
      </c>
      <c r="B32">
        <v>2013</v>
      </c>
      <c r="C32" t="s">
        <v>44</v>
      </c>
      <c r="D32">
        <v>117.3</v>
      </c>
      <c r="E32">
        <v>114.9</v>
      </c>
      <c r="F32">
        <v>116.2</v>
      </c>
      <c r="G32">
        <v>112.8</v>
      </c>
      <c r="H32">
        <v>108.9</v>
      </c>
      <c r="I32">
        <v>116.6</v>
      </c>
      <c r="J32">
        <v>178.1</v>
      </c>
      <c r="K32">
        <v>109.1</v>
      </c>
      <c r="L32">
        <v>103.6</v>
      </c>
      <c r="M32">
        <v>109</v>
      </c>
      <c r="N32">
        <v>111.8</v>
      </c>
      <c r="O32">
        <v>116</v>
      </c>
      <c r="P32">
        <v>122.5</v>
      </c>
      <c r="Q32">
        <v>112.8</v>
      </c>
      <c r="R32">
        <v>114.6</v>
      </c>
      <c r="S32">
        <v>113.1</v>
      </c>
      <c r="T32">
        <v>114.4</v>
      </c>
      <c r="U32" t="s">
        <v>32</v>
      </c>
      <c r="V32">
        <v>112.6</v>
      </c>
      <c r="W32">
        <v>111.3</v>
      </c>
      <c r="X32">
        <v>109.7</v>
      </c>
      <c r="Y32">
        <v>109.6</v>
      </c>
      <c r="Z32">
        <v>108.7</v>
      </c>
      <c r="AA32">
        <v>111</v>
      </c>
      <c r="AB32">
        <v>108.2</v>
      </c>
      <c r="AC32">
        <v>109.8</v>
      </c>
      <c r="AD32">
        <v>117.4</v>
      </c>
    </row>
    <row r="33" spans="1:30" x14ac:dyDescent="0.35">
      <c r="A33" t="s">
        <v>33</v>
      </c>
      <c r="B33">
        <v>2013</v>
      </c>
      <c r="C33" t="s">
        <v>45</v>
      </c>
      <c r="D33">
        <v>119.8</v>
      </c>
      <c r="E33">
        <v>116.3</v>
      </c>
      <c r="F33">
        <v>122.6</v>
      </c>
      <c r="G33">
        <v>112</v>
      </c>
      <c r="H33">
        <v>103.2</v>
      </c>
      <c r="I33">
        <v>110</v>
      </c>
      <c r="J33">
        <v>192.8</v>
      </c>
      <c r="K33">
        <v>106.3</v>
      </c>
      <c r="L33">
        <v>99.5</v>
      </c>
      <c r="M33">
        <v>110.3</v>
      </c>
      <c r="N33">
        <v>111.8</v>
      </c>
      <c r="O33">
        <v>117.1</v>
      </c>
      <c r="P33">
        <v>122.9</v>
      </c>
      <c r="Q33">
        <v>114.1</v>
      </c>
      <c r="R33">
        <v>113.5</v>
      </c>
      <c r="S33">
        <v>110.3</v>
      </c>
      <c r="T33">
        <v>113</v>
      </c>
      <c r="U33">
        <v>111.1</v>
      </c>
      <c r="V33">
        <v>110</v>
      </c>
      <c r="W33">
        <v>110.9</v>
      </c>
      <c r="X33">
        <v>108.6</v>
      </c>
      <c r="Y33">
        <v>109.5</v>
      </c>
      <c r="Z33">
        <v>108.5</v>
      </c>
      <c r="AA33">
        <v>111.3</v>
      </c>
      <c r="AB33">
        <v>107.9</v>
      </c>
      <c r="AC33">
        <v>109.6</v>
      </c>
      <c r="AD33">
        <v>115</v>
      </c>
    </row>
    <row r="34" spans="1:30" x14ac:dyDescent="0.35">
      <c r="A34" t="s">
        <v>34</v>
      </c>
      <c r="B34">
        <v>2013</v>
      </c>
      <c r="C34" t="s">
        <v>45</v>
      </c>
      <c r="D34">
        <v>118.1</v>
      </c>
      <c r="E34">
        <v>115.4</v>
      </c>
      <c r="F34">
        <v>118.7</v>
      </c>
      <c r="G34">
        <v>112.5</v>
      </c>
      <c r="H34">
        <v>106.8</v>
      </c>
      <c r="I34">
        <v>113.5</v>
      </c>
      <c r="J34">
        <v>183.1</v>
      </c>
      <c r="K34">
        <v>108.2</v>
      </c>
      <c r="L34">
        <v>102.2</v>
      </c>
      <c r="M34">
        <v>109.4</v>
      </c>
      <c r="N34">
        <v>111.8</v>
      </c>
      <c r="O34">
        <v>116.5</v>
      </c>
      <c r="P34">
        <v>122.6</v>
      </c>
      <c r="Q34">
        <v>113.1</v>
      </c>
      <c r="R34">
        <v>114.2</v>
      </c>
      <c r="S34">
        <v>111.9</v>
      </c>
      <c r="T34">
        <v>113.8</v>
      </c>
      <c r="U34">
        <v>111.1</v>
      </c>
      <c r="V34">
        <v>111.6</v>
      </c>
      <c r="W34">
        <v>111.1</v>
      </c>
      <c r="X34">
        <v>109.3</v>
      </c>
      <c r="Y34">
        <v>109.5</v>
      </c>
      <c r="Z34">
        <v>108.6</v>
      </c>
      <c r="AA34">
        <v>111.2</v>
      </c>
      <c r="AB34">
        <v>108.1</v>
      </c>
      <c r="AC34">
        <v>109.7</v>
      </c>
      <c r="AD34">
        <v>116.3</v>
      </c>
    </row>
    <row r="35" spans="1:30" x14ac:dyDescent="0.35">
      <c r="A35" t="s">
        <v>30</v>
      </c>
      <c r="B35">
        <v>2013</v>
      </c>
      <c r="C35" t="s">
        <v>46</v>
      </c>
      <c r="D35">
        <v>118.4</v>
      </c>
      <c r="E35">
        <v>115.9</v>
      </c>
      <c r="F35">
        <v>120.4</v>
      </c>
      <c r="G35">
        <v>113.8</v>
      </c>
      <c r="H35">
        <v>109.5</v>
      </c>
      <c r="I35">
        <v>115.5</v>
      </c>
      <c r="J35">
        <v>145.69999999999999</v>
      </c>
      <c r="K35">
        <v>109.5</v>
      </c>
      <c r="L35">
        <v>102.9</v>
      </c>
      <c r="M35">
        <v>109.8</v>
      </c>
      <c r="N35">
        <v>112.1</v>
      </c>
      <c r="O35">
        <v>116.8</v>
      </c>
      <c r="P35">
        <v>118.7</v>
      </c>
      <c r="Q35">
        <v>113.6</v>
      </c>
      <c r="R35">
        <v>115.8</v>
      </c>
      <c r="S35">
        <v>114</v>
      </c>
      <c r="T35">
        <v>115.5</v>
      </c>
      <c r="U35" t="s">
        <v>32</v>
      </c>
      <c r="V35">
        <v>112.8</v>
      </c>
      <c r="W35">
        <v>112.1</v>
      </c>
      <c r="X35">
        <v>110.1</v>
      </c>
      <c r="Y35">
        <v>109.9</v>
      </c>
      <c r="Z35">
        <v>109.2</v>
      </c>
      <c r="AA35">
        <v>111.6</v>
      </c>
      <c r="AB35">
        <v>108.1</v>
      </c>
      <c r="AC35">
        <v>110.1</v>
      </c>
      <c r="AD35">
        <v>115.5</v>
      </c>
    </row>
    <row r="36" spans="1:30" x14ac:dyDescent="0.35">
      <c r="A36" t="s">
        <v>33</v>
      </c>
      <c r="B36">
        <v>2013</v>
      </c>
      <c r="C36" t="s">
        <v>46</v>
      </c>
      <c r="D36">
        <v>120.5</v>
      </c>
      <c r="E36">
        <v>118.1</v>
      </c>
      <c r="F36">
        <v>128.5</v>
      </c>
      <c r="G36">
        <v>112.8</v>
      </c>
      <c r="H36">
        <v>103.4</v>
      </c>
      <c r="I36">
        <v>110.7</v>
      </c>
      <c r="J36">
        <v>144.80000000000001</v>
      </c>
      <c r="K36">
        <v>107.1</v>
      </c>
      <c r="L36">
        <v>98.6</v>
      </c>
      <c r="M36">
        <v>111.9</v>
      </c>
      <c r="N36">
        <v>112.1</v>
      </c>
      <c r="O36">
        <v>118.1</v>
      </c>
      <c r="P36">
        <v>117.8</v>
      </c>
      <c r="Q36">
        <v>115</v>
      </c>
      <c r="R36">
        <v>114.2</v>
      </c>
      <c r="S36">
        <v>110.9</v>
      </c>
      <c r="T36">
        <v>113.7</v>
      </c>
      <c r="U36">
        <v>110.7</v>
      </c>
      <c r="V36">
        <v>110.4</v>
      </c>
      <c r="W36">
        <v>111.3</v>
      </c>
      <c r="X36">
        <v>109</v>
      </c>
      <c r="Y36">
        <v>109.7</v>
      </c>
      <c r="Z36">
        <v>108.9</v>
      </c>
      <c r="AA36">
        <v>111.4</v>
      </c>
      <c r="AB36">
        <v>107.7</v>
      </c>
      <c r="AC36">
        <v>109.8</v>
      </c>
      <c r="AD36">
        <v>113.3</v>
      </c>
    </row>
    <row r="37" spans="1:30" x14ac:dyDescent="0.35">
      <c r="A37" t="s">
        <v>34</v>
      </c>
      <c r="B37">
        <v>2013</v>
      </c>
      <c r="C37" t="s">
        <v>46</v>
      </c>
      <c r="D37">
        <v>119.1</v>
      </c>
      <c r="E37">
        <v>116.7</v>
      </c>
      <c r="F37">
        <v>123.5</v>
      </c>
      <c r="G37">
        <v>113.4</v>
      </c>
      <c r="H37">
        <v>107.3</v>
      </c>
      <c r="I37">
        <v>113.3</v>
      </c>
      <c r="J37">
        <v>145.4</v>
      </c>
      <c r="K37">
        <v>108.7</v>
      </c>
      <c r="L37">
        <v>101.5</v>
      </c>
      <c r="M37">
        <v>110.5</v>
      </c>
      <c r="N37">
        <v>112.1</v>
      </c>
      <c r="O37">
        <v>117.4</v>
      </c>
      <c r="P37">
        <v>118.4</v>
      </c>
      <c r="Q37">
        <v>114</v>
      </c>
      <c r="R37">
        <v>115.2</v>
      </c>
      <c r="S37">
        <v>112.7</v>
      </c>
      <c r="T37">
        <v>114.8</v>
      </c>
      <c r="U37">
        <v>110.7</v>
      </c>
      <c r="V37">
        <v>111.9</v>
      </c>
      <c r="W37">
        <v>111.7</v>
      </c>
      <c r="X37">
        <v>109.7</v>
      </c>
      <c r="Y37">
        <v>109.8</v>
      </c>
      <c r="Z37">
        <v>109</v>
      </c>
      <c r="AA37">
        <v>111.5</v>
      </c>
      <c r="AB37">
        <v>107.9</v>
      </c>
      <c r="AC37">
        <v>110</v>
      </c>
      <c r="AD37">
        <v>114.5</v>
      </c>
    </row>
    <row r="38" spans="1:30" x14ac:dyDescent="0.35">
      <c r="A38" t="s">
        <v>30</v>
      </c>
      <c r="B38">
        <v>2014</v>
      </c>
      <c r="C38" t="s">
        <v>31</v>
      </c>
      <c r="D38">
        <v>118.9</v>
      </c>
      <c r="E38">
        <v>117.1</v>
      </c>
      <c r="F38">
        <v>120.5</v>
      </c>
      <c r="G38">
        <v>114.4</v>
      </c>
      <c r="H38">
        <v>109</v>
      </c>
      <c r="I38">
        <v>115.5</v>
      </c>
      <c r="J38">
        <v>123.9</v>
      </c>
      <c r="K38">
        <v>109.6</v>
      </c>
      <c r="L38">
        <v>101.8</v>
      </c>
      <c r="M38">
        <v>110.2</v>
      </c>
      <c r="N38">
        <v>112.4</v>
      </c>
      <c r="O38">
        <v>117.3</v>
      </c>
      <c r="P38">
        <v>116</v>
      </c>
      <c r="Q38">
        <v>114</v>
      </c>
      <c r="R38">
        <v>116.5</v>
      </c>
      <c r="S38">
        <v>114.5</v>
      </c>
      <c r="T38">
        <v>116.2</v>
      </c>
      <c r="U38" t="s">
        <v>32</v>
      </c>
      <c r="V38">
        <v>113</v>
      </c>
      <c r="W38">
        <v>112.6</v>
      </c>
      <c r="X38">
        <v>110.6</v>
      </c>
      <c r="Y38">
        <v>110.5</v>
      </c>
      <c r="Z38">
        <v>109.6</v>
      </c>
      <c r="AA38">
        <v>111.8</v>
      </c>
      <c r="AB38">
        <v>108.3</v>
      </c>
      <c r="AC38">
        <v>110.6</v>
      </c>
      <c r="AD38">
        <v>114.2</v>
      </c>
    </row>
    <row r="39" spans="1:30" x14ac:dyDescent="0.35">
      <c r="A39" t="s">
        <v>33</v>
      </c>
      <c r="B39">
        <v>2014</v>
      </c>
      <c r="C39" t="s">
        <v>31</v>
      </c>
      <c r="D39">
        <v>121.2</v>
      </c>
      <c r="E39">
        <v>122</v>
      </c>
      <c r="F39">
        <v>129.9</v>
      </c>
      <c r="G39">
        <v>113.6</v>
      </c>
      <c r="H39">
        <v>102.9</v>
      </c>
      <c r="I39">
        <v>112.1</v>
      </c>
      <c r="J39">
        <v>118.9</v>
      </c>
      <c r="K39">
        <v>107.5</v>
      </c>
      <c r="L39">
        <v>96.9</v>
      </c>
      <c r="M39">
        <v>112.7</v>
      </c>
      <c r="N39">
        <v>112.1</v>
      </c>
      <c r="O39">
        <v>119</v>
      </c>
      <c r="P39">
        <v>115.5</v>
      </c>
      <c r="Q39">
        <v>115.7</v>
      </c>
      <c r="R39">
        <v>114.8</v>
      </c>
      <c r="S39">
        <v>111.3</v>
      </c>
      <c r="T39">
        <v>114.3</v>
      </c>
      <c r="U39">
        <v>111.6</v>
      </c>
      <c r="V39">
        <v>111</v>
      </c>
      <c r="W39">
        <v>111.9</v>
      </c>
      <c r="X39">
        <v>109.7</v>
      </c>
      <c r="Y39">
        <v>110.8</v>
      </c>
      <c r="Z39">
        <v>109.8</v>
      </c>
      <c r="AA39">
        <v>111.5</v>
      </c>
      <c r="AB39">
        <v>108</v>
      </c>
      <c r="AC39">
        <v>110.5</v>
      </c>
      <c r="AD39">
        <v>112.9</v>
      </c>
    </row>
    <row r="40" spans="1:30" x14ac:dyDescent="0.35">
      <c r="A40" t="s">
        <v>34</v>
      </c>
      <c r="B40">
        <v>2014</v>
      </c>
      <c r="C40" t="s">
        <v>31</v>
      </c>
      <c r="D40">
        <v>119.6</v>
      </c>
      <c r="E40">
        <v>118.8</v>
      </c>
      <c r="F40">
        <v>124.1</v>
      </c>
      <c r="G40">
        <v>114.1</v>
      </c>
      <c r="H40">
        <v>106.8</v>
      </c>
      <c r="I40">
        <v>113.9</v>
      </c>
      <c r="J40">
        <v>122.2</v>
      </c>
      <c r="K40">
        <v>108.9</v>
      </c>
      <c r="L40">
        <v>100.2</v>
      </c>
      <c r="M40">
        <v>111</v>
      </c>
      <c r="N40">
        <v>112.3</v>
      </c>
      <c r="O40">
        <v>118.1</v>
      </c>
      <c r="P40">
        <v>115.8</v>
      </c>
      <c r="Q40">
        <v>114.5</v>
      </c>
      <c r="R40">
        <v>115.8</v>
      </c>
      <c r="S40">
        <v>113.2</v>
      </c>
      <c r="T40">
        <v>115.4</v>
      </c>
      <c r="U40">
        <v>111.6</v>
      </c>
      <c r="V40">
        <v>112.2</v>
      </c>
      <c r="W40">
        <v>112.3</v>
      </c>
      <c r="X40">
        <v>110.3</v>
      </c>
      <c r="Y40">
        <v>110.7</v>
      </c>
      <c r="Z40">
        <v>109.7</v>
      </c>
      <c r="AA40">
        <v>111.6</v>
      </c>
      <c r="AB40">
        <v>108.2</v>
      </c>
      <c r="AC40">
        <v>110.6</v>
      </c>
      <c r="AD40">
        <v>113.6</v>
      </c>
    </row>
    <row r="41" spans="1:30" x14ac:dyDescent="0.35">
      <c r="A41" t="s">
        <v>30</v>
      </c>
      <c r="B41">
        <v>2014</v>
      </c>
      <c r="C41" t="s">
        <v>35</v>
      </c>
      <c r="D41">
        <v>119.4</v>
      </c>
      <c r="E41">
        <v>117.7</v>
      </c>
      <c r="F41">
        <v>121.2</v>
      </c>
      <c r="G41">
        <v>115</v>
      </c>
      <c r="H41">
        <v>109</v>
      </c>
      <c r="I41">
        <v>116.6</v>
      </c>
      <c r="J41">
        <v>116</v>
      </c>
      <c r="K41">
        <v>109.8</v>
      </c>
      <c r="L41">
        <v>101.1</v>
      </c>
      <c r="M41">
        <v>110.4</v>
      </c>
      <c r="N41">
        <v>112.9</v>
      </c>
      <c r="O41">
        <v>117.8</v>
      </c>
      <c r="P41">
        <v>115.3</v>
      </c>
      <c r="Q41">
        <v>114.2</v>
      </c>
      <c r="R41">
        <v>117.1</v>
      </c>
      <c r="S41">
        <v>114.5</v>
      </c>
      <c r="T41">
        <v>116.7</v>
      </c>
      <c r="U41" t="s">
        <v>32</v>
      </c>
      <c r="V41">
        <v>113.2</v>
      </c>
      <c r="W41">
        <v>112.9</v>
      </c>
      <c r="X41">
        <v>110.9</v>
      </c>
      <c r="Y41">
        <v>110.8</v>
      </c>
      <c r="Z41">
        <v>109.9</v>
      </c>
      <c r="AA41">
        <v>112</v>
      </c>
      <c r="AB41">
        <v>108.7</v>
      </c>
      <c r="AC41">
        <v>110.9</v>
      </c>
      <c r="AD41">
        <v>114</v>
      </c>
    </row>
    <row r="42" spans="1:30" x14ac:dyDescent="0.35">
      <c r="A42" t="s">
        <v>33</v>
      </c>
      <c r="B42">
        <v>2014</v>
      </c>
      <c r="C42" t="s">
        <v>35</v>
      </c>
      <c r="D42">
        <v>121.9</v>
      </c>
      <c r="E42">
        <v>122</v>
      </c>
      <c r="F42">
        <v>124.5</v>
      </c>
      <c r="G42">
        <v>115.2</v>
      </c>
      <c r="H42">
        <v>102.5</v>
      </c>
      <c r="I42">
        <v>114.1</v>
      </c>
      <c r="J42">
        <v>111.5</v>
      </c>
      <c r="K42">
        <v>108.2</v>
      </c>
      <c r="L42">
        <v>95.4</v>
      </c>
      <c r="M42">
        <v>113.5</v>
      </c>
      <c r="N42">
        <v>112.1</v>
      </c>
      <c r="O42">
        <v>119.9</v>
      </c>
      <c r="P42">
        <v>115.2</v>
      </c>
      <c r="Q42">
        <v>116.2</v>
      </c>
      <c r="R42">
        <v>115.3</v>
      </c>
      <c r="S42">
        <v>111.7</v>
      </c>
      <c r="T42">
        <v>114.7</v>
      </c>
      <c r="U42">
        <v>112.5</v>
      </c>
      <c r="V42">
        <v>111.1</v>
      </c>
      <c r="W42">
        <v>112.6</v>
      </c>
      <c r="X42">
        <v>110.4</v>
      </c>
      <c r="Y42">
        <v>111.3</v>
      </c>
      <c r="Z42">
        <v>110.3</v>
      </c>
      <c r="AA42">
        <v>111.6</v>
      </c>
      <c r="AB42">
        <v>108.7</v>
      </c>
      <c r="AC42">
        <v>111</v>
      </c>
      <c r="AD42">
        <v>113.1</v>
      </c>
    </row>
    <row r="43" spans="1:30" x14ac:dyDescent="0.35">
      <c r="A43" t="s">
        <v>34</v>
      </c>
      <c r="B43">
        <v>2014</v>
      </c>
      <c r="C43" t="s">
        <v>35</v>
      </c>
      <c r="D43">
        <v>120.2</v>
      </c>
      <c r="E43">
        <v>119.2</v>
      </c>
      <c r="F43">
        <v>122.5</v>
      </c>
      <c r="G43">
        <v>115.1</v>
      </c>
      <c r="H43">
        <v>106.6</v>
      </c>
      <c r="I43">
        <v>115.4</v>
      </c>
      <c r="J43">
        <v>114.5</v>
      </c>
      <c r="K43">
        <v>109.3</v>
      </c>
      <c r="L43">
        <v>99.2</v>
      </c>
      <c r="M43">
        <v>111.4</v>
      </c>
      <c r="N43">
        <v>112.6</v>
      </c>
      <c r="O43">
        <v>118.8</v>
      </c>
      <c r="P43">
        <v>115.3</v>
      </c>
      <c r="Q43">
        <v>114.7</v>
      </c>
      <c r="R43">
        <v>116.4</v>
      </c>
      <c r="S43">
        <v>113.3</v>
      </c>
      <c r="T43">
        <v>115.9</v>
      </c>
      <c r="U43">
        <v>112.5</v>
      </c>
      <c r="V43">
        <v>112.4</v>
      </c>
      <c r="W43">
        <v>112.8</v>
      </c>
      <c r="X43">
        <v>110.7</v>
      </c>
      <c r="Y43">
        <v>111.1</v>
      </c>
      <c r="Z43">
        <v>110.1</v>
      </c>
      <c r="AA43">
        <v>111.8</v>
      </c>
      <c r="AB43">
        <v>108.7</v>
      </c>
      <c r="AC43">
        <v>110.9</v>
      </c>
      <c r="AD43">
        <v>113.6</v>
      </c>
    </row>
    <row r="44" spans="1:30" x14ac:dyDescent="0.35">
      <c r="A44" t="s">
        <v>30</v>
      </c>
      <c r="B44">
        <v>2014</v>
      </c>
      <c r="C44" t="s">
        <v>36</v>
      </c>
      <c r="D44">
        <v>120.1</v>
      </c>
      <c r="E44">
        <v>118.1</v>
      </c>
      <c r="F44">
        <v>120.7</v>
      </c>
      <c r="G44">
        <v>116.1</v>
      </c>
      <c r="H44">
        <v>109.3</v>
      </c>
      <c r="I44">
        <v>119.6</v>
      </c>
      <c r="J44">
        <v>117.9</v>
      </c>
      <c r="K44">
        <v>110.2</v>
      </c>
      <c r="L44">
        <v>101.2</v>
      </c>
      <c r="M44">
        <v>110.7</v>
      </c>
      <c r="N44">
        <v>113</v>
      </c>
      <c r="O44">
        <v>118.3</v>
      </c>
      <c r="P44">
        <v>116.2</v>
      </c>
      <c r="Q44">
        <v>114.6</v>
      </c>
      <c r="R44">
        <v>117.5</v>
      </c>
      <c r="S44">
        <v>114.9</v>
      </c>
      <c r="T44">
        <v>117.2</v>
      </c>
      <c r="U44" t="s">
        <v>32</v>
      </c>
      <c r="V44">
        <v>113.4</v>
      </c>
      <c r="W44">
        <v>113.4</v>
      </c>
      <c r="X44">
        <v>111.4</v>
      </c>
      <c r="Y44">
        <v>111.2</v>
      </c>
      <c r="Z44">
        <v>110.2</v>
      </c>
      <c r="AA44">
        <v>112.4</v>
      </c>
      <c r="AB44">
        <v>108.9</v>
      </c>
      <c r="AC44">
        <v>111.3</v>
      </c>
      <c r="AD44">
        <v>114.6</v>
      </c>
    </row>
    <row r="45" spans="1:30" x14ac:dyDescent="0.35">
      <c r="A45" t="s">
        <v>33</v>
      </c>
      <c r="B45">
        <v>2014</v>
      </c>
      <c r="C45" t="s">
        <v>36</v>
      </c>
      <c r="D45">
        <v>122.1</v>
      </c>
      <c r="E45">
        <v>121.4</v>
      </c>
      <c r="F45">
        <v>121.5</v>
      </c>
      <c r="G45">
        <v>116.2</v>
      </c>
      <c r="H45">
        <v>102.8</v>
      </c>
      <c r="I45">
        <v>117.7</v>
      </c>
      <c r="J45">
        <v>113.3</v>
      </c>
      <c r="K45">
        <v>108.9</v>
      </c>
      <c r="L45">
        <v>96.3</v>
      </c>
      <c r="M45">
        <v>114.1</v>
      </c>
      <c r="N45">
        <v>112.2</v>
      </c>
      <c r="O45">
        <v>120.5</v>
      </c>
      <c r="P45">
        <v>116</v>
      </c>
      <c r="Q45">
        <v>116.7</v>
      </c>
      <c r="R45">
        <v>115.8</v>
      </c>
      <c r="S45">
        <v>112.1</v>
      </c>
      <c r="T45">
        <v>115.2</v>
      </c>
      <c r="U45">
        <v>113.2</v>
      </c>
      <c r="V45">
        <v>110.9</v>
      </c>
      <c r="W45">
        <v>113</v>
      </c>
      <c r="X45">
        <v>110.8</v>
      </c>
      <c r="Y45">
        <v>111.6</v>
      </c>
      <c r="Z45">
        <v>110.9</v>
      </c>
      <c r="AA45">
        <v>111.8</v>
      </c>
      <c r="AB45">
        <v>109.2</v>
      </c>
      <c r="AC45">
        <v>111.4</v>
      </c>
      <c r="AD45">
        <v>113.7</v>
      </c>
    </row>
    <row r="46" spans="1:30" x14ac:dyDescent="0.35">
      <c r="A46" t="s">
        <v>34</v>
      </c>
      <c r="B46">
        <v>2014</v>
      </c>
      <c r="C46" t="s">
        <v>47</v>
      </c>
      <c r="D46">
        <v>120.7</v>
      </c>
      <c r="E46">
        <v>119.3</v>
      </c>
      <c r="F46">
        <v>121</v>
      </c>
      <c r="G46">
        <v>116.1</v>
      </c>
      <c r="H46">
        <v>106.9</v>
      </c>
      <c r="I46">
        <v>118.7</v>
      </c>
      <c r="J46">
        <v>116.3</v>
      </c>
      <c r="K46">
        <v>109.8</v>
      </c>
      <c r="L46">
        <v>99.6</v>
      </c>
      <c r="M46">
        <v>111.8</v>
      </c>
      <c r="N46">
        <v>112.7</v>
      </c>
      <c r="O46">
        <v>119.3</v>
      </c>
      <c r="P46">
        <v>116.1</v>
      </c>
      <c r="Q46">
        <v>115.2</v>
      </c>
      <c r="R46">
        <v>116.8</v>
      </c>
      <c r="S46">
        <v>113.7</v>
      </c>
      <c r="T46">
        <v>116.4</v>
      </c>
      <c r="U46">
        <v>113.2</v>
      </c>
      <c r="V46">
        <v>112.5</v>
      </c>
      <c r="W46">
        <v>113.2</v>
      </c>
      <c r="X46">
        <v>111.2</v>
      </c>
      <c r="Y46">
        <v>111.4</v>
      </c>
      <c r="Z46">
        <v>110.6</v>
      </c>
      <c r="AA46">
        <v>112</v>
      </c>
      <c r="AB46">
        <v>109</v>
      </c>
      <c r="AC46">
        <v>111.3</v>
      </c>
      <c r="AD46">
        <v>114.2</v>
      </c>
    </row>
    <row r="47" spans="1:30" x14ac:dyDescent="0.35">
      <c r="A47" t="s">
        <v>30</v>
      </c>
      <c r="B47">
        <v>2014</v>
      </c>
      <c r="C47" t="s">
        <v>37</v>
      </c>
      <c r="D47">
        <v>120.2</v>
      </c>
      <c r="E47">
        <v>118.9</v>
      </c>
      <c r="F47">
        <v>118.1</v>
      </c>
      <c r="G47">
        <v>117</v>
      </c>
      <c r="H47">
        <v>109.7</v>
      </c>
      <c r="I47">
        <v>125.5</v>
      </c>
      <c r="J47">
        <v>120.5</v>
      </c>
      <c r="K47">
        <v>111</v>
      </c>
      <c r="L47">
        <v>102.6</v>
      </c>
      <c r="M47">
        <v>111.2</v>
      </c>
      <c r="N47">
        <v>113.5</v>
      </c>
      <c r="O47">
        <v>118.7</v>
      </c>
      <c r="P47">
        <v>117.2</v>
      </c>
      <c r="Q47">
        <v>115.4</v>
      </c>
      <c r="R47">
        <v>118.1</v>
      </c>
      <c r="S47">
        <v>116.1</v>
      </c>
      <c r="T47">
        <v>117.8</v>
      </c>
      <c r="U47" t="s">
        <v>32</v>
      </c>
      <c r="V47">
        <v>113.4</v>
      </c>
      <c r="W47">
        <v>113.7</v>
      </c>
      <c r="X47">
        <v>111.8</v>
      </c>
      <c r="Y47">
        <v>111.2</v>
      </c>
      <c r="Z47">
        <v>110.5</v>
      </c>
      <c r="AA47">
        <v>113</v>
      </c>
      <c r="AB47">
        <v>108.9</v>
      </c>
      <c r="AC47">
        <v>111.5</v>
      </c>
      <c r="AD47">
        <v>115.4</v>
      </c>
    </row>
    <row r="48" spans="1:30" x14ac:dyDescent="0.35">
      <c r="A48" t="s">
        <v>33</v>
      </c>
      <c r="B48">
        <v>2014</v>
      </c>
      <c r="C48" t="s">
        <v>37</v>
      </c>
      <c r="D48">
        <v>122.5</v>
      </c>
      <c r="E48">
        <v>121.7</v>
      </c>
      <c r="F48">
        <v>113.3</v>
      </c>
      <c r="G48">
        <v>117</v>
      </c>
      <c r="H48">
        <v>103.1</v>
      </c>
      <c r="I48">
        <v>126.7</v>
      </c>
      <c r="J48">
        <v>121.2</v>
      </c>
      <c r="K48">
        <v>111</v>
      </c>
      <c r="L48">
        <v>100.3</v>
      </c>
      <c r="M48">
        <v>115.3</v>
      </c>
      <c r="N48">
        <v>112.7</v>
      </c>
      <c r="O48">
        <v>121</v>
      </c>
      <c r="P48">
        <v>118.2</v>
      </c>
      <c r="Q48">
        <v>117.6</v>
      </c>
      <c r="R48">
        <v>116.3</v>
      </c>
      <c r="S48">
        <v>112.5</v>
      </c>
      <c r="T48">
        <v>115.7</v>
      </c>
      <c r="U48">
        <v>113.9</v>
      </c>
      <c r="V48">
        <v>110.9</v>
      </c>
      <c r="W48">
        <v>113.4</v>
      </c>
      <c r="X48">
        <v>111</v>
      </c>
      <c r="Y48">
        <v>111.2</v>
      </c>
      <c r="Z48">
        <v>111.2</v>
      </c>
      <c r="AA48">
        <v>112.5</v>
      </c>
      <c r="AB48">
        <v>109.1</v>
      </c>
      <c r="AC48">
        <v>111.4</v>
      </c>
      <c r="AD48">
        <v>114.7</v>
      </c>
    </row>
    <row r="49" spans="1:30" x14ac:dyDescent="0.35">
      <c r="A49" t="s">
        <v>34</v>
      </c>
      <c r="B49">
        <v>2014</v>
      </c>
      <c r="C49" t="s">
        <v>37</v>
      </c>
      <c r="D49">
        <v>120.9</v>
      </c>
      <c r="E49">
        <v>119.9</v>
      </c>
      <c r="F49">
        <v>116.2</v>
      </c>
      <c r="G49">
        <v>117</v>
      </c>
      <c r="H49">
        <v>107.3</v>
      </c>
      <c r="I49">
        <v>126.1</v>
      </c>
      <c r="J49">
        <v>120.7</v>
      </c>
      <c r="K49">
        <v>111</v>
      </c>
      <c r="L49">
        <v>101.8</v>
      </c>
      <c r="M49">
        <v>112.6</v>
      </c>
      <c r="N49">
        <v>113.2</v>
      </c>
      <c r="O49">
        <v>119.8</v>
      </c>
      <c r="P49">
        <v>117.6</v>
      </c>
      <c r="Q49">
        <v>116</v>
      </c>
      <c r="R49">
        <v>117.4</v>
      </c>
      <c r="S49">
        <v>114.6</v>
      </c>
      <c r="T49">
        <v>117</v>
      </c>
      <c r="U49">
        <v>113.9</v>
      </c>
      <c r="V49">
        <v>112.5</v>
      </c>
      <c r="W49">
        <v>113.6</v>
      </c>
      <c r="X49">
        <v>111.5</v>
      </c>
      <c r="Y49">
        <v>111.2</v>
      </c>
      <c r="Z49">
        <v>110.9</v>
      </c>
      <c r="AA49">
        <v>112.7</v>
      </c>
      <c r="AB49">
        <v>109</v>
      </c>
      <c r="AC49">
        <v>111.5</v>
      </c>
      <c r="AD49">
        <v>115.1</v>
      </c>
    </row>
    <row r="50" spans="1:30" x14ac:dyDescent="0.35">
      <c r="A50" t="s">
        <v>30</v>
      </c>
      <c r="B50">
        <v>2014</v>
      </c>
      <c r="C50" t="s">
        <v>38</v>
      </c>
      <c r="D50">
        <v>120.3</v>
      </c>
      <c r="E50">
        <v>120.2</v>
      </c>
      <c r="F50">
        <v>116.9</v>
      </c>
      <c r="G50">
        <v>118</v>
      </c>
      <c r="H50">
        <v>110.1</v>
      </c>
      <c r="I50">
        <v>126.3</v>
      </c>
      <c r="J50">
        <v>123.9</v>
      </c>
      <c r="K50">
        <v>111.5</v>
      </c>
      <c r="L50">
        <v>103.5</v>
      </c>
      <c r="M50">
        <v>111.6</v>
      </c>
      <c r="N50">
        <v>114.2</v>
      </c>
      <c r="O50">
        <v>119.2</v>
      </c>
      <c r="P50">
        <v>118.2</v>
      </c>
      <c r="Q50">
        <v>116.3</v>
      </c>
      <c r="R50">
        <v>118.7</v>
      </c>
      <c r="S50">
        <v>116.8</v>
      </c>
      <c r="T50">
        <v>118.5</v>
      </c>
      <c r="U50" t="s">
        <v>32</v>
      </c>
      <c r="V50">
        <v>113.4</v>
      </c>
      <c r="W50">
        <v>114.1</v>
      </c>
      <c r="X50">
        <v>112.1</v>
      </c>
      <c r="Y50">
        <v>111.4</v>
      </c>
      <c r="Z50">
        <v>110.9</v>
      </c>
      <c r="AA50">
        <v>113.1</v>
      </c>
      <c r="AB50">
        <v>108.9</v>
      </c>
      <c r="AC50">
        <v>111.8</v>
      </c>
      <c r="AD50">
        <v>116</v>
      </c>
    </row>
    <row r="51" spans="1:30" x14ac:dyDescent="0.35">
      <c r="A51" t="s">
        <v>33</v>
      </c>
      <c r="B51">
        <v>2014</v>
      </c>
      <c r="C51" t="s">
        <v>38</v>
      </c>
      <c r="D51">
        <v>122.7</v>
      </c>
      <c r="E51">
        <v>124.1</v>
      </c>
      <c r="F51">
        <v>114.2</v>
      </c>
      <c r="G51">
        <v>119.1</v>
      </c>
      <c r="H51">
        <v>103.5</v>
      </c>
      <c r="I51">
        <v>129.19999999999999</v>
      </c>
      <c r="J51">
        <v>127</v>
      </c>
      <c r="K51">
        <v>112.6</v>
      </c>
      <c r="L51">
        <v>101.3</v>
      </c>
      <c r="M51">
        <v>117</v>
      </c>
      <c r="N51">
        <v>112.9</v>
      </c>
      <c r="O51">
        <v>121.7</v>
      </c>
      <c r="P51">
        <v>120</v>
      </c>
      <c r="Q51">
        <v>118.3</v>
      </c>
      <c r="R51">
        <v>116.8</v>
      </c>
      <c r="S51">
        <v>112.9</v>
      </c>
      <c r="T51">
        <v>116.2</v>
      </c>
      <c r="U51">
        <v>114.3</v>
      </c>
      <c r="V51">
        <v>111.1</v>
      </c>
      <c r="W51">
        <v>114.1</v>
      </c>
      <c r="X51">
        <v>111.2</v>
      </c>
      <c r="Y51">
        <v>111.3</v>
      </c>
      <c r="Z51">
        <v>111.5</v>
      </c>
      <c r="AA51">
        <v>112.9</v>
      </c>
      <c r="AB51">
        <v>109.3</v>
      </c>
      <c r="AC51">
        <v>111.7</v>
      </c>
      <c r="AD51">
        <v>115.6</v>
      </c>
    </row>
    <row r="52" spans="1:30" x14ac:dyDescent="0.35">
      <c r="A52" t="s">
        <v>34</v>
      </c>
      <c r="B52">
        <v>2014</v>
      </c>
      <c r="C52" t="s">
        <v>38</v>
      </c>
      <c r="D52">
        <v>121.1</v>
      </c>
      <c r="E52">
        <v>121.6</v>
      </c>
      <c r="F52">
        <v>115.9</v>
      </c>
      <c r="G52">
        <v>118.4</v>
      </c>
      <c r="H52">
        <v>107.7</v>
      </c>
      <c r="I52">
        <v>127.7</v>
      </c>
      <c r="J52">
        <v>125</v>
      </c>
      <c r="K52">
        <v>111.9</v>
      </c>
      <c r="L52">
        <v>102.8</v>
      </c>
      <c r="M52">
        <v>113.4</v>
      </c>
      <c r="N52">
        <v>113.7</v>
      </c>
      <c r="O52">
        <v>120.4</v>
      </c>
      <c r="P52">
        <v>118.9</v>
      </c>
      <c r="Q52">
        <v>116.8</v>
      </c>
      <c r="R52">
        <v>118</v>
      </c>
      <c r="S52">
        <v>115.2</v>
      </c>
      <c r="T52">
        <v>117.6</v>
      </c>
      <c r="U52">
        <v>114.3</v>
      </c>
      <c r="V52">
        <v>112.5</v>
      </c>
      <c r="W52">
        <v>114.1</v>
      </c>
      <c r="X52">
        <v>111.8</v>
      </c>
      <c r="Y52">
        <v>111.3</v>
      </c>
      <c r="Z52">
        <v>111.2</v>
      </c>
      <c r="AA52">
        <v>113</v>
      </c>
      <c r="AB52">
        <v>109.1</v>
      </c>
      <c r="AC52">
        <v>111.8</v>
      </c>
      <c r="AD52">
        <v>115.8</v>
      </c>
    </row>
    <row r="53" spans="1:30" x14ac:dyDescent="0.35">
      <c r="A53" t="s">
        <v>30</v>
      </c>
      <c r="B53">
        <v>2014</v>
      </c>
      <c r="C53" t="s">
        <v>39</v>
      </c>
      <c r="D53">
        <v>120.7</v>
      </c>
      <c r="E53">
        <v>121.6</v>
      </c>
      <c r="F53">
        <v>116.1</v>
      </c>
      <c r="G53">
        <v>119.3</v>
      </c>
      <c r="H53">
        <v>110.3</v>
      </c>
      <c r="I53">
        <v>125.8</v>
      </c>
      <c r="J53">
        <v>129.30000000000001</v>
      </c>
      <c r="K53">
        <v>112.2</v>
      </c>
      <c r="L53">
        <v>103.6</v>
      </c>
      <c r="M53">
        <v>112.3</v>
      </c>
      <c r="N53">
        <v>114.9</v>
      </c>
      <c r="O53">
        <v>120.1</v>
      </c>
      <c r="P53">
        <v>119.5</v>
      </c>
      <c r="Q53">
        <v>117.3</v>
      </c>
      <c r="R53">
        <v>119.7</v>
      </c>
      <c r="S53">
        <v>117.3</v>
      </c>
      <c r="T53">
        <v>119.3</v>
      </c>
      <c r="U53" t="s">
        <v>32</v>
      </c>
      <c r="V53">
        <v>114.4</v>
      </c>
      <c r="W53">
        <v>114.9</v>
      </c>
      <c r="X53">
        <v>112.8</v>
      </c>
      <c r="Y53">
        <v>112.2</v>
      </c>
      <c r="Z53">
        <v>111.4</v>
      </c>
      <c r="AA53">
        <v>114.3</v>
      </c>
      <c r="AB53">
        <v>108</v>
      </c>
      <c r="AC53">
        <v>112.3</v>
      </c>
      <c r="AD53">
        <v>117</v>
      </c>
    </row>
    <row r="54" spans="1:30" x14ac:dyDescent="0.35">
      <c r="A54" t="s">
        <v>33</v>
      </c>
      <c r="B54">
        <v>2014</v>
      </c>
      <c r="C54" t="s">
        <v>39</v>
      </c>
      <c r="D54">
        <v>123.1</v>
      </c>
      <c r="E54">
        <v>125.9</v>
      </c>
      <c r="F54">
        <v>115.4</v>
      </c>
      <c r="G54">
        <v>120.4</v>
      </c>
      <c r="H54">
        <v>103.4</v>
      </c>
      <c r="I54">
        <v>131.19999999999999</v>
      </c>
      <c r="J54">
        <v>137.5</v>
      </c>
      <c r="K54">
        <v>112.8</v>
      </c>
      <c r="L54">
        <v>101.4</v>
      </c>
      <c r="M54">
        <v>118.3</v>
      </c>
      <c r="N54">
        <v>113.2</v>
      </c>
      <c r="O54">
        <v>122.4</v>
      </c>
      <c r="P54">
        <v>122</v>
      </c>
      <c r="Q54">
        <v>119</v>
      </c>
      <c r="R54">
        <v>117.4</v>
      </c>
      <c r="S54">
        <v>113.2</v>
      </c>
      <c r="T54">
        <v>116.7</v>
      </c>
      <c r="U54">
        <v>113.9</v>
      </c>
      <c r="V54">
        <v>111.2</v>
      </c>
      <c r="W54">
        <v>114.3</v>
      </c>
      <c r="X54">
        <v>111.4</v>
      </c>
      <c r="Y54">
        <v>111.5</v>
      </c>
      <c r="Z54">
        <v>111.8</v>
      </c>
      <c r="AA54">
        <v>115.1</v>
      </c>
      <c r="AB54">
        <v>108.7</v>
      </c>
      <c r="AC54">
        <v>112.2</v>
      </c>
      <c r="AD54">
        <v>116.4</v>
      </c>
    </row>
    <row r="55" spans="1:30" x14ac:dyDescent="0.35">
      <c r="A55" t="s">
        <v>34</v>
      </c>
      <c r="B55">
        <v>2014</v>
      </c>
      <c r="C55" t="s">
        <v>39</v>
      </c>
      <c r="D55">
        <v>121.5</v>
      </c>
      <c r="E55">
        <v>123.1</v>
      </c>
      <c r="F55">
        <v>115.8</v>
      </c>
      <c r="G55">
        <v>119.7</v>
      </c>
      <c r="H55">
        <v>107.8</v>
      </c>
      <c r="I55">
        <v>128.30000000000001</v>
      </c>
      <c r="J55">
        <v>132.1</v>
      </c>
      <c r="K55">
        <v>112.4</v>
      </c>
      <c r="L55">
        <v>102.9</v>
      </c>
      <c r="M55">
        <v>114.3</v>
      </c>
      <c r="N55">
        <v>114.2</v>
      </c>
      <c r="O55">
        <v>121.2</v>
      </c>
      <c r="P55">
        <v>120.4</v>
      </c>
      <c r="Q55">
        <v>117.8</v>
      </c>
      <c r="R55">
        <v>118.8</v>
      </c>
      <c r="S55">
        <v>115.6</v>
      </c>
      <c r="T55">
        <v>118.3</v>
      </c>
      <c r="U55">
        <v>113.9</v>
      </c>
      <c r="V55">
        <v>113.2</v>
      </c>
      <c r="W55">
        <v>114.6</v>
      </c>
      <c r="X55">
        <v>112.3</v>
      </c>
      <c r="Y55">
        <v>111.8</v>
      </c>
      <c r="Z55">
        <v>111.6</v>
      </c>
      <c r="AA55">
        <v>114.8</v>
      </c>
      <c r="AB55">
        <v>108.3</v>
      </c>
      <c r="AC55">
        <v>112.3</v>
      </c>
      <c r="AD55">
        <v>116.7</v>
      </c>
    </row>
    <row r="56" spans="1:30" x14ac:dyDescent="0.35">
      <c r="A56" t="s">
        <v>30</v>
      </c>
      <c r="B56">
        <v>2014</v>
      </c>
      <c r="C56" t="s">
        <v>40</v>
      </c>
      <c r="D56">
        <v>121.7</v>
      </c>
      <c r="E56">
        <v>122.5</v>
      </c>
      <c r="F56">
        <v>117.7</v>
      </c>
      <c r="G56">
        <v>120.6</v>
      </c>
      <c r="H56">
        <v>110.4</v>
      </c>
      <c r="I56">
        <v>129.1</v>
      </c>
      <c r="J56">
        <v>150.1</v>
      </c>
      <c r="K56">
        <v>113.2</v>
      </c>
      <c r="L56">
        <v>104.8</v>
      </c>
      <c r="M56">
        <v>113.3</v>
      </c>
      <c r="N56">
        <v>115.6</v>
      </c>
      <c r="O56">
        <v>120.9</v>
      </c>
      <c r="P56">
        <v>123.3</v>
      </c>
      <c r="Q56">
        <v>118</v>
      </c>
      <c r="R56">
        <v>120.7</v>
      </c>
      <c r="S56">
        <v>118.3</v>
      </c>
      <c r="T56">
        <v>120.3</v>
      </c>
      <c r="U56" t="s">
        <v>32</v>
      </c>
      <c r="V56">
        <v>115.3</v>
      </c>
      <c r="W56">
        <v>115.4</v>
      </c>
      <c r="X56">
        <v>113.4</v>
      </c>
      <c r="Y56">
        <v>113.2</v>
      </c>
      <c r="Z56">
        <v>111.8</v>
      </c>
      <c r="AA56">
        <v>115.5</v>
      </c>
      <c r="AB56">
        <v>108.8</v>
      </c>
      <c r="AC56">
        <v>113.1</v>
      </c>
      <c r="AD56">
        <v>119.5</v>
      </c>
    </row>
    <row r="57" spans="1:30" x14ac:dyDescent="0.35">
      <c r="A57" t="s">
        <v>33</v>
      </c>
      <c r="B57">
        <v>2014</v>
      </c>
      <c r="C57" t="s">
        <v>40</v>
      </c>
      <c r="D57">
        <v>123.8</v>
      </c>
      <c r="E57">
        <v>126.4</v>
      </c>
      <c r="F57">
        <v>118</v>
      </c>
      <c r="G57">
        <v>121.6</v>
      </c>
      <c r="H57">
        <v>103.5</v>
      </c>
      <c r="I57">
        <v>133.69999999999999</v>
      </c>
      <c r="J57">
        <v>172.4</v>
      </c>
      <c r="K57">
        <v>113.1</v>
      </c>
      <c r="L57">
        <v>102.7</v>
      </c>
      <c r="M57">
        <v>120</v>
      </c>
      <c r="N57">
        <v>113.8</v>
      </c>
      <c r="O57">
        <v>123.4</v>
      </c>
      <c r="P57">
        <v>127.1</v>
      </c>
      <c r="Q57">
        <v>121</v>
      </c>
      <c r="R57">
        <v>118</v>
      </c>
      <c r="S57">
        <v>113.6</v>
      </c>
      <c r="T57">
        <v>117.4</v>
      </c>
      <c r="U57">
        <v>114.8</v>
      </c>
      <c r="V57">
        <v>111.6</v>
      </c>
      <c r="W57">
        <v>114.9</v>
      </c>
      <c r="X57">
        <v>111.5</v>
      </c>
      <c r="Y57">
        <v>113</v>
      </c>
      <c r="Z57">
        <v>112.4</v>
      </c>
      <c r="AA57">
        <v>117.8</v>
      </c>
      <c r="AB57">
        <v>109.7</v>
      </c>
      <c r="AC57">
        <v>113.5</v>
      </c>
      <c r="AD57">
        <v>118.9</v>
      </c>
    </row>
    <row r="58" spans="1:30" x14ac:dyDescent="0.35">
      <c r="A58" t="s">
        <v>34</v>
      </c>
      <c r="B58">
        <v>2014</v>
      </c>
      <c r="C58" t="s">
        <v>40</v>
      </c>
      <c r="D58">
        <v>122.4</v>
      </c>
      <c r="E58">
        <v>123.9</v>
      </c>
      <c r="F58">
        <v>117.8</v>
      </c>
      <c r="G58">
        <v>121</v>
      </c>
      <c r="H58">
        <v>107.9</v>
      </c>
      <c r="I58">
        <v>131.19999999999999</v>
      </c>
      <c r="J58">
        <v>157.69999999999999</v>
      </c>
      <c r="K58">
        <v>113.2</v>
      </c>
      <c r="L58">
        <v>104.1</v>
      </c>
      <c r="M58">
        <v>115.5</v>
      </c>
      <c r="N58">
        <v>114.8</v>
      </c>
      <c r="O58">
        <v>122.1</v>
      </c>
      <c r="P58">
        <v>124.7</v>
      </c>
      <c r="Q58">
        <v>118.8</v>
      </c>
      <c r="R58">
        <v>119.6</v>
      </c>
      <c r="S58">
        <v>116.3</v>
      </c>
      <c r="T58">
        <v>119.1</v>
      </c>
      <c r="U58">
        <v>114.8</v>
      </c>
      <c r="V58">
        <v>113.9</v>
      </c>
      <c r="W58">
        <v>115.2</v>
      </c>
      <c r="X58">
        <v>112.7</v>
      </c>
      <c r="Y58">
        <v>113.1</v>
      </c>
      <c r="Z58">
        <v>112.1</v>
      </c>
      <c r="AA58">
        <v>116.8</v>
      </c>
      <c r="AB58">
        <v>109.2</v>
      </c>
      <c r="AC58">
        <v>113.3</v>
      </c>
      <c r="AD58">
        <v>119.2</v>
      </c>
    </row>
    <row r="59" spans="1:30" x14ac:dyDescent="0.35">
      <c r="A59" t="s">
        <v>30</v>
      </c>
      <c r="B59">
        <v>2014</v>
      </c>
      <c r="C59" t="s">
        <v>41</v>
      </c>
      <c r="D59">
        <v>121.8</v>
      </c>
      <c r="E59">
        <v>122.8</v>
      </c>
      <c r="F59">
        <v>117.8</v>
      </c>
      <c r="G59">
        <v>121.9</v>
      </c>
      <c r="H59">
        <v>110.6</v>
      </c>
      <c r="I59">
        <v>129.69999999999999</v>
      </c>
      <c r="J59">
        <v>161.1</v>
      </c>
      <c r="K59">
        <v>114.1</v>
      </c>
      <c r="L59">
        <v>105.1</v>
      </c>
      <c r="M59">
        <v>114.6</v>
      </c>
      <c r="N59">
        <v>115.8</v>
      </c>
      <c r="O59">
        <v>121.7</v>
      </c>
      <c r="P59">
        <v>125.3</v>
      </c>
      <c r="Q59">
        <v>118.8</v>
      </c>
      <c r="R59">
        <v>120.9</v>
      </c>
      <c r="S59">
        <v>118.8</v>
      </c>
      <c r="T59">
        <v>120.7</v>
      </c>
      <c r="U59" t="s">
        <v>32</v>
      </c>
      <c r="V59">
        <v>115.4</v>
      </c>
      <c r="W59">
        <v>115.9</v>
      </c>
      <c r="X59">
        <v>114</v>
      </c>
      <c r="Y59">
        <v>113.2</v>
      </c>
      <c r="Z59">
        <v>112.2</v>
      </c>
      <c r="AA59">
        <v>116.2</v>
      </c>
      <c r="AB59">
        <v>109.4</v>
      </c>
      <c r="AC59">
        <v>113.5</v>
      </c>
      <c r="AD59">
        <v>120.7</v>
      </c>
    </row>
    <row r="60" spans="1:30" x14ac:dyDescent="0.35">
      <c r="A60" t="s">
        <v>33</v>
      </c>
      <c r="B60">
        <v>2014</v>
      </c>
      <c r="C60" t="s">
        <v>41</v>
      </c>
      <c r="D60">
        <v>124.8</v>
      </c>
      <c r="E60">
        <v>127.3</v>
      </c>
      <c r="F60">
        <v>116.5</v>
      </c>
      <c r="G60">
        <v>122.2</v>
      </c>
      <c r="H60">
        <v>103.6</v>
      </c>
      <c r="I60">
        <v>132.69999999999999</v>
      </c>
      <c r="J60">
        <v>181.9</v>
      </c>
      <c r="K60">
        <v>115.2</v>
      </c>
      <c r="L60">
        <v>102.7</v>
      </c>
      <c r="M60">
        <v>122.1</v>
      </c>
      <c r="N60">
        <v>114.4</v>
      </c>
      <c r="O60">
        <v>124.7</v>
      </c>
      <c r="P60">
        <v>128.9</v>
      </c>
      <c r="Q60">
        <v>123</v>
      </c>
      <c r="R60">
        <v>118.6</v>
      </c>
      <c r="S60">
        <v>114.1</v>
      </c>
      <c r="T60">
        <v>117.9</v>
      </c>
      <c r="U60">
        <v>115.5</v>
      </c>
      <c r="V60">
        <v>111.8</v>
      </c>
      <c r="W60">
        <v>115.3</v>
      </c>
      <c r="X60">
        <v>112.2</v>
      </c>
      <c r="Y60">
        <v>112.5</v>
      </c>
      <c r="Z60">
        <v>112.9</v>
      </c>
      <c r="AA60">
        <v>119.2</v>
      </c>
      <c r="AB60">
        <v>110.5</v>
      </c>
      <c r="AC60">
        <v>113.9</v>
      </c>
      <c r="AD60">
        <v>119.9</v>
      </c>
    </row>
    <row r="61" spans="1:30" x14ac:dyDescent="0.35">
      <c r="A61" t="s">
        <v>34</v>
      </c>
      <c r="B61">
        <v>2014</v>
      </c>
      <c r="C61" t="s">
        <v>41</v>
      </c>
      <c r="D61">
        <v>122.7</v>
      </c>
      <c r="E61">
        <v>124.4</v>
      </c>
      <c r="F61">
        <v>117.3</v>
      </c>
      <c r="G61">
        <v>122</v>
      </c>
      <c r="H61">
        <v>108</v>
      </c>
      <c r="I61">
        <v>131.1</v>
      </c>
      <c r="J61">
        <v>168.2</v>
      </c>
      <c r="K61">
        <v>114.5</v>
      </c>
      <c r="L61">
        <v>104.3</v>
      </c>
      <c r="M61">
        <v>117.1</v>
      </c>
      <c r="N61">
        <v>115.2</v>
      </c>
      <c r="O61">
        <v>123.1</v>
      </c>
      <c r="P61">
        <v>126.6</v>
      </c>
      <c r="Q61">
        <v>119.9</v>
      </c>
      <c r="R61">
        <v>120</v>
      </c>
      <c r="S61">
        <v>116.8</v>
      </c>
      <c r="T61">
        <v>119.6</v>
      </c>
      <c r="U61">
        <v>115.5</v>
      </c>
      <c r="V61">
        <v>114</v>
      </c>
      <c r="W61">
        <v>115.6</v>
      </c>
      <c r="X61">
        <v>113.3</v>
      </c>
      <c r="Y61">
        <v>112.8</v>
      </c>
      <c r="Z61">
        <v>112.6</v>
      </c>
      <c r="AA61">
        <v>118</v>
      </c>
      <c r="AB61">
        <v>109.9</v>
      </c>
      <c r="AC61">
        <v>113.7</v>
      </c>
      <c r="AD61">
        <v>120.3</v>
      </c>
    </row>
    <row r="62" spans="1:30" x14ac:dyDescent="0.35">
      <c r="A62" t="s">
        <v>30</v>
      </c>
      <c r="B62">
        <v>2014</v>
      </c>
      <c r="C62" t="s">
        <v>42</v>
      </c>
      <c r="D62">
        <v>122.3</v>
      </c>
      <c r="E62">
        <v>122.4</v>
      </c>
      <c r="F62">
        <v>117.8</v>
      </c>
      <c r="G62">
        <v>122.7</v>
      </c>
      <c r="H62">
        <v>110.4</v>
      </c>
      <c r="I62">
        <v>129.80000000000001</v>
      </c>
      <c r="J62">
        <v>158.80000000000001</v>
      </c>
      <c r="K62">
        <v>115</v>
      </c>
      <c r="L62">
        <v>104.7</v>
      </c>
      <c r="M62">
        <v>114.9</v>
      </c>
      <c r="N62">
        <v>116.5</v>
      </c>
      <c r="O62">
        <v>122.6</v>
      </c>
      <c r="P62">
        <v>125.3</v>
      </c>
      <c r="Q62">
        <v>119.5</v>
      </c>
      <c r="R62">
        <v>121.7</v>
      </c>
      <c r="S62">
        <v>119.2</v>
      </c>
      <c r="T62">
        <v>121.3</v>
      </c>
      <c r="U62" t="s">
        <v>32</v>
      </c>
      <c r="V62">
        <v>115.8</v>
      </c>
      <c r="W62">
        <v>116.7</v>
      </c>
      <c r="X62">
        <v>114.5</v>
      </c>
      <c r="Y62">
        <v>112.8</v>
      </c>
      <c r="Z62">
        <v>112.6</v>
      </c>
      <c r="AA62">
        <v>116.6</v>
      </c>
      <c r="AB62">
        <v>109.1</v>
      </c>
      <c r="AC62">
        <v>113.7</v>
      </c>
      <c r="AD62">
        <v>120.9</v>
      </c>
    </row>
    <row r="63" spans="1:30" x14ac:dyDescent="0.35">
      <c r="A63" t="s">
        <v>33</v>
      </c>
      <c r="B63">
        <v>2014</v>
      </c>
      <c r="C63" t="s">
        <v>42</v>
      </c>
      <c r="D63">
        <v>124.2</v>
      </c>
      <c r="E63">
        <v>125.4</v>
      </c>
      <c r="F63">
        <v>116.4</v>
      </c>
      <c r="G63">
        <v>122.7</v>
      </c>
      <c r="H63">
        <v>103.5</v>
      </c>
      <c r="I63">
        <v>124.5</v>
      </c>
      <c r="J63">
        <v>168.6</v>
      </c>
      <c r="K63">
        <v>116.9</v>
      </c>
      <c r="L63">
        <v>101.9</v>
      </c>
      <c r="M63">
        <v>122.9</v>
      </c>
      <c r="N63">
        <v>114.8</v>
      </c>
      <c r="O63">
        <v>125.2</v>
      </c>
      <c r="P63">
        <v>126.7</v>
      </c>
      <c r="Q63">
        <v>124.3</v>
      </c>
      <c r="R63">
        <v>119.2</v>
      </c>
      <c r="S63">
        <v>114.5</v>
      </c>
      <c r="T63">
        <v>118.4</v>
      </c>
      <c r="U63">
        <v>116.1</v>
      </c>
      <c r="V63">
        <v>111.8</v>
      </c>
      <c r="W63">
        <v>115.5</v>
      </c>
      <c r="X63">
        <v>112.3</v>
      </c>
      <c r="Y63">
        <v>111.2</v>
      </c>
      <c r="Z63">
        <v>113.4</v>
      </c>
      <c r="AA63">
        <v>120</v>
      </c>
      <c r="AB63">
        <v>110</v>
      </c>
      <c r="AC63">
        <v>113.6</v>
      </c>
      <c r="AD63">
        <v>119.2</v>
      </c>
    </row>
    <row r="64" spans="1:30" x14ac:dyDescent="0.35">
      <c r="A64" t="s">
        <v>34</v>
      </c>
      <c r="B64">
        <v>2014</v>
      </c>
      <c r="C64" t="s">
        <v>42</v>
      </c>
      <c r="D64">
        <v>122.9</v>
      </c>
      <c r="E64">
        <v>123.5</v>
      </c>
      <c r="F64">
        <v>117.3</v>
      </c>
      <c r="G64">
        <v>122.7</v>
      </c>
      <c r="H64">
        <v>107.9</v>
      </c>
      <c r="I64">
        <v>127.3</v>
      </c>
      <c r="J64">
        <v>162.1</v>
      </c>
      <c r="K64">
        <v>115.6</v>
      </c>
      <c r="L64">
        <v>103.8</v>
      </c>
      <c r="M64">
        <v>117.6</v>
      </c>
      <c r="N64">
        <v>115.8</v>
      </c>
      <c r="O64">
        <v>123.8</v>
      </c>
      <c r="P64">
        <v>125.8</v>
      </c>
      <c r="Q64">
        <v>120.8</v>
      </c>
      <c r="R64">
        <v>120.7</v>
      </c>
      <c r="S64">
        <v>117.2</v>
      </c>
      <c r="T64">
        <v>120.1</v>
      </c>
      <c r="U64">
        <v>116.1</v>
      </c>
      <c r="V64">
        <v>114.3</v>
      </c>
      <c r="W64">
        <v>116.1</v>
      </c>
      <c r="X64">
        <v>113.7</v>
      </c>
      <c r="Y64">
        <v>112</v>
      </c>
      <c r="Z64">
        <v>113.1</v>
      </c>
      <c r="AA64">
        <v>118.6</v>
      </c>
      <c r="AB64">
        <v>109.5</v>
      </c>
      <c r="AC64">
        <v>113.7</v>
      </c>
      <c r="AD64">
        <v>120.1</v>
      </c>
    </row>
    <row r="65" spans="1:30" x14ac:dyDescent="0.35">
      <c r="A65" t="s">
        <v>30</v>
      </c>
      <c r="B65">
        <v>2014</v>
      </c>
      <c r="C65" t="s">
        <v>43</v>
      </c>
      <c r="D65">
        <v>122.6</v>
      </c>
      <c r="E65">
        <v>122.5</v>
      </c>
      <c r="F65">
        <v>118.3</v>
      </c>
      <c r="G65">
        <v>123.2</v>
      </c>
      <c r="H65">
        <v>110.5</v>
      </c>
      <c r="I65">
        <v>128.9</v>
      </c>
      <c r="J65">
        <v>155.30000000000001</v>
      </c>
      <c r="K65">
        <v>115.5</v>
      </c>
      <c r="L65">
        <v>104</v>
      </c>
      <c r="M65">
        <v>115.3</v>
      </c>
      <c r="N65">
        <v>116.8</v>
      </c>
      <c r="O65">
        <v>123.2</v>
      </c>
      <c r="P65">
        <v>125.1</v>
      </c>
      <c r="Q65">
        <v>120</v>
      </c>
      <c r="R65">
        <v>122.7</v>
      </c>
      <c r="S65">
        <v>120.3</v>
      </c>
      <c r="T65">
        <v>122.3</v>
      </c>
      <c r="U65" t="s">
        <v>32</v>
      </c>
      <c r="V65">
        <v>116.4</v>
      </c>
      <c r="W65">
        <v>117.5</v>
      </c>
      <c r="X65">
        <v>115.3</v>
      </c>
      <c r="Y65">
        <v>112.6</v>
      </c>
      <c r="Z65">
        <v>113</v>
      </c>
      <c r="AA65">
        <v>116.9</v>
      </c>
      <c r="AB65">
        <v>109.3</v>
      </c>
      <c r="AC65">
        <v>114</v>
      </c>
      <c r="AD65">
        <v>121</v>
      </c>
    </row>
    <row r="66" spans="1:30" x14ac:dyDescent="0.35">
      <c r="A66" t="s">
        <v>33</v>
      </c>
      <c r="B66">
        <v>2014</v>
      </c>
      <c r="C66" t="s">
        <v>43</v>
      </c>
      <c r="D66">
        <v>124.6</v>
      </c>
      <c r="E66">
        <v>126.1</v>
      </c>
      <c r="F66">
        <v>117.8</v>
      </c>
      <c r="G66">
        <v>123.1</v>
      </c>
      <c r="H66">
        <v>103.5</v>
      </c>
      <c r="I66">
        <v>123.5</v>
      </c>
      <c r="J66">
        <v>159.6</v>
      </c>
      <c r="K66">
        <v>117.4</v>
      </c>
      <c r="L66">
        <v>101.2</v>
      </c>
      <c r="M66">
        <v>123.8</v>
      </c>
      <c r="N66">
        <v>115.2</v>
      </c>
      <c r="O66">
        <v>125.9</v>
      </c>
      <c r="P66">
        <v>125.8</v>
      </c>
      <c r="Q66">
        <v>124.3</v>
      </c>
      <c r="R66">
        <v>119.6</v>
      </c>
      <c r="S66">
        <v>114.9</v>
      </c>
      <c r="T66">
        <v>118.9</v>
      </c>
      <c r="U66">
        <v>116.7</v>
      </c>
      <c r="V66">
        <v>112</v>
      </c>
      <c r="W66">
        <v>115.8</v>
      </c>
      <c r="X66">
        <v>112.6</v>
      </c>
      <c r="Y66">
        <v>111</v>
      </c>
      <c r="Z66">
        <v>113.6</v>
      </c>
      <c r="AA66">
        <v>120.2</v>
      </c>
      <c r="AB66">
        <v>110.1</v>
      </c>
      <c r="AC66">
        <v>113.7</v>
      </c>
      <c r="AD66">
        <v>119.1</v>
      </c>
    </row>
    <row r="67" spans="1:30" x14ac:dyDescent="0.35">
      <c r="A67" t="s">
        <v>34</v>
      </c>
      <c r="B67">
        <v>2014</v>
      </c>
      <c r="C67" t="s">
        <v>43</v>
      </c>
      <c r="D67">
        <v>123.2</v>
      </c>
      <c r="E67">
        <v>123.8</v>
      </c>
      <c r="F67">
        <v>118.1</v>
      </c>
      <c r="G67">
        <v>123.2</v>
      </c>
      <c r="H67">
        <v>107.9</v>
      </c>
      <c r="I67">
        <v>126.4</v>
      </c>
      <c r="J67">
        <v>156.80000000000001</v>
      </c>
      <c r="K67">
        <v>116.1</v>
      </c>
      <c r="L67">
        <v>103.1</v>
      </c>
      <c r="M67">
        <v>118.1</v>
      </c>
      <c r="N67">
        <v>116.1</v>
      </c>
      <c r="O67">
        <v>124.5</v>
      </c>
      <c r="P67">
        <v>125.4</v>
      </c>
      <c r="Q67">
        <v>121.1</v>
      </c>
      <c r="R67">
        <v>121.5</v>
      </c>
      <c r="S67">
        <v>118.1</v>
      </c>
      <c r="T67">
        <v>121</v>
      </c>
      <c r="U67">
        <v>116.7</v>
      </c>
      <c r="V67">
        <v>114.7</v>
      </c>
      <c r="W67">
        <v>116.7</v>
      </c>
      <c r="X67">
        <v>114.3</v>
      </c>
      <c r="Y67">
        <v>111.8</v>
      </c>
      <c r="Z67">
        <v>113.3</v>
      </c>
      <c r="AA67">
        <v>118.8</v>
      </c>
      <c r="AB67">
        <v>109.6</v>
      </c>
      <c r="AC67">
        <v>113.9</v>
      </c>
      <c r="AD67">
        <v>120.1</v>
      </c>
    </row>
    <row r="68" spans="1:30" x14ac:dyDescent="0.35">
      <c r="A68" t="s">
        <v>30</v>
      </c>
      <c r="B68">
        <v>2014</v>
      </c>
      <c r="C68" t="s">
        <v>45</v>
      </c>
      <c r="D68">
        <v>122.7</v>
      </c>
      <c r="E68">
        <v>122.6</v>
      </c>
      <c r="F68">
        <v>119.9</v>
      </c>
      <c r="G68">
        <v>124</v>
      </c>
      <c r="H68">
        <v>110.5</v>
      </c>
      <c r="I68">
        <v>128.80000000000001</v>
      </c>
      <c r="J68">
        <v>152</v>
      </c>
      <c r="K68">
        <v>116.2</v>
      </c>
      <c r="L68">
        <v>103.3</v>
      </c>
      <c r="M68">
        <v>115.8</v>
      </c>
      <c r="N68">
        <v>116.8</v>
      </c>
      <c r="O68">
        <v>124.5</v>
      </c>
      <c r="P68">
        <v>124.9</v>
      </c>
      <c r="Q68">
        <v>120.8</v>
      </c>
      <c r="R68">
        <v>123.3</v>
      </c>
      <c r="S68">
        <v>120.5</v>
      </c>
      <c r="T68">
        <v>122.9</v>
      </c>
      <c r="U68" t="s">
        <v>32</v>
      </c>
      <c r="V68">
        <v>117.3</v>
      </c>
      <c r="W68">
        <v>118.1</v>
      </c>
      <c r="X68">
        <v>115.9</v>
      </c>
      <c r="Y68">
        <v>112</v>
      </c>
      <c r="Z68">
        <v>113.3</v>
      </c>
      <c r="AA68">
        <v>117.2</v>
      </c>
      <c r="AB68">
        <v>108.8</v>
      </c>
      <c r="AC68">
        <v>114.1</v>
      </c>
      <c r="AD68">
        <v>121.1</v>
      </c>
    </row>
    <row r="69" spans="1:30" x14ac:dyDescent="0.35">
      <c r="A69" t="s">
        <v>33</v>
      </c>
      <c r="B69">
        <v>2014</v>
      </c>
      <c r="C69" t="s">
        <v>45</v>
      </c>
      <c r="D69">
        <v>124.5</v>
      </c>
      <c r="E69">
        <v>125.6</v>
      </c>
      <c r="F69">
        <v>122.7</v>
      </c>
      <c r="G69">
        <v>124.6</v>
      </c>
      <c r="H69">
        <v>103.2</v>
      </c>
      <c r="I69">
        <v>122.2</v>
      </c>
      <c r="J69">
        <v>153.19999999999999</v>
      </c>
      <c r="K69">
        <v>119.3</v>
      </c>
      <c r="L69">
        <v>99.8</v>
      </c>
      <c r="M69">
        <v>124.6</v>
      </c>
      <c r="N69">
        <v>115.8</v>
      </c>
      <c r="O69">
        <v>126.9</v>
      </c>
      <c r="P69">
        <v>125.4</v>
      </c>
      <c r="Q69">
        <v>125.8</v>
      </c>
      <c r="R69">
        <v>120.3</v>
      </c>
      <c r="S69">
        <v>115.4</v>
      </c>
      <c r="T69">
        <v>119.5</v>
      </c>
      <c r="U69">
        <v>117.1</v>
      </c>
      <c r="V69">
        <v>112.6</v>
      </c>
      <c r="W69">
        <v>116.4</v>
      </c>
      <c r="X69">
        <v>113</v>
      </c>
      <c r="Y69">
        <v>109.7</v>
      </c>
      <c r="Z69">
        <v>114</v>
      </c>
      <c r="AA69">
        <v>120.3</v>
      </c>
      <c r="AB69">
        <v>109.6</v>
      </c>
      <c r="AC69">
        <v>113.4</v>
      </c>
      <c r="AD69">
        <v>119</v>
      </c>
    </row>
    <row r="70" spans="1:30" x14ac:dyDescent="0.35">
      <c r="A70" t="s">
        <v>34</v>
      </c>
      <c r="B70">
        <v>2014</v>
      </c>
      <c r="C70" t="s">
        <v>45</v>
      </c>
      <c r="D70">
        <v>123.3</v>
      </c>
      <c r="E70">
        <v>123.7</v>
      </c>
      <c r="F70">
        <v>121</v>
      </c>
      <c r="G70">
        <v>124.2</v>
      </c>
      <c r="H70">
        <v>107.8</v>
      </c>
      <c r="I70">
        <v>125.7</v>
      </c>
      <c r="J70">
        <v>152.4</v>
      </c>
      <c r="K70">
        <v>117.2</v>
      </c>
      <c r="L70">
        <v>102.1</v>
      </c>
      <c r="M70">
        <v>118.7</v>
      </c>
      <c r="N70">
        <v>116.4</v>
      </c>
      <c r="O70">
        <v>125.6</v>
      </c>
      <c r="P70">
        <v>125.1</v>
      </c>
      <c r="Q70">
        <v>122.1</v>
      </c>
      <c r="R70">
        <v>122.1</v>
      </c>
      <c r="S70">
        <v>118.4</v>
      </c>
      <c r="T70">
        <v>121.6</v>
      </c>
      <c r="U70">
        <v>117.1</v>
      </c>
      <c r="V70">
        <v>115.5</v>
      </c>
      <c r="W70">
        <v>117.3</v>
      </c>
      <c r="X70">
        <v>114.8</v>
      </c>
      <c r="Y70">
        <v>110.8</v>
      </c>
      <c r="Z70">
        <v>113.7</v>
      </c>
      <c r="AA70">
        <v>119</v>
      </c>
      <c r="AB70">
        <v>109.1</v>
      </c>
      <c r="AC70">
        <v>113.8</v>
      </c>
      <c r="AD70">
        <v>120.1</v>
      </c>
    </row>
    <row r="71" spans="1:30" x14ac:dyDescent="0.35">
      <c r="A71" t="s">
        <v>30</v>
      </c>
      <c r="B71">
        <v>2014</v>
      </c>
      <c r="C71" t="s">
        <v>46</v>
      </c>
      <c r="D71">
        <v>122.4</v>
      </c>
      <c r="E71">
        <v>122.4</v>
      </c>
      <c r="F71">
        <v>121.8</v>
      </c>
      <c r="G71">
        <v>124.2</v>
      </c>
      <c r="H71">
        <v>110.2</v>
      </c>
      <c r="I71">
        <v>128.6</v>
      </c>
      <c r="J71">
        <v>140.30000000000001</v>
      </c>
      <c r="K71">
        <v>116.3</v>
      </c>
      <c r="L71">
        <v>102</v>
      </c>
      <c r="M71">
        <v>116</v>
      </c>
      <c r="N71">
        <v>117.3</v>
      </c>
      <c r="O71">
        <v>124.8</v>
      </c>
      <c r="P71">
        <v>123.3</v>
      </c>
      <c r="Q71">
        <v>121.7</v>
      </c>
      <c r="R71">
        <v>123.8</v>
      </c>
      <c r="S71">
        <v>120.6</v>
      </c>
      <c r="T71">
        <v>123.3</v>
      </c>
      <c r="U71" t="s">
        <v>32</v>
      </c>
      <c r="V71">
        <v>117.4</v>
      </c>
      <c r="W71">
        <v>118.2</v>
      </c>
      <c r="X71">
        <v>116.2</v>
      </c>
      <c r="Y71">
        <v>111.5</v>
      </c>
      <c r="Z71">
        <v>113.3</v>
      </c>
      <c r="AA71">
        <v>117.7</v>
      </c>
      <c r="AB71">
        <v>109.4</v>
      </c>
      <c r="AC71">
        <v>114.2</v>
      </c>
      <c r="AD71">
        <v>120.3</v>
      </c>
    </row>
    <row r="72" spans="1:30" x14ac:dyDescent="0.35">
      <c r="A72" t="s">
        <v>33</v>
      </c>
      <c r="B72">
        <v>2014</v>
      </c>
      <c r="C72" t="s">
        <v>46</v>
      </c>
      <c r="D72">
        <v>124</v>
      </c>
      <c r="E72">
        <v>124.7</v>
      </c>
      <c r="F72">
        <v>126.3</v>
      </c>
      <c r="G72">
        <v>124.9</v>
      </c>
      <c r="H72">
        <v>103</v>
      </c>
      <c r="I72">
        <v>122.3</v>
      </c>
      <c r="J72">
        <v>141</v>
      </c>
      <c r="K72">
        <v>120.1</v>
      </c>
      <c r="L72">
        <v>97.8</v>
      </c>
      <c r="M72">
        <v>125.4</v>
      </c>
      <c r="N72">
        <v>116.1</v>
      </c>
      <c r="O72">
        <v>127.6</v>
      </c>
      <c r="P72">
        <v>124</v>
      </c>
      <c r="Q72">
        <v>126.4</v>
      </c>
      <c r="R72">
        <v>120.7</v>
      </c>
      <c r="S72">
        <v>115.8</v>
      </c>
      <c r="T72">
        <v>120</v>
      </c>
      <c r="U72">
        <v>116.5</v>
      </c>
      <c r="V72">
        <v>113</v>
      </c>
      <c r="W72">
        <v>116.8</v>
      </c>
      <c r="X72">
        <v>113.2</v>
      </c>
      <c r="Y72">
        <v>108.8</v>
      </c>
      <c r="Z72">
        <v>114.3</v>
      </c>
      <c r="AA72">
        <v>120.7</v>
      </c>
      <c r="AB72">
        <v>110.4</v>
      </c>
      <c r="AC72">
        <v>113.4</v>
      </c>
      <c r="AD72">
        <v>118.4</v>
      </c>
    </row>
    <row r="73" spans="1:30" x14ac:dyDescent="0.35">
      <c r="A73" t="s">
        <v>34</v>
      </c>
      <c r="B73">
        <v>2014</v>
      </c>
      <c r="C73" t="s">
        <v>46</v>
      </c>
      <c r="D73">
        <v>122.9</v>
      </c>
      <c r="E73">
        <v>123.2</v>
      </c>
      <c r="F73">
        <v>123.5</v>
      </c>
      <c r="G73">
        <v>124.5</v>
      </c>
      <c r="H73">
        <v>107.6</v>
      </c>
      <c r="I73">
        <v>125.7</v>
      </c>
      <c r="J73">
        <v>140.5</v>
      </c>
      <c r="K73">
        <v>117.6</v>
      </c>
      <c r="L73">
        <v>100.6</v>
      </c>
      <c r="M73">
        <v>119.1</v>
      </c>
      <c r="N73">
        <v>116.8</v>
      </c>
      <c r="O73">
        <v>126.1</v>
      </c>
      <c r="P73">
        <v>123.6</v>
      </c>
      <c r="Q73">
        <v>123</v>
      </c>
      <c r="R73">
        <v>122.6</v>
      </c>
      <c r="S73">
        <v>118.6</v>
      </c>
      <c r="T73">
        <v>122</v>
      </c>
      <c r="U73">
        <v>116.5</v>
      </c>
      <c r="V73">
        <v>115.7</v>
      </c>
      <c r="W73">
        <v>117.5</v>
      </c>
      <c r="X73">
        <v>115.1</v>
      </c>
      <c r="Y73">
        <v>110.1</v>
      </c>
      <c r="Z73">
        <v>113.9</v>
      </c>
      <c r="AA73">
        <v>119.5</v>
      </c>
      <c r="AB73">
        <v>109.8</v>
      </c>
      <c r="AC73">
        <v>113.8</v>
      </c>
      <c r="AD73">
        <v>119.4</v>
      </c>
    </row>
    <row r="74" spans="1:30" x14ac:dyDescent="0.35">
      <c r="A74" t="s">
        <v>30</v>
      </c>
      <c r="B74">
        <v>2015</v>
      </c>
      <c r="C74" t="s">
        <v>31</v>
      </c>
      <c r="D74">
        <v>123.1</v>
      </c>
      <c r="E74">
        <v>123.1</v>
      </c>
      <c r="F74">
        <v>122.1</v>
      </c>
      <c r="G74">
        <v>124.9</v>
      </c>
      <c r="H74">
        <v>111</v>
      </c>
      <c r="I74">
        <v>130.4</v>
      </c>
      <c r="J74">
        <v>132.30000000000001</v>
      </c>
      <c r="K74">
        <v>117.2</v>
      </c>
      <c r="L74">
        <v>100.5</v>
      </c>
      <c r="M74">
        <v>117.2</v>
      </c>
      <c r="N74">
        <v>117.9</v>
      </c>
      <c r="O74">
        <v>125.6</v>
      </c>
      <c r="P74">
        <v>122.8</v>
      </c>
      <c r="Q74">
        <v>122.7</v>
      </c>
      <c r="R74">
        <v>124.4</v>
      </c>
      <c r="S74">
        <v>121.6</v>
      </c>
      <c r="T74">
        <v>124</v>
      </c>
      <c r="U74" t="s">
        <v>32</v>
      </c>
      <c r="V74">
        <v>118.4</v>
      </c>
      <c r="W74">
        <v>118.9</v>
      </c>
      <c r="X74">
        <v>116.6</v>
      </c>
      <c r="Y74">
        <v>111</v>
      </c>
      <c r="Z74">
        <v>114</v>
      </c>
      <c r="AA74">
        <v>118.2</v>
      </c>
      <c r="AB74">
        <v>110.2</v>
      </c>
      <c r="AC74">
        <v>114.5</v>
      </c>
      <c r="AD74">
        <v>120.3</v>
      </c>
    </row>
    <row r="75" spans="1:30" x14ac:dyDescent="0.35">
      <c r="A75" t="s">
        <v>33</v>
      </c>
      <c r="B75">
        <v>2015</v>
      </c>
      <c r="C75" t="s">
        <v>31</v>
      </c>
      <c r="D75">
        <v>124</v>
      </c>
      <c r="E75">
        <v>125.5</v>
      </c>
      <c r="F75">
        <v>126.6</v>
      </c>
      <c r="G75">
        <v>125.2</v>
      </c>
      <c r="H75">
        <v>104.3</v>
      </c>
      <c r="I75">
        <v>121.3</v>
      </c>
      <c r="J75">
        <v>134.4</v>
      </c>
      <c r="K75">
        <v>122.9</v>
      </c>
      <c r="L75">
        <v>96.1</v>
      </c>
      <c r="M75">
        <v>126.6</v>
      </c>
      <c r="N75">
        <v>116.5</v>
      </c>
      <c r="O75">
        <v>128</v>
      </c>
      <c r="P75">
        <v>123.5</v>
      </c>
      <c r="Q75">
        <v>127.4</v>
      </c>
      <c r="R75">
        <v>121</v>
      </c>
      <c r="S75">
        <v>116.1</v>
      </c>
      <c r="T75">
        <v>120.2</v>
      </c>
      <c r="U75">
        <v>117.3</v>
      </c>
      <c r="V75">
        <v>113.4</v>
      </c>
      <c r="W75">
        <v>117.2</v>
      </c>
      <c r="X75">
        <v>113.7</v>
      </c>
      <c r="Y75">
        <v>107.9</v>
      </c>
      <c r="Z75">
        <v>114.6</v>
      </c>
      <c r="AA75">
        <v>120.8</v>
      </c>
      <c r="AB75">
        <v>111.4</v>
      </c>
      <c r="AC75">
        <v>113.4</v>
      </c>
      <c r="AD75">
        <v>118.5</v>
      </c>
    </row>
    <row r="76" spans="1:30" x14ac:dyDescent="0.35">
      <c r="A76" t="s">
        <v>34</v>
      </c>
      <c r="B76">
        <v>2015</v>
      </c>
      <c r="C76" t="s">
        <v>31</v>
      </c>
      <c r="D76">
        <v>123.4</v>
      </c>
      <c r="E76">
        <v>123.9</v>
      </c>
      <c r="F76">
        <v>123.8</v>
      </c>
      <c r="G76">
        <v>125</v>
      </c>
      <c r="H76">
        <v>108.5</v>
      </c>
      <c r="I76">
        <v>126.2</v>
      </c>
      <c r="J76">
        <v>133</v>
      </c>
      <c r="K76">
        <v>119.1</v>
      </c>
      <c r="L76">
        <v>99</v>
      </c>
      <c r="M76">
        <v>120.3</v>
      </c>
      <c r="N76">
        <v>117.3</v>
      </c>
      <c r="O76">
        <v>126.7</v>
      </c>
      <c r="P76">
        <v>123.1</v>
      </c>
      <c r="Q76">
        <v>124</v>
      </c>
      <c r="R76">
        <v>123.1</v>
      </c>
      <c r="S76">
        <v>119.3</v>
      </c>
      <c r="T76">
        <v>122.5</v>
      </c>
      <c r="U76">
        <v>117.3</v>
      </c>
      <c r="V76">
        <v>116.5</v>
      </c>
      <c r="W76">
        <v>118.1</v>
      </c>
      <c r="X76">
        <v>115.5</v>
      </c>
      <c r="Y76">
        <v>109.4</v>
      </c>
      <c r="Z76">
        <v>114.3</v>
      </c>
      <c r="AA76">
        <v>119.7</v>
      </c>
      <c r="AB76">
        <v>110.7</v>
      </c>
      <c r="AC76">
        <v>114</v>
      </c>
      <c r="AD76">
        <v>119.5</v>
      </c>
    </row>
    <row r="77" spans="1:30" x14ac:dyDescent="0.35">
      <c r="A77" t="s">
        <v>30</v>
      </c>
      <c r="B77">
        <v>2015</v>
      </c>
      <c r="C77" t="s">
        <v>35</v>
      </c>
      <c r="D77">
        <v>123.4</v>
      </c>
      <c r="E77">
        <v>124.4</v>
      </c>
      <c r="F77">
        <v>122.1</v>
      </c>
      <c r="G77">
        <v>125.8</v>
      </c>
      <c r="H77">
        <v>111.5</v>
      </c>
      <c r="I77">
        <v>129.4</v>
      </c>
      <c r="J77">
        <v>128.19999999999999</v>
      </c>
      <c r="K77">
        <v>118.8</v>
      </c>
      <c r="L77">
        <v>100</v>
      </c>
      <c r="M77">
        <v>118.6</v>
      </c>
      <c r="N77">
        <v>118.8</v>
      </c>
      <c r="O77">
        <v>126.8</v>
      </c>
      <c r="P77">
        <v>122.8</v>
      </c>
      <c r="Q77">
        <v>124.2</v>
      </c>
      <c r="R77">
        <v>125.4</v>
      </c>
      <c r="S77">
        <v>122.7</v>
      </c>
      <c r="T77">
        <v>125</v>
      </c>
      <c r="U77" t="s">
        <v>32</v>
      </c>
      <c r="V77">
        <v>120</v>
      </c>
      <c r="W77">
        <v>119.6</v>
      </c>
      <c r="X77">
        <v>117.7</v>
      </c>
      <c r="Y77">
        <v>110.9</v>
      </c>
      <c r="Z77">
        <v>114.8</v>
      </c>
      <c r="AA77">
        <v>118.7</v>
      </c>
      <c r="AB77">
        <v>110.8</v>
      </c>
      <c r="AC77">
        <v>115</v>
      </c>
      <c r="AD77">
        <v>120.6</v>
      </c>
    </row>
    <row r="78" spans="1:30" x14ac:dyDescent="0.35">
      <c r="A78" t="s">
        <v>33</v>
      </c>
      <c r="B78">
        <v>2015</v>
      </c>
      <c r="C78" t="s">
        <v>35</v>
      </c>
      <c r="D78">
        <v>124.3</v>
      </c>
      <c r="E78">
        <v>126.5</v>
      </c>
      <c r="F78">
        <v>119.5</v>
      </c>
      <c r="G78">
        <v>125.6</v>
      </c>
      <c r="H78">
        <v>104.9</v>
      </c>
      <c r="I78">
        <v>121.6</v>
      </c>
      <c r="J78">
        <v>131.80000000000001</v>
      </c>
      <c r="K78">
        <v>125.1</v>
      </c>
      <c r="L78">
        <v>95</v>
      </c>
      <c r="M78">
        <v>127.7</v>
      </c>
      <c r="N78">
        <v>116.8</v>
      </c>
      <c r="O78">
        <v>128.6</v>
      </c>
      <c r="P78">
        <v>123.7</v>
      </c>
      <c r="Q78">
        <v>128.1</v>
      </c>
      <c r="R78">
        <v>121.3</v>
      </c>
      <c r="S78">
        <v>116.5</v>
      </c>
      <c r="T78">
        <v>120.6</v>
      </c>
      <c r="U78">
        <v>118.1</v>
      </c>
      <c r="V78">
        <v>114</v>
      </c>
      <c r="W78">
        <v>117.7</v>
      </c>
      <c r="X78">
        <v>114.1</v>
      </c>
      <c r="Y78">
        <v>106.8</v>
      </c>
      <c r="Z78">
        <v>114.9</v>
      </c>
      <c r="AA78">
        <v>120.4</v>
      </c>
      <c r="AB78">
        <v>111.7</v>
      </c>
      <c r="AC78">
        <v>113.2</v>
      </c>
      <c r="AD78">
        <v>118.7</v>
      </c>
    </row>
    <row r="79" spans="1:30" x14ac:dyDescent="0.35">
      <c r="A79" t="s">
        <v>34</v>
      </c>
      <c r="B79">
        <v>2015</v>
      </c>
      <c r="C79" t="s">
        <v>35</v>
      </c>
      <c r="D79">
        <v>123.7</v>
      </c>
      <c r="E79">
        <v>125.1</v>
      </c>
      <c r="F79">
        <v>121.1</v>
      </c>
      <c r="G79">
        <v>125.7</v>
      </c>
      <c r="H79">
        <v>109.1</v>
      </c>
      <c r="I79">
        <v>125.8</v>
      </c>
      <c r="J79">
        <v>129.4</v>
      </c>
      <c r="K79">
        <v>120.9</v>
      </c>
      <c r="L79">
        <v>98.3</v>
      </c>
      <c r="M79">
        <v>121.6</v>
      </c>
      <c r="N79">
        <v>118</v>
      </c>
      <c r="O79">
        <v>127.6</v>
      </c>
      <c r="P79">
        <v>123.1</v>
      </c>
      <c r="Q79">
        <v>125.2</v>
      </c>
      <c r="R79">
        <v>123.8</v>
      </c>
      <c r="S79">
        <v>120.1</v>
      </c>
      <c r="T79">
        <v>123.3</v>
      </c>
      <c r="U79">
        <v>118.1</v>
      </c>
      <c r="V79">
        <v>117.7</v>
      </c>
      <c r="W79">
        <v>118.7</v>
      </c>
      <c r="X79">
        <v>116.3</v>
      </c>
      <c r="Y79">
        <v>108.7</v>
      </c>
      <c r="Z79">
        <v>114.9</v>
      </c>
      <c r="AA79">
        <v>119.7</v>
      </c>
      <c r="AB79">
        <v>111.2</v>
      </c>
      <c r="AC79">
        <v>114.1</v>
      </c>
      <c r="AD79">
        <v>119.7</v>
      </c>
    </row>
    <row r="80" spans="1:30" x14ac:dyDescent="0.35">
      <c r="A80" t="s">
        <v>30</v>
      </c>
      <c r="B80">
        <v>2015</v>
      </c>
      <c r="C80" t="s">
        <v>36</v>
      </c>
      <c r="D80">
        <v>123.3</v>
      </c>
      <c r="E80">
        <v>124.7</v>
      </c>
      <c r="F80">
        <v>118.9</v>
      </c>
      <c r="G80">
        <v>126</v>
      </c>
      <c r="H80">
        <v>111.8</v>
      </c>
      <c r="I80">
        <v>130.9</v>
      </c>
      <c r="J80">
        <v>128</v>
      </c>
      <c r="K80">
        <v>119.9</v>
      </c>
      <c r="L80">
        <v>98.9</v>
      </c>
      <c r="M80">
        <v>119.4</v>
      </c>
      <c r="N80">
        <v>118.9</v>
      </c>
      <c r="O80">
        <v>127.7</v>
      </c>
      <c r="P80">
        <v>123.1</v>
      </c>
      <c r="Q80">
        <v>124.7</v>
      </c>
      <c r="R80">
        <v>126</v>
      </c>
      <c r="S80">
        <v>122.9</v>
      </c>
      <c r="T80">
        <v>125.5</v>
      </c>
      <c r="U80" t="s">
        <v>32</v>
      </c>
      <c r="V80">
        <v>120.6</v>
      </c>
      <c r="W80">
        <v>120.2</v>
      </c>
      <c r="X80">
        <v>118.2</v>
      </c>
      <c r="Y80">
        <v>111.6</v>
      </c>
      <c r="Z80">
        <v>115.5</v>
      </c>
      <c r="AA80">
        <v>119.4</v>
      </c>
      <c r="AB80">
        <v>110.8</v>
      </c>
      <c r="AC80">
        <v>115.5</v>
      </c>
      <c r="AD80">
        <v>121.1</v>
      </c>
    </row>
    <row r="81" spans="1:30" x14ac:dyDescent="0.35">
      <c r="A81" t="s">
        <v>33</v>
      </c>
      <c r="B81">
        <v>2015</v>
      </c>
      <c r="C81" t="s">
        <v>36</v>
      </c>
      <c r="D81">
        <v>124</v>
      </c>
      <c r="E81">
        <v>126.7</v>
      </c>
      <c r="F81">
        <v>113.5</v>
      </c>
      <c r="G81">
        <v>125.9</v>
      </c>
      <c r="H81">
        <v>104.8</v>
      </c>
      <c r="I81">
        <v>123.8</v>
      </c>
      <c r="J81">
        <v>131.4</v>
      </c>
      <c r="K81">
        <v>127.2</v>
      </c>
      <c r="L81">
        <v>93.2</v>
      </c>
      <c r="M81">
        <v>127.4</v>
      </c>
      <c r="N81">
        <v>117</v>
      </c>
      <c r="O81">
        <v>129.19999999999999</v>
      </c>
      <c r="P81">
        <v>123.9</v>
      </c>
      <c r="Q81">
        <v>128.80000000000001</v>
      </c>
      <c r="R81">
        <v>121.7</v>
      </c>
      <c r="S81">
        <v>116.9</v>
      </c>
      <c r="T81">
        <v>120.9</v>
      </c>
      <c r="U81">
        <v>118.6</v>
      </c>
      <c r="V81">
        <v>114.4</v>
      </c>
      <c r="W81">
        <v>118</v>
      </c>
      <c r="X81">
        <v>114.3</v>
      </c>
      <c r="Y81">
        <v>108.4</v>
      </c>
      <c r="Z81">
        <v>115.4</v>
      </c>
      <c r="AA81">
        <v>120.6</v>
      </c>
      <c r="AB81">
        <v>111.3</v>
      </c>
      <c r="AC81">
        <v>113.8</v>
      </c>
      <c r="AD81">
        <v>119.1</v>
      </c>
    </row>
    <row r="82" spans="1:30" x14ac:dyDescent="0.35">
      <c r="A82" t="s">
        <v>34</v>
      </c>
      <c r="B82">
        <v>2015</v>
      </c>
      <c r="C82" t="s">
        <v>36</v>
      </c>
      <c r="D82">
        <v>123.5</v>
      </c>
      <c r="E82">
        <v>125.4</v>
      </c>
      <c r="F82">
        <v>116.8</v>
      </c>
      <c r="G82">
        <v>126</v>
      </c>
      <c r="H82">
        <v>109.2</v>
      </c>
      <c r="I82">
        <v>127.6</v>
      </c>
      <c r="J82">
        <v>129.19999999999999</v>
      </c>
      <c r="K82">
        <v>122.4</v>
      </c>
      <c r="L82">
        <v>97</v>
      </c>
      <c r="M82">
        <v>122.1</v>
      </c>
      <c r="N82">
        <v>118.1</v>
      </c>
      <c r="O82">
        <v>128.4</v>
      </c>
      <c r="P82">
        <v>123.4</v>
      </c>
      <c r="Q82">
        <v>125.8</v>
      </c>
      <c r="R82">
        <v>124.3</v>
      </c>
      <c r="S82">
        <v>120.4</v>
      </c>
      <c r="T82">
        <v>123.7</v>
      </c>
      <c r="U82">
        <v>118.6</v>
      </c>
      <c r="V82">
        <v>118.3</v>
      </c>
      <c r="W82">
        <v>119.2</v>
      </c>
      <c r="X82">
        <v>116.7</v>
      </c>
      <c r="Y82">
        <v>109.9</v>
      </c>
      <c r="Z82">
        <v>115.4</v>
      </c>
      <c r="AA82">
        <v>120.1</v>
      </c>
      <c r="AB82">
        <v>111</v>
      </c>
      <c r="AC82">
        <v>114.7</v>
      </c>
      <c r="AD82">
        <v>120.2</v>
      </c>
    </row>
    <row r="83" spans="1:30" x14ac:dyDescent="0.35">
      <c r="A83" t="s">
        <v>30</v>
      </c>
      <c r="B83">
        <v>2015</v>
      </c>
      <c r="C83" t="s">
        <v>37</v>
      </c>
      <c r="D83">
        <v>123.3</v>
      </c>
      <c r="E83">
        <v>125.5</v>
      </c>
      <c r="F83">
        <v>117.2</v>
      </c>
      <c r="G83">
        <v>126.8</v>
      </c>
      <c r="H83">
        <v>111.9</v>
      </c>
      <c r="I83">
        <v>134.19999999999999</v>
      </c>
      <c r="J83">
        <v>127.5</v>
      </c>
      <c r="K83">
        <v>121.5</v>
      </c>
      <c r="L83">
        <v>97.8</v>
      </c>
      <c r="M83">
        <v>119.8</v>
      </c>
      <c r="N83">
        <v>119.4</v>
      </c>
      <c r="O83">
        <v>128.69999999999999</v>
      </c>
      <c r="P83">
        <v>123.6</v>
      </c>
      <c r="Q83">
        <v>125.7</v>
      </c>
      <c r="R83">
        <v>126.4</v>
      </c>
      <c r="S83">
        <v>123.3</v>
      </c>
      <c r="T83">
        <v>126</v>
      </c>
      <c r="U83" t="s">
        <v>32</v>
      </c>
      <c r="V83">
        <v>121.2</v>
      </c>
      <c r="W83">
        <v>120.9</v>
      </c>
      <c r="X83">
        <v>118.6</v>
      </c>
      <c r="Y83">
        <v>111.9</v>
      </c>
      <c r="Z83">
        <v>116.2</v>
      </c>
      <c r="AA83">
        <v>119.9</v>
      </c>
      <c r="AB83">
        <v>111.6</v>
      </c>
      <c r="AC83">
        <v>116</v>
      </c>
      <c r="AD83">
        <v>121.5</v>
      </c>
    </row>
    <row r="84" spans="1:30" x14ac:dyDescent="0.35">
      <c r="A84" t="s">
        <v>33</v>
      </c>
      <c r="B84">
        <v>2015</v>
      </c>
      <c r="C84" t="s">
        <v>37</v>
      </c>
      <c r="D84">
        <v>123.8</v>
      </c>
      <c r="E84">
        <v>128.19999999999999</v>
      </c>
      <c r="F84">
        <v>110</v>
      </c>
      <c r="G84">
        <v>126.3</v>
      </c>
      <c r="H84">
        <v>104.5</v>
      </c>
      <c r="I84">
        <v>130.6</v>
      </c>
      <c r="J84">
        <v>130.80000000000001</v>
      </c>
      <c r="K84">
        <v>131.30000000000001</v>
      </c>
      <c r="L84">
        <v>91.6</v>
      </c>
      <c r="M84">
        <v>127.7</v>
      </c>
      <c r="N84">
        <v>117.2</v>
      </c>
      <c r="O84">
        <v>129.5</v>
      </c>
      <c r="P84">
        <v>124.6</v>
      </c>
      <c r="Q84">
        <v>130.1</v>
      </c>
      <c r="R84">
        <v>122.1</v>
      </c>
      <c r="S84">
        <v>117.2</v>
      </c>
      <c r="T84">
        <v>121.3</v>
      </c>
      <c r="U84">
        <v>119.2</v>
      </c>
      <c r="V84">
        <v>114.7</v>
      </c>
      <c r="W84">
        <v>118.4</v>
      </c>
      <c r="X84">
        <v>114.6</v>
      </c>
      <c r="Y84">
        <v>108.4</v>
      </c>
      <c r="Z84">
        <v>115.6</v>
      </c>
      <c r="AA84">
        <v>121.7</v>
      </c>
      <c r="AB84">
        <v>111.8</v>
      </c>
      <c r="AC84">
        <v>114.2</v>
      </c>
      <c r="AD84">
        <v>119.7</v>
      </c>
    </row>
    <row r="85" spans="1:30" x14ac:dyDescent="0.35">
      <c r="A85" t="s">
        <v>34</v>
      </c>
      <c r="B85">
        <v>2015</v>
      </c>
      <c r="C85" t="s">
        <v>37</v>
      </c>
      <c r="D85">
        <v>123.5</v>
      </c>
      <c r="E85">
        <v>126.4</v>
      </c>
      <c r="F85">
        <v>114.4</v>
      </c>
      <c r="G85">
        <v>126.6</v>
      </c>
      <c r="H85">
        <v>109.2</v>
      </c>
      <c r="I85">
        <v>132.5</v>
      </c>
      <c r="J85">
        <v>128.6</v>
      </c>
      <c r="K85">
        <v>124.8</v>
      </c>
      <c r="L85">
        <v>95.7</v>
      </c>
      <c r="M85">
        <v>122.4</v>
      </c>
      <c r="N85">
        <v>118.5</v>
      </c>
      <c r="O85">
        <v>129.1</v>
      </c>
      <c r="P85">
        <v>124</v>
      </c>
      <c r="Q85">
        <v>126.9</v>
      </c>
      <c r="R85">
        <v>124.7</v>
      </c>
      <c r="S85">
        <v>120.8</v>
      </c>
      <c r="T85">
        <v>124.1</v>
      </c>
      <c r="U85">
        <v>119.2</v>
      </c>
      <c r="V85">
        <v>118.7</v>
      </c>
      <c r="W85">
        <v>119.7</v>
      </c>
      <c r="X85">
        <v>117.1</v>
      </c>
      <c r="Y85">
        <v>110.1</v>
      </c>
      <c r="Z85">
        <v>115.9</v>
      </c>
      <c r="AA85">
        <v>121</v>
      </c>
      <c r="AB85">
        <v>111.7</v>
      </c>
      <c r="AC85">
        <v>115.1</v>
      </c>
      <c r="AD85">
        <v>120.7</v>
      </c>
    </row>
    <row r="86" spans="1:30" x14ac:dyDescent="0.35">
      <c r="A86" t="s">
        <v>30</v>
      </c>
      <c r="B86">
        <v>2015</v>
      </c>
      <c r="C86" t="s">
        <v>38</v>
      </c>
      <c r="D86">
        <v>123.5</v>
      </c>
      <c r="E86">
        <v>127.1</v>
      </c>
      <c r="F86">
        <v>117.3</v>
      </c>
      <c r="G86">
        <v>127.7</v>
      </c>
      <c r="H86">
        <v>112.5</v>
      </c>
      <c r="I86">
        <v>134.1</v>
      </c>
      <c r="J86">
        <v>128.5</v>
      </c>
      <c r="K86">
        <v>124.3</v>
      </c>
      <c r="L86">
        <v>97.6</v>
      </c>
      <c r="M86">
        <v>120.7</v>
      </c>
      <c r="N86">
        <v>120.2</v>
      </c>
      <c r="O86">
        <v>129.80000000000001</v>
      </c>
      <c r="P86">
        <v>124.4</v>
      </c>
      <c r="Q86">
        <v>126.7</v>
      </c>
      <c r="R86">
        <v>127.3</v>
      </c>
      <c r="S86">
        <v>124.1</v>
      </c>
      <c r="T86">
        <v>126.8</v>
      </c>
      <c r="U86" t="s">
        <v>32</v>
      </c>
      <c r="V86">
        <v>121.9</v>
      </c>
      <c r="W86">
        <v>121.5</v>
      </c>
      <c r="X86">
        <v>119.4</v>
      </c>
      <c r="Y86">
        <v>113.3</v>
      </c>
      <c r="Z86">
        <v>116.7</v>
      </c>
      <c r="AA86">
        <v>120.5</v>
      </c>
      <c r="AB86">
        <v>112.3</v>
      </c>
      <c r="AC86">
        <v>116.9</v>
      </c>
      <c r="AD86">
        <v>122.4</v>
      </c>
    </row>
    <row r="87" spans="1:30" x14ac:dyDescent="0.35">
      <c r="A87" t="s">
        <v>33</v>
      </c>
      <c r="B87">
        <v>2015</v>
      </c>
      <c r="C87" t="s">
        <v>38</v>
      </c>
      <c r="D87">
        <v>123.8</v>
      </c>
      <c r="E87">
        <v>129.69999999999999</v>
      </c>
      <c r="F87">
        <v>111.3</v>
      </c>
      <c r="G87">
        <v>126.6</v>
      </c>
      <c r="H87">
        <v>105.2</v>
      </c>
      <c r="I87">
        <v>130.80000000000001</v>
      </c>
      <c r="J87">
        <v>135.6</v>
      </c>
      <c r="K87">
        <v>142.6</v>
      </c>
      <c r="L87">
        <v>90.8</v>
      </c>
      <c r="M87">
        <v>128.80000000000001</v>
      </c>
      <c r="N87">
        <v>117.7</v>
      </c>
      <c r="O87">
        <v>129.9</v>
      </c>
      <c r="P87">
        <v>126.1</v>
      </c>
      <c r="Q87">
        <v>131.30000000000001</v>
      </c>
      <c r="R87">
        <v>122.4</v>
      </c>
      <c r="S87">
        <v>117.4</v>
      </c>
      <c r="T87">
        <v>121.6</v>
      </c>
      <c r="U87">
        <v>119.6</v>
      </c>
      <c r="V87">
        <v>114.9</v>
      </c>
      <c r="W87">
        <v>118.7</v>
      </c>
      <c r="X87">
        <v>114.9</v>
      </c>
      <c r="Y87">
        <v>110.8</v>
      </c>
      <c r="Z87">
        <v>116</v>
      </c>
      <c r="AA87">
        <v>122</v>
      </c>
      <c r="AB87">
        <v>112.4</v>
      </c>
      <c r="AC87">
        <v>115.2</v>
      </c>
      <c r="AD87">
        <v>120.7</v>
      </c>
    </row>
    <row r="88" spans="1:30" x14ac:dyDescent="0.35">
      <c r="A88" t="s">
        <v>34</v>
      </c>
      <c r="B88">
        <v>2015</v>
      </c>
      <c r="C88" t="s">
        <v>38</v>
      </c>
      <c r="D88">
        <v>123.6</v>
      </c>
      <c r="E88">
        <v>128</v>
      </c>
      <c r="F88">
        <v>115</v>
      </c>
      <c r="G88">
        <v>127.3</v>
      </c>
      <c r="H88">
        <v>109.8</v>
      </c>
      <c r="I88">
        <v>132.6</v>
      </c>
      <c r="J88">
        <v>130.9</v>
      </c>
      <c r="K88">
        <v>130.5</v>
      </c>
      <c r="L88">
        <v>95.3</v>
      </c>
      <c r="M88">
        <v>123.4</v>
      </c>
      <c r="N88">
        <v>119.2</v>
      </c>
      <c r="O88">
        <v>129.80000000000001</v>
      </c>
      <c r="P88">
        <v>125</v>
      </c>
      <c r="Q88">
        <v>127.9</v>
      </c>
      <c r="R88">
        <v>125.4</v>
      </c>
      <c r="S88">
        <v>121.3</v>
      </c>
      <c r="T88">
        <v>124.7</v>
      </c>
      <c r="U88">
        <v>119.6</v>
      </c>
      <c r="V88">
        <v>119.2</v>
      </c>
      <c r="W88">
        <v>120.2</v>
      </c>
      <c r="X88">
        <v>117.7</v>
      </c>
      <c r="Y88">
        <v>112</v>
      </c>
      <c r="Z88">
        <v>116.3</v>
      </c>
      <c r="AA88">
        <v>121.4</v>
      </c>
      <c r="AB88">
        <v>112.3</v>
      </c>
      <c r="AC88">
        <v>116.1</v>
      </c>
      <c r="AD88">
        <v>121.6</v>
      </c>
    </row>
    <row r="89" spans="1:30" x14ac:dyDescent="0.35">
      <c r="A89" t="s">
        <v>30</v>
      </c>
      <c r="B89">
        <v>2015</v>
      </c>
      <c r="C89" t="s">
        <v>39</v>
      </c>
      <c r="D89">
        <v>124.1</v>
      </c>
      <c r="E89">
        <v>130.4</v>
      </c>
      <c r="F89">
        <v>122.1</v>
      </c>
      <c r="G89">
        <v>128.69999999999999</v>
      </c>
      <c r="H89">
        <v>114.1</v>
      </c>
      <c r="I89">
        <v>133.19999999999999</v>
      </c>
      <c r="J89">
        <v>135.19999999999999</v>
      </c>
      <c r="K89">
        <v>131.9</v>
      </c>
      <c r="L89">
        <v>96.3</v>
      </c>
      <c r="M89">
        <v>123</v>
      </c>
      <c r="N89">
        <v>121.1</v>
      </c>
      <c r="O89">
        <v>131.19999999999999</v>
      </c>
      <c r="P89">
        <v>126.6</v>
      </c>
      <c r="Q89">
        <v>128.19999999999999</v>
      </c>
      <c r="R89">
        <v>128.4</v>
      </c>
      <c r="S89">
        <v>125.1</v>
      </c>
      <c r="T89">
        <v>128</v>
      </c>
      <c r="U89" t="s">
        <v>32</v>
      </c>
      <c r="V89">
        <v>122.6</v>
      </c>
      <c r="W89">
        <v>122.8</v>
      </c>
      <c r="X89">
        <v>120.4</v>
      </c>
      <c r="Y89">
        <v>114.2</v>
      </c>
      <c r="Z89">
        <v>117.9</v>
      </c>
      <c r="AA89">
        <v>122</v>
      </c>
      <c r="AB89">
        <v>113</v>
      </c>
      <c r="AC89">
        <v>117.9</v>
      </c>
      <c r="AD89">
        <v>124.1</v>
      </c>
    </row>
    <row r="90" spans="1:30" x14ac:dyDescent="0.35">
      <c r="A90" t="s">
        <v>33</v>
      </c>
      <c r="B90">
        <v>2015</v>
      </c>
      <c r="C90" t="s">
        <v>39</v>
      </c>
      <c r="D90">
        <v>123.6</v>
      </c>
      <c r="E90">
        <v>134.4</v>
      </c>
      <c r="F90">
        <v>120.9</v>
      </c>
      <c r="G90">
        <v>127.3</v>
      </c>
      <c r="H90">
        <v>106</v>
      </c>
      <c r="I90">
        <v>132.30000000000001</v>
      </c>
      <c r="J90">
        <v>146.69999999999999</v>
      </c>
      <c r="K90">
        <v>148.1</v>
      </c>
      <c r="L90">
        <v>89.8</v>
      </c>
      <c r="M90">
        <v>130.5</v>
      </c>
      <c r="N90">
        <v>118</v>
      </c>
      <c r="O90">
        <v>130.5</v>
      </c>
      <c r="P90">
        <v>128.5</v>
      </c>
      <c r="Q90">
        <v>132.1</v>
      </c>
      <c r="R90">
        <v>123.2</v>
      </c>
      <c r="S90">
        <v>117.6</v>
      </c>
      <c r="T90">
        <v>122.3</v>
      </c>
      <c r="U90">
        <v>119</v>
      </c>
      <c r="V90">
        <v>115.1</v>
      </c>
      <c r="W90">
        <v>119.2</v>
      </c>
      <c r="X90">
        <v>115.4</v>
      </c>
      <c r="Y90">
        <v>111.7</v>
      </c>
      <c r="Z90">
        <v>116.2</v>
      </c>
      <c r="AA90">
        <v>123.8</v>
      </c>
      <c r="AB90">
        <v>112.5</v>
      </c>
      <c r="AC90">
        <v>116</v>
      </c>
      <c r="AD90">
        <v>121.7</v>
      </c>
    </row>
    <row r="91" spans="1:30" x14ac:dyDescent="0.35">
      <c r="A91" t="s">
        <v>34</v>
      </c>
      <c r="B91">
        <v>2015</v>
      </c>
      <c r="C91" t="s">
        <v>39</v>
      </c>
      <c r="D91">
        <v>123.9</v>
      </c>
      <c r="E91">
        <v>131.80000000000001</v>
      </c>
      <c r="F91">
        <v>121.6</v>
      </c>
      <c r="G91">
        <v>128.19999999999999</v>
      </c>
      <c r="H91">
        <v>111.1</v>
      </c>
      <c r="I91">
        <v>132.80000000000001</v>
      </c>
      <c r="J91">
        <v>139.1</v>
      </c>
      <c r="K91">
        <v>137.4</v>
      </c>
      <c r="L91">
        <v>94.1</v>
      </c>
      <c r="M91">
        <v>125.5</v>
      </c>
      <c r="N91">
        <v>119.8</v>
      </c>
      <c r="O91">
        <v>130.9</v>
      </c>
      <c r="P91">
        <v>127.3</v>
      </c>
      <c r="Q91">
        <v>129.19999999999999</v>
      </c>
      <c r="R91">
        <v>126.4</v>
      </c>
      <c r="S91">
        <v>122</v>
      </c>
      <c r="T91">
        <v>125.7</v>
      </c>
      <c r="U91">
        <v>119</v>
      </c>
      <c r="V91">
        <v>119.8</v>
      </c>
      <c r="W91">
        <v>121.1</v>
      </c>
      <c r="X91">
        <v>118.5</v>
      </c>
      <c r="Y91">
        <v>112.9</v>
      </c>
      <c r="Z91">
        <v>116.9</v>
      </c>
      <c r="AA91">
        <v>123.1</v>
      </c>
      <c r="AB91">
        <v>112.8</v>
      </c>
      <c r="AC91">
        <v>117</v>
      </c>
      <c r="AD91">
        <v>123</v>
      </c>
    </row>
    <row r="92" spans="1:30" x14ac:dyDescent="0.35">
      <c r="A92" t="s">
        <v>30</v>
      </c>
      <c r="B92">
        <v>2015</v>
      </c>
      <c r="C92" t="s">
        <v>40</v>
      </c>
      <c r="D92">
        <v>124</v>
      </c>
      <c r="E92">
        <v>131.5</v>
      </c>
      <c r="F92">
        <v>122</v>
      </c>
      <c r="G92">
        <v>128.69999999999999</v>
      </c>
      <c r="H92">
        <v>113.5</v>
      </c>
      <c r="I92">
        <v>133.30000000000001</v>
      </c>
      <c r="J92">
        <v>140.80000000000001</v>
      </c>
      <c r="K92">
        <v>133.80000000000001</v>
      </c>
      <c r="L92">
        <v>94.1</v>
      </c>
      <c r="M92">
        <v>123.4</v>
      </c>
      <c r="N92">
        <v>121</v>
      </c>
      <c r="O92">
        <v>131.69999999999999</v>
      </c>
      <c r="P92">
        <v>127.5</v>
      </c>
      <c r="Q92">
        <v>129.4</v>
      </c>
      <c r="R92">
        <v>128.80000000000001</v>
      </c>
      <c r="S92">
        <v>125.5</v>
      </c>
      <c r="T92">
        <v>128.30000000000001</v>
      </c>
      <c r="U92" t="s">
        <v>32</v>
      </c>
      <c r="V92">
        <v>123</v>
      </c>
      <c r="W92">
        <v>123</v>
      </c>
      <c r="X92">
        <v>120.8</v>
      </c>
      <c r="Y92">
        <v>114.1</v>
      </c>
      <c r="Z92">
        <v>118</v>
      </c>
      <c r="AA92">
        <v>122.9</v>
      </c>
      <c r="AB92">
        <v>112.7</v>
      </c>
      <c r="AC92">
        <v>118.1</v>
      </c>
      <c r="AD92">
        <v>124.7</v>
      </c>
    </row>
    <row r="93" spans="1:30" x14ac:dyDescent="0.35">
      <c r="A93" t="s">
        <v>33</v>
      </c>
      <c r="B93">
        <v>2015</v>
      </c>
      <c r="C93" t="s">
        <v>40</v>
      </c>
      <c r="D93">
        <v>123.2</v>
      </c>
      <c r="E93">
        <v>134.30000000000001</v>
      </c>
      <c r="F93">
        <v>119.5</v>
      </c>
      <c r="G93">
        <v>127.7</v>
      </c>
      <c r="H93">
        <v>106.3</v>
      </c>
      <c r="I93">
        <v>132.80000000000001</v>
      </c>
      <c r="J93">
        <v>153.5</v>
      </c>
      <c r="K93">
        <v>149.5</v>
      </c>
      <c r="L93">
        <v>85.7</v>
      </c>
      <c r="M93">
        <v>131.5</v>
      </c>
      <c r="N93">
        <v>118.3</v>
      </c>
      <c r="O93">
        <v>131.1</v>
      </c>
      <c r="P93">
        <v>129.5</v>
      </c>
      <c r="Q93">
        <v>133.1</v>
      </c>
      <c r="R93">
        <v>123.5</v>
      </c>
      <c r="S93">
        <v>117.9</v>
      </c>
      <c r="T93">
        <v>122.7</v>
      </c>
      <c r="U93">
        <v>119.9</v>
      </c>
      <c r="V93">
        <v>115.3</v>
      </c>
      <c r="W93">
        <v>119.5</v>
      </c>
      <c r="X93">
        <v>116</v>
      </c>
      <c r="Y93">
        <v>111.5</v>
      </c>
      <c r="Z93">
        <v>116.6</v>
      </c>
      <c r="AA93">
        <v>125.4</v>
      </c>
      <c r="AB93">
        <v>111.7</v>
      </c>
      <c r="AC93">
        <v>116.3</v>
      </c>
      <c r="AD93">
        <v>122.4</v>
      </c>
    </row>
    <row r="94" spans="1:30" x14ac:dyDescent="0.35">
      <c r="A94" t="s">
        <v>34</v>
      </c>
      <c r="B94">
        <v>2015</v>
      </c>
      <c r="C94" t="s">
        <v>40</v>
      </c>
      <c r="D94">
        <v>123.7</v>
      </c>
      <c r="E94">
        <v>132.5</v>
      </c>
      <c r="F94">
        <v>121</v>
      </c>
      <c r="G94">
        <v>128.30000000000001</v>
      </c>
      <c r="H94">
        <v>110.9</v>
      </c>
      <c r="I94">
        <v>133.1</v>
      </c>
      <c r="J94">
        <v>145.1</v>
      </c>
      <c r="K94">
        <v>139.1</v>
      </c>
      <c r="L94">
        <v>91.3</v>
      </c>
      <c r="M94">
        <v>126.1</v>
      </c>
      <c r="N94">
        <v>119.9</v>
      </c>
      <c r="O94">
        <v>131.4</v>
      </c>
      <c r="P94">
        <v>128.19999999999999</v>
      </c>
      <c r="Q94">
        <v>130.4</v>
      </c>
      <c r="R94">
        <v>126.7</v>
      </c>
      <c r="S94">
        <v>122.3</v>
      </c>
      <c r="T94">
        <v>126.1</v>
      </c>
      <c r="U94">
        <v>119.9</v>
      </c>
      <c r="V94">
        <v>120.1</v>
      </c>
      <c r="W94">
        <v>121.3</v>
      </c>
      <c r="X94">
        <v>119</v>
      </c>
      <c r="Y94">
        <v>112.7</v>
      </c>
      <c r="Z94">
        <v>117.2</v>
      </c>
      <c r="AA94">
        <v>124.4</v>
      </c>
      <c r="AB94">
        <v>112.3</v>
      </c>
      <c r="AC94">
        <v>117.2</v>
      </c>
      <c r="AD94">
        <v>123.6</v>
      </c>
    </row>
    <row r="95" spans="1:30" x14ac:dyDescent="0.35">
      <c r="A95" t="s">
        <v>30</v>
      </c>
      <c r="B95">
        <v>2015</v>
      </c>
      <c r="C95" t="s">
        <v>41</v>
      </c>
      <c r="D95">
        <v>124.7</v>
      </c>
      <c r="E95">
        <v>131.30000000000001</v>
      </c>
      <c r="F95">
        <v>121.3</v>
      </c>
      <c r="G95">
        <v>128.80000000000001</v>
      </c>
      <c r="H95">
        <v>114</v>
      </c>
      <c r="I95">
        <v>134.19999999999999</v>
      </c>
      <c r="J95">
        <v>153.6</v>
      </c>
      <c r="K95">
        <v>137.9</v>
      </c>
      <c r="L95">
        <v>93.1</v>
      </c>
      <c r="M95">
        <v>123.9</v>
      </c>
      <c r="N95">
        <v>121.5</v>
      </c>
      <c r="O95">
        <v>132.5</v>
      </c>
      <c r="P95">
        <v>129.80000000000001</v>
      </c>
      <c r="Q95">
        <v>130.1</v>
      </c>
      <c r="R95">
        <v>129.5</v>
      </c>
      <c r="S95">
        <v>126.3</v>
      </c>
      <c r="T95">
        <v>129</v>
      </c>
      <c r="U95" t="s">
        <v>32</v>
      </c>
      <c r="V95">
        <v>123.8</v>
      </c>
      <c r="W95">
        <v>123.7</v>
      </c>
      <c r="X95">
        <v>121.1</v>
      </c>
      <c r="Y95">
        <v>113.6</v>
      </c>
      <c r="Z95">
        <v>118.5</v>
      </c>
      <c r="AA95">
        <v>123.6</v>
      </c>
      <c r="AB95">
        <v>112.5</v>
      </c>
      <c r="AC95">
        <v>118.2</v>
      </c>
      <c r="AD95">
        <v>126.1</v>
      </c>
    </row>
    <row r="96" spans="1:30" x14ac:dyDescent="0.35">
      <c r="A96" t="s">
        <v>33</v>
      </c>
      <c r="B96">
        <v>2015</v>
      </c>
      <c r="C96" t="s">
        <v>41</v>
      </c>
      <c r="D96">
        <v>123.1</v>
      </c>
      <c r="E96">
        <v>131.69999999999999</v>
      </c>
      <c r="F96">
        <v>118.1</v>
      </c>
      <c r="G96">
        <v>128</v>
      </c>
      <c r="H96">
        <v>106.8</v>
      </c>
      <c r="I96">
        <v>130.1</v>
      </c>
      <c r="J96">
        <v>165.5</v>
      </c>
      <c r="K96">
        <v>156</v>
      </c>
      <c r="L96">
        <v>85.3</v>
      </c>
      <c r="M96">
        <v>132.69999999999999</v>
      </c>
      <c r="N96">
        <v>118.8</v>
      </c>
      <c r="O96">
        <v>131.69999999999999</v>
      </c>
      <c r="P96">
        <v>131.1</v>
      </c>
      <c r="Q96">
        <v>134.19999999999999</v>
      </c>
      <c r="R96">
        <v>123.7</v>
      </c>
      <c r="S96">
        <v>118.2</v>
      </c>
      <c r="T96">
        <v>122.9</v>
      </c>
      <c r="U96">
        <v>120.9</v>
      </c>
      <c r="V96">
        <v>115.3</v>
      </c>
      <c r="W96">
        <v>120</v>
      </c>
      <c r="X96">
        <v>116.6</v>
      </c>
      <c r="Y96">
        <v>109.9</v>
      </c>
      <c r="Z96">
        <v>117.2</v>
      </c>
      <c r="AA96">
        <v>126.2</v>
      </c>
      <c r="AB96">
        <v>112</v>
      </c>
      <c r="AC96">
        <v>116.2</v>
      </c>
      <c r="AD96">
        <v>123.2</v>
      </c>
    </row>
    <row r="97" spans="1:30" x14ac:dyDescent="0.35">
      <c r="A97" t="s">
        <v>34</v>
      </c>
      <c r="B97">
        <v>2015</v>
      </c>
      <c r="C97" t="s">
        <v>41</v>
      </c>
      <c r="D97">
        <v>124.2</v>
      </c>
      <c r="E97">
        <v>131.4</v>
      </c>
      <c r="F97">
        <v>120.1</v>
      </c>
      <c r="G97">
        <v>128.5</v>
      </c>
      <c r="H97">
        <v>111.4</v>
      </c>
      <c r="I97">
        <v>132.30000000000001</v>
      </c>
      <c r="J97">
        <v>157.6</v>
      </c>
      <c r="K97">
        <v>144</v>
      </c>
      <c r="L97">
        <v>90.5</v>
      </c>
      <c r="M97">
        <v>126.8</v>
      </c>
      <c r="N97">
        <v>120.4</v>
      </c>
      <c r="O97">
        <v>132.1</v>
      </c>
      <c r="P97">
        <v>130.30000000000001</v>
      </c>
      <c r="Q97">
        <v>131.19999999999999</v>
      </c>
      <c r="R97">
        <v>127.2</v>
      </c>
      <c r="S97">
        <v>122.9</v>
      </c>
      <c r="T97">
        <v>126.6</v>
      </c>
      <c r="U97">
        <v>120.9</v>
      </c>
      <c r="V97">
        <v>120.6</v>
      </c>
      <c r="W97">
        <v>122</v>
      </c>
      <c r="X97">
        <v>119.4</v>
      </c>
      <c r="Y97">
        <v>111.7</v>
      </c>
      <c r="Z97">
        <v>117.8</v>
      </c>
      <c r="AA97">
        <v>125.1</v>
      </c>
      <c r="AB97">
        <v>112.3</v>
      </c>
      <c r="AC97">
        <v>117.2</v>
      </c>
      <c r="AD97">
        <v>124.8</v>
      </c>
    </row>
    <row r="98" spans="1:30" x14ac:dyDescent="0.35">
      <c r="A98" t="s">
        <v>30</v>
      </c>
      <c r="B98">
        <v>2015</v>
      </c>
      <c r="C98" t="s">
        <v>42</v>
      </c>
      <c r="D98">
        <v>125.1</v>
      </c>
      <c r="E98">
        <v>131.1</v>
      </c>
      <c r="F98">
        <v>120.7</v>
      </c>
      <c r="G98">
        <v>129.19999999999999</v>
      </c>
      <c r="H98">
        <v>114.7</v>
      </c>
      <c r="I98">
        <v>132.30000000000001</v>
      </c>
      <c r="J98">
        <v>158.9</v>
      </c>
      <c r="K98">
        <v>142.1</v>
      </c>
      <c r="L98">
        <v>92.5</v>
      </c>
      <c r="M98">
        <v>125.4</v>
      </c>
      <c r="N98">
        <v>121.9</v>
      </c>
      <c r="O98">
        <v>132.69999999999999</v>
      </c>
      <c r="P98">
        <v>131</v>
      </c>
      <c r="Q98">
        <v>131</v>
      </c>
      <c r="R98">
        <v>130.4</v>
      </c>
      <c r="S98">
        <v>126.8</v>
      </c>
      <c r="T98">
        <v>129.9</v>
      </c>
      <c r="U98" t="s">
        <v>32</v>
      </c>
      <c r="V98">
        <v>123.7</v>
      </c>
      <c r="W98">
        <v>124.5</v>
      </c>
      <c r="X98">
        <v>121.4</v>
      </c>
      <c r="Y98">
        <v>113.8</v>
      </c>
      <c r="Z98">
        <v>119.6</v>
      </c>
      <c r="AA98">
        <v>124.5</v>
      </c>
      <c r="AB98">
        <v>113.7</v>
      </c>
      <c r="AC98">
        <v>118.8</v>
      </c>
      <c r="AD98">
        <v>127</v>
      </c>
    </row>
    <row r="99" spans="1:30" x14ac:dyDescent="0.35">
      <c r="A99" t="s">
        <v>33</v>
      </c>
      <c r="B99">
        <v>2015</v>
      </c>
      <c r="C99" t="s">
        <v>42</v>
      </c>
      <c r="D99">
        <v>123.4</v>
      </c>
      <c r="E99">
        <v>129</v>
      </c>
      <c r="F99">
        <v>115.6</v>
      </c>
      <c r="G99">
        <v>128.30000000000001</v>
      </c>
      <c r="H99">
        <v>107</v>
      </c>
      <c r="I99">
        <v>124</v>
      </c>
      <c r="J99">
        <v>168.5</v>
      </c>
      <c r="K99">
        <v>165.4</v>
      </c>
      <c r="L99">
        <v>86.3</v>
      </c>
      <c r="M99">
        <v>134.4</v>
      </c>
      <c r="N99">
        <v>119.1</v>
      </c>
      <c r="O99">
        <v>132.30000000000001</v>
      </c>
      <c r="P99">
        <v>131.5</v>
      </c>
      <c r="Q99">
        <v>134.69999999999999</v>
      </c>
      <c r="R99">
        <v>124</v>
      </c>
      <c r="S99">
        <v>118.6</v>
      </c>
      <c r="T99">
        <v>123.2</v>
      </c>
      <c r="U99">
        <v>121.6</v>
      </c>
      <c r="V99">
        <v>115.1</v>
      </c>
      <c r="W99">
        <v>120.4</v>
      </c>
      <c r="X99">
        <v>117.1</v>
      </c>
      <c r="Y99">
        <v>109.1</v>
      </c>
      <c r="Z99">
        <v>117.3</v>
      </c>
      <c r="AA99">
        <v>126.5</v>
      </c>
      <c r="AB99">
        <v>112.9</v>
      </c>
      <c r="AC99">
        <v>116.2</v>
      </c>
      <c r="AD99">
        <v>123.5</v>
      </c>
    </row>
    <row r="100" spans="1:30" x14ac:dyDescent="0.35">
      <c r="A100" t="s">
        <v>34</v>
      </c>
      <c r="B100">
        <v>2015</v>
      </c>
      <c r="C100" t="s">
        <v>42</v>
      </c>
      <c r="D100">
        <v>124.6</v>
      </c>
      <c r="E100">
        <v>130.4</v>
      </c>
      <c r="F100">
        <v>118.7</v>
      </c>
      <c r="G100">
        <v>128.9</v>
      </c>
      <c r="H100">
        <v>111.9</v>
      </c>
      <c r="I100">
        <v>128.4</v>
      </c>
      <c r="J100">
        <v>162.19999999999999</v>
      </c>
      <c r="K100">
        <v>150</v>
      </c>
      <c r="L100">
        <v>90.4</v>
      </c>
      <c r="M100">
        <v>128.4</v>
      </c>
      <c r="N100">
        <v>120.7</v>
      </c>
      <c r="O100">
        <v>132.5</v>
      </c>
      <c r="P100">
        <v>131.19999999999999</v>
      </c>
      <c r="Q100">
        <v>132</v>
      </c>
      <c r="R100">
        <v>127.9</v>
      </c>
      <c r="S100">
        <v>123.4</v>
      </c>
      <c r="T100">
        <v>127.2</v>
      </c>
      <c r="U100">
        <v>121.6</v>
      </c>
      <c r="V100">
        <v>120.4</v>
      </c>
      <c r="W100">
        <v>122.6</v>
      </c>
      <c r="X100">
        <v>119.8</v>
      </c>
      <c r="Y100">
        <v>111.3</v>
      </c>
      <c r="Z100">
        <v>118.3</v>
      </c>
      <c r="AA100">
        <v>125.7</v>
      </c>
      <c r="AB100">
        <v>113.4</v>
      </c>
      <c r="AC100">
        <v>117.5</v>
      </c>
      <c r="AD100">
        <v>125.4</v>
      </c>
    </row>
    <row r="101" spans="1:30" x14ac:dyDescent="0.35">
      <c r="A101" t="s">
        <v>30</v>
      </c>
      <c r="B101">
        <v>2015</v>
      </c>
      <c r="C101" t="s">
        <v>43</v>
      </c>
      <c r="D101">
        <v>125.6</v>
      </c>
      <c r="E101">
        <v>130.4</v>
      </c>
      <c r="F101">
        <v>120.8</v>
      </c>
      <c r="G101">
        <v>129.4</v>
      </c>
      <c r="H101">
        <v>115.8</v>
      </c>
      <c r="I101">
        <v>133.19999999999999</v>
      </c>
      <c r="J101">
        <v>157.69999999999999</v>
      </c>
      <c r="K101">
        <v>154.19999999999999</v>
      </c>
      <c r="L101">
        <v>93.7</v>
      </c>
      <c r="M101">
        <v>126.6</v>
      </c>
      <c r="N101">
        <v>122.3</v>
      </c>
      <c r="O101">
        <v>133.1</v>
      </c>
      <c r="P101">
        <v>131.80000000000001</v>
      </c>
      <c r="Q101">
        <v>131.5</v>
      </c>
      <c r="R101">
        <v>131.1</v>
      </c>
      <c r="S101">
        <v>127.3</v>
      </c>
      <c r="T101">
        <v>130.6</v>
      </c>
      <c r="U101" t="s">
        <v>32</v>
      </c>
      <c r="V101">
        <v>124.4</v>
      </c>
      <c r="W101">
        <v>125.1</v>
      </c>
      <c r="X101">
        <v>122</v>
      </c>
      <c r="Y101">
        <v>113.8</v>
      </c>
      <c r="Z101">
        <v>120.1</v>
      </c>
      <c r="AA101">
        <v>125.1</v>
      </c>
      <c r="AB101">
        <v>114.2</v>
      </c>
      <c r="AC101">
        <v>119.2</v>
      </c>
      <c r="AD101">
        <v>127.7</v>
      </c>
    </row>
    <row r="102" spans="1:30" x14ac:dyDescent="0.35">
      <c r="A102" t="s">
        <v>33</v>
      </c>
      <c r="B102">
        <v>2015</v>
      </c>
      <c r="C102" t="s">
        <v>43</v>
      </c>
      <c r="D102">
        <v>123.6</v>
      </c>
      <c r="E102">
        <v>128.6</v>
      </c>
      <c r="F102">
        <v>115.9</v>
      </c>
      <c r="G102">
        <v>128.5</v>
      </c>
      <c r="H102">
        <v>109</v>
      </c>
      <c r="I102">
        <v>124.1</v>
      </c>
      <c r="J102">
        <v>165.8</v>
      </c>
      <c r="K102">
        <v>187.2</v>
      </c>
      <c r="L102">
        <v>89.4</v>
      </c>
      <c r="M102">
        <v>135.80000000000001</v>
      </c>
      <c r="N102">
        <v>119.4</v>
      </c>
      <c r="O102">
        <v>132.9</v>
      </c>
      <c r="P102">
        <v>132.6</v>
      </c>
      <c r="Q102">
        <v>135.30000000000001</v>
      </c>
      <c r="R102">
        <v>124.4</v>
      </c>
      <c r="S102">
        <v>118.8</v>
      </c>
      <c r="T102">
        <v>123.6</v>
      </c>
      <c r="U102">
        <v>122.4</v>
      </c>
      <c r="V102">
        <v>114.9</v>
      </c>
      <c r="W102">
        <v>120.7</v>
      </c>
      <c r="X102">
        <v>117.7</v>
      </c>
      <c r="Y102">
        <v>109.3</v>
      </c>
      <c r="Z102">
        <v>117.7</v>
      </c>
      <c r="AA102">
        <v>126.5</v>
      </c>
      <c r="AB102">
        <v>113.5</v>
      </c>
      <c r="AC102">
        <v>116.5</v>
      </c>
      <c r="AD102">
        <v>124.2</v>
      </c>
    </row>
    <row r="103" spans="1:30" x14ac:dyDescent="0.35">
      <c r="A103" t="s">
        <v>34</v>
      </c>
      <c r="B103">
        <v>2015</v>
      </c>
      <c r="C103" t="s">
        <v>43</v>
      </c>
      <c r="D103">
        <v>125</v>
      </c>
      <c r="E103">
        <v>129.80000000000001</v>
      </c>
      <c r="F103">
        <v>118.9</v>
      </c>
      <c r="G103">
        <v>129.1</v>
      </c>
      <c r="H103">
        <v>113.3</v>
      </c>
      <c r="I103">
        <v>129</v>
      </c>
      <c r="J103">
        <v>160.4</v>
      </c>
      <c r="K103">
        <v>165.3</v>
      </c>
      <c r="L103">
        <v>92.3</v>
      </c>
      <c r="M103">
        <v>129.69999999999999</v>
      </c>
      <c r="N103">
        <v>121.1</v>
      </c>
      <c r="O103">
        <v>133</v>
      </c>
      <c r="P103">
        <v>132.1</v>
      </c>
      <c r="Q103">
        <v>132.5</v>
      </c>
      <c r="R103">
        <v>128.5</v>
      </c>
      <c r="S103">
        <v>123.8</v>
      </c>
      <c r="T103">
        <v>127.8</v>
      </c>
      <c r="U103">
        <v>122.4</v>
      </c>
      <c r="V103">
        <v>120.8</v>
      </c>
      <c r="W103">
        <v>123</v>
      </c>
      <c r="X103">
        <v>120.4</v>
      </c>
      <c r="Y103">
        <v>111.4</v>
      </c>
      <c r="Z103">
        <v>118.7</v>
      </c>
      <c r="AA103">
        <v>125.9</v>
      </c>
      <c r="AB103">
        <v>113.9</v>
      </c>
      <c r="AC103">
        <v>117.9</v>
      </c>
      <c r="AD103">
        <v>126.1</v>
      </c>
    </row>
    <row r="104" spans="1:30" x14ac:dyDescent="0.35">
      <c r="A104" t="s">
        <v>30</v>
      </c>
      <c r="B104">
        <v>2015</v>
      </c>
      <c r="C104" t="s">
        <v>45</v>
      </c>
      <c r="D104">
        <v>126.1</v>
      </c>
      <c r="E104">
        <v>130.6</v>
      </c>
      <c r="F104">
        <v>121.7</v>
      </c>
      <c r="G104">
        <v>129.5</v>
      </c>
      <c r="H104">
        <v>117.8</v>
      </c>
      <c r="I104">
        <v>132.1</v>
      </c>
      <c r="J104">
        <v>155.19999999999999</v>
      </c>
      <c r="K104">
        <v>160.80000000000001</v>
      </c>
      <c r="L104">
        <v>94.5</v>
      </c>
      <c r="M104">
        <v>128.30000000000001</v>
      </c>
      <c r="N104">
        <v>123.1</v>
      </c>
      <c r="O104">
        <v>134.19999999999999</v>
      </c>
      <c r="P104">
        <v>132.4</v>
      </c>
      <c r="Q104">
        <v>132.19999999999999</v>
      </c>
      <c r="R104">
        <v>132.1</v>
      </c>
      <c r="S104">
        <v>128.19999999999999</v>
      </c>
      <c r="T104">
        <v>131.5</v>
      </c>
      <c r="U104" t="s">
        <v>32</v>
      </c>
      <c r="V104">
        <v>125.6</v>
      </c>
      <c r="W104">
        <v>125.6</v>
      </c>
      <c r="X104">
        <v>122.6</v>
      </c>
      <c r="Y104">
        <v>114</v>
      </c>
      <c r="Z104">
        <v>120.9</v>
      </c>
      <c r="AA104">
        <v>125.8</v>
      </c>
      <c r="AB104">
        <v>114.2</v>
      </c>
      <c r="AC104">
        <v>119.6</v>
      </c>
      <c r="AD104">
        <v>128.30000000000001</v>
      </c>
    </row>
    <row r="105" spans="1:30" x14ac:dyDescent="0.35">
      <c r="A105" t="s">
        <v>33</v>
      </c>
      <c r="B105">
        <v>2015</v>
      </c>
      <c r="C105" t="s">
        <v>45</v>
      </c>
      <c r="D105">
        <v>124</v>
      </c>
      <c r="E105">
        <v>129.80000000000001</v>
      </c>
      <c r="F105">
        <v>121.5</v>
      </c>
      <c r="G105">
        <v>128.6</v>
      </c>
      <c r="H105">
        <v>110</v>
      </c>
      <c r="I105">
        <v>123.7</v>
      </c>
      <c r="J105">
        <v>164.6</v>
      </c>
      <c r="K105">
        <v>191.6</v>
      </c>
      <c r="L105">
        <v>90.8</v>
      </c>
      <c r="M105">
        <v>137.1</v>
      </c>
      <c r="N105">
        <v>119.8</v>
      </c>
      <c r="O105">
        <v>133.69999999999999</v>
      </c>
      <c r="P105">
        <v>133.30000000000001</v>
      </c>
      <c r="Q105">
        <v>137.6</v>
      </c>
      <c r="R105">
        <v>125</v>
      </c>
      <c r="S105">
        <v>119.3</v>
      </c>
      <c r="T105">
        <v>124.2</v>
      </c>
      <c r="U105">
        <v>122.9</v>
      </c>
      <c r="V105">
        <v>115.1</v>
      </c>
      <c r="W105">
        <v>121</v>
      </c>
      <c r="X105">
        <v>118.1</v>
      </c>
      <c r="Y105">
        <v>109.3</v>
      </c>
      <c r="Z105">
        <v>117.9</v>
      </c>
      <c r="AA105">
        <v>126.6</v>
      </c>
      <c r="AB105">
        <v>113.3</v>
      </c>
      <c r="AC105">
        <v>116.6</v>
      </c>
      <c r="AD105">
        <v>124.6</v>
      </c>
    </row>
    <row r="106" spans="1:30" x14ac:dyDescent="0.35">
      <c r="A106" t="s">
        <v>34</v>
      </c>
      <c r="B106">
        <v>2015</v>
      </c>
      <c r="C106" t="s">
        <v>45</v>
      </c>
      <c r="D106">
        <v>125.4</v>
      </c>
      <c r="E106">
        <v>130.30000000000001</v>
      </c>
      <c r="F106">
        <v>121.6</v>
      </c>
      <c r="G106">
        <v>129.19999999999999</v>
      </c>
      <c r="H106">
        <v>114.9</v>
      </c>
      <c r="I106">
        <v>128.19999999999999</v>
      </c>
      <c r="J106">
        <v>158.4</v>
      </c>
      <c r="K106">
        <v>171.2</v>
      </c>
      <c r="L106">
        <v>93.3</v>
      </c>
      <c r="M106">
        <v>131.19999999999999</v>
      </c>
      <c r="N106">
        <v>121.7</v>
      </c>
      <c r="O106">
        <v>134</v>
      </c>
      <c r="P106">
        <v>132.69999999999999</v>
      </c>
      <c r="Q106">
        <v>133.6</v>
      </c>
      <c r="R106">
        <v>129.30000000000001</v>
      </c>
      <c r="S106">
        <v>124.5</v>
      </c>
      <c r="T106">
        <v>128.6</v>
      </c>
      <c r="U106">
        <v>122.9</v>
      </c>
      <c r="V106">
        <v>121.6</v>
      </c>
      <c r="W106">
        <v>123.4</v>
      </c>
      <c r="X106">
        <v>120.9</v>
      </c>
      <c r="Y106">
        <v>111.5</v>
      </c>
      <c r="Z106">
        <v>119.2</v>
      </c>
      <c r="AA106">
        <v>126.3</v>
      </c>
      <c r="AB106">
        <v>113.8</v>
      </c>
      <c r="AC106">
        <v>118.1</v>
      </c>
      <c r="AD106">
        <v>126.6</v>
      </c>
    </row>
    <row r="107" spans="1:30" x14ac:dyDescent="0.35">
      <c r="A107" t="s">
        <v>30</v>
      </c>
      <c r="B107">
        <v>2015</v>
      </c>
      <c r="C107" t="s">
        <v>46</v>
      </c>
      <c r="D107">
        <v>126.3</v>
      </c>
      <c r="E107">
        <v>131.30000000000001</v>
      </c>
      <c r="F107">
        <v>123.3</v>
      </c>
      <c r="G107">
        <v>129.80000000000001</v>
      </c>
      <c r="H107">
        <v>118.3</v>
      </c>
      <c r="I107">
        <v>131.6</v>
      </c>
      <c r="J107">
        <v>145.5</v>
      </c>
      <c r="K107">
        <v>162.1</v>
      </c>
      <c r="L107">
        <v>95.4</v>
      </c>
      <c r="M107">
        <v>128.9</v>
      </c>
      <c r="N107">
        <v>123.3</v>
      </c>
      <c r="O107">
        <v>135.1</v>
      </c>
      <c r="P107">
        <v>131.4</v>
      </c>
      <c r="Q107">
        <v>133.1</v>
      </c>
      <c r="R107">
        <v>132.5</v>
      </c>
      <c r="S107">
        <v>128.5</v>
      </c>
      <c r="T107">
        <v>131.9</v>
      </c>
      <c r="U107" t="s">
        <v>32</v>
      </c>
      <c r="V107">
        <v>125.7</v>
      </c>
      <c r="W107">
        <v>126</v>
      </c>
      <c r="X107">
        <v>123.1</v>
      </c>
      <c r="Y107">
        <v>114</v>
      </c>
      <c r="Z107">
        <v>121.6</v>
      </c>
      <c r="AA107">
        <v>125.6</v>
      </c>
      <c r="AB107">
        <v>114.1</v>
      </c>
      <c r="AC107">
        <v>119.8</v>
      </c>
      <c r="AD107">
        <v>127.9</v>
      </c>
    </row>
    <row r="108" spans="1:30" x14ac:dyDescent="0.35">
      <c r="A108" t="s">
        <v>33</v>
      </c>
      <c r="B108">
        <v>2015</v>
      </c>
      <c r="C108" t="s">
        <v>46</v>
      </c>
      <c r="D108">
        <v>124.3</v>
      </c>
      <c r="E108">
        <v>131.69999999999999</v>
      </c>
      <c r="F108">
        <v>127.1</v>
      </c>
      <c r="G108">
        <v>128.6</v>
      </c>
      <c r="H108">
        <v>110</v>
      </c>
      <c r="I108">
        <v>120.8</v>
      </c>
      <c r="J108">
        <v>149</v>
      </c>
      <c r="K108">
        <v>190.1</v>
      </c>
      <c r="L108">
        <v>92.7</v>
      </c>
      <c r="M108">
        <v>138.6</v>
      </c>
      <c r="N108">
        <v>120.2</v>
      </c>
      <c r="O108">
        <v>134.19999999999999</v>
      </c>
      <c r="P108">
        <v>131.5</v>
      </c>
      <c r="Q108">
        <v>138.19999999999999</v>
      </c>
      <c r="R108">
        <v>125.4</v>
      </c>
      <c r="S108">
        <v>119.5</v>
      </c>
      <c r="T108">
        <v>124.5</v>
      </c>
      <c r="U108">
        <v>122.4</v>
      </c>
      <c r="V108">
        <v>116</v>
      </c>
      <c r="W108">
        <v>121</v>
      </c>
      <c r="X108">
        <v>118.6</v>
      </c>
      <c r="Y108">
        <v>109.3</v>
      </c>
      <c r="Z108">
        <v>118.1</v>
      </c>
      <c r="AA108">
        <v>126.6</v>
      </c>
      <c r="AB108">
        <v>113.2</v>
      </c>
      <c r="AC108">
        <v>116.7</v>
      </c>
      <c r="AD108">
        <v>124</v>
      </c>
    </row>
    <row r="109" spans="1:30" x14ac:dyDescent="0.35">
      <c r="A109" t="s">
        <v>34</v>
      </c>
      <c r="B109">
        <v>2015</v>
      </c>
      <c r="C109" t="s">
        <v>46</v>
      </c>
      <c r="D109">
        <v>125.7</v>
      </c>
      <c r="E109">
        <v>131.4</v>
      </c>
      <c r="F109">
        <v>124.8</v>
      </c>
      <c r="G109">
        <v>129.4</v>
      </c>
      <c r="H109">
        <v>115.3</v>
      </c>
      <c r="I109">
        <v>126.6</v>
      </c>
      <c r="J109">
        <v>146.69999999999999</v>
      </c>
      <c r="K109">
        <v>171.5</v>
      </c>
      <c r="L109">
        <v>94.5</v>
      </c>
      <c r="M109">
        <v>132.1</v>
      </c>
      <c r="N109">
        <v>122</v>
      </c>
      <c r="O109">
        <v>134.69999999999999</v>
      </c>
      <c r="P109">
        <v>131.4</v>
      </c>
      <c r="Q109">
        <v>134.5</v>
      </c>
      <c r="R109">
        <v>129.69999999999999</v>
      </c>
      <c r="S109">
        <v>124.8</v>
      </c>
      <c r="T109">
        <v>129</v>
      </c>
      <c r="U109">
        <v>122.4</v>
      </c>
      <c r="V109">
        <v>122</v>
      </c>
      <c r="W109">
        <v>123.6</v>
      </c>
      <c r="X109">
        <v>121.4</v>
      </c>
      <c r="Y109">
        <v>111.5</v>
      </c>
      <c r="Z109">
        <v>119.6</v>
      </c>
      <c r="AA109">
        <v>126.2</v>
      </c>
      <c r="AB109">
        <v>113.7</v>
      </c>
      <c r="AC109">
        <v>118.3</v>
      </c>
      <c r="AD109">
        <v>126.1</v>
      </c>
    </row>
    <row r="110" spans="1:30" x14ac:dyDescent="0.35">
      <c r="A110" t="s">
        <v>30</v>
      </c>
      <c r="B110">
        <v>2016</v>
      </c>
      <c r="C110" t="s">
        <v>31</v>
      </c>
      <c r="D110">
        <v>126.8</v>
      </c>
      <c r="E110">
        <v>133.19999999999999</v>
      </c>
      <c r="F110">
        <v>126.5</v>
      </c>
      <c r="G110">
        <v>130.30000000000001</v>
      </c>
      <c r="H110">
        <v>118.9</v>
      </c>
      <c r="I110">
        <v>131.6</v>
      </c>
      <c r="J110">
        <v>140.1</v>
      </c>
      <c r="K110">
        <v>163.80000000000001</v>
      </c>
      <c r="L110">
        <v>97.7</v>
      </c>
      <c r="M110">
        <v>129.6</v>
      </c>
      <c r="N110">
        <v>124.3</v>
      </c>
      <c r="O110">
        <v>135.9</v>
      </c>
      <c r="P110">
        <v>131.4</v>
      </c>
      <c r="Q110">
        <v>133.6</v>
      </c>
      <c r="R110">
        <v>133.19999999999999</v>
      </c>
      <c r="S110">
        <v>128.9</v>
      </c>
      <c r="T110">
        <v>132.6</v>
      </c>
      <c r="U110" t="s">
        <v>32</v>
      </c>
      <c r="V110">
        <v>126.2</v>
      </c>
      <c r="W110">
        <v>126.6</v>
      </c>
      <c r="X110">
        <v>123.7</v>
      </c>
      <c r="Y110">
        <v>113.6</v>
      </c>
      <c r="Z110">
        <v>121.4</v>
      </c>
      <c r="AA110">
        <v>126.2</v>
      </c>
      <c r="AB110">
        <v>114.9</v>
      </c>
      <c r="AC110">
        <v>120.1</v>
      </c>
      <c r="AD110">
        <v>128.1</v>
      </c>
    </row>
    <row r="111" spans="1:30" x14ac:dyDescent="0.35">
      <c r="A111" t="s">
        <v>33</v>
      </c>
      <c r="B111">
        <v>2016</v>
      </c>
      <c r="C111" t="s">
        <v>31</v>
      </c>
      <c r="D111">
        <v>124.7</v>
      </c>
      <c r="E111">
        <v>135.9</v>
      </c>
      <c r="F111">
        <v>132</v>
      </c>
      <c r="G111">
        <v>129.19999999999999</v>
      </c>
      <c r="H111">
        <v>109.7</v>
      </c>
      <c r="I111">
        <v>119</v>
      </c>
      <c r="J111">
        <v>144.1</v>
      </c>
      <c r="K111">
        <v>184.2</v>
      </c>
      <c r="L111">
        <v>96.7</v>
      </c>
      <c r="M111">
        <v>139.5</v>
      </c>
      <c r="N111">
        <v>120.5</v>
      </c>
      <c r="O111">
        <v>134.69999999999999</v>
      </c>
      <c r="P111">
        <v>131.19999999999999</v>
      </c>
      <c r="Q111">
        <v>139.5</v>
      </c>
      <c r="R111">
        <v>125.8</v>
      </c>
      <c r="S111">
        <v>119.8</v>
      </c>
      <c r="T111">
        <v>124.9</v>
      </c>
      <c r="U111">
        <v>123.4</v>
      </c>
      <c r="V111">
        <v>116.9</v>
      </c>
      <c r="W111">
        <v>121.6</v>
      </c>
      <c r="X111">
        <v>119.1</v>
      </c>
      <c r="Y111">
        <v>108.9</v>
      </c>
      <c r="Z111">
        <v>118.5</v>
      </c>
      <c r="AA111">
        <v>126.4</v>
      </c>
      <c r="AB111">
        <v>114</v>
      </c>
      <c r="AC111">
        <v>116.8</v>
      </c>
      <c r="AD111">
        <v>124.2</v>
      </c>
    </row>
    <row r="112" spans="1:30" x14ac:dyDescent="0.35">
      <c r="A112" t="s">
        <v>34</v>
      </c>
      <c r="B112">
        <v>2016</v>
      </c>
      <c r="C112" t="s">
        <v>31</v>
      </c>
      <c r="D112">
        <v>126.1</v>
      </c>
      <c r="E112">
        <v>134.1</v>
      </c>
      <c r="F112">
        <v>128.6</v>
      </c>
      <c r="G112">
        <v>129.9</v>
      </c>
      <c r="H112">
        <v>115.5</v>
      </c>
      <c r="I112">
        <v>125.7</v>
      </c>
      <c r="J112">
        <v>141.5</v>
      </c>
      <c r="K112">
        <v>170.7</v>
      </c>
      <c r="L112">
        <v>97.4</v>
      </c>
      <c r="M112">
        <v>132.9</v>
      </c>
      <c r="N112">
        <v>122.7</v>
      </c>
      <c r="O112">
        <v>135.30000000000001</v>
      </c>
      <c r="P112">
        <v>131.30000000000001</v>
      </c>
      <c r="Q112">
        <v>135.19999999999999</v>
      </c>
      <c r="R112">
        <v>130.30000000000001</v>
      </c>
      <c r="S112">
        <v>125.1</v>
      </c>
      <c r="T112">
        <v>129.5</v>
      </c>
      <c r="U112">
        <v>123.4</v>
      </c>
      <c r="V112">
        <v>122.7</v>
      </c>
      <c r="W112">
        <v>124.2</v>
      </c>
      <c r="X112">
        <v>122</v>
      </c>
      <c r="Y112">
        <v>111.1</v>
      </c>
      <c r="Z112">
        <v>119.8</v>
      </c>
      <c r="AA112">
        <v>126.3</v>
      </c>
      <c r="AB112">
        <v>114.5</v>
      </c>
      <c r="AC112">
        <v>118.5</v>
      </c>
      <c r="AD112">
        <v>126.3</v>
      </c>
    </row>
    <row r="113" spans="1:30" x14ac:dyDescent="0.35">
      <c r="A113" t="s">
        <v>30</v>
      </c>
      <c r="B113">
        <v>2016</v>
      </c>
      <c r="C113" t="s">
        <v>35</v>
      </c>
      <c r="D113">
        <v>127.1</v>
      </c>
      <c r="E113">
        <v>133.69999999999999</v>
      </c>
      <c r="F113">
        <v>127.7</v>
      </c>
      <c r="G113">
        <v>130.69999999999999</v>
      </c>
      <c r="H113">
        <v>118.5</v>
      </c>
      <c r="I113">
        <v>130.4</v>
      </c>
      <c r="J113">
        <v>130.9</v>
      </c>
      <c r="K113">
        <v>162.80000000000001</v>
      </c>
      <c r="L113">
        <v>98.7</v>
      </c>
      <c r="M113">
        <v>130.6</v>
      </c>
      <c r="N113">
        <v>124.8</v>
      </c>
      <c r="O113">
        <v>136.4</v>
      </c>
      <c r="P113">
        <v>130.30000000000001</v>
      </c>
      <c r="Q113">
        <v>134.4</v>
      </c>
      <c r="R113">
        <v>133.9</v>
      </c>
      <c r="S113">
        <v>129.80000000000001</v>
      </c>
      <c r="T113">
        <v>133.4</v>
      </c>
      <c r="U113" t="s">
        <v>32</v>
      </c>
      <c r="V113">
        <v>127.5</v>
      </c>
      <c r="W113">
        <v>127.1</v>
      </c>
      <c r="X113">
        <v>124.3</v>
      </c>
      <c r="Y113">
        <v>113.9</v>
      </c>
      <c r="Z113">
        <v>122.3</v>
      </c>
      <c r="AA113">
        <v>127.1</v>
      </c>
      <c r="AB113">
        <v>116.8</v>
      </c>
      <c r="AC113">
        <v>120.9</v>
      </c>
      <c r="AD113">
        <v>127.9</v>
      </c>
    </row>
    <row r="114" spans="1:30" x14ac:dyDescent="0.35">
      <c r="A114" t="s">
        <v>33</v>
      </c>
      <c r="B114">
        <v>2016</v>
      </c>
      <c r="C114" t="s">
        <v>35</v>
      </c>
      <c r="D114">
        <v>124.8</v>
      </c>
      <c r="E114">
        <v>135.1</v>
      </c>
      <c r="F114">
        <v>130.30000000000001</v>
      </c>
      <c r="G114">
        <v>129.6</v>
      </c>
      <c r="H114">
        <v>108.4</v>
      </c>
      <c r="I114">
        <v>118.6</v>
      </c>
      <c r="J114">
        <v>129.19999999999999</v>
      </c>
      <c r="K114">
        <v>176.4</v>
      </c>
      <c r="L114">
        <v>99.1</v>
      </c>
      <c r="M114">
        <v>139.69999999999999</v>
      </c>
      <c r="N114">
        <v>120.6</v>
      </c>
      <c r="O114">
        <v>135.19999999999999</v>
      </c>
      <c r="P114">
        <v>129.1</v>
      </c>
      <c r="Q114">
        <v>140</v>
      </c>
      <c r="R114">
        <v>126.2</v>
      </c>
      <c r="S114">
        <v>120.1</v>
      </c>
      <c r="T114">
        <v>125.3</v>
      </c>
      <c r="U114">
        <v>124.4</v>
      </c>
      <c r="V114">
        <v>116</v>
      </c>
      <c r="W114">
        <v>121.8</v>
      </c>
      <c r="X114">
        <v>119.5</v>
      </c>
      <c r="Y114">
        <v>109.1</v>
      </c>
      <c r="Z114">
        <v>118.8</v>
      </c>
      <c r="AA114">
        <v>126.3</v>
      </c>
      <c r="AB114">
        <v>116.2</v>
      </c>
      <c r="AC114">
        <v>117.2</v>
      </c>
      <c r="AD114">
        <v>123.8</v>
      </c>
    </row>
    <row r="115" spans="1:30" x14ac:dyDescent="0.35">
      <c r="A115" t="s">
        <v>34</v>
      </c>
      <c r="B115">
        <v>2016</v>
      </c>
      <c r="C115" t="s">
        <v>35</v>
      </c>
      <c r="D115">
        <v>126.4</v>
      </c>
      <c r="E115">
        <v>134.19999999999999</v>
      </c>
      <c r="F115">
        <v>128.69999999999999</v>
      </c>
      <c r="G115">
        <v>130.30000000000001</v>
      </c>
      <c r="H115">
        <v>114.8</v>
      </c>
      <c r="I115">
        <v>124.9</v>
      </c>
      <c r="J115">
        <v>130.30000000000001</v>
      </c>
      <c r="K115">
        <v>167.4</v>
      </c>
      <c r="L115">
        <v>98.8</v>
      </c>
      <c r="M115">
        <v>133.6</v>
      </c>
      <c r="N115">
        <v>123</v>
      </c>
      <c r="O115">
        <v>135.80000000000001</v>
      </c>
      <c r="P115">
        <v>129.9</v>
      </c>
      <c r="Q115">
        <v>135.9</v>
      </c>
      <c r="R115">
        <v>130.9</v>
      </c>
      <c r="S115">
        <v>125.8</v>
      </c>
      <c r="T115">
        <v>130.19999999999999</v>
      </c>
      <c r="U115">
        <v>124.4</v>
      </c>
      <c r="V115">
        <v>123.1</v>
      </c>
      <c r="W115">
        <v>124.6</v>
      </c>
      <c r="X115">
        <v>122.5</v>
      </c>
      <c r="Y115">
        <v>111.4</v>
      </c>
      <c r="Z115">
        <v>120.3</v>
      </c>
      <c r="AA115">
        <v>126.6</v>
      </c>
      <c r="AB115">
        <v>116.6</v>
      </c>
      <c r="AC115">
        <v>119.1</v>
      </c>
      <c r="AD115">
        <v>126</v>
      </c>
    </row>
    <row r="116" spans="1:30" x14ac:dyDescent="0.35">
      <c r="A116" t="s">
        <v>30</v>
      </c>
      <c r="B116">
        <v>2016</v>
      </c>
      <c r="C116" t="s">
        <v>36</v>
      </c>
      <c r="D116">
        <v>127.3</v>
      </c>
      <c r="E116">
        <v>134.4</v>
      </c>
      <c r="F116">
        <v>125.1</v>
      </c>
      <c r="G116">
        <v>130.5</v>
      </c>
      <c r="H116">
        <v>118.3</v>
      </c>
      <c r="I116">
        <v>131.69999999999999</v>
      </c>
      <c r="J116">
        <v>130.69999999999999</v>
      </c>
      <c r="K116">
        <v>161.19999999999999</v>
      </c>
      <c r="L116">
        <v>100.4</v>
      </c>
      <c r="M116">
        <v>130.80000000000001</v>
      </c>
      <c r="N116">
        <v>124.9</v>
      </c>
      <c r="O116">
        <v>137</v>
      </c>
      <c r="P116">
        <v>130.4</v>
      </c>
      <c r="Q116">
        <v>135</v>
      </c>
      <c r="R116">
        <v>134.4</v>
      </c>
      <c r="S116">
        <v>130.19999999999999</v>
      </c>
      <c r="T116">
        <v>133.80000000000001</v>
      </c>
      <c r="U116" t="s">
        <v>32</v>
      </c>
      <c r="V116">
        <v>127</v>
      </c>
      <c r="W116">
        <v>127.7</v>
      </c>
      <c r="X116">
        <v>124.8</v>
      </c>
      <c r="Y116">
        <v>113.6</v>
      </c>
      <c r="Z116">
        <v>122.5</v>
      </c>
      <c r="AA116">
        <v>127.5</v>
      </c>
      <c r="AB116">
        <v>117.4</v>
      </c>
      <c r="AC116">
        <v>121.1</v>
      </c>
      <c r="AD116">
        <v>128</v>
      </c>
    </row>
    <row r="117" spans="1:30" x14ac:dyDescent="0.35">
      <c r="A117" t="s">
        <v>33</v>
      </c>
      <c r="B117">
        <v>2016</v>
      </c>
      <c r="C117" t="s">
        <v>36</v>
      </c>
      <c r="D117">
        <v>124.8</v>
      </c>
      <c r="E117">
        <v>136.30000000000001</v>
      </c>
      <c r="F117">
        <v>123.7</v>
      </c>
      <c r="G117">
        <v>129.69999999999999</v>
      </c>
      <c r="H117">
        <v>107.9</v>
      </c>
      <c r="I117">
        <v>119.9</v>
      </c>
      <c r="J117">
        <v>128.1</v>
      </c>
      <c r="K117">
        <v>170.3</v>
      </c>
      <c r="L117">
        <v>101.8</v>
      </c>
      <c r="M117">
        <v>140.1</v>
      </c>
      <c r="N117">
        <v>120.7</v>
      </c>
      <c r="O117">
        <v>135.4</v>
      </c>
      <c r="P117">
        <v>128.9</v>
      </c>
      <c r="Q117">
        <v>140.6</v>
      </c>
      <c r="R117">
        <v>126.4</v>
      </c>
      <c r="S117">
        <v>120.3</v>
      </c>
      <c r="T117">
        <v>125.5</v>
      </c>
      <c r="U117">
        <v>124.9</v>
      </c>
      <c r="V117">
        <v>114.8</v>
      </c>
      <c r="W117">
        <v>122.3</v>
      </c>
      <c r="X117">
        <v>119.7</v>
      </c>
      <c r="Y117">
        <v>108.5</v>
      </c>
      <c r="Z117">
        <v>119.1</v>
      </c>
      <c r="AA117">
        <v>126.4</v>
      </c>
      <c r="AB117">
        <v>117.1</v>
      </c>
      <c r="AC117">
        <v>117.3</v>
      </c>
      <c r="AD117">
        <v>123.8</v>
      </c>
    </row>
    <row r="118" spans="1:30" x14ac:dyDescent="0.35">
      <c r="A118" t="s">
        <v>34</v>
      </c>
      <c r="B118">
        <v>2016</v>
      </c>
      <c r="C118" t="s">
        <v>36</v>
      </c>
      <c r="D118">
        <v>126.5</v>
      </c>
      <c r="E118">
        <v>135.1</v>
      </c>
      <c r="F118">
        <v>124.6</v>
      </c>
      <c r="G118">
        <v>130.19999999999999</v>
      </c>
      <c r="H118">
        <v>114.5</v>
      </c>
      <c r="I118">
        <v>126.2</v>
      </c>
      <c r="J118">
        <v>129.80000000000001</v>
      </c>
      <c r="K118">
        <v>164.3</v>
      </c>
      <c r="L118">
        <v>100.9</v>
      </c>
      <c r="M118">
        <v>133.9</v>
      </c>
      <c r="N118">
        <v>123.1</v>
      </c>
      <c r="O118">
        <v>136.30000000000001</v>
      </c>
      <c r="P118">
        <v>129.80000000000001</v>
      </c>
      <c r="Q118">
        <v>136.5</v>
      </c>
      <c r="R118">
        <v>131.30000000000001</v>
      </c>
      <c r="S118">
        <v>126.1</v>
      </c>
      <c r="T118">
        <v>130.5</v>
      </c>
      <c r="U118">
        <v>124.9</v>
      </c>
      <c r="V118">
        <v>122.4</v>
      </c>
      <c r="W118">
        <v>125.1</v>
      </c>
      <c r="X118">
        <v>122.9</v>
      </c>
      <c r="Y118">
        <v>110.9</v>
      </c>
      <c r="Z118">
        <v>120.6</v>
      </c>
      <c r="AA118">
        <v>126.9</v>
      </c>
      <c r="AB118">
        <v>117.3</v>
      </c>
      <c r="AC118">
        <v>119.3</v>
      </c>
      <c r="AD118">
        <v>126</v>
      </c>
    </row>
    <row r="119" spans="1:30" x14ac:dyDescent="0.35">
      <c r="A119" t="s">
        <v>30</v>
      </c>
      <c r="B119">
        <v>2016</v>
      </c>
      <c r="C119" t="s">
        <v>37</v>
      </c>
      <c r="D119">
        <v>127.4</v>
      </c>
      <c r="E119">
        <v>135.4</v>
      </c>
      <c r="F119">
        <v>123.4</v>
      </c>
      <c r="G119">
        <v>131.30000000000001</v>
      </c>
      <c r="H119">
        <v>118.2</v>
      </c>
      <c r="I119">
        <v>138.1</v>
      </c>
      <c r="J119">
        <v>134.1</v>
      </c>
      <c r="K119">
        <v>162.69999999999999</v>
      </c>
      <c r="L119">
        <v>105</v>
      </c>
      <c r="M119">
        <v>131.4</v>
      </c>
      <c r="N119">
        <v>125.4</v>
      </c>
      <c r="O119">
        <v>137.4</v>
      </c>
      <c r="P119">
        <v>131.80000000000001</v>
      </c>
      <c r="Q119">
        <v>135.5</v>
      </c>
      <c r="R119">
        <v>135</v>
      </c>
      <c r="S119">
        <v>130.6</v>
      </c>
      <c r="T119">
        <v>134.4</v>
      </c>
      <c r="U119" t="s">
        <v>32</v>
      </c>
      <c r="V119">
        <v>127</v>
      </c>
      <c r="W119">
        <v>128</v>
      </c>
      <c r="X119">
        <v>125.2</v>
      </c>
      <c r="Y119">
        <v>114.4</v>
      </c>
      <c r="Z119">
        <v>123.2</v>
      </c>
      <c r="AA119">
        <v>127.9</v>
      </c>
      <c r="AB119">
        <v>118.4</v>
      </c>
      <c r="AC119">
        <v>121.7</v>
      </c>
      <c r="AD119">
        <v>129</v>
      </c>
    </row>
    <row r="120" spans="1:30" x14ac:dyDescent="0.35">
      <c r="A120" t="s">
        <v>33</v>
      </c>
      <c r="B120">
        <v>2016</v>
      </c>
      <c r="C120" t="s">
        <v>37</v>
      </c>
      <c r="D120">
        <v>124.9</v>
      </c>
      <c r="E120">
        <v>139.30000000000001</v>
      </c>
      <c r="F120">
        <v>119.9</v>
      </c>
      <c r="G120">
        <v>130.19999999999999</v>
      </c>
      <c r="H120">
        <v>108.9</v>
      </c>
      <c r="I120">
        <v>131.1</v>
      </c>
      <c r="J120">
        <v>136.80000000000001</v>
      </c>
      <c r="K120">
        <v>176.9</v>
      </c>
      <c r="L120">
        <v>109.1</v>
      </c>
      <c r="M120">
        <v>140.4</v>
      </c>
      <c r="N120">
        <v>121.1</v>
      </c>
      <c r="O120">
        <v>135.9</v>
      </c>
      <c r="P120">
        <v>131.80000000000001</v>
      </c>
      <c r="Q120">
        <v>141.5</v>
      </c>
      <c r="R120">
        <v>126.8</v>
      </c>
      <c r="S120">
        <v>120.5</v>
      </c>
      <c r="T120">
        <v>125.8</v>
      </c>
      <c r="U120">
        <v>125.6</v>
      </c>
      <c r="V120">
        <v>114.6</v>
      </c>
      <c r="W120">
        <v>122.8</v>
      </c>
      <c r="X120">
        <v>120</v>
      </c>
      <c r="Y120">
        <v>110</v>
      </c>
      <c r="Z120">
        <v>119.5</v>
      </c>
      <c r="AA120">
        <v>127.6</v>
      </c>
      <c r="AB120">
        <v>117.6</v>
      </c>
      <c r="AC120">
        <v>118.2</v>
      </c>
      <c r="AD120">
        <v>125.3</v>
      </c>
    </row>
    <row r="121" spans="1:30" x14ac:dyDescent="0.35">
      <c r="A121" t="s">
        <v>34</v>
      </c>
      <c r="B121">
        <v>2016</v>
      </c>
      <c r="C121" t="s">
        <v>37</v>
      </c>
      <c r="D121">
        <v>126.6</v>
      </c>
      <c r="E121">
        <v>136.80000000000001</v>
      </c>
      <c r="F121">
        <v>122</v>
      </c>
      <c r="G121">
        <v>130.9</v>
      </c>
      <c r="H121">
        <v>114.8</v>
      </c>
      <c r="I121">
        <v>134.80000000000001</v>
      </c>
      <c r="J121">
        <v>135</v>
      </c>
      <c r="K121">
        <v>167.5</v>
      </c>
      <c r="L121">
        <v>106.4</v>
      </c>
      <c r="M121">
        <v>134.4</v>
      </c>
      <c r="N121">
        <v>123.6</v>
      </c>
      <c r="O121">
        <v>136.69999999999999</v>
      </c>
      <c r="P121">
        <v>131.80000000000001</v>
      </c>
      <c r="Q121">
        <v>137.1</v>
      </c>
      <c r="R121">
        <v>131.80000000000001</v>
      </c>
      <c r="S121">
        <v>126.4</v>
      </c>
      <c r="T121">
        <v>131</v>
      </c>
      <c r="U121">
        <v>125.6</v>
      </c>
      <c r="V121">
        <v>122.3</v>
      </c>
      <c r="W121">
        <v>125.5</v>
      </c>
      <c r="X121">
        <v>123.2</v>
      </c>
      <c r="Y121">
        <v>112.1</v>
      </c>
      <c r="Z121">
        <v>121.1</v>
      </c>
      <c r="AA121">
        <v>127.7</v>
      </c>
      <c r="AB121">
        <v>118.1</v>
      </c>
      <c r="AC121">
        <v>120</v>
      </c>
      <c r="AD121">
        <v>127.3</v>
      </c>
    </row>
    <row r="122" spans="1:30" x14ac:dyDescent="0.35">
      <c r="A122" t="s">
        <v>30</v>
      </c>
      <c r="B122">
        <v>2016</v>
      </c>
      <c r="C122" t="s">
        <v>38</v>
      </c>
      <c r="D122">
        <v>127.6</v>
      </c>
      <c r="E122">
        <v>137.5</v>
      </c>
      <c r="F122">
        <v>124.4</v>
      </c>
      <c r="G122">
        <v>132.4</v>
      </c>
      <c r="H122">
        <v>118.2</v>
      </c>
      <c r="I122">
        <v>138.1</v>
      </c>
      <c r="J122">
        <v>141.80000000000001</v>
      </c>
      <c r="K122">
        <v>166</v>
      </c>
      <c r="L122">
        <v>107.5</v>
      </c>
      <c r="M122">
        <v>132.19999999999999</v>
      </c>
      <c r="N122">
        <v>126.1</v>
      </c>
      <c r="O122">
        <v>138.30000000000001</v>
      </c>
      <c r="P122">
        <v>133.6</v>
      </c>
      <c r="Q122">
        <v>136</v>
      </c>
      <c r="R122">
        <v>135.4</v>
      </c>
      <c r="S122">
        <v>131.1</v>
      </c>
      <c r="T122">
        <v>134.80000000000001</v>
      </c>
      <c r="U122" t="s">
        <v>32</v>
      </c>
      <c r="V122">
        <v>127.4</v>
      </c>
      <c r="W122">
        <v>128.5</v>
      </c>
      <c r="X122">
        <v>125.8</v>
      </c>
      <c r="Y122">
        <v>115.1</v>
      </c>
      <c r="Z122">
        <v>123.6</v>
      </c>
      <c r="AA122">
        <v>129.1</v>
      </c>
      <c r="AB122">
        <v>119.7</v>
      </c>
      <c r="AC122">
        <v>122.5</v>
      </c>
      <c r="AD122">
        <v>130.30000000000001</v>
      </c>
    </row>
    <row r="123" spans="1:30" x14ac:dyDescent="0.35">
      <c r="A123" t="s">
        <v>33</v>
      </c>
      <c r="B123">
        <v>2016</v>
      </c>
      <c r="C123" t="s">
        <v>38</v>
      </c>
      <c r="D123">
        <v>125</v>
      </c>
      <c r="E123">
        <v>142.1</v>
      </c>
      <c r="F123">
        <v>127</v>
      </c>
      <c r="G123">
        <v>130.4</v>
      </c>
      <c r="H123">
        <v>109.6</v>
      </c>
      <c r="I123">
        <v>133.5</v>
      </c>
      <c r="J123">
        <v>151.4</v>
      </c>
      <c r="K123">
        <v>182.8</v>
      </c>
      <c r="L123">
        <v>111.1</v>
      </c>
      <c r="M123">
        <v>141.5</v>
      </c>
      <c r="N123">
        <v>121.5</v>
      </c>
      <c r="O123">
        <v>136.30000000000001</v>
      </c>
      <c r="P123">
        <v>134.6</v>
      </c>
      <c r="Q123">
        <v>142.19999999999999</v>
      </c>
      <c r="R123">
        <v>127.2</v>
      </c>
      <c r="S123">
        <v>120.7</v>
      </c>
      <c r="T123">
        <v>126.2</v>
      </c>
      <c r="U123">
        <v>126</v>
      </c>
      <c r="V123">
        <v>115</v>
      </c>
      <c r="W123">
        <v>123.2</v>
      </c>
      <c r="X123">
        <v>120.3</v>
      </c>
      <c r="Y123">
        <v>110.7</v>
      </c>
      <c r="Z123">
        <v>119.8</v>
      </c>
      <c r="AA123">
        <v>128</v>
      </c>
      <c r="AB123">
        <v>118.5</v>
      </c>
      <c r="AC123">
        <v>118.7</v>
      </c>
      <c r="AD123">
        <v>126.6</v>
      </c>
    </row>
    <row r="124" spans="1:30" x14ac:dyDescent="0.35">
      <c r="A124" t="s">
        <v>34</v>
      </c>
      <c r="B124">
        <v>2016</v>
      </c>
      <c r="C124" t="s">
        <v>38</v>
      </c>
      <c r="D124">
        <v>126.8</v>
      </c>
      <c r="E124">
        <v>139.1</v>
      </c>
      <c r="F124">
        <v>125.4</v>
      </c>
      <c r="G124">
        <v>131.69999999999999</v>
      </c>
      <c r="H124">
        <v>115</v>
      </c>
      <c r="I124">
        <v>136</v>
      </c>
      <c r="J124">
        <v>145.1</v>
      </c>
      <c r="K124">
        <v>171.7</v>
      </c>
      <c r="L124">
        <v>108.7</v>
      </c>
      <c r="M124">
        <v>135.30000000000001</v>
      </c>
      <c r="N124">
        <v>124.2</v>
      </c>
      <c r="O124">
        <v>137.4</v>
      </c>
      <c r="P124">
        <v>134</v>
      </c>
      <c r="Q124">
        <v>137.69999999999999</v>
      </c>
      <c r="R124">
        <v>132.19999999999999</v>
      </c>
      <c r="S124">
        <v>126.8</v>
      </c>
      <c r="T124">
        <v>131.4</v>
      </c>
      <c r="U124">
        <v>126</v>
      </c>
      <c r="V124">
        <v>122.7</v>
      </c>
      <c r="W124">
        <v>126</v>
      </c>
      <c r="X124">
        <v>123.7</v>
      </c>
      <c r="Y124">
        <v>112.8</v>
      </c>
      <c r="Z124">
        <v>121.5</v>
      </c>
      <c r="AA124">
        <v>128.5</v>
      </c>
      <c r="AB124">
        <v>119.2</v>
      </c>
      <c r="AC124">
        <v>120.7</v>
      </c>
      <c r="AD124">
        <v>128.6</v>
      </c>
    </row>
    <row r="125" spans="1:30" x14ac:dyDescent="0.35">
      <c r="A125" t="s">
        <v>30</v>
      </c>
      <c r="B125">
        <v>2016</v>
      </c>
      <c r="C125" t="s">
        <v>39</v>
      </c>
      <c r="D125">
        <v>128.6</v>
      </c>
      <c r="E125">
        <v>138.6</v>
      </c>
      <c r="F125">
        <v>126.6</v>
      </c>
      <c r="G125">
        <v>133.6</v>
      </c>
      <c r="H125">
        <v>118.6</v>
      </c>
      <c r="I125">
        <v>137.4</v>
      </c>
      <c r="J125">
        <v>152.5</v>
      </c>
      <c r="K125">
        <v>169.2</v>
      </c>
      <c r="L125">
        <v>108.8</v>
      </c>
      <c r="M125">
        <v>133.1</v>
      </c>
      <c r="N125">
        <v>126.4</v>
      </c>
      <c r="O125">
        <v>139.19999999999999</v>
      </c>
      <c r="P125">
        <v>136</v>
      </c>
      <c r="Q125">
        <v>137.19999999999999</v>
      </c>
      <c r="R125">
        <v>136.30000000000001</v>
      </c>
      <c r="S125">
        <v>131.6</v>
      </c>
      <c r="T125">
        <v>135.6</v>
      </c>
      <c r="U125" t="s">
        <v>32</v>
      </c>
      <c r="V125">
        <v>128</v>
      </c>
      <c r="W125">
        <v>129.30000000000001</v>
      </c>
      <c r="X125">
        <v>126.2</v>
      </c>
      <c r="Y125">
        <v>116.3</v>
      </c>
      <c r="Z125">
        <v>124.1</v>
      </c>
      <c r="AA125">
        <v>130.19999999999999</v>
      </c>
      <c r="AB125">
        <v>119.9</v>
      </c>
      <c r="AC125">
        <v>123.3</v>
      </c>
      <c r="AD125">
        <v>131.9</v>
      </c>
    </row>
    <row r="126" spans="1:30" x14ac:dyDescent="0.35">
      <c r="A126" t="s">
        <v>33</v>
      </c>
      <c r="B126">
        <v>2016</v>
      </c>
      <c r="C126" t="s">
        <v>39</v>
      </c>
      <c r="D126">
        <v>125.9</v>
      </c>
      <c r="E126">
        <v>143.9</v>
      </c>
      <c r="F126">
        <v>130.9</v>
      </c>
      <c r="G126">
        <v>131</v>
      </c>
      <c r="H126">
        <v>110.2</v>
      </c>
      <c r="I126">
        <v>135.5</v>
      </c>
      <c r="J126">
        <v>173.7</v>
      </c>
      <c r="K126">
        <v>184.4</v>
      </c>
      <c r="L126">
        <v>112</v>
      </c>
      <c r="M126">
        <v>142.80000000000001</v>
      </c>
      <c r="N126">
        <v>121.6</v>
      </c>
      <c r="O126">
        <v>136.9</v>
      </c>
      <c r="P126">
        <v>138.19999999999999</v>
      </c>
      <c r="Q126">
        <v>142.69999999999999</v>
      </c>
      <c r="R126">
        <v>127.6</v>
      </c>
      <c r="S126">
        <v>121.1</v>
      </c>
      <c r="T126">
        <v>126.6</v>
      </c>
      <c r="U126">
        <v>125.5</v>
      </c>
      <c r="V126">
        <v>115.5</v>
      </c>
      <c r="W126">
        <v>123.2</v>
      </c>
      <c r="X126">
        <v>120.6</v>
      </c>
      <c r="Y126">
        <v>112.3</v>
      </c>
      <c r="Z126">
        <v>119.9</v>
      </c>
      <c r="AA126">
        <v>129.30000000000001</v>
      </c>
      <c r="AB126">
        <v>118.8</v>
      </c>
      <c r="AC126">
        <v>119.6</v>
      </c>
      <c r="AD126">
        <v>128.1</v>
      </c>
    </row>
    <row r="127" spans="1:30" x14ac:dyDescent="0.35">
      <c r="A127" t="s">
        <v>34</v>
      </c>
      <c r="B127">
        <v>2016</v>
      </c>
      <c r="C127" t="s">
        <v>39</v>
      </c>
      <c r="D127">
        <v>127.7</v>
      </c>
      <c r="E127">
        <v>140.5</v>
      </c>
      <c r="F127">
        <v>128.30000000000001</v>
      </c>
      <c r="G127">
        <v>132.6</v>
      </c>
      <c r="H127">
        <v>115.5</v>
      </c>
      <c r="I127">
        <v>136.5</v>
      </c>
      <c r="J127">
        <v>159.69999999999999</v>
      </c>
      <c r="K127">
        <v>174.3</v>
      </c>
      <c r="L127">
        <v>109.9</v>
      </c>
      <c r="M127">
        <v>136.30000000000001</v>
      </c>
      <c r="N127">
        <v>124.4</v>
      </c>
      <c r="O127">
        <v>138.1</v>
      </c>
      <c r="P127">
        <v>136.80000000000001</v>
      </c>
      <c r="Q127">
        <v>138.69999999999999</v>
      </c>
      <c r="R127">
        <v>132.9</v>
      </c>
      <c r="S127">
        <v>127.2</v>
      </c>
      <c r="T127">
        <v>132</v>
      </c>
      <c r="U127">
        <v>125.5</v>
      </c>
      <c r="V127">
        <v>123.3</v>
      </c>
      <c r="W127">
        <v>126.4</v>
      </c>
      <c r="X127">
        <v>124.1</v>
      </c>
      <c r="Y127">
        <v>114.2</v>
      </c>
      <c r="Z127">
        <v>121.7</v>
      </c>
      <c r="AA127">
        <v>129.69999999999999</v>
      </c>
      <c r="AB127">
        <v>119.4</v>
      </c>
      <c r="AC127">
        <v>121.5</v>
      </c>
      <c r="AD127">
        <v>130.1</v>
      </c>
    </row>
    <row r="128" spans="1:30" x14ac:dyDescent="0.35">
      <c r="A128" t="s">
        <v>30</v>
      </c>
      <c r="B128">
        <v>2016</v>
      </c>
      <c r="C128" t="s">
        <v>40</v>
      </c>
      <c r="D128">
        <v>129.30000000000001</v>
      </c>
      <c r="E128">
        <v>139.5</v>
      </c>
      <c r="F128">
        <v>129.6</v>
      </c>
      <c r="G128">
        <v>134.5</v>
      </c>
      <c r="H128">
        <v>119.5</v>
      </c>
      <c r="I128">
        <v>138.5</v>
      </c>
      <c r="J128">
        <v>158.19999999999999</v>
      </c>
      <c r="K128">
        <v>171.8</v>
      </c>
      <c r="L128">
        <v>110.3</v>
      </c>
      <c r="M128">
        <v>134.30000000000001</v>
      </c>
      <c r="N128">
        <v>127.3</v>
      </c>
      <c r="O128">
        <v>139.9</v>
      </c>
      <c r="P128">
        <v>137.6</v>
      </c>
      <c r="Q128">
        <v>138</v>
      </c>
      <c r="R128">
        <v>137.19999999999999</v>
      </c>
      <c r="S128">
        <v>132.19999999999999</v>
      </c>
      <c r="T128">
        <v>136.5</v>
      </c>
      <c r="U128" t="s">
        <v>32</v>
      </c>
      <c r="V128">
        <v>128.19999999999999</v>
      </c>
      <c r="W128">
        <v>130</v>
      </c>
      <c r="X128">
        <v>126.7</v>
      </c>
      <c r="Y128">
        <v>116.4</v>
      </c>
      <c r="Z128">
        <v>125.2</v>
      </c>
      <c r="AA128">
        <v>130.80000000000001</v>
      </c>
      <c r="AB128">
        <v>120.9</v>
      </c>
      <c r="AC128">
        <v>123.8</v>
      </c>
      <c r="AD128">
        <v>133</v>
      </c>
    </row>
    <row r="129" spans="1:30" x14ac:dyDescent="0.35">
      <c r="A129" t="s">
        <v>33</v>
      </c>
      <c r="B129">
        <v>2016</v>
      </c>
      <c r="C129" t="s">
        <v>40</v>
      </c>
      <c r="D129">
        <v>126.8</v>
      </c>
      <c r="E129">
        <v>144.19999999999999</v>
      </c>
      <c r="F129">
        <v>136.6</v>
      </c>
      <c r="G129">
        <v>131.80000000000001</v>
      </c>
      <c r="H129">
        <v>111</v>
      </c>
      <c r="I129">
        <v>137</v>
      </c>
      <c r="J129">
        <v>179.5</v>
      </c>
      <c r="K129">
        <v>188.4</v>
      </c>
      <c r="L129">
        <v>113.3</v>
      </c>
      <c r="M129">
        <v>143.9</v>
      </c>
      <c r="N129">
        <v>121.7</v>
      </c>
      <c r="O129">
        <v>137.5</v>
      </c>
      <c r="P129">
        <v>139.80000000000001</v>
      </c>
      <c r="Q129">
        <v>142.9</v>
      </c>
      <c r="R129">
        <v>127.9</v>
      </c>
      <c r="S129">
        <v>121.1</v>
      </c>
      <c r="T129">
        <v>126.9</v>
      </c>
      <c r="U129">
        <v>126.4</v>
      </c>
      <c r="V129">
        <v>115.5</v>
      </c>
      <c r="W129">
        <v>123.5</v>
      </c>
      <c r="X129">
        <v>120.9</v>
      </c>
      <c r="Y129">
        <v>111.7</v>
      </c>
      <c r="Z129">
        <v>120.3</v>
      </c>
      <c r="AA129">
        <v>130.80000000000001</v>
      </c>
      <c r="AB129">
        <v>120</v>
      </c>
      <c r="AC129">
        <v>119.9</v>
      </c>
      <c r="AD129">
        <v>129</v>
      </c>
    </row>
    <row r="130" spans="1:30" x14ac:dyDescent="0.35">
      <c r="A130" t="s">
        <v>34</v>
      </c>
      <c r="B130">
        <v>2016</v>
      </c>
      <c r="C130" t="s">
        <v>40</v>
      </c>
      <c r="D130">
        <v>128.5</v>
      </c>
      <c r="E130">
        <v>141.19999999999999</v>
      </c>
      <c r="F130">
        <v>132.30000000000001</v>
      </c>
      <c r="G130">
        <v>133.5</v>
      </c>
      <c r="H130">
        <v>116.4</v>
      </c>
      <c r="I130">
        <v>137.80000000000001</v>
      </c>
      <c r="J130">
        <v>165.4</v>
      </c>
      <c r="K130">
        <v>177.4</v>
      </c>
      <c r="L130">
        <v>111.3</v>
      </c>
      <c r="M130">
        <v>137.5</v>
      </c>
      <c r="N130">
        <v>125</v>
      </c>
      <c r="O130">
        <v>138.80000000000001</v>
      </c>
      <c r="P130">
        <v>138.4</v>
      </c>
      <c r="Q130">
        <v>139.30000000000001</v>
      </c>
      <c r="R130">
        <v>133.5</v>
      </c>
      <c r="S130">
        <v>127.6</v>
      </c>
      <c r="T130">
        <v>132.69999999999999</v>
      </c>
      <c r="U130">
        <v>126.4</v>
      </c>
      <c r="V130">
        <v>123.4</v>
      </c>
      <c r="W130">
        <v>126.9</v>
      </c>
      <c r="X130">
        <v>124.5</v>
      </c>
      <c r="Y130">
        <v>113.9</v>
      </c>
      <c r="Z130">
        <v>122.4</v>
      </c>
      <c r="AA130">
        <v>130.80000000000001</v>
      </c>
      <c r="AB130">
        <v>120.5</v>
      </c>
      <c r="AC130">
        <v>121.9</v>
      </c>
      <c r="AD130">
        <v>131.1</v>
      </c>
    </row>
    <row r="131" spans="1:30" x14ac:dyDescent="0.35">
      <c r="A131" t="s">
        <v>30</v>
      </c>
      <c r="B131">
        <v>2016</v>
      </c>
      <c r="C131" t="s">
        <v>41</v>
      </c>
      <c r="D131">
        <v>130.1</v>
      </c>
      <c r="E131">
        <v>138.80000000000001</v>
      </c>
      <c r="F131">
        <v>130.30000000000001</v>
      </c>
      <c r="G131">
        <v>135.30000000000001</v>
      </c>
      <c r="H131">
        <v>119.9</v>
      </c>
      <c r="I131">
        <v>140.19999999999999</v>
      </c>
      <c r="J131">
        <v>156.9</v>
      </c>
      <c r="K131">
        <v>172.2</v>
      </c>
      <c r="L131">
        <v>112.1</v>
      </c>
      <c r="M131">
        <v>134.9</v>
      </c>
      <c r="N131">
        <v>128.1</v>
      </c>
      <c r="O131">
        <v>140.69999999999999</v>
      </c>
      <c r="P131">
        <v>138</v>
      </c>
      <c r="Q131">
        <v>138.9</v>
      </c>
      <c r="R131">
        <v>137.80000000000001</v>
      </c>
      <c r="S131">
        <v>133</v>
      </c>
      <c r="T131">
        <v>137.1</v>
      </c>
      <c r="U131" t="s">
        <v>32</v>
      </c>
      <c r="V131">
        <v>129.1</v>
      </c>
      <c r="W131">
        <v>130.6</v>
      </c>
      <c r="X131">
        <v>127</v>
      </c>
      <c r="Y131">
        <v>116</v>
      </c>
      <c r="Z131">
        <v>125.5</v>
      </c>
      <c r="AA131">
        <v>131.9</v>
      </c>
      <c r="AB131">
        <v>122</v>
      </c>
      <c r="AC131">
        <v>124.2</v>
      </c>
      <c r="AD131">
        <v>133.5</v>
      </c>
    </row>
    <row r="132" spans="1:30" x14ac:dyDescent="0.35">
      <c r="A132" t="s">
        <v>33</v>
      </c>
      <c r="B132">
        <v>2016</v>
      </c>
      <c r="C132" t="s">
        <v>41</v>
      </c>
      <c r="D132">
        <v>127.6</v>
      </c>
      <c r="E132">
        <v>140.30000000000001</v>
      </c>
      <c r="F132">
        <v>133.69999999999999</v>
      </c>
      <c r="G132">
        <v>132.19999999999999</v>
      </c>
      <c r="H132">
        <v>111.8</v>
      </c>
      <c r="I132">
        <v>135.80000000000001</v>
      </c>
      <c r="J132">
        <v>163.5</v>
      </c>
      <c r="K132">
        <v>182.3</v>
      </c>
      <c r="L132">
        <v>114.6</v>
      </c>
      <c r="M132">
        <v>144.6</v>
      </c>
      <c r="N132">
        <v>121.9</v>
      </c>
      <c r="O132">
        <v>138.1</v>
      </c>
      <c r="P132">
        <v>137.6</v>
      </c>
      <c r="Q132">
        <v>143.6</v>
      </c>
      <c r="R132">
        <v>128.30000000000001</v>
      </c>
      <c r="S132">
        <v>121.4</v>
      </c>
      <c r="T132">
        <v>127.3</v>
      </c>
      <c r="U132">
        <v>127.3</v>
      </c>
      <c r="V132">
        <v>114.7</v>
      </c>
      <c r="W132">
        <v>123.9</v>
      </c>
      <c r="X132">
        <v>121.2</v>
      </c>
      <c r="Y132">
        <v>110.4</v>
      </c>
      <c r="Z132">
        <v>120.6</v>
      </c>
      <c r="AA132">
        <v>131.5</v>
      </c>
      <c r="AB132">
        <v>120.9</v>
      </c>
      <c r="AC132">
        <v>119.9</v>
      </c>
      <c r="AD132">
        <v>128.4</v>
      </c>
    </row>
    <row r="133" spans="1:30" x14ac:dyDescent="0.35">
      <c r="A133" t="s">
        <v>34</v>
      </c>
      <c r="B133">
        <v>2016</v>
      </c>
      <c r="C133" t="s">
        <v>41</v>
      </c>
      <c r="D133">
        <v>129.30000000000001</v>
      </c>
      <c r="E133">
        <v>139.30000000000001</v>
      </c>
      <c r="F133">
        <v>131.6</v>
      </c>
      <c r="G133">
        <v>134.1</v>
      </c>
      <c r="H133">
        <v>116.9</v>
      </c>
      <c r="I133">
        <v>138.1</v>
      </c>
      <c r="J133">
        <v>159.1</v>
      </c>
      <c r="K133">
        <v>175.6</v>
      </c>
      <c r="L133">
        <v>112.9</v>
      </c>
      <c r="M133">
        <v>138.1</v>
      </c>
      <c r="N133">
        <v>125.5</v>
      </c>
      <c r="O133">
        <v>139.5</v>
      </c>
      <c r="P133">
        <v>137.9</v>
      </c>
      <c r="Q133">
        <v>140.19999999999999</v>
      </c>
      <c r="R133">
        <v>134.1</v>
      </c>
      <c r="S133">
        <v>128.19999999999999</v>
      </c>
      <c r="T133">
        <v>133.19999999999999</v>
      </c>
      <c r="U133">
        <v>127.3</v>
      </c>
      <c r="V133">
        <v>123.6</v>
      </c>
      <c r="W133">
        <v>127.4</v>
      </c>
      <c r="X133">
        <v>124.8</v>
      </c>
      <c r="Y133">
        <v>113.1</v>
      </c>
      <c r="Z133">
        <v>122.7</v>
      </c>
      <c r="AA133">
        <v>131.69999999999999</v>
      </c>
      <c r="AB133">
        <v>121.5</v>
      </c>
      <c r="AC133">
        <v>122.1</v>
      </c>
      <c r="AD133">
        <v>131.1</v>
      </c>
    </row>
    <row r="134" spans="1:30" x14ac:dyDescent="0.35">
      <c r="A134" t="s">
        <v>30</v>
      </c>
      <c r="B134">
        <v>2016</v>
      </c>
      <c r="C134" t="s">
        <v>42</v>
      </c>
      <c r="D134">
        <v>130.80000000000001</v>
      </c>
      <c r="E134">
        <v>138.19999999999999</v>
      </c>
      <c r="F134">
        <v>130.5</v>
      </c>
      <c r="G134">
        <v>135.5</v>
      </c>
      <c r="H134">
        <v>120.2</v>
      </c>
      <c r="I134">
        <v>139.19999999999999</v>
      </c>
      <c r="J134">
        <v>149.5</v>
      </c>
      <c r="K134">
        <v>170.4</v>
      </c>
      <c r="L134">
        <v>113.1</v>
      </c>
      <c r="M134">
        <v>135.80000000000001</v>
      </c>
      <c r="N134">
        <v>128.80000000000001</v>
      </c>
      <c r="O134">
        <v>141.5</v>
      </c>
      <c r="P134">
        <v>137.19999999999999</v>
      </c>
      <c r="Q134">
        <v>139.9</v>
      </c>
      <c r="R134">
        <v>138.5</v>
      </c>
      <c r="S134">
        <v>133.5</v>
      </c>
      <c r="T134">
        <v>137.80000000000001</v>
      </c>
      <c r="U134" t="s">
        <v>32</v>
      </c>
      <c r="V134">
        <v>129.69999999999999</v>
      </c>
      <c r="W134">
        <v>131.1</v>
      </c>
      <c r="X134">
        <v>127.8</v>
      </c>
      <c r="Y134">
        <v>117</v>
      </c>
      <c r="Z134">
        <v>125.7</v>
      </c>
      <c r="AA134">
        <v>132.19999999999999</v>
      </c>
      <c r="AB134">
        <v>122.8</v>
      </c>
      <c r="AC134">
        <v>124.9</v>
      </c>
      <c r="AD134">
        <v>133.4</v>
      </c>
    </row>
    <row r="135" spans="1:30" x14ac:dyDescent="0.35">
      <c r="A135" t="s">
        <v>33</v>
      </c>
      <c r="B135">
        <v>2016</v>
      </c>
      <c r="C135" t="s">
        <v>42</v>
      </c>
      <c r="D135">
        <v>128.1</v>
      </c>
      <c r="E135">
        <v>137.69999999999999</v>
      </c>
      <c r="F135">
        <v>130.6</v>
      </c>
      <c r="G135">
        <v>132.6</v>
      </c>
      <c r="H135">
        <v>111.9</v>
      </c>
      <c r="I135">
        <v>132.5</v>
      </c>
      <c r="J135">
        <v>152.9</v>
      </c>
      <c r="K135">
        <v>173.6</v>
      </c>
      <c r="L135">
        <v>115.1</v>
      </c>
      <c r="M135">
        <v>144.80000000000001</v>
      </c>
      <c r="N135">
        <v>122.1</v>
      </c>
      <c r="O135">
        <v>138.80000000000001</v>
      </c>
      <c r="P135">
        <v>135.69999999999999</v>
      </c>
      <c r="Q135">
        <v>143.9</v>
      </c>
      <c r="R135">
        <v>128.69999999999999</v>
      </c>
      <c r="S135">
        <v>121.6</v>
      </c>
      <c r="T135">
        <v>127.7</v>
      </c>
      <c r="U135">
        <v>127.9</v>
      </c>
      <c r="V135">
        <v>114.8</v>
      </c>
      <c r="W135">
        <v>124.3</v>
      </c>
      <c r="X135">
        <v>121.4</v>
      </c>
      <c r="Y135">
        <v>111.8</v>
      </c>
      <c r="Z135">
        <v>120.8</v>
      </c>
      <c r="AA135">
        <v>131.6</v>
      </c>
      <c r="AB135">
        <v>121.2</v>
      </c>
      <c r="AC135">
        <v>120.5</v>
      </c>
      <c r="AD135">
        <v>128</v>
      </c>
    </row>
    <row r="136" spans="1:30" x14ac:dyDescent="0.35">
      <c r="A136" t="s">
        <v>34</v>
      </c>
      <c r="B136">
        <v>2016</v>
      </c>
      <c r="C136" t="s">
        <v>42</v>
      </c>
      <c r="D136">
        <v>129.9</v>
      </c>
      <c r="E136">
        <v>138</v>
      </c>
      <c r="F136">
        <v>130.5</v>
      </c>
      <c r="G136">
        <v>134.4</v>
      </c>
      <c r="H136">
        <v>117.2</v>
      </c>
      <c r="I136">
        <v>136.1</v>
      </c>
      <c r="J136">
        <v>150.69999999999999</v>
      </c>
      <c r="K136">
        <v>171.5</v>
      </c>
      <c r="L136">
        <v>113.8</v>
      </c>
      <c r="M136">
        <v>138.80000000000001</v>
      </c>
      <c r="N136">
        <v>126</v>
      </c>
      <c r="O136">
        <v>140.19999999999999</v>
      </c>
      <c r="P136">
        <v>136.6</v>
      </c>
      <c r="Q136">
        <v>141</v>
      </c>
      <c r="R136">
        <v>134.6</v>
      </c>
      <c r="S136">
        <v>128.6</v>
      </c>
      <c r="T136">
        <v>133.80000000000001</v>
      </c>
      <c r="U136">
        <v>127.9</v>
      </c>
      <c r="V136">
        <v>124.1</v>
      </c>
      <c r="W136">
        <v>127.9</v>
      </c>
      <c r="X136">
        <v>125.4</v>
      </c>
      <c r="Y136">
        <v>114.3</v>
      </c>
      <c r="Z136">
        <v>122.9</v>
      </c>
      <c r="AA136">
        <v>131.80000000000001</v>
      </c>
      <c r="AB136">
        <v>122.1</v>
      </c>
      <c r="AC136">
        <v>122.8</v>
      </c>
      <c r="AD136">
        <v>130.9</v>
      </c>
    </row>
    <row r="137" spans="1:30" x14ac:dyDescent="0.35">
      <c r="A137" t="s">
        <v>30</v>
      </c>
      <c r="B137">
        <v>2016</v>
      </c>
      <c r="C137" t="s">
        <v>43</v>
      </c>
      <c r="D137">
        <v>131.30000000000001</v>
      </c>
      <c r="E137">
        <v>137.6</v>
      </c>
      <c r="F137">
        <v>130.1</v>
      </c>
      <c r="G137">
        <v>136</v>
      </c>
      <c r="H137">
        <v>120.8</v>
      </c>
      <c r="I137">
        <v>138.4</v>
      </c>
      <c r="J137">
        <v>149.19999999999999</v>
      </c>
      <c r="K137">
        <v>170.2</v>
      </c>
      <c r="L137">
        <v>113.4</v>
      </c>
      <c r="M137">
        <v>136.30000000000001</v>
      </c>
      <c r="N137">
        <v>128.69999999999999</v>
      </c>
      <c r="O137">
        <v>142.4</v>
      </c>
      <c r="P137">
        <v>137.4</v>
      </c>
      <c r="Q137">
        <v>140.9</v>
      </c>
      <c r="R137">
        <v>139.6</v>
      </c>
      <c r="S137">
        <v>134.30000000000001</v>
      </c>
      <c r="T137">
        <v>138.80000000000001</v>
      </c>
      <c r="U137" t="s">
        <v>32</v>
      </c>
      <c r="V137">
        <v>129.80000000000001</v>
      </c>
      <c r="W137">
        <v>131.80000000000001</v>
      </c>
      <c r="X137">
        <v>128.69999999999999</v>
      </c>
      <c r="Y137">
        <v>117.8</v>
      </c>
      <c r="Z137">
        <v>126.5</v>
      </c>
      <c r="AA137">
        <v>133</v>
      </c>
      <c r="AB137">
        <v>123</v>
      </c>
      <c r="AC137">
        <v>125.7</v>
      </c>
      <c r="AD137">
        <v>133.80000000000001</v>
      </c>
    </row>
    <row r="138" spans="1:30" x14ac:dyDescent="0.35">
      <c r="A138" t="s">
        <v>33</v>
      </c>
      <c r="B138">
        <v>2016</v>
      </c>
      <c r="C138" t="s">
        <v>43</v>
      </c>
      <c r="D138">
        <v>128.69999999999999</v>
      </c>
      <c r="E138">
        <v>138.4</v>
      </c>
      <c r="F138">
        <v>130.30000000000001</v>
      </c>
      <c r="G138">
        <v>132.69999999999999</v>
      </c>
      <c r="H138">
        <v>112.5</v>
      </c>
      <c r="I138">
        <v>130.4</v>
      </c>
      <c r="J138">
        <v>155.1</v>
      </c>
      <c r="K138">
        <v>175.7</v>
      </c>
      <c r="L138">
        <v>115.4</v>
      </c>
      <c r="M138">
        <v>145.30000000000001</v>
      </c>
      <c r="N138">
        <v>122.5</v>
      </c>
      <c r="O138">
        <v>139.6</v>
      </c>
      <c r="P138">
        <v>136.30000000000001</v>
      </c>
      <c r="Q138">
        <v>144.30000000000001</v>
      </c>
      <c r="R138">
        <v>129.1</v>
      </c>
      <c r="S138">
        <v>121.9</v>
      </c>
      <c r="T138">
        <v>128</v>
      </c>
      <c r="U138">
        <v>128.69999999999999</v>
      </c>
      <c r="V138">
        <v>115.2</v>
      </c>
      <c r="W138">
        <v>124.5</v>
      </c>
      <c r="X138">
        <v>121.8</v>
      </c>
      <c r="Y138">
        <v>112.8</v>
      </c>
      <c r="Z138">
        <v>121.2</v>
      </c>
      <c r="AA138">
        <v>131.9</v>
      </c>
      <c r="AB138">
        <v>120.8</v>
      </c>
      <c r="AC138">
        <v>120.9</v>
      </c>
      <c r="AD138">
        <v>128.6</v>
      </c>
    </row>
    <row r="139" spans="1:30" x14ac:dyDescent="0.35">
      <c r="A139" t="s">
        <v>34</v>
      </c>
      <c r="B139">
        <v>2016</v>
      </c>
      <c r="C139" t="s">
        <v>43</v>
      </c>
      <c r="D139">
        <v>130.5</v>
      </c>
      <c r="E139">
        <v>137.9</v>
      </c>
      <c r="F139">
        <v>130.19999999999999</v>
      </c>
      <c r="G139">
        <v>134.80000000000001</v>
      </c>
      <c r="H139">
        <v>117.8</v>
      </c>
      <c r="I139">
        <v>134.69999999999999</v>
      </c>
      <c r="J139">
        <v>151.19999999999999</v>
      </c>
      <c r="K139">
        <v>172.1</v>
      </c>
      <c r="L139">
        <v>114.1</v>
      </c>
      <c r="M139">
        <v>139.30000000000001</v>
      </c>
      <c r="N139">
        <v>126.1</v>
      </c>
      <c r="O139">
        <v>141.1</v>
      </c>
      <c r="P139">
        <v>137</v>
      </c>
      <c r="Q139">
        <v>141.80000000000001</v>
      </c>
      <c r="R139">
        <v>135.5</v>
      </c>
      <c r="S139">
        <v>129.1</v>
      </c>
      <c r="T139">
        <v>134.5</v>
      </c>
      <c r="U139">
        <v>128.69999999999999</v>
      </c>
      <c r="V139">
        <v>124.3</v>
      </c>
      <c r="W139">
        <v>128.4</v>
      </c>
      <c r="X139">
        <v>126.1</v>
      </c>
      <c r="Y139">
        <v>115.2</v>
      </c>
      <c r="Z139">
        <v>123.5</v>
      </c>
      <c r="AA139">
        <v>132.4</v>
      </c>
      <c r="AB139">
        <v>122.1</v>
      </c>
      <c r="AC139">
        <v>123.4</v>
      </c>
      <c r="AD139">
        <v>131.4</v>
      </c>
    </row>
    <row r="140" spans="1:30" x14ac:dyDescent="0.35">
      <c r="A140" t="s">
        <v>30</v>
      </c>
      <c r="B140">
        <v>2016</v>
      </c>
      <c r="C140" t="s">
        <v>45</v>
      </c>
      <c r="D140">
        <v>132</v>
      </c>
      <c r="E140">
        <v>137.4</v>
      </c>
      <c r="F140">
        <v>130.6</v>
      </c>
      <c r="G140">
        <v>136.19999999999999</v>
      </c>
      <c r="H140">
        <v>121.1</v>
      </c>
      <c r="I140">
        <v>136.9</v>
      </c>
      <c r="J140">
        <v>141.80000000000001</v>
      </c>
      <c r="K140">
        <v>170</v>
      </c>
      <c r="L140">
        <v>113.4</v>
      </c>
      <c r="M140">
        <v>136.80000000000001</v>
      </c>
      <c r="N140">
        <v>128.69999999999999</v>
      </c>
      <c r="O140">
        <v>143.1</v>
      </c>
      <c r="P140">
        <v>136.6</v>
      </c>
      <c r="Q140">
        <v>141.19999999999999</v>
      </c>
      <c r="R140">
        <v>139.9</v>
      </c>
      <c r="S140">
        <v>134.5</v>
      </c>
      <c r="T140">
        <v>139.19999999999999</v>
      </c>
      <c r="U140" t="s">
        <v>32</v>
      </c>
      <c r="V140">
        <v>130.30000000000001</v>
      </c>
      <c r="W140">
        <v>132.1</v>
      </c>
      <c r="X140">
        <v>129.1</v>
      </c>
      <c r="Y140">
        <v>118.2</v>
      </c>
      <c r="Z140">
        <v>126.9</v>
      </c>
      <c r="AA140">
        <v>133.69999999999999</v>
      </c>
      <c r="AB140">
        <v>123.5</v>
      </c>
      <c r="AC140">
        <v>126.1</v>
      </c>
      <c r="AD140">
        <v>133.6</v>
      </c>
    </row>
    <row r="141" spans="1:30" x14ac:dyDescent="0.35">
      <c r="A141" t="s">
        <v>33</v>
      </c>
      <c r="B141">
        <v>2016</v>
      </c>
      <c r="C141" t="s">
        <v>45</v>
      </c>
      <c r="D141">
        <v>130.19999999999999</v>
      </c>
      <c r="E141">
        <v>138.5</v>
      </c>
      <c r="F141">
        <v>134.1</v>
      </c>
      <c r="G141">
        <v>132.9</v>
      </c>
      <c r="H141">
        <v>112.6</v>
      </c>
      <c r="I141">
        <v>130.80000000000001</v>
      </c>
      <c r="J141">
        <v>142</v>
      </c>
      <c r="K141">
        <v>174.9</v>
      </c>
      <c r="L141">
        <v>115.6</v>
      </c>
      <c r="M141">
        <v>145.4</v>
      </c>
      <c r="N141">
        <v>122.7</v>
      </c>
      <c r="O141">
        <v>140.30000000000001</v>
      </c>
      <c r="P141">
        <v>135.19999999999999</v>
      </c>
      <c r="Q141">
        <v>144.30000000000001</v>
      </c>
      <c r="R141">
        <v>129.6</v>
      </c>
      <c r="S141">
        <v>122.1</v>
      </c>
      <c r="T141">
        <v>128.5</v>
      </c>
      <c r="U141">
        <v>129.1</v>
      </c>
      <c r="V141">
        <v>116.2</v>
      </c>
      <c r="W141">
        <v>124.7</v>
      </c>
      <c r="X141">
        <v>122.1</v>
      </c>
      <c r="Y141">
        <v>113.4</v>
      </c>
      <c r="Z141">
        <v>121.7</v>
      </c>
      <c r="AA141">
        <v>132.1</v>
      </c>
      <c r="AB141">
        <v>121.3</v>
      </c>
      <c r="AC141">
        <v>121.3</v>
      </c>
      <c r="AD141">
        <v>128.5</v>
      </c>
    </row>
    <row r="142" spans="1:30" x14ac:dyDescent="0.35">
      <c r="A142" t="s">
        <v>34</v>
      </c>
      <c r="B142">
        <v>2016</v>
      </c>
      <c r="C142" t="s">
        <v>45</v>
      </c>
      <c r="D142">
        <v>131.4</v>
      </c>
      <c r="E142">
        <v>137.80000000000001</v>
      </c>
      <c r="F142">
        <v>132</v>
      </c>
      <c r="G142">
        <v>135</v>
      </c>
      <c r="H142">
        <v>118</v>
      </c>
      <c r="I142">
        <v>134.1</v>
      </c>
      <c r="J142">
        <v>141.9</v>
      </c>
      <c r="K142">
        <v>171.7</v>
      </c>
      <c r="L142">
        <v>114.1</v>
      </c>
      <c r="M142">
        <v>139.69999999999999</v>
      </c>
      <c r="N142">
        <v>126.2</v>
      </c>
      <c r="O142">
        <v>141.80000000000001</v>
      </c>
      <c r="P142">
        <v>136.1</v>
      </c>
      <c r="Q142">
        <v>142</v>
      </c>
      <c r="R142">
        <v>135.80000000000001</v>
      </c>
      <c r="S142">
        <v>129.30000000000001</v>
      </c>
      <c r="T142">
        <v>135</v>
      </c>
      <c r="U142">
        <v>129.1</v>
      </c>
      <c r="V142">
        <v>125</v>
      </c>
      <c r="W142">
        <v>128.6</v>
      </c>
      <c r="X142">
        <v>126.4</v>
      </c>
      <c r="Y142">
        <v>115.7</v>
      </c>
      <c r="Z142">
        <v>124</v>
      </c>
      <c r="AA142">
        <v>132.80000000000001</v>
      </c>
      <c r="AB142">
        <v>122.6</v>
      </c>
      <c r="AC142">
        <v>123.8</v>
      </c>
      <c r="AD142">
        <v>131.19999999999999</v>
      </c>
    </row>
    <row r="143" spans="1:30" x14ac:dyDescent="0.35">
      <c r="A143" t="s">
        <v>30</v>
      </c>
      <c r="B143">
        <v>2016</v>
      </c>
      <c r="C143" t="s">
        <v>46</v>
      </c>
      <c r="D143">
        <v>132.6</v>
      </c>
      <c r="E143">
        <v>137.30000000000001</v>
      </c>
      <c r="F143">
        <v>131.6</v>
      </c>
      <c r="G143">
        <v>136.30000000000001</v>
      </c>
      <c r="H143">
        <v>121.6</v>
      </c>
      <c r="I143">
        <v>135.6</v>
      </c>
      <c r="J143">
        <v>127.5</v>
      </c>
      <c r="K143">
        <v>167.9</v>
      </c>
      <c r="L143">
        <v>113.8</v>
      </c>
      <c r="M143">
        <v>137.5</v>
      </c>
      <c r="N143">
        <v>129.1</v>
      </c>
      <c r="O143">
        <v>143.6</v>
      </c>
      <c r="P143">
        <v>134.69999999999999</v>
      </c>
      <c r="Q143">
        <v>142.4</v>
      </c>
      <c r="R143">
        <v>140.4</v>
      </c>
      <c r="S143">
        <v>135.19999999999999</v>
      </c>
      <c r="T143">
        <v>139.69999999999999</v>
      </c>
      <c r="U143" t="s">
        <v>32</v>
      </c>
      <c r="V143">
        <v>132</v>
      </c>
      <c r="W143">
        <v>132.9</v>
      </c>
      <c r="X143">
        <v>129.69999999999999</v>
      </c>
      <c r="Y143">
        <v>118.6</v>
      </c>
      <c r="Z143">
        <v>127.3</v>
      </c>
      <c r="AA143">
        <v>134.19999999999999</v>
      </c>
      <c r="AB143">
        <v>121.9</v>
      </c>
      <c r="AC143">
        <v>126.3</v>
      </c>
      <c r="AD143">
        <v>132.80000000000001</v>
      </c>
    </row>
    <row r="144" spans="1:30" x14ac:dyDescent="0.35">
      <c r="A144" t="s">
        <v>33</v>
      </c>
      <c r="B144">
        <v>2016</v>
      </c>
      <c r="C144" t="s">
        <v>46</v>
      </c>
      <c r="D144">
        <v>131.6</v>
      </c>
      <c r="E144">
        <v>138.19999999999999</v>
      </c>
      <c r="F144">
        <v>134.9</v>
      </c>
      <c r="G144">
        <v>133.1</v>
      </c>
      <c r="H144">
        <v>113.5</v>
      </c>
      <c r="I144">
        <v>129.30000000000001</v>
      </c>
      <c r="J144">
        <v>121.1</v>
      </c>
      <c r="K144">
        <v>170.3</v>
      </c>
      <c r="L144">
        <v>115.5</v>
      </c>
      <c r="M144">
        <v>145.5</v>
      </c>
      <c r="N144">
        <v>123.1</v>
      </c>
      <c r="O144">
        <v>140.9</v>
      </c>
      <c r="P144">
        <v>132.80000000000001</v>
      </c>
      <c r="Q144">
        <v>145</v>
      </c>
      <c r="R144">
        <v>130</v>
      </c>
      <c r="S144">
        <v>122.2</v>
      </c>
      <c r="T144">
        <v>128.80000000000001</v>
      </c>
      <c r="U144">
        <v>128.5</v>
      </c>
      <c r="V144">
        <v>117.8</v>
      </c>
      <c r="W144">
        <v>125</v>
      </c>
      <c r="X144">
        <v>122.3</v>
      </c>
      <c r="Y144">
        <v>113.7</v>
      </c>
      <c r="Z144">
        <v>121.8</v>
      </c>
      <c r="AA144">
        <v>132.30000000000001</v>
      </c>
      <c r="AB144">
        <v>119.9</v>
      </c>
      <c r="AC144">
        <v>121.4</v>
      </c>
      <c r="AD144">
        <v>127.6</v>
      </c>
    </row>
    <row r="145" spans="1:30" x14ac:dyDescent="0.35">
      <c r="A145" t="s">
        <v>34</v>
      </c>
      <c r="B145">
        <v>2016</v>
      </c>
      <c r="C145" t="s">
        <v>46</v>
      </c>
      <c r="D145">
        <v>132.30000000000001</v>
      </c>
      <c r="E145">
        <v>137.6</v>
      </c>
      <c r="F145">
        <v>132.9</v>
      </c>
      <c r="G145">
        <v>135.1</v>
      </c>
      <c r="H145">
        <v>118.6</v>
      </c>
      <c r="I145">
        <v>132.69999999999999</v>
      </c>
      <c r="J145">
        <v>125.3</v>
      </c>
      <c r="K145">
        <v>168.7</v>
      </c>
      <c r="L145">
        <v>114.4</v>
      </c>
      <c r="M145">
        <v>140.19999999999999</v>
      </c>
      <c r="N145">
        <v>126.6</v>
      </c>
      <c r="O145">
        <v>142.30000000000001</v>
      </c>
      <c r="P145">
        <v>134</v>
      </c>
      <c r="Q145">
        <v>143.1</v>
      </c>
      <c r="R145">
        <v>136.30000000000001</v>
      </c>
      <c r="S145">
        <v>129.80000000000001</v>
      </c>
      <c r="T145">
        <v>135.4</v>
      </c>
      <c r="U145">
        <v>128.5</v>
      </c>
      <c r="V145">
        <v>126.6</v>
      </c>
      <c r="W145">
        <v>129.19999999999999</v>
      </c>
      <c r="X145">
        <v>126.9</v>
      </c>
      <c r="Y145">
        <v>116</v>
      </c>
      <c r="Z145">
        <v>124.2</v>
      </c>
      <c r="AA145">
        <v>133.1</v>
      </c>
      <c r="AB145">
        <v>121.1</v>
      </c>
      <c r="AC145">
        <v>123.9</v>
      </c>
      <c r="AD145">
        <v>130.4</v>
      </c>
    </row>
    <row r="146" spans="1:30" x14ac:dyDescent="0.35">
      <c r="A146" t="s">
        <v>30</v>
      </c>
      <c r="B146">
        <v>2017</v>
      </c>
      <c r="C146" t="s">
        <v>31</v>
      </c>
      <c r="D146">
        <v>133.1</v>
      </c>
      <c r="E146">
        <v>137.80000000000001</v>
      </c>
      <c r="F146">
        <v>131.9</v>
      </c>
      <c r="G146">
        <v>136.69999999999999</v>
      </c>
      <c r="H146">
        <v>122</v>
      </c>
      <c r="I146">
        <v>136</v>
      </c>
      <c r="J146">
        <v>119.8</v>
      </c>
      <c r="K146">
        <v>161.69999999999999</v>
      </c>
      <c r="L146">
        <v>114.8</v>
      </c>
      <c r="M146">
        <v>136.9</v>
      </c>
      <c r="N146">
        <v>129</v>
      </c>
      <c r="O146">
        <v>143.9</v>
      </c>
      <c r="P146">
        <v>133.69999999999999</v>
      </c>
      <c r="Q146">
        <v>143.1</v>
      </c>
      <c r="R146">
        <v>140.69999999999999</v>
      </c>
      <c r="S146">
        <v>135.80000000000001</v>
      </c>
      <c r="T146">
        <v>140</v>
      </c>
      <c r="U146" t="s">
        <v>32</v>
      </c>
      <c r="V146">
        <v>132.1</v>
      </c>
      <c r="W146">
        <v>133.19999999999999</v>
      </c>
      <c r="X146">
        <v>129.9</v>
      </c>
      <c r="Y146">
        <v>119.1</v>
      </c>
      <c r="Z146">
        <v>127</v>
      </c>
      <c r="AA146">
        <v>134.6</v>
      </c>
      <c r="AB146">
        <v>122.3</v>
      </c>
      <c r="AC146">
        <v>126.6</v>
      </c>
      <c r="AD146">
        <v>132.4</v>
      </c>
    </row>
    <row r="147" spans="1:30" x14ac:dyDescent="0.35">
      <c r="A147" t="s">
        <v>33</v>
      </c>
      <c r="B147">
        <v>2017</v>
      </c>
      <c r="C147" t="s">
        <v>31</v>
      </c>
      <c r="D147">
        <v>132.19999999999999</v>
      </c>
      <c r="E147">
        <v>138.9</v>
      </c>
      <c r="F147">
        <v>132.6</v>
      </c>
      <c r="G147">
        <v>133.1</v>
      </c>
      <c r="H147">
        <v>114</v>
      </c>
      <c r="I147">
        <v>129.6</v>
      </c>
      <c r="J147">
        <v>118.7</v>
      </c>
      <c r="K147">
        <v>155.1</v>
      </c>
      <c r="L147">
        <v>117.3</v>
      </c>
      <c r="M147">
        <v>144.9</v>
      </c>
      <c r="N147">
        <v>123.2</v>
      </c>
      <c r="O147">
        <v>141.6</v>
      </c>
      <c r="P147">
        <v>132</v>
      </c>
      <c r="Q147">
        <v>145.6</v>
      </c>
      <c r="R147">
        <v>130.19999999999999</v>
      </c>
      <c r="S147">
        <v>122.3</v>
      </c>
      <c r="T147">
        <v>129</v>
      </c>
      <c r="U147">
        <v>129.6</v>
      </c>
      <c r="V147">
        <v>118</v>
      </c>
      <c r="W147">
        <v>125.1</v>
      </c>
      <c r="X147">
        <v>122.6</v>
      </c>
      <c r="Y147">
        <v>115.2</v>
      </c>
      <c r="Z147">
        <v>122</v>
      </c>
      <c r="AA147">
        <v>132.4</v>
      </c>
      <c r="AB147">
        <v>120.9</v>
      </c>
      <c r="AC147">
        <v>122.1</v>
      </c>
      <c r="AD147">
        <v>127.8</v>
      </c>
    </row>
    <row r="148" spans="1:30" x14ac:dyDescent="0.35">
      <c r="A148" t="s">
        <v>34</v>
      </c>
      <c r="B148">
        <v>2017</v>
      </c>
      <c r="C148" t="s">
        <v>31</v>
      </c>
      <c r="D148">
        <v>132.80000000000001</v>
      </c>
      <c r="E148">
        <v>138.19999999999999</v>
      </c>
      <c r="F148">
        <v>132.19999999999999</v>
      </c>
      <c r="G148">
        <v>135.4</v>
      </c>
      <c r="H148">
        <v>119.1</v>
      </c>
      <c r="I148">
        <v>133</v>
      </c>
      <c r="J148">
        <v>119.4</v>
      </c>
      <c r="K148">
        <v>159.5</v>
      </c>
      <c r="L148">
        <v>115.6</v>
      </c>
      <c r="M148">
        <v>139.6</v>
      </c>
      <c r="N148">
        <v>126.6</v>
      </c>
      <c r="O148">
        <v>142.80000000000001</v>
      </c>
      <c r="P148">
        <v>133.1</v>
      </c>
      <c r="Q148">
        <v>143.80000000000001</v>
      </c>
      <c r="R148">
        <v>136.6</v>
      </c>
      <c r="S148">
        <v>130.19999999999999</v>
      </c>
      <c r="T148">
        <v>135.6</v>
      </c>
      <c r="U148">
        <v>129.6</v>
      </c>
      <c r="V148">
        <v>126.8</v>
      </c>
      <c r="W148">
        <v>129.4</v>
      </c>
      <c r="X148">
        <v>127.1</v>
      </c>
      <c r="Y148">
        <v>117</v>
      </c>
      <c r="Z148">
        <v>124.2</v>
      </c>
      <c r="AA148">
        <v>133.30000000000001</v>
      </c>
      <c r="AB148">
        <v>121.7</v>
      </c>
      <c r="AC148">
        <v>124.4</v>
      </c>
      <c r="AD148">
        <v>130.30000000000001</v>
      </c>
    </row>
    <row r="149" spans="1:30" x14ac:dyDescent="0.35">
      <c r="A149" t="s">
        <v>30</v>
      </c>
      <c r="B149">
        <v>2017</v>
      </c>
      <c r="C149" t="s">
        <v>35</v>
      </c>
      <c r="D149">
        <v>133.30000000000001</v>
      </c>
      <c r="E149">
        <v>138.30000000000001</v>
      </c>
      <c r="F149">
        <v>129.30000000000001</v>
      </c>
      <c r="G149">
        <v>137.19999999999999</v>
      </c>
      <c r="H149">
        <v>122.1</v>
      </c>
      <c r="I149">
        <v>138.69999999999999</v>
      </c>
      <c r="J149">
        <v>119.1</v>
      </c>
      <c r="K149">
        <v>156.9</v>
      </c>
      <c r="L149">
        <v>116.2</v>
      </c>
      <c r="M149">
        <v>136</v>
      </c>
      <c r="N149">
        <v>129.4</v>
      </c>
      <c r="O149">
        <v>144.4</v>
      </c>
      <c r="P149">
        <v>133.6</v>
      </c>
      <c r="Q149">
        <v>143.69999999999999</v>
      </c>
      <c r="R149">
        <v>140.9</v>
      </c>
      <c r="S149">
        <v>135.80000000000001</v>
      </c>
      <c r="T149">
        <v>140.19999999999999</v>
      </c>
      <c r="U149" t="s">
        <v>32</v>
      </c>
      <c r="V149">
        <v>133.19999999999999</v>
      </c>
      <c r="W149">
        <v>133.6</v>
      </c>
      <c r="X149">
        <v>130.1</v>
      </c>
      <c r="Y149">
        <v>119.5</v>
      </c>
      <c r="Z149">
        <v>127.7</v>
      </c>
      <c r="AA149">
        <v>134.9</v>
      </c>
      <c r="AB149">
        <v>123.2</v>
      </c>
      <c r="AC149">
        <v>127</v>
      </c>
      <c r="AD149">
        <v>132.6</v>
      </c>
    </row>
    <row r="150" spans="1:30" x14ac:dyDescent="0.35">
      <c r="A150" t="s">
        <v>33</v>
      </c>
      <c r="B150">
        <v>2017</v>
      </c>
      <c r="C150" t="s">
        <v>35</v>
      </c>
      <c r="D150">
        <v>132.80000000000001</v>
      </c>
      <c r="E150">
        <v>139.80000000000001</v>
      </c>
      <c r="F150">
        <v>129.30000000000001</v>
      </c>
      <c r="G150">
        <v>133.5</v>
      </c>
      <c r="H150">
        <v>114.3</v>
      </c>
      <c r="I150">
        <v>131.4</v>
      </c>
      <c r="J150">
        <v>120.2</v>
      </c>
      <c r="K150">
        <v>143.1</v>
      </c>
      <c r="L150">
        <v>119.5</v>
      </c>
      <c r="M150">
        <v>144</v>
      </c>
      <c r="N150">
        <v>123.4</v>
      </c>
      <c r="O150">
        <v>141.9</v>
      </c>
      <c r="P150">
        <v>132.1</v>
      </c>
      <c r="Q150">
        <v>146.30000000000001</v>
      </c>
      <c r="R150">
        <v>130.5</v>
      </c>
      <c r="S150">
        <v>122.5</v>
      </c>
      <c r="T150">
        <v>129.30000000000001</v>
      </c>
      <c r="U150">
        <v>130.5</v>
      </c>
      <c r="V150">
        <v>119.2</v>
      </c>
      <c r="W150">
        <v>125.3</v>
      </c>
      <c r="X150">
        <v>122.9</v>
      </c>
      <c r="Y150">
        <v>115.5</v>
      </c>
      <c r="Z150">
        <v>122.2</v>
      </c>
      <c r="AA150">
        <v>132.4</v>
      </c>
      <c r="AB150">
        <v>121.7</v>
      </c>
      <c r="AC150">
        <v>122.4</v>
      </c>
      <c r="AD150">
        <v>128.19999999999999</v>
      </c>
    </row>
    <row r="151" spans="1:30" x14ac:dyDescent="0.35">
      <c r="A151" t="s">
        <v>34</v>
      </c>
      <c r="B151">
        <v>2017</v>
      </c>
      <c r="C151" t="s">
        <v>35</v>
      </c>
      <c r="D151">
        <v>133.1</v>
      </c>
      <c r="E151">
        <v>138.80000000000001</v>
      </c>
      <c r="F151">
        <v>129.30000000000001</v>
      </c>
      <c r="G151">
        <v>135.80000000000001</v>
      </c>
      <c r="H151">
        <v>119.2</v>
      </c>
      <c r="I151">
        <v>135.30000000000001</v>
      </c>
      <c r="J151">
        <v>119.5</v>
      </c>
      <c r="K151">
        <v>152.19999999999999</v>
      </c>
      <c r="L151">
        <v>117.3</v>
      </c>
      <c r="M151">
        <v>138.69999999999999</v>
      </c>
      <c r="N151">
        <v>126.9</v>
      </c>
      <c r="O151">
        <v>143.19999999999999</v>
      </c>
      <c r="P151">
        <v>133</v>
      </c>
      <c r="Q151">
        <v>144.4</v>
      </c>
      <c r="R151">
        <v>136.80000000000001</v>
      </c>
      <c r="S151">
        <v>130.30000000000001</v>
      </c>
      <c r="T151">
        <v>135.9</v>
      </c>
      <c r="U151">
        <v>130.5</v>
      </c>
      <c r="V151">
        <v>127.9</v>
      </c>
      <c r="W151">
        <v>129.69999999999999</v>
      </c>
      <c r="X151">
        <v>127.4</v>
      </c>
      <c r="Y151">
        <v>117.4</v>
      </c>
      <c r="Z151">
        <v>124.6</v>
      </c>
      <c r="AA151">
        <v>133.4</v>
      </c>
      <c r="AB151">
        <v>122.6</v>
      </c>
      <c r="AC151">
        <v>124.8</v>
      </c>
      <c r="AD151">
        <v>130.6</v>
      </c>
    </row>
    <row r="152" spans="1:30" x14ac:dyDescent="0.35">
      <c r="A152" t="s">
        <v>30</v>
      </c>
      <c r="B152">
        <v>2017</v>
      </c>
      <c r="C152" t="s">
        <v>36</v>
      </c>
      <c r="D152">
        <v>133.6</v>
      </c>
      <c r="E152">
        <v>138.80000000000001</v>
      </c>
      <c r="F152">
        <v>128.80000000000001</v>
      </c>
      <c r="G152">
        <v>137.19999999999999</v>
      </c>
      <c r="H152">
        <v>121.6</v>
      </c>
      <c r="I152">
        <v>139.69999999999999</v>
      </c>
      <c r="J152">
        <v>119.7</v>
      </c>
      <c r="K152">
        <v>148</v>
      </c>
      <c r="L152">
        <v>116.9</v>
      </c>
      <c r="M152">
        <v>135.6</v>
      </c>
      <c r="N152">
        <v>129.80000000000001</v>
      </c>
      <c r="O152">
        <v>145.4</v>
      </c>
      <c r="P152">
        <v>133.4</v>
      </c>
      <c r="Q152">
        <v>144.19999999999999</v>
      </c>
      <c r="R152">
        <v>141.6</v>
      </c>
      <c r="S152">
        <v>136.19999999999999</v>
      </c>
      <c r="T152">
        <v>140.80000000000001</v>
      </c>
      <c r="U152" t="s">
        <v>32</v>
      </c>
      <c r="V152">
        <v>134.19999999999999</v>
      </c>
      <c r="W152">
        <v>134.1</v>
      </c>
      <c r="X152">
        <v>130.6</v>
      </c>
      <c r="Y152">
        <v>119.8</v>
      </c>
      <c r="Z152">
        <v>128.30000000000001</v>
      </c>
      <c r="AA152">
        <v>135.19999999999999</v>
      </c>
      <c r="AB152">
        <v>123.3</v>
      </c>
      <c r="AC152">
        <v>127.4</v>
      </c>
      <c r="AD152">
        <v>132.80000000000001</v>
      </c>
    </row>
    <row r="153" spans="1:30" x14ac:dyDescent="0.35">
      <c r="A153" t="s">
        <v>33</v>
      </c>
      <c r="B153">
        <v>2017</v>
      </c>
      <c r="C153" t="s">
        <v>36</v>
      </c>
      <c r="D153">
        <v>132.69999999999999</v>
      </c>
      <c r="E153">
        <v>139.4</v>
      </c>
      <c r="F153">
        <v>128.4</v>
      </c>
      <c r="G153">
        <v>134.9</v>
      </c>
      <c r="H153">
        <v>114</v>
      </c>
      <c r="I153">
        <v>136.80000000000001</v>
      </c>
      <c r="J153">
        <v>122.2</v>
      </c>
      <c r="K153">
        <v>135.80000000000001</v>
      </c>
      <c r="L153">
        <v>120.3</v>
      </c>
      <c r="M153">
        <v>142.6</v>
      </c>
      <c r="N153">
        <v>123.6</v>
      </c>
      <c r="O153">
        <v>142.4</v>
      </c>
      <c r="P153">
        <v>132.6</v>
      </c>
      <c r="Q153">
        <v>147.5</v>
      </c>
      <c r="R153">
        <v>130.80000000000001</v>
      </c>
      <c r="S153">
        <v>122.8</v>
      </c>
      <c r="T153">
        <v>129.6</v>
      </c>
      <c r="U153">
        <v>131.1</v>
      </c>
      <c r="V153">
        <v>120.8</v>
      </c>
      <c r="W153">
        <v>125.6</v>
      </c>
      <c r="X153">
        <v>123.1</v>
      </c>
      <c r="Y153">
        <v>115.6</v>
      </c>
      <c r="Z153">
        <v>122.4</v>
      </c>
      <c r="AA153">
        <v>132.80000000000001</v>
      </c>
      <c r="AB153">
        <v>121.7</v>
      </c>
      <c r="AC153">
        <v>122.6</v>
      </c>
      <c r="AD153">
        <v>128.69999999999999</v>
      </c>
    </row>
    <row r="154" spans="1:30" x14ac:dyDescent="0.35">
      <c r="A154" t="s">
        <v>34</v>
      </c>
      <c r="B154">
        <v>2017</v>
      </c>
      <c r="C154" t="s">
        <v>36</v>
      </c>
      <c r="D154">
        <v>133.30000000000001</v>
      </c>
      <c r="E154">
        <v>139</v>
      </c>
      <c r="F154">
        <v>128.6</v>
      </c>
      <c r="G154">
        <v>136.30000000000001</v>
      </c>
      <c r="H154">
        <v>118.8</v>
      </c>
      <c r="I154">
        <v>138.30000000000001</v>
      </c>
      <c r="J154">
        <v>120.5</v>
      </c>
      <c r="K154">
        <v>143.9</v>
      </c>
      <c r="L154">
        <v>118</v>
      </c>
      <c r="M154">
        <v>137.9</v>
      </c>
      <c r="N154">
        <v>127.2</v>
      </c>
      <c r="O154">
        <v>144</v>
      </c>
      <c r="P154">
        <v>133.1</v>
      </c>
      <c r="Q154">
        <v>145.1</v>
      </c>
      <c r="R154">
        <v>137.30000000000001</v>
      </c>
      <c r="S154">
        <v>130.6</v>
      </c>
      <c r="T154">
        <v>136.4</v>
      </c>
      <c r="U154">
        <v>131.1</v>
      </c>
      <c r="V154">
        <v>129.1</v>
      </c>
      <c r="W154">
        <v>130.1</v>
      </c>
      <c r="X154">
        <v>127.8</v>
      </c>
      <c r="Y154">
        <v>117.6</v>
      </c>
      <c r="Z154">
        <v>125</v>
      </c>
      <c r="AA154">
        <v>133.80000000000001</v>
      </c>
      <c r="AB154">
        <v>122.6</v>
      </c>
      <c r="AC154">
        <v>125.1</v>
      </c>
      <c r="AD154">
        <v>130.9</v>
      </c>
    </row>
    <row r="155" spans="1:30" x14ac:dyDescent="0.35">
      <c r="A155" t="s">
        <v>30</v>
      </c>
      <c r="B155">
        <v>2017</v>
      </c>
      <c r="C155" t="s">
        <v>37</v>
      </c>
      <c r="D155">
        <v>133.19999999999999</v>
      </c>
      <c r="E155">
        <v>138.69999999999999</v>
      </c>
      <c r="F155">
        <v>127.1</v>
      </c>
      <c r="G155">
        <v>137.69999999999999</v>
      </c>
      <c r="H155">
        <v>121.3</v>
      </c>
      <c r="I155">
        <v>141.80000000000001</v>
      </c>
      <c r="J155">
        <v>121.5</v>
      </c>
      <c r="K155">
        <v>144.5</v>
      </c>
      <c r="L155">
        <v>117.4</v>
      </c>
      <c r="M155">
        <v>134.1</v>
      </c>
      <c r="N155">
        <v>130</v>
      </c>
      <c r="O155">
        <v>145.5</v>
      </c>
      <c r="P155">
        <v>133.5</v>
      </c>
      <c r="Q155">
        <v>144.4</v>
      </c>
      <c r="R155">
        <v>142.4</v>
      </c>
      <c r="S155">
        <v>136.80000000000001</v>
      </c>
      <c r="T155">
        <v>141.6</v>
      </c>
      <c r="U155" t="s">
        <v>32</v>
      </c>
      <c r="V155">
        <v>135</v>
      </c>
      <c r="W155">
        <v>134.30000000000001</v>
      </c>
      <c r="X155">
        <v>131</v>
      </c>
      <c r="Y155">
        <v>119.2</v>
      </c>
      <c r="Z155">
        <v>128.30000000000001</v>
      </c>
      <c r="AA155">
        <v>135.69999999999999</v>
      </c>
      <c r="AB155">
        <v>123.7</v>
      </c>
      <c r="AC155">
        <v>127.5</v>
      </c>
      <c r="AD155">
        <v>132.9</v>
      </c>
    </row>
    <row r="156" spans="1:30" x14ac:dyDescent="0.35">
      <c r="A156" t="s">
        <v>33</v>
      </c>
      <c r="B156">
        <v>2017</v>
      </c>
      <c r="C156" t="s">
        <v>37</v>
      </c>
      <c r="D156">
        <v>132.69999999999999</v>
      </c>
      <c r="E156">
        <v>140.6</v>
      </c>
      <c r="F156">
        <v>124.5</v>
      </c>
      <c r="G156">
        <v>136.30000000000001</v>
      </c>
      <c r="H156">
        <v>113.5</v>
      </c>
      <c r="I156">
        <v>137.69999999999999</v>
      </c>
      <c r="J156">
        <v>127.1</v>
      </c>
      <c r="K156">
        <v>133.80000000000001</v>
      </c>
      <c r="L156">
        <v>120.8</v>
      </c>
      <c r="M156">
        <v>141.30000000000001</v>
      </c>
      <c r="N156">
        <v>123.8</v>
      </c>
      <c r="O156">
        <v>142.6</v>
      </c>
      <c r="P156">
        <v>133.4</v>
      </c>
      <c r="Q156">
        <v>148</v>
      </c>
      <c r="R156">
        <v>131.19999999999999</v>
      </c>
      <c r="S156">
        <v>123</v>
      </c>
      <c r="T156">
        <v>130</v>
      </c>
      <c r="U156">
        <v>131.69999999999999</v>
      </c>
      <c r="V156">
        <v>121.4</v>
      </c>
      <c r="W156">
        <v>126</v>
      </c>
      <c r="X156">
        <v>123.4</v>
      </c>
      <c r="Y156">
        <v>114.3</v>
      </c>
      <c r="Z156">
        <v>122.6</v>
      </c>
      <c r="AA156">
        <v>133.6</v>
      </c>
      <c r="AB156">
        <v>122.2</v>
      </c>
      <c r="AC156">
        <v>122.5</v>
      </c>
      <c r="AD156">
        <v>129.1</v>
      </c>
    </row>
    <row r="157" spans="1:30" x14ac:dyDescent="0.35">
      <c r="A157" t="s">
        <v>34</v>
      </c>
      <c r="B157">
        <v>2017</v>
      </c>
      <c r="C157" t="s">
        <v>37</v>
      </c>
      <c r="D157">
        <v>133</v>
      </c>
      <c r="E157">
        <v>139.4</v>
      </c>
      <c r="F157">
        <v>126.1</v>
      </c>
      <c r="G157">
        <v>137.19999999999999</v>
      </c>
      <c r="H157">
        <v>118.4</v>
      </c>
      <c r="I157">
        <v>139.9</v>
      </c>
      <c r="J157">
        <v>123.4</v>
      </c>
      <c r="K157">
        <v>140.9</v>
      </c>
      <c r="L157">
        <v>118.5</v>
      </c>
      <c r="M157">
        <v>136.5</v>
      </c>
      <c r="N157">
        <v>127.4</v>
      </c>
      <c r="O157">
        <v>144.19999999999999</v>
      </c>
      <c r="P157">
        <v>133.5</v>
      </c>
      <c r="Q157">
        <v>145.4</v>
      </c>
      <c r="R157">
        <v>138</v>
      </c>
      <c r="S157">
        <v>131.1</v>
      </c>
      <c r="T157">
        <v>137</v>
      </c>
      <c r="U157">
        <v>131.69999999999999</v>
      </c>
      <c r="V157">
        <v>129.80000000000001</v>
      </c>
      <c r="W157">
        <v>130.4</v>
      </c>
      <c r="X157">
        <v>128.1</v>
      </c>
      <c r="Y157">
        <v>116.6</v>
      </c>
      <c r="Z157">
        <v>125.1</v>
      </c>
      <c r="AA157">
        <v>134.5</v>
      </c>
      <c r="AB157">
        <v>123.1</v>
      </c>
      <c r="AC157">
        <v>125.1</v>
      </c>
      <c r="AD157">
        <v>131.1</v>
      </c>
    </row>
    <row r="158" spans="1:30" x14ac:dyDescent="0.35">
      <c r="A158" t="s">
        <v>30</v>
      </c>
      <c r="B158">
        <v>2017</v>
      </c>
      <c r="C158" t="s">
        <v>38</v>
      </c>
      <c r="D158">
        <v>133.1</v>
      </c>
      <c r="E158">
        <v>140.30000000000001</v>
      </c>
      <c r="F158">
        <v>126.8</v>
      </c>
      <c r="G158">
        <v>138.19999999999999</v>
      </c>
      <c r="H158">
        <v>120.8</v>
      </c>
      <c r="I158">
        <v>140.19999999999999</v>
      </c>
      <c r="J158">
        <v>123.8</v>
      </c>
      <c r="K158">
        <v>141.80000000000001</v>
      </c>
      <c r="L158">
        <v>118.6</v>
      </c>
      <c r="M158">
        <v>134</v>
      </c>
      <c r="N158">
        <v>130.30000000000001</v>
      </c>
      <c r="O158">
        <v>145.80000000000001</v>
      </c>
      <c r="P158">
        <v>133.80000000000001</v>
      </c>
      <c r="Q158">
        <v>145.5</v>
      </c>
      <c r="R158">
        <v>142.5</v>
      </c>
      <c r="S158">
        <v>137.30000000000001</v>
      </c>
      <c r="T158">
        <v>141.80000000000001</v>
      </c>
      <c r="U158" t="s">
        <v>32</v>
      </c>
      <c r="V158">
        <v>135</v>
      </c>
      <c r="W158">
        <v>134.9</v>
      </c>
      <c r="X158">
        <v>131.4</v>
      </c>
      <c r="Y158">
        <v>119.4</v>
      </c>
      <c r="Z158">
        <v>129.4</v>
      </c>
      <c r="AA158">
        <v>136.30000000000001</v>
      </c>
      <c r="AB158">
        <v>123.7</v>
      </c>
      <c r="AC158">
        <v>127.9</v>
      </c>
      <c r="AD158">
        <v>133.30000000000001</v>
      </c>
    </row>
    <row r="159" spans="1:30" x14ac:dyDescent="0.35">
      <c r="A159" t="s">
        <v>33</v>
      </c>
      <c r="B159">
        <v>2017</v>
      </c>
      <c r="C159" t="s">
        <v>38</v>
      </c>
      <c r="D159">
        <v>132.6</v>
      </c>
      <c r="E159">
        <v>144.1</v>
      </c>
      <c r="F159">
        <v>125.6</v>
      </c>
      <c r="G159">
        <v>136.80000000000001</v>
      </c>
      <c r="H159">
        <v>113.4</v>
      </c>
      <c r="I159">
        <v>135.19999999999999</v>
      </c>
      <c r="J159">
        <v>129.19999999999999</v>
      </c>
      <c r="K159">
        <v>131.5</v>
      </c>
      <c r="L159">
        <v>121</v>
      </c>
      <c r="M159">
        <v>139.9</v>
      </c>
      <c r="N159">
        <v>123.8</v>
      </c>
      <c r="O159">
        <v>142.9</v>
      </c>
      <c r="P159">
        <v>133.6</v>
      </c>
      <c r="Q159">
        <v>148.30000000000001</v>
      </c>
      <c r="R159">
        <v>131.5</v>
      </c>
      <c r="S159">
        <v>123.2</v>
      </c>
      <c r="T159">
        <v>130.19999999999999</v>
      </c>
      <c r="U159">
        <v>132.1</v>
      </c>
      <c r="V159">
        <v>120.1</v>
      </c>
      <c r="W159">
        <v>126.5</v>
      </c>
      <c r="X159">
        <v>123.6</v>
      </c>
      <c r="Y159">
        <v>114.3</v>
      </c>
      <c r="Z159">
        <v>122.8</v>
      </c>
      <c r="AA159">
        <v>133.80000000000001</v>
      </c>
      <c r="AB159">
        <v>122</v>
      </c>
      <c r="AC159">
        <v>122.6</v>
      </c>
      <c r="AD159">
        <v>129.30000000000001</v>
      </c>
    </row>
    <row r="160" spans="1:30" x14ac:dyDescent="0.35">
      <c r="A160" t="s">
        <v>34</v>
      </c>
      <c r="B160">
        <v>2017</v>
      </c>
      <c r="C160" t="s">
        <v>38</v>
      </c>
      <c r="D160">
        <v>132.9</v>
      </c>
      <c r="E160">
        <v>141.6</v>
      </c>
      <c r="F160">
        <v>126.3</v>
      </c>
      <c r="G160">
        <v>137.69999999999999</v>
      </c>
      <c r="H160">
        <v>118.1</v>
      </c>
      <c r="I160">
        <v>137.9</v>
      </c>
      <c r="J160">
        <v>125.6</v>
      </c>
      <c r="K160">
        <v>138.30000000000001</v>
      </c>
      <c r="L160">
        <v>119.4</v>
      </c>
      <c r="M160">
        <v>136</v>
      </c>
      <c r="N160">
        <v>127.6</v>
      </c>
      <c r="O160">
        <v>144.5</v>
      </c>
      <c r="P160">
        <v>133.69999999999999</v>
      </c>
      <c r="Q160">
        <v>146.19999999999999</v>
      </c>
      <c r="R160">
        <v>138.19999999999999</v>
      </c>
      <c r="S160">
        <v>131.4</v>
      </c>
      <c r="T160">
        <v>137.19999999999999</v>
      </c>
      <c r="U160">
        <v>132.1</v>
      </c>
      <c r="V160">
        <v>129.4</v>
      </c>
      <c r="W160">
        <v>130.9</v>
      </c>
      <c r="X160">
        <v>128.4</v>
      </c>
      <c r="Y160">
        <v>116.7</v>
      </c>
      <c r="Z160">
        <v>125.7</v>
      </c>
      <c r="AA160">
        <v>134.80000000000001</v>
      </c>
      <c r="AB160">
        <v>123</v>
      </c>
      <c r="AC160">
        <v>125.3</v>
      </c>
      <c r="AD160">
        <v>131.4</v>
      </c>
    </row>
    <row r="161" spans="1:30" x14ac:dyDescent="0.35">
      <c r="A161" t="s">
        <v>30</v>
      </c>
      <c r="B161">
        <v>2017</v>
      </c>
      <c r="C161" t="s">
        <v>39</v>
      </c>
      <c r="D161">
        <v>133.5</v>
      </c>
      <c r="E161">
        <v>143.69999999999999</v>
      </c>
      <c r="F161">
        <v>128</v>
      </c>
      <c r="G161">
        <v>138.6</v>
      </c>
      <c r="H161">
        <v>120.9</v>
      </c>
      <c r="I161">
        <v>140.9</v>
      </c>
      <c r="J161">
        <v>128.80000000000001</v>
      </c>
      <c r="K161">
        <v>140.19999999999999</v>
      </c>
      <c r="L161">
        <v>118.9</v>
      </c>
      <c r="M161">
        <v>133.5</v>
      </c>
      <c r="N161">
        <v>130.4</v>
      </c>
      <c r="O161">
        <v>146.5</v>
      </c>
      <c r="P161">
        <v>134.9</v>
      </c>
      <c r="Q161">
        <v>145.80000000000001</v>
      </c>
      <c r="R161">
        <v>143.1</v>
      </c>
      <c r="S161">
        <v>137.69999999999999</v>
      </c>
      <c r="T161">
        <v>142.30000000000001</v>
      </c>
      <c r="U161" t="s">
        <v>32</v>
      </c>
      <c r="V161">
        <v>134.80000000000001</v>
      </c>
      <c r="W161">
        <v>135.19999999999999</v>
      </c>
      <c r="X161">
        <v>131.30000000000001</v>
      </c>
      <c r="Y161">
        <v>119.4</v>
      </c>
      <c r="Z161">
        <v>129.80000000000001</v>
      </c>
      <c r="AA161">
        <v>136.9</v>
      </c>
      <c r="AB161">
        <v>124.1</v>
      </c>
      <c r="AC161">
        <v>128.1</v>
      </c>
      <c r="AD161">
        <v>133.9</v>
      </c>
    </row>
    <row r="162" spans="1:30" x14ac:dyDescent="0.35">
      <c r="A162" t="s">
        <v>33</v>
      </c>
      <c r="B162">
        <v>2017</v>
      </c>
      <c r="C162" t="s">
        <v>39</v>
      </c>
      <c r="D162">
        <v>132.9</v>
      </c>
      <c r="E162">
        <v>148.69999999999999</v>
      </c>
      <c r="F162">
        <v>128.30000000000001</v>
      </c>
      <c r="G162">
        <v>137.30000000000001</v>
      </c>
      <c r="H162">
        <v>113.5</v>
      </c>
      <c r="I162">
        <v>137.19999999999999</v>
      </c>
      <c r="J162">
        <v>142.19999999999999</v>
      </c>
      <c r="K162">
        <v>128.19999999999999</v>
      </c>
      <c r="L162">
        <v>120.9</v>
      </c>
      <c r="M162">
        <v>138.80000000000001</v>
      </c>
      <c r="N162">
        <v>124.2</v>
      </c>
      <c r="O162">
        <v>143.1</v>
      </c>
      <c r="P162">
        <v>135.69999999999999</v>
      </c>
      <c r="Q162">
        <v>148.6</v>
      </c>
      <c r="R162">
        <v>131.5</v>
      </c>
      <c r="S162">
        <v>123.2</v>
      </c>
      <c r="T162">
        <v>130.19999999999999</v>
      </c>
      <c r="U162">
        <v>131.4</v>
      </c>
      <c r="V162">
        <v>119</v>
      </c>
      <c r="W162">
        <v>126.8</v>
      </c>
      <c r="X162">
        <v>123.8</v>
      </c>
      <c r="Y162">
        <v>113.9</v>
      </c>
      <c r="Z162">
        <v>122.9</v>
      </c>
      <c r="AA162">
        <v>134.30000000000001</v>
      </c>
      <c r="AB162">
        <v>122.5</v>
      </c>
      <c r="AC162">
        <v>122.7</v>
      </c>
      <c r="AD162">
        <v>129.9</v>
      </c>
    </row>
    <row r="163" spans="1:30" x14ac:dyDescent="0.35">
      <c r="A163" t="s">
        <v>34</v>
      </c>
      <c r="B163">
        <v>2017</v>
      </c>
      <c r="C163" t="s">
        <v>39</v>
      </c>
      <c r="D163">
        <v>133.30000000000001</v>
      </c>
      <c r="E163">
        <v>145.5</v>
      </c>
      <c r="F163">
        <v>128.1</v>
      </c>
      <c r="G163">
        <v>138.1</v>
      </c>
      <c r="H163">
        <v>118.2</v>
      </c>
      <c r="I163">
        <v>139.19999999999999</v>
      </c>
      <c r="J163">
        <v>133.30000000000001</v>
      </c>
      <c r="K163">
        <v>136.19999999999999</v>
      </c>
      <c r="L163">
        <v>119.6</v>
      </c>
      <c r="M163">
        <v>135.30000000000001</v>
      </c>
      <c r="N163">
        <v>127.8</v>
      </c>
      <c r="O163">
        <v>144.9</v>
      </c>
      <c r="P163">
        <v>135.19999999999999</v>
      </c>
      <c r="Q163">
        <v>146.5</v>
      </c>
      <c r="R163">
        <v>138.5</v>
      </c>
      <c r="S163">
        <v>131.69999999999999</v>
      </c>
      <c r="T163">
        <v>137.5</v>
      </c>
      <c r="U163">
        <v>131.4</v>
      </c>
      <c r="V163">
        <v>128.80000000000001</v>
      </c>
      <c r="W163">
        <v>131.19999999999999</v>
      </c>
      <c r="X163">
        <v>128.5</v>
      </c>
      <c r="Y163">
        <v>116.5</v>
      </c>
      <c r="Z163">
        <v>125.9</v>
      </c>
      <c r="AA163">
        <v>135.4</v>
      </c>
      <c r="AB163">
        <v>123.4</v>
      </c>
      <c r="AC163">
        <v>125.5</v>
      </c>
      <c r="AD163">
        <v>132</v>
      </c>
    </row>
    <row r="164" spans="1:30" x14ac:dyDescent="0.35">
      <c r="A164" t="s">
        <v>30</v>
      </c>
      <c r="B164">
        <v>2017</v>
      </c>
      <c r="C164" t="s">
        <v>40</v>
      </c>
      <c r="D164">
        <v>134</v>
      </c>
      <c r="E164">
        <v>144.19999999999999</v>
      </c>
      <c r="F164">
        <v>129.80000000000001</v>
      </c>
      <c r="G164">
        <v>139</v>
      </c>
      <c r="H164">
        <v>120.9</v>
      </c>
      <c r="I164">
        <v>143.9</v>
      </c>
      <c r="J164">
        <v>151.5</v>
      </c>
      <c r="K164">
        <v>138.1</v>
      </c>
      <c r="L164">
        <v>120</v>
      </c>
      <c r="M164">
        <v>133.9</v>
      </c>
      <c r="N164">
        <v>131.4</v>
      </c>
      <c r="O164">
        <v>147.69999999999999</v>
      </c>
      <c r="P164">
        <v>138.5</v>
      </c>
      <c r="Q164">
        <v>147.4</v>
      </c>
      <c r="R164">
        <v>144.30000000000001</v>
      </c>
      <c r="S164">
        <v>138.1</v>
      </c>
      <c r="T164">
        <v>143.5</v>
      </c>
      <c r="U164" t="s">
        <v>32</v>
      </c>
      <c r="V164">
        <v>135.30000000000001</v>
      </c>
      <c r="W164">
        <v>136.1</v>
      </c>
      <c r="X164">
        <v>132.1</v>
      </c>
      <c r="Y164">
        <v>119.1</v>
      </c>
      <c r="Z164">
        <v>130.6</v>
      </c>
      <c r="AA164">
        <v>138.6</v>
      </c>
      <c r="AB164">
        <v>124.4</v>
      </c>
      <c r="AC164">
        <v>128.6</v>
      </c>
      <c r="AD164">
        <v>136.19999999999999</v>
      </c>
    </row>
    <row r="165" spans="1:30" x14ac:dyDescent="0.35">
      <c r="A165" t="s">
        <v>33</v>
      </c>
      <c r="B165">
        <v>2017</v>
      </c>
      <c r="C165" t="s">
        <v>40</v>
      </c>
      <c r="D165">
        <v>132.80000000000001</v>
      </c>
      <c r="E165">
        <v>148.4</v>
      </c>
      <c r="F165">
        <v>129.4</v>
      </c>
      <c r="G165">
        <v>137.69999999999999</v>
      </c>
      <c r="H165">
        <v>113.4</v>
      </c>
      <c r="I165">
        <v>139.4</v>
      </c>
      <c r="J165">
        <v>175.1</v>
      </c>
      <c r="K165">
        <v>124.7</v>
      </c>
      <c r="L165">
        <v>121.5</v>
      </c>
      <c r="M165">
        <v>137.80000000000001</v>
      </c>
      <c r="N165">
        <v>124.4</v>
      </c>
      <c r="O165">
        <v>143.69999999999999</v>
      </c>
      <c r="P165">
        <v>139.80000000000001</v>
      </c>
      <c r="Q165">
        <v>150.5</v>
      </c>
      <c r="R165">
        <v>131.6</v>
      </c>
      <c r="S165">
        <v>123.7</v>
      </c>
      <c r="T165">
        <v>130.4</v>
      </c>
      <c r="U165">
        <v>132.6</v>
      </c>
      <c r="V165">
        <v>119.7</v>
      </c>
      <c r="W165">
        <v>127.2</v>
      </c>
      <c r="X165">
        <v>125</v>
      </c>
      <c r="Y165">
        <v>113.2</v>
      </c>
      <c r="Z165">
        <v>123.5</v>
      </c>
      <c r="AA165">
        <v>135.5</v>
      </c>
      <c r="AB165">
        <v>122.4</v>
      </c>
      <c r="AC165">
        <v>123</v>
      </c>
      <c r="AD165">
        <v>131.80000000000001</v>
      </c>
    </row>
    <row r="166" spans="1:30" x14ac:dyDescent="0.35">
      <c r="A166" t="s">
        <v>34</v>
      </c>
      <c r="B166">
        <v>2017</v>
      </c>
      <c r="C166" t="s">
        <v>40</v>
      </c>
      <c r="D166">
        <v>133.6</v>
      </c>
      <c r="E166">
        <v>145.69999999999999</v>
      </c>
      <c r="F166">
        <v>129.6</v>
      </c>
      <c r="G166">
        <v>138.5</v>
      </c>
      <c r="H166">
        <v>118.1</v>
      </c>
      <c r="I166">
        <v>141.80000000000001</v>
      </c>
      <c r="J166">
        <v>159.5</v>
      </c>
      <c r="K166">
        <v>133.6</v>
      </c>
      <c r="L166">
        <v>120.5</v>
      </c>
      <c r="M166">
        <v>135.19999999999999</v>
      </c>
      <c r="N166">
        <v>128.5</v>
      </c>
      <c r="O166">
        <v>145.80000000000001</v>
      </c>
      <c r="P166">
        <v>139</v>
      </c>
      <c r="Q166">
        <v>148.19999999999999</v>
      </c>
      <c r="R166">
        <v>139.30000000000001</v>
      </c>
      <c r="S166">
        <v>132.1</v>
      </c>
      <c r="T166">
        <v>138.30000000000001</v>
      </c>
      <c r="U166">
        <v>132.6</v>
      </c>
      <c r="V166">
        <v>129.4</v>
      </c>
      <c r="W166">
        <v>131.9</v>
      </c>
      <c r="X166">
        <v>129.4</v>
      </c>
      <c r="Y166">
        <v>116</v>
      </c>
      <c r="Z166">
        <v>126.6</v>
      </c>
      <c r="AA166">
        <v>136.80000000000001</v>
      </c>
      <c r="AB166">
        <v>123.6</v>
      </c>
      <c r="AC166">
        <v>125.9</v>
      </c>
      <c r="AD166">
        <v>134.19999999999999</v>
      </c>
    </row>
    <row r="167" spans="1:30" x14ac:dyDescent="0.35">
      <c r="A167" t="s">
        <v>30</v>
      </c>
      <c r="B167">
        <v>2017</v>
      </c>
      <c r="C167" t="s">
        <v>41</v>
      </c>
      <c r="D167">
        <v>134.80000000000001</v>
      </c>
      <c r="E167">
        <v>143.1</v>
      </c>
      <c r="F167">
        <v>130</v>
      </c>
      <c r="G167">
        <v>139.4</v>
      </c>
      <c r="H167">
        <v>120.5</v>
      </c>
      <c r="I167">
        <v>148</v>
      </c>
      <c r="J167">
        <v>162.9</v>
      </c>
      <c r="K167">
        <v>137.4</v>
      </c>
      <c r="L167">
        <v>120.8</v>
      </c>
      <c r="M167">
        <v>134.69999999999999</v>
      </c>
      <c r="N167">
        <v>131.6</v>
      </c>
      <c r="O167">
        <v>148.69999999999999</v>
      </c>
      <c r="P167">
        <v>140.6</v>
      </c>
      <c r="Q167">
        <v>149</v>
      </c>
      <c r="R167">
        <v>145.30000000000001</v>
      </c>
      <c r="S167">
        <v>139.19999999999999</v>
      </c>
      <c r="T167">
        <v>144.5</v>
      </c>
      <c r="U167" t="s">
        <v>32</v>
      </c>
      <c r="V167">
        <v>136.4</v>
      </c>
      <c r="W167">
        <v>137.30000000000001</v>
      </c>
      <c r="X167">
        <v>133</v>
      </c>
      <c r="Y167">
        <v>120.3</v>
      </c>
      <c r="Z167">
        <v>131.5</v>
      </c>
      <c r="AA167">
        <v>140.19999999999999</v>
      </c>
      <c r="AB167">
        <v>125.4</v>
      </c>
      <c r="AC167">
        <v>129.69999999999999</v>
      </c>
      <c r="AD167">
        <v>137.80000000000001</v>
      </c>
    </row>
    <row r="168" spans="1:30" x14ac:dyDescent="0.35">
      <c r="A168" t="s">
        <v>33</v>
      </c>
      <c r="B168">
        <v>2017</v>
      </c>
      <c r="C168" t="s">
        <v>41</v>
      </c>
      <c r="D168">
        <v>133.19999999999999</v>
      </c>
      <c r="E168">
        <v>143.9</v>
      </c>
      <c r="F168">
        <v>128.30000000000001</v>
      </c>
      <c r="G168">
        <v>138.30000000000001</v>
      </c>
      <c r="H168">
        <v>114.1</v>
      </c>
      <c r="I168">
        <v>142.69999999999999</v>
      </c>
      <c r="J168">
        <v>179.8</v>
      </c>
      <c r="K168">
        <v>123.5</v>
      </c>
      <c r="L168">
        <v>122.1</v>
      </c>
      <c r="M168">
        <v>137.5</v>
      </c>
      <c r="N168">
        <v>124.6</v>
      </c>
      <c r="O168">
        <v>144.5</v>
      </c>
      <c r="P168">
        <v>140.5</v>
      </c>
      <c r="Q168">
        <v>152.1</v>
      </c>
      <c r="R168">
        <v>132.69999999999999</v>
      </c>
      <c r="S168">
        <v>124.3</v>
      </c>
      <c r="T168">
        <v>131.4</v>
      </c>
      <c r="U168">
        <v>134.4</v>
      </c>
      <c r="V168">
        <v>118.9</v>
      </c>
      <c r="W168">
        <v>127.7</v>
      </c>
      <c r="X168">
        <v>125.7</v>
      </c>
      <c r="Y168">
        <v>114.6</v>
      </c>
      <c r="Z168">
        <v>124.1</v>
      </c>
      <c r="AA168">
        <v>135.69999999999999</v>
      </c>
      <c r="AB168">
        <v>123.3</v>
      </c>
      <c r="AC168">
        <v>123.8</v>
      </c>
      <c r="AD168">
        <v>132.69999999999999</v>
      </c>
    </row>
    <row r="169" spans="1:30" x14ac:dyDescent="0.35">
      <c r="A169" t="s">
        <v>34</v>
      </c>
      <c r="B169">
        <v>2017</v>
      </c>
      <c r="C169" t="s">
        <v>41</v>
      </c>
      <c r="D169">
        <v>134.30000000000001</v>
      </c>
      <c r="E169">
        <v>143.4</v>
      </c>
      <c r="F169">
        <v>129.30000000000001</v>
      </c>
      <c r="G169">
        <v>139</v>
      </c>
      <c r="H169">
        <v>118.1</v>
      </c>
      <c r="I169">
        <v>145.5</v>
      </c>
      <c r="J169">
        <v>168.6</v>
      </c>
      <c r="K169">
        <v>132.69999999999999</v>
      </c>
      <c r="L169">
        <v>121.2</v>
      </c>
      <c r="M169">
        <v>135.6</v>
      </c>
      <c r="N169">
        <v>128.69999999999999</v>
      </c>
      <c r="O169">
        <v>146.80000000000001</v>
      </c>
      <c r="P169">
        <v>140.6</v>
      </c>
      <c r="Q169">
        <v>149.80000000000001</v>
      </c>
      <c r="R169">
        <v>140.30000000000001</v>
      </c>
      <c r="S169">
        <v>133</v>
      </c>
      <c r="T169">
        <v>139.30000000000001</v>
      </c>
      <c r="U169">
        <v>134.4</v>
      </c>
      <c r="V169">
        <v>129.80000000000001</v>
      </c>
      <c r="W169">
        <v>132.80000000000001</v>
      </c>
      <c r="X169">
        <v>130.19999999999999</v>
      </c>
      <c r="Y169">
        <v>117.3</v>
      </c>
      <c r="Z169">
        <v>127.3</v>
      </c>
      <c r="AA169">
        <v>137.6</v>
      </c>
      <c r="AB169">
        <v>124.5</v>
      </c>
      <c r="AC169">
        <v>126.8</v>
      </c>
      <c r="AD169">
        <v>135.4</v>
      </c>
    </row>
    <row r="170" spans="1:30" x14ac:dyDescent="0.35">
      <c r="A170" t="s">
        <v>30</v>
      </c>
      <c r="B170">
        <v>2017</v>
      </c>
      <c r="C170" t="s">
        <v>42</v>
      </c>
      <c r="D170">
        <v>135.19999999999999</v>
      </c>
      <c r="E170">
        <v>142</v>
      </c>
      <c r="F170">
        <v>130.5</v>
      </c>
      <c r="G170">
        <v>140.19999999999999</v>
      </c>
      <c r="H170">
        <v>120.7</v>
      </c>
      <c r="I170">
        <v>147.80000000000001</v>
      </c>
      <c r="J170">
        <v>154.5</v>
      </c>
      <c r="K170">
        <v>137.1</v>
      </c>
      <c r="L170">
        <v>121</v>
      </c>
      <c r="M170">
        <v>134.69999999999999</v>
      </c>
      <c r="N170">
        <v>131.69999999999999</v>
      </c>
      <c r="O170">
        <v>149.30000000000001</v>
      </c>
      <c r="P170">
        <v>139.6</v>
      </c>
      <c r="Q170">
        <v>149.80000000000001</v>
      </c>
      <c r="R170">
        <v>146.1</v>
      </c>
      <c r="S170">
        <v>139.69999999999999</v>
      </c>
      <c r="T170">
        <v>145.19999999999999</v>
      </c>
      <c r="U170" t="s">
        <v>32</v>
      </c>
      <c r="V170">
        <v>137.4</v>
      </c>
      <c r="W170">
        <v>137.9</v>
      </c>
      <c r="X170">
        <v>133.4</v>
      </c>
      <c r="Y170">
        <v>121.2</v>
      </c>
      <c r="Z170">
        <v>132.30000000000001</v>
      </c>
      <c r="AA170">
        <v>139.6</v>
      </c>
      <c r="AB170">
        <v>126.7</v>
      </c>
      <c r="AC170">
        <v>130.30000000000001</v>
      </c>
      <c r="AD170">
        <v>137.6</v>
      </c>
    </row>
    <row r="171" spans="1:30" x14ac:dyDescent="0.35">
      <c r="A171" t="s">
        <v>33</v>
      </c>
      <c r="B171">
        <v>2017</v>
      </c>
      <c r="C171" t="s">
        <v>42</v>
      </c>
      <c r="D171">
        <v>133.6</v>
      </c>
      <c r="E171">
        <v>143</v>
      </c>
      <c r="F171">
        <v>129.69999999999999</v>
      </c>
      <c r="G171">
        <v>138.69999999999999</v>
      </c>
      <c r="H171">
        <v>114.5</v>
      </c>
      <c r="I171">
        <v>137.5</v>
      </c>
      <c r="J171">
        <v>160.69999999999999</v>
      </c>
      <c r="K171">
        <v>124.5</v>
      </c>
      <c r="L171">
        <v>122.4</v>
      </c>
      <c r="M171">
        <v>137.30000000000001</v>
      </c>
      <c r="N171">
        <v>124.8</v>
      </c>
      <c r="O171">
        <v>145</v>
      </c>
      <c r="P171">
        <v>138</v>
      </c>
      <c r="Q171">
        <v>153.6</v>
      </c>
      <c r="R171">
        <v>133.30000000000001</v>
      </c>
      <c r="S171">
        <v>124.6</v>
      </c>
      <c r="T171">
        <v>132</v>
      </c>
      <c r="U171">
        <v>135.69999999999999</v>
      </c>
      <c r="V171">
        <v>120.6</v>
      </c>
      <c r="W171">
        <v>128.1</v>
      </c>
      <c r="X171">
        <v>126.1</v>
      </c>
      <c r="Y171">
        <v>115.7</v>
      </c>
      <c r="Z171">
        <v>124.5</v>
      </c>
      <c r="AA171">
        <v>135.9</v>
      </c>
      <c r="AB171">
        <v>124.4</v>
      </c>
      <c r="AC171">
        <v>124.5</v>
      </c>
      <c r="AD171">
        <v>132.4</v>
      </c>
    </row>
    <row r="172" spans="1:30" x14ac:dyDescent="0.35">
      <c r="A172" t="s">
        <v>34</v>
      </c>
      <c r="B172">
        <v>2017</v>
      </c>
      <c r="C172" t="s">
        <v>42</v>
      </c>
      <c r="D172">
        <v>134.69999999999999</v>
      </c>
      <c r="E172">
        <v>142.4</v>
      </c>
      <c r="F172">
        <v>130.19999999999999</v>
      </c>
      <c r="G172">
        <v>139.6</v>
      </c>
      <c r="H172">
        <v>118.4</v>
      </c>
      <c r="I172">
        <v>143</v>
      </c>
      <c r="J172">
        <v>156.6</v>
      </c>
      <c r="K172">
        <v>132.9</v>
      </c>
      <c r="L172">
        <v>121.5</v>
      </c>
      <c r="M172">
        <v>135.6</v>
      </c>
      <c r="N172">
        <v>128.80000000000001</v>
      </c>
      <c r="O172">
        <v>147.30000000000001</v>
      </c>
      <c r="P172">
        <v>139</v>
      </c>
      <c r="Q172">
        <v>150.80000000000001</v>
      </c>
      <c r="R172">
        <v>141.1</v>
      </c>
      <c r="S172">
        <v>133.4</v>
      </c>
      <c r="T172">
        <v>140</v>
      </c>
      <c r="U172">
        <v>135.69999999999999</v>
      </c>
      <c r="V172">
        <v>131</v>
      </c>
      <c r="W172">
        <v>133.30000000000001</v>
      </c>
      <c r="X172">
        <v>130.6</v>
      </c>
      <c r="Y172">
        <v>118.3</v>
      </c>
      <c r="Z172">
        <v>127.9</v>
      </c>
      <c r="AA172">
        <v>137.4</v>
      </c>
      <c r="AB172">
        <v>125.7</v>
      </c>
      <c r="AC172">
        <v>127.5</v>
      </c>
      <c r="AD172">
        <v>135.19999999999999</v>
      </c>
    </row>
    <row r="173" spans="1:30" x14ac:dyDescent="0.35">
      <c r="A173" t="s">
        <v>30</v>
      </c>
      <c r="B173">
        <v>2017</v>
      </c>
      <c r="C173" t="s">
        <v>43</v>
      </c>
      <c r="D173">
        <v>135.9</v>
      </c>
      <c r="E173">
        <v>141.9</v>
      </c>
      <c r="F173">
        <v>131</v>
      </c>
      <c r="G173">
        <v>141.5</v>
      </c>
      <c r="H173">
        <v>121.4</v>
      </c>
      <c r="I173">
        <v>146.69999999999999</v>
      </c>
      <c r="J173">
        <v>157.1</v>
      </c>
      <c r="K173">
        <v>136.4</v>
      </c>
      <c r="L173">
        <v>121.4</v>
      </c>
      <c r="M173">
        <v>135.6</v>
      </c>
      <c r="N173">
        <v>131.30000000000001</v>
      </c>
      <c r="O173">
        <v>150.30000000000001</v>
      </c>
      <c r="P173">
        <v>140.4</v>
      </c>
      <c r="Q173">
        <v>150.5</v>
      </c>
      <c r="R173">
        <v>147.19999999999999</v>
      </c>
      <c r="S173">
        <v>140.6</v>
      </c>
      <c r="T173">
        <v>146.19999999999999</v>
      </c>
      <c r="U173" t="s">
        <v>32</v>
      </c>
      <c r="V173">
        <v>138.1</v>
      </c>
      <c r="W173">
        <v>138.4</v>
      </c>
      <c r="X173">
        <v>134.19999999999999</v>
      </c>
      <c r="Y173">
        <v>121</v>
      </c>
      <c r="Z173">
        <v>133</v>
      </c>
      <c r="AA173">
        <v>140.1</v>
      </c>
      <c r="AB173">
        <v>127.4</v>
      </c>
      <c r="AC173">
        <v>130.69999999999999</v>
      </c>
      <c r="AD173">
        <v>138.30000000000001</v>
      </c>
    </row>
    <row r="174" spans="1:30" x14ac:dyDescent="0.35">
      <c r="A174" t="s">
        <v>33</v>
      </c>
      <c r="B174">
        <v>2017</v>
      </c>
      <c r="C174" t="s">
        <v>43</v>
      </c>
      <c r="D174">
        <v>133.9</v>
      </c>
      <c r="E174">
        <v>142.80000000000001</v>
      </c>
      <c r="F174">
        <v>131.4</v>
      </c>
      <c r="G174">
        <v>139.1</v>
      </c>
      <c r="H174">
        <v>114.9</v>
      </c>
      <c r="I174">
        <v>135.6</v>
      </c>
      <c r="J174">
        <v>173.2</v>
      </c>
      <c r="K174">
        <v>124.1</v>
      </c>
      <c r="L174">
        <v>122.6</v>
      </c>
      <c r="M174">
        <v>137.80000000000001</v>
      </c>
      <c r="N174">
        <v>125.1</v>
      </c>
      <c r="O174">
        <v>145.5</v>
      </c>
      <c r="P174">
        <v>139.69999999999999</v>
      </c>
      <c r="Q174">
        <v>154.6</v>
      </c>
      <c r="R174">
        <v>134</v>
      </c>
      <c r="S174">
        <v>124.9</v>
      </c>
      <c r="T174">
        <v>132.6</v>
      </c>
      <c r="U174">
        <v>137.30000000000001</v>
      </c>
      <c r="V174">
        <v>122.6</v>
      </c>
      <c r="W174">
        <v>128.30000000000001</v>
      </c>
      <c r="X174">
        <v>126.6</v>
      </c>
      <c r="Y174">
        <v>115</v>
      </c>
      <c r="Z174">
        <v>124.8</v>
      </c>
      <c r="AA174">
        <v>136.30000000000001</v>
      </c>
      <c r="AB174">
        <v>124.6</v>
      </c>
      <c r="AC174">
        <v>124.5</v>
      </c>
      <c r="AD174">
        <v>133.5</v>
      </c>
    </row>
    <row r="175" spans="1:30" x14ac:dyDescent="0.35">
      <c r="A175" t="s">
        <v>34</v>
      </c>
      <c r="B175">
        <v>2017</v>
      </c>
      <c r="C175" t="s">
        <v>43</v>
      </c>
      <c r="D175">
        <v>135.30000000000001</v>
      </c>
      <c r="E175">
        <v>142.19999999999999</v>
      </c>
      <c r="F175">
        <v>131.19999999999999</v>
      </c>
      <c r="G175">
        <v>140.6</v>
      </c>
      <c r="H175">
        <v>119</v>
      </c>
      <c r="I175">
        <v>141.5</v>
      </c>
      <c r="J175">
        <v>162.6</v>
      </c>
      <c r="K175">
        <v>132.30000000000001</v>
      </c>
      <c r="L175">
        <v>121.8</v>
      </c>
      <c r="M175">
        <v>136.30000000000001</v>
      </c>
      <c r="N175">
        <v>128.69999999999999</v>
      </c>
      <c r="O175">
        <v>148.1</v>
      </c>
      <c r="P175">
        <v>140.1</v>
      </c>
      <c r="Q175">
        <v>151.6</v>
      </c>
      <c r="R175">
        <v>142</v>
      </c>
      <c r="S175">
        <v>134.1</v>
      </c>
      <c r="T175">
        <v>140.80000000000001</v>
      </c>
      <c r="U175">
        <v>137.30000000000001</v>
      </c>
      <c r="V175">
        <v>132.19999999999999</v>
      </c>
      <c r="W175">
        <v>133.6</v>
      </c>
      <c r="X175">
        <v>131.30000000000001</v>
      </c>
      <c r="Y175">
        <v>117.8</v>
      </c>
      <c r="Z175">
        <v>128.4</v>
      </c>
      <c r="AA175">
        <v>137.9</v>
      </c>
      <c r="AB175">
        <v>126.2</v>
      </c>
      <c r="AC175">
        <v>127.7</v>
      </c>
      <c r="AD175">
        <v>136.1</v>
      </c>
    </row>
    <row r="176" spans="1:30" x14ac:dyDescent="0.35">
      <c r="A176" t="s">
        <v>30</v>
      </c>
      <c r="B176">
        <v>2017</v>
      </c>
      <c r="C176" t="s">
        <v>45</v>
      </c>
      <c r="D176">
        <v>136.30000000000001</v>
      </c>
      <c r="E176">
        <v>142.5</v>
      </c>
      <c r="F176">
        <v>140.5</v>
      </c>
      <c r="G176">
        <v>141.5</v>
      </c>
      <c r="H176">
        <v>121.6</v>
      </c>
      <c r="I176">
        <v>147.30000000000001</v>
      </c>
      <c r="J176">
        <v>168</v>
      </c>
      <c r="K176">
        <v>135.80000000000001</v>
      </c>
      <c r="L176">
        <v>122.5</v>
      </c>
      <c r="M176">
        <v>136</v>
      </c>
      <c r="N176">
        <v>131.9</v>
      </c>
      <c r="O176">
        <v>151.4</v>
      </c>
      <c r="P176">
        <v>142.4</v>
      </c>
      <c r="Q176">
        <v>152.1</v>
      </c>
      <c r="R176">
        <v>148.19999999999999</v>
      </c>
      <c r="S176">
        <v>141.5</v>
      </c>
      <c r="T176">
        <v>147.30000000000001</v>
      </c>
      <c r="U176" t="s">
        <v>32</v>
      </c>
      <c r="V176">
        <v>141.1</v>
      </c>
      <c r="W176">
        <v>139.4</v>
      </c>
      <c r="X176">
        <v>135.80000000000001</v>
      </c>
      <c r="Y176">
        <v>121.6</v>
      </c>
      <c r="Z176">
        <v>133.69999999999999</v>
      </c>
      <c r="AA176">
        <v>141.5</v>
      </c>
      <c r="AB176">
        <v>128.1</v>
      </c>
      <c r="AC176">
        <v>131.69999999999999</v>
      </c>
      <c r="AD176">
        <v>140</v>
      </c>
    </row>
    <row r="177" spans="1:30" x14ac:dyDescent="0.35">
      <c r="A177" t="s">
        <v>33</v>
      </c>
      <c r="B177">
        <v>2017</v>
      </c>
      <c r="C177" t="s">
        <v>45</v>
      </c>
      <c r="D177">
        <v>134.30000000000001</v>
      </c>
      <c r="E177">
        <v>142.1</v>
      </c>
      <c r="F177">
        <v>146.69999999999999</v>
      </c>
      <c r="G177">
        <v>139.5</v>
      </c>
      <c r="H177">
        <v>115.2</v>
      </c>
      <c r="I177">
        <v>136.4</v>
      </c>
      <c r="J177">
        <v>185.2</v>
      </c>
      <c r="K177">
        <v>122.2</v>
      </c>
      <c r="L177">
        <v>123.9</v>
      </c>
      <c r="M177">
        <v>138.30000000000001</v>
      </c>
      <c r="N177">
        <v>125.4</v>
      </c>
      <c r="O177">
        <v>146</v>
      </c>
      <c r="P177">
        <v>141.5</v>
      </c>
      <c r="Q177">
        <v>156.19999999999999</v>
      </c>
      <c r="R177">
        <v>135</v>
      </c>
      <c r="S177">
        <v>125.4</v>
      </c>
      <c r="T177">
        <v>133.5</v>
      </c>
      <c r="U177">
        <v>138.6</v>
      </c>
      <c r="V177">
        <v>125.7</v>
      </c>
      <c r="W177">
        <v>128.80000000000001</v>
      </c>
      <c r="X177">
        <v>127.4</v>
      </c>
      <c r="Y177">
        <v>115.3</v>
      </c>
      <c r="Z177">
        <v>125.1</v>
      </c>
      <c r="AA177">
        <v>136.6</v>
      </c>
      <c r="AB177">
        <v>124.9</v>
      </c>
      <c r="AC177">
        <v>124.9</v>
      </c>
      <c r="AD177">
        <v>134.80000000000001</v>
      </c>
    </row>
    <row r="178" spans="1:30" x14ac:dyDescent="0.35">
      <c r="A178" t="s">
        <v>34</v>
      </c>
      <c r="B178">
        <v>2017</v>
      </c>
      <c r="C178" t="s">
        <v>45</v>
      </c>
      <c r="D178">
        <v>135.69999999999999</v>
      </c>
      <c r="E178">
        <v>142.4</v>
      </c>
      <c r="F178">
        <v>142.9</v>
      </c>
      <c r="G178">
        <v>140.80000000000001</v>
      </c>
      <c r="H178">
        <v>119.2</v>
      </c>
      <c r="I178">
        <v>142.19999999999999</v>
      </c>
      <c r="J178">
        <v>173.8</v>
      </c>
      <c r="K178">
        <v>131.19999999999999</v>
      </c>
      <c r="L178">
        <v>123</v>
      </c>
      <c r="M178">
        <v>136.80000000000001</v>
      </c>
      <c r="N178">
        <v>129.19999999999999</v>
      </c>
      <c r="O178">
        <v>148.9</v>
      </c>
      <c r="P178">
        <v>142.1</v>
      </c>
      <c r="Q178">
        <v>153.19999999999999</v>
      </c>
      <c r="R178">
        <v>143</v>
      </c>
      <c r="S178">
        <v>134.80000000000001</v>
      </c>
      <c r="T178">
        <v>141.80000000000001</v>
      </c>
      <c r="U178">
        <v>138.6</v>
      </c>
      <c r="V178">
        <v>135.30000000000001</v>
      </c>
      <c r="W178">
        <v>134.4</v>
      </c>
      <c r="X178">
        <v>132.6</v>
      </c>
      <c r="Y178">
        <v>118.3</v>
      </c>
      <c r="Z178">
        <v>128.9</v>
      </c>
      <c r="AA178">
        <v>138.6</v>
      </c>
      <c r="AB178">
        <v>126.8</v>
      </c>
      <c r="AC178">
        <v>128.4</v>
      </c>
      <c r="AD178">
        <v>137.6</v>
      </c>
    </row>
    <row r="179" spans="1:30" x14ac:dyDescent="0.35">
      <c r="A179" t="s">
        <v>30</v>
      </c>
      <c r="B179">
        <v>2017</v>
      </c>
      <c r="C179" t="s">
        <v>46</v>
      </c>
      <c r="D179">
        <v>136.4</v>
      </c>
      <c r="E179">
        <v>143.69999999999999</v>
      </c>
      <c r="F179">
        <v>144.80000000000001</v>
      </c>
      <c r="G179">
        <v>141.9</v>
      </c>
      <c r="H179">
        <v>123.1</v>
      </c>
      <c r="I179">
        <v>147.19999999999999</v>
      </c>
      <c r="J179">
        <v>161</v>
      </c>
      <c r="K179">
        <v>133.80000000000001</v>
      </c>
      <c r="L179">
        <v>121.9</v>
      </c>
      <c r="M179">
        <v>135.80000000000001</v>
      </c>
      <c r="N179">
        <v>131.1</v>
      </c>
      <c r="O179">
        <v>151.4</v>
      </c>
      <c r="P179">
        <v>141.5</v>
      </c>
      <c r="Q179">
        <v>153.19999999999999</v>
      </c>
      <c r="R179">
        <v>148</v>
      </c>
      <c r="S179">
        <v>141.9</v>
      </c>
      <c r="T179">
        <v>147.19999999999999</v>
      </c>
      <c r="U179" t="s">
        <v>32</v>
      </c>
      <c r="V179">
        <v>142.6</v>
      </c>
      <c r="W179">
        <v>139.5</v>
      </c>
      <c r="X179">
        <v>136.1</v>
      </c>
      <c r="Y179">
        <v>122</v>
      </c>
      <c r="Z179">
        <v>133.4</v>
      </c>
      <c r="AA179">
        <v>141.1</v>
      </c>
      <c r="AB179">
        <v>127.8</v>
      </c>
      <c r="AC179">
        <v>131.9</v>
      </c>
      <c r="AD179">
        <v>139.80000000000001</v>
      </c>
    </row>
    <row r="180" spans="1:30" x14ac:dyDescent="0.35">
      <c r="A180" t="s">
        <v>33</v>
      </c>
      <c r="B180">
        <v>2017</v>
      </c>
      <c r="C180" t="s">
        <v>46</v>
      </c>
      <c r="D180">
        <v>134.4</v>
      </c>
      <c r="E180">
        <v>142.6</v>
      </c>
      <c r="F180">
        <v>145.9</v>
      </c>
      <c r="G180">
        <v>139.5</v>
      </c>
      <c r="H180">
        <v>115.9</v>
      </c>
      <c r="I180">
        <v>135</v>
      </c>
      <c r="J180">
        <v>163.19999999999999</v>
      </c>
      <c r="K180">
        <v>119.8</v>
      </c>
      <c r="L180">
        <v>120.7</v>
      </c>
      <c r="M180">
        <v>139.69999999999999</v>
      </c>
      <c r="N180">
        <v>125.7</v>
      </c>
      <c r="O180">
        <v>146.30000000000001</v>
      </c>
      <c r="P180">
        <v>138.80000000000001</v>
      </c>
      <c r="Q180">
        <v>157</v>
      </c>
      <c r="R180">
        <v>135.6</v>
      </c>
      <c r="S180">
        <v>125.6</v>
      </c>
      <c r="T180">
        <v>134</v>
      </c>
      <c r="U180">
        <v>139.1</v>
      </c>
      <c r="V180">
        <v>126.8</v>
      </c>
      <c r="W180">
        <v>129.30000000000001</v>
      </c>
      <c r="X180">
        <v>128.19999999999999</v>
      </c>
      <c r="Y180">
        <v>115.3</v>
      </c>
      <c r="Z180">
        <v>125.6</v>
      </c>
      <c r="AA180">
        <v>136.69999999999999</v>
      </c>
      <c r="AB180">
        <v>124.6</v>
      </c>
      <c r="AC180">
        <v>125.1</v>
      </c>
      <c r="AD180">
        <v>134.1</v>
      </c>
    </row>
    <row r="181" spans="1:30" x14ac:dyDescent="0.35">
      <c r="A181" t="s">
        <v>34</v>
      </c>
      <c r="B181">
        <v>2017</v>
      </c>
      <c r="C181" t="s">
        <v>46</v>
      </c>
      <c r="D181">
        <v>135.80000000000001</v>
      </c>
      <c r="E181">
        <v>143.30000000000001</v>
      </c>
      <c r="F181">
        <v>145.19999999999999</v>
      </c>
      <c r="G181">
        <v>141</v>
      </c>
      <c r="H181">
        <v>120.5</v>
      </c>
      <c r="I181">
        <v>141.5</v>
      </c>
      <c r="J181">
        <v>161.69999999999999</v>
      </c>
      <c r="K181">
        <v>129.1</v>
      </c>
      <c r="L181">
        <v>121.5</v>
      </c>
      <c r="M181">
        <v>137.1</v>
      </c>
      <c r="N181">
        <v>128.80000000000001</v>
      </c>
      <c r="O181">
        <v>149</v>
      </c>
      <c r="P181">
        <v>140.5</v>
      </c>
      <c r="Q181">
        <v>154.19999999999999</v>
      </c>
      <c r="R181">
        <v>143.1</v>
      </c>
      <c r="S181">
        <v>135.1</v>
      </c>
      <c r="T181">
        <v>142</v>
      </c>
      <c r="U181">
        <v>139.1</v>
      </c>
      <c r="V181">
        <v>136.6</v>
      </c>
      <c r="W181">
        <v>134.69999999999999</v>
      </c>
      <c r="X181">
        <v>133.1</v>
      </c>
      <c r="Y181">
        <v>118.5</v>
      </c>
      <c r="Z181">
        <v>129</v>
      </c>
      <c r="AA181">
        <v>138.5</v>
      </c>
      <c r="AB181">
        <v>126.5</v>
      </c>
      <c r="AC181">
        <v>128.6</v>
      </c>
      <c r="AD181">
        <v>137.19999999999999</v>
      </c>
    </row>
    <row r="182" spans="1:30" x14ac:dyDescent="0.35">
      <c r="A182" t="s">
        <v>30</v>
      </c>
      <c r="B182">
        <v>2018</v>
      </c>
      <c r="C182" t="s">
        <v>31</v>
      </c>
      <c r="D182">
        <v>136.6</v>
      </c>
      <c r="E182">
        <v>144.4</v>
      </c>
      <c r="F182">
        <v>143.80000000000001</v>
      </c>
      <c r="G182">
        <v>142</v>
      </c>
      <c r="H182">
        <v>123.2</v>
      </c>
      <c r="I182">
        <v>147.9</v>
      </c>
      <c r="J182">
        <v>152.1</v>
      </c>
      <c r="K182">
        <v>131.80000000000001</v>
      </c>
      <c r="L182">
        <v>119.5</v>
      </c>
      <c r="M182">
        <v>136</v>
      </c>
      <c r="N182">
        <v>131.19999999999999</v>
      </c>
      <c r="O182">
        <v>151.80000000000001</v>
      </c>
      <c r="P182">
        <v>140.4</v>
      </c>
      <c r="Q182">
        <v>153.6</v>
      </c>
      <c r="R182">
        <v>148.30000000000001</v>
      </c>
      <c r="S182">
        <v>142.30000000000001</v>
      </c>
      <c r="T182">
        <v>147.5</v>
      </c>
      <c r="U182" t="s">
        <v>32</v>
      </c>
      <c r="V182">
        <v>142.30000000000001</v>
      </c>
      <c r="W182">
        <v>139.80000000000001</v>
      </c>
      <c r="X182">
        <v>136</v>
      </c>
      <c r="Y182">
        <v>122.7</v>
      </c>
      <c r="Z182">
        <v>134.30000000000001</v>
      </c>
      <c r="AA182">
        <v>141.6</v>
      </c>
      <c r="AB182">
        <v>128.6</v>
      </c>
      <c r="AC182">
        <v>132.30000000000001</v>
      </c>
      <c r="AD182">
        <v>139.30000000000001</v>
      </c>
    </row>
    <row r="183" spans="1:30" x14ac:dyDescent="0.35">
      <c r="A183" t="s">
        <v>33</v>
      </c>
      <c r="B183">
        <v>2018</v>
      </c>
      <c r="C183" t="s">
        <v>31</v>
      </c>
      <c r="D183">
        <v>134.6</v>
      </c>
      <c r="E183">
        <v>143.69999999999999</v>
      </c>
      <c r="F183">
        <v>143.6</v>
      </c>
      <c r="G183">
        <v>139.6</v>
      </c>
      <c r="H183">
        <v>116.4</v>
      </c>
      <c r="I183">
        <v>133.80000000000001</v>
      </c>
      <c r="J183">
        <v>150.5</v>
      </c>
      <c r="K183">
        <v>118.4</v>
      </c>
      <c r="L183">
        <v>117.3</v>
      </c>
      <c r="M183">
        <v>140.5</v>
      </c>
      <c r="N183">
        <v>125.9</v>
      </c>
      <c r="O183">
        <v>146.80000000000001</v>
      </c>
      <c r="P183">
        <v>137.19999999999999</v>
      </c>
      <c r="Q183">
        <v>157.69999999999999</v>
      </c>
      <c r="R183">
        <v>136</v>
      </c>
      <c r="S183">
        <v>125.9</v>
      </c>
      <c r="T183">
        <v>134.4</v>
      </c>
      <c r="U183">
        <v>140.4</v>
      </c>
      <c r="V183">
        <v>127.3</v>
      </c>
      <c r="W183">
        <v>129.5</v>
      </c>
      <c r="X183">
        <v>129</v>
      </c>
      <c r="Y183">
        <v>116.3</v>
      </c>
      <c r="Z183">
        <v>126.2</v>
      </c>
      <c r="AA183">
        <v>137.1</v>
      </c>
      <c r="AB183">
        <v>125.5</v>
      </c>
      <c r="AC183">
        <v>125.8</v>
      </c>
      <c r="AD183">
        <v>134.1</v>
      </c>
    </row>
    <row r="184" spans="1:30" x14ac:dyDescent="0.35">
      <c r="A184" t="s">
        <v>34</v>
      </c>
      <c r="B184">
        <v>2018</v>
      </c>
      <c r="C184" t="s">
        <v>31</v>
      </c>
      <c r="D184">
        <v>136</v>
      </c>
      <c r="E184">
        <v>144.19999999999999</v>
      </c>
      <c r="F184">
        <v>143.69999999999999</v>
      </c>
      <c r="G184">
        <v>141.1</v>
      </c>
      <c r="H184">
        <v>120.7</v>
      </c>
      <c r="I184">
        <v>141.30000000000001</v>
      </c>
      <c r="J184">
        <v>151.6</v>
      </c>
      <c r="K184">
        <v>127.3</v>
      </c>
      <c r="L184">
        <v>118.8</v>
      </c>
      <c r="M184">
        <v>137.5</v>
      </c>
      <c r="N184">
        <v>129</v>
      </c>
      <c r="O184">
        <v>149.5</v>
      </c>
      <c r="P184">
        <v>139.19999999999999</v>
      </c>
      <c r="Q184">
        <v>154.69999999999999</v>
      </c>
      <c r="R184">
        <v>143.5</v>
      </c>
      <c r="S184">
        <v>135.5</v>
      </c>
      <c r="T184">
        <v>142.30000000000001</v>
      </c>
      <c r="U184">
        <v>140.4</v>
      </c>
      <c r="V184">
        <v>136.6</v>
      </c>
      <c r="W184">
        <v>134.9</v>
      </c>
      <c r="X184">
        <v>133.30000000000001</v>
      </c>
      <c r="Y184">
        <v>119.3</v>
      </c>
      <c r="Z184">
        <v>129.69999999999999</v>
      </c>
      <c r="AA184">
        <v>139</v>
      </c>
      <c r="AB184">
        <v>127.3</v>
      </c>
      <c r="AC184">
        <v>129.1</v>
      </c>
      <c r="AD184">
        <v>136.9</v>
      </c>
    </row>
    <row r="185" spans="1:30" x14ac:dyDescent="0.35">
      <c r="A185" t="s">
        <v>30</v>
      </c>
      <c r="B185">
        <v>2018</v>
      </c>
      <c r="C185" t="s">
        <v>35</v>
      </c>
      <c r="D185">
        <v>136.4</v>
      </c>
      <c r="E185">
        <v>143.69999999999999</v>
      </c>
      <c r="F185">
        <v>140.6</v>
      </c>
      <c r="G185">
        <v>141.5</v>
      </c>
      <c r="H185">
        <v>122.9</v>
      </c>
      <c r="I185">
        <v>149.4</v>
      </c>
      <c r="J185">
        <v>142.4</v>
      </c>
      <c r="K185">
        <v>130.19999999999999</v>
      </c>
      <c r="L185">
        <v>117.9</v>
      </c>
      <c r="M185">
        <v>135.6</v>
      </c>
      <c r="N185">
        <v>130.5</v>
      </c>
      <c r="O185">
        <v>151.69999999999999</v>
      </c>
      <c r="P185">
        <v>138.69999999999999</v>
      </c>
      <c r="Q185">
        <v>153.30000000000001</v>
      </c>
      <c r="R185">
        <v>148.69999999999999</v>
      </c>
      <c r="S185">
        <v>142.4</v>
      </c>
      <c r="T185">
        <v>147.80000000000001</v>
      </c>
      <c r="U185" t="s">
        <v>32</v>
      </c>
      <c r="V185">
        <v>142.4</v>
      </c>
      <c r="W185">
        <v>139.9</v>
      </c>
      <c r="X185">
        <v>136.19999999999999</v>
      </c>
      <c r="Y185">
        <v>123.3</v>
      </c>
      <c r="Z185">
        <v>134.30000000000001</v>
      </c>
      <c r="AA185">
        <v>141.5</v>
      </c>
      <c r="AB185">
        <v>128.80000000000001</v>
      </c>
      <c r="AC185">
        <v>132.5</v>
      </c>
      <c r="AD185">
        <v>138.5</v>
      </c>
    </row>
    <row r="186" spans="1:30" x14ac:dyDescent="0.35">
      <c r="A186" t="s">
        <v>33</v>
      </c>
      <c r="B186">
        <v>2018</v>
      </c>
      <c r="C186" t="s">
        <v>35</v>
      </c>
      <c r="D186">
        <v>134.80000000000001</v>
      </c>
      <c r="E186">
        <v>143</v>
      </c>
      <c r="F186">
        <v>139.9</v>
      </c>
      <c r="G186">
        <v>139.9</v>
      </c>
      <c r="H186">
        <v>116.2</v>
      </c>
      <c r="I186">
        <v>135.5</v>
      </c>
      <c r="J186">
        <v>136.9</v>
      </c>
      <c r="K186">
        <v>117</v>
      </c>
      <c r="L186">
        <v>115.4</v>
      </c>
      <c r="M186">
        <v>140.69999999999999</v>
      </c>
      <c r="N186">
        <v>125.9</v>
      </c>
      <c r="O186">
        <v>147.1</v>
      </c>
      <c r="P186">
        <v>135.6</v>
      </c>
      <c r="Q186">
        <v>159.30000000000001</v>
      </c>
      <c r="R186">
        <v>136.30000000000001</v>
      </c>
      <c r="S186">
        <v>126.1</v>
      </c>
      <c r="T186">
        <v>134.69999999999999</v>
      </c>
      <c r="U186">
        <v>141.30000000000001</v>
      </c>
      <c r="V186">
        <v>127.3</v>
      </c>
      <c r="W186">
        <v>129.9</v>
      </c>
      <c r="X186">
        <v>129.80000000000001</v>
      </c>
      <c r="Y186">
        <v>117.4</v>
      </c>
      <c r="Z186">
        <v>126.5</v>
      </c>
      <c r="AA186">
        <v>137.19999999999999</v>
      </c>
      <c r="AB186">
        <v>126.2</v>
      </c>
      <c r="AC186">
        <v>126.5</v>
      </c>
      <c r="AD186">
        <v>134</v>
      </c>
    </row>
    <row r="187" spans="1:30" x14ac:dyDescent="0.35">
      <c r="A187" t="s">
        <v>34</v>
      </c>
      <c r="B187">
        <v>2018</v>
      </c>
      <c r="C187" t="s">
        <v>35</v>
      </c>
      <c r="D187">
        <v>135.9</v>
      </c>
      <c r="E187">
        <v>143.5</v>
      </c>
      <c r="F187">
        <v>140.30000000000001</v>
      </c>
      <c r="G187">
        <v>140.9</v>
      </c>
      <c r="H187">
        <v>120.4</v>
      </c>
      <c r="I187">
        <v>142.9</v>
      </c>
      <c r="J187">
        <v>140.5</v>
      </c>
      <c r="K187">
        <v>125.8</v>
      </c>
      <c r="L187">
        <v>117.1</v>
      </c>
      <c r="M187">
        <v>137.30000000000001</v>
      </c>
      <c r="N187">
        <v>128.6</v>
      </c>
      <c r="O187">
        <v>149.6</v>
      </c>
      <c r="P187">
        <v>137.6</v>
      </c>
      <c r="Q187">
        <v>154.9</v>
      </c>
      <c r="R187">
        <v>143.80000000000001</v>
      </c>
      <c r="S187">
        <v>135.6</v>
      </c>
      <c r="T187">
        <v>142.6</v>
      </c>
      <c r="U187">
        <v>141.30000000000001</v>
      </c>
      <c r="V187">
        <v>136.69999999999999</v>
      </c>
      <c r="W187">
        <v>135.19999999999999</v>
      </c>
      <c r="X187">
        <v>133.80000000000001</v>
      </c>
      <c r="Y187">
        <v>120.2</v>
      </c>
      <c r="Z187">
        <v>129.9</v>
      </c>
      <c r="AA187">
        <v>139</v>
      </c>
      <c r="AB187">
        <v>127.7</v>
      </c>
      <c r="AC187">
        <v>129.6</v>
      </c>
      <c r="AD187">
        <v>136.4</v>
      </c>
    </row>
    <row r="188" spans="1:30" x14ac:dyDescent="0.35">
      <c r="A188" t="s">
        <v>30</v>
      </c>
      <c r="B188">
        <v>2018</v>
      </c>
      <c r="C188" t="s">
        <v>36</v>
      </c>
      <c r="D188">
        <v>136.80000000000001</v>
      </c>
      <c r="E188">
        <v>143.80000000000001</v>
      </c>
      <c r="F188">
        <v>140</v>
      </c>
      <c r="G188">
        <v>142</v>
      </c>
      <c r="H188">
        <v>123.2</v>
      </c>
      <c r="I188">
        <v>152.9</v>
      </c>
      <c r="J188">
        <v>138</v>
      </c>
      <c r="K188">
        <v>129.30000000000001</v>
      </c>
      <c r="L188">
        <v>117.1</v>
      </c>
      <c r="M188">
        <v>136.30000000000001</v>
      </c>
      <c r="N188">
        <v>131.19999999999999</v>
      </c>
      <c r="O188">
        <v>152.80000000000001</v>
      </c>
      <c r="P188">
        <v>138.6</v>
      </c>
      <c r="Q188">
        <v>155.1</v>
      </c>
      <c r="R188">
        <v>149.19999999999999</v>
      </c>
      <c r="S188">
        <v>143</v>
      </c>
      <c r="T188">
        <v>148.30000000000001</v>
      </c>
      <c r="U188" t="s">
        <v>32</v>
      </c>
      <c r="V188">
        <v>142.6</v>
      </c>
      <c r="W188">
        <v>139.9</v>
      </c>
      <c r="X188">
        <v>136.69999999999999</v>
      </c>
      <c r="Y188">
        <v>124.6</v>
      </c>
      <c r="Z188">
        <v>135.1</v>
      </c>
      <c r="AA188">
        <v>142.69999999999999</v>
      </c>
      <c r="AB188">
        <v>129.30000000000001</v>
      </c>
      <c r="AC188">
        <v>133.30000000000001</v>
      </c>
      <c r="AD188">
        <v>138.69999999999999</v>
      </c>
    </row>
    <row r="189" spans="1:30" x14ac:dyDescent="0.35">
      <c r="A189" t="s">
        <v>33</v>
      </c>
      <c r="B189">
        <v>2018</v>
      </c>
      <c r="C189" t="s">
        <v>36</v>
      </c>
      <c r="D189">
        <v>135</v>
      </c>
      <c r="E189">
        <v>143.1</v>
      </c>
      <c r="F189">
        <v>135.5</v>
      </c>
      <c r="G189">
        <v>139.9</v>
      </c>
      <c r="H189">
        <v>116.5</v>
      </c>
      <c r="I189">
        <v>138.5</v>
      </c>
      <c r="J189">
        <v>128</v>
      </c>
      <c r="K189">
        <v>115.5</v>
      </c>
      <c r="L189">
        <v>114.2</v>
      </c>
      <c r="M189">
        <v>140.69999999999999</v>
      </c>
      <c r="N189">
        <v>126.2</v>
      </c>
      <c r="O189">
        <v>147.6</v>
      </c>
      <c r="P189">
        <v>134.80000000000001</v>
      </c>
      <c r="Q189">
        <v>159.69999999999999</v>
      </c>
      <c r="R189">
        <v>136.69999999999999</v>
      </c>
      <c r="S189">
        <v>126.7</v>
      </c>
      <c r="T189">
        <v>135.19999999999999</v>
      </c>
      <c r="U189">
        <v>142</v>
      </c>
      <c r="V189">
        <v>126.4</v>
      </c>
      <c r="W189">
        <v>130.80000000000001</v>
      </c>
      <c r="X189">
        <v>130.5</v>
      </c>
      <c r="Y189">
        <v>117.8</v>
      </c>
      <c r="Z189">
        <v>126.8</v>
      </c>
      <c r="AA189">
        <v>137.80000000000001</v>
      </c>
      <c r="AB189">
        <v>126.7</v>
      </c>
      <c r="AC189">
        <v>127.1</v>
      </c>
      <c r="AD189">
        <v>134</v>
      </c>
    </row>
    <row r="190" spans="1:30" x14ac:dyDescent="0.35">
      <c r="A190" t="s">
        <v>34</v>
      </c>
      <c r="B190">
        <v>2018</v>
      </c>
      <c r="C190" t="s">
        <v>36</v>
      </c>
      <c r="D190">
        <v>136.19999999999999</v>
      </c>
      <c r="E190">
        <v>143.6</v>
      </c>
      <c r="F190">
        <v>138.30000000000001</v>
      </c>
      <c r="G190">
        <v>141.19999999999999</v>
      </c>
      <c r="H190">
        <v>120.7</v>
      </c>
      <c r="I190">
        <v>146.19999999999999</v>
      </c>
      <c r="J190">
        <v>134.6</v>
      </c>
      <c r="K190">
        <v>124.6</v>
      </c>
      <c r="L190">
        <v>116.1</v>
      </c>
      <c r="M190">
        <v>137.80000000000001</v>
      </c>
      <c r="N190">
        <v>129.1</v>
      </c>
      <c r="O190">
        <v>150.4</v>
      </c>
      <c r="P190">
        <v>137.19999999999999</v>
      </c>
      <c r="Q190">
        <v>156.30000000000001</v>
      </c>
      <c r="R190">
        <v>144.30000000000001</v>
      </c>
      <c r="S190">
        <v>136.19999999999999</v>
      </c>
      <c r="T190">
        <v>143.1</v>
      </c>
      <c r="U190">
        <v>142</v>
      </c>
      <c r="V190">
        <v>136.5</v>
      </c>
      <c r="W190">
        <v>135.6</v>
      </c>
      <c r="X190">
        <v>134.30000000000001</v>
      </c>
      <c r="Y190">
        <v>121</v>
      </c>
      <c r="Z190">
        <v>130.4</v>
      </c>
      <c r="AA190">
        <v>139.80000000000001</v>
      </c>
      <c r="AB190">
        <v>128.19999999999999</v>
      </c>
      <c r="AC190">
        <v>130.30000000000001</v>
      </c>
      <c r="AD190">
        <v>136.5</v>
      </c>
    </row>
    <row r="191" spans="1:30" x14ac:dyDescent="0.35">
      <c r="A191" t="s">
        <v>30</v>
      </c>
      <c r="B191">
        <v>2018</v>
      </c>
      <c r="C191" t="s">
        <v>37</v>
      </c>
      <c r="D191">
        <v>137.1</v>
      </c>
      <c r="E191">
        <v>144.5</v>
      </c>
      <c r="F191">
        <v>135.9</v>
      </c>
      <c r="G191">
        <v>142.4</v>
      </c>
      <c r="H191">
        <v>123.5</v>
      </c>
      <c r="I191">
        <v>156.4</v>
      </c>
      <c r="J191">
        <v>135.1</v>
      </c>
      <c r="K191">
        <v>128.4</v>
      </c>
      <c r="L191">
        <v>115.2</v>
      </c>
      <c r="M191">
        <v>137.19999999999999</v>
      </c>
      <c r="N191">
        <v>131.9</v>
      </c>
      <c r="O191">
        <v>153.80000000000001</v>
      </c>
      <c r="P191">
        <v>138.6</v>
      </c>
      <c r="Q191">
        <v>156.1</v>
      </c>
      <c r="R191">
        <v>150.1</v>
      </c>
      <c r="S191">
        <v>143.30000000000001</v>
      </c>
      <c r="T191">
        <v>149.1</v>
      </c>
      <c r="U191" t="s">
        <v>32</v>
      </c>
      <c r="V191">
        <v>143.80000000000001</v>
      </c>
      <c r="W191">
        <v>140.9</v>
      </c>
      <c r="X191">
        <v>137.6</v>
      </c>
      <c r="Y191">
        <v>125.3</v>
      </c>
      <c r="Z191">
        <v>136</v>
      </c>
      <c r="AA191">
        <v>143.69999999999999</v>
      </c>
      <c r="AB191">
        <v>130.4</v>
      </c>
      <c r="AC191">
        <v>134.19999999999999</v>
      </c>
      <c r="AD191">
        <v>139.1</v>
      </c>
    </row>
    <row r="192" spans="1:30" x14ac:dyDescent="0.35">
      <c r="A192" t="s">
        <v>33</v>
      </c>
      <c r="B192">
        <v>2018</v>
      </c>
      <c r="C192" t="s">
        <v>37</v>
      </c>
      <c r="D192">
        <v>135</v>
      </c>
      <c r="E192">
        <v>144.30000000000001</v>
      </c>
      <c r="F192">
        <v>130.80000000000001</v>
      </c>
      <c r="G192">
        <v>140.30000000000001</v>
      </c>
      <c r="H192">
        <v>116.6</v>
      </c>
      <c r="I192">
        <v>150.1</v>
      </c>
      <c r="J192">
        <v>127.6</v>
      </c>
      <c r="K192">
        <v>114</v>
      </c>
      <c r="L192">
        <v>110.6</v>
      </c>
      <c r="M192">
        <v>140.19999999999999</v>
      </c>
      <c r="N192">
        <v>126.5</v>
      </c>
      <c r="O192">
        <v>148.30000000000001</v>
      </c>
      <c r="P192">
        <v>135.69999999999999</v>
      </c>
      <c r="Q192">
        <v>159.19999999999999</v>
      </c>
      <c r="R192">
        <v>137.80000000000001</v>
      </c>
      <c r="S192">
        <v>127.4</v>
      </c>
      <c r="T192">
        <v>136.19999999999999</v>
      </c>
      <c r="U192">
        <v>142.9</v>
      </c>
      <c r="V192">
        <v>124.6</v>
      </c>
      <c r="W192">
        <v>131.80000000000001</v>
      </c>
      <c r="X192">
        <v>131.30000000000001</v>
      </c>
      <c r="Y192">
        <v>118.9</v>
      </c>
      <c r="Z192">
        <v>127.6</v>
      </c>
      <c r="AA192">
        <v>139.69999999999999</v>
      </c>
      <c r="AB192">
        <v>127.6</v>
      </c>
      <c r="AC192">
        <v>128.19999999999999</v>
      </c>
      <c r="AD192">
        <v>134.80000000000001</v>
      </c>
    </row>
    <row r="193" spans="1:30" x14ac:dyDescent="0.35">
      <c r="A193" t="s">
        <v>34</v>
      </c>
      <c r="B193">
        <v>2018</v>
      </c>
      <c r="C193" t="s">
        <v>37</v>
      </c>
      <c r="D193">
        <v>136.4</v>
      </c>
      <c r="E193">
        <v>144.4</v>
      </c>
      <c r="F193">
        <v>133.9</v>
      </c>
      <c r="G193">
        <v>141.6</v>
      </c>
      <c r="H193">
        <v>121</v>
      </c>
      <c r="I193">
        <v>153.5</v>
      </c>
      <c r="J193">
        <v>132.6</v>
      </c>
      <c r="K193">
        <v>123.5</v>
      </c>
      <c r="L193">
        <v>113.7</v>
      </c>
      <c r="M193">
        <v>138.19999999999999</v>
      </c>
      <c r="N193">
        <v>129.6</v>
      </c>
      <c r="O193">
        <v>151.19999999999999</v>
      </c>
      <c r="P193">
        <v>137.5</v>
      </c>
      <c r="Q193">
        <v>156.9</v>
      </c>
      <c r="R193">
        <v>145.30000000000001</v>
      </c>
      <c r="S193">
        <v>136.69999999999999</v>
      </c>
      <c r="T193">
        <v>144</v>
      </c>
      <c r="U193">
        <v>142.9</v>
      </c>
      <c r="V193">
        <v>136.5</v>
      </c>
      <c r="W193">
        <v>136.6</v>
      </c>
      <c r="X193">
        <v>135.19999999999999</v>
      </c>
      <c r="Y193">
        <v>121.9</v>
      </c>
      <c r="Z193">
        <v>131.30000000000001</v>
      </c>
      <c r="AA193">
        <v>141.4</v>
      </c>
      <c r="AB193">
        <v>129.19999999999999</v>
      </c>
      <c r="AC193">
        <v>131.30000000000001</v>
      </c>
      <c r="AD193">
        <v>137.1</v>
      </c>
    </row>
    <row r="194" spans="1:30" x14ac:dyDescent="0.35">
      <c r="A194" t="s">
        <v>30</v>
      </c>
      <c r="B194">
        <v>2018</v>
      </c>
      <c r="C194" t="s">
        <v>38</v>
      </c>
      <c r="D194">
        <v>137.4</v>
      </c>
      <c r="E194">
        <v>145.69999999999999</v>
      </c>
      <c r="F194">
        <v>135.5</v>
      </c>
      <c r="G194">
        <v>142.9</v>
      </c>
      <c r="H194">
        <v>123.6</v>
      </c>
      <c r="I194">
        <v>157.5</v>
      </c>
      <c r="J194">
        <v>137.80000000000001</v>
      </c>
      <c r="K194">
        <v>127.2</v>
      </c>
      <c r="L194">
        <v>111.8</v>
      </c>
      <c r="M194">
        <v>137.4</v>
      </c>
      <c r="N194">
        <v>132.19999999999999</v>
      </c>
      <c r="O194">
        <v>154.30000000000001</v>
      </c>
      <c r="P194">
        <v>139.1</v>
      </c>
      <c r="Q194">
        <v>157</v>
      </c>
      <c r="R194">
        <v>150.80000000000001</v>
      </c>
      <c r="S194">
        <v>144.1</v>
      </c>
      <c r="T194">
        <v>149.80000000000001</v>
      </c>
      <c r="U194" t="s">
        <v>32</v>
      </c>
      <c r="V194">
        <v>144.30000000000001</v>
      </c>
      <c r="W194">
        <v>141.80000000000001</v>
      </c>
      <c r="X194">
        <v>138.4</v>
      </c>
      <c r="Y194">
        <v>126.4</v>
      </c>
      <c r="Z194">
        <v>136.80000000000001</v>
      </c>
      <c r="AA194">
        <v>144.4</v>
      </c>
      <c r="AB194">
        <v>131.19999999999999</v>
      </c>
      <c r="AC194">
        <v>135.1</v>
      </c>
      <c r="AD194">
        <v>139.80000000000001</v>
      </c>
    </row>
    <row r="195" spans="1:30" x14ac:dyDescent="0.35">
      <c r="A195" t="s">
        <v>33</v>
      </c>
      <c r="B195">
        <v>2018</v>
      </c>
      <c r="C195" t="s">
        <v>38</v>
      </c>
      <c r="D195">
        <v>135</v>
      </c>
      <c r="E195">
        <v>148.19999999999999</v>
      </c>
      <c r="F195">
        <v>130.5</v>
      </c>
      <c r="G195">
        <v>140.69999999999999</v>
      </c>
      <c r="H195">
        <v>116.4</v>
      </c>
      <c r="I195">
        <v>151.30000000000001</v>
      </c>
      <c r="J195">
        <v>131.4</v>
      </c>
      <c r="K195">
        <v>112.8</v>
      </c>
      <c r="L195">
        <v>105.3</v>
      </c>
      <c r="M195">
        <v>139.6</v>
      </c>
      <c r="N195">
        <v>126.6</v>
      </c>
      <c r="O195">
        <v>148.69999999999999</v>
      </c>
      <c r="P195">
        <v>136.4</v>
      </c>
      <c r="Q195">
        <v>160.30000000000001</v>
      </c>
      <c r="R195">
        <v>138.6</v>
      </c>
      <c r="S195">
        <v>127.9</v>
      </c>
      <c r="T195">
        <v>137</v>
      </c>
      <c r="U195">
        <v>143.19999999999999</v>
      </c>
      <c r="V195">
        <v>124.7</v>
      </c>
      <c r="W195">
        <v>132.5</v>
      </c>
      <c r="X195">
        <v>132</v>
      </c>
      <c r="Y195">
        <v>119.8</v>
      </c>
      <c r="Z195">
        <v>128</v>
      </c>
      <c r="AA195">
        <v>140.4</v>
      </c>
      <c r="AB195">
        <v>128.1</v>
      </c>
      <c r="AC195">
        <v>128.9</v>
      </c>
      <c r="AD195">
        <v>135.4</v>
      </c>
    </row>
    <row r="196" spans="1:30" x14ac:dyDescent="0.35">
      <c r="A196" t="s">
        <v>34</v>
      </c>
      <c r="B196">
        <v>2018</v>
      </c>
      <c r="C196" t="s">
        <v>38</v>
      </c>
      <c r="D196">
        <v>136.6</v>
      </c>
      <c r="E196">
        <v>146.6</v>
      </c>
      <c r="F196">
        <v>133.6</v>
      </c>
      <c r="G196">
        <v>142.1</v>
      </c>
      <c r="H196">
        <v>121</v>
      </c>
      <c r="I196">
        <v>154.6</v>
      </c>
      <c r="J196">
        <v>135.6</v>
      </c>
      <c r="K196">
        <v>122.3</v>
      </c>
      <c r="L196">
        <v>109.6</v>
      </c>
      <c r="M196">
        <v>138.1</v>
      </c>
      <c r="N196">
        <v>129.9</v>
      </c>
      <c r="O196">
        <v>151.69999999999999</v>
      </c>
      <c r="P196">
        <v>138.1</v>
      </c>
      <c r="Q196">
        <v>157.9</v>
      </c>
      <c r="R196">
        <v>146</v>
      </c>
      <c r="S196">
        <v>137.4</v>
      </c>
      <c r="T196">
        <v>144.69999999999999</v>
      </c>
      <c r="U196">
        <v>143.19999999999999</v>
      </c>
      <c r="V196">
        <v>136.9</v>
      </c>
      <c r="W196">
        <v>137.4</v>
      </c>
      <c r="X196">
        <v>136</v>
      </c>
      <c r="Y196">
        <v>122.9</v>
      </c>
      <c r="Z196">
        <v>131.80000000000001</v>
      </c>
      <c r="AA196">
        <v>142.1</v>
      </c>
      <c r="AB196">
        <v>129.9</v>
      </c>
      <c r="AC196">
        <v>132.1</v>
      </c>
      <c r="AD196">
        <v>137.80000000000001</v>
      </c>
    </row>
    <row r="197" spans="1:30" x14ac:dyDescent="0.35">
      <c r="A197" t="s">
        <v>30</v>
      </c>
      <c r="B197">
        <v>2018</v>
      </c>
      <c r="C197" t="s">
        <v>39</v>
      </c>
      <c r="D197">
        <v>137.6</v>
      </c>
      <c r="E197">
        <v>148.1</v>
      </c>
      <c r="F197">
        <v>136.69999999999999</v>
      </c>
      <c r="G197">
        <v>143.19999999999999</v>
      </c>
      <c r="H197">
        <v>124</v>
      </c>
      <c r="I197">
        <v>154.1</v>
      </c>
      <c r="J197">
        <v>143.5</v>
      </c>
      <c r="K197">
        <v>126</v>
      </c>
      <c r="L197">
        <v>112.4</v>
      </c>
      <c r="M197">
        <v>137.6</v>
      </c>
      <c r="N197">
        <v>132.80000000000001</v>
      </c>
      <c r="O197">
        <v>154.30000000000001</v>
      </c>
      <c r="P197">
        <v>140</v>
      </c>
      <c r="Q197">
        <v>157.30000000000001</v>
      </c>
      <c r="R197">
        <v>151.30000000000001</v>
      </c>
      <c r="S197">
        <v>144.69999999999999</v>
      </c>
      <c r="T197">
        <v>150.30000000000001</v>
      </c>
      <c r="U197" t="s">
        <v>32</v>
      </c>
      <c r="V197">
        <v>145.1</v>
      </c>
      <c r="W197">
        <v>142.19999999999999</v>
      </c>
      <c r="X197">
        <v>138.4</v>
      </c>
      <c r="Y197">
        <v>127.4</v>
      </c>
      <c r="Z197">
        <v>137.80000000000001</v>
      </c>
      <c r="AA197">
        <v>145.1</v>
      </c>
      <c r="AB197">
        <v>131.4</v>
      </c>
      <c r="AC197">
        <v>135.6</v>
      </c>
      <c r="AD197">
        <v>140.5</v>
      </c>
    </row>
    <row r="198" spans="1:30" x14ac:dyDescent="0.35">
      <c r="A198" t="s">
        <v>33</v>
      </c>
      <c r="B198">
        <v>2018</v>
      </c>
      <c r="C198" t="s">
        <v>39</v>
      </c>
      <c r="D198">
        <v>135.30000000000001</v>
      </c>
      <c r="E198">
        <v>149.69999999999999</v>
      </c>
      <c r="F198">
        <v>133.9</v>
      </c>
      <c r="G198">
        <v>140.80000000000001</v>
      </c>
      <c r="H198">
        <v>116.6</v>
      </c>
      <c r="I198">
        <v>152.19999999999999</v>
      </c>
      <c r="J198">
        <v>144</v>
      </c>
      <c r="K198">
        <v>112.3</v>
      </c>
      <c r="L198">
        <v>108.4</v>
      </c>
      <c r="M198">
        <v>140</v>
      </c>
      <c r="N198">
        <v>126.7</v>
      </c>
      <c r="O198">
        <v>149</v>
      </c>
      <c r="P198">
        <v>138.4</v>
      </c>
      <c r="Q198">
        <v>161</v>
      </c>
      <c r="R198">
        <v>138.9</v>
      </c>
      <c r="S198">
        <v>128.69999999999999</v>
      </c>
      <c r="T198">
        <v>137.4</v>
      </c>
      <c r="U198">
        <v>142.5</v>
      </c>
      <c r="V198">
        <v>126.5</v>
      </c>
      <c r="W198">
        <v>133.1</v>
      </c>
      <c r="X198">
        <v>132.6</v>
      </c>
      <c r="Y198">
        <v>120.4</v>
      </c>
      <c r="Z198">
        <v>128.5</v>
      </c>
      <c r="AA198">
        <v>141.19999999999999</v>
      </c>
      <c r="AB198">
        <v>128.19999999999999</v>
      </c>
      <c r="AC198">
        <v>129.5</v>
      </c>
      <c r="AD198">
        <v>136.19999999999999</v>
      </c>
    </row>
    <row r="199" spans="1:30" x14ac:dyDescent="0.35">
      <c r="A199" t="s">
        <v>34</v>
      </c>
      <c r="B199">
        <v>2018</v>
      </c>
      <c r="C199" t="s">
        <v>39</v>
      </c>
      <c r="D199">
        <v>136.9</v>
      </c>
      <c r="E199">
        <v>148.69999999999999</v>
      </c>
      <c r="F199">
        <v>135.6</v>
      </c>
      <c r="G199">
        <v>142.30000000000001</v>
      </c>
      <c r="H199">
        <v>121.3</v>
      </c>
      <c r="I199">
        <v>153.19999999999999</v>
      </c>
      <c r="J199">
        <v>143.69999999999999</v>
      </c>
      <c r="K199">
        <v>121.4</v>
      </c>
      <c r="L199">
        <v>111.1</v>
      </c>
      <c r="M199">
        <v>138.4</v>
      </c>
      <c r="N199">
        <v>130.30000000000001</v>
      </c>
      <c r="O199">
        <v>151.80000000000001</v>
      </c>
      <c r="P199">
        <v>139.4</v>
      </c>
      <c r="Q199">
        <v>158.30000000000001</v>
      </c>
      <c r="R199">
        <v>146.4</v>
      </c>
      <c r="S199">
        <v>138.1</v>
      </c>
      <c r="T199">
        <v>145.19999999999999</v>
      </c>
      <c r="U199">
        <v>142.5</v>
      </c>
      <c r="V199">
        <v>138.1</v>
      </c>
      <c r="W199">
        <v>137.9</v>
      </c>
      <c r="X199">
        <v>136.19999999999999</v>
      </c>
      <c r="Y199">
        <v>123.7</v>
      </c>
      <c r="Z199">
        <v>132.6</v>
      </c>
      <c r="AA199">
        <v>142.80000000000001</v>
      </c>
      <c r="AB199">
        <v>130.1</v>
      </c>
      <c r="AC199">
        <v>132.6</v>
      </c>
      <c r="AD199">
        <v>138.5</v>
      </c>
    </row>
    <row r="200" spans="1:30" x14ac:dyDescent="0.35">
      <c r="A200" t="s">
        <v>30</v>
      </c>
      <c r="B200">
        <v>2018</v>
      </c>
      <c r="C200" t="s">
        <v>40</v>
      </c>
      <c r="D200">
        <v>138.4</v>
      </c>
      <c r="E200">
        <v>149.30000000000001</v>
      </c>
      <c r="F200">
        <v>139.30000000000001</v>
      </c>
      <c r="G200">
        <v>143.4</v>
      </c>
      <c r="H200">
        <v>124.1</v>
      </c>
      <c r="I200">
        <v>153.30000000000001</v>
      </c>
      <c r="J200">
        <v>154.19999999999999</v>
      </c>
      <c r="K200">
        <v>126.4</v>
      </c>
      <c r="L200">
        <v>114.3</v>
      </c>
      <c r="M200">
        <v>138.19999999999999</v>
      </c>
      <c r="N200">
        <v>132.80000000000001</v>
      </c>
      <c r="O200">
        <v>154.80000000000001</v>
      </c>
      <c r="P200">
        <v>142</v>
      </c>
      <c r="Q200">
        <v>156.1</v>
      </c>
      <c r="R200">
        <v>151.5</v>
      </c>
      <c r="S200">
        <v>145.1</v>
      </c>
      <c r="T200">
        <v>150.6</v>
      </c>
      <c r="U200" t="s">
        <v>32</v>
      </c>
      <c r="V200">
        <v>146.80000000000001</v>
      </c>
      <c r="W200">
        <v>143.1</v>
      </c>
      <c r="X200">
        <v>139</v>
      </c>
      <c r="Y200">
        <v>127.5</v>
      </c>
      <c r="Z200">
        <v>138.4</v>
      </c>
      <c r="AA200">
        <v>145.80000000000001</v>
      </c>
      <c r="AB200">
        <v>131.4</v>
      </c>
      <c r="AC200">
        <v>136</v>
      </c>
      <c r="AD200">
        <v>141.80000000000001</v>
      </c>
    </row>
    <row r="201" spans="1:30" x14ac:dyDescent="0.35">
      <c r="A201" t="s">
        <v>33</v>
      </c>
      <c r="B201">
        <v>2018</v>
      </c>
      <c r="C201" t="s">
        <v>40</v>
      </c>
      <c r="D201">
        <v>135.6</v>
      </c>
      <c r="E201">
        <v>148.6</v>
      </c>
      <c r="F201">
        <v>139.1</v>
      </c>
      <c r="G201">
        <v>141</v>
      </c>
      <c r="H201">
        <v>116.7</v>
      </c>
      <c r="I201">
        <v>149.69999999999999</v>
      </c>
      <c r="J201">
        <v>159.19999999999999</v>
      </c>
      <c r="K201">
        <v>112.6</v>
      </c>
      <c r="L201">
        <v>111.8</v>
      </c>
      <c r="M201">
        <v>140.30000000000001</v>
      </c>
      <c r="N201">
        <v>126.8</v>
      </c>
      <c r="O201">
        <v>149.4</v>
      </c>
      <c r="P201">
        <v>140.30000000000001</v>
      </c>
      <c r="Q201">
        <v>161.4</v>
      </c>
      <c r="R201">
        <v>139.6</v>
      </c>
      <c r="S201">
        <v>128.9</v>
      </c>
      <c r="T201">
        <v>137.9</v>
      </c>
      <c r="U201">
        <v>143.6</v>
      </c>
      <c r="V201">
        <v>128.1</v>
      </c>
      <c r="W201">
        <v>133.6</v>
      </c>
      <c r="X201">
        <v>133.6</v>
      </c>
      <c r="Y201">
        <v>120.1</v>
      </c>
      <c r="Z201">
        <v>129</v>
      </c>
      <c r="AA201">
        <v>144</v>
      </c>
      <c r="AB201">
        <v>128.19999999999999</v>
      </c>
      <c r="AC201">
        <v>130.19999999999999</v>
      </c>
      <c r="AD201">
        <v>137.5</v>
      </c>
    </row>
    <row r="202" spans="1:30" x14ac:dyDescent="0.35">
      <c r="A202" t="s">
        <v>34</v>
      </c>
      <c r="B202">
        <v>2018</v>
      </c>
      <c r="C202" t="s">
        <v>40</v>
      </c>
      <c r="D202">
        <v>137.5</v>
      </c>
      <c r="E202">
        <v>149.1</v>
      </c>
      <c r="F202">
        <v>139.19999999999999</v>
      </c>
      <c r="G202">
        <v>142.5</v>
      </c>
      <c r="H202">
        <v>121.4</v>
      </c>
      <c r="I202">
        <v>151.6</v>
      </c>
      <c r="J202">
        <v>155.9</v>
      </c>
      <c r="K202">
        <v>121.7</v>
      </c>
      <c r="L202">
        <v>113.5</v>
      </c>
      <c r="M202">
        <v>138.9</v>
      </c>
      <c r="N202">
        <v>130.30000000000001</v>
      </c>
      <c r="O202">
        <v>152.30000000000001</v>
      </c>
      <c r="P202">
        <v>141.4</v>
      </c>
      <c r="Q202">
        <v>157.5</v>
      </c>
      <c r="R202">
        <v>146.80000000000001</v>
      </c>
      <c r="S202">
        <v>138.4</v>
      </c>
      <c r="T202">
        <v>145.6</v>
      </c>
      <c r="U202">
        <v>143.6</v>
      </c>
      <c r="V202">
        <v>139.69999999999999</v>
      </c>
      <c r="W202">
        <v>138.6</v>
      </c>
      <c r="X202">
        <v>137</v>
      </c>
      <c r="Y202">
        <v>123.6</v>
      </c>
      <c r="Z202">
        <v>133.1</v>
      </c>
      <c r="AA202">
        <v>144.69999999999999</v>
      </c>
      <c r="AB202">
        <v>130.1</v>
      </c>
      <c r="AC202">
        <v>133.19999999999999</v>
      </c>
      <c r="AD202">
        <v>139.80000000000001</v>
      </c>
    </row>
    <row r="203" spans="1:30" x14ac:dyDescent="0.35">
      <c r="A203" t="s">
        <v>30</v>
      </c>
      <c r="B203">
        <v>2018</v>
      </c>
      <c r="C203" t="s">
        <v>41</v>
      </c>
      <c r="D203">
        <v>139.19999999999999</v>
      </c>
      <c r="E203">
        <v>148.80000000000001</v>
      </c>
      <c r="F203">
        <v>139.1</v>
      </c>
      <c r="G203">
        <v>143.5</v>
      </c>
      <c r="H203">
        <v>125</v>
      </c>
      <c r="I203">
        <v>154.4</v>
      </c>
      <c r="J203">
        <v>156.30000000000001</v>
      </c>
      <c r="K203">
        <v>126.8</v>
      </c>
      <c r="L203">
        <v>115.4</v>
      </c>
      <c r="M203">
        <v>138.6</v>
      </c>
      <c r="N203">
        <v>133.80000000000001</v>
      </c>
      <c r="O203">
        <v>155.19999999999999</v>
      </c>
      <c r="P203">
        <v>142.69999999999999</v>
      </c>
      <c r="Q203">
        <v>156.4</v>
      </c>
      <c r="R203">
        <v>152.1</v>
      </c>
      <c r="S203">
        <v>145.80000000000001</v>
      </c>
      <c r="T203">
        <v>151.30000000000001</v>
      </c>
      <c r="U203" t="s">
        <v>32</v>
      </c>
      <c r="V203">
        <v>147.69999999999999</v>
      </c>
      <c r="W203">
        <v>143.80000000000001</v>
      </c>
      <c r="X203">
        <v>139.4</v>
      </c>
      <c r="Y203">
        <v>128.30000000000001</v>
      </c>
      <c r="Z203">
        <v>138.6</v>
      </c>
      <c r="AA203">
        <v>146.9</v>
      </c>
      <c r="AB203">
        <v>131.30000000000001</v>
      </c>
      <c r="AC203">
        <v>136.6</v>
      </c>
      <c r="AD203">
        <v>142.5</v>
      </c>
    </row>
    <row r="204" spans="1:30" x14ac:dyDescent="0.35">
      <c r="A204" t="s">
        <v>33</v>
      </c>
      <c r="B204">
        <v>2018</v>
      </c>
      <c r="C204" t="s">
        <v>41</v>
      </c>
      <c r="D204">
        <v>136.5</v>
      </c>
      <c r="E204">
        <v>146.4</v>
      </c>
      <c r="F204">
        <v>136.6</v>
      </c>
      <c r="G204">
        <v>141.19999999999999</v>
      </c>
      <c r="H204">
        <v>117.4</v>
      </c>
      <c r="I204">
        <v>146.30000000000001</v>
      </c>
      <c r="J204">
        <v>157.30000000000001</v>
      </c>
      <c r="K204">
        <v>113.6</v>
      </c>
      <c r="L204">
        <v>113.3</v>
      </c>
      <c r="M204">
        <v>141.1</v>
      </c>
      <c r="N204">
        <v>127.4</v>
      </c>
      <c r="O204">
        <v>150.4</v>
      </c>
      <c r="P204">
        <v>140.1</v>
      </c>
      <c r="Q204">
        <v>162.1</v>
      </c>
      <c r="R204">
        <v>140</v>
      </c>
      <c r="S204">
        <v>129</v>
      </c>
      <c r="T204">
        <v>138.30000000000001</v>
      </c>
      <c r="U204">
        <v>144.6</v>
      </c>
      <c r="V204">
        <v>129.80000000000001</v>
      </c>
      <c r="W204">
        <v>134.4</v>
      </c>
      <c r="X204">
        <v>134.9</v>
      </c>
      <c r="Y204">
        <v>120.7</v>
      </c>
      <c r="Z204">
        <v>129.80000000000001</v>
      </c>
      <c r="AA204">
        <v>145.30000000000001</v>
      </c>
      <c r="AB204">
        <v>128.30000000000001</v>
      </c>
      <c r="AC204">
        <v>131</v>
      </c>
      <c r="AD204">
        <v>138</v>
      </c>
    </row>
    <row r="205" spans="1:30" x14ac:dyDescent="0.35">
      <c r="A205" t="s">
        <v>34</v>
      </c>
      <c r="B205">
        <v>2018</v>
      </c>
      <c r="C205" t="s">
        <v>41</v>
      </c>
      <c r="D205">
        <v>138.30000000000001</v>
      </c>
      <c r="E205">
        <v>148</v>
      </c>
      <c r="F205">
        <v>138.1</v>
      </c>
      <c r="G205">
        <v>142.6</v>
      </c>
      <c r="H205">
        <v>122.2</v>
      </c>
      <c r="I205">
        <v>150.6</v>
      </c>
      <c r="J205">
        <v>156.6</v>
      </c>
      <c r="K205">
        <v>122.4</v>
      </c>
      <c r="L205">
        <v>114.7</v>
      </c>
      <c r="M205">
        <v>139.4</v>
      </c>
      <c r="N205">
        <v>131.1</v>
      </c>
      <c r="O205">
        <v>153</v>
      </c>
      <c r="P205">
        <v>141.69999999999999</v>
      </c>
      <c r="Q205">
        <v>157.9</v>
      </c>
      <c r="R205">
        <v>147.30000000000001</v>
      </c>
      <c r="S205">
        <v>138.80000000000001</v>
      </c>
      <c r="T205">
        <v>146.1</v>
      </c>
      <c r="U205">
        <v>144.6</v>
      </c>
      <c r="V205">
        <v>140.9</v>
      </c>
      <c r="W205">
        <v>139.4</v>
      </c>
      <c r="X205">
        <v>137.69999999999999</v>
      </c>
      <c r="Y205">
        <v>124.3</v>
      </c>
      <c r="Z205">
        <v>133.6</v>
      </c>
      <c r="AA205">
        <v>146</v>
      </c>
      <c r="AB205">
        <v>130.1</v>
      </c>
      <c r="AC205">
        <v>133.9</v>
      </c>
      <c r="AD205">
        <v>140.4</v>
      </c>
    </row>
    <row r="206" spans="1:30" x14ac:dyDescent="0.35">
      <c r="A206" t="s">
        <v>30</v>
      </c>
      <c r="B206">
        <v>2018</v>
      </c>
      <c r="C206" t="s">
        <v>42</v>
      </c>
      <c r="D206">
        <v>139.4</v>
      </c>
      <c r="E206">
        <v>147.19999999999999</v>
      </c>
      <c r="F206">
        <v>136.6</v>
      </c>
      <c r="G206">
        <v>143.69999999999999</v>
      </c>
      <c r="H206">
        <v>124.6</v>
      </c>
      <c r="I206">
        <v>150.1</v>
      </c>
      <c r="J206">
        <v>149.4</v>
      </c>
      <c r="K206">
        <v>125.4</v>
      </c>
      <c r="L206">
        <v>114.4</v>
      </c>
      <c r="M206">
        <v>138.69999999999999</v>
      </c>
      <c r="N206">
        <v>133.1</v>
      </c>
      <c r="O206">
        <v>155.9</v>
      </c>
      <c r="P206">
        <v>141.30000000000001</v>
      </c>
      <c r="Q206">
        <v>157.69999999999999</v>
      </c>
      <c r="R206">
        <v>152.1</v>
      </c>
      <c r="S206">
        <v>146.1</v>
      </c>
      <c r="T206">
        <v>151.30000000000001</v>
      </c>
      <c r="U206" t="s">
        <v>32</v>
      </c>
      <c r="V206">
        <v>149</v>
      </c>
      <c r="W206">
        <v>144</v>
      </c>
      <c r="X206">
        <v>140</v>
      </c>
      <c r="Y206">
        <v>129.9</v>
      </c>
      <c r="Z206">
        <v>140</v>
      </c>
      <c r="AA206">
        <v>147.6</v>
      </c>
      <c r="AB206">
        <v>132</v>
      </c>
      <c r="AC206">
        <v>137.4</v>
      </c>
      <c r="AD206">
        <v>142.1</v>
      </c>
    </row>
    <row r="207" spans="1:30" x14ac:dyDescent="0.35">
      <c r="A207" t="s">
        <v>33</v>
      </c>
      <c r="B207">
        <v>2018</v>
      </c>
      <c r="C207" t="s">
        <v>42</v>
      </c>
      <c r="D207">
        <v>137</v>
      </c>
      <c r="E207">
        <v>143.1</v>
      </c>
      <c r="F207">
        <v>132.80000000000001</v>
      </c>
      <c r="G207">
        <v>141.5</v>
      </c>
      <c r="H207">
        <v>117.8</v>
      </c>
      <c r="I207">
        <v>140</v>
      </c>
      <c r="J207">
        <v>151.30000000000001</v>
      </c>
      <c r="K207">
        <v>113.5</v>
      </c>
      <c r="L207">
        <v>112.3</v>
      </c>
      <c r="M207">
        <v>141.19999999999999</v>
      </c>
      <c r="N207">
        <v>127.7</v>
      </c>
      <c r="O207">
        <v>151.30000000000001</v>
      </c>
      <c r="P207">
        <v>138.9</v>
      </c>
      <c r="Q207">
        <v>163.30000000000001</v>
      </c>
      <c r="R207">
        <v>140.80000000000001</v>
      </c>
      <c r="S207">
        <v>129.30000000000001</v>
      </c>
      <c r="T207">
        <v>139.1</v>
      </c>
      <c r="U207">
        <v>145.30000000000001</v>
      </c>
      <c r="V207">
        <v>131.19999999999999</v>
      </c>
      <c r="W207">
        <v>134.9</v>
      </c>
      <c r="X207">
        <v>135.69999999999999</v>
      </c>
      <c r="Y207">
        <v>122.5</v>
      </c>
      <c r="Z207">
        <v>130.19999999999999</v>
      </c>
      <c r="AA207">
        <v>145.19999999999999</v>
      </c>
      <c r="AB207">
        <v>129.30000000000001</v>
      </c>
      <c r="AC207">
        <v>131.9</v>
      </c>
      <c r="AD207">
        <v>138.1</v>
      </c>
    </row>
    <row r="208" spans="1:30" x14ac:dyDescent="0.35">
      <c r="A208" t="s">
        <v>34</v>
      </c>
      <c r="B208">
        <v>2018</v>
      </c>
      <c r="C208" t="s">
        <v>42</v>
      </c>
      <c r="D208">
        <v>138.6</v>
      </c>
      <c r="E208">
        <v>145.80000000000001</v>
      </c>
      <c r="F208">
        <v>135.1</v>
      </c>
      <c r="G208">
        <v>142.9</v>
      </c>
      <c r="H208">
        <v>122.1</v>
      </c>
      <c r="I208">
        <v>145.4</v>
      </c>
      <c r="J208">
        <v>150</v>
      </c>
      <c r="K208">
        <v>121.4</v>
      </c>
      <c r="L208">
        <v>113.7</v>
      </c>
      <c r="M208">
        <v>139.5</v>
      </c>
      <c r="N208">
        <v>130.80000000000001</v>
      </c>
      <c r="O208">
        <v>153.80000000000001</v>
      </c>
      <c r="P208">
        <v>140.4</v>
      </c>
      <c r="Q208">
        <v>159.19999999999999</v>
      </c>
      <c r="R208">
        <v>147.69999999999999</v>
      </c>
      <c r="S208">
        <v>139.1</v>
      </c>
      <c r="T208">
        <v>146.5</v>
      </c>
      <c r="U208">
        <v>145.30000000000001</v>
      </c>
      <c r="V208">
        <v>142.30000000000001</v>
      </c>
      <c r="W208">
        <v>139.69999999999999</v>
      </c>
      <c r="X208">
        <v>138.4</v>
      </c>
      <c r="Y208">
        <v>126</v>
      </c>
      <c r="Z208">
        <v>134.5</v>
      </c>
      <c r="AA208">
        <v>146.19999999999999</v>
      </c>
      <c r="AB208">
        <v>130.9</v>
      </c>
      <c r="AC208">
        <v>134.69999999999999</v>
      </c>
      <c r="AD208">
        <v>140.19999999999999</v>
      </c>
    </row>
    <row r="209" spans="1:30" x14ac:dyDescent="0.35">
      <c r="A209" t="s">
        <v>30</v>
      </c>
      <c r="B209">
        <v>2018</v>
      </c>
      <c r="C209" t="s">
        <v>43</v>
      </c>
      <c r="D209">
        <v>139.30000000000001</v>
      </c>
      <c r="E209">
        <v>147.6</v>
      </c>
      <c r="F209">
        <v>134.6</v>
      </c>
      <c r="G209">
        <v>141.9</v>
      </c>
      <c r="H209">
        <v>123.5</v>
      </c>
      <c r="I209">
        <v>144.5</v>
      </c>
      <c r="J209">
        <v>147.6</v>
      </c>
      <c r="K209">
        <v>121.4</v>
      </c>
      <c r="L209">
        <v>112.3</v>
      </c>
      <c r="M209">
        <v>139.5</v>
      </c>
      <c r="N209">
        <v>134.6</v>
      </c>
      <c r="O209">
        <v>155.19999999999999</v>
      </c>
      <c r="P209">
        <v>140.19999999999999</v>
      </c>
      <c r="Q209">
        <v>159.6</v>
      </c>
      <c r="R209">
        <v>150.69999999999999</v>
      </c>
      <c r="S209">
        <v>144.5</v>
      </c>
      <c r="T209">
        <v>149.80000000000001</v>
      </c>
      <c r="U209" t="s">
        <v>32</v>
      </c>
      <c r="V209">
        <v>149.69999999999999</v>
      </c>
      <c r="W209">
        <v>147.5</v>
      </c>
      <c r="X209">
        <v>144.80000000000001</v>
      </c>
      <c r="Y209">
        <v>130.80000000000001</v>
      </c>
      <c r="Z209">
        <v>140.1</v>
      </c>
      <c r="AA209">
        <v>148</v>
      </c>
      <c r="AB209">
        <v>134.4</v>
      </c>
      <c r="AC209">
        <v>139.80000000000001</v>
      </c>
      <c r="AD209">
        <v>142.19999999999999</v>
      </c>
    </row>
    <row r="210" spans="1:30" x14ac:dyDescent="0.35">
      <c r="A210" t="s">
        <v>33</v>
      </c>
      <c r="B210">
        <v>2018</v>
      </c>
      <c r="C210" t="s">
        <v>43</v>
      </c>
      <c r="D210">
        <v>137.6</v>
      </c>
      <c r="E210">
        <v>144.9</v>
      </c>
      <c r="F210">
        <v>133.5</v>
      </c>
      <c r="G210">
        <v>141.5</v>
      </c>
      <c r="H210">
        <v>118</v>
      </c>
      <c r="I210">
        <v>139.5</v>
      </c>
      <c r="J210">
        <v>153</v>
      </c>
      <c r="K210">
        <v>113.2</v>
      </c>
      <c r="L210">
        <v>112.8</v>
      </c>
      <c r="M210">
        <v>141.1</v>
      </c>
      <c r="N210">
        <v>127.6</v>
      </c>
      <c r="O210">
        <v>152</v>
      </c>
      <c r="P210">
        <v>139.4</v>
      </c>
      <c r="Q210">
        <v>164</v>
      </c>
      <c r="R210">
        <v>141.5</v>
      </c>
      <c r="S210">
        <v>129.80000000000001</v>
      </c>
      <c r="T210">
        <v>139.69999999999999</v>
      </c>
      <c r="U210">
        <v>146.30000000000001</v>
      </c>
      <c r="V210">
        <v>133.4</v>
      </c>
      <c r="W210">
        <v>135.1</v>
      </c>
      <c r="X210">
        <v>136.19999999999999</v>
      </c>
      <c r="Y210">
        <v>123.3</v>
      </c>
      <c r="Z210">
        <v>130.69999999999999</v>
      </c>
      <c r="AA210">
        <v>145.5</v>
      </c>
      <c r="AB210">
        <v>130.4</v>
      </c>
      <c r="AC210">
        <v>132.5</v>
      </c>
      <c r="AD210">
        <v>138.9</v>
      </c>
    </row>
    <row r="211" spans="1:30" x14ac:dyDescent="0.35">
      <c r="A211" t="s">
        <v>34</v>
      </c>
      <c r="B211">
        <v>2018</v>
      </c>
      <c r="C211" t="s">
        <v>43</v>
      </c>
      <c r="D211">
        <v>137.4</v>
      </c>
      <c r="E211">
        <v>149.5</v>
      </c>
      <c r="F211">
        <v>137.30000000000001</v>
      </c>
      <c r="G211">
        <v>141.9</v>
      </c>
      <c r="H211">
        <v>121.1</v>
      </c>
      <c r="I211">
        <v>142.5</v>
      </c>
      <c r="J211">
        <v>146.69999999999999</v>
      </c>
      <c r="K211">
        <v>119.1</v>
      </c>
      <c r="L211">
        <v>111.9</v>
      </c>
      <c r="M211">
        <v>141</v>
      </c>
      <c r="N211">
        <v>133.6</v>
      </c>
      <c r="O211">
        <v>154.5</v>
      </c>
      <c r="P211">
        <v>139.69999999999999</v>
      </c>
      <c r="Q211">
        <v>162.6</v>
      </c>
      <c r="R211">
        <v>148</v>
      </c>
      <c r="S211">
        <v>139.19999999999999</v>
      </c>
      <c r="T211">
        <v>146.80000000000001</v>
      </c>
      <c r="U211">
        <v>146.9</v>
      </c>
      <c r="V211">
        <v>145.30000000000001</v>
      </c>
      <c r="W211">
        <v>142.19999999999999</v>
      </c>
      <c r="X211">
        <v>142.1</v>
      </c>
      <c r="Y211">
        <v>125.5</v>
      </c>
      <c r="Z211">
        <v>136.5</v>
      </c>
      <c r="AA211">
        <v>147.80000000000001</v>
      </c>
      <c r="AB211">
        <v>132</v>
      </c>
      <c r="AC211">
        <v>136.30000000000001</v>
      </c>
      <c r="AD211">
        <v>140.80000000000001</v>
      </c>
    </row>
    <row r="212" spans="1:30" x14ac:dyDescent="0.35">
      <c r="A212" t="s">
        <v>30</v>
      </c>
      <c r="B212">
        <v>2018</v>
      </c>
      <c r="C212" t="s">
        <v>45</v>
      </c>
      <c r="D212">
        <v>137.1</v>
      </c>
      <c r="E212">
        <v>150.80000000000001</v>
      </c>
      <c r="F212">
        <v>136.69999999999999</v>
      </c>
      <c r="G212">
        <v>141.9</v>
      </c>
      <c r="H212">
        <v>122.8</v>
      </c>
      <c r="I212">
        <v>143.9</v>
      </c>
      <c r="J212">
        <v>147.5</v>
      </c>
      <c r="K212">
        <v>121</v>
      </c>
      <c r="L212">
        <v>111.6</v>
      </c>
      <c r="M212">
        <v>140.6</v>
      </c>
      <c r="N212">
        <v>137.5</v>
      </c>
      <c r="O212">
        <v>156.1</v>
      </c>
      <c r="P212">
        <v>140</v>
      </c>
      <c r="Q212">
        <v>161.9</v>
      </c>
      <c r="R212">
        <v>151.69999999999999</v>
      </c>
      <c r="S212">
        <v>145.5</v>
      </c>
      <c r="T212">
        <v>150.80000000000001</v>
      </c>
      <c r="U212" t="s">
        <v>32</v>
      </c>
      <c r="V212">
        <v>150.30000000000001</v>
      </c>
      <c r="W212">
        <v>148</v>
      </c>
      <c r="X212">
        <v>145.4</v>
      </c>
      <c r="Y212">
        <v>130.30000000000001</v>
      </c>
      <c r="Z212">
        <v>143.1</v>
      </c>
      <c r="AA212">
        <v>150.19999999999999</v>
      </c>
      <c r="AB212">
        <v>133.1</v>
      </c>
      <c r="AC212">
        <v>140.1</v>
      </c>
      <c r="AD212">
        <v>142.4</v>
      </c>
    </row>
    <row r="213" spans="1:30" x14ac:dyDescent="0.35">
      <c r="A213" t="s">
        <v>33</v>
      </c>
      <c r="B213">
        <v>2018</v>
      </c>
      <c r="C213" t="s">
        <v>45</v>
      </c>
      <c r="D213">
        <v>138.1</v>
      </c>
      <c r="E213">
        <v>146.30000000000001</v>
      </c>
      <c r="F213">
        <v>137.80000000000001</v>
      </c>
      <c r="G213">
        <v>141.6</v>
      </c>
      <c r="H213">
        <v>118.1</v>
      </c>
      <c r="I213">
        <v>141.5</v>
      </c>
      <c r="J213">
        <v>145.19999999999999</v>
      </c>
      <c r="K213">
        <v>115.3</v>
      </c>
      <c r="L213">
        <v>112.5</v>
      </c>
      <c r="M213">
        <v>141.4</v>
      </c>
      <c r="N213">
        <v>128</v>
      </c>
      <c r="O213">
        <v>152.6</v>
      </c>
      <c r="P213">
        <v>139.1</v>
      </c>
      <c r="Q213">
        <v>164.4</v>
      </c>
      <c r="R213">
        <v>142.4</v>
      </c>
      <c r="S213">
        <v>130.19999999999999</v>
      </c>
      <c r="T213">
        <v>140.5</v>
      </c>
      <c r="U213">
        <v>146.9</v>
      </c>
      <c r="V213">
        <v>136.69999999999999</v>
      </c>
      <c r="W213">
        <v>135.80000000000001</v>
      </c>
      <c r="X213">
        <v>136.80000000000001</v>
      </c>
      <c r="Y213">
        <v>121.2</v>
      </c>
      <c r="Z213">
        <v>131.30000000000001</v>
      </c>
      <c r="AA213">
        <v>146.1</v>
      </c>
      <c r="AB213">
        <v>130.5</v>
      </c>
      <c r="AC213">
        <v>132.19999999999999</v>
      </c>
      <c r="AD213">
        <v>139</v>
      </c>
    </row>
    <row r="214" spans="1:30" x14ac:dyDescent="0.35">
      <c r="A214" t="s">
        <v>34</v>
      </c>
      <c r="B214">
        <v>2018</v>
      </c>
      <c r="C214" t="s">
        <v>45</v>
      </c>
      <c r="D214">
        <v>137.4</v>
      </c>
      <c r="E214">
        <v>149.19999999999999</v>
      </c>
      <c r="F214">
        <v>137.1</v>
      </c>
      <c r="G214">
        <v>141.80000000000001</v>
      </c>
      <c r="H214">
        <v>121.1</v>
      </c>
      <c r="I214">
        <v>142.80000000000001</v>
      </c>
      <c r="J214">
        <v>146.69999999999999</v>
      </c>
      <c r="K214">
        <v>119.1</v>
      </c>
      <c r="L214">
        <v>111.9</v>
      </c>
      <c r="M214">
        <v>140.9</v>
      </c>
      <c r="N214">
        <v>133.5</v>
      </c>
      <c r="O214">
        <v>154.5</v>
      </c>
      <c r="P214">
        <v>139.69999999999999</v>
      </c>
      <c r="Q214">
        <v>162.6</v>
      </c>
      <c r="R214">
        <v>148</v>
      </c>
      <c r="S214">
        <v>139.1</v>
      </c>
      <c r="T214">
        <v>146.69999999999999</v>
      </c>
      <c r="U214">
        <v>146.9</v>
      </c>
      <c r="V214">
        <v>145.1</v>
      </c>
      <c r="W214">
        <v>142.19999999999999</v>
      </c>
      <c r="X214">
        <v>142.1</v>
      </c>
      <c r="Y214">
        <v>125.5</v>
      </c>
      <c r="Z214">
        <v>136.5</v>
      </c>
      <c r="AA214">
        <v>147.80000000000001</v>
      </c>
      <c r="AB214">
        <v>132</v>
      </c>
      <c r="AC214">
        <v>136.30000000000001</v>
      </c>
      <c r="AD214">
        <v>140.80000000000001</v>
      </c>
    </row>
    <row r="215" spans="1:30" x14ac:dyDescent="0.35">
      <c r="A215" t="s">
        <v>30</v>
      </c>
      <c r="B215">
        <v>2018</v>
      </c>
      <c r="C215" t="s">
        <v>46</v>
      </c>
      <c r="D215">
        <v>137.1</v>
      </c>
      <c r="E215">
        <v>151.9</v>
      </c>
      <c r="F215">
        <v>137.4</v>
      </c>
      <c r="G215">
        <v>142.4</v>
      </c>
      <c r="H215">
        <v>124.2</v>
      </c>
      <c r="I215">
        <v>140.19999999999999</v>
      </c>
      <c r="J215">
        <v>136.6</v>
      </c>
      <c r="K215">
        <v>120.9</v>
      </c>
      <c r="L215">
        <v>109.9</v>
      </c>
      <c r="M215">
        <v>140.19999999999999</v>
      </c>
      <c r="N215">
        <v>137.80000000000001</v>
      </c>
      <c r="O215">
        <v>156</v>
      </c>
      <c r="P215">
        <v>138.5</v>
      </c>
      <c r="Q215">
        <v>162.4</v>
      </c>
      <c r="R215">
        <v>151.6</v>
      </c>
      <c r="S215">
        <v>145.9</v>
      </c>
      <c r="T215">
        <v>150.80000000000001</v>
      </c>
      <c r="U215" t="s">
        <v>32</v>
      </c>
      <c r="V215">
        <v>149</v>
      </c>
      <c r="W215">
        <v>149.5</v>
      </c>
      <c r="X215">
        <v>149.6</v>
      </c>
      <c r="Y215">
        <v>128.9</v>
      </c>
      <c r="Z215">
        <v>143.30000000000001</v>
      </c>
      <c r="AA215">
        <v>155.1</v>
      </c>
      <c r="AB215">
        <v>133.19999999999999</v>
      </c>
      <c r="AC215">
        <v>141.6</v>
      </c>
      <c r="AD215">
        <v>141.9</v>
      </c>
    </row>
    <row r="216" spans="1:30" x14ac:dyDescent="0.35">
      <c r="A216" t="s">
        <v>33</v>
      </c>
      <c r="B216">
        <v>2018</v>
      </c>
      <c r="C216" t="s">
        <v>46</v>
      </c>
      <c r="D216">
        <v>138.5</v>
      </c>
      <c r="E216">
        <v>147.80000000000001</v>
      </c>
      <c r="F216">
        <v>141.1</v>
      </c>
      <c r="G216">
        <v>141.6</v>
      </c>
      <c r="H216">
        <v>118.1</v>
      </c>
      <c r="I216">
        <v>138.5</v>
      </c>
      <c r="J216">
        <v>132.4</v>
      </c>
      <c r="K216">
        <v>117.5</v>
      </c>
      <c r="L216">
        <v>111</v>
      </c>
      <c r="M216">
        <v>141.5</v>
      </c>
      <c r="N216">
        <v>128.1</v>
      </c>
      <c r="O216">
        <v>152.9</v>
      </c>
      <c r="P216">
        <v>137.6</v>
      </c>
      <c r="Q216">
        <v>164.6</v>
      </c>
      <c r="R216">
        <v>142.69999999999999</v>
      </c>
      <c r="S216">
        <v>130.30000000000001</v>
      </c>
      <c r="T216">
        <v>140.80000000000001</v>
      </c>
      <c r="U216">
        <v>146.5</v>
      </c>
      <c r="V216">
        <v>132.4</v>
      </c>
      <c r="W216">
        <v>136.19999999999999</v>
      </c>
      <c r="X216">
        <v>137.30000000000001</v>
      </c>
      <c r="Y216">
        <v>118.8</v>
      </c>
      <c r="Z216">
        <v>131.69999999999999</v>
      </c>
      <c r="AA216">
        <v>146.5</v>
      </c>
      <c r="AB216">
        <v>130.80000000000001</v>
      </c>
      <c r="AC216">
        <v>131.69999999999999</v>
      </c>
      <c r="AD216">
        <v>138</v>
      </c>
    </row>
    <row r="217" spans="1:30" x14ac:dyDescent="0.35">
      <c r="A217" t="s">
        <v>34</v>
      </c>
      <c r="B217">
        <v>2018</v>
      </c>
      <c r="C217" t="s">
        <v>46</v>
      </c>
      <c r="D217">
        <v>137.5</v>
      </c>
      <c r="E217">
        <v>150.5</v>
      </c>
      <c r="F217">
        <v>138.80000000000001</v>
      </c>
      <c r="G217">
        <v>142.1</v>
      </c>
      <c r="H217">
        <v>122</v>
      </c>
      <c r="I217">
        <v>139.4</v>
      </c>
      <c r="J217">
        <v>135.19999999999999</v>
      </c>
      <c r="K217">
        <v>119.8</v>
      </c>
      <c r="L217">
        <v>110.3</v>
      </c>
      <c r="M217">
        <v>140.6</v>
      </c>
      <c r="N217">
        <v>133.80000000000001</v>
      </c>
      <c r="O217">
        <v>154.6</v>
      </c>
      <c r="P217">
        <v>138.19999999999999</v>
      </c>
      <c r="Q217">
        <v>163</v>
      </c>
      <c r="R217">
        <v>148.1</v>
      </c>
      <c r="S217">
        <v>139.4</v>
      </c>
      <c r="T217">
        <v>146.80000000000001</v>
      </c>
      <c r="U217">
        <v>146.5</v>
      </c>
      <c r="V217">
        <v>142.69999999999999</v>
      </c>
      <c r="W217">
        <v>143.19999999999999</v>
      </c>
      <c r="X217">
        <v>144.9</v>
      </c>
      <c r="Y217">
        <v>123.6</v>
      </c>
      <c r="Z217">
        <v>136.80000000000001</v>
      </c>
      <c r="AA217">
        <v>150.1</v>
      </c>
      <c r="AB217">
        <v>132.19999999999999</v>
      </c>
      <c r="AC217">
        <v>136.80000000000001</v>
      </c>
      <c r="AD217">
        <v>140.1</v>
      </c>
    </row>
    <row r="218" spans="1:30" x14ac:dyDescent="0.35">
      <c r="A218" t="s">
        <v>30</v>
      </c>
      <c r="B218">
        <v>2019</v>
      </c>
      <c r="C218" t="s">
        <v>31</v>
      </c>
      <c r="D218">
        <v>136.6</v>
      </c>
      <c r="E218">
        <v>152.5</v>
      </c>
      <c r="F218">
        <v>138.19999999999999</v>
      </c>
      <c r="G218">
        <v>142.4</v>
      </c>
      <c r="H218">
        <v>123.9</v>
      </c>
      <c r="I218">
        <v>135.5</v>
      </c>
      <c r="J218">
        <v>131.69999999999999</v>
      </c>
      <c r="K218">
        <v>121.3</v>
      </c>
      <c r="L218">
        <v>108.4</v>
      </c>
      <c r="M218">
        <v>138.9</v>
      </c>
      <c r="N218">
        <v>137</v>
      </c>
      <c r="O218">
        <v>155.80000000000001</v>
      </c>
      <c r="P218">
        <v>137.4</v>
      </c>
      <c r="Q218">
        <v>162.69999999999999</v>
      </c>
      <c r="R218">
        <v>150.6</v>
      </c>
      <c r="S218">
        <v>145.1</v>
      </c>
      <c r="T218">
        <v>149.9</v>
      </c>
      <c r="U218" t="s">
        <v>32</v>
      </c>
      <c r="V218">
        <v>146.19999999999999</v>
      </c>
      <c r="W218">
        <v>150.1</v>
      </c>
      <c r="X218">
        <v>149.6</v>
      </c>
      <c r="Y218">
        <v>128.6</v>
      </c>
      <c r="Z218">
        <v>142.9</v>
      </c>
      <c r="AA218">
        <v>155.19999999999999</v>
      </c>
      <c r="AB218">
        <v>133.5</v>
      </c>
      <c r="AC218">
        <v>141.69999999999999</v>
      </c>
      <c r="AD218">
        <v>141</v>
      </c>
    </row>
    <row r="219" spans="1:30" x14ac:dyDescent="0.35">
      <c r="A219" t="s">
        <v>33</v>
      </c>
      <c r="B219">
        <v>2019</v>
      </c>
      <c r="C219" t="s">
        <v>31</v>
      </c>
      <c r="D219">
        <v>138.30000000000001</v>
      </c>
      <c r="E219">
        <v>149.4</v>
      </c>
      <c r="F219">
        <v>143.5</v>
      </c>
      <c r="G219">
        <v>141.69999999999999</v>
      </c>
      <c r="H219">
        <v>118.1</v>
      </c>
      <c r="I219">
        <v>135.19999999999999</v>
      </c>
      <c r="J219">
        <v>130.5</v>
      </c>
      <c r="K219">
        <v>118.2</v>
      </c>
      <c r="L219">
        <v>110.4</v>
      </c>
      <c r="M219">
        <v>140.4</v>
      </c>
      <c r="N219">
        <v>128.1</v>
      </c>
      <c r="O219">
        <v>153.19999999999999</v>
      </c>
      <c r="P219">
        <v>137.30000000000001</v>
      </c>
      <c r="Q219">
        <v>164.7</v>
      </c>
      <c r="R219">
        <v>143</v>
      </c>
      <c r="S219">
        <v>130.4</v>
      </c>
      <c r="T219">
        <v>141.1</v>
      </c>
      <c r="U219">
        <v>147.69999999999999</v>
      </c>
      <c r="V219">
        <v>128.6</v>
      </c>
      <c r="W219">
        <v>136.30000000000001</v>
      </c>
      <c r="X219">
        <v>137.80000000000001</v>
      </c>
      <c r="Y219">
        <v>118.6</v>
      </c>
      <c r="Z219">
        <v>131.9</v>
      </c>
      <c r="AA219">
        <v>146.6</v>
      </c>
      <c r="AB219">
        <v>131.69999999999999</v>
      </c>
      <c r="AC219">
        <v>131.80000000000001</v>
      </c>
      <c r="AD219">
        <v>138</v>
      </c>
    </row>
    <row r="220" spans="1:30" x14ac:dyDescent="0.35">
      <c r="A220" t="s">
        <v>34</v>
      </c>
      <c r="B220">
        <v>2019</v>
      </c>
      <c r="C220" t="s">
        <v>31</v>
      </c>
      <c r="D220">
        <v>137.1</v>
      </c>
      <c r="E220">
        <v>151.4</v>
      </c>
      <c r="F220">
        <v>140.19999999999999</v>
      </c>
      <c r="G220">
        <v>142.1</v>
      </c>
      <c r="H220">
        <v>121.8</v>
      </c>
      <c r="I220">
        <v>135.4</v>
      </c>
      <c r="J220">
        <v>131.30000000000001</v>
      </c>
      <c r="K220">
        <v>120.3</v>
      </c>
      <c r="L220">
        <v>109.1</v>
      </c>
      <c r="M220">
        <v>139.4</v>
      </c>
      <c r="N220">
        <v>133.30000000000001</v>
      </c>
      <c r="O220">
        <v>154.6</v>
      </c>
      <c r="P220">
        <v>137.4</v>
      </c>
      <c r="Q220">
        <v>163.19999999999999</v>
      </c>
      <c r="R220">
        <v>147.6</v>
      </c>
      <c r="S220">
        <v>139</v>
      </c>
      <c r="T220">
        <v>146.4</v>
      </c>
      <c r="U220">
        <v>147.69999999999999</v>
      </c>
      <c r="V220">
        <v>139.5</v>
      </c>
      <c r="W220">
        <v>143.6</v>
      </c>
      <c r="X220">
        <v>145.1</v>
      </c>
      <c r="Y220">
        <v>123.3</v>
      </c>
      <c r="Z220">
        <v>136.69999999999999</v>
      </c>
      <c r="AA220">
        <v>150.19999999999999</v>
      </c>
      <c r="AB220">
        <v>132.80000000000001</v>
      </c>
      <c r="AC220">
        <v>136.9</v>
      </c>
      <c r="AD220">
        <v>139.6</v>
      </c>
    </row>
    <row r="221" spans="1:30" x14ac:dyDescent="0.35">
      <c r="A221" t="s">
        <v>30</v>
      </c>
      <c r="B221">
        <v>2019</v>
      </c>
      <c r="C221" t="s">
        <v>35</v>
      </c>
      <c r="D221">
        <v>136.80000000000001</v>
      </c>
      <c r="E221">
        <v>153</v>
      </c>
      <c r="F221">
        <v>139.1</v>
      </c>
      <c r="G221">
        <v>142.5</v>
      </c>
      <c r="H221">
        <v>124.1</v>
      </c>
      <c r="I221">
        <v>135.80000000000001</v>
      </c>
      <c r="J221">
        <v>128.69999999999999</v>
      </c>
      <c r="K221">
        <v>121.5</v>
      </c>
      <c r="L221">
        <v>108.3</v>
      </c>
      <c r="M221">
        <v>139.19999999999999</v>
      </c>
      <c r="N221">
        <v>137.4</v>
      </c>
      <c r="O221">
        <v>156.19999999999999</v>
      </c>
      <c r="P221">
        <v>137.19999999999999</v>
      </c>
      <c r="Q221">
        <v>162.80000000000001</v>
      </c>
      <c r="R221">
        <v>150.5</v>
      </c>
      <c r="S221">
        <v>146.1</v>
      </c>
      <c r="T221">
        <v>149.9</v>
      </c>
      <c r="U221" t="s">
        <v>32</v>
      </c>
      <c r="V221">
        <v>145.30000000000001</v>
      </c>
      <c r="W221">
        <v>150.1</v>
      </c>
      <c r="X221">
        <v>149.9</v>
      </c>
      <c r="Y221">
        <v>129.19999999999999</v>
      </c>
      <c r="Z221">
        <v>143.4</v>
      </c>
      <c r="AA221">
        <v>155.5</v>
      </c>
      <c r="AB221">
        <v>134.9</v>
      </c>
      <c r="AC221">
        <v>142.19999999999999</v>
      </c>
      <c r="AD221">
        <v>141</v>
      </c>
    </row>
    <row r="222" spans="1:30" x14ac:dyDescent="0.35">
      <c r="A222" t="s">
        <v>33</v>
      </c>
      <c r="B222">
        <v>2019</v>
      </c>
      <c r="C222" t="s">
        <v>35</v>
      </c>
      <c r="D222">
        <v>139.4</v>
      </c>
      <c r="E222">
        <v>150.1</v>
      </c>
      <c r="F222">
        <v>145.30000000000001</v>
      </c>
      <c r="G222">
        <v>141.69999999999999</v>
      </c>
      <c r="H222">
        <v>118.4</v>
      </c>
      <c r="I222">
        <v>137</v>
      </c>
      <c r="J222">
        <v>131.6</v>
      </c>
      <c r="K222">
        <v>119.9</v>
      </c>
      <c r="L222">
        <v>110.4</v>
      </c>
      <c r="M222">
        <v>140.80000000000001</v>
      </c>
      <c r="N222">
        <v>128.30000000000001</v>
      </c>
      <c r="O222">
        <v>153.5</v>
      </c>
      <c r="P222">
        <v>138</v>
      </c>
      <c r="Q222">
        <v>164.9</v>
      </c>
      <c r="R222">
        <v>143.30000000000001</v>
      </c>
      <c r="S222">
        <v>130.80000000000001</v>
      </c>
      <c r="T222">
        <v>141.4</v>
      </c>
      <c r="U222">
        <v>148.5</v>
      </c>
      <c r="V222">
        <v>127.1</v>
      </c>
      <c r="W222">
        <v>136.6</v>
      </c>
      <c r="X222">
        <v>138.5</v>
      </c>
      <c r="Y222">
        <v>119.2</v>
      </c>
      <c r="Z222">
        <v>132.19999999999999</v>
      </c>
      <c r="AA222">
        <v>146.6</v>
      </c>
      <c r="AB222">
        <v>133</v>
      </c>
      <c r="AC222">
        <v>132.4</v>
      </c>
      <c r="AD222">
        <v>138.6</v>
      </c>
    </row>
    <row r="223" spans="1:30" x14ac:dyDescent="0.35">
      <c r="A223" t="s">
        <v>34</v>
      </c>
      <c r="B223">
        <v>2019</v>
      </c>
      <c r="C223" t="s">
        <v>35</v>
      </c>
      <c r="D223">
        <v>137.6</v>
      </c>
      <c r="E223">
        <v>152</v>
      </c>
      <c r="F223">
        <v>141.5</v>
      </c>
      <c r="G223">
        <v>142.19999999999999</v>
      </c>
      <c r="H223">
        <v>122</v>
      </c>
      <c r="I223">
        <v>136.4</v>
      </c>
      <c r="J223">
        <v>129.69999999999999</v>
      </c>
      <c r="K223">
        <v>121</v>
      </c>
      <c r="L223">
        <v>109</v>
      </c>
      <c r="M223">
        <v>139.69999999999999</v>
      </c>
      <c r="N223">
        <v>133.6</v>
      </c>
      <c r="O223">
        <v>154.9</v>
      </c>
      <c r="P223">
        <v>137.5</v>
      </c>
      <c r="Q223">
        <v>163.4</v>
      </c>
      <c r="R223">
        <v>147.69999999999999</v>
      </c>
      <c r="S223">
        <v>139.69999999999999</v>
      </c>
      <c r="T223">
        <v>146.5</v>
      </c>
      <c r="U223">
        <v>148.5</v>
      </c>
      <c r="V223">
        <v>138.4</v>
      </c>
      <c r="W223">
        <v>143.69999999999999</v>
      </c>
      <c r="X223">
        <v>145.6</v>
      </c>
      <c r="Y223">
        <v>123.9</v>
      </c>
      <c r="Z223">
        <v>137.1</v>
      </c>
      <c r="AA223">
        <v>150.30000000000001</v>
      </c>
      <c r="AB223">
        <v>134.1</v>
      </c>
      <c r="AC223">
        <v>137.4</v>
      </c>
      <c r="AD223">
        <v>139.9</v>
      </c>
    </row>
    <row r="224" spans="1:30" x14ac:dyDescent="0.35">
      <c r="A224" t="s">
        <v>30</v>
      </c>
      <c r="B224">
        <v>2019</v>
      </c>
      <c r="C224" t="s">
        <v>36</v>
      </c>
      <c r="D224">
        <v>136.9</v>
      </c>
      <c r="E224">
        <v>154.1</v>
      </c>
      <c r="F224">
        <v>138.69999999999999</v>
      </c>
      <c r="G224">
        <v>142.5</v>
      </c>
      <c r="H224">
        <v>124.1</v>
      </c>
      <c r="I224">
        <v>136.1</v>
      </c>
      <c r="J224">
        <v>128.19999999999999</v>
      </c>
      <c r="K224">
        <v>122.3</v>
      </c>
      <c r="L224">
        <v>108.3</v>
      </c>
      <c r="M224">
        <v>138.9</v>
      </c>
      <c r="N224">
        <v>137.4</v>
      </c>
      <c r="O224">
        <v>156.4</v>
      </c>
      <c r="P224">
        <v>137.30000000000001</v>
      </c>
      <c r="Q224">
        <v>162.9</v>
      </c>
      <c r="R224">
        <v>150.80000000000001</v>
      </c>
      <c r="S224">
        <v>146.1</v>
      </c>
      <c r="T224">
        <v>150.1</v>
      </c>
      <c r="U224" t="s">
        <v>32</v>
      </c>
      <c r="V224">
        <v>146.4</v>
      </c>
      <c r="W224">
        <v>150</v>
      </c>
      <c r="X224">
        <v>150.4</v>
      </c>
      <c r="Y224">
        <v>129.9</v>
      </c>
      <c r="Z224">
        <v>143.80000000000001</v>
      </c>
      <c r="AA224">
        <v>155.5</v>
      </c>
      <c r="AB224">
        <v>134</v>
      </c>
      <c r="AC224">
        <v>142.4</v>
      </c>
      <c r="AD224">
        <v>141.19999999999999</v>
      </c>
    </row>
    <row r="225" spans="1:30" x14ac:dyDescent="0.35">
      <c r="A225" t="s">
        <v>33</v>
      </c>
      <c r="B225">
        <v>2019</v>
      </c>
      <c r="C225" t="s">
        <v>36</v>
      </c>
      <c r="D225">
        <v>139.69999999999999</v>
      </c>
      <c r="E225">
        <v>151.1</v>
      </c>
      <c r="F225">
        <v>142.9</v>
      </c>
      <c r="G225">
        <v>141.9</v>
      </c>
      <c r="H225">
        <v>118.4</v>
      </c>
      <c r="I225">
        <v>139.4</v>
      </c>
      <c r="J225">
        <v>141.19999999999999</v>
      </c>
      <c r="K225">
        <v>120.7</v>
      </c>
      <c r="L225">
        <v>110.4</v>
      </c>
      <c r="M225">
        <v>140.69999999999999</v>
      </c>
      <c r="N225">
        <v>128.5</v>
      </c>
      <c r="O225">
        <v>153.9</v>
      </c>
      <c r="P225">
        <v>139.6</v>
      </c>
      <c r="Q225">
        <v>165.3</v>
      </c>
      <c r="R225">
        <v>143.5</v>
      </c>
      <c r="S225">
        <v>131.19999999999999</v>
      </c>
      <c r="T225">
        <v>141.6</v>
      </c>
      <c r="U225">
        <v>149</v>
      </c>
      <c r="V225">
        <v>128.80000000000001</v>
      </c>
      <c r="W225">
        <v>136.80000000000001</v>
      </c>
      <c r="X225">
        <v>139.19999999999999</v>
      </c>
      <c r="Y225">
        <v>119.9</v>
      </c>
      <c r="Z225">
        <v>133</v>
      </c>
      <c r="AA225">
        <v>146.69999999999999</v>
      </c>
      <c r="AB225">
        <v>132.5</v>
      </c>
      <c r="AC225">
        <v>132.80000000000001</v>
      </c>
      <c r="AD225">
        <v>139.5</v>
      </c>
    </row>
    <row r="226" spans="1:30" x14ac:dyDescent="0.35">
      <c r="A226" t="s">
        <v>34</v>
      </c>
      <c r="B226">
        <v>2019</v>
      </c>
      <c r="C226" t="s">
        <v>36</v>
      </c>
      <c r="D226">
        <v>137.80000000000001</v>
      </c>
      <c r="E226">
        <v>153</v>
      </c>
      <c r="F226">
        <v>140.30000000000001</v>
      </c>
      <c r="G226">
        <v>142.30000000000001</v>
      </c>
      <c r="H226">
        <v>122</v>
      </c>
      <c r="I226">
        <v>137.6</v>
      </c>
      <c r="J226">
        <v>132.6</v>
      </c>
      <c r="K226">
        <v>121.8</v>
      </c>
      <c r="L226">
        <v>109</v>
      </c>
      <c r="M226">
        <v>139.5</v>
      </c>
      <c r="N226">
        <v>133.69999999999999</v>
      </c>
      <c r="O226">
        <v>155.19999999999999</v>
      </c>
      <c r="P226">
        <v>138.1</v>
      </c>
      <c r="Q226">
        <v>163.5</v>
      </c>
      <c r="R226">
        <v>147.9</v>
      </c>
      <c r="S226">
        <v>139.9</v>
      </c>
      <c r="T226">
        <v>146.69999999999999</v>
      </c>
      <c r="U226">
        <v>149</v>
      </c>
      <c r="V226">
        <v>139.69999999999999</v>
      </c>
      <c r="W226">
        <v>143.80000000000001</v>
      </c>
      <c r="X226">
        <v>146.19999999999999</v>
      </c>
      <c r="Y226">
        <v>124.6</v>
      </c>
      <c r="Z226">
        <v>137.69999999999999</v>
      </c>
      <c r="AA226">
        <v>150.30000000000001</v>
      </c>
      <c r="AB226">
        <v>133.4</v>
      </c>
      <c r="AC226">
        <v>137.69999999999999</v>
      </c>
      <c r="AD226">
        <v>140.4</v>
      </c>
    </row>
    <row r="227" spans="1:30" x14ac:dyDescent="0.35">
      <c r="A227" t="s">
        <v>30</v>
      </c>
      <c r="B227">
        <v>2019</v>
      </c>
      <c r="C227" t="s">
        <v>38</v>
      </c>
      <c r="D227">
        <v>137.4</v>
      </c>
      <c r="E227">
        <v>159.5</v>
      </c>
      <c r="F227">
        <v>134.5</v>
      </c>
      <c r="G227">
        <v>142.6</v>
      </c>
      <c r="H227">
        <v>124</v>
      </c>
      <c r="I227">
        <v>143.69999999999999</v>
      </c>
      <c r="J227">
        <v>133.4</v>
      </c>
      <c r="K227">
        <v>125.1</v>
      </c>
      <c r="L227">
        <v>109.3</v>
      </c>
      <c r="M227">
        <v>139.30000000000001</v>
      </c>
      <c r="N227">
        <v>137.69999999999999</v>
      </c>
      <c r="O227">
        <v>156.4</v>
      </c>
      <c r="P227">
        <v>139.19999999999999</v>
      </c>
      <c r="Q227">
        <v>163.30000000000001</v>
      </c>
      <c r="R227">
        <v>151.30000000000001</v>
      </c>
      <c r="S227">
        <v>146.6</v>
      </c>
      <c r="T227">
        <v>150.69999999999999</v>
      </c>
      <c r="U227" t="s">
        <v>32</v>
      </c>
      <c r="V227">
        <v>146.9</v>
      </c>
      <c r="W227">
        <v>149.5</v>
      </c>
      <c r="X227">
        <v>151.30000000000001</v>
      </c>
      <c r="Y227">
        <v>130.19999999999999</v>
      </c>
      <c r="Z227">
        <v>145.9</v>
      </c>
      <c r="AA227">
        <v>156.69999999999999</v>
      </c>
      <c r="AB227">
        <v>133.9</v>
      </c>
      <c r="AC227">
        <v>142.9</v>
      </c>
      <c r="AD227">
        <v>142.4</v>
      </c>
    </row>
    <row r="228" spans="1:30" x14ac:dyDescent="0.35">
      <c r="A228" t="s">
        <v>33</v>
      </c>
      <c r="B228">
        <v>2019</v>
      </c>
      <c r="C228" t="s">
        <v>38</v>
      </c>
      <c r="D228">
        <v>140.4</v>
      </c>
      <c r="E228">
        <v>156.69999999999999</v>
      </c>
      <c r="F228">
        <v>138.30000000000001</v>
      </c>
      <c r="G228">
        <v>142.4</v>
      </c>
      <c r="H228">
        <v>118.6</v>
      </c>
      <c r="I228">
        <v>149.69999999999999</v>
      </c>
      <c r="J228">
        <v>161.6</v>
      </c>
      <c r="K228">
        <v>124.4</v>
      </c>
      <c r="L228">
        <v>111.2</v>
      </c>
      <c r="M228">
        <v>141</v>
      </c>
      <c r="N228">
        <v>128.9</v>
      </c>
      <c r="O228">
        <v>154.5</v>
      </c>
      <c r="P228">
        <v>143.80000000000001</v>
      </c>
      <c r="Q228">
        <v>166.2</v>
      </c>
      <c r="R228">
        <v>144</v>
      </c>
      <c r="S228">
        <v>131.69999999999999</v>
      </c>
      <c r="T228">
        <v>142.19999999999999</v>
      </c>
      <c r="U228">
        <v>150.1</v>
      </c>
      <c r="V228">
        <v>129.4</v>
      </c>
      <c r="W228">
        <v>137.19999999999999</v>
      </c>
      <c r="X228">
        <v>139.80000000000001</v>
      </c>
      <c r="Y228">
        <v>120.1</v>
      </c>
      <c r="Z228">
        <v>134</v>
      </c>
      <c r="AA228">
        <v>148</v>
      </c>
      <c r="AB228">
        <v>132.6</v>
      </c>
      <c r="AC228">
        <v>133.30000000000001</v>
      </c>
      <c r="AD228">
        <v>141.5</v>
      </c>
    </row>
    <row r="229" spans="1:30" x14ac:dyDescent="0.35">
      <c r="A229" t="s">
        <v>34</v>
      </c>
      <c r="B229">
        <v>2019</v>
      </c>
      <c r="C229" t="s">
        <v>38</v>
      </c>
      <c r="D229">
        <v>138.30000000000001</v>
      </c>
      <c r="E229">
        <v>158.5</v>
      </c>
      <c r="F229">
        <v>136</v>
      </c>
      <c r="G229">
        <v>142.5</v>
      </c>
      <c r="H229">
        <v>122</v>
      </c>
      <c r="I229">
        <v>146.5</v>
      </c>
      <c r="J229">
        <v>143</v>
      </c>
      <c r="K229">
        <v>124.9</v>
      </c>
      <c r="L229">
        <v>109.9</v>
      </c>
      <c r="M229">
        <v>139.9</v>
      </c>
      <c r="N229">
        <v>134</v>
      </c>
      <c r="O229">
        <v>155.5</v>
      </c>
      <c r="P229">
        <v>140.9</v>
      </c>
      <c r="Q229">
        <v>164.1</v>
      </c>
      <c r="R229">
        <v>148.4</v>
      </c>
      <c r="S229">
        <v>140.4</v>
      </c>
      <c r="T229">
        <v>147.30000000000001</v>
      </c>
      <c r="U229">
        <v>150.1</v>
      </c>
      <c r="V229">
        <v>140.30000000000001</v>
      </c>
      <c r="W229">
        <v>143.69999999999999</v>
      </c>
      <c r="X229">
        <v>146.9</v>
      </c>
      <c r="Y229">
        <v>124.9</v>
      </c>
      <c r="Z229">
        <v>139.19999999999999</v>
      </c>
      <c r="AA229">
        <v>151.6</v>
      </c>
      <c r="AB229">
        <v>133.4</v>
      </c>
      <c r="AC229">
        <v>138.19999999999999</v>
      </c>
      <c r="AD229">
        <v>142</v>
      </c>
    </row>
    <row r="230" spans="1:30" x14ac:dyDescent="0.35">
      <c r="A230" t="s">
        <v>30</v>
      </c>
      <c r="B230">
        <v>2019</v>
      </c>
      <c r="C230" t="s">
        <v>39</v>
      </c>
      <c r="D230">
        <v>137.80000000000001</v>
      </c>
      <c r="E230">
        <v>163.5</v>
      </c>
      <c r="F230">
        <v>136.19999999999999</v>
      </c>
      <c r="G230">
        <v>143.19999999999999</v>
      </c>
      <c r="H230">
        <v>124.3</v>
      </c>
      <c r="I230">
        <v>143.30000000000001</v>
      </c>
      <c r="J230">
        <v>140.6</v>
      </c>
      <c r="K230">
        <v>128.69999999999999</v>
      </c>
      <c r="L230">
        <v>110.6</v>
      </c>
      <c r="M230">
        <v>140.4</v>
      </c>
      <c r="N230">
        <v>138</v>
      </c>
      <c r="O230">
        <v>156.6</v>
      </c>
      <c r="P230">
        <v>141</v>
      </c>
      <c r="Q230">
        <v>164.2</v>
      </c>
      <c r="R230">
        <v>151.4</v>
      </c>
      <c r="S230">
        <v>146.5</v>
      </c>
      <c r="T230">
        <v>150.69999999999999</v>
      </c>
      <c r="U230" t="s">
        <v>32</v>
      </c>
      <c r="V230">
        <v>147.80000000000001</v>
      </c>
      <c r="W230">
        <v>149.6</v>
      </c>
      <c r="X230">
        <v>151.69999999999999</v>
      </c>
      <c r="Y230">
        <v>130.19999999999999</v>
      </c>
      <c r="Z230">
        <v>146.4</v>
      </c>
      <c r="AA230">
        <v>157.69999999999999</v>
      </c>
      <c r="AB230">
        <v>134.80000000000001</v>
      </c>
      <c r="AC230">
        <v>143.30000000000001</v>
      </c>
      <c r="AD230">
        <v>143.6</v>
      </c>
    </row>
    <row r="231" spans="1:30" x14ac:dyDescent="0.35">
      <c r="A231" t="s">
        <v>33</v>
      </c>
      <c r="B231">
        <v>2019</v>
      </c>
      <c r="C231" t="s">
        <v>39</v>
      </c>
      <c r="D231">
        <v>140.69999999999999</v>
      </c>
      <c r="E231">
        <v>159.6</v>
      </c>
      <c r="F231">
        <v>140.4</v>
      </c>
      <c r="G231">
        <v>143.4</v>
      </c>
      <c r="H231">
        <v>118.6</v>
      </c>
      <c r="I231">
        <v>150.9</v>
      </c>
      <c r="J231">
        <v>169.8</v>
      </c>
      <c r="K231">
        <v>127.4</v>
      </c>
      <c r="L231">
        <v>111.8</v>
      </c>
      <c r="M231">
        <v>141</v>
      </c>
      <c r="N231">
        <v>129</v>
      </c>
      <c r="O231">
        <v>155.1</v>
      </c>
      <c r="P231">
        <v>145.6</v>
      </c>
      <c r="Q231">
        <v>166.7</v>
      </c>
      <c r="R231">
        <v>144.30000000000001</v>
      </c>
      <c r="S231">
        <v>131.69999999999999</v>
      </c>
      <c r="T231">
        <v>142.4</v>
      </c>
      <c r="U231">
        <v>149.4</v>
      </c>
      <c r="V231">
        <v>130.5</v>
      </c>
      <c r="W231">
        <v>137.4</v>
      </c>
      <c r="X231">
        <v>140.30000000000001</v>
      </c>
      <c r="Y231">
        <v>119.6</v>
      </c>
      <c r="Z231">
        <v>134.30000000000001</v>
      </c>
      <c r="AA231">
        <v>148.9</v>
      </c>
      <c r="AB231">
        <v>133.69999999999999</v>
      </c>
      <c r="AC231">
        <v>133.6</v>
      </c>
      <c r="AD231">
        <v>142.1</v>
      </c>
    </row>
    <row r="232" spans="1:30" x14ac:dyDescent="0.35">
      <c r="A232" t="s">
        <v>34</v>
      </c>
      <c r="B232">
        <v>2019</v>
      </c>
      <c r="C232" t="s">
        <v>39</v>
      </c>
      <c r="D232">
        <v>138.69999999999999</v>
      </c>
      <c r="E232">
        <v>162.1</v>
      </c>
      <c r="F232">
        <v>137.80000000000001</v>
      </c>
      <c r="G232">
        <v>143.30000000000001</v>
      </c>
      <c r="H232">
        <v>122.2</v>
      </c>
      <c r="I232">
        <v>146.80000000000001</v>
      </c>
      <c r="J232">
        <v>150.5</v>
      </c>
      <c r="K232">
        <v>128.30000000000001</v>
      </c>
      <c r="L232">
        <v>111</v>
      </c>
      <c r="M232">
        <v>140.6</v>
      </c>
      <c r="N232">
        <v>134.19999999999999</v>
      </c>
      <c r="O232">
        <v>155.9</v>
      </c>
      <c r="P232">
        <v>142.69999999999999</v>
      </c>
      <c r="Q232">
        <v>164.9</v>
      </c>
      <c r="R232">
        <v>148.6</v>
      </c>
      <c r="S232">
        <v>140.4</v>
      </c>
      <c r="T232">
        <v>147.4</v>
      </c>
      <c r="U232">
        <v>149.4</v>
      </c>
      <c r="V232">
        <v>141.19999999999999</v>
      </c>
      <c r="W232">
        <v>143.80000000000001</v>
      </c>
      <c r="X232">
        <v>147.4</v>
      </c>
      <c r="Y232">
        <v>124.6</v>
      </c>
      <c r="Z232">
        <v>139.6</v>
      </c>
      <c r="AA232">
        <v>152.5</v>
      </c>
      <c r="AB232">
        <v>134.30000000000001</v>
      </c>
      <c r="AC232">
        <v>138.6</v>
      </c>
      <c r="AD232">
        <v>142.9</v>
      </c>
    </row>
    <row r="233" spans="1:30" x14ac:dyDescent="0.35">
      <c r="A233" t="s">
        <v>30</v>
      </c>
      <c r="B233">
        <v>2019</v>
      </c>
      <c r="C233" t="s">
        <v>40</v>
      </c>
      <c r="D233">
        <v>138.4</v>
      </c>
      <c r="E233">
        <v>164</v>
      </c>
      <c r="F233">
        <v>138.4</v>
      </c>
      <c r="G233">
        <v>143.9</v>
      </c>
      <c r="H233">
        <v>124.4</v>
      </c>
      <c r="I233">
        <v>146.4</v>
      </c>
      <c r="J233">
        <v>150.1</v>
      </c>
      <c r="K233">
        <v>130.6</v>
      </c>
      <c r="L233">
        <v>110.8</v>
      </c>
      <c r="M233">
        <v>141.69999999999999</v>
      </c>
      <c r="N233">
        <v>138.5</v>
      </c>
      <c r="O233">
        <v>156.69999999999999</v>
      </c>
      <c r="P233">
        <v>143</v>
      </c>
      <c r="Q233">
        <v>164.5</v>
      </c>
      <c r="R233">
        <v>151.6</v>
      </c>
      <c r="S233">
        <v>146.6</v>
      </c>
      <c r="T233">
        <v>150.9</v>
      </c>
      <c r="U233" t="s">
        <v>32</v>
      </c>
      <c r="V233">
        <v>146.80000000000001</v>
      </c>
      <c r="W233">
        <v>150</v>
      </c>
      <c r="X233">
        <v>152.19999999999999</v>
      </c>
      <c r="Y233">
        <v>131.19999999999999</v>
      </c>
      <c r="Z233">
        <v>147.5</v>
      </c>
      <c r="AA233">
        <v>159.1</v>
      </c>
      <c r="AB233">
        <v>136.1</v>
      </c>
      <c r="AC233">
        <v>144.19999999999999</v>
      </c>
      <c r="AD233">
        <v>144.9</v>
      </c>
    </row>
    <row r="234" spans="1:30" x14ac:dyDescent="0.35">
      <c r="A234" t="s">
        <v>33</v>
      </c>
      <c r="B234">
        <v>2019</v>
      </c>
      <c r="C234" t="s">
        <v>40</v>
      </c>
      <c r="D234">
        <v>141.4</v>
      </c>
      <c r="E234">
        <v>160.19999999999999</v>
      </c>
      <c r="F234">
        <v>142.5</v>
      </c>
      <c r="G234">
        <v>144.1</v>
      </c>
      <c r="H234">
        <v>119.3</v>
      </c>
      <c r="I234">
        <v>154.69999999999999</v>
      </c>
      <c r="J234">
        <v>180.1</v>
      </c>
      <c r="K234">
        <v>128.9</v>
      </c>
      <c r="L234">
        <v>111.8</v>
      </c>
      <c r="M234">
        <v>141.6</v>
      </c>
      <c r="N234">
        <v>129.5</v>
      </c>
      <c r="O234">
        <v>155.6</v>
      </c>
      <c r="P234">
        <v>147.69999999999999</v>
      </c>
      <c r="Q234">
        <v>167.2</v>
      </c>
      <c r="R234">
        <v>144.69999999999999</v>
      </c>
      <c r="S234">
        <v>131.9</v>
      </c>
      <c r="T234">
        <v>142.69999999999999</v>
      </c>
      <c r="U234">
        <v>150.6</v>
      </c>
      <c r="V234">
        <v>127</v>
      </c>
      <c r="W234">
        <v>137.69999999999999</v>
      </c>
      <c r="X234">
        <v>140.80000000000001</v>
      </c>
      <c r="Y234">
        <v>120.6</v>
      </c>
      <c r="Z234">
        <v>135</v>
      </c>
      <c r="AA234">
        <v>150.4</v>
      </c>
      <c r="AB234">
        <v>135.1</v>
      </c>
      <c r="AC234">
        <v>134.5</v>
      </c>
      <c r="AD234">
        <v>143.30000000000001</v>
      </c>
    </row>
    <row r="235" spans="1:30" x14ac:dyDescent="0.35">
      <c r="A235" t="s">
        <v>34</v>
      </c>
      <c r="B235">
        <v>2019</v>
      </c>
      <c r="C235" t="s">
        <v>40</v>
      </c>
      <c r="D235">
        <v>139.30000000000001</v>
      </c>
      <c r="E235">
        <v>162.69999999999999</v>
      </c>
      <c r="F235">
        <v>140</v>
      </c>
      <c r="G235">
        <v>144</v>
      </c>
      <c r="H235">
        <v>122.5</v>
      </c>
      <c r="I235">
        <v>150.30000000000001</v>
      </c>
      <c r="J235">
        <v>160.30000000000001</v>
      </c>
      <c r="K235">
        <v>130</v>
      </c>
      <c r="L235">
        <v>111.1</v>
      </c>
      <c r="M235">
        <v>141.69999999999999</v>
      </c>
      <c r="N235">
        <v>134.69999999999999</v>
      </c>
      <c r="O235">
        <v>156.19999999999999</v>
      </c>
      <c r="P235">
        <v>144.69999999999999</v>
      </c>
      <c r="Q235">
        <v>165.2</v>
      </c>
      <c r="R235">
        <v>148.9</v>
      </c>
      <c r="S235">
        <v>140.5</v>
      </c>
      <c r="T235">
        <v>147.6</v>
      </c>
      <c r="U235">
        <v>150.6</v>
      </c>
      <c r="V235">
        <v>139.30000000000001</v>
      </c>
      <c r="W235">
        <v>144.19999999999999</v>
      </c>
      <c r="X235">
        <v>147.9</v>
      </c>
      <c r="Y235">
        <v>125.6</v>
      </c>
      <c r="Z235">
        <v>140.5</v>
      </c>
      <c r="AA235">
        <v>154</v>
      </c>
      <c r="AB235">
        <v>135.69999999999999</v>
      </c>
      <c r="AC235">
        <v>139.5</v>
      </c>
      <c r="AD235">
        <v>144.19999999999999</v>
      </c>
    </row>
    <row r="236" spans="1:30" x14ac:dyDescent="0.35">
      <c r="A236" t="s">
        <v>30</v>
      </c>
      <c r="B236">
        <v>2019</v>
      </c>
      <c r="C236" t="s">
        <v>41</v>
      </c>
      <c r="D236">
        <v>139.19999999999999</v>
      </c>
      <c r="E236">
        <v>161.9</v>
      </c>
      <c r="F236">
        <v>137.1</v>
      </c>
      <c r="G236">
        <v>144.6</v>
      </c>
      <c r="H236">
        <v>124.7</v>
      </c>
      <c r="I236">
        <v>145.5</v>
      </c>
      <c r="J236">
        <v>156.19999999999999</v>
      </c>
      <c r="K236">
        <v>131.5</v>
      </c>
      <c r="L236">
        <v>111.7</v>
      </c>
      <c r="M236">
        <v>142.69999999999999</v>
      </c>
      <c r="N236">
        <v>138.5</v>
      </c>
      <c r="O236">
        <v>156.9</v>
      </c>
      <c r="P236">
        <v>144</v>
      </c>
      <c r="Q236">
        <v>165.1</v>
      </c>
      <c r="R236">
        <v>151.80000000000001</v>
      </c>
      <c r="S236">
        <v>146.6</v>
      </c>
      <c r="T236">
        <v>151.1</v>
      </c>
      <c r="U236" t="s">
        <v>32</v>
      </c>
      <c r="V236">
        <v>146.4</v>
      </c>
      <c r="W236">
        <v>150.19999999999999</v>
      </c>
      <c r="X236">
        <v>152.69999999999999</v>
      </c>
      <c r="Y236">
        <v>131.4</v>
      </c>
      <c r="Z236">
        <v>148</v>
      </c>
      <c r="AA236">
        <v>159.69999999999999</v>
      </c>
      <c r="AB236">
        <v>138.80000000000001</v>
      </c>
      <c r="AC236">
        <v>144.9</v>
      </c>
      <c r="AD236">
        <v>145.69999999999999</v>
      </c>
    </row>
    <row r="237" spans="1:30" x14ac:dyDescent="0.35">
      <c r="A237" t="s">
        <v>33</v>
      </c>
      <c r="B237">
        <v>2019</v>
      </c>
      <c r="C237" t="s">
        <v>41</v>
      </c>
      <c r="D237">
        <v>142.1</v>
      </c>
      <c r="E237">
        <v>158.30000000000001</v>
      </c>
      <c r="F237">
        <v>140.80000000000001</v>
      </c>
      <c r="G237">
        <v>144.9</v>
      </c>
      <c r="H237">
        <v>119.9</v>
      </c>
      <c r="I237">
        <v>153.9</v>
      </c>
      <c r="J237">
        <v>189.1</v>
      </c>
      <c r="K237">
        <v>129.80000000000001</v>
      </c>
      <c r="L237">
        <v>112.7</v>
      </c>
      <c r="M237">
        <v>142.5</v>
      </c>
      <c r="N237">
        <v>129.80000000000001</v>
      </c>
      <c r="O237">
        <v>156.19999999999999</v>
      </c>
      <c r="P237">
        <v>149.1</v>
      </c>
      <c r="Q237">
        <v>167.9</v>
      </c>
      <c r="R237">
        <v>145</v>
      </c>
      <c r="S237">
        <v>132.19999999999999</v>
      </c>
      <c r="T237">
        <v>143</v>
      </c>
      <c r="U237">
        <v>151.6</v>
      </c>
      <c r="V237">
        <v>125.5</v>
      </c>
      <c r="W237">
        <v>138.1</v>
      </c>
      <c r="X237">
        <v>141.5</v>
      </c>
      <c r="Y237">
        <v>120.8</v>
      </c>
      <c r="Z237">
        <v>135.4</v>
      </c>
      <c r="AA237">
        <v>151.5</v>
      </c>
      <c r="AB237">
        <v>137.80000000000001</v>
      </c>
      <c r="AC237">
        <v>135.30000000000001</v>
      </c>
      <c r="AD237">
        <v>144.19999999999999</v>
      </c>
    </row>
    <row r="238" spans="1:30" x14ac:dyDescent="0.35">
      <c r="A238" t="s">
        <v>34</v>
      </c>
      <c r="B238">
        <v>2019</v>
      </c>
      <c r="C238" t="s">
        <v>41</v>
      </c>
      <c r="D238">
        <v>140.1</v>
      </c>
      <c r="E238">
        <v>160.6</v>
      </c>
      <c r="F238">
        <v>138.5</v>
      </c>
      <c r="G238">
        <v>144.69999999999999</v>
      </c>
      <c r="H238">
        <v>122.9</v>
      </c>
      <c r="I238">
        <v>149.4</v>
      </c>
      <c r="J238">
        <v>167.4</v>
      </c>
      <c r="K238">
        <v>130.9</v>
      </c>
      <c r="L238">
        <v>112</v>
      </c>
      <c r="M238">
        <v>142.6</v>
      </c>
      <c r="N238">
        <v>134.9</v>
      </c>
      <c r="O238">
        <v>156.6</v>
      </c>
      <c r="P238">
        <v>145.9</v>
      </c>
      <c r="Q238">
        <v>165.8</v>
      </c>
      <c r="R238">
        <v>149.1</v>
      </c>
      <c r="S238">
        <v>140.6</v>
      </c>
      <c r="T238">
        <v>147.9</v>
      </c>
      <c r="U238">
        <v>151.6</v>
      </c>
      <c r="V238">
        <v>138.5</v>
      </c>
      <c r="W238">
        <v>144.5</v>
      </c>
      <c r="X238">
        <v>148.5</v>
      </c>
      <c r="Y238">
        <v>125.8</v>
      </c>
      <c r="Z238">
        <v>140.9</v>
      </c>
      <c r="AA238">
        <v>154.9</v>
      </c>
      <c r="AB238">
        <v>138.4</v>
      </c>
      <c r="AC238">
        <v>140.19999999999999</v>
      </c>
      <c r="AD238">
        <v>145</v>
      </c>
    </row>
    <row r="239" spans="1:30" x14ac:dyDescent="0.35">
      <c r="A239" t="s">
        <v>30</v>
      </c>
      <c r="B239">
        <v>2019</v>
      </c>
      <c r="C239" t="s">
        <v>42</v>
      </c>
      <c r="D239">
        <v>140.1</v>
      </c>
      <c r="E239">
        <v>161.9</v>
      </c>
      <c r="F239">
        <v>138.30000000000001</v>
      </c>
      <c r="G239">
        <v>145.69999999999999</v>
      </c>
      <c r="H239">
        <v>125.1</v>
      </c>
      <c r="I239">
        <v>143.80000000000001</v>
      </c>
      <c r="J239">
        <v>163.4</v>
      </c>
      <c r="K239">
        <v>132.19999999999999</v>
      </c>
      <c r="L239">
        <v>112.8</v>
      </c>
      <c r="M239">
        <v>144.19999999999999</v>
      </c>
      <c r="N239">
        <v>138.5</v>
      </c>
      <c r="O239">
        <v>157.19999999999999</v>
      </c>
      <c r="P239">
        <v>145.5</v>
      </c>
      <c r="Q239">
        <v>165.7</v>
      </c>
      <c r="R239">
        <v>151.69999999999999</v>
      </c>
      <c r="S239">
        <v>146.6</v>
      </c>
      <c r="T239">
        <v>151</v>
      </c>
      <c r="U239" t="s">
        <v>32</v>
      </c>
      <c r="V239">
        <v>146.9</v>
      </c>
      <c r="W239">
        <v>150.30000000000001</v>
      </c>
      <c r="X239">
        <v>153.4</v>
      </c>
      <c r="Y239">
        <v>131.6</v>
      </c>
      <c r="Z239">
        <v>148.30000000000001</v>
      </c>
      <c r="AA239">
        <v>160.19999999999999</v>
      </c>
      <c r="AB239">
        <v>140.19999999999999</v>
      </c>
      <c r="AC239">
        <v>145.4</v>
      </c>
      <c r="AD239">
        <v>146.69999999999999</v>
      </c>
    </row>
    <row r="240" spans="1:30" x14ac:dyDescent="0.35">
      <c r="A240" t="s">
        <v>33</v>
      </c>
      <c r="B240">
        <v>2019</v>
      </c>
      <c r="C240" t="s">
        <v>42</v>
      </c>
      <c r="D240">
        <v>142.69999999999999</v>
      </c>
      <c r="E240">
        <v>158.69999999999999</v>
      </c>
      <c r="F240">
        <v>141.6</v>
      </c>
      <c r="G240">
        <v>144.9</v>
      </c>
      <c r="H240">
        <v>120.8</v>
      </c>
      <c r="I240">
        <v>149.80000000000001</v>
      </c>
      <c r="J240">
        <v>192.4</v>
      </c>
      <c r="K240">
        <v>130.30000000000001</v>
      </c>
      <c r="L240">
        <v>114</v>
      </c>
      <c r="M240">
        <v>143.80000000000001</v>
      </c>
      <c r="N240">
        <v>130</v>
      </c>
      <c r="O240">
        <v>156.4</v>
      </c>
      <c r="P240">
        <v>149.5</v>
      </c>
      <c r="Q240">
        <v>168.6</v>
      </c>
      <c r="R240">
        <v>145.30000000000001</v>
      </c>
      <c r="S240">
        <v>132.19999999999999</v>
      </c>
      <c r="T240">
        <v>143.30000000000001</v>
      </c>
      <c r="U240">
        <v>152.19999999999999</v>
      </c>
      <c r="V240">
        <v>126.6</v>
      </c>
      <c r="W240">
        <v>138.30000000000001</v>
      </c>
      <c r="X240">
        <v>141.9</v>
      </c>
      <c r="Y240">
        <v>121.2</v>
      </c>
      <c r="Z240">
        <v>135.9</v>
      </c>
      <c r="AA240">
        <v>151.6</v>
      </c>
      <c r="AB240">
        <v>139</v>
      </c>
      <c r="AC240">
        <v>135.69999999999999</v>
      </c>
      <c r="AD240">
        <v>144.69999999999999</v>
      </c>
    </row>
    <row r="241" spans="1:30" x14ac:dyDescent="0.35">
      <c r="A241" t="s">
        <v>34</v>
      </c>
      <c r="B241">
        <v>2019</v>
      </c>
      <c r="C241" t="s">
        <v>42</v>
      </c>
      <c r="D241">
        <v>140.9</v>
      </c>
      <c r="E241">
        <v>160.80000000000001</v>
      </c>
      <c r="F241">
        <v>139.6</v>
      </c>
      <c r="G241">
        <v>145.4</v>
      </c>
      <c r="H241">
        <v>123.5</v>
      </c>
      <c r="I241">
        <v>146.6</v>
      </c>
      <c r="J241">
        <v>173.2</v>
      </c>
      <c r="K241">
        <v>131.6</v>
      </c>
      <c r="L241">
        <v>113.2</v>
      </c>
      <c r="M241">
        <v>144.1</v>
      </c>
      <c r="N241">
        <v>135</v>
      </c>
      <c r="O241">
        <v>156.80000000000001</v>
      </c>
      <c r="P241">
        <v>147</v>
      </c>
      <c r="Q241">
        <v>166.5</v>
      </c>
      <c r="R241">
        <v>149.19999999999999</v>
      </c>
      <c r="S241">
        <v>140.6</v>
      </c>
      <c r="T241">
        <v>147.9</v>
      </c>
      <c r="U241">
        <v>152.19999999999999</v>
      </c>
      <c r="V241">
        <v>139.19999999999999</v>
      </c>
      <c r="W241">
        <v>144.6</v>
      </c>
      <c r="X241">
        <v>149</v>
      </c>
      <c r="Y241">
        <v>126.1</v>
      </c>
      <c r="Z241">
        <v>141.30000000000001</v>
      </c>
      <c r="AA241">
        <v>155.19999999999999</v>
      </c>
      <c r="AB241">
        <v>139.69999999999999</v>
      </c>
      <c r="AC241">
        <v>140.69999999999999</v>
      </c>
      <c r="AD241">
        <v>145.80000000000001</v>
      </c>
    </row>
    <row r="242" spans="1:30" x14ac:dyDescent="0.35">
      <c r="A242" t="s">
        <v>30</v>
      </c>
      <c r="B242">
        <v>2019</v>
      </c>
      <c r="C242" t="s">
        <v>43</v>
      </c>
      <c r="D242">
        <v>141</v>
      </c>
      <c r="E242">
        <v>161.6</v>
      </c>
      <c r="F242">
        <v>141.19999999999999</v>
      </c>
      <c r="G242">
        <v>146.5</v>
      </c>
      <c r="H242">
        <v>125.6</v>
      </c>
      <c r="I242">
        <v>145.69999999999999</v>
      </c>
      <c r="J242">
        <v>178.8</v>
      </c>
      <c r="K242">
        <v>133.1</v>
      </c>
      <c r="L242">
        <v>113.6</v>
      </c>
      <c r="M242">
        <v>145.5</v>
      </c>
      <c r="N242">
        <v>138.6</v>
      </c>
      <c r="O242">
        <v>157.4</v>
      </c>
      <c r="P242">
        <v>148.30000000000001</v>
      </c>
      <c r="Q242">
        <v>166.3</v>
      </c>
      <c r="R242">
        <v>151.69999999999999</v>
      </c>
      <c r="S242">
        <v>146.69999999999999</v>
      </c>
      <c r="T242">
        <v>151</v>
      </c>
      <c r="U242" t="s">
        <v>32</v>
      </c>
      <c r="V242">
        <v>147.69999999999999</v>
      </c>
      <c r="W242">
        <v>150.6</v>
      </c>
      <c r="X242">
        <v>153.69999999999999</v>
      </c>
      <c r="Y242">
        <v>131.69999999999999</v>
      </c>
      <c r="Z242">
        <v>148.69999999999999</v>
      </c>
      <c r="AA242">
        <v>160.69999999999999</v>
      </c>
      <c r="AB242">
        <v>140.30000000000001</v>
      </c>
      <c r="AC242">
        <v>145.69999999999999</v>
      </c>
      <c r="AD242">
        <v>148.30000000000001</v>
      </c>
    </row>
    <row r="243" spans="1:30" x14ac:dyDescent="0.35">
      <c r="A243" t="s">
        <v>33</v>
      </c>
      <c r="B243">
        <v>2019</v>
      </c>
      <c r="C243" t="s">
        <v>43</v>
      </c>
      <c r="D243">
        <v>143.5</v>
      </c>
      <c r="E243">
        <v>159.80000000000001</v>
      </c>
      <c r="F243">
        <v>144.69999999999999</v>
      </c>
      <c r="G243">
        <v>145.6</v>
      </c>
      <c r="H243">
        <v>121.1</v>
      </c>
      <c r="I243">
        <v>150.6</v>
      </c>
      <c r="J243">
        <v>207.2</v>
      </c>
      <c r="K243">
        <v>131.19999999999999</v>
      </c>
      <c r="L243">
        <v>114.8</v>
      </c>
      <c r="M243">
        <v>145.19999999999999</v>
      </c>
      <c r="N243">
        <v>130.19999999999999</v>
      </c>
      <c r="O243">
        <v>156.80000000000001</v>
      </c>
      <c r="P243">
        <v>151.9</v>
      </c>
      <c r="Q243">
        <v>169.3</v>
      </c>
      <c r="R243">
        <v>145.9</v>
      </c>
      <c r="S243">
        <v>132.4</v>
      </c>
      <c r="T243">
        <v>143.9</v>
      </c>
      <c r="U243">
        <v>153</v>
      </c>
      <c r="V243">
        <v>128.9</v>
      </c>
      <c r="W243">
        <v>138.69999999999999</v>
      </c>
      <c r="X243">
        <v>142.4</v>
      </c>
      <c r="Y243">
        <v>121.5</v>
      </c>
      <c r="Z243">
        <v>136.19999999999999</v>
      </c>
      <c r="AA243">
        <v>151.69999999999999</v>
      </c>
      <c r="AB243">
        <v>139.5</v>
      </c>
      <c r="AC243">
        <v>136</v>
      </c>
      <c r="AD243">
        <v>146</v>
      </c>
    </row>
    <row r="244" spans="1:30" x14ac:dyDescent="0.35">
      <c r="A244" t="s">
        <v>34</v>
      </c>
      <c r="B244">
        <v>2019</v>
      </c>
      <c r="C244" t="s">
        <v>43</v>
      </c>
      <c r="D244">
        <v>141.80000000000001</v>
      </c>
      <c r="E244">
        <v>161</v>
      </c>
      <c r="F244">
        <v>142.6</v>
      </c>
      <c r="G244">
        <v>146.19999999999999</v>
      </c>
      <c r="H244">
        <v>123.9</v>
      </c>
      <c r="I244">
        <v>148</v>
      </c>
      <c r="J244">
        <v>188.4</v>
      </c>
      <c r="K244">
        <v>132.5</v>
      </c>
      <c r="L244">
        <v>114</v>
      </c>
      <c r="M244">
        <v>145.4</v>
      </c>
      <c r="N244">
        <v>135.1</v>
      </c>
      <c r="O244">
        <v>157.1</v>
      </c>
      <c r="P244">
        <v>149.6</v>
      </c>
      <c r="Q244">
        <v>167.1</v>
      </c>
      <c r="R244">
        <v>149.4</v>
      </c>
      <c r="S244">
        <v>140.80000000000001</v>
      </c>
      <c r="T244">
        <v>148.19999999999999</v>
      </c>
      <c r="U244">
        <v>153</v>
      </c>
      <c r="V244">
        <v>140.6</v>
      </c>
      <c r="W244">
        <v>145</v>
      </c>
      <c r="X244">
        <v>149.4</v>
      </c>
      <c r="Y244">
        <v>126.3</v>
      </c>
      <c r="Z244">
        <v>141.69999999999999</v>
      </c>
      <c r="AA244">
        <v>155.4</v>
      </c>
      <c r="AB244">
        <v>140</v>
      </c>
      <c r="AC244">
        <v>141</v>
      </c>
      <c r="AD244">
        <v>147.19999999999999</v>
      </c>
    </row>
    <row r="245" spans="1:30" x14ac:dyDescent="0.35">
      <c r="A245" t="s">
        <v>30</v>
      </c>
      <c r="B245">
        <v>2019</v>
      </c>
      <c r="C245" t="s">
        <v>45</v>
      </c>
      <c r="D245">
        <v>141.80000000000001</v>
      </c>
      <c r="E245">
        <v>163.69999999999999</v>
      </c>
      <c r="F245">
        <v>143.80000000000001</v>
      </c>
      <c r="G245">
        <v>147.1</v>
      </c>
      <c r="H245">
        <v>126</v>
      </c>
      <c r="I245">
        <v>146.19999999999999</v>
      </c>
      <c r="J245">
        <v>191.4</v>
      </c>
      <c r="K245">
        <v>136.19999999999999</v>
      </c>
      <c r="L245">
        <v>113.8</v>
      </c>
      <c r="M245">
        <v>147.30000000000001</v>
      </c>
      <c r="N245">
        <v>138.69999999999999</v>
      </c>
      <c r="O245">
        <v>157.69999999999999</v>
      </c>
      <c r="P245">
        <v>150.9</v>
      </c>
      <c r="Q245">
        <v>167.2</v>
      </c>
      <c r="R245">
        <v>152.30000000000001</v>
      </c>
      <c r="S245">
        <v>147</v>
      </c>
      <c r="T245">
        <v>151.5</v>
      </c>
      <c r="U245" t="s">
        <v>32</v>
      </c>
      <c r="V245">
        <v>148.4</v>
      </c>
      <c r="W245">
        <v>150.9</v>
      </c>
      <c r="X245">
        <v>154.30000000000001</v>
      </c>
      <c r="Y245">
        <v>132.1</v>
      </c>
      <c r="Z245">
        <v>149.1</v>
      </c>
      <c r="AA245">
        <v>160.80000000000001</v>
      </c>
      <c r="AB245">
        <v>140.6</v>
      </c>
      <c r="AC245">
        <v>146.1</v>
      </c>
      <c r="AD245">
        <v>149.9</v>
      </c>
    </row>
    <row r="246" spans="1:30" x14ac:dyDescent="0.35">
      <c r="A246" t="s">
        <v>33</v>
      </c>
      <c r="B246">
        <v>2019</v>
      </c>
      <c r="C246" t="s">
        <v>45</v>
      </c>
      <c r="D246">
        <v>144.1</v>
      </c>
      <c r="E246">
        <v>162.4</v>
      </c>
      <c r="F246">
        <v>148.4</v>
      </c>
      <c r="G246">
        <v>145.9</v>
      </c>
      <c r="H246">
        <v>121.5</v>
      </c>
      <c r="I246">
        <v>148.80000000000001</v>
      </c>
      <c r="J246">
        <v>215.7</v>
      </c>
      <c r="K246">
        <v>134.6</v>
      </c>
      <c r="L246">
        <v>115</v>
      </c>
      <c r="M246">
        <v>146.30000000000001</v>
      </c>
      <c r="N246">
        <v>130.5</v>
      </c>
      <c r="O246">
        <v>157.19999999999999</v>
      </c>
      <c r="P246">
        <v>153.6</v>
      </c>
      <c r="Q246">
        <v>169.9</v>
      </c>
      <c r="R246">
        <v>146.30000000000001</v>
      </c>
      <c r="S246">
        <v>132.6</v>
      </c>
      <c r="T246">
        <v>144.19999999999999</v>
      </c>
      <c r="U246">
        <v>153.5</v>
      </c>
      <c r="V246">
        <v>132.19999999999999</v>
      </c>
      <c r="W246">
        <v>139.1</v>
      </c>
      <c r="X246">
        <v>142.80000000000001</v>
      </c>
      <c r="Y246">
        <v>121.7</v>
      </c>
      <c r="Z246">
        <v>136.69999999999999</v>
      </c>
      <c r="AA246">
        <v>151.80000000000001</v>
      </c>
      <c r="AB246">
        <v>139.80000000000001</v>
      </c>
      <c r="AC246">
        <v>136.30000000000001</v>
      </c>
      <c r="AD246">
        <v>147</v>
      </c>
    </row>
    <row r="247" spans="1:30" x14ac:dyDescent="0.35">
      <c r="A247" t="s">
        <v>34</v>
      </c>
      <c r="B247">
        <v>2019</v>
      </c>
      <c r="C247" t="s">
        <v>45</v>
      </c>
      <c r="D247">
        <v>142.5</v>
      </c>
      <c r="E247">
        <v>163.19999999999999</v>
      </c>
      <c r="F247">
        <v>145.6</v>
      </c>
      <c r="G247">
        <v>146.69999999999999</v>
      </c>
      <c r="H247">
        <v>124.3</v>
      </c>
      <c r="I247">
        <v>147.4</v>
      </c>
      <c r="J247">
        <v>199.6</v>
      </c>
      <c r="K247">
        <v>135.69999999999999</v>
      </c>
      <c r="L247">
        <v>114.2</v>
      </c>
      <c r="M247">
        <v>147</v>
      </c>
      <c r="N247">
        <v>135.30000000000001</v>
      </c>
      <c r="O247">
        <v>157.5</v>
      </c>
      <c r="P247">
        <v>151.9</v>
      </c>
      <c r="Q247">
        <v>167.9</v>
      </c>
      <c r="R247">
        <v>149.9</v>
      </c>
      <c r="S247">
        <v>141</v>
      </c>
      <c r="T247">
        <v>148.6</v>
      </c>
      <c r="U247">
        <v>153.5</v>
      </c>
      <c r="V247">
        <v>142.30000000000001</v>
      </c>
      <c r="W247">
        <v>145.30000000000001</v>
      </c>
      <c r="X247">
        <v>149.9</v>
      </c>
      <c r="Y247">
        <v>126.6</v>
      </c>
      <c r="Z247">
        <v>142.1</v>
      </c>
      <c r="AA247">
        <v>155.5</v>
      </c>
      <c r="AB247">
        <v>140.30000000000001</v>
      </c>
      <c r="AC247">
        <v>141.30000000000001</v>
      </c>
      <c r="AD247">
        <v>148.6</v>
      </c>
    </row>
    <row r="248" spans="1:30" x14ac:dyDescent="0.35">
      <c r="A248" t="s">
        <v>30</v>
      </c>
      <c r="B248">
        <v>2019</v>
      </c>
      <c r="C248" t="s">
        <v>46</v>
      </c>
      <c r="D248">
        <v>142.80000000000001</v>
      </c>
      <c r="E248">
        <v>165.3</v>
      </c>
      <c r="F248">
        <v>149.5</v>
      </c>
      <c r="G248">
        <v>148.69999999999999</v>
      </c>
      <c r="H248">
        <v>127.5</v>
      </c>
      <c r="I248">
        <v>144.30000000000001</v>
      </c>
      <c r="J248">
        <v>209.5</v>
      </c>
      <c r="K248">
        <v>138.80000000000001</v>
      </c>
      <c r="L248">
        <v>113.6</v>
      </c>
      <c r="M248">
        <v>149.1</v>
      </c>
      <c r="N248">
        <v>139.30000000000001</v>
      </c>
      <c r="O248">
        <v>158.30000000000001</v>
      </c>
      <c r="P248">
        <v>154.30000000000001</v>
      </c>
      <c r="Q248">
        <v>167.8</v>
      </c>
      <c r="R248">
        <v>152.6</v>
      </c>
      <c r="S248">
        <v>147.30000000000001</v>
      </c>
      <c r="T248">
        <v>151.9</v>
      </c>
      <c r="U248" t="s">
        <v>32</v>
      </c>
      <c r="V248">
        <v>149.9</v>
      </c>
      <c r="W248">
        <v>151.19999999999999</v>
      </c>
      <c r="X248">
        <v>154.80000000000001</v>
      </c>
      <c r="Y248">
        <v>135</v>
      </c>
      <c r="Z248">
        <v>149.5</v>
      </c>
      <c r="AA248">
        <v>161.1</v>
      </c>
      <c r="AB248">
        <v>140.6</v>
      </c>
      <c r="AC248">
        <v>147.1</v>
      </c>
      <c r="AD248">
        <v>152.30000000000001</v>
      </c>
    </row>
    <row r="249" spans="1:30" x14ac:dyDescent="0.35">
      <c r="A249" t="s">
        <v>33</v>
      </c>
      <c r="B249">
        <v>2019</v>
      </c>
      <c r="C249" t="s">
        <v>46</v>
      </c>
      <c r="D249">
        <v>144.9</v>
      </c>
      <c r="E249">
        <v>164.5</v>
      </c>
      <c r="F249">
        <v>153.69999999999999</v>
      </c>
      <c r="G249">
        <v>147.5</v>
      </c>
      <c r="H249">
        <v>122.7</v>
      </c>
      <c r="I249">
        <v>147.19999999999999</v>
      </c>
      <c r="J249">
        <v>231.5</v>
      </c>
      <c r="K249">
        <v>137.19999999999999</v>
      </c>
      <c r="L249">
        <v>114.7</v>
      </c>
      <c r="M249">
        <v>148</v>
      </c>
      <c r="N249">
        <v>130.80000000000001</v>
      </c>
      <c r="O249">
        <v>157.69999999999999</v>
      </c>
      <c r="P249">
        <v>156.30000000000001</v>
      </c>
      <c r="Q249">
        <v>170.4</v>
      </c>
      <c r="R249">
        <v>146.80000000000001</v>
      </c>
      <c r="S249">
        <v>132.80000000000001</v>
      </c>
      <c r="T249">
        <v>144.6</v>
      </c>
      <c r="U249">
        <v>152.80000000000001</v>
      </c>
      <c r="V249">
        <v>133.6</v>
      </c>
      <c r="W249">
        <v>139.80000000000001</v>
      </c>
      <c r="X249">
        <v>143.19999999999999</v>
      </c>
      <c r="Y249">
        <v>125.2</v>
      </c>
      <c r="Z249">
        <v>136.80000000000001</v>
      </c>
      <c r="AA249">
        <v>151.9</v>
      </c>
      <c r="AB249">
        <v>140.19999999999999</v>
      </c>
      <c r="AC249">
        <v>137.69999999999999</v>
      </c>
      <c r="AD249">
        <v>148.30000000000001</v>
      </c>
    </row>
    <row r="250" spans="1:30" x14ac:dyDescent="0.35">
      <c r="A250" t="s">
        <v>34</v>
      </c>
      <c r="B250">
        <v>2019</v>
      </c>
      <c r="C250" t="s">
        <v>46</v>
      </c>
      <c r="D250">
        <v>143.5</v>
      </c>
      <c r="E250">
        <v>165</v>
      </c>
      <c r="F250">
        <v>151.1</v>
      </c>
      <c r="G250">
        <v>148.30000000000001</v>
      </c>
      <c r="H250">
        <v>125.7</v>
      </c>
      <c r="I250">
        <v>145.69999999999999</v>
      </c>
      <c r="J250">
        <v>217</v>
      </c>
      <c r="K250">
        <v>138.30000000000001</v>
      </c>
      <c r="L250">
        <v>114</v>
      </c>
      <c r="M250">
        <v>148.69999999999999</v>
      </c>
      <c r="N250">
        <v>135.80000000000001</v>
      </c>
      <c r="O250">
        <v>158</v>
      </c>
      <c r="P250">
        <v>155</v>
      </c>
      <c r="Q250">
        <v>168.5</v>
      </c>
      <c r="R250">
        <v>150.30000000000001</v>
      </c>
      <c r="S250">
        <v>141.30000000000001</v>
      </c>
      <c r="T250">
        <v>149</v>
      </c>
      <c r="U250">
        <v>152.80000000000001</v>
      </c>
      <c r="V250">
        <v>143.69999999999999</v>
      </c>
      <c r="W250">
        <v>145.80000000000001</v>
      </c>
      <c r="X250">
        <v>150.4</v>
      </c>
      <c r="Y250">
        <v>129.80000000000001</v>
      </c>
      <c r="Z250">
        <v>142.30000000000001</v>
      </c>
      <c r="AA250">
        <v>155.69999999999999</v>
      </c>
      <c r="AB250">
        <v>140.4</v>
      </c>
      <c r="AC250">
        <v>142.5</v>
      </c>
      <c r="AD250">
        <v>150.4</v>
      </c>
    </row>
    <row r="251" spans="1:30" x14ac:dyDescent="0.35">
      <c r="A251" t="s">
        <v>30</v>
      </c>
      <c r="B251">
        <v>2020</v>
      </c>
      <c r="C251" t="s">
        <v>31</v>
      </c>
      <c r="D251">
        <v>143.69999999999999</v>
      </c>
      <c r="E251">
        <v>167.3</v>
      </c>
      <c r="F251">
        <v>153.5</v>
      </c>
      <c r="G251">
        <v>150.5</v>
      </c>
      <c r="H251">
        <v>132</v>
      </c>
      <c r="I251">
        <v>142.19999999999999</v>
      </c>
      <c r="J251">
        <v>191.5</v>
      </c>
      <c r="K251">
        <v>141.1</v>
      </c>
      <c r="L251">
        <v>113.8</v>
      </c>
      <c r="M251">
        <v>151.6</v>
      </c>
      <c r="N251">
        <v>139.69999999999999</v>
      </c>
      <c r="O251">
        <v>158.69999999999999</v>
      </c>
      <c r="P251">
        <v>153</v>
      </c>
      <c r="Q251">
        <v>168.6</v>
      </c>
      <c r="R251">
        <v>152.80000000000001</v>
      </c>
      <c r="S251">
        <v>147.4</v>
      </c>
      <c r="T251">
        <v>152.1</v>
      </c>
      <c r="U251" t="s">
        <v>32</v>
      </c>
      <c r="V251">
        <v>150.4</v>
      </c>
      <c r="W251">
        <v>151.69999999999999</v>
      </c>
      <c r="X251">
        <v>155.69999999999999</v>
      </c>
      <c r="Y251">
        <v>136.30000000000001</v>
      </c>
      <c r="Z251">
        <v>150.1</v>
      </c>
      <c r="AA251">
        <v>161.69999999999999</v>
      </c>
      <c r="AB251">
        <v>142.5</v>
      </c>
      <c r="AC251">
        <v>148.1</v>
      </c>
      <c r="AD251">
        <v>151.9</v>
      </c>
    </row>
    <row r="252" spans="1:30" x14ac:dyDescent="0.35">
      <c r="A252" t="s">
        <v>33</v>
      </c>
      <c r="B252">
        <v>2020</v>
      </c>
      <c r="C252" t="s">
        <v>31</v>
      </c>
      <c r="D252">
        <v>145.6</v>
      </c>
      <c r="E252">
        <v>167.6</v>
      </c>
      <c r="F252">
        <v>157</v>
      </c>
      <c r="G252">
        <v>149.30000000000001</v>
      </c>
      <c r="H252">
        <v>126.3</v>
      </c>
      <c r="I252">
        <v>144.4</v>
      </c>
      <c r="J252">
        <v>207.8</v>
      </c>
      <c r="K252">
        <v>139.1</v>
      </c>
      <c r="L252">
        <v>114.8</v>
      </c>
      <c r="M252">
        <v>149.5</v>
      </c>
      <c r="N252">
        <v>131.1</v>
      </c>
      <c r="O252">
        <v>158.5</v>
      </c>
      <c r="P252">
        <v>154.4</v>
      </c>
      <c r="Q252">
        <v>170.8</v>
      </c>
      <c r="R252">
        <v>147</v>
      </c>
      <c r="S252">
        <v>133.19999999999999</v>
      </c>
      <c r="T252">
        <v>144.9</v>
      </c>
      <c r="U252">
        <v>153.9</v>
      </c>
      <c r="V252">
        <v>135.1</v>
      </c>
      <c r="W252">
        <v>140.1</v>
      </c>
      <c r="X252">
        <v>143.80000000000001</v>
      </c>
      <c r="Y252">
        <v>126.1</v>
      </c>
      <c r="Z252">
        <v>137.19999999999999</v>
      </c>
      <c r="AA252">
        <v>152.1</v>
      </c>
      <c r="AB252">
        <v>142.1</v>
      </c>
      <c r="AC252">
        <v>138.4</v>
      </c>
      <c r="AD252">
        <v>148.19999999999999</v>
      </c>
    </row>
    <row r="253" spans="1:30" x14ac:dyDescent="0.35">
      <c r="A253" t="s">
        <v>34</v>
      </c>
      <c r="B253">
        <v>2020</v>
      </c>
      <c r="C253" t="s">
        <v>31</v>
      </c>
      <c r="D253">
        <v>144.30000000000001</v>
      </c>
      <c r="E253">
        <v>167.4</v>
      </c>
      <c r="F253">
        <v>154.9</v>
      </c>
      <c r="G253">
        <v>150.1</v>
      </c>
      <c r="H253">
        <v>129.9</v>
      </c>
      <c r="I253">
        <v>143.19999999999999</v>
      </c>
      <c r="J253">
        <v>197</v>
      </c>
      <c r="K253">
        <v>140.4</v>
      </c>
      <c r="L253">
        <v>114.1</v>
      </c>
      <c r="M253">
        <v>150.9</v>
      </c>
      <c r="N253">
        <v>136.1</v>
      </c>
      <c r="O253">
        <v>158.6</v>
      </c>
      <c r="P253">
        <v>153.5</v>
      </c>
      <c r="Q253">
        <v>169.2</v>
      </c>
      <c r="R253">
        <v>150.5</v>
      </c>
      <c r="S253">
        <v>141.5</v>
      </c>
      <c r="T253">
        <v>149.19999999999999</v>
      </c>
      <c r="U253">
        <v>153.9</v>
      </c>
      <c r="V253">
        <v>144.6</v>
      </c>
      <c r="W253">
        <v>146.19999999999999</v>
      </c>
      <c r="X253">
        <v>151.19999999999999</v>
      </c>
      <c r="Y253">
        <v>130.9</v>
      </c>
      <c r="Z253">
        <v>142.80000000000001</v>
      </c>
      <c r="AA253">
        <v>156.1</v>
      </c>
      <c r="AB253">
        <v>142.30000000000001</v>
      </c>
      <c r="AC253">
        <v>143.4</v>
      </c>
      <c r="AD253">
        <v>150.19999999999999</v>
      </c>
    </row>
    <row r="254" spans="1:30" x14ac:dyDescent="0.35">
      <c r="A254" t="s">
        <v>30</v>
      </c>
      <c r="B254">
        <v>2020</v>
      </c>
      <c r="C254" t="s">
        <v>35</v>
      </c>
      <c r="D254">
        <v>144.19999999999999</v>
      </c>
      <c r="E254">
        <v>167.5</v>
      </c>
      <c r="F254">
        <v>150.9</v>
      </c>
      <c r="G254">
        <v>150.9</v>
      </c>
      <c r="H254">
        <v>133.69999999999999</v>
      </c>
      <c r="I254">
        <v>140.69999999999999</v>
      </c>
      <c r="J254">
        <v>165.1</v>
      </c>
      <c r="K254">
        <v>141.80000000000001</v>
      </c>
      <c r="L254">
        <v>113.1</v>
      </c>
      <c r="M254">
        <v>152.80000000000001</v>
      </c>
      <c r="N254">
        <v>140.1</v>
      </c>
      <c r="O254">
        <v>159.19999999999999</v>
      </c>
      <c r="P254">
        <v>149.80000000000001</v>
      </c>
      <c r="Q254">
        <v>169.4</v>
      </c>
      <c r="R254">
        <v>153</v>
      </c>
      <c r="S254">
        <v>147.5</v>
      </c>
      <c r="T254">
        <v>152.30000000000001</v>
      </c>
      <c r="U254" t="s">
        <v>32</v>
      </c>
      <c r="V254">
        <v>152.30000000000001</v>
      </c>
      <c r="W254">
        <v>151.80000000000001</v>
      </c>
      <c r="X254">
        <v>156.19999999999999</v>
      </c>
      <c r="Y254">
        <v>136</v>
      </c>
      <c r="Z254">
        <v>150.4</v>
      </c>
      <c r="AA254">
        <v>161.9</v>
      </c>
      <c r="AB254">
        <v>143.4</v>
      </c>
      <c r="AC254">
        <v>148.4</v>
      </c>
      <c r="AD254">
        <v>150.4</v>
      </c>
    </row>
    <row r="255" spans="1:30" x14ac:dyDescent="0.35">
      <c r="A255" t="s">
        <v>33</v>
      </c>
      <c r="B255">
        <v>2020</v>
      </c>
      <c r="C255" t="s">
        <v>35</v>
      </c>
      <c r="D255">
        <v>146.19999999999999</v>
      </c>
      <c r="E255">
        <v>167.6</v>
      </c>
      <c r="F255">
        <v>153.1</v>
      </c>
      <c r="G255">
        <v>150.69999999999999</v>
      </c>
      <c r="H255">
        <v>127.4</v>
      </c>
      <c r="I255">
        <v>143.1</v>
      </c>
      <c r="J255">
        <v>181.7</v>
      </c>
      <c r="K255">
        <v>139.6</v>
      </c>
      <c r="L255">
        <v>114.6</v>
      </c>
      <c r="M255">
        <v>150.4</v>
      </c>
      <c r="N255">
        <v>131.5</v>
      </c>
      <c r="O255">
        <v>159</v>
      </c>
      <c r="P255">
        <v>151.69999999999999</v>
      </c>
      <c r="Q255">
        <v>172</v>
      </c>
      <c r="R255">
        <v>147.30000000000001</v>
      </c>
      <c r="S255">
        <v>133.5</v>
      </c>
      <c r="T255">
        <v>145.19999999999999</v>
      </c>
      <c r="U255">
        <v>154.80000000000001</v>
      </c>
      <c r="V255">
        <v>138.9</v>
      </c>
      <c r="W255">
        <v>140.4</v>
      </c>
      <c r="X255">
        <v>144.4</v>
      </c>
      <c r="Y255">
        <v>125.2</v>
      </c>
      <c r="Z255">
        <v>137.69999999999999</v>
      </c>
      <c r="AA255">
        <v>152.19999999999999</v>
      </c>
      <c r="AB255">
        <v>143.5</v>
      </c>
      <c r="AC255">
        <v>138.4</v>
      </c>
      <c r="AD255">
        <v>147.69999999999999</v>
      </c>
    </row>
    <row r="256" spans="1:30" x14ac:dyDescent="0.35">
      <c r="A256" t="s">
        <v>34</v>
      </c>
      <c r="B256">
        <v>2020</v>
      </c>
      <c r="C256" t="s">
        <v>35</v>
      </c>
      <c r="D256">
        <v>144.80000000000001</v>
      </c>
      <c r="E256">
        <v>167.5</v>
      </c>
      <c r="F256">
        <v>151.80000000000001</v>
      </c>
      <c r="G256">
        <v>150.80000000000001</v>
      </c>
      <c r="H256">
        <v>131.4</v>
      </c>
      <c r="I256">
        <v>141.80000000000001</v>
      </c>
      <c r="J256">
        <v>170.7</v>
      </c>
      <c r="K256">
        <v>141.1</v>
      </c>
      <c r="L256">
        <v>113.6</v>
      </c>
      <c r="M256">
        <v>152</v>
      </c>
      <c r="N256">
        <v>136.5</v>
      </c>
      <c r="O256">
        <v>159.1</v>
      </c>
      <c r="P256">
        <v>150.5</v>
      </c>
      <c r="Q256">
        <v>170.1</v>
      </c>
      <c r="R256">
        <v>150.80000000000001</v>
      </c>
      <c r="S256">
        <v>141.69999999999999</v>
      </c>
      <c r="T256">
        <v>149.5</v>
      </c>
      <c r="U256">
        <v>154.80000000000001</v>
      </c>
      <c r="V256">
        <v>147.19999999999999</v>
      </c>
      <c r="W256">
        <v>146.4</v>
      </c>
      <c r="X256">
        <v>151.69999999999999</v>
      </c>
      <c r="Y256">
        <v>130.30000000000001</v>
      </c>
      <c r="Z256">
        <v>143.19999999999999</v>
      </c>
      <c r="AA256">
        <v>156.19999999999999</v>
      </c>
      <c r="AB256">
        <v>143.4</v>
      </c>
      <c r="AC256">
        <v>143.6</v>
      </c>
      <c r="AD256">
        <v>149.1</v>
      </c>
    </row>
    <row r="257" spans="1:30" x14ac:dyDescent="0.35">
      <c r="A257" t="s">
        <v>30</v>
      </c>
      <c r="B257">
        <v>2020</v>
      </c>
      <c r="C257" t="s">
        <v>36</v>
      </c>
      <c r="D257">
        <v>144.4</v>
      </c>
      <c r="E257">
        <v>166.8</v>
      </c>
      <c r="F257">
        <v>147.6</v>
      </c>
      <c r="G257">
        <v>151.69999999999999</v>
      </c>
      <c r="H257">
        <v>133.30000000000001</v>
      </c>
      <c r="I257">
        <v>141.80000000000001</v>
      </c>
      <c r="J257">
        <v>152.30000000000001</v>
      </c>
      <c r="K257">
        <v>141.80000000000001</v>
      </c>
      <c r="L257">
        <v>112.6</v>
      </c>
      <c r="M257">
        <v>154</v>
      </c>
      <c r="N257">
        <v>140.1</v>
      </c>
      <c r="O257">
        <v>160</v>
      </c>
      <c r="P257">
        <v>148.19999999999999</v>
      </c>
      <c r="Q257">
        <v>170.5</v>
      </c>
      <c r="R257">
        <v>153.4</v>
      </c>
      <c r="S257">
        <v>147.6</v>
      </c>
      <c r="T257">
        <v>152.5</v>
      </c>
      <c r="U257" t="s">
        <v>32</v>
      </c>
      <c r="V257">
        <v>153.4</v>
      </c>
      <c r="W257">
        <v>151.5</v>
      </c>
      <c r="X257">
        <v>156.69999999999999</v>
      </c>
      <c r="Y257">
        <v>135.80000000000001</v>
      </c>
      <c r="Z257">
        <v>151.19999999999999</v>
      </c>
      <c r="AA257">
        <v>161.19999999999999</v>
      </c>
      <c r="AB257">
        <v>145.1</v>
      </c>
      <c r="AC257">
        <v>148.6</v>
      </c>
      <c r="AD257">
        <v>149.80000000000001</v>
      </c>
    </row>
    <row r="258" spans="1:30" x14ac:dyDescent="0.35">
      <c r="A258" t="s">
        <v>33</v>
      </c>
      <c r="B258">
        <v>2020</v>
      </c>
      <c r="C258" t="s">
        <v>36</v>
      </c>
      <c r="D258">
        <v>146.5</v>
      </c>
      <c r="E258">
        <v>167.5</v>
      </c>
      <c r="F258">
        <v>148.9</v>
      </c>
      <c r="G258">
        <v>151.1</v>
      </c>
      <c r="H258">
        <v>127.5</v>
      </c>
      <c r="I258">
        <v>143.30000000000001</v>
      </c>
      <c r="J258">
        <v>167</v>
      </c>
      <c r="K258">
        <v>139.69999999999999</v>
      </c>
      <c r="L258">
        <v>114.4</v>
      </c>
      <c r="M258">
        <v>151.5</v>
      </c>
      <c r="N258">
        <v>131.9</v>
      </c>
      <c r="O258">
        <v>159.1</v>
      </c>
      <c r="P258">
        <v>150.1</v>
      </c>
      <c r="Q258">
        <v>173.3</v>
      </c>
      <c r="R258">
        <v>147.69999999999999</v>
      </c>
      <c r="S258">
        <v>133.80000000000001</v>
      </c>
      <c r="T258">
        <v>145.6</v>
      </c>
      <c r="U258">
        <v>154.5</v>
      </c>
      <c r="V258">
        <v>141.4</v>
      </c>
      <c r="W258">
        <v>140.80000000000001</v>
      </c>
      <c r="X258">
        <v>145</v>
      </c>
      <c r="Y258">
        <v>124.6</v>
      </c>
      <c r="Z258">
        <v>137.9</v>
      </c>
      <c r="AA258">
        <v>152.5</v>
      </c>
      <c r="AB258">
        <v>145.30000000000001</v>
      </c>
      <c r="AC258">
        <v>138.69999999999999</v>
      </c>
      <c r="AD258">
        <v>147.30000000000001</v>
      </c>
    </row>
    <row r="259" spans="1:30" x14ac:dyDescent="0.35">
      <c r="A259" t="s">
        <v>34</v>
      </c>
      <c r="B259">
        <v>2020</v>
      </c>
      <c r="C259" t="s">
        <v>36</v>
      </c>
      <c r="D259">
        <v>145.1</v>
      </c>
      <c r="E259">
        <v>167</v>
      </c>
      <c r="F259">
        <v>148.1</v>
      </c>
      <c r="G259">
        <v>151.5</v>
      </c>
      <c r="H259">
        <v>131.19999999999999</v>
      </c>
      <c r="I259">
        <v>142.5</v>
      </c>
      <c r="J259">
        <v>157.30000000000001</v>
      </c>
      <c r="K259">
        <v>141.1</v>
      </c>
      <c r="L259">
        <v>113.2</v>
      </c>
      <c r="M259">
        <v>153.19999999999999</v>
      </c>
      <c r="N259">
        <v>136.69999999999999</v>
      </c>
      <c r="O259">
        <v>159.6</v>
      </c>
      <c r="P259">
        <v>148.9</v>
      </c>
      <c r="Q259">
        <v>171.2</v>
      </c>
      <c r="R259">
        <v>151.19999999999999</v>
      </c>
      <c r="S259">
        <v>141.9</v>
      </c>
      <c r="T259">
        <v>149.80000000000001</v>
      </c>
      <c r="U259">
        <v>154.5</v>
      </c>
      <c r="V259">
        <v>148.9</v>
      </c>
      <c r="W259">
        <v>146.4</v>
      </c>
      <c r="X259">
        <v>152.30000000000001</v>
      </c>
      <c r="Y259">
        <v>129.9</v>
      </c>
      <c r="Z259">
        <v>143.69999999999999</v>
      </c>
      <c r="AA259">
        <v>156.1</v>
      </c>
      <c r="AB259">
        <v>145.19999999999999</v>
      </c>
      <c r="AC259">
        <v>143.80000000000001</v>
      </c>
      <c r="AD259">
        <v>148.6</v>
      </c>
    </row>
    <row r="260" spans="1:30" x14ac:dyDescent="0.35">
      <c r="A260" t="s">
        <v>30</v>
      </c>
      <c r="B260">
        <v>2020</v>
      </c>
      <c r="C260" t="s">
        <v>37</v>
      </c>
      <c r="D260">
        <v>147.19999999999999</v>
      </c>
      <c r="E260" t="s">
        <v>32</v>
      </c>
      <c r="F260">
        <v>146.9</v>
      </c>
      <c r="G260">
        <v>155.6</v>
      </c>
      <c r="H260">
        <v>137.1</v>
      </c>
      <c r="I260">
        <v>147.30000000000001</v>
      </c>
      <c r="J260">
        <v>162.69999999999999</v>
      </c>
      <c r="K260">
        <v>150.19999999999999</v>
      </c>
      <c r="L260">
        <v>119.8</v>
      </c>
      <c r="M260">
        <v>158.69999999999999</v>
      </c>
      <c r="N260">
        <v>139.19999999999999</v>
      </c>
      <c r="O260" t="s">
        <v>32</v>
      </c>
      <c r="P260">
        <v>150.1</v>
      </c>
      <c r="Q260" t="s">
        <v>32</v>
      </c>
      <c r="R260" t="s">
        <v>32</v>
      </c>
      <c r="S260" t="s">
        <v>32</v>
      </c>
      <c r="T260" t="s">
        <v>32</v>
      </c>
      <c r="U260" t="s">
        <v>32</v>
      </c>
      <c r="V260">
        <v>148.4</v>
      </c>
      <c r="W260" t="s">
        <v>32</v>
      </c>
      <c r="X260">
        <v>154.30000000000001</v>
      </c>
      <c r="Y260" t="s">
        <v>32</v>
      </c>
      <c r="Z260" t="s">
        <v>32</v>
      </c>
      <c r="AA260" t="s">
        <v>32</v>
      </c>
      <c r="AB260" t="s">
        <v>32</v>
      </c>
      <c r="AC260" t="s">
        <v>32</v>
      </c>
      <c r="AD260" t="s">
        <v>32</v>
      </c>
    </row>
    <row r="261" spans="1:30" x14ac:dyDescent="0.35">
      <c r="A261" t="s">
        <v>33</v>
      </c>
      <c r="B261">
        <v>2020</v>
      </c>
      <c r="C261" t="s">
        <v>37</v>
      </c>
      <c r="D261">
        <v>151.80000000000001</v>
      </c>
      <c r="E261" t="s">
        <v>32</v>
      </c>
      <c r="F261">
        <v>151.9</v>
      </c>
      <c r="G261">
        <v>155.5</v>
      </c>
      <c r="H261">
        <v>131.6</v>
      </c>
      <c r="I261">
        <v>152.9</v>
      </c>
      <c r="J261">
        <v>180</v>
      </c>
      <c r="K261">
        <v>150.80000000000001</v>
      </c>
      <c r="L261">
        <v>121.2</v>
      </c>
      <c r="M261">
        <v>154</v>
      </c>
      <c r="N261">
        <v>133.5</v>
      </c>
      <c r="O261" t="s">
        <v>32</v>
      </c>
      <c r="P261">
        <v>153.5</v>
      </c>
      <c r="Q261" t="s">
        <v>32</v>
      </c>
      <c r="R261" t="s">
        <v>32</v>
      </c>
      <c r="S261" t="s">
        <v>32</v>
      </c>
      <c r="T261" t="s">
        <v>32</v>
      </c>
      <c r="U261">
        <v>155.6</v>
      </c>
      <c r="V261">
        <v>137.1</v>
      </c>
      <c r="W261" t="s">
        <v>32</v>
      </c>
      <c r="X261">
        <v>144.80000000000001</v>
      </c>
      <c r="Y261" t="s">
        <v>32</v>
      </c>
      <c r="Z261" t="s">
        <v>32</v>
      </c>
      <c r="AA261" t="s">
        <v>32</v>
      </c>
      <c r="AB261" t="s">
        <v>32</v>
      </c>
      <c r="AC261" t="s">
        <v>32</v>
      </c>
      <c r="AD261" t="s">
        <v>32</v>
      </c>
    </row>
    <row r="262" spans="1:30" x14ac:dyDescent="0.35">
      <c r="A262" t="s">
        <v>34</v>
      </c>
      <c r="B262">
        <v>2020</v>
      </c>
      <c r="C262" t="s">
        <v>37</v>
      </c>
      <c r="D262">
        <v>148.69999999999999</v>
      </c>
      <c r="E262" t="s">
        <v>32</v>
      </c>
      <c r="F262">
        <v>148.80000000000001</v>
      </c>
      <c r="G262">
        <v>155.6</v>
      </c>
      <c r="H262">
        <v>135.1</v>
      </c>
      <c r="I262">
        <v>149.9</v>
      </c>
      <c r="J262">
        <v>168.6</v>
      </c>
      <c r="K262">
        <v>150.4</v>
      </c>
      <c r="L262">
        <v>120.3</v>
      </c>
      <c r="M262">
        <v>157.1</v>
      </c>
      <c r="N262">
        <v>136.80000000000001</v>
      </c>
      <c r="O262" t="s">
        <v>32</v>
      </c>
      <c r="P262">
        <v>151.4</v>
      </c>
      <c r="Q262" t="s">
        <v>32</v>
      </c>
      <c r="R262" t="s">
        <v>32</v>
      </c>
      <c r="S262" t="s">
        <v>32</v>
      </c>
      <c r="T262" t="s">
        <v>32</v>
      </c>
      <c r="U262">
        <v>155.6</v>
      </c>
      <c r="V262">
        <v>144.1</v>
      </c>
      <c r="W262" t="s">
        <v>32</v>
      </c>
      <c r="X262">
        <v>150.69999999999999</v>
      </c>
      <c r="Y262" t="s">
        <v>32</v>
      </c>
      <c r="Z262" t="s">
        <v>32</v>
      </c>
      <c r="AA262" t="s">
        <v>32</v>
      </c>
      <c r="AB262" t="s">
        <v>32</v>
      </c>
      <c r="AC262" t="s">
        <v>32</v>
      </c>
      <c r="AD262" t="s">
        <v>32</v>
      </c>
    </row>
    <row r="263" spans="1:30" x14ac:dyDescent="0.35">
      <c r="A263" t="s">
        <v>30</v>
      </c>
      <c r="B263">
        <v>2020</v>
      </c>
      <c r="C263" t="s">
        <v>38</v>
      </c>
      <c r="D263" t="s">
        <v>32</v>
      </c>
      <c r="E263" t="s">
        <v>32</v>
      </c>
      <c r="F263" t="s">
        <v>32</v>
      </c>
      <c r="G263" t="s">
        <v>32</v>
      </c>
      <c r="H263" t="s">
        <v>32</v>
      </c>
      <c r="I263" t="s">
        <v>32</v>
      </c>
      <c r="J263" t="s">
        <v>32</v>
      </c>
      <c r="K263" t="s">
        <v>32</v>
      </c>
      <c r="L263" t="s">
        <v>32</v>
      </c>
      <c r="M263" t="s">
        <v>32</v>
      </c>
      <c r="N263" t="s">
        <v>32</v>
      </c>
      <c r="O263" t="s">
        <v>32</v>
      </c>
      <c r="P263" t="s">
        <v>32</v>
      </c>
      <c r="Q263" t="s">
        <v>32</v>
      </c>
      <c r="R263" t="s">
        <v>32</v>
      </c>
      <c r="S263" t="s">
        <v>32</v>
      </c>
      <c r="T263" t="s">
        <v>32</v>
      </c>
      <c r="U263" t="s">
        <v>32</v>
      </c>
      <c r="V263" t="s">
        <v>32</v>
      </c>
      <c r="W263" t="s">
        <v>32</v>
      </c>
      <c r="X263" t="s">
        <v>32</v>
      </c>
      <c r="Y263" t="s">
        <v>32</v>
      </c>
      <c r="Z263" t="s">
        <v>32</v>
      </c>
      <c r="AA263" t="s">
        <v>32</v>
      </c>
      <c r="AB263" t="s">
        <v>32</v>
      </c>
      <c r="AC263" t="s">
        <v>32</v>
      </c>
      <c r="AD263" t="s">
        <v>32</v>
      </c>
    </row>
    <row r="264" spans="1:30" x14ac:dyDescent="0.35">
      <c r="A264" t="s">
        <v>33</v>
      </c>
      <c r="B264">
        <v>2020</v>
      </c>
      <c r="C264" t="s">
        <v>38</v>
      </c>
      <c r="D264" t="s">
        <v>32</v>
      </c>
      <c r="E264" t="s">
        <v>32</v>
      </c>
      <c r="F264" t="s">
        <v>32</v>
      </c>
      <c r="G264" t="s">
        <v>32</v>
      </c>
      <c r="H264" t="s">
        <v>32</v>
      </c>
      <c r="I264" t="s">
        <v>32</v>
      </c>
      <c r="J264" t="s">
        <v>32</v>
      </c>
      <c r="K264" t="s">
        <v>32</v>
      </c>
      <c r="L264" t="s">
        <v>32</v>
      </c>
      <c r="M264" t="s">
        <v>32</v>
      </c>
      <c r="N264" t="s">
        <v>32</v>
      </c>
      <c r="O264" t="s">
        <v>32</v>
      </c>
      <c r="P264" t="s">
        <v>32</v>
      </c>
      <c r="Q264" t="s">
        <v>32</v>
      </c>
      <c r="R264" t="s">
        <v>32</v>
      </c>
      <c r="S264" t="s">
        <v>32</v>
      </c>
      <c r="T264" t="s">
        <v>32</v>
      </c>
      <c r="U264" t="s">
        <v>32</v>
      </c>
      <c r="V264" t="s">
        <v>32</v>
      </c>
      <c r="W264" t="s">
        <v>32</v>
      </c>
      <c r="X264" t="s">
        <v>32</v>
      </c>
      <c r="Y264" t="s">
        <v>32</v>
      </c>
      <c r="Z264" t="s">
        <v>32</v>
      </c>
      <c r="AA264" t="s">
        <v>32</v>
      </c>
      <c r="AB264" t="s">
        <v>32</v>
      </c>
      <c r="AC264" t="s">
        <v>32</v>
      </c>
      <c r="AD264" t="s">
        <v>32</v>
      </c>
    </row>
    <row r="265" spans="1:30" x14ac:dyDescent="0.35">
      <c r="A265" t="s">
        <v>34</v>
      </c>
      <c r="B265">
        <v>2020</v>
      </c>
      <c r="C265" t="s">
        <v>38</v>
      </c>
      <c r="D265" t="s">
        <v>32</v>
      </c>
      <c r="E265" t="s">
        <v>32</v>
      </c>
      <c r="F265" t="s">
        <v>32</v>
      </c>
      <c r="G265" t="s">
        <v>32</v>
      </c>
      <c r="H265" t="s">
        <v>32</v>
      </c>
      <c r="I265" t="s">
        <v>32</v>
      </c>
      <c r="J265" t="s">
        <v>32</v>
      </c>
      <c r="K265" t="s">
        <v>32</v>
      </c>
      <c r="L265" t="s">
        <v>32</v>
      </c>
      <c r="M265" t="s">
        <v>32</v>
      </c>
      <c r="N265" t="s">
        <v>32</v>
      </c>
      <c r="O265" t="s">
        <v>32</v>
      </c>
      <c r="P265" t="s">
        <v>32</v>
      </c>
      <c r="Q265" t="s">
        <v>32</v>
      </c>
      <c r="R265" t="s">
        <v>32</v>
      </c>
      <c r="S265" t="s">
        <v>32</v>
      </c>
      <c r="T265" t="s">
        <v>32</v>
      </c>
      <c r="U265" t="s">
        <v>32</v>
      </c>
      <c r="V265" t="s">
        <v>32</v>
      </c>
      <c r="W265" t="s">
        <v>32</v>
      </c>
      <c r="X265" t="s">
        <v>32</v>
      </c>
      <c r="Y265" t="s">
        <v>32</v>
      </c>
      <c r="Z265" t="s">
        <v>32</v>
      </c>
      <c r="AA265" t="s">
        <v>32</v>
      </c>
      <c r="AB265" t="s">
        <v>32</v>
      </c>
      <c r="AC265" t="s">
        <v>32</v>
      </c>
      <c r="AD265" t="s">
        <v>32</v>
      </c>
    </row>
    <row r="266" spans="1:30" x14ac:dyDescent="0.35">
      <c r="A266" t="s">
        <v>30</v>
      </c>
      <c r="B266">
        <v>2020</v>
      </c>
      <c r="C266" t="s">
        <v>39</v>
      </c>
      <c r="D266">
        <v>148.19999999999999</v>
      </c>
      <c r="E266">
        <v>190.3</v>
      </c>
      <c r="F266">
        <v>149.4</v>
      </c>
      <c r="G266">
        <v>153.30000000000001</v>
      </c>
      <c r="H266">
        <v>138.19999999999999</v>
      </c>
      <c r="I266">
        <v>143.19999999999999</v>
      </c>
      <c r="J266">
        <v>148.9</v>
      </c>
      <c r="K266">
        <v>150.30000000000001</v>
      </c>
      <c r="L266">
        <v>113.2</v>
      </c>
      <c r="M266">
        <v>159.80000000000001</v>
      </c>
      <c r="N266">
        <v>142.1</v>
      </c>
      <c r="O266">
        <v>161.80000000000001</v>
      </c>
      <c r="P266">
        <v>152.30000000000001</v>
      </c>
      <c r="Q266">
        <v>182.4</v>
      </c>
      <c r="R266">
        <v>154.69999999999999</v>
      </c>
      <c r="S266">
        <v>150</v>
      </c>
      <c r="T266">
        <v>154.1</v>
      </c>
      <c r="U266" t="s">
        <v>32</v>
      </c>
      <c r="V266">
        <v>144.9</v>
      </c>
      <c r="W266">
        <v>151.69999999999999</v>
      </c>
      <c r="X266">
        <v>158.19999999999999</v>
      </c>
      <c r="Y266">
        <v>141.4</v>
      </c>
      <c r="Z266">
        <v>153.19999999999999</v>
      </c>
      <c r="AA266">
        <v>161.80000000000001</v>
      </c>
      <c r="AB266">
        <v>151.19999999999999</v>
      </c>
      <c r="AC266">
        <v>151.69999999999999</v>
      </c>
      <c r="AD266">
        <v>152.69999999999999</v>
      </c>
    </row>
    <row r="267" spans="1:30" x14ac:dyDescent="0.35">
      <c r="A267" t="s">
        <v>33</v>
      </c>
      <c r="B267">
        <v>2020</v>
      </c>
      <c r="C267" t="s">
        <v>39</v>
      </c>
      <c r="D267">
        <v>152.69999999999999</v>
      </c>
      <c r="E267">
        <v>197</v>
      </c>
      <c r="F267">
        <v>154.6</v>
      </c>
      <c r="G267">
        <v>153.4</v>
      </c>
      <c r="H267">
        <v>132.9</v>
      </c>
      <c r="I267">
        <v>151.80000000000001</v>
      </c>
      <c r="J267">
        <v>171.2</v>
      </c>
      <c r="K267">
        <v>152</v>
      </c>
      <c r="L267">
        <v>116.3</v>
      </c>
      <c r="M267">
        <v>158.80000000000001</v>
      </c>
      <c r="N267">
        <v>135.6</v>
      </c>
      <c r="O267">
        <v>161.69999999999999</v>
      </c>
      <c r="P267">
        <v>157</v>
      </c>
      <c r="Q267">
        <v>186.7</v>
      </c>
      <c r="R267">
        <v>149.1</v>
      </c>
      <c r="S267">
        <v>136.6</v>
      </c>
      <c r="T267">
        <v>147.19999999999999</v>
      </c>
      <c r="U267">
        <v>154.69999999999999</v>
      </c>
      <c r="V267">
        <v>137.1</v>
      </c>
      <c r="W267">
        <v>140.4</v>
      </c>
      <c r="X267">
        <v>148.1</v>
      </c>
      <c r="Y267">
        <v>129.30000000000001</v>
      </c>
      <c r="Z267">
        <v>144.5</v>
      </c>
      <c r="AA267">
        <v>152.5</v>
      </c>
      <c r="AB267">
        <v>152.19999999999999</v>
      </c>
      <c r="AC267">
        <v>142</v>
      </c>
      <c r="AD267">
        <v>150.80000000000001</v>
      </c>
    </row>
    <row r="268" spans="1:30" x14ac:dyDescent="0.35">
      <c r="A268" t="s">
        <v>34</v>
      </c>
      <c r="B268">
        <v>2020</v>
      </c>
      <c r="C268" t="s">
        <v>39</v>
      </c>
      <c r="D268">
        <v>149.6</v>
      </c>
      <c r="E268">
        <v>192.7</v>
      </c>
      <c r="F268">
        <v>151.4</v>
      </c>
      <c r="G268">
        <v>153.30000000000001</v>
      </c>
      <c r="H268">
        <v>136.30000000000001</v>
      </c>
      <c r="I268">
        <v>147.19999999999999</v>
      </c>
      <c r="J268">
        <v>156.5</v>
      </c>
      <c r="K268">
        <v>150.9</v>
      </c>
      <c r="L268">
        <v>114.2</v>
      </c>
      <c r="M268">
        <v>159.5</v>
      </c>
      <c r="N268">
        <v>139.4</v>
      </c>
      <c r="O268">
        <v>161.80000000000001</v>
      </c>
      <c r="P268">
        <v>154</v>
      </c>
      <c r="Q268">
        <v>183.5</v>
      </c>
      <c r="R268">
        <v>152.5</v>
      </c>
      <c r="S268">
        <v>144.4</v>
      </c>
      <c r="T268">
        <v>151.4</v>
      </c>
      <c r="U268">
        <v>154.69999999999999</v>
      </c>
      <c r="V268">
        <v>141.9</v>
      </c>
      <c r="W268">
        <v>146.4</v>
      </c>
      <c r="X268">
        <v>154.4</v>
      </c>
      <c r="Y268">
        <v>135</v>
      </c>
      <c r="Z268">
        <v>148.30000000000001</v>
      </c>
      <c r="AA268">
        <v>156.4</v>
      </c>
      <c r="AB268">
        <v>151.6</v>
      </c>
      <c r="AC268">
        <v>147</v>
      </c>
      <c r="AD268">
        <v>151.80000000000001</v>
      </c>
    </row>
    <row r="269" spans="1:30" x14ac:dyDescent="0.35">
      <c r="A269" t="s">
        <v>30</v>
      </c>
      <c r="B269">
        <v>2020</v>
      </c>
      <c r="C269" t="s">
        <v>40</v>
      </c>
      <c r="D269">
        <v>148.19999999999999</v>
      </c>
      <c r="E269">
        <v>190.3</v>
      </c>
      <c r="F269">
        <v>149.4</v>
      </c>
      <c r="G269">
        <v>153.30000000000001</v>
      </c>
      <c r="H269">
        <v>138.19999999999999</v>
      </c>
      <c r="I269">
        <v>143.19999999999999</v>
      </c>
      <c r="J269">
        <v>148.9</v>
      </c>
      <c r="K269">
        <v>150.30000000000001</v>
      </c>
      <c r="L269">
        <v>113.2</v>
      </c>
      <c r="M269">
        <v>159.80000000000001</v>
      </c>
      <c r="N269">
        <v>142.1</v>
      </c>
      <c r="O269">
        <v>161.80000000000001</v>
      </c>
      <c r="P269">
        <v>152.30000000000001</v>
      </c>
      <c r="Q269">
        <v>182.4</v>
      </c>
      <c r="R269">
        <v>154.69999999999999</v>
      </c>
      <c r="S269">
        <v>150</v>
      </c>
      <c r="T269">
        <v>154.1</v>
      </c>
      <c r="U269" t="s">
        <v>32</v>
      </c>
      <c r="V269">
        <v>144.9</v>
      </c>
      <c r="W269">
        <v>151.69999999999999</v>
      </c>
      <c r="X269">
        <v>158.19999999999999</v>
      </c>
      <c r="Y269">
        <v>141.4</v>
      </c>
      <c r="Z269">
        <v>153.19999999999999</v>
      </c>
      <c r="AA269">
        <v>161.80000000000001</v>
      </c>
      <c r="AB269">
        <v>151.19999999999999</v>
      </c>
      <c r="AC269">
        <v>151.69999999999999</v>
      </c>
      <c r="AD269">
        <v>152.69999999999999</v>
      </c>
    </row>
    <row r="270" spans="1:30" x14ac:dyDescent="0.35">
      <c r="A270" t="s">
        <v>33</v>
      </c>
      <c r="B270">
        <v>2020</v>
      </c>
      <c r="C270" t="s">
        <v>40</v>
      </c>
      <c r="D270">
        <v>152.69999999999999</v>
      </c>
      <c r="E270">
        <v>197</v>
      </c>
      <c r="F270">
        <v>154.6</v>
      </c>
      <c r="G270">
        <v>153.4</v>
      </c>
      <c r="H270">
        <v>132.9</v>
      </c>
      <c r="I270">
        <v>151.80000000000001</v>
      </c>
      <c r="J270">
        <v>171.2</v>
      </c>
      <c r="K270">
        <v>152</v>
      </c>
      <c r="L270">
        <v>116.3</v>
      </c>
      <c r="M270">
        <v>158.80000000000001</v>
      </c>
      <c r="N270">
        <v>135.6</v>
      </c>
      <c r="O270">
        <v>161.69999999999999</v>
      </c>
      <c r="P270">
        <v>157</v>
      </c>
      <c r="Q270">
        <v>186.7</v>
      </c>
      <c r="R270">
        <v>149.1</v>
      </c>
      <c r="S270">
        <v>136.6</v>
      </c>
      <c r="T270">
        <v>147.19999999999999</v>
      </c>
      <c r="U270">
        <v>154.69999999999999</v>
      </c>
      <c r="V270">
        <v>137.1</v>
      </c>
      <c r="W270">
        <v>140.4</v>
      </c>
      <c r="X270">
        <v>148.1</v>
      </c>
      <c r="Y270">
        <v>129.30000000000001</v>
      </c>
      <c r="Z270">
        <v>144.5</v>
      </c>
      <c r="AA270">
        <v>152.5</v>
      </c>
      <c r="AB270">
        <v>152.19999999999999</v>
      </c>
      <c r="AC270">
        <v>142</v>
      </c>
      <c r="AD270">
        <v>150.80000000000001</v>
      </c>
    </row>
    <row r="271" spans="1:30" x14ac:dyDescent="0.35">
      <c r="A271" t="s">
        <v>34</v>
      </c>
      <c r="B271">
        <v>2020</v>
      </c>
      <c r="C271" t="s">
        <v>40</v>
      </c>
      <c r="D271">
        <v>149.6</v>
      </c>
      <c r="E271">
        <v>192.7</v>
      </c>
      <c r="F271">
        <v>151.4</v>
      </c>
      <c r="G271">
        <v>153.30000000000001</v>
      </c>
      <c r="H271">
        <v>136.30000000000001</v>
      </c>
      <c r="I271">
        <v>147.19999999999999</v>
      </c>
      <c r="J271">
        <v>156.5</v>
      </c>
      <c r="K271">
        <v>150.9</v>
      </c>
      <c r="L271">
        <v>114.2</v>
      </c>
      <c r="M271">
        <v>159.5</v>
      </c>
      <c r="N271">
        <v>139.4</v>
      </c>
      <c r="O271">
        <v>161.80000000000001</v>
      </c>
      <c r="P271">
        <v>154</v>
      </c>
      <c r="Q271">
        <v>183.5</v>
      </c>
      <c r="R271">
        <v>152.5</v>
      </c>
      <c r="S271">
        <v>144.4</v>
      </c>
      <c r="T271">
        <v>151.4</v>
      </c>
      <c r="U271">
        <v>154.69999999999999</v>
      </c>
      <c r="V271">
        <v>141.9</v>
      </c>
      <c r="W271">
        <v>146.4</v>
      </c>
      <c r="X271">
        <v>154.4</v>
      </c>
      <c r="Y271">
        <v>135</v>
      </c>
      <c r="Z271">
        <v>148.30000000000001</v>
      </c>
      <c r="AA271">
        <v>156.4</v>
      </c>
      <c r="AB271">
        <v>151.6</v>
      </c>
      <c r="AC271">
        <v>147</v>
      </c>
      <c r="AD271">
        <v>151.80000000000001</v>
      </c>
    </row>
    <row r="272" spans="1:30" x14ac:dyDescent="0.35">
      <c r="A272" t="s">
        <v>30</v>
      </c>
      <c r="B272">
        <v>2020</v>
      </c>
      <c r="C272" t="s">
        <v>41</v>
      </c>
      <c r="D272">
        <v>147.6</v>
      </c>
      <c r="E272">
        <v>187.2</v>
      </c>
      <c r="F272">
        <v>148.4</v>
      </c>
      <c r="G272">
        <v>153.30000000000001</v>
      </c>
      <c r="H272">
        <v>139.80000000000001</v>
      </c>
      <c r="I272">
        <v>146.9</v>
      </c>
      <c r="J272">
        <v>171</v>
      </c>
      <c r="K272">
        <v>149.9</v>
      </c>
      <c r="L272">
        <v>114.2</v>
      </c>
      <c r="M272">
        <v>160</v>
      </c>
      <c r="N272">
        <v>143.5</v>
      </c>
      <c r="O272">
        <v>161.5</v>
      </c>
      <c r="P272">
        <v>155.30000000000001</v>
      </c>
      <c r="Q272">
        <v>180.9</v>
      </c>
      <c r="R272">
        <v>155.1</v>
      </c>
      <c r="S272">
        <v>149.30000000000001</v>
      </c>
      <c r="T272">
        <v>154.30000000000001</v>
      </c>
      <c r="U272" t="s">
        <v>32</v>
      </c>
      <c r="V272">
        <v>145.80000000000001</v>
      </c>
      <c r="W272">
        <v>151.9</v>
      </c>
      <c r="X272">
        <v>158.80000000000001</v>
      </c>
      <c r="Y272">
        <v>143.6</v>
      </c>
      <c r="Z272">
        <v>152.19999999999999</v>
      </c>
      <c r="AA272">
        <v>162.69999999999999</v>
      </c>
      <c r="AB272">
        <v>153.6</v>
      </c>
      <c r="AC272">
        <v>153</v>
      </c>
      <c r="AD272">
        <v>154.69999999999999</v>
      </c>
    </row>
    <row r="273" spans="1:30" x14ac:dyDescent="0.35">
      <c r="A273" t="s">
        <v>33</v>
      </c>
      <c r="B273">
        <v>2020</v>
      </c>
      <c r="C273" t="s">
        <v>41</v>
      </c>
      <c r="D273">
        <v>151.6</v>
      </c>
      <c r="E273">
        <v>197.8</v>
      </c>
      <c r="F273">
        <v>154.5</v>
      </c>
      <c r="G273">
        <v>153.4</v>
      </c>
      <c r="H273">
        <v>133.4</v>
      </c>
      <c r="I273">
        <v>154.5</v>
      </c>
      <c r="J273">
        <v>191.9</v>
      </c>
      <c r="K273">
        <v>151.30000000000001</v>
      </c>
      <c r="L273">
        <v>116.8</v>
      </c>
      <c r="M273">
        <v>160</v>
      </c>
      <c r="N273">
        <v>136.5</v>
      </c>
      <c r="O273">
        <v>163.30000000000001</v>
      </c>
      <c r="P273">
        <v>159.9</v>
      </c>
      <c r="Q273">
        <v>187.2</v>
      </c>
      <c r="R273">
        <v>150</v>
      </c>
      <c r="S273">
        <v>135.19999999999999</v>
      </c>
      <c r="T273">
        <v>147.80000000000001</v>
      </c>
      <c r="U273">
        <v>155.5</v>
      </c>
      <c r="V273">
        <v>138.30000000000001</v>
      </c>
      <c r="W273">
        <v>144.5</v>
      </c>
      <c r="X273">
        <v>148.69999999999999</v>
      </c>
      <c r="Y273">
        <v>133.9</v>
      </c>
      <c r="Z273">
        <v>141.19999999999999</v>
      </c>
      <c r="AA273">
        <v>155.5</v>
      </c>
      <c r="AB273">
        <v>155.19999999999999</v>
      </c>
      <c r="AC273">
        <v>144.80000000000001</v>
      </c>
      <c r="AD273">
        <v>152.9</v>
      </c>
    </row>
    <row r="274" spans="1:30" x14ac:dyDescent="0.35">
      <c r="A274" t="s">
        <v>34</v>
      </c>
      <c r="B274">
        <v>2020</v>
      </c>
      <c r="C274" t="s">
        <v>41</v>
      </c>
      <c r="D274">
        <v>148.9</v>
      </c>
      <c r="E274">
        <v>190.9</v>
      </c>
      <c r="F274">
        <v>150.80000000000001</v>
      </c>
      <c r="G274">
        <v>153.30000000000001</v>
      </c>
      <c r="H274">
        <v>137.4</v>
      </c>
      <c r="I274">
        <v>150.4</v>
      </c>
      <c r="J274">
        <v>178.1</v>
      </c>
      <c r="K274">
        <v>150.4</v>
      </c>
      <c r="L274">
        <v>115.1</v>
      </c>
      <c r="M274">
        <v>160</v>
      </c>
      <c r="N274">
        <v>140.6</v>
      </c>
      <c r="O274">
        <v>162.30000000000001</v>
      </c>
      <c r="P274">
        <v>157</v>
      </c>
      <c r="Q274">
        <v>182.6</v>
      </c>
      <c r="R274">
        <v>153.1</v>
      </c>
      <c r="S274">
        <v>143.4</v>
      </c>
      <c r="T274">
        <v>151.69999999999999</v>
      </c>
      <c r="U274">
        <v>155.5</v>
      </c>
      <c r="V274">
        <v>143</v>
      </c>
      <c r="W274">
        <v>148.4</v>
      </c>
      <c r="X274">
        <v>155</v>
      </c>
      <c r="Y274">
        <v>138.5</v>
      </c>
      <c r="Z274">
        <v>146</v>
      </c>
      <c r="AA274">
        <v>158.5</v>
      </c>
      <c r="AB274">
        <v>154.30000000000001</v>
      </c>
      <c r="AC274">
        <v>149</v>
      </c>
      <c r="AD274">
        <v>153.9</v>
      </c>
    </row>
    <row r="275" spans="1:30" x14ac:dyDescent="0.35">
      <c r="A275" t="s">
        <v>30</v>
      </c>
      <c r="B275">
        <v>2020</v>
      </c>
      <c r="C275" t="s">
        <v>42</v>
      </c>
      <c r="D275">
        <v>146.9</v>
      </c>
      <c r="E275">
        <v>183.9</v>
      </c>
      <c r="F275">
        <v>149.5</v>
      </c>
      <c r="G275">
        <v>153.4</v>
      </c>
      <c r="H275">
        <v>140.4</v>
      </c>
      <c r="I275">
        <v>147</v>
      </c>
      <c r="J275">
        <v>178.8</v>
      </c>
      <c r="K275">
        <v>149.30000000000001</v>
      </c>
      <c r="L275">
        <v>115.1</v>
      </c>
      <c r="M275">
        <v>160</v>
      </c>
      <c r="N275">
        <v>145.4</v>
      </c>
      <c r="O275">
        <v>161.6</v>
      </c>
      <c r="P275">
        <v>156.1</v>
      </c>
      <c r="Q275">
        <v>182.9</v>
      </c>
      <c r="R275">
        <v>155.4</v>
      </c>
      <c r="S275">
        <v>149.9</v>
      </c>
      <c r="T275">
        <v>154.6</v>
      </c>
      <c r="U275" t="s">
        <v>32</v>
      </c>
      <c r="V275">
        <v>146.4</v>
      </c>
      <c r="W275">
        <v>151.6</v>
      </c>
      <c r="X275">
        <v>159.1</v>
      </c>
      <c r="Y275">
        <v>144.6</v>
      </c>
      <c r="Z275">
        <v>152.80000000000001</v>
      </c>
      <c r="AA275">
        <v>161.1</v>
      </c>
      <c r="AB275">
        <v>157.4</v>
      </c>
      <c r="AC275">
        <v>153.69999999999999</v>
      </c>
      <c r="AD275">
        <v>155.4</v>
      </c>
    </row>
    <row r="276" spans="1:30" x14ac:dyDescent="0.35">
      <c r="A276" t="s">
        <v>33</v>
      </c>
      <c r="B276">
        <v>2020</v>
      </c>
      <c r="C276" t="s">
        <v>42</v>
      </c>
      <c r="D276">
        <v>151.5</v>
      </c>
      <c r="E276">
        <v>193.1</v>
      </c>
      <c r="F276">
        <v>157.30000000000001</v>
      </c>
      <c r="G276">
        <v>153.9</v>
      </c>
      <c r="H276">
        <v>134.4</v>
      </c>
      <c r="I276">
        <v>155.4</v>
      </c>
      <c r="J276">
        <v>202</v>
      </c>
      <c r="K276">
        <v>150.80000000000001</v>
      </c>
      <c r="L276">
        <v>118.9</v>
      </c>
      <c r="M276">
        <v>160.9</v>
      </c>
      <c r="N276">
        <v>137.69999999999999</v>
      </c>
      <c r="O276">
        <v>164.4</v>
      </c>
      <c r="P276">
        <v>161.30000000000001</v>
      </c>
      <c r="Q276">
        <v>188.7</v>
      </c>
      <c r="R276">
        <v>150.19999999999999</v>
      </c>
      <c r="S276">
        <v>136.30000000000001</v>
      </c>
      <c r="T276">
        <v>148.1</v>
      </c>
      <c r="U276">
        <v>156.30000000000001</v>
      </c>
      <c r="V276">
        <v>137.19999999999999</v>
      </c>
      <c r="W276">
        <v>145.4</v>
      </c>
      <c r="X276">
        <v>150</v>
      </c>
      <c r="Y276">
        <v>135.1</v>
      </c>
      <c r="Z276">
        <v>141.80000000000001</v>
      </c>
      <c r="AA276">
        <v>154.9</v>
      </c>
      <c r="AB276">
        <v>159.80000000000001</v>
      </c>
      <c r="AC276">
        <v>146</v>
      </c>
      <c r="AD276">
        <v>154</v>
      </c>
    </row>
    <row r="277" spans="1:30" x14ac:dyDescent="0.35">
      <c r="A277" t="s">
        <v>34</v>
      </c>
      <c r="B277">
        <v>2020</v>
      </c>
      <c r="C277" t="s">
        <v>42</v>
      </c>
      <c r="D277">
        <v>148.4</v>
      </c>
      <c r="E277">
        <v>187.1</v>
      </c>
      <c r="F277">
        <v>152.5</v>
      </c>
      <c r="G277">
        <v>153.6</v>
      </c>
      <c r="H277">
        <v>138.19999999999999</v>
      </c>
      <c r="I277">
        <v>150.9</v>
      </c>
      <c r="J277">
        <v>186.7</v>
      </c>
      <c r="K277">
        <v>149.80000000000001</v>
      </c>
      <c r="L277">
        <v>116.4</v>
      </c>
      <c r="M277">
        <v>160.30000000000001</v>
      </c>
      <c r="N277">
        <v>142.19999999999999</v>
      </c>
      <c r="O277">
        <v>162.9</v>
      </c>
      <c r="P277">
        <v>158</v>
      </c>
      <c r="Q277">
        <v>184.4</v>
      </c>
      <c r="R277">
        <v>153.4</v>
      </c>
      <c r="S277">
        <v>144.30000000000001</v>
      </c>
      <c r="T277">
        <v>152</v>
      </c>
      <c r="U277">
        <v>156.30000000000001</v>
      </c>
      <c r="V277">
        <v>142.9</v>
      </c>
      <c r="W277">
        <v>148.69999999999999</v>
      </c>
      <c r="X277">
        <v>155.6</v>
      </c>
      <c r="Y277">
        <v>139.6</v>
      </c>
      <c r="Z277">
        <v>146.6</v>
      </c>
      <c r="AA277">
        <v>157.5</v>
      </c>
      <c r="AB277">
        <v>158.4</v>
      </c>
      <c r="AC277">
        <v>150</v>
      </c>
      <c r="AD277">
        <v>154.69999999999999</v>
      </c>
    </row>
    <row r="278" spans="1:30" x14ac:dyDescent="0.35">
      <c r="A278" t="s">
        <v>30</v>
      </c>
      <c r="B278">
        <v>2020</v>
      </c>
      <c r="C278" t="s">
        <v>43</v>
      </c>
      <c r="D278">
        <v>146</v>
      </c>
      <c r="E278">
        <v>186.3</v>
      </c>
      <c r="F278">
        <v>159.19999999999999</v>
      </c>
      <c r="G278">
        <v>153.6</v>
      </c>
      <c r="H278">
        <v>142.6</v>
      </c>
      <c r="I278">
        <v>147.19999999999999</v>
      </c>
      <c r="J278">
        <v>200.6</v>
      </c>
      <c r="K278">
        <v>150.30000000000001</v>
      </c>
      <c r="L278">
        <v>115.3</v>
      </c>
      <c r="M278">
        <v>160.9</v>
      </c>
      <c r="N278">
        <v>147.4</v>
      </c>
      <c r="O278">
        <v>161.9</v>
      </c>
      <c r="P278">
        <v>159.6</v>
      </c>
      <c r="Q278">
        <v>182.7</v>
      </c>
      <c r="R278">
        <v>155.69999999999999</v>
      </c>
      <c r="S278">
        <v>150.6</v>
      </c>
      <c r="T278">
        <v>155</v>
      </c>
      <c r="U278" t="s">
        <v>32</v>
      </c>
      <c r="V278">
        <v>146.80000000000001</v>
      </c>
      <c r="W278">
        <v>152</v>
      </c>
      <c r="X278">
        <v>159.5</v>
      </c>
      <c r="Y278">
        <v>146.4</v>
      </c>
      <c r="Z278">
        <v>152.4</v>
      </c>
      <c r="AA278">
        <v>162.5</v>
      </c>
      <c r="AB278">
        <v>156.19999999999999</v>
      </c>
      <c r="AC278">
        <v>154.30000000000001</v>
      </c>
      <c r="AD278">
        <v>157.5</v>
      </c>
    </row>
    <row r="279" spans="1:30" x14ac:dyDescent="0.35">
      <c r="A279" t="s">
        <v>33</v>
      </c>
      <c r="B279">
        <v>2020</v>
      </c>
      <c r="C279" t="s">
        <v>43</v>
      </c>
      <c r="D279">
        <v>150.6</v>
      </c>
      <c r="E279">
        <v>193.7</v>
      </c>
      <c r="F279">
        <v>164.8</v>
      </c>
      <c r="G279">
        <v>153.69999999999999</v>
      </c>
      <c r="H279">
        <v>135.69999999999999</v>
      </c>
      <c r="I279">
        <v>155.69999999999999</v>
      </c>
      <c r="J279">
        <v>226</v>
      </c>
      <c r="K279">
        <v>152.19999999999999</v>
      </c>
      <c r="L279">
        <v>118.1</v>
      </c>
      <c r="M279">
        <v>161.30000000000001</v>
      </c>
      <c r="N279">
        <v>139.19999999999999</v>
      </c>
      <c r="O279">
        <v>164.8</v>
      </c>
      <c r="P279">
        <v>164.4</v>
      </c>
      <c r="Q279">
        <v>188.7</v>
      </c>
      <c r="R279">
        <v>150.5</v>
      </c>
      <c r="S279">
        <v>136.1</v>
      </c>
      <c r="T279">
        <v>148.30000000000001</v>
      </c>
      <c r="U279">
        <v>156.5</v>
      </c>
      <c r="V279">
        <v>137.1</v>
      </c>
      <c r="W279">
        <v>145.1</v>
      </c>
      <c r="X279">
        <v>151</v>
      </c>
      <c r="Y279">
        <v>135.4</v>
      </c>
      <c r="Z279">
        <v>142</v>
      </c>
      <c r="AA279">
        <v>155.69999999999999</v>
      </c>
      <c r="AB279">
        <v>158.1</v>
      </c>
      <c r="AC279">
        <v>146.19999999999999</v>
      </c>
      <c r="AD279">
        <v>155.19999999999999</v>
      </c>
    </row>
    <row r="280" spans="1:30" x14ac:dyDescent="0.35">
      <c r="A280" t="s">
        <v>34</v>
      </c>
      <c r="B280">
        <v>2020</v>
      </c>
      <c r="C280" t="s">
        <v>43</v>
      </c>
      <c r="D280">
        <v>147.5</v>
      </c>
      <c r="E280">
        <v>188.9</v>
      </c>
      <c r="F280">
        <v>161.4</v>
      </c>
      <c r="G280">
        <v>153.6</v>
      </c>
      <c r="H280">
        <v>140.1</v>
      </c>
      <c r="I280">
        <v>151.19999999999999</v>
      </c>
      <c r="J280">
        <v>209.2</v>
      </c>
      <c r="K280">
        <v>150.9</v>
      </c>
      <c r="L280">
        <v>116.2</v>
      </c>
      <c r="M280">
        <v>161</v>
      </c>
      <c r="N280">
        <v>144</v>
      </c>
      <c r="O280">
        <v>163.19999999999999</v>
      </c>
      <c r="P280">
        <v>161.4</v>
      </c>
      <c r="Q280">
        <v>184.3</v>
      </c>
      <c r="R280">
        <v>153.69999999999999</v>
      </c>
      <c r="S280">
        <v>144.6</v>
      </c>
      <c r="T280">
        <v>152.30000000000001</v>
      </c>
      <c r="U280">
        <v>156.5</v>
      </c>
      <c r="V280">
        <v>143.1</v>
      </c>
      <c r="W280">
        <v>148.69999999999999</v>
      </c>
      <c r="X280">
        <v>156.30000000000001</v>
      </c>
      <c r="Y280">
        <v>140.6</v>
      </c>
      <c r="Z280">
        <v>146.5</v>
      </c>
      <c r="AA280">
        <v>158.5</v>
      </c>
      <c r="AB280">
        <v>157</v>
      </c>
      <c r="AC280">
        <v>150.4</v>
      </c>
      <c r="AD280">
        <v>156.4</v>
      </c>
    </row>
    <row r="281" spans="1:30" x14ac:dyDescent="0.35">
      <c r="A281" t="s">
        <v>30</v>
      </c>
      <c r="B281">
        <v>2020</v>
      </c>
      <c r="C281" t="s">
        <v>45</v>
      </c>
      <c r="D281">
        <v>145.4</v>
      </c>
      <c r="E281">
        <v>188.6</v>
      </c>
      <c r="F281">
        <v>171.6</v>
      </c>
      <c r="G281">
        <v>153.80000000000001</v>
      </c>
      <c r="H281">
        <v>145.4</v>
      </c>
      <c r="I281">
        <v>146.5</v>
      </c>
      <c r="J281">
        <v>222.2</v>
      </c>
      <c r="K281">
        <v>155.9</v>
      </c>
      <c r="L281">
        <v>114.9</v>
      </c>
      <c r="M281">
        <v>162</v>
      </c>
      <c r="N281">
        <v>150</v>
      </c>
      <c r="O281">
        <v>162.69999999999999</v>
      </c>
      <c r="P281">
        <v>163.4</v>
      </c>
      <c r="Q281">
        <v>183.4</v>
      </c>
      <c r="R281">
        <v>156.30000000000001</v>
      </c>
      <c r="S281">
        <v>151</v>
      </c>
      <c r="T281">
        <v>155.5</v>
      </c>
      <c r="U281" t="s">
        <v>32</v>
      </c>
      <c r="V281">
        <v>147.5</v>
      </c>
      <c r="W281">
        <v>152.80000000000001</v>
      </c>
      <c r="X281">
        <v>160.4</v>
      </c>
      <c r="Y281">
        <v>146.1</v>
      </c>
      <c r="Z281">
        <v>153.6</v>
      </c>
      <c r="AA281">
        <v>161.6</v>
      </c>
      <c r="AB281">
        <v>156.19999999999999</v>
      </c>
      <c r="AC281">
        <v>154.5</v>
      </c>
      <c r="AD281">
        <v>159.80000000000001</v>
      </c>
    </row>
    <row r="282" spans="1:30" x14ac:dyDescent="0.35">
      <c r="A282" t="s">
        <v>33</v>
      </c>
      <c r="B282">
        <v>2020</v>
      </c>
      <c r="C282" t="s">
        <v>45</v>
      </c>
      <c r="D282">
        <v>149.69999999999999</v>
      </c>
      <c r="E282">
        <v>195.5</v>
      </c>
      <c r="F282">
        <v>176.9</v>
      </c>
      <c r="G282">
        <v>153.9</v>
      </c>
      <c r="H282">
        <v>138</v>
      </c>
      <c r="I282">
        <v>150.5</v>
      </c>
      <c r="J282">
        <v>245.3</v>
      </c>
      <c r="K282">
        <v>158.69999999999999</v>
      </c>
      <c r="L282">
        <v>117.2</v>
      </c>
      <c r="M282">
        <v>161.4</v>
      </c>
      <c r="N282">
        <v>141.5</v>
      </c>
      <c r="O282">
        <v>165.1</v>
      </c>
      <c r="P282">
        <v>167</v>
      </c>
      <c r="Q282">
        <v>188.8</v>
      </c>
      <c r="R282">
        <v>151.1</v>
      </c>
      <c r="S282">
        <v>136.4</v>
      </c>
      <c r="T282">
        <v>148.80000000000001</v>
      </c>
      <c r="U282">
        <v>158</v>
      </c>
      <c r="V282">
        <v>137.30000000000001</v>
      </c>
      <c r="W282">
        <v>145.1</v>
      </c>
      <c r="X282">
        <v>152</v>
      </c>
      <c r="Y282">
        <v>135.19999999999999</v>
      </c>
      <c r="Z282">
        <v>144.4</v>
      </c>
      <c r="AA282">
        <v>156.4</v>
      </c>
      <c r="AB282">
        <v>157.9</v>
      </c>
      <c r="AC282">
        <v>146.6</v>
      </c>
      <c r="AD282">
        <v>156.69999999999999</v>
      </c>
    </row>
    <row r="283" spans="1:30" x14ac:dyDescent="0.35">
      <c r="A283" t="s">
        <v>34</v>
      </c>
      <c r="B283">
        <v>2020</v>
      </c>
      <c r="C283" t="s">
        <v>45</v>
      </c>
      <c r="D283">
        <v>146.80000000000001</v>
      </c>
      <c r="E283">
        <v>191</v>
      </c>
      <c r="F283">
        <v>173.6</v>
      </c>
      <c r="G283">
        <v>153.80000000000001</v>
      </c>
      <c r="H283">
        <v>142.69999999999999</v>
      </c>
      <c r="I283">
        <v>148.4</v>
      </c>
      <c r="J283">
        <v>230</v>
      </c>
      <c r="K283">
        <v>156.80000000000001</v>
      </c>
      <c r="L283">
        <v>115.7</v>
      </c>
      <c r="M283">
        <v>161.80000000000001</v>
      </c>
      <c r="N283">
        <v>146.5</v>
      </c>
      <c r="O283">
        <v>163.80000000000001</v>
      </c>
      <c r="P283">
        <v>164.7</v>
      </c>
      <c r="Q283">
        <v>184.8</v>
      </c>
      <c r="R283">
        <v>154.30000000000001</v>
      </c>
      <c r="S283">
        <v>144.9</v>
      </c>
      <c r="T283">
        <v>152.80000000000001</v>
      </c>
      <c r="U283">
        <v>158</v>
      </c>
      <c r="V283">
        <v>143.6</v>
      </c>
      <c r="W283">
        <v>149.19999999999999</v>
      </c>
      <c r="X283">
        <v>157.19999999999999</v>
      </c>
      <c r="Y283">
        <v>140.4</v>
      </c>
      <c r="Z283">
        <v>148.4</v>
      </c>
      <c r="AA283">
        <v>158.6</v>
      </c>
      <c r="AB283">
        <v>156.9</v>
      </c>
      <c r="AC283">
        <v>150.69999999999999</v>
      </c>
      <c r="AD283">
        <v>158.4</v>
      </c>
    </row>
    <row r="284" spans="1:30" x14ac:dyDescent="0.35">
      <c r="A284" t="s">
        <v>30</v>
      </c>
      <c r="B284">
        <v>2020</v>
      </c>
      <c r="C284" t="s">
        <v>46</v>
      </c>
      <c r="D284">
        <v>144.6</v>
      </c>
      <c r="E284">
        <v>188.5</v>
      </c>
      <c r="F284">
        <v>173.4</v>
      </c>
      <c r="G284">
        <v>154</v>
      </c>
      <c r="H284">
        <v>150</v>
      </c>
      <c r="I284">
        <v>145.9</v>
      </c>
      <c r="J284">
        <v>225.2</v>
      </c>
      <c r="K284">
        <v>159.5</v>
      </c>
      <c r="L284">
        <v>114.4</v>
      </c>
      <c r="M284">
        <v>163.5</v>
      </c>
      <c r="N284">
        <v>153.4</v>
      </c>
      <c r="O284">
        <v>163.6</v>
      </c>
      <c r="P284">
        <v>164.5</v>
      </c>
      <c r="Q284">
        <v>183.6</v>
      </c>
      <c r="R284">
        <v>157</v>
      </c>
      <c r="S284">
        <v>151.6</v>
      </c>
      <c r="T284">
        <v>156.30000000000001</v>
      </c>
      <c r="U284" t="s">
        <v>32</v>
      </c>
      <c r="V284">
        <v>148.69999999999999</v>
      </c>
      <c r="W284">
        <v>153.4</v>
      </c>
      <c r="X284">
        <v>161.6</v>
      </c>
      <c r="Y284">
        <v>146.4</v>
      </c>
      <c r="Z284">
        <v>153.9</v>
      </c>
      <c r="AA284">
        <v>162.9</v>
      </c>
      <c r="AB284">
        <v>156.6</v>
      </c>
      <c r="AC284">
        <v>155.19999999999999</v>
      </c>
      <c r="AD284">
        <v>160.69999999999999</v>
      </c>
    </row>
    <row r="285" spans="1:30" x14ac:dyDescent="0.35">
      <c r="A285" t="s">
        <v>33</v>
      </c>
      <c r="B285">
        <v>2020</v>
      </c>
      <c r="C285" t="s">
        <v>46</v>
      </c>
      <c r="D285">
        <v>149</v>
      </c>
      <c r="E285">
        <v>195.7</v>
      </c>
      <c r="F285">
        <v>178.3</v>
      </c>
      <c r="G285">
        <v>154.19999999999999</v>
      </c>
      <c r="H285">
        <v>140.69999999999999</v>
      </c>
      <c r="I285">
        <v>149.69999999999999</v>
      </c>
      <c r="J285">
        <v>240.9</v>
      </c>
      <c r="K285">
        <v>161.5</v>
      </c>
      <c r="L285">
        <v>117.1</v>
      </c>
      <c r="M285">
        <v>161.9</v>
      </c>
      <c r="N285">
        <v>143.30000000000001</v>
      </c>
      <c r="O285">
        <v>166.1</v>
      </c>
      <c r="P285">
        <v>167</v>
      </c>
      <c r="Q285">
        <v>190.2</v>
      </c>
      <c r="R285">
        <v>151.9</v>
      </c>
      <c r="S285">
        <v>136.69999999999999</v>
      </c>
      <c r="T285">
        <v>149.6</v>
      </c>
      <c r="U285">
        <v>158.4</v>
      </c>
      <c r="V285">
        <v>137.9</v>
      </c>
      <c r="W285">
        <v>145.5</v>
      </c>
      <c r="X285">
        <v>152.9</v>
      </c>
      <c r="Y285">
        <v>135.5</v>
      </c>
      <c r="Z285">
        <v>144.30000000000001</v>
      </c>
      <c r="AA285">
        <v>156.9</v>
      </c>
      <c r="AB285">
        <v>157.9</v>
      </c>
      <c r="AC285">
        <v>146.9</v>
      </c>
      <c r="AD285">
        <v>156.9</v>
      </c>
    </row>
    <row r="286" spans="1:30" x14ac:dyDescent="0.35">
      <c r="A286" t="s">
        <v>34</v>
      </c>
      <c r="B286">
        <v>2020</v>
      </c>
      <c r="C286" t="s">
        <v>46</v>
      </c>
      <c r="D286">
        <v>146</v>
      </c>
      <c r="E286">
        <v>191</v>
      </c>
      <c r="F286">
        <v>175.3</v>
      </c>
      <c r="G286">
        <v>154.1</v>
      </c>
      <c r="H286">
        <v>146.6</v>
      </c>
      <c r="I286">
        <v>147.69999999999999</v>
      </c>
      <c r="J286">
        <v>230.5</v>
      </c>
      <c r="K286">
        <v>160.19999999999999</v>
      </c>
      <c r="L286">
        <v>115.3</v>
      </c>
      <c r="M286">
        <v>163</v>
      </c>
      <c r="N286">
        <v>149.19999999999999</v>
      </c>
      <c r="O286">
        <v>164.8</v>
      </c>
      <c r="P286">
        <v>165.4</v>
      </c>
      <c r="Q286">
        <v>185.4</v>
      </c>
      <c r="R286">
        <v>155</v>
      </c>
      <c r="S286">
        <v>145.4</v>
      </c>
      <c r="T286">
        <v>153.6</v>
      </c>
      <c r="U286">
        <v>158.4</v>
      </c>
      <c r="V286">
        <v>144.6</v>
      </c>
      <c r="W286">
        <v>149.69999999999999</v>
      </c>
      <c r="X286">
        <v>158.30000000000001</v>
      </c>
      <c r="Y286">
        <v>140.69999999999999</v>
      </c>
      <c r="Z286">
        <v>148.5</v>
      </c>
      <c r="AA286">
        <v>159.4</v>
      </c>
      <c r="AB286">
        <v>157.1</v>
      </c>
      <c r="AC286">
        <v>151.19999999999999</v>
      </c>
      <c r="AD286">
        <v>158.9</v>
      </c>
    </row>
    <row r="287" spans="1:30" x14ac:dyDescent="0.35">
      <c r="A287" t="s">
        <v>30</v>
      </c>
      <c r="B287">
        <v>2021</v>
      </c>
      <c r="C287" t="s">
        <v>31</v>
      </c>
      <c r="D287">
        <v>143.4</v>
      </c>
      <c r="E287">
        <v>187.5</v>
      </c>
      <c r="F287">
        <v>173.4</v>
      </c>
      <c r="G287">
        <v>154</v>
      </c>
      <c r="H287">
        <v>154.80000000000001</v>
      </c>
      <c r="I287">
        <v>147</v>
      </c>
      <c r="J287">
        <v>187.8</v>
      </c>
      <c r="K287">
        <v>159.5</v>
      </c>
      <c r="L287">
        <v>113.8</v>
      </c>
      <c r="M287">
        <v>164.5</v>
      </c>
      <c r="N287">
        <v>156.1</v>
      </c>
      <c r="O287">
        <v>164.3</v>
      </c>
      <c r="P287">
        <v>159.6</v>
      </c>
      <c r="Q287">
        <v>184.6</v>
      </c>
      <c r="R287">
        <v>157.5</v>
      </c>
      <c r="S287">
        <v>152.4</v>
      </c>
      <c r="T287">
        <v>156.80000000000001</v>
      </c>
      <c r="U287" t="s">
        <v>32</v>
      </c>
      <c r="V287">
        <v>150.9</v>
      </c>
      <c r="W287">
        <v>153.9</v>
      </c>
      <c r="X287">
        <v>162.5</v>
      </c>
      <c r="Y287">
        <v>147.5</v>
      </c>
      <c r="Z287">
        <v>155.1</v>
      </c>
      <c r="AA287">
        <v>163.5</v>
      </c>
      <c r="AB287">
        <v>156.19999999999999</v>
      </c>
      <c r="AC287">
        <v>155.9</v>
      </c>
      <c r="AD287">
        <v>158.5</v>
      </c>
    </row>
    <row r="288" spans="1:30" x14ac:dyDescent="0.35">
      <c r="A288" t="s">
        <v>33</v>
      </c>
      <c r="B288">
        <v>2021</v>
      </c>
      <c r="C288" t="s">
        <v>31</v>
      </c>
      <c r="D288">
        <v>148</v>
      </c>
      <c r="E288">
        <v>194.8</v>
      </c>
      <c r="F288">
        <v>178.4</v>
      </c>
      <c r="G288">
        <v>154.4</v>
      </c>
      <c r="H288">
        <v>144.1</v>
      </c>
      <c r="I288">
        <v>152.6</v>
      </c>
      <c r="J288">
        <v>206.8</v>
      </c>
      <c r="K288">
        <v>162.1</v>
      </c>
      <c r="L288">
        <v>116.3</v>
      </c>
      <c r="M288">
        <v>163</v>
      </c>
      <c r="N288">
        <v>145.9</v>
      </c>
      <c r="O288">
        <v>167.2</v>
      </c>
      <c r="P288">
        <v>163.4</v>
      </c>
      <c r="Q288">
        <v>191.8</v>
      </c>
      <c r="R288">
        <v>152.5</v>
      </c>
      <c r="S288">
        <v>137.30000000000001</v>
      </c>
      <c r="T288">
        <v>150.19999999999999</v>
      </c>
      <c r="U288">
        <v>157.69999999999999</v>
      </c>
      <c r="V288">
        <v>142.9</v>
      </c>
      <c r="W288">
        <v>145.69999999999999</v>
      </c>
      <c r="X288">
        <v>154.1</v>
      </c>
      <c r="Y288">
        <v>136.9</v>
      </c>
      <c r="Z288">
        <v>145.4</v>
      </c>
      <c r="AA288">
        <v>156.1</v>
      </c>
      <c r="AB288">
        <v>157.69999999999999</v>
      </c>
      <c r="AC288">
        <v>147.6</v>
      </c>
      <c r="AD288">
        <v>156</v>
      </c>
    </row>
    <row r="289" spans="1:30" x14ac:dyDescent="0.35">
      <c r="A289" t="s">
        <v>34</v>
      </c>
      <c r="B289">
        <v>2021</v>
      </c>
      <c r="C289" t="s">
        <v>31</v>
      </c>
      <c r="D289">
        <v>144.9</v>
      </c>
      <c r="E289">
        <v>190.1</v>
      </c>
      <c r="F289">
        <v>175.3</v>
      </c>
      <c r="G289">
        <v>154.1</v>
      </c>
      <c r="H289">
        <v>150.9</v>
      </c>
      <c r="I289">
        <v>149.6</v>
      </c>
      <c r="J289">
        <v>194.2</v>
      </c>
      <c r="K289">
        <v>160.4</v>
      </c>
      <c r="L289">
        <v>114.6</v>
      </c>
      <c r="M289">
        <v>164</v>
      </c>
      <c r="N289">
        <v>151.80000000000001</v>
      </c>
      <c r="O289">
        <v>165.6</v>
      </c>
      <c r="P289">
        <v>161</v>
      </c>
      <c r="Q289">
        <v>186.5</v>
      </c>
      <c r="R289">
        <v>155.5</v>
      </c>
      <c r="S289">
        <v>146.1</v>
      </c>
      <c r="T289">
        <v>154.19999999999999</v>
      </c>
      <c r="U289">
        <v>157.69999999999999</v>
      </c>
      <c r="V289">
        <v>147.9</v>
      </c>
      <c r="W289">
        <v>150</v>
      </c>
      <c r="X289">
        <v>159.30000000000001</v>
      </c>
      <c r="Y289">
        <v>141.9</v>
      </c>
      <c r="Z289">
        <v>149.6</v>
      </c>
      <c r="AA289">
        <v>159.19999999999999</v>
      </c>
      <c r="AB289">
        <v>156.80000000000001</v>
      </c>
      <c r="AC289">
        <v>151.9</v>
      </c>
      <c r="AD289">
        <v>157.30000000000001</v>
      </c>
    </row>
    <row r="290" spans="1:30" x14ac:dyDescent="0.35">
      <c r="A290" t="s">
        <v>30</v>
      </c>
      <c r="B290">
        <v>2021</v>
      </c>
      <c r="C290" t="s">
        <v>35</v>
      </c>
      <c r="D290">
        <v>142.80000000000001</v>
      </c>
      <c r="E290">
        <v>184</v>
      </c>
      <c r="F290">
        <v>168</v>
      </c>
      <c r="G290">
        <v>154.4</v>
      </c>
      <c r="H290">
        <v>163</v>
      </c>
      <c r="I290">
        <v>147.80000000000001</v>
      </c>
      <c r="J290">
        <v>149.69999999999999</v>
      </c>
      <c r="K290">
        <v>158.30000000000001</v>
      </c>
      <c r="L290">
        <v>111.8</v>
      </c>
      <c r="M290">
        <v>165</v>
      </c>
      <c r="N290">
        <v>160</v>
      </c>
      <c r="O290">
        <v>165.8</v>
      </c>
      <c r="P290">
        <v>154.69999999999999</v>
      </c>
      <c r="Q290">
        <v>186.5</v>
      </c>
      <c r="R290">
        <v>159.1</v>
      </c>
      <c r="S290">
        <v>153.9</v>
      </c>
      <c r="T290">
        <v>158.4</v>
      </c>
      <c r="U290" t="s">
        <v>32</v>
      </c>
      <c r="V290">
        <v>154.4</v>
      </c>
      <c r="W290">
        <v>154.80000000000001</v>
      </c>
      <c r="X290">
        <v>164.3</v>
      </c>
      <c r="Y290">
        <v>150.19999999999999</v>
      </c>
      <c r="Z290">
        <v>157</v>
      </c>
      <c r="AA290">
        <v>163.6</v>
      </c>
      <c r="AB290">
        <v>155.19999999999999</v>
      </c>
      <c r="AC290">
        <v>157.19999999999999</v>
      </c>
      <c r="AD290">
        <v>156.69999999999999</v>
      </c>
    </row>
    <row r="291" spans="1:30" x14ac:dyDescent="0.35">
      <c r="A291" t="s">
        <v>33</v>
      </c>
      <c r="B291">
        <v>2021</v>
      </c>
      <c r="C291" t="s">
        <v>35</v>
      </c>
      <c r="D291">
        <v>147.6</v>
      </c>
      <c r="E291">
        <v>191.2</v>
      </c>
      <c r="F291">
        <v>169.9</v>
      </c>
      <c r="G291">
        <v>155.1</v>
      </c>
      <c r="H291">
        <v>151.4</v>
      </c>
      <c r="I291">
        <v>154</v>
      </c>
      <c r="J291">
        <v>180.2</v>
      </c>
      <c r="K291">
        <v>159.80000000000001</v>
      </c>
      <c r="L291">
        <v>114.9</v>
      </c>
      <c r="M291">
        <v>162.5</v>
      </c>
      <c r="N291">
        <v>149.19999999999999</v>
      </c>
      <c r="O291">
        <v>169.4</v>
      </c>
      <c r="P291">
        <v>160.80000000000001</v>
      </c>
      <c r="Q291">
        <v>193.3</v>
      </c>
      <c r="R291">
        <v>154.19999999999999</v>
      </c>
      <c r="S291">
        <v>138.19999999999999</v>
      </c>
      <c r="T291">
        <v>151.80000000000001</v>
      </c>
      <c r="U291">
        <v>159.80000000000001</v>
      </c>
      <c r="V291">
        <v>149.1</v>
      </c>
      <c r="W291">
        <v>146.5</v>
      </c>
      <c r="X291">
        <v>156.30000000000001</v>
      </c>
      <c r="Y291">
        <v>140.5</v>
      </c>
      <c r="Z291">
        <v>147.30000000000001</v>
      </c>
      <c r="AA291">
        <v>156.6</v>
      </c>
      <c r="AB291">
        <v>156.69999999999999</v>
      </c>
      <c r="AC291">
        <v>149.30000000000001</v>
      </c>
      <c r="AD291">
        <v>156.5</v>
      </c>
    </row>
    <row r="292" spans="1:30" x14ac:dyDescent="0.35">
      <c r="A292" t="s">
        <v>34</v>
      </c>
      <c r="B292">
        <v>2021</v>
      </c>
      <c r="C292" t="s">
        <v>35</v>
      </c>
      <c r="D292">
        <v>144.30000000000001</v>
      </c>
      <c r="E292">
        <v>186.5</v>
      </c>
      <c r="F292">
        <v>168.7</v>
      </c>
      <c r="G292">
        <v>154.69999999999999</v>
      </c>
      <c r="H292">
        <v>158.69999999999999</v>
      </c>
      <c r="I292">
        <v>150.69999999999999</v>
      </c>
      <c r="J292">
        <v>160</v>
      </c>
      <c r="K292">
        <v>158.80000000000001</v>
      </c>
      <c r="L292">
        <v>112.8</v>
      </c>
      <c r="M292">
        <v>164.2</v>
      </c>
      <c r="N292">
        <v>155.5</v>
      </c>
      <c r="O292">
        <v>167.5</v>
      </c>
      <c r="P292">
        <v>156.9</v>
      </c>
      <c r="Q292">
        <v>188.3</v>
      </c>
      <c r="R292">
        <v>157.19999999999999</v>
      </c>
      <c r="S292">
        <v>147.4</v>
      </c>
      <c r="T292">
        <v>155.80000000000001</v>
      </c>
      <c r="U292">
        <v>159.80000000000001</v>
      </c>
      <c r="V292">
        <v>152.4</v>
      </c>
      <c r="W292">
        <v>150.9</v>
      </c>
      <c r="X292">
        <v>161.30000000000001</v>
      </c>
      <c r="Y292">
        <v>145.1</v>
      </c>
      <c r="Z292">
        <v>151.5</v>
      </c>
      <c r="AA292">
        <v>159.5</v>
      </c>
      <c r="AB292">
        <v>155.80000000000001</v>
      </c>
      <c r="AC292">
        <v>153.4</v>
      </c>
      <c r="AD292">
        <v>156.6</v>
      </c>
    </row>
    <row r="293" spans="1:30" x14ac:dyDescent="0.35">
      <c r="A293" t="s">
        <v>30</v>
      </c>
      <c r="B293">
        <v>2021</v>
      </c>
      <c r="C293" t="s">
        <v>36</v>
      </c>
      <c r="D293">
        <v>142.5</v>
      </c>
      <c r="E293">
        <v>189.4</v>
      </c>
      <c r="F293">
        <v>163.19999999999999</v>
      </c>
      <c r="G293">
        <v>154.5</v>
      </c>
      <c r="H293">
        <v>168.2</v>
      </c>
      <c r="I293">
        <v>150.5</v>
      </c>
      <c r="J293">
        <v>141</v>
      </c>
      <c r="K293">
        <v>159.19999999999999</v>
      </c>
      <c r="L293">
        <v>111.7</v>
      </c>
      <c r="M293">
        <v>164</v>
      </c>
      <c r="N293">
        <v>160.6</v>
      </c>
      <c r="O293">
        <v>166.4</v>
      </c>
      <c r="P293">
        <v>154.5</v>
      </c>
      <c r="Q293">
        <v>186.1</v>
      </c>
      <c r="R293">
        <v>159.6</v>
      </c>
      <c r="S293">
        <v>154.4</v>
      </c>
      <c r="T293">
        <v>158.9</v>
      </c>
      <c r="U293" t="s">
        <v>48</v>
      </c>
      <c r="V293">
        <v>156</v>
      </c>
      <c r="W293">
        <v>154.80000000000001</v>
      </c>
      <c r="X293">
        <v>164.6</v>
      </c>
      <c r="Y293">
        <v>151.30000000000001</v>
      </c>
      <c r="Z293">
        <v>157.80000000000001</v>
      </c>
      <c r="AA293">
        <v>163.80000000000001</v>
      </c>
      <c r="AB293">
        <v>153.1</v>
      </c>
      <c r="AC293">
        <v>157.30000000000001</v>
      </c>
      <c r="AD293">
        <v>156.69999999999999</v>
      </c>
    </row>
    <row r="294" spans="1:30" x14ac:dyDescent="0.35">
      <c r="A294" t="s">
        <v>33</v>
      </c>
      <c r="B294">
        <v>2021</v>
      </c>
      <c r="C294" t="s">
        <v>36</v>
      </c>
      <c r="D294">
        <v>147.5</v>
      </c>
      <c r="E294">
        <v>197.5</v>
      </c>
      <c r="F294">
        <v>164.7</v>
      </c>
      <c r="G294">
        <v>155.6</v>
      </c>
      <c r="H294">
        <v>156.4</v>
      </c>
      <c r="I294">
        <v>157.30000000000001</v>
      </c>
      <c r="J294">
        <v>166.1</v>
      </c>
      <c r="K294">
        <v>161.1</v>
      </c>
      <c r="L294">
        <v>114.3</v>
      </c>
      <c r="M294">
        <v>162.6</v>
      </c>
      <c r="N294">
        <v>150.69999999999999</v>
      </c>
      <c r="O294">
        <v>170.3</v>
      </c>
      <c r="P294">
        <v>160.4</v>
      </c>
      <c r="Q294">
        <v>193.5</v>
      </c>
      <c r="R294">
        <v>155.1</v>
      </c>
      <c r="S294">
        <v>138.69999999999999</v>
      </c>
      <c r="T294">
        <v>152.6</v>
      </c>
      <c r="U294">
        <v>159.9</v>
      </c>
      <c r="V294">
        <v>154.80000000000001</v>
      </c>
      <c r="W294">
        <v>147.19999999999999</v>
      </c>
      <c r="X294">
        <v>156.9</v>
      </c>
      <c r="Y294">
        <v>141.69999999999999</v>
      </c>
      <c r="Z294">
        <v>148.6</v>
      </c>
      <c r="AA294">
        <v>157.6</v>
      </c>
      <c r="AB294">
        <v>154.9</v>
      </c>
      <c r="AC294">
        <v>150</v>
      </c>
      <c r="AD294">
        <v>156.9</v>
      </c>
    </row>
    <row r="295" spans="1:30" x14ac:dyDescent="0.35">
      <c r="A295" t="s">
        <v>34</v>
      </c>
      <c r="B295">
        <v>2021</v>
      </c>
      <c r="C295" t="s">
        <v>36</v>
      </c>
      <c r="D295">
        <v>144.1</v>
      </c>
      <c r="E295">
        <v>192.2</v>
      </c>
      <c r="F295">
        <v>163.80000000000001</v>
      </c>
      <c r="G295">
        <v>154.9</v>
      </c>
      <c r="H295">
        <v>163.9</v>
      </c>
      <c r="I295">
        <v>153.69999999999999</v>
      </c>
      <c r="J295">
        <v>149.5</v>
      </c>
      <c r="K295">
        <v>159.80000000000001</v>
      </c>
      <c r="L295">
        <v>112.6</v>
      </c>
      <c r="M295">
        <v>163.5</v>
      </c>
      <c r="N295">
        <v>156.5</v>
      </c>
      <c r="O295">
        <v>168.2</v>
      </c>
      <c r="P295">
        <v>156.69999999999999</v>
      </c>
      <c r="Q295">
        <v>188.1</v>
      </c>
      <c r="R295">
        <v>157.80000000000001</v>
      </c>
      <c r="S295">
        <v>147.9</v>
      </c>
      <c r="T295">
        <v>156.4</v>
      </c>
      <c r="U295">
        <v>159.9</v>
      </c>
      <c r="V295">
        <v>155.5</v>
      </c>
      <c r="W295">
        <v>151.19999999999999</v>
      </c>
      <c r="X295">
        <v>161.69999999999999</v>
      </c>
      <c r="Y295">
        <v>146.19999999999999</v>
      </c>
      <c r="Z295">
        <v>152.6</v>
      </c>
      <c r="AA295">
        <v>160.19999999999999</v>
      </c>
      <c r="AB295">
        <v>153.80000000000001</v>
      </c>
      <c r="AC295">
        <v>153.80000000000001</v>
      </c>
      <c r="AD295">
        <v>156.80000000000001</v>
      </c>
    </row>
    <row r="296" spans="1:30" x14ac:dyDescent="0.35">
      <c r="A296" t="s">
        <v>30</v>
      </c>
      <c r="B296">
        <v>2021</v>
      </c>
      <c r="C296" t="s">
        <v>37</v>
      </c>
      <c r="D296">
        <v>142.69999999999999</v>
      </c>
      <c r="E296">
        <v>195.5</v>
      </c>
      <c r="F296">
        <v>163.4</v>
      </c>
      <c r="G296">
        <v>155</v>
      </c>
      <c r="H296">
        <v>175.2</v>
      </c>
      <c r="I296">
        <v>160.6</v>
      </c>
      <c r="J296">
        <v>135.1</v>
      </c>
      <c r="K296">
        <v>161.1</v>
      </c>
      <c r="L296">
        <v>112.2</v>
      </c>
      <c r="M296">
        <v>164.4</v>
      </c>
      <c r="N296">
        <v>161.9</v>
      </c>
      <c r="O296">
        <v>166.8</v>
      </c>
      <c r="P296">
        <v>155.6</v>
      </c>
      <c r="Q296">
        <v>186.8</v>
      </c>
      <c r="R296">
        <v>160.69999999999999</v>
      </c>
      <c r="S296">
        <v>155.1</v>
      </c>
      <c r="T296">
        <v>159.9</v>
      </c>
      <c r="U296" t="s">
        <v>48</v>
      </c>
      <c r="V296">
        <v>156</v>
      </c>
      <c r="W296">
        <v>155.5</v>
      </c>
      <c r="X296">
        <v>165.3</v>
      </c>
      <c r="Y296">
        <v>151.69999999999999</v>
      </c>
      <c r="Z296">
        <v>158.6</v>
      </c>
      <c r="AA296">
        <v>164.1</v>
      </c>
      <c r="AB296">
        <v>154.6</v>
      </c>
      <c r="AC296">
        <v>158</v>
      </c>
      <c r="AD296">
        <v>157.6</v>
      </c>
    </row>
    <row r="297" spans="1:30" x14ac:dyDescent="0.35">
      <c r="A297" t="s">
        <v>33</v>
      </c>
      <c r="B297">
        <v>2021</v>
      </c>
      <c r="C297" t="s">
        <v>37</v>
      </c>
      <c r="D297">
        <v>147.6</v>
      </c>
      <c r="E297">
        <v>202.5</v>
      </c>
      <c r="F297">
        <v>166.4</v>
      </c>
      <c r="G297">
        <v>156</v>
      </c>
      <c r="H297">
        <v>161.4</v>
      </c>
      <c r="I297">
        <v>168.8</v>
      </c>
      <c r="J297">
        <v>161.6</v>
      </c>
      <c r="K297">
        <v>162.80000000000001</v>
      </c>
      <c r="L297">
        <v>114.8</v>
      </c>
      <c r="M297">
        <v>162.80000000000001</v>
      </c>
      <c r="N297">
        <v>151.5</v>
      </c>
      <c r="O297">
        <v>171.4</v>
      </c>
      <c r="P297">
        <v>162</v>
      </c>
      <c r="Q297">
        <v>194.4</v>
      </c>
      <c r="R297">
        <v>155.9</v>
      </c>
      <c r="S297">
        <v>139.30000000000001</v>
      </c>
      <c r="T297">
        <v>153.4</v>
      </c>
      <c r="U297">
        <v>161.4</v>
      </c>
      <c r="V297">
        <v>154.9</v>
      </c>
      <c r="W297">
        <v>147.6</v>
      </c>
      <c r="X297">
        <v>157.5</v>
      </c>
      <c r="Y297">
        <v>142.1</v>
      </c>
      <c r="Z297">
        <v>149.1</v>
      </c>
      <c r="AA297">
        <v>157.6</v>
      </c>
      <c r="AB297">
        <v>156.6</v>
      </c>
      <c r="AC297">
        <v>150.5</v>
      </c>
      <c r="AD297">
        <v>158</v>
      </c>
    </row>
    <row r="298" spans="1:30" x14ac:dyDescent="0.35">
      <c r="A298" t="s">
        <v>34</v>
      </c>
      <c r="B298">
        <v>2021</v>
      </c>
      <c r="C298" t="s">
        <v>37</v>
      </c>
      <c r="D298">
        <v>144.30000000000001</v>
      </c>
      <c r="E298">
        <v>198</v>
      </c>
      <c r="F298">
        <v>164.6</v>
      </c>
      <c r="G298">
        <v>155.4</v>
      </c>
      <c r="H298">
        <v>170.1</v>
      </c>
      <c r="I298">
        <v>164.4</v>
      </c>
      <c r="J298">
        <v>144.1</v>
      </c>
      <c r="K298">
        <v>161.69999999999999</v>
      </c>
      <c r="L298">
        <v>113.1</v>
      </c>
      <c r="M298">
        <v>163.9</v>
      </c>
      <c r="N298">
        <v>157.6</v>
      </c>
      <c r="O298">
        <v>168.9</v>
      </c>
      <c r="P298">
        <v>158</v>
      </c>
      <c r="Q298">
        <v>188.8</v>
      </c>
      <c r="R298">
        <v>158.80000000000001</v>
      </c>
      <c r="S298">
        <v>148.5</v>
      </c>
      <c r="T298">
        <v>157.30000000000001</v>
      </c>
      <c r="U298">
        <v>161.4</v>
      </c>
      <c r="V298">
        <v>155.6</v>
      </c>
      <c r="W298">
        <v>151.80000000000001</v>
      </c>
      <c r="X298">
        <v>162.30000000000001</v>
      </c>
      <c r="Y298">
        <v>146.6</v>
      </c>
      <c r="Z298">
        <v>153.19999999999999</v>
      </c>
      <c r="AA298">
        <v>160.30000000000001</v>
      </c>
      <c r="AB298">
        <v>155.4</v>
      </c>
      <c r="AC298">
        <v>154.4</v>
      </c>
      <c r="AD298">
        <v>157.80000000000001</v>
      </c>
    </row>
    <row r="299" spans="1:30" x14ac:dyDescent="0.35">
      <c r="A299" t="s">
        <v>30</v>
      </c>
      <c r="B299">
        <v>2021</v>
      </c>
      <c r="C299" t="s">
        <v>38</v>
      </c>
      <c r="D299">
        <v>145.1</v>
      </c>
      <c r="E299">
        <v>198.5</v>
      </c>
      <c r="F299">
        <v>168.6</v>
      </c>
      <c r="G299">
        <v>155.80000000000001</v>
      </c>
      <c r="H299">
        <v>184.4</v>
      </c>
      <c r="I299">
        <v>162.30000000000001</v>
      </c>
      <c r="J299">
        <v>138.4</v>
      </c>
      <c r="K299">
        <v>165.1</v>
      </c>
      <c r="L299">
        <v>114.3</v>
      </c>
      <c r="M299">
        <v>169.7</v>
      </c>
      <c r="N299">
        <v>164.6</v>
      </c>
      <c r="O299">
        <v>169.8</v>
      </c>
      <c r="P299">
        <v>158.69999999999999</v>
      </c>
      <c r="Q299">
        <v>189.6</v>
      </c>
      <c r="R299">
        <v>165.3</v>
      </c>
      <c r="S299">
        <v>160.6</v>
      </c>
      <c r="T299">
        <v>164.5</v>
      </c>
      <c r="U299" t="s">
        <v>32</v>
      </c>
      <c r="V299">
        <v>161.69999999999999</v>
      </c>
      <c r="W299">
        <v>158.80000000000001</v>
      </c>
      <c r="X299">
        <v>169.1</v>
      </c>
      <c r="Y299">
        <v>153.19999999999999</v>
      </c>
      <c r="Z299">
        <v>160</v>
      </c>
      <c r="AA299">
        <v>167.6</v>
      </c>
      <c r="AB299">
        <v>159.30000000000001</v>
      </c>
      <c r="AC299">
        <v>161.1</v>
      </c>
      <c r="AD299">
        <v>161.1</v>
      </c>
    </row>
    <row r="300" spans="1:30" x14ac:dyDescent="0.35">
      <c r="A300" t="s">
        <v>33</v>
      </c>
      <c r="B300">
        <v>2021</v>
      </c>
      <c r="C300" t="s">
        <v>38</v>
      </c>
      <c r="D300">
        <v>148.80000000000001</v>
      </c>
      <c r="E300">
        <v>204.3</v>
      </c>
      <c r="F300">
        <v>173</v>
      </c>
      <c r="G300">
        <v>156.5</v>
      </c>
      <c r="H300">
        <v>168.8</v>
      </c>
      <c r="I300">
        <v>172.5</v>
      </c>
      <c r="J300">
        <v>166.5</v>
      </c>
      <c r="K300">
        <v>165.9</v>
      </c>
      <c r="L300">
        <v>115.9</v>
      </c>
      <c r="M300">
        <v>165.2</v>
      </c>
      <c r="N300">
        <v>152</v>
      </c>
      <c r="O300">
        <v>171.1</v>
      </c>
      <c r="P300">
        <v>164.2</v>
      </c>
      <c r="Q300">
        <v>198.2</v>
      </c>
      <c r="R300">
        <v>156.5</v>
      </c>
      <c r="S300">
        <v>140.19999999999999</v>
      </c>
      <c r="T300">
        <v>154.1</v>
      </c>
      <c r="U300">
        <v>161.6</v>
      </c>
      <c r="V300">
        <v>155.5</v>
      </c>
      <c r="W300">
        <v>150.1</v>
      </c>
      <c r="X300">
        <v>160.4</v>
      </c>
      <c r="Y300">
        <v>145</v>
      </c>
      <c r="Z300">
        <v>152.6</v>
      </c>
      <c r="AA300">
        <v>156.6</v>
      </c>
      <c r="AB300">
        <v>157.5</v>
      </c>
      <c r="AC300">
        <v>152.30000000000001</v>
      </c>
      <c r="AD300">
        <v>159.5</v>
      </c>
    </row>
    <row r="301" spans="1:30" x14ac:dyDescent="0.35">
      <c r="A301" t="s">
        <v>34</v>
      </c>
      <c r="B301">
        <v>2021</v>
      </c>
      <c r="C301" t="s">
        <v>38</v>
      </c>
      <c r="D301">
        <v>146.30000000000001</v>
      </c>
      <c r="E301">
        <v>200.5</v>
      </c>
      <c r="F301">
        <v>170.3</v>
      </c>
      <c r="G301">
        <v>156.1</v>
      </c>
      <c r="H301">
        <v>178.7</v>
      </c>
      <c r="I301">
        <v>167.1</v>
      </c>
      <c r="J301">
        <v>147.9</v>
      </c>
      <c r="K301">
        <v>165.4</v>
      </c>
      <c r="L301">
        <v>114.8</v>
      </c>
      <c r="M301">
        <v>168.2</v>
      </c>
      <c r="N301">
        <v>159.30000000000001</v>
      </c>
      <c r="O301">
        <v>170.4</v>
      </c>
      <c r="P301">
        <v>160.69999999999999</v>
      </c>
      <c r="Q301">
        <v>191.9</v>
      </c>
      <c r="R301">
        <v>161.80000000000001</v>
      </c>
      <c r="S301">
        <v>152.1</v>
      </c>
      <c r="T301">
        <v>160.4</v>
      </c>
      <c r="U301">
        <v>161.6</v>
      </c>
      <c r="V301">
        <v>159.4</v>
      </c>
      <c r="W301">
        <v>154.69999999999999</v>
      </c>
      <c r="X301">
        <v>165.8</v>
      </c>
      <c r="Y301">
        <v>148.9</v>
      </c>
      <c r="Z301">
        <v>155.80000000000001</v>
      </c>
      <c r="AA301">
        <v>161.19999999999999</v>
      </c>
      <c r="AB301">
        <v>158.6</v>
      </c>
      <c r="AC301">
        <v>156.80000000000001</v>
      </c>
      <c r="AD301">
        <v>160.4</v>
      </c>
    </row>
    <row r="302" spans="1:30" x14ac:dyDescent="0.35">
      <c r="A302" t="s">
        <v>30</v>
      </c>
      <c r="B302">
        <v>2021</v>
      </c>
      <c r="C302" t="s">
        <v>39</v>
      </c>
      <c r="D302">
        <v>145.6</v>
      </c>
      <c r="E302">
        <v>200.1</v>
      </c>
      <c r="F302">
        <v>179.3</v>
      </c>
      <c r="G302">
        <v>156.1</v>
      </c>
      <c r="H302">
        <v>190.4</v>
      </c>
      <c r="I302">
        <v>158.6</v>
      </c>
      <c r="J302">
        <v>144.69999999999999</v>
      </c>
      <c r="K302">
        <v>165.5</v>
      </c>
      <c r="L302">
        <v>114.6</v>
      </c>
      <c r="M302">
        <v>170</v>
      </c>
      <c r="N302">
        <v>165.5</v>
      </c>
      <c r="O302">
        <v>171.7</v>
      </c>
      <c r="P302">
        <v>160.5</v>
      </c>
      <c r="Q302">
        <v>189.1</v>
      </c>
      <c r="R302">
        <v>165.3</v>
      </c>
      <c r="S302">
        <v>159.9</v>
      </c>
      <c r="T302">
        <v>164.6</v>
      </c>
      <c r="U302" t="s">
        <v>32</v>
      </c>
      <c r="V302">
        <v>162.1</v>
      </c>
      <c r="W302">
        <v>159.19999999999999</v>
      </c>
      <c r="X302">
        <v>169.7</v>
      </c>
      <c r="Y302">
        <v>154.19999999999999</v>
      </c>
      <c r="Z302">
        <v>160.4</v>
      </c>
      <c r="AA302">
        <v>166.8</v>
      </c>
      <c r="AB302">
        <v>159.4</v>
      </c>
      <c r="AC302">
        <v>161.5</v>
      </c>
      <c r="AD302">
        <v>162.1</v>
      </c>
    </row>
    <row r="303" spans="1:30" x14ac:dyDescent="0.35">
      <c r="A303" t="s">
        <v>33</v>
      </c>
      <c r="B303">
        <v>2021</v>
      </c>
      <c r="C303" t="s">
        <v>39</v>
      </c>
      <c r="D303">
        <v>149.19999999999999</v>
      </c>
      <c r="E303">
        <v>205.5</v>
      </c>
      <c r="F303">
        <v>182.8</v>
      </c>
      <c r="G303">
        <v>156.5</v>
      </c>
      <c r="H303">
        <v>172.2</v>
      </c>
      <c r="I303">
        <v>171.5</v>
      </c>
      <c r="J303">
        <v>176.2</v>
      </c>
      <c r="K303">
        <v>166.9</v>
      </c>
      <c r="L303">
        <v>116.1</v>
      </c>
      <c r="M303">
        <v>165.5</v>
      </c>
      <c r="N303">
        <v>152.30000000000001</v>
      </c>
      <c r="O303">
        <v>173.3</v>
      </c>
      <c r="P303">
        <v>166.2</v>
      </c>
      <c r="Q303">
        <v>195.6</v>
      </c>
      <c r="R303">
        <v>157.30000000000001</v>
      </c>
      <c r="S303">
        <v>140.5</v>
      </c>
      <c r="T303">
        <v>154.80000000000001</v>
      </c>
      <c r="U303">
        <v>160.5</v>
      </c>
      <c r="V303">
        <v>156.1</v>
      </c>
      <c r="W303">
        <v>149.80000000000001</v>
      </c>
      <c r="X303">
        <v>160.80000000000001</v>
      </c>
      <c r="Y303">
        <v>147.5</v>
      </c>
      <c r="Z303">
        <v>150.69999999999999</v>
      </c>
      <c r="AA303">
        <v>158.1</v>
      </c>
      <c r="AB303">
        <v>158</v>
      </c>
      <c r="AC303">
        <v>153.4</v>
      </c>
      <c r="AD303">
        <v>160.4</v>
      </c>
    </row>
    <row r="304" spans="1:30" x14ac:dyDescent="0.35">
      <c r="A304" t="s">
        <v>34</v>
      </c>
      <c r="B304">
        <v>2021</v>
      </c>
      <c r="C304" t="s">
        <v>39</v>
      </c>
      <c r="D304">
        <v>146.69999999999999</v>
      </c>
      <c r="E304">
        <v>202</v>
      </c>
      <c r="F304">
        <v>180.7</v>
      </c>
      <c r="G304">
        <v>156.19999999999999</v>
      </c>
      <c r="H304">
        <v>183.7</v>
      </c>
      <c r="I304">
        <v>164.6</v>
      </c>
      <c r="J304">
        <v>155.4</v>
      </c>
      <c r="K304">
        <v>166</v>
      </c>
      <c r="L304">
        <v>115.1</v>
      </c>
      <c r="M304">
        <v>168.5</v>
      </c>
      <c r="N304">
        <v>160</v>
      </c>
      <c r="O304">
        <v>172.4</v>
      </c>
      <c r="P304">
        <v>162.6</v>
      </c>
      <c r="Q304">
        <v>190.8</v>
      </c>
      <c r="R304">
        <v>162.19999999999999</v>
      </c>
      <c r="S304">
        <v>151.80000000000001</v>
      </c>
      <c r="T304">
        <v>160.69999999999999</v>
      </c>
      <c r="U304">
        <v>160.5</v>
      </c>
      <c r="V304">
        <v>159.80000000000001</v>
      </c>
      <c r="W304">
        <v>154.80000000000001</v>
      </c>
      <c r="X304">
        <v>166.3</v>
      </c>
      <c r="Y304">
        <v>150.69999999999999</v>
      </c>
      <c r="Z304">
        <v>154.9</v>
      </c>
      <c r="AA304">
        <v>161.69999999999999</v>
      </c>
      <c r="AB304">
        <v>158.80000000000001</v>
      </c>
      <c r="AC304">
        <v>157.6</v>
      </c>
      <c r="AD304">
        <v>161.30000000000001</v>
      </c>
    </row>
    <row r="305" spans="1:30" x14ac:dyDescent="0.35">
      <c r="A305" t="s">
        <v>30</v>
      </c>
      <c r="B305">
        <v>2021</v>
      </c>
      <c r="C305" t="s">
        <v>40</v>
      </c>
      <c r="D305">
        <v>145.1</v>
      </c>
      <c r="E305">
        <v>204.5</v>
      </c>
      <c r="F305">
        <v>180.4</v>
      </c>
      <c r="G305">
        <v>157.1</v>
      </c>
      <c r="H305">
        <v>188.7</v>
      </c>
      <c r="I305">
        <v>157.69999999999999</v>
      </c>
      <c r="J305">
        <v>152.80000000000001</v>
      </c>
      <c r="K305">
        <v>163.6</v>
      </c>
      <c r="L305">
        <v>113.9</v>
      </c>
      <c r="M305">
        <v>169.7</v>
      </c>
      <c r="N305">
        <v>166.2</v>
      </c>
      <c r="O305">
        <v>171</v>
      </c>
      <c r="P305">
        <v>161.69999999999999</v>
      </c>
      <c r="Q305">
        <v>189.7</v>
      </c>
      <c r="R305">
        <v>166</v>
      </c>
      <c r="S305">
        <v>161.1</v>
      </c>
      <c r="T305">
        <v>165.3</v>
      </c>
      <c r="U305" t="s">
        <v>32</v>
      </c>
      <c r="V305">
        <v>162.5</v>
      </c>
      <c r="W305">
        <v>160.30000000000001</v>
      </c>
      <c r="X305">
        <v>170.4</v>
      </c>
      <c r="Y305">
        <v>157.1</v>
      </c>
      <c r="Z305">
        <v>160.69999999999999</v>
      </c>
      <c r="AA305">
        <v>167.2</v>
      </c>
      <c r="AB305">
        <v>160.4</v>
      </c>
      <c r="AC305">
        <v>162.80000000000001</v>
      </c>
      <c r="AD305">
        <v>163.19999999999999</v>
      </c>
    </row>
    <row r="306" spans="1:30" x14ac:dyDescent="0.35">
      <c r="A306" t="s">
        <v>33</v>
      </c>
      <c r="B306">
        <v>2021</v>
      </c>
      <c r="C306" t="s">
        <v>40</v>
      </c>
      <c r="D306">
        <v>149.1</v>
      </c>
      <c r="E306">
        <v>210.9</v>
      </c>
      <c r="F306">
        <v>185</v>
      </c>
      <c r="G306">
        <v>158.19999999999999</v>
      </c>
      <c r="H306">
        <v>170.6</v>
      </c>
      <c r="I306">
        <v>170.9</v>
      </c>
      <c r="J306">
        <v>186.4</v>
      </c>
      <c r="K306">
        <v>164.7</v>
      </c>
      <c r="L306">
        <v>115.7</v>
      </c>
      <c r="M306">
        <v>165.5</v>
      </c>
      <c r="N306">
        <v>153.4</v>
      </c>
      <c r="O306">
        <v>173.5</v>
      </c>
      <c r="P306">
        <v>167.9</v>
      </c>
      <c r="Q306">
        <v>195.5</v>
      </c>
      <c r="R306">
        <v>157.9</v>
      </c>
      <c r="S306">
        <v>141.9</v>
      </c>
      <c r="T306">
        <v>155.5</v>
      </c>
      <c r="U306">
        <v>161.5</v>
      </c>
      <c r="V306">
        <v>157.69999999999999</v>
      </c>
      <c r="W306">
        <v>150.69999999999999</v>
      </c>
      <c r="X306">
        <v>161.5</v>
      </c>
      <c r="Y306">
        <v>149.5</v>
      </c>
      <c r="Z306">
        <v>151.19999999999999</v>
      </c>
      <c r="AA306">
        <v>160.30000000000001</v>
      </c>
      <c r="AB306">
        <v>159.6</v>
      </c>
      <c r="AC306">
        <v>155</v>
      </c>
      <c r="AD306">
        <v>161.80000000000001</v>
      </c>
    </row>
    <row r="307" spans="1:30" x14ac:dyDescent="0.35">
      <c r="A307" t="s">
        <v>34</v>
      </c>
      <c r="B307">
        <v>2021</v>
      </c>
      <c r="C307" t="s">
        <v>40</v>
      </c>
      <c r="D307">
        <v>146.4</v>
      </c>
      <c r="E307">
        <v>206.8</v>
      </c>
      <c r="F307">
        <v>182.2</v>
      </c>
      <c r="G307">
        <v>157.5</v>
      </c>
      <c r="H307">
        <v>182.1</v>
      </c>
      <c r="I307">
        <v>163.9</v>
      </c>
      <c r="J307">
        <v>164.2</v>
      </c>
      <c r="K307">
        <v>164</v>
      </c>
      <c r="L307">
        <v>114.5</v>
      </c>
      <c r="M307">
        <v>168.3</v>
      </c>
      <c r="N307">
        <v>160.9</v>
      </c>
      <c r="O307">
        <v>172.2</v>
      </c>
      <c r="P307">
        <v>164</v>
      </c>
      <c r="Q307">
        <v>191.2</v>
      </c>
      <c r="R307">
        <v>162.80000000000001</v>
      </c>
      <c r="S307">
        <v>153.1</v>
      </c>
      <c r="T307">
        <v>161.4</v>
      </c>
      <c r="U307">
        <v>161.5</v>
      </c>
      <c r="V307">
        <v>160.69999999999999</v>
      </c>
      <c r="W307">
        <v>155.80000000000001</v>
      </c>
      <c r="X307">
        <v>167</v>
      </c>
      <c r="Y307">
        <v>153.1</v>
      </c>
      <c r="Z307">
        <v>155.30000000000001</v>
      </c>
      <c r="AA307">
        <v>163.19999999999999</v>
      </c>
      <c r="AB307">
        <v>160.1</v>
      </c>
      <c r="AC307">
        <v>159</v>
      </c>
      <c r="AD307">
        <v>162.5</v>
      </c>
    </row>
    <row r="308" spans="1:30" x14ac:dyDescent="0.35">
      <c r="A308" t="s">
        <v>30</v>
      </c>
      <c r="B308">
        <v>2021</v>
      </c>
      <c r="C308" t="s">
        <v>41</v>
      </c>
      <c r="D308">
        <v>144.9</v>
      </c>
      <c r="E308">
        <v>202.3</v>
      </c>
      <c r="F308">
        <v>176.5</v>
      </c>
      <c r="G308">
        <v>157.5</v>
      </c>
      <c r="H308">
        <v>190.9</v>
      </c>
      <c r="I308">
        <v>155.69999999999999</v>
      </c>
      <c r="J308">
        <v>153.9</v>
      </c>
      <c r="K308">
        <v>162.80000000000001</v>
      </c>
      <c r="L308">
        <v>115.2</v>
      </c>
      <c r="M308">
        <v>169.8</v>
      </c>
      <c r="N308">
        <v>167.6</v>
      </c>
      <c r="O308">
        <v>171.9</v>
      </c>
      <c r="P308">
        <v>161.80000000000001</v>
      </c>
      <c r="Q308">
        <v>190.2</v>
      </c>
      <c r="R308">
        <v>167</v>
      </c>
      <c r="S308">
        <v>162.6</v>
      </c>
      <c r="T308">
        <v>166.3</v>
      </c>
      <c r="U308" t="s">
        <v>32</v>
      </c>
      <c r="V308">
        <v>163.1</v>
      </c>
      <c r="W308">
        <v>160.9</v>
      </c>
      <c r="X308">
        <v>171.1</v>
      </c>
      <c r="Y308">
        <v>157.69999999999999</v>
      </c>
      <c r="Z308">
        <v>161.1</v>
      </c>
      <c r="AA308">
        <v>167.5</v>
      </c>
      <c r="AB308">
        <v>160.30000000000001</v>
      </c>
      <c r="AC308">
        <v>163.30000000000001</v>
      </c>
      <c r="AD308">
        <v>163.6</v>
      </c>
    </row>
    <row r="309" spans="1:30" x14ac:dyDescent="0.35">
      <c r="A309" t="s">
        <v>33</v>
      </c>
      <c r="B309">
        <v>2021</v>
      </c>
      <c r="C309" t="s">
        <v>41</v>
      </c>
      <c r="D309">
        <v>149.30000000000001</v>
      </c>
      <c r="E309">
        <v>207.4</v>
      </c>
      <c r="F309">
        <v>174.1</v>
      </c>
      <c r="G309">
        <v>159.19999999999999</v>
      </c>
      <c r="H309">
        <v>175</v>
      </c>
      <c r="I309">
        <v>161.30000000000001</v>
      </c>
      <c r="J309">
        <v>183.3</v>
      </c>
      <c r="K309">
        <v>164.5</v>
      </c>
      <c r="L309">
        <v>120.4</v>
      </c>
      <c r="M309">
        <v>166.2</v>
      </c>
      <c r="N309">
        <v>154.80000000000001</v>
      </c>
      <c r="O309">
        <v>175.1</v>
      </c>
      <c r="P309">
        <v>167.3</v>
      </c>
      <c r="Q309">
        <v>196.5</v>
      </c>
      <c r="R309">
        <v>159.80000000000001</v>
      </c>
      <c r="S309">
        <v>143.6</v>
      </c>
      <c r="T309">
        <v>157.30000000000001</v>
      </c>
      <c r="U309">
        <v>162.1</v>
      </c>
      <c r="V309">
        <v>160.69999999999999</v>
      </c>
      <c r="W309">
        <v>153.19999999999999</v>
      </c>
      <c r="X309">
        <v>162.80000000000001</v>
      </c>
      <c r="Y309">
        <v>150.4</v>
      </c>
      <c r="Z309">
        <v>153.69999999999999</v>
      </c>
      <c r="AA309">
        <v>160.4</v>
      </c>
      <c r="AB309">
        <v>159.6</v>
      </c>
      <c r="AC309">
        <v>156</v>
      </c>
      <c r="AD309">
        <v>162.30000000000001</v>
      </c>
    </row>
    <row r="310" spans="1:30" x14ac:dyDescent="0.35">
      <c r="A310" t="s">
        <v>34</v>
      </c>
      <c r="B310">
        <v>2021</v>
      </c>
      <c r="C310" t="s">
        <v>41</v>
      </c>
      <c r="D310">
        <v>146.6</v>
      </c>
      <c r="E310">
        <v>204</v>
      </c>
      <c r="F310">
        <v>172.8</v>
      </c>
      <c r="G310">
        <v>158.4</v>
      </c>
      <c r="H310">
        <v>188</v>
      </c>
      <c r="I310">
        <v>156.80000000000001</v>
      </c>
      <c r="J310">
        <v>162.19999999999999</v>
      </c>
      <c r="K310">
        <v>164.1</v>
      </c>
      <c r="L310">
        <v>119.7</v>
      </c>
      <c r="M310">
        <v>168.8</v>
      </c>
      <c r="N310">
        <v>162.69999999999999</v>
      </c>
      <c r="O310">
        <v>173.9</v>
      </c>
      <c r="P310">
        <v>164</v>
      </c>
      <c r="Q310">
        <v>192.1</v>
      </c>
      <c r="R310">
        <v>164.5</v>
      </c>
      <c r="S310">
        <v>155.30000000000001</v>
      </c>
      <c r="T310">
        <v>163.19999999999999</v>
      </c>
      <c r="U310">
        <v>162.1</v>
      </c>
      <c r="V310">
        <v>162.6</v>
      </c>
      <c r="W310">
        <v>157.5</v>
      </c>
      <c r="X310">
        <v>168.4</v>
      </c>
      <c r="Y310">
        <v>154</v>
      </c>
      <c r="Z310">
        <v>157.6</v>
      </c>
      <c r="AA310">
        <v>163.80000000000001</v>
      </c>
      <c r="AB310">
        <v>160</v>
      </c>
      <c r="AC310">
        <v>160</v>
      </c>
      <c r="AD310">
        <v>163.19999999999999</v>
      </c>
    </row>
    <row r="311" spans="1:30" x14ac:dyDescent="0.35">
      <c r="A311" t="s">
        <v>30</v>
      </c>
      <c r="B311">
        <v>2021</v>
      </c>
      <c r="C311" t="s">
        <v>42</v>
      </c>
      <c r="D311">
        <v>145.4</v>
      </c>
      <c r="E311">
        <v>202.1</v>
      </c>
      <c r="F311">
        <v>172</v>
      </c>
      <c r="G311">
        <v>158</v>
      </c>
      <c r="H311">
        <v>195.5</v>
      </c>
      <c r="I311">
        <v>152.69999999999999</v>
      </c>
      <c r="J311">
        <v>151.4</v>
      </c>
      <c r="K311">
        <v>163.9</v>
      </c>
      <c r="L311">
        <v>119.3</v>
      </c>
      <c r="M311">
        <v>170.1</v>
      </c>
      <c r="N311">
        <v>168.3</v>
      </c>
      <c r="O311">
        <v>172.8</v>
      </c>
      <c r="P311">
        <v>162.1</v>
      </c>
      <c r="Q311">
        <v>190.5</v>
      </c>
      <c r="R311">
        <v>167.7</v>
      </c>
      <c r="S311">
        <v>163.6</v>
      </c>
      <c r="T311">
        <v>167.1</v>
      </c>
      <c r="U311" t="s">
        <v>32</v>
      </c>
      <c r="V311">
        <v>163.69999999999999</v>
      </c>
      <c r="W311">
        <v>161.30000000000001</v>
      </c>
      <c r="X311">
        <v>171.9</v>
      </c>
      <c r="Y311">
        <v>157.80000000000001</v>
      </c>
      <c r="Z311">
        <v>162.69999999999999</v>
      </c>
      <c r="AA311">
        <v>168.5</v>
      </c>
      <c r="AB311">
        <v>160.19999999999999</v>
      </c>
      <c r="AC311">
        <v>163.80000000000001</v>
      </c>
      <c r="AD311">
        <v>164</v>
      </c>
    </row>
    <row r="312" spans="1:30" x14ac:dyDescent="0.35">
      <c r="A312" t="s">
        <v>33</v>
      </c>
      <c r="B312">
        <v>2021</v>
      </c>
      <c r="C312" t="s">
        <v>42</v>
      </c>
      <c r="D312">
        <v>149.30000000000001</v>
      </c>
      <c r="E312">
        <v>207.4</v>
      </c>
      <c r="F312">
        <v>174.1</v>
      </c>
      <c r="G312">
        <v>159.1</v>
      </c>
      <c r="H312">
        <v>175</v>
      </c>
      <c r="I312">
        <v>161.19999999999999</v>
      </c>
      <c r="J312">
        <v>183.5</v>
      </c>
      <c r="K312">
        <v>164.5</v>
      </c>
      <c r="L312">
        <v>120.4</v>
      </c>
      <c r="M312">
        <v>166.2</v>
      </c>
      <c r="N312">
        <v>154.80000000000001</v>
      </c>
      <c r="O312">
        <v>175.1</v>
      </c>
      <c r="P312">
        <v>167.3</v>
      </c>
      <c r="Q312">
        <v>196.5</v>
      </c>
      <c r="R312">
        <v>159.80000000000001</v>
      </c>
      <c r="S312">
        <v>143.6</v>
      </c>
      <c r="T312">
        <v>157.4</v>
      </c>
      <c r="U312">
        <v>162.1</v>
      </c>
      <c r="V312">
        <v>160.80000000000001</v>
      </c>
      <c r="W312">
        <v>153.30000000000001</v>
      </c>
      <c r="X312">
        <v>162.80000000000001</v>
      </c>
      <c r="Y312">
        <v>150.5</v>
      </c>
      <c r="Z312">
        <v>153.9</v>
      </c>
      <c r="AA312">
        <v>160.30000000000001</v>
      </c>
      <c r="AB312">
        <v>159.6</v>
      </c>
      <c r="AC312">
        <v>156</v>
      </c>
      <c r="AD312">
        <v>162.30000000000001</v>
      </c>
    </row>
    <row r="313" spans="1:30" x14ac:dyDescent="0.35">
      <c r="A313" t="s">
        <v>34</v>
      </c>
      <c r="B313">
        <v>2021</v>
      </c>
      <c r="C313" t="s">
        <v>42</v>
      </c>
      <c r="D313">
        <v>146.6</v>
      </c>
      <c r="E313">
        <v>204</v>
      </c>
      <c r="F313">
        <v>172.8</v>
      </c>
      <c r="G313">
        <v>158.4</v>
      </c>
      <c r="H313">
        <v>188</v>
      </c>
      <c r="I313">
        <v>156.69999999999999</v>
      </c>
      <c r="J313">
        <v>162.30000000000001</v>
      </c>
      <c r="K313">
        <v>164.1</v>
      </c>
      <c r="L313">
        <v>119.7</v>
      </c>
      <c r="M313">
        <v>168.8</v>
      </c>
      <c r="N313">
        <v>162.69999999999999</v>
      </c>
      <c r="O313">
        <v>173.9</v>
      </c>
      <c r="P313">
        <v>164</v>
      </c>
      <c r="Q313">
        <v>192.1</v>
      </c>
      <c r="R313">
        <v>164.6</v>
      </c>
      <c r="S313">
        <v>155.30000000000001</v>
      </c>
      <c r="T313">
        <v>163.30000000000001</v>
      </c>
      <c r="U313">
        <v>162.1</v>
      </c>
      <c r="V313">
        <v>162.6</v>
      </c>
      <c r="W313">
        <v>157.5</v>
      </c>
      <c r="X313">
        <v>168.4</v>
      </c>
      <c r="Y313">
        <v>154</v>
      </c>
      <c r="Z313">
        <v>157.69999999999999</v>
      </c>
      <c r="AA313">
        <v>163.69999999999999</v>
      </c>
      <c r="AB313">
        <v>160</v>
      </c>
      <c r="AC313">
        <v>160</v>
      </c>
      <c r="AD313">
        <v>163.19999999999999</v>
      </c>
    </row>
    <row r="314" spans="1:30" x14ac:dyDescent="0.35">
      <c r="A314" t="s">
        <v>30</v>
      </c>
      <c r="B314">
        <v>2021</v>
      </c>
      <c r="C314" t="s">
        <v>43</v>
      </c>
      <c r="D314">
        <v>146.1</v>
      </c>
      <c r="E314">
        <v>202.5</v>
      </c>
      <c r="F314">
        <v>170.1</v>
      </c>
      <c r="G314">
        <v>158.4</v>
      </c>
      <c r="H314">
        <v>198.8</v>
      </c>
      <c r="I314">
        <v>152.6</v>
      </c>
      <c r="J314">
        <v>170.4</v>
      </c>
      <c r="K314">
        <v>165.2</v>
      </c>
      <c r="L314">
        <v>121.6</v>
      </c>
      <c r="M314">
        <v>170.6</v>
      </c>
      <c r="N314">
        <v>168.8</v>
      </c>
      <c r="O314">
        <v>173.6</v>
      </c>
      <c r="P314">
        <v>165.5</v>
      </c>
      <c r="Q314">
        <v>191.2</v>
      </c>
      <c r="R314">
        <v>168.9</v>
      </c>
      <c r="S314">
        <v>164.8</v>
      </c>
      <c r="T314">
        <v>168.3</v>
      </c>
      <c r="U314" t="s">
        <v>32</v>
      </c>
      <c r="V314">
        <v>165.5</v>
      </c>
      <c r="W314">
        <v>162</v>
      </c>
      <c r="X314">
        <v>172.5</v>
      </c>
      <c r="Y314">
        <v>159.5</v>
      </c>
      <c r="Z314">
        <v>163.19999999999999</v>
      </c>
      <c r="AA314">
        <v>169</v>
      </c>
      <c r="AB314">
        <v>161.1</v>
      </c>
      <c r="AC314">
        <v>164.7</v>
      </c>
      <c r="AD314">
        <v>166.3</v>
      </c>
    </row>
    <row r="315" spans="1:30" x14ac:dyDescent="0.35">
      <c r="A315" t="s">
        <v>33</v>
      </c>
      <c r="B315">
        <v>2021</v>
      </c>
      <c r="C315" t="s">
        <v>43</v>
      </c>
      <c r="D315">
        <v>150.1</v>
      </c>
      <c r="E315">
        <v>208.4</v>
      </c>
      <c r="F315">
        <v>173</v>
      </c>
      <c r="G315">
        <v>159.19999999999999</v>
      </c>
      <c r="H315">
        <v>176.6</v>
      </c>
      <c r="I315">
        <v>159.30000000000001</v>
      </c>
      <c r="J315">
        <v>214.4</v>
      </c>
      <c r="K315">
        <v>165.3</v>
      </c>
      <c r="L315">
        <v>122.5</v>
      </c>
      <c r="M315">
        <v>166.8</v>
      </c>
      <c r="N315">
        <v>155.4</v>
      </c>
      <c r="O315">
        <v>175.9</v>
      </c>
      <c r="P315">
        <v>171.5</v>
      </c>
      <c r="Q315">
        <v>197</v>
      </c>
      <c r="R315">
        <v>160.80000000000001</v>
      </c>
      <c r="S315">
        <v>144.4</v>
      </c>
      <c r="T315">
        <v>158.30000000000001</v>
      </c>
      <c r="U315">
        <v>163.6</v>
      </c>
      <c r="V315">
        <v>162.19999999999999</v>
      </c>
      <c r="W315">
        <v>154.30000000000001</v>
      </c>
      <c r="X315">
        <v>163.5</v>
      </c>
      <c r="Y315">
        <v>152.19999999999999</v>
      </c>
      <c r="Z315">
        <v>155.1</v>
      </c>
      <c r="AA315">
        <v>160.30000000000001</v>
      </c>
      <c r="AB315">
        <v>160.30000000000001</v>
      </c>
      <c r="AC315">
        <v>157</v>
      </c>
      <c r="AD315">
        <v>164.6</v>
      </c>
    </row>
    <row r="316" spans="1:30" x14ac:dyDescent="0.35">
      <c r="A316" t="s">
        <v>34</v>
      </c>
      <c r="B316">
        <v>2021</v>
      </c>
      <c r="C316" t="s">
        <v>43</v>
      </c>
      <c r="D316">
        <v>147.4</v>
      </c>
      <c r="E316">
        <v>204.6</v>
      </c>
      <c r="F316">
        <v>171.2</v>
      </c>
      <c r="G316">
        <v>158.69999999999999</v>
      </c>
      <c r="H316">
        <v>190.6</v>
      </c>
      <c r="I316">
        <v>155.69999999999999</v>
      </c>
      <c r="J316">
        <v>185.3</v>
      </c>
      <c r="K316">
        <v>165.2</v>
      </c>
      <c r="L316">
        <v>121.9</v>
      </c>
      <c r="M316">
        <v>169.3</v>
      </c>
      <c r="N316">
        <v>163.19999999999999</v>
      </c>
      <c r="O316">
        <v>174.7</v>
      </c>
      <c r="P316">
        <v>167.7</v>
      </c>
      <c r="Q316">
        <v>192.7</v>
      </c>
      <c r="R316">
        <v>165.7</v>
      </c>
      <c r="S316">
        <v>156.30000000000001</v>
      </c>
      <c r="T316">
        <v>164.3</v>
      </c>
      <c r="U316">
        <v>163.6</v>
      </c>
      <c r="V316">
        <v>164.2</v>
      </c>
      <c r="W316">
        <v>158.4</v>
      </c>
      <c r="X316">
        <v>169.1</v>
      </c>
      <c r="Y316">
        <v>155.69999999999999</v>
      </c>
      <c r="Z316">
        <v>158.6</v>
      </c>
      <c r="AA316">
        <v>163.9</v>
      </c>
      <c r="AB316">
        <v>160.80000000000001</v>
      </c>
      <c r="AC316">
        <v>161</v>
      </c>
      <c r="AD316">
        <v>165.5</v>
      </c>
    </row>
    <row r="317" spans="1:30" x14ac:dyDescent="0.35">
      <c r="A317" t="s">
        <v>30</v>
      </c>
      <c r="B317">
        <v>2021</v>
      </c>
      <c r="C317" t="s">
        <v>45</v>
      </c>
      <c r="D317">
        <v>146.9</v>
      </c>
      <c r="E317">
        <v>199.8</v>
      </c>
      <c r="F317">
        <v>171.5</v>
      </c>
      <c r="G317">
        <v>159.1</v>
      </c>
      <c r="H317">
        <v>198.4</v>
      </c>
      <c r="I317">
        <v>153.19999999999999</v>
      </c>
      <c r="J317">
        <v>183.9</v>
      </c>
      <c r="K317">
        <v>165.4</v>
      </c>
      <c r="L317">
        <v>122.1</v>
      </c>
      <c r="M317">
        <v>170.8</v>
      </c>
      <c r="N317">
        <v>169.1</v>
      </c>
      <c r="O317">
        <v>174.3</v>
      </c>
      <c r="P317">
        <v>167.5</v>
      </c>
      <c r="Q317">
        <v>191.4</v>
      </c>
      <c r="R317">
        <v>170.4</v>
      </c>
      <c r="S317">
        <v>166</v>
      </c>
      <c r="T317">
        <v>169.8</v>
      </c>
      <c r="U317" t="s">
        <v>32</v>
      </c>
      <c r="V317">
        <v>165.3</v>
      </c>
      <c r="W317">
        <v>162.9</v>
      </c>
      <c r="X317">
        <v>173.4</v>
      </c>
      <c r="Y317">
        <v>158.9</v>
      </c>
      <c r="Z317">
        <v>163.80000000000001</v>
      </c>
      <c r="AA317">
        <v>169.3</v>
      </c>
      <c r="AB317">
        <v>162.4</v>
      </c>
      <c r="AC317">
        <v>165.2</v>
      </c>
      <c r="AD317">
        <v>167.6</v>
      </c>
    </row>
    <row r="318" spans="1:30" x14ac:dyDescent="0.35">
      <c r="A318" t="s">
        <v>33</v>
      </c>
      <c r="B318">
        <v>2021</v>
      </c>
      <c r="C318" t="s">
        <v>45</v>
      </c>
      <c r="D318">
        <v>151</v>
      </c>
      <c r="E318">
        <v>204.9</v>
      </c>
      <c r="F318">
        <v>175.4</v>
      </c>
      <c r="G318">
        <v>159.6</v>
      </c>
      <c r="H318">
        <v>175.8</v>
      </c>
      <c r="I318">
        <v>160.30000000000001</v>
      </c>
      <c r="J318">
        <v>229.1</v>
      </c>
      <c r="K318">
        <v>165.1</v>
      </c>
      <c r="L318">
        <v>123.1</v>
      </c>
      <c r="M318">
        <v>167.2</v>
      </c>
      <c r="N318">
        <v>156.1</v>
      </c>
      <c r="O318">
        <v>176.8</v>
      </c>
      <c r="P318">
        <v>173.5</v>
      </c>
      <c r="Q318">
        <v>197</v>
      </c>
      <c r="R318">
        <v>162.30000000000001</v>
      </c>
      <c r="S318">
        <v>145.30000000000001</v>
      </c>
      <c r="T318">
        <v>159.69999999999999</v>
      </c>
      <c r="U318">
        <v>164.2</v>
      </c>
      <c r="V318">
        <v>161.6</v>
      </c>
      <c r="W318">
        <v>155.19999999999999</v>
      </c>
      <c r="X318">
        <v>164.2</v>
      </c>
      <c r="Y318">
        <v>151.19999999999999</v>
      </c>
      <c r="Z318">
        <v>156.69999999999999</v>
      </c>
      <c r="AA318">
        <v>160.80000000000001</v>
      </c>
      <c r="AB318">
        <v>161.80000000000001</v>
      </c>
      <c r="AC318">
        <v>157.30000000000001</v>
      </c>
      <c r="AD318">
        <v>165.6</v>
      </c>
    </row>
    <row r="319" spans="1:30" x14ac:dyDescent="0.35">
      <c r="A319" t="s">
        <v>34</v>
      </c>
      <c r="B319">
        <v>2021</v>
      </c>
      <c r="C319" t="s">
        <v>45</v>
      </c>
      <c r="D319">
        <v>148.19999999999999</v>
      </c>
      <c r="E319">
        <v>201.6</v>
      </c>
      <c r="F319">
        <v>173</v>
      </c>
      <c r="G319">
        <v>159.30000000000001</v>
      </c>
      <c r="H319">
        <v>190.1</v>
      </c>
      <c r="I319">
        <v>156.5</v>
      </c>
      <c r="J319">
        <v>199.2</v>
      </c>
      <c r="K319">
        <v>165.3</v>
      </c>
      <c r="L319">
        <v>122.4</v>
      </c>
      <c r="M319">
        <v>169.6</v>
      </c>
      <c r="N319">
        <v>163.69999999999999</v>
      </c>
      <c r="O319">
        <v>175.5</v>
      </c>
      <c r="P319">
        <v>169.7</v>
      </c>
      <c r="Q319">
        <v>192.9</v>
      </c>
      <c r="R319">
        <v>167.2</v>
      </c>
      <c r="S319">
        <v>157.4</v>
      </c>
      <c r="T319">
        <v>165.8</v>
      </c>
      <c r="U319">
        <v>164.2</v>
      </c>
      <c r="V319">
        <v>163.9</v>
      </c>
      <c r="W319">
        <v>159.30000000000001</v>
      </c>
      <c r="X319">
        <v>169.9</v>
      </c>
      <c r="Y319">
        <v>154.80000000000001</v>
      </c>
      <c r="Z319">
        <v>159.80000000000001</v>
      </c>
      <c r="AA319">
        <v>164.3</v>
      </c>
      <c r="AB319">
        <v>162.19999999999999</v>
      </c>
      <c r="AC319">
        <v>161.4</v>
      </c>
      <c r="AD319">
        <v>166.7</v>
      </c>
    </row>
    <row r="320" spans="1:30" x14ac:dyDescent="0.35">
      <c r="A320" t="s">
        <v>30</v>
      </c>
      <c r="B320">
        <v>2021</v>
      </c>
      <c r="C320" t="s">
        <v>46</v>
      </c>
      <c r="D320">
        <v>147.4</v>
      </c>
      <c r="E320">
        <v>197</v>
      </c>
      <c r="F320">
        <v>176.5</v>
      </c>
      <c r="G320">
        <v>159.80000000000001</v>
      </c>
      <c r="H320">
        <v>195.8</v>
      </c>
      <c r="I320">
        <v>152</v>
      </c>
      <c r="J320">
        <v>172.3</v>
      </c>
      <c r="K320">
        <v>164.5</v>
      </c>
      <c r="L320">
        <v>120.6</v>
      </c>
      <c r="M320">
        <v>171.7</v>
      </c>
      <c r="N320">
        <v>169.7</v>
      </c>
      <c r="O320">
        <v>175.1</v>
      </c>
      <c r="P320">
        <v>165.8</v>
      </c>
      <c r="Q320">
        <v>190.8</v>
      </c>
      <c r="R320">
        <v>171.8</v>
      </c>
      <c r="S320">
        <v>167.3</v>
      </c>
      <c r="T320">
        <v>171.2</v>
      </c>
      <c r="U320" t="s">
        <v>32</v>
      </c>
      <c r="V320">
        <v>165.6</v>
      </c>
      <c r="W320">
        <v>163.9</v>
      </c>
      <c r="X320">
        <v>174</v>
      </c>
      <c r="Y320">
        <v>160.1</v>
      </c>
      <c r="Z320">
        <v>164.5</v>
      </c>
      <c r="AA320">
        <v>169.7</v>
      </c>
      <c r="AB320">
        <v>162.80000000000001</v>
      </c>
      <c r="AC320">
        <v>166</v>
      </c>
      <c r="AD320">
        <v>167</v>
      </c>
    </row>
    <row r="321" spans="1:30" x14ac:dyDescent="0.35">
      <c r="A321" t="s">
        <v>33</v>
      </c>
      <c r="B321">
        <v>2021</v>
      </c>
      <c r="C321" t="s">
        <v>46</v>
      </c>
      <c r="D321">
        <v>151.6</v>
      </c>
      <c r="E321">
        <v>202.2</v>
      </c>
      <c r="F321">
        <v>180</v>
      </c>
      <c r="G321">
        <v>160</v>
      </c>
      <c r="H321">
        <v>173.5</v>
      </c>
      <c r="I321">
        <v>158.30000000000001</v>
      </c>
      <c r="J321">
        <v>219.5</v>
      </c>
      <c r="K321">
        <v>164.2</v>
      </c>
      <c r="L321">
        <v>121.9</v>
      </c>
      <c r="M321">
        <v>168.2</v>
      </c>
      <c r="N321">
        <v>156.5</v>
      </c>
      <c r="O321">
        <v>178.2</v>
      </c>
      <c r="P321">
        <v>172.2</v>
      </c>
      <c r="Q321">
        <v>196.8</v>
      </c>
      <c r="R321">
        <v>163.30000000000001</v>
      </c>
      <c r="S321">
        <v>146.69999999999999</v>
      </c>
      <c r="T321">
        <v>160.69999999999999</v>
      </c>
      <c r="U321">
        <v>163.4</v>
      </c>
      <c r="V321">
        <v>161.69999999999999</v>
      </c>
      <c r="W321">
        <v>156</v>
      </c>
      <c r="X321">
        <v>165.1</v>
      </c>
      <c r="Y321">
        <v>151.80000000000001</v>
      </c>
      <c r="Z321">
        <v>157.6</v>
      </c>
      <c r="AA321">
        <v>160.6</v>
      </c>
      <c r="AB321">
        <v>162.4</v>
      </c>
      <c r="AC321">
        <v>157.80000000000001</v>
      </c>
      <c r="AD321">
        <v>165.2</v>
      </c>
    </row>
    <row r="322" spans="1:30" x14ac:dyDescent="0.35">
      <c r="A322" t="s">
        <v>34</v>
      </c>
      <c r="B322">
        <v>2021</v>
      </c>
      <c r="C322" t="s">
        <v>46</v>
      </c>
      <c r="D322">
        <v>148.69999999999999</v>
      </c>
      <c r="E322">
        <v>198.8</v>
      </c>
      <c r="F322">
        <v>177.9</v>
      </c>
      <c r="G322">
        <v>159.9</v>
      </c>
      <c r="H322">
        <v>187.6</v>
      </c>
      <c r="I322">
        <v>154.9</v>
      </c>
      <c r="J322">
        <v>188.3</v>
      </c>
      <c r="K322">
        <v>164.4</v>
      </c>
      <c r="L322">
        <v>121</v>
      </c>
      <c r="M322">
        <v>170.5</v>
      </c>
      <c r="N322">
        <v>164.2</v>
      </c>
      <c r="O322">
        <v>176.5</v>
      </c>
      <c r="P322">
        <v>168.2</v>
      </c>
      <c r="Q322">
        <v>192.4</v>
      </c>
      <c r="R322">
        <v>168.5</v>
      </c>
      <c r="S322">
        <v>158.69999999999999</v>
      </c>
      <c r="T322">
        <v>167</v>
      </c>
      <c r="U322">
        <v>163.4</v>
      </c>
      <c r="V322">
        <v>164.1</v>
      </c>
      <c r="W322">
        <v>160.19999999999999</v>
      </c>
      <c r="X322">
        <v>170.6</v>
      </c>
      <c r="Y322">
        <v>155.69999999999999</v>
      </c>
      <c r="Z322">
        <v>160.6</v>
      </c>
      <c r="AA322">
        <v>164.4</v>
      </c>
      <c r="AB322">
        <v>162.6</v>
      </c>
      <c r="AC322">
        <v>162</v>
      </c>
      <c r="AD322">
        <v>166.2</v>
      </c>
    </row>
    <row r="323" spans="1:30" x14ac:dyDescent="0.35">
      <c r="A323" t="s">
        <v>30</v>
      </c>
      <c r="B323">
        <v>2022</v>
      </c>
      <c r="C323" t="s">
        <v>31</v>
      </c>
      <c r="D323">
        <v>148.30000000000001</v>
      </c>
      <c r="E323">
        <v>196.9</v>
      </c>
      <c r="F323">
        <v>178</v>
      </c>
      <c r="G323">
        <v>160.5</v>
      </c>
      <c r="H323">
        <v>192.6</v>
      </c>
      <c r="I323">
        <v>151.19999999999999</v>
      </c>
      <c r="J323">
        <v>159.19999999999999</v>
      </c>
      <c r="K323">
        <v>164</v>
      </c>
      <c r="L323">
        <v>119.3</v>
      </c>
      <c r="M323">
        <v>173.3</v>
      </c>
      <c r="N323">
        <v>169.8</v>
      </c>
      <c r="O323">
        <v>175.8</v>
      </c>
      <c r="P323">
        <v>164.1</v>
      </c>
      <c r="Q323">
        <v>190.7</v>
      </c>
      <c r="R323">
        <v>173.2</v>
      </c>
      <c r="S323">
        <v>169.3</v>
      </c>
      <c r="T323">
        <v>172.7</v>
      </c>
      <c r="U323" t="s">
        <v>32</v>
      </c>
      <c r="V323">
        <v>165.8</v>
      </c>
      <c r="W323">
        <v>164.9</v>
      </c>
      <c r="X323">
        <v>174.7</v>
      </c>
      <c r="Y323">
        <v>160.80000000000001</v>
      </c>
      <c r="Z323">
        <v>164.9</v>
      </c>
      <c r="AA323">
        <v>169.9</v>
      </c>
      <c r="AB323">
        <v>163.19999999999999</v>
      </c>
      <c r="AC323">
        <v>166.6</v>
      </c>
      <c r="AD323">
        <v>166.4</v>
      </c>
    </row>
    <row r="324" spans="1:30" x14ac:dyDescent="0.35">
      <c r="A324" t="s">
        <v>33</v>
      </c>
      <c r="B324">
        <v>2022</v>
      </c>
      <c r="C324" t="s">
        <v>31</v>
      </c>
      <c r="D324">
        <v>152.19999999999999</v>
      </c>
      <c r="E324">
        <v>202.1</v>
      </c>
      <c r="F324">
        <v>180.1</v>
      </c>
      <c r="G324">
        <v>160.4</v>
      </c>
      <c r="H324">
        <v>171</v>
      </c>
      <c r="I324">
        <v>156.5</v>
      </c>
      <c r="J324">
        <v>203.6</v>
      </c>
      <c r="K324">
        <v>163.80000000000001</v>
      </c>
      <c r="L324">
        <v>121.3</v>
      </c>
      <c r="M324">
        <v>169.8</v>
      </c>
      <c r="N324">
        <v>156.6</v>
      </c>
      <c r="O324">
        <v>179</v>
      </c>
      <c r="P324">
        <v>170.3</v>
      </c>
      <c r="Q324">
        <v>196.4</v>
      </c>
      <c r="R324">
        <v>164.7</v>
      </c>
      <c r="S324">
        <v>148.5</v>
      </c>
      <c r="T324">
        <v>162.19999999999999</v>
      </c>
      <c r="U324">
        <v>164.5</v>
      </c>
      <c r="V324">
        <v>161.6</v>
      </c>
      <c r="W324">
        <v>156.80000000000001</v>
      </c>
      <c r="X324">
        <v>166.1</v>
      </c>
      <c r="Y324">
        <v>152.69999999999999</v>
      </c>
      <c r="Z324">
        <v>158.4</v>
      </c>
      <c r="AA324">
        <v>161</v>
      </c>
      <c r="AB324">
        <v>162.80000000000001</v>
      </c>
      <c r="AC324">
        <v>158.6</v>
      </c>
      <c r="AD324">
        <v>165</v>
      </c>
    </row>
    <row r="325" spans="1:30" x14ac:dyDescent="0.35">
      <c r="A325" t="s">
        <v>34</v>
      </c>
      <c r="B325">
        <v>2022</v>
      </c>
      <c r="C325" t="s">
        <v>31</v>
      </c>
      <c r="D325">
        <v>149.5</v>
      </c>
      <c r="E325">
        <v>198.7</v>
      </c>
      <c r="F325">
        <v>178.8</v>
      </c>
      <c r="G325">
        <v>160.5</v>
      </c>
      <c r="H325">
        <v>184.7</v>
      </c>
      <c r="I325">
        <v>153.69999999999999</v>
      </c>
      <c r="J325">
        <v>174.3</v>
      </c>
      <c r="K325">
        <v>163.9</v>
      </c>
      <c r="L325">
        <v>120</v>
      </c>
      <c r="M325">
        <v>172.1</v>
      </c>
      <c r="N325">
        <v>164.3</v>
      </c>
      <c r="O325">
        <v>177.3</v>
      </c>
      <c r="P325">
        <v>166.4</v>
      </c>
      <c r="Q325">
        <v>192.2</v>
      </c>
      <c r="R325">
        <v>169.9</v>
      </c>
      <c r="S325">
        <v>160.69999999999999</v>
      </c>
      <c r="T325">
        <v>168.5</v>
      </c>
      <c r="U325">
        <v>164.5</v>
      </c>
      <c r="V325">
        <v>164.2</v>
      </c>
      <c r="W325">
        <v>161.1</v>
      </c>
      <c r="X325">
        <v>171.4</v>
      </c>
      <c r="Y325">
        <v>156.5</v>
      </c>
      <c r="Z325">
        <v>161.19999999999999</v>
      </c>
      <c r="AA325">
        <v>164.7</v>
      </c>
      <c r="AB325">
        <v>163</v>
      </c>
      <c r="AC325">
        <v>162.69999999999999</v>
      </c>
      <c r="AD325">
        <v>165.7</v>
      </c>
    </row>
    <row r="326" spans="1:30" x14ac:dyDescent="0.35">
      <c r="A326" t="s">
        <v>30</v>
      </c>
      <c r="B326">
        <v>2022</v>
      </c>
      <c r="C326" t="s">
        <v>35</v>
      </c>
      <c r="D326">
        <v>148.80000000000001</v>
      </c>
      <c r="E326">
        <v>198.1</v>
      </c>
      <c r="F326">
        <v>175.5</v>
      </c>
      <c r="G326">
        <v>160.69999999999999</v>
      </c>
      <c r="H326">
        <v>192.6</v>
      </c>
      <c r="I326">
        <v>151.4</v>
      </c>
      <c r="J326">
        <v>155.19999999999999</v>
      </c>
      <c r="K326">
        <v>163.9</v>
      </c>
      <c r="L326">
        <v>118.1</v>
      </c>
      <c r="M326">
        <v>175.4</v>
      </c>
      <c r="N326">
        <v>170.5</v>
      </c>
      <c r="O326">
        <v>176.3</v>
      </c>
      <c r="P326">
        <v>163.9</v>
      </c>
      <c r="Q326">
        <v>191.5</v>
      </c>
      <c r="R326">
        <v>174.1</v>
      </c>
      <c r="S326">
        <v>171</v>
      </c>
      <c r="T326">
        <v>173.7</v>
      </c>
      <c r="U326" t="s">
        <v>32</v>
      </c>
      <c r="V326">
        <v>167.4</v>
      </c>
      <c r="W326">
        <v>165.7</v>
      </c>
      <c r="X326">
        <v>175.3</v>
      </c>
      <c r="Y326">
        <v>161.19999999999999</v>
      </c>
      <c r="Z326">
        <v>165.5</v>
      </c>
      <c r="AA326">
        <v>170.3</v>
      </c>
      <c r="AB326">
        <v>164.5</v>
      </c>
      <c r="AC326">
        <v>167.3</v>
      </c>
      <c r="AD326">
        <v>166.7</v>
      </c>
    </row>
    <row r="327" spans="1:30" x14ac:dyDescent="0.35">
      <c r="A327" t="s">
        <v>33</v>
      </c>
      <c r="B327">
        <v>2022</v>
      </c>
      <c r="C327" t="s">
        <v>35</v>
      </c>
      <c r="D327">
        <v>152.5</v>
      </c>
      <c r="E327">
        <v>205.2</v>
      </c>
      <c r="F327">
        <v>176.4</v>
      </c>
      <c r="G327">
        <v>160.6</v>
      </c>
      <c r="H327">
        <v>171.5</v>
      </c>
      <c r="I327">
        <v>156.4</v>
      </c>
      <c r="J327">
        <v>198</v>
      </c>
      <c r="K327">
        <v>163.19999999999999</v>
      </c>
      <c r="L327">
        <v>120.6</v>
      </c>
      <c r="M327">
        <v>172.2</v>
      </c>
      <c r="N327">
        <v>156.69999999999999</v>
      </c>
      <c r="O327">
        <v>180</v>
      </c>
      <c r="P327">
        <v>170.2</v>
      </c>
      <c r="Q327">
        <v>196.5</v>
      </c>
      <c r="R327">
        <v>165.7</v>
      </c>
      <c r="S327">
        <v>150.4</v>
      </c>
      <c r="T327">
        <v>163.4</v>
      </c>
      <c r="U327">
        <v>165.5</v>
      </c>
      <c r="V327">
        <v>163</v>
      </c>
      <c r="W327">
        <v>157.4</v>
      </c>
      <c r="X327">
        <v>167.2</v>
      </c>
      <c r="Y327">
        <v>153.1</v>
      </c>
      <c r="Z327">
        <v>159.5</v>
      </c>
      <c r="AA327">
        <v>162</v>
      </c>
      <c r="AB327">
        <v>164.2</v>
      </c>
      <c r="AC327">
        <v>159.4</v>
      </c>
      <c r="AD327">
        <v>165.5</v>
      </c>
    </row>
    <row r="328" spans="1:30" x14ac:dyDescent="0.35">
      <c r="A328" t="s">
        <v>34</v>
      </c>
      <c r="B328">
        <v>2022</v>
      </c>
      <c r="C328" t="s">
        <v>35</v>
      </c>
      <c r="D328">
        <v>150</v>
      </c>
      <c r="E328">
        <v>200.6</v>
      </c>
      <c r="F328">
        <v>175.8</v>
      </c>
      <c r="G328">
        <v>160.69999999999999</v>
      </c>
      <c r="H328">
        <v>184.9</v>
      </c>
      <c r="I328">
        <v>153.69999999999999</v>
      </c>
      <c r="J328">
        <v>169.7</v>
      </c>
      <c r="K328">
        <v>163.69999999999999</v>
      </c>
      <c r="L328">
        <v>118.9</v>
      </c>
      <c r="M328">
        <v>174.3</v>
      </c>
      <c r="N328">
        <v>164.7</v>
      </c>
      <c r="O328">
        <v>178</v>
      </c>
      <c r="P328">
        <v>166.2</v>
      </c>
      <c r="Q328">
        <v>192.8</v>
      </c>
      <c r="R328">
        <v>170.8</v>
      </c>
      <c r="S328">
        <v>162.4</v>
      </c>
      <c r="T328">
        <v>169.6</v>
      </c>
      <c r="U328">
        <v>165.5</v>
      </c>
      <c r="V328">
        <v>165.7</v>
      </c>
      <c r="W328">
        <v>161.80000000000001</v>
      </c>
      <c r="X328">
        <v>172.2</v>
      </c>
      <c r="Y328">
        <v>156.9</v>
      </c>
      <c r="Z328">
        <v>162.1</v>
      </c>
      <c r="AA328">
        <v>165.4</v>
      </c>
      <c r="AB328">
        <v>164.4</v>
      </c>
      <c r="AC328">
        <v>163.5</v>
      </c>
      <c r="AD328">
        <v>166.1</v>
      </c>
    </row>
    <row r="329" spans="1:30" x14ac:dyDescent="0.35">
      <c r="A329" t="s">
        <v>30</v>
      </c>
      <c r="B329">
        <v>2022</v>
      </c>
      <c r="C329" t="s">
        <v>36</v>
      </c>
      <c r="D329">
        <v>150.19999999999999</v>
      </c>
      <c r="E329">
        <v>208</v>
      </c>
      <c r="F329">
        <v>167.9</v>
      </c>
      <c r="G329">
        <v>162</v>
      </c>
      <c r="H329">
        <v>203.1</v>
      </c>
      <c r="I329">
        <v>155.9</v>
      </c>
      <c r="J329">
        <v>155.80000000000001</v>
      </c>
      <c r="K329">
        <v>164.2</v>
      </c>
      <c r="L329">
        <v>118.1</v>
      </c>
      <c r="M329">
        <v>178.7</v>
      </c>
      <c r="N329">
        <v>171.2</v>
      </c>
      <c r="O329">
        <v>177.4</v>
      </c>
      <c r="P329">
        <v>166.6</v>
      </c>
      <c r="Q329">
        <v>192.3</v>
      </c>
      <c r="R329">
        <v>175.4</v>
      </c>
      <c r="S329">
        <v>173.2</v>
      </c>
      <c r="T329">
        <v>175.1</v>
      </c>
      <c r="U329" t="s">
        <v>32</v>
      </c>
      <c r="V329">
        <v>168.9</v>
      </c>
      <c r="W329">
        <v>166.5</v>
      </c>
      <c r="X329">
        <v>176</v>
      </c>
      <c r="Y329">
        <v>162</v>
      </c>
      <c r="Z329">
        <v>166.6</v>
      </c>
      <c r="AA329">
        <v>170.6</v>
      </c>
      <c r="AB329">
        <v>167.4</v>
      </c>
      <c r="AC329">
        <v>168.3</v>
      </c>
      <c r="AD329">
        <v>168.7</v>
      </c>
    </row>
    <row r="330" spans="1:30" x14ac:dyDescent="0.35">
      <c r="A330" t="s">
        <v>33</v>
      </c>
      <c r="B330">
        <v>2022</v>
      </c>
      <c r="C330" t="s">
        <v>36</v>
      </c>
      <c r="D330">
        <v>153.69999999999999</v>
      </c>
      <c r="E330">
        <v>215.8</v>
      </c>
      <c r="F330">
        <v>167.7</v>
      </c>
      <c r="G330">
        <v>162.6</v>
      </c>
      <c r="H330">
        <v>180</v>
      </c>
      <c r="I330">
        <v>159.6</v>
      </c>
      <c r="J330">
        <v>188.4</v>
      </c>
      <c r="K330">
        <v>163.4</v>
      </c>
      <c r="L330">
        <v>120.3</v>
      </c>
      <c r="M330">
        <v>174.7</v>
      </c>
      <c r="N330">
        <v>157.1</v>
      </c>
      <c r="O330">
        <v>181.5</v>
      </c>
      <c r="P330">
        <v>171.5</v>
      </c>
      <c r="Q330">
        <v>197.5</v>
      </c>
      <c r="R330">
        <v>167.1</v>
      </c>
      <c r="S330">
        <v>152.6</v>
      </c>
      <c r="T330">
        <v>164.9</v>
      </c>
      <c r="U330">
        <v>165.3</v>
      </c>
      <c r="V330">
        <v>164.5</v>
      </c>
      <c r="W330">
        <v>158.6</v>
      </c>
      <c r="X330">
        <v>168.2</v>
      </c>
      <c r="Y330">
        <v>154.19999999999999</v>
      </c>
      <c r="Z330">
        <v>160.80000000000001</v>
      </c>
      <c r="AA330">
        <v>162.69999999999999</v>
      </c>
      <c r="AB330">
        <v>166.8</v>
      </c>
      <c r="AC330">
        <v>160.6</v>
      </c>
      <c r="AD330">
        <v>166.5</v>
      </c>
    </row>
    <row r="331" spans="1:30" x14ac:dyDescent="0.35">
      <c r="A331" t="s">
        <v>34</v>
      </c>
      <c r="B331">
        <v>2022</v>
      </c>
      <c r="C331" t="s">
        <v>36</v>
      </c>
      <c r="D331">
        <v>151.30000000000001</v>
      </c>
      <c r="E331">
        <v>210.7</v>
      </c>
      <c r="F331">
        <v>167.8</v>
      </c>
      <c r="G331">
        <v>162.19999999999999</v>
      </c>
      <c r="H331">
        <v>194.6</v>
      </c>
      <c r="I331">
        <v>157.6</v>
      </c>
      <c r="J331">
        <v>166.9</v>
      </c>
      <c r="K331">
        <v>163.9</v>
      </c>
      <c r="L331">
        <v>118.8</v>
      </c>
      <c r="M331">
        <v>177.4</v>
      </c>
      <c r="N331">
        <v>165.3</v>
      </c>
      <c r="O331">
        <v>179.3</v>
      </c>
      <c r="P331">
        <v>168.4</v>
      </c>
      <c r="Q331">
        <v>193.7</v>
      </c>
      <c r="R331">
        <v>172.1</v>
      </c>
      <c r="S331">
        <v>164.6</v>
      </c>
      <c r="T331">
        <v>171.1</v>
      </c>
      <c r="U331">
        <v>165.3</v>
      </c>
      <c r="V331">
        <v>167.2</v>
      </c>
      <c r="W331">
        <v>162.80000000000001</v>
      </c>
      <c r="X331">
        <v>173</v>
      </c>
      <c r="Y331">
        <v>157.9</v>
      </c>
      <c r="Z331">
        <v>163.30000000000001</v>
      </c>
      <c r="AA331">
        <v>166</v>
      </c>
      <c r="AB331">
        <v>167.2</v>
      </c>
      <c r="AC331">
        <v>164.6</v>
      </c>
      <c r="AD331">
        <v>167.7</v>
      </c>
    </row>
    <row r="332" spans="1:30" x14ac:dyDescent="0.35">
      <c r="A332" t="s">
        <v>30</v>
      </c>
      <c r="B332">
        <v>2022</v>
      </c>
      <c r="C332" t="s">
        <v>37</v>
      </c>
      <c r="D332">
        <v>151.80000000000001</v>
      </c>
      <c r="E332">
        <v>209.7</v>
      </c>
      <c r="F332">
        <v>164.5</v>
      </c>
      <c r="G332">
        <v>163.80000000000001</v>
      </c>
      <c r="H332">
        <v>207.4</v>
      </c>
      <c r="I332">
        <v>169.7</v>
      </c>
      <c r="J332">
        <v>153.6</v>
      </c>
      <c r="K332">
        <v>165.1</v>
      </c>
      <c r="L332">
        <v>118.2</v>
      </c>
      <c r="M332">
        <v>182.9</v>
      </c>
      <c r="N332">
        <v>172.4</v>
      </c>
      <c r="O332">
        <v>178.9</v>
      </c>
      <c r="P332">
        <v>168.6</v>
      </c>
      <c r="Q332">
        <v>192.8</v>
      </c>
      <c r="R332">
        <v>177.5</v>
      </c>
      <c r="S332">
        <v>175.1</v>
      </c>
      <c r="T332">
        <v>177.1</v>
      </c>
      <c r="U332" t="s">
        <v>32</v>
      </c>
      <c r="V332">
        <v>173.3</v>
      </c>
      <c r="W332">
        <v>167.7</v>
      </c>
      <c r="X332">
        <v>177</v>
      </c>
      <c r="Y332">
        <v>166.2</v>
      </c>
      <c r="Z332">
        <v>167.2</v>
      </c>
      <c r="AA332">
        <v>170.9</v>
      </c>
      <c r="AB332">
        <v>169</v>
      </c>
      <c r="AC332">
        <v>170.2</v>
      </c>
      <c r="AD332">
        <v>170.8</v>
      </c>
    </row>
    <row r="333" spans="1:30" x14ac:dyDescent="0.35">
      <c r="A333" t="s">
        <v>33</v>
      </c>
      <c r="B333">
        <v>2022</v>
      </c>
      <c r="C333" t="s">
        <v>37</v>
      </c>
      <c r="D333">
        <v>155.4</v>
      </c>
      <c r="E333">
        <v>215.8</v>
      </c>
      <c r="F333">
        <v>164.6</v>
      </c>
      <c r="G333">
        <v>164.2</v>
      </c>
      <c r="H333">
        <v>186</v>
      </c>
      <c r="I333">
        <v>175.9</v>
      </c>
      <c r="J333">
        <v>190.7</v>
      </c>
      <c r="K333">
        <v>164</v>
      </c>
      <c r="L333">
        <v>120.5</v>
      </c>
      <c r="M333">
        <v>178</v>
      </c>
      <c r="N333">
        <v>157.5</v>
      </c>
      <c r="O333">
        <v>183.3</v>
      </c>
      <c r="P333">
        <v>174.5</v>
      </c>
      <c r="Q333">
        <v>197.1</v>
      </c>
      <c r="R333">
        <v>168.4</v>
      </c>
      <c r="S333">
        <v>154.5</v>
      </c>
      <c r="T333">
        <v>166.3</v>
      </c>
      <c r="U333">
        <v>167</v>
      </c>
      <c r="V333">
        <v>170.5</v>
      </c>
      <c r="W333">
        <v>159.80000000000001</v>
      </c>
      <c r="X333">
        <v>169</v>
      </c>
      <c r="Y333">
        <v>159.30000000000001</v>
      </c>
      <c r="Z333">
        <v>162.19999999999999</v>
      </c>
      <c r="AA333">
        <v>164</v>
      </c>
      <c r="AB333">
        <v>168.4</v>
      </c>
      <c r="AC333">
        <v>163.1</v>
      </c>
      <c r="AD333">
        <v>169.2</v>
      </c>
    </row>
    <row r="334" spans="1:30" x14ac:dyDescent="0.35">
      <c r="A334" t="s">
        <v>34</v>
      </c>
      <c r="B334">
        <v>2022</v>
      </c>
      <c r="C334" t="s">
        <v>37</v>
      </c>
      <c r="D334">
        <v>152.9</v>
      </c>
      <c r="E334">
        <v>211.8</v>
      </c>
      <c r="F334">
        <v>164.5</v>
      </c>
      <c r="G334">
        <v>163.9</v>
      </c>
      <c r="H334">
        <v>199.5</v>
      </c>
      <c r="I334">
        <v>172.6</v>
      </c>
      <c r="J334">
        <v>166.2</v>
      </c>
      <c r="K334">
        <v>164.7</v>
      </c>
      <c r="L334">
        <v>119</v>
      </c>
      <c r="M334">
        <v>181.3</v>
      </c>
      <c r="N334">
        <v>166.2</v>
      </c>
      <c r="O334">
        <v>180.9</v>
      </c>
      <c r="P334">
        <v>170.8</v>
      </c>
      <c r="Q334">
        <v>193.9</v>
      </c>
      <c r="R334">
        <v>173.9</v>
      </c>
      <c r="S334">
        <v>166.5</v>
      </c>
      <c r="T334">
        <v>172.8</v>
      </c>
      <c r="U334">
        <v>167</v>
      </c>
      <c r="V334">
        <v>172.2</v>
      </c>
      <c r="W334">
        <v>164</v>
      </c>
      <c r="X334">
        <v>174</v>
      </c>
      <c r="Y334">
        <v>162.6</v>
      </c>
      <c r="Z334">
        <v>164.4</v>
      </c>
      <c r="AA334">
        <v>166.9</v>
      </c>
      <c r="AB334">
        <v>168.8</v>
      </c>
      <c r="AC334">
        <v>166.8</v>
      </c>
      <c r="AD334">
        <v>170.1</v>
      </c>
    </row>
    <row r="335" spans="1:30" x14ac:dyDescent="0.35">
      <c r="A335" t="s">
        <v>30</v>
      </c>
      <c r="B335">
        <v>2022</v>
      </c>
      <c r="C335" t="s">
        <v>38</v>
      </c>
      <c r="D335">
        <v>152.9</v>
      </c>
      <c r="E335">
        <v>214.7</v>
      </c>
      <c r="F335">
        <v>161.4</v>
      </c>
      <c r="G335">
        <v>164.6</v>
      </c>
      <c r="H335">
        <v>209.9</v>
      </c>
      <c r="I335">
        <v>168</v>
      </c>
      <c r="J335">
        <v>160.4</v>
      </c>
      <c r="K335">
        <v>165</v>
      </c>
      <c r="L335">
        <v>118.9</v>
      </c>
      <c r="M335">
        <v>186.6</v>
      </c>
      <c r="N335">
        <v>173.2</v>
      </c>
      <c r="O335">
        <v>180.4</v>
      </c>
      <c r="P335">
        <v>170.8</v>
      </c>
      <c r="Q335">
        <v>192.9</v>
      </c>
      <c r="R335">
        <v>179.3</v>
      </c>
      <c r="S335">
        <v>177.2</v>
      </c>
      <c r="T335">
        <v>179</v>
      </c>
      <c r="U335" t="s">
        <v>32</v>
      </c>
      <c r="V335">
        <v>175.3</v>
      </c>
      <c r="W335">
        <v>168.9</v>
      </c>
      <c r="X335">
        <v>177.7</v>
      </c>
      <c r="Y335">
        <v>167.1</v>
      </c>
      <c r="Z335">
        <v>167.6</v>
      </c>
      <c r="AA335">
        <v>171.8</v>
      </c>
      <c r="AB335">
        <v>168.5</v>
      </c>
      <c r="AC335">
        <v>170.9</v>
      </c>
      <c r="AD335">
        <v>172.5</v>
      </c>
    </row>
    <row r="336" spans="1:30" x14ac:dyDescent="0.35">
      <c r="A336" t="s">
        <v>33</v>
      </c>
      <c r="B336">
        <v>2022</v>
      </c>
      <c r="C336" t="s">
        <v>38</v>
      </c>
      <c r="D336">
        <v>156.69999999999999</v>
      </c>
      <c r="E336">
        <v>221.2</v>
      </c>
      <c r="F336">
        <v>164.1</v>
      </c>
      <c r="G336">
        <v>165.4</v>
      </c>
      <c r="H336">
        <v>189.5</v>
      </c>
      <c r="I336">
        <v>174.5</v>
      </c>
      <c r="J336">
        <v>203.2</v>
      </c>
      <c r="K336">
        <v>164.1</v>
      </c>
      <c r="L336">
        <v>121.2</v>
      </c>
      <c r="M336">
        <v>181.4</v>
      </c>
      <c r="N336">
        <v>158.5</v>
      </c>
      <c r="O336">
        <v>184.9</v>
      </c>
      <c r="P336">
        <v>177.5</v>
      </c>
      <c r="Q336">
        <v>197.5</v>
      </c>
      <c r="R336">
        <v>170</v>
      </c>
      <c r="S336">
        <v>155.9</v>
      </c>
      <c r="T336">
        <v>167.8</v>
      </c>
      <c r="U336">
        <v>167.5</v>
      </c>
      <c r="V336">
        <v>173.5</v>
      </c>
      <c r="W336">
        <v>161.1</v>
      </c>
      <c r="X336">
        <v>170.1</v>
      </c>
      <c r="Y336">
        <v>159.4</v>
      </c>
      <c r="Z336">
        <v>163.19999999999999</v>
      </c>
      <c r="AA336">
        <v>165.2</v>
      </c>
      <c r="AB336">
        <v>168.2</v>
      </c>
      <c r="AC336">
        <v>163.80000000000001</v>
      </c>
      <c r="AD336">
        <v>170.8</v>
      </c>
    </row>
    <row r="337" spans="1:30" x14ac:dyDescent="0.35">
      <c r="A337" t="s">
        <v>34</v>
      </c>
      <c r="B337">
        <v>2022</v>
      </c>
      <c r="C337" t="s">
        <v>38</v>
      </c>
      <c r="D337">
        <v>154.1</v>
      </c>
      <c r="E337">
        <v>217</v>
      </c>
      <c r="F337">
        <v>162.4</v>
      </c>
      <c r="G337">
        <v>164.9</v>
      </c>
      <c r="H337">
        <v>202.4</v>
      </c>
      <c r="I337">
        <v>171</v>
      </c>
      <c r="J337">
        <v>174.9</v>
      </c>
      <c r="K337">
        <v>164.7</v>
      </c>
      <c r="L337">
        <v>119.7</v>
      </c>
      <c r="M337">
        <v>184.9</v>
      </c>
      <c r="N337">
        <v>167.1</v>
      </c>
      <c r="O337">
        <v>182.5</v>
      </c>
      <c r="P337">
        <v>173.3</v>
      </c>
      <c r="Q337">
        <v>194.1</v>
      </c>
      <c r="R337">
        <v>175.6</v>
      </c>
      <c r="S337">
        <v>168.4</v>
      </c>
      <c r="T337">
        <v>174.6</v>
      </c>
      <c r="U337">
        <v>167.5</v>
      </c>
      <c r="V337">
        <v>174.6</v>
      </c>
      <c r="W337">
        <v>165.2</v>
      </c>
      <c r="X337">
        <v>174.8</v>
      </c>
      <c r="Y337">
        <v>163</v>
      </c>
      <c r="Z337">
        <v>165.1</v>
      </c>
      <c r="AA337">
        <v>167.9</v>
      </c>
      <c r="AB337">
        <v>168.4</v>
      </c>
      <c r="AC337">
        <v>167.5</v>
      </c>
      <c r="AD337">
        <v>171.7</v>
      </c>
    </row>
    <row r="338" spans="1:30" x14ac:dyDescent="0.35">
      <c r="A338" t="s">
        <v>30</v>
      </c>
      <c r="B338">
        <v>2022</v>
      </c>
      <c r="C338" t="s">
        <v>39</v>
      </c>
      <c r="D338">
        <v>153.80000000000001</v>
      </c>
      <c r="E338">
        <v>217.2</v>
      </c>
      <c r="F338">
        <v>169.6</v>
      </c>
      <c r="G338">
        <v>165.4</v>
      </c>
      <c r="H338">
        <v>208.1</v>
      </c>
      <c r="I338">
        <v>165.8</v>
      </c>
      <c r="J338">
        <v>167.3</v>
      </c>
      <c r="K338">
        <v>164.6</v>
      </c>
      <c r="L338">
        <v>119.1</v>
      </c>
      <c r="M338">
        <v>188.9</v>
      </c>
      <c r="N338">
        <v>174.2</v>
      </c>
      <c r="O338">
        <v>181.9</v>
      </c>
      <c r="P338">
        <v>172.4</v>
      </c>
      <c r="Q338">
        <v>192.9</v>
      </c>
      <c r="R338">
        <v>180.7</v>
      </c>
      <c r="S338">
        <v>178.7</v>
      </c>
      <c r="T338">
        <v>180.4</v>
      </c>
      <c r="U338" t="s">
        <v>32</v>
      </c>
      <c r="V338">
        <v>176.7</v>
      </c>
      <c r="W338">
        <v>170.3</v>
      </c>
      <c r="X338">
        <v>178.2</v>
      </c>
      <c r="Y338">
        <v>165.5</v>
      </c>
      <c r="Z338">
        <v>168</v>
      </c>
      <c r="AA338">
        <v>172.6</v>
      </c>
      <c r="AB338">
        <v>169.5</v>
      </c>
      <c r="AC338">
        <v>171</v>
      </c>
      <c r="AD338">
        <v>173.6</v>
      </c>
    </row>
    <row r="339" spans="1:30" x14ac:dyDescent="0.35">
      <c r="A339" t="s">
        <v>33</v>
      </c>
      <c r="B339">
        <v>2022</v>
      </c>
      <c r="C339" t="s">
        <v>39</v>
      </c>
      <c r="D339">
        <v>157.5</v>
      </c>
      <c r="E339">
        <v>223.4</v>
      </c>
      <c r="F339">
        <v>172.8</v>
      </c>
      <c r="G339">
        <v>166.4</v>
      </c>
      <c r="H339">
        <v>188.6</v>
      </c>
      <c r="I339">
        <v>174.1</v>
      </c>
      <c r="J339">
        <v>211.5</v>
      </c>
      <c r="K339">
        <v>163.6</v>
      </c>
      <c r="L339">
        <v>121.4</v>
      </c>
      <c r="M339">
        <v>183.5</v>
      </c>
      <c r="N339">
        <v>159.1</v>
      </c>
      <c r="O339">
        <v>186.3</v>
      </c>
      <c r="P339">
        <v>179.3</v>
      </c>
      <c r="Q339">
        <v>198.3</v>
      </c>
      <c r="R339">
        <v>171.6</v>
      </c>
      <c r="S339">
        <v>157.4</v>
      </c>
      <c r="T339">
        <v>169.4</v>
      </c>
      <c r="U339">
        <v>166.8</v>
      </c>
      <c r="V339">
        <v>174.9</v>
      </c>
      <c r="W339">
        <v>162.1</v>
      </c>
      <c r="X339">
        <v>170.9</v>
      </c>
      <c r="Y339">
        <v>157.19999999999999</v>
      </c>
      <c r="Z339">
        <v>164.1</v>
      </c>
      <c r="AA339">
        <v>166.5</v>
      </c>
      <c r="AB339">
        <v>169.2</v>
      </c>
      <c r="AC339">
        <v>163.80000000000001</v>
      </c>
      <c r="AD339">
        <v>171.4</v>
      </c>
    </row>
    <row r="340" spans="1:30" x14ac:dyDescent="0.35">
      <c r="A340" t="s">
        <v>34</v>
      </c>
      <c r="B340">
        <v>2022</v>
      </c>
      <c r="C340" t="s">
        <v>39</v>
      </c>
      <c r="D340">
        <v>155</v>
      </c>
      <c r="E340">
        <v>219.4</v>
      </c>
      <c r="F340">
        <v>170.8</v>
      </c>
      <c r="G340">
        <v>165.8</v>
      </c>
      <c r="H340">
        <v>200.9</v>
      </c>
      <c r="I340">
        <v>169.7</v>
      </c>
      <c r="J340">
        <v>182.3</v>
      </c>
      <c r="K340">
        <v>164.3</v>
      </c>
      <c r="L340">
        <v>119.9</v>
      </c>
      <c r="M340">
        <v>187.1</v>
      </c>
      <c r="N340">
        <v>167.9</v>
      </c>
      <c r="O340">
        <v>183.9</v>
      </c>
      <c r="P340">
        <v>174.9</v>
      </c>
      <c r="Q340">
        <v>194.3</v>
      </c>
      <c r="R340">
        <v>177.1</v>
      </c>
      <c r="S340">
        <v>169.9</v>
      </c>
      <c r="T340">
        <v>176</v>
      </c>
      <c r="U340">
        <v>166.8</v>
      </c>
      <c r="V340">
        <v>176</v>
      </c>
      <c r="W340">
        <v>166.4</v>
      </c>
      <c r="X340">
        <v>175.4</v>
      </c>
      <c r="Y340">
        <v>161.1</v>
      </c>
      <c r="Z340">
        <v>165.8</v>
      </c>
      <c r="AA340">
        <v>169</v>
      </c>
      <c r="AB340">
        <v>169.4</v>
      </c>
      <c r="AC340">
        <v>167.5</v>
      </c>
      <c r="AD340">
        <v>172.6</v>
      </c>
    </row>
    <row r="341" spans="1:30" x14ac:dyDescent="0.35">
      <c r="A341" t="s">
        <v>30</v>
      </c>
      <c r="B341">
        <v>2022</v>
      </c>
      <c r="C341" t="s">
        <v>40</v>
      </c>
      <c r="D341">
        <v>155.19999999999999</v>
      </c>
      <c r="E341">
        <v>210.8</v>
      </c>
      <c r="F341">
        <v>174.3</v>
      </c>
      <c r="G341">
        <v>166.3</v>
      </c>
      <c r="H341">
        <v>202.2</v>
      </c>
      <c r="I341">
        <v>169.6</v>
      </c>
      <c r="J341">
        <v>168.6</v>
      </c>
      <c r="K341">
        <v>164.4</v>
      </c>
      <c r="L341">
        <v>119.2</v>
      </c>
      <c r="M341">
        <v>191.8</v>
      </c>
      <c r="N341">
        <v>174.5</v>
      </c>
      <c r="O341">
        <v>183.1</v>
      </c>
      <c r="P341">
        <v>172.5</v>
      </c>
      <c r="Q341">
        <v>193.2</v>
      </c>
      <c r="R341">
        <v>182</v>
      </c>
      <c r="S341">
        <v>180.3</v>
      </c>
      <c r="T341">
        <v>181.7</v>
      </c>
      <c r="U341" t="s">
        <v>32</v>
      </c>
      <c r="V341">
        <v>179.6</v>
      </c>
      <c r="W341">
        <v>171.3</v>
      </c>
      <c r="X341">
        <v>178.8</v>
      </c>
      <c r="Y341">
        <v>166.3</v>
      </c>
      <c r="Z341">
        <v>168.6</v>
      </c>
      <c r="AA341">
        <v>174.7</v>
      </c>
      <c r="AB341">
        <v>169.7</v>
      </c>
      <c r="AC341">
        <v>171.8</v>
      </c>
      <c r="AD341">
        <v>174.3</v>
      </c>
    </row>
    <row r="342" spans="1:30" x14ac:dyDescent="0.35">
      <c r="A342" t="s">
        <v>33</v>
      </c>
      <c r="B342">
        <v>2022</v>
      </c>
      <c r="C342" t="s">
        <v>40</v>
      </c>
      <c r="D342">
        <v>159.30000000000001</v>
      </c>
      <c r="E342">
        <v>217.1</v>
      </c>
      <c r="F342">
        <v>176.6</v>
      </c>
      <c r="G342">
        <v>167.1</v>
      </c>
      <c r="H342">
        <v>184.8</v>
      </c>
      <c r="I342">
        <v>179.5</v>
      </c>
      <c r="J342">
        <v>208.5</v>
      </c>
      <c r="K342">
        <v>164</v>
      </c>
      <c r="L342">
        <v>121.5</v>
      </c>
      <c r="M342">
        <v>186.3</v>
      </c>
      <c r="N342">
        <v>159.80000000000001</v>
      </c>
      <c r="O342">
        <v>187.7</v>
      </c>
      <c r="P342">
        <v>179.4</v>
      </c>
      <c r="Q342">
        <v>198.6</v>
      </c>
      <c r="R342">
        <v>172.7</v>
      </c>
      <c r="S342">
        <v>158.69999999999999</v>
      </c>
      <c r="T342">
        <v>170.6</v>
      </c>
      <c r="U342">
        <v>167.8</v>
      </c>
      <c r="V342">
        <v>179.5</v>
      </c>
      <c r="W342">
        <v>163.1</v>
      </c>
      <c r="X342">
        <v>171.7</v>
      </c>
      <c r="Y342">
        <v>157.4</v>
      </c>
      <c r="Z342">
        <v>164.6</v>
      </c>
      <c r="AA342">
        <v>169.1</v>
      </c>
      <c r="AB342">
        <v>169.8</v>
      </c>
      <c r="AC342">
        <v>164.7</v>
      </c>
      <c r="AD342">
        <v>172.3</v>
      </c>
    </row>
    <row r="343" spans="1:30" x14ac:dyDescent="0.35">
      <c r="A343" t="s">
        <v>34</v>
      </c>
      <c r="B343">
        <v>2022</v>
      </c>
      <c r="C343" t="s">
        <v>40</v>
      </c>
      <c r="D343">
        <v>156.5</v>
      </c>
      <c r="E343">
        <v>213</v>
      </c>
      <c r="F343">
        <v>175.2</v>
      </c>
      <c r="G343">
        <v>166.6</v>
      </c>
      <c r="H343">
        <v>195.8</v>
      </c>
      <c r="I343">
        <v>174.2</v>
      </c>
      <c r="J343">
        <v>182.1</v>
      </c>
      <c r="K343">
        <v>164.3</v>
      </c>
      <c r="L343">
        <v>120</v>
      </c>
      <c r="M343">
        <v>190</v>
      </c>
      <c r="N343">
        <v>168.4</v>
      </c>
      <c r="O343">
        <v>185.2</v>
      </c>
      <c r="P343">
        <v>175</v>
      </c>
      <c r="Q343">
        <v>194.6</v>
      </c>
      <c r="R343">
        <v>178.3</v>
      </c>
      <c r="S343">
        <v>171.3</v>
      </c>
      <c r="T343">
        <v>177.3</v>
      </c>
      <c r="U343">
        <v>167.8</v>
      </c>
      <c r="V343">
        <v>179.6</v>
      </c>
      <c r="W343">
        <v>167.4</v>
      </c>
      <c r="X343">
        <v>176.1</v>
      </c>
      <c r="Y343">
        <v>161.6</v>
      </c>
      <c r="Z343">
        <v>166.3</v>
      </c>
      <c r="AA343">
        <v>171.4</v>
      </c>
      <c r="AB343">
        <v>169.7</v>
      </c>
      <c r="AC343">
        <v>168.4</v>
      </c>
      <c r="AD343">
        <v>173.4</v>
      </c>
    </row>
    <row r="344" spans="1:30" x14ac:dyDescent="0.35">
      <c r="A344" t="s">
        <v>30</v>
      </c>
      <c r="B344">
        <v>2022</v>
      </c>
      <c r="C344" t="s">
        <v>41</v>
      </c>
      <c r="D344">
        <v>159.5</v>
      </c>
      <c r="E344">
        <v>204.1</v>
      </c>
      <c r="F344">
        <v>168.3</v>
      </c>
      <c r="G344">
        <v>167.9</v>
      </c>
      <c r="H344">
        <v>198.1</v>
      </c>
      <c r="I344">
        <v>169.2</v>
      </c>
      <c r="J344">
        <v>173.1</v>
      </c>
      <c r="K344">
        <v>167.1</v>
      </c>
      <c r="L344">
        <v>120.2</v>
      </c>
      <c r="M344">
        <v>195.6</v>
      </c>
      <c r="N344">
        <v>174.8</v>
      </c>
      <c r="O344">
        <v>184</v>
      </c>
      <c r="P344">
        <v>173.9</v>
      </c>
      <c r="Q344">
        <v>193.7</v>
      </c>
      <c r="R344">
        <v>183.2</v>
      </c>
      <c r="S344">
        <v>181.7</v>
      </c>
      <c r="T344">
        <v>183</v>
      </c>
      <c r="U344" t="s">
        <v>32</v>
      </c>
      <c r="V344">
        <v>179.1</v>
      </c>
      <c r="W344">
        <v>172.3</v>
      </c>
      <c r="X344">
        <v>179.4</v>
      </c>
      <c r="Y344">
        <v>166.6</v>
      </c>
      <c r="Z344">
        <v>169.3</v>
      </c>
      <c r="AA344">
        <v>175.7</v>
      </c>
      <c r="AB344">
        <v>171.1</v>
      </c>
      <c r="AC344">
        <v>172.6</v>
      </c>
      <c r="AD344">
        <v>175.3</v>
      </c>
    </row>
    <row r="345" spans="1:30" x14ac:dyDescent="0.35">
      <c r="A345" t="s">
        <v>33</v>
      </c>
      <c r="B345">
        <v>2022</v>
      </c>
      <c r="C345" t="s">
        <v>41</v>
      </c>
      <c r="D345">
        <v>162.1</v>
      </c>
      <c r="E345">
        <v>210.9</v>
      </c>
      <c r="F345">
        <v>170.6</v>
      </c>
      <c r="G345">
        <v>168.4</v>
      </c>
      <c r="H345">
        <v>182.5</v>
      </c>
      <c r="I345">
        <v>177.1</v>
      </c>
      <c r="J345">
        <v>213.1</v>
      </c>
      <c r="K345">
        <v>167.3</v>
      </c>
      <c r="L345">
        <v>122.2</v>
      </c>
      <c r="M345">
        <v>189.7</v>
      </c>
      <c r="N345">
        <v>160.5</v>
      </c>
      <c r="O345">
        <v>188.9</v>
      </c>
      <c r="P345">
        <v>180.4</v>
      </c>
      <c r="Q345">
        <v>198.7</v>
      </c>
      <c r="R345">
        <v>173.7</v>
      </c>
      <c r="S345">
        <v>160</v>
      </c>
      <c r="T345">
        <v>171.6</v>
      </c>
      <c r="U345">
        <v>169</v>
      </c>
      <c r="V345">
        <v>178.4</v>
      </c>
      <c r="W345">
        <v>164.2</v>
      </c>
      <c r="X345">
        <v>172.6</v>
      </c>
      <c r="Y345">
        <v>157.69999999999999</v>
      </c>
      <c r="Z345">
        <v>165.1</v>
      </c>
      <c r="AA345">
        <v>169.9</v>
      </c>
      <c r="AB345">
        <v>171.4</v>
      </c>
      <c r="AC345">
        <v>165.4</v>
      </c>
      <c r="AD345">
        <v>173.1</v>
      </c>
    </row>
    <row r="346" spans="1:30" x14ac:dyDescent="0.35">
      <c r="A346" t="s">
        <v>34</v>
      </c>
      <c r="B346">
        <v>2022</v>
      </c>
      <c r="C346" t="s">
        <v>41</v>
      </c>
      <c r="D346">
        <v>160.30000000000001</v>
      </c>
      <c r="E346">
        <v>206.5</v>
      </c>
      <c r="F346">
        <v>169.2</v>
      </c>
      <c r="G346">
        <v>168.1</v>
      </c>
      <c r="H346">
        <v>192.4</v>
      </c>
      <c r="I346">
        <v>172.9</v>
      </c>
      <c r="J346">
        <v>186.7</v>
      </c>
      <c r="K346">
        <v>167.2</v>
      </c>
      <c r="L346">
        <v>120.9</v>
      </c>
      <c r="M346">
        <v>193.6</v>
      </c>
      <c r="N346">
        <v>168.8</v>
      </c>
      <c r="O346">
        <v>186.3</v>
      </c>
      <c r="P346">
        <v>176.3</v>
      </c>
      <c r="Q346">
        <v>195</v>
      </c>
      <c r="R346">
        <v>179.5</v>
      </c>
      <c r="S346">
        <v>172.7</v>
      </c>
      <c r="T346">
        <v>178.5</v>
      </c>
      <c r="U346">
        <v>169</v>
      </c>
      <c r="V346">
        <v>178.8</v>
      </c>
      <c r="W346">
        <v>168.5</v>
      </c>
      <c r="X346">
        <v>176.8</v>
      </c>
      <c r="Y346">
        <v>161.9</v>
      </c>
      <c r="Z346">
        <v>166.9</v>
      </c>
      <c r="AA346">
        <v>172.3</v>
      </c>
      <c r="AB346">
        <v>171.2</v>
      </c>
      <c r="AC346">
        <v>169.1</v>
      </c>
      <c r="AD346">
        <v>174.3</v>
      </c>
    </row>
    <row r="347" spans="1:30" x14ac:dyDescent="0.35">
      <c r="A347" t="s">
        <v>30</v>
      </c>
      <c r="B347">
        <v>2022</v>
      </c>
      <c r="C347" t="s">
        <v>42</v>
      </c>
      <c r="D347">
        <v>162.9</v>
      </c>
      <c r="E347">
        <v>206.7</v>
      </c>
      <c r="F347">
        <v>169</v>
      </c>
      <c r="G347">
        <v>169.5</v>
      </c>
      <c r="H347">
        <v>194.1</v>
      </c>
      <c r="I347">
        <v>164.1</v>
      </c>
      <c r="J347">
        <v>176.9</v>
      </c>
      <c r="K347">
        <v>169</v>
      </c>
      <c r="L347">
        <v>120.8</v>
      </c>
      <c r="M347">
        <v>199.1</v>
      </c>
      <c r="N347">
        <v>175.4</v>
      </c>
      <c r="O347">
        <v>184.8</v>
      </c>
      <c r="P347">
        <v>175.5</v>
      </c>
      <c r="Q347">
        <v>194.5</v>
      </c>
      <c r="R347">
        <v>184.7</v>
      </c>
      <c r="S347">
        <v>183.3</v>
      </c>
      <c r="T347">
        <v>184.5</v>
      </c>
      <c r="U347" t="s">
        <v>32</v>
      </c>
      <c r="V347">
        <v>179.7</v>
      </c>
      <c r="W347">
        <v>173.6</v>
      </c>
      <c r="X347">
        <v>180.2</v>
      </c>
      <c r="Y347">
        <v>166.9</v>
      </c>
      <c r="Z347">
        <v>170</v>
      </c>
      <c r="AA347">
        <v>176.2</v>
      </c>
      <c r="AB347">
        <v>170.8</v>
      </c>
      <c r="AC347">
        <v>173.1</v>
      </c>
      <c r="AD347">
        <v>176.4</v>
      </c>
    </row>
    <row r="348" spans="1:30" x14ac:dyDescent="0.35">
      <c r="A348" t="s">
        <v>33</v>
      </c>
      <c r="B348">
        <v>2022</v>
      </c>
      <c r="C348" t="s">
        <v>42</v>
      </c>
      <c r="D348">
        <v>164.9</v>
      </c>
      <c r="E348">
        <v>213.7</v>
      </c>
      <c r="F348">
        <v>170.9</v>
      </c>
      <c r="G348">
        <v>170.1</v>
      </c>
      <c r="H348">
        <v>179.3</v>
      </c>
      <c r="I348">
        <v>167.5</v>
      </c>
      <c r="J348">
        <v>220.8</v>
      </c>
      <c r="K348">
        <v>169.2</v>
      </c>
      <c r="L348">
        <v>123.1</v>
      </c>
      <c r="M348">
        <v>193.6</v>
      </c>
      <c r="N348">
        <v>161.1</v>
      </c>
      <c r="O348">
        <v>190.4</v>
      </c>
      <c r="P348">
        <v>181.8</v>
      </c>
      <c r="Q348">
        <v>199.7</v>
      </c>
      <c r="R348">
        <v>175</v>
      </c>
      <c r="S348">
        <v>161.69999999999999</v>
      </c>
      <c r="T348">
        <v>173</v>
      </c>
      <c r="U348">
        <v>169.5</v>
      </c>
      <c r="V348">
        <v>179.2</v>
      </c>
      <c r="W348">
        <v>165</v>
      </c>
      <c r="X348">
        <v>173.8</v>
      </c>
      <c r="Y348">
        <v>158.19999999999999</v>
      </c>
      <c r="Z348">
        <v>165.8</v>
      </c>
      <c r="AA348">
        <v>170.9</v>
      </c>
      <c r="AB348">
        <v>171.1</v>
      </c>
      <c r="AC348">
        <v>166.1</v>
      </c>
      <c r="AD348">
        <v>174.1</v>
      </c>
    </row>
    <row r="349" spans="1:30" x14ac:dyDescent="0.35">
      <c r="A349" t="s">
        <v>34</v>
      </c>
      <c r="B349">
        <v>2022</v>
      </c>
      <c r="C349" t="s">
        <v>42</v>
      </c>
      <c r="D349">
        <v>163.5</v>
      </c>
      <c r="E349">
        <v>209.2</v>
      </c>
      <c r="F349">
        <v>169.7</v>
      </c>
      <c r="G349">
        <v>169.7</v>
      </c>
      <c r="H349">
        <v>188.7</v>
      </c>
      <c r="I349">
        <v>165.7</v>
      </c>
      <c r="J349">
        <v>191.8</v>
      </c>
      <c r="K349">
        <v>169.1</v>
      </c>
      <c r="L349">
        <v>121.6</v>
      </c>
      <c r="M349">
        <v>197.3</v>
      </c>
      <c r="N349">
        <v>169.4</v>
      </c>
      <c r="O349">
        <v>187.4</v>
      </c>
      <c r="P349">
        <v>177.8</v>
      </c>
      <c r="Q349">
        <v>195.9</v>
      </c>
      <c r="R349">
        <v>180.9</v>
      </c>
      <c r="S349">
        <v>174.3</v>
      </c>
      <c r="T349">
        <v>179.9</v>
      </c>
      <c r="U349">
        <v>169.5</v>
      </c>
      <c r="V349">
        <v>179.5</v>
      </c>
      <c r="W349">
        <v>169.5</v>
      </c>
      <c r="X349">
        <v>177.8</v>
      </c>
      <c r="Y349">
        <v>162.30000000000001</v>
      </c>
      <c r="Z349">
        <v>167.6</v>
      </c>
      <c r="AA349">
        <v>173.1</v>
      </c>
      <c r="AB349">
        <v>170.9</v>
      </c>
      <c r="AC349">
        <v>169.7</v>
      </c>
      <c r="AD349">
        <v>175.3</v>
      </c>
    </row>
    <row r="350" spans="1:30" x14ac:dyDescent="0.35">
      <c r="A350" t="s">
        <v>30</v>
      </c>
      <c r="B350">
        <v>2022</v>
      </c>
      <c r="C350" t="s">
        <v>43</v>
      </c>
      <c r="D350">
        <v>164.7</v>
      </c>
      <c r="E350">
        <v>208.8</v>
      </c>
      <c r="F350">
        <v>170.3</v>
      </c>
      <c r="G350">
        <v>170.9</v>
      </c>
      <c r="H350">
        <v>191.6</v>
      </c>
      <c r="I350">
        <v>162.19999999999999</v>
      </c>
      <c r="J350">
        <v>184.8</v>
      </c>
      <c r="K350">
        <v>169.7</v>
      </c>
      <c r="L350">
        <v>121.1</v>
      </c>
      <c r="M350">
        <v>201.6</v>
      </c>
      <c r="N350">
        <v>175.8</v>
      </c>
      <c r="O350">
        <v>185.6</v>
      </c>
      <c r="P350">
        <v>177.4</v>
      </c>
      <c r="Q350">
        <v>194.9</v>
      </c>
      <c r="R350">
        <v>186.1</v>
      </c>
      <c r="S350">
        <v>184.4</v>
      </c>
      <c r="T350">
        <v>185.9</v>
      </c>
      <c r="U350" t="s">
        <v>32</v>
      </c>
      <c r="V350">
        <v>180.8</v>
      </c>
      <c r="W350">
        <v>174.4</v>
      </c>
      <c r="X350">
        <v>181.2</v>
      </c>
      <c r="Y350">
        <v>167.4</v>
      </c>
      <c r="Z350">
        <v>170.6</v>
      </c>
      <c r="AA350">
        <v>176.5</v>
      </c>
      <c r="AB350">
        <v>172</v>
      </c>
      <c r="AC350">
        <v>173.9</v>
      </c>
      <c r="AD350">
        <v>177.9</v>
      </c>
    </row>
    <row r="351" spans="1:30" x14ac:dyDescent="0.35">
      <c r="A351" t="s">
        <v>33</v>
      </c>
      <c r="B351">
        <v>2022</v>
      </c>
      <c r="C351" t="s">
        <v>43</v>
      </c>
      <c r="D351">
        <v>166.4</v>
      </c>
      <c r="E351">
        <v>214.9</v>
      </c>
      <c r="F351">
        <v>171.9</v>
      </c>
      <c r="G351">
        <v>171</v>
      </c>
      <c r="H351">
        <v>177.7</v>
      </c>
      <c r="I351">
        <v>165.7</v>
      </c>
      <c r="J351">
        <v>228.6</v>
      </c>
      <c r="K351">
        <v>169.9</v>
      </c>
      <c r="L351">
        <v>123.4</v>
      </c>
      <c r="M351">
        <v>196.4</v>
      </c>
      <c r="N351">
        <v>161.6</v>
      </c>
      <c r="O351">
        <v>191.5</v>
      </c>
      <c r="P351">
        <v>183.3</v>
      </c>
      <c r="Q351">
        <v>200.1</v>
      </c>
      <c r="R351">
        <v>175.5</v>
      </c>
      <c r="S351">
        <v>162.6</v>
      </c>
      <c r="T351">
        <v>173.6</v>
      </c>
      <c r="U351">
        <v>171.2</v>
      </c>
      <c r="V351">
        <v>180</v>
      </c>
      <c r="W351">
        <v>166</v>
      </c>
      <c r="X351">
        <v>174.7</v>
      </c>
      <c r="Y351">
        <v>158.80000000000001</v>
      </c>
      <c r="Z351">
        <v>166.3</v>
      </c>
      <c r="AA351">
        <v>171.2</v>
      </c>
      <c r="AB351">
        <v>172.3</v>
      </c>
      <c r="AC351">
        <v>166.8</v>
      </c>
      <c r="AD351">
        <v>175.3</v>
      </c>
    </row>
    <row r="352" spans="1:30" x14ac:dyDescent="0.35">
      <c r="A352" t="s">
        <v>34</v>
      </c>
      <c r="B352">
        <v>2022</v>
      </c>
      <c r="C352" t="s">
        <v>43</v>
      </c>
      <c r="D352">
        <v>165.2</v>
      </c>
      <c r="E352">
        <v>210.9</v>
      </c>
      <c r="F352">
        <v>170.9</v>
      </c>
      <c r="G352">
        <v>170.9</v>
      </c>
      <c r="H352">
        <v>186.5</v>
      </c>
      <c r="I352">
        <v>163.80000000000001</v>
      </c>
      <c r="J352">
        <v>199.7</v>
      </c>
      <c r="K352">
        <v>169.8</v>
      </c>
      <c r="L352">
        <v>121.9</v>
      </c>
      <c r="M352">
        <v>199.9</v>
      </c>
      <c r="N352">
        <v>169.9</v>
      </c>
      <c r="O352">
        <v>188.3</v>
      </c>
      <c r="P352">
        <v>179.6</v>
      </c>
      <c r="Q352">
        <v>196.3</v>
      </c>
      <c r="R352">
        <v>181.9</v>
      </c>
      <c r="S352">
        <v>175.3</v>
      </c>
      <c r="T352">
        <v>181</v>
      </c>
      <c r="U352">
        <v>171.2</v>
      </c>
      <c r="V352">
        <v>180.5</v>
      </c>
      <c r="W352">
        <v>170.4</v>
      </c>
      <c r="X352">
        <v>178.7</v>
      </c>
      <c r="Y352">
        <v>162.9</v>
      </c>
      <c r="Z352">
        <v>168.2</v>
      </c>
      <c r="AA352">
        <v>173.4</v>
      </c>
      <c r="AB352">
        <v>172.1</v>
      </c>
      <c r="AC352">
        <v>170.5</v>
      </c>
      <c r="AD352">
        <v>176.7</v>
      </c>
    </row>
    <row r="353" spans="1:30" x14ac:dyDescent="0.35">
      <c r="A353" t="s">
        <v>30</v>
      </c>
      <c r="B353">
        <v>2022</v>
      </c>
      <c r="C353" t="s">
        <v>45</v>
      </c>
      <c r="D353">
        <v>166.9</v>
      </c>
      <c r="E353">
        <v>207.2</v>
      </c>
      <c r="F353">
        <v>180.2</v>
      </c>
      <c r="G353">
        <v>172.3</v>
      </c>
      <c r="H353">
        <v>194</v>
      </c>
      <c r="I353">
        <v>159.1</v>
      </c>
      <c r="J353">
        <v>171.6</v>
      </c>
      <c r="K353">
        <v>170.2</v>
      </c>
      <c r="L353">
        <v>121.5</v>
      </c>
      <c r="M353">
        <v>204.8</v>
      </c>
      <c r="N353">
        <v>176.4</v>
      </c>
      <c r="O353">
        <v>186.9</v>
      </c>
      <c r="P353">
        <v>176.6</v>
      </c>
      <c r="Q353">
        <v>195.5</v>
      </c>
      <c r="R353">
        <v>187.2</v>
      </c>
      <c r="S353">
        <v>185.2</v>
      </c>
      <c r="T353">
        <v>186.9</v>
      </c>
      <c r="U353" t="s">
        <v>32</v>
      </c>
      <c r="V353">
        <v>181.9</v>
      </c>
      <c r="W353">
        <v>175.5</v>
      </c>
      <c r="X353">
        <v>182.3</v>
      </c>
      <c r="Y353">
        <v>167.5</v>
      </c>
      <c r="Z353">
        <v>170.8</v>
      </c>
      <c r="AA353">
        <v>176.9</v>
      </c>
      <c r="AB353">
        <v>173.4</v>
      </c>
      <c r="AC353">
        <v>174.6</v>
      </c>
      <c r="AD353">
        <v>177.8</v>
      </c>
    </row>
    <row r="354" spans="1:30" x14ac:dyDescent="0.35">
      <c r="A354" t="s">
        <v>33</v>
      </c>
      <c r="B354">
        <v>2022</v>
      </c>
      <c r="C354" t="s">
        <v>45</v>
      </c>
      <c r="D354">
        <v>168.4</v>
      </c>
      <c r="E354">
        <v>213.4</v>
      </c>
      <c r="F354">
        <v>183.2</v>
      </c>
      <c r="G354">
        <v>172.3</v>
      </c>
      <c r="H354">
        <v>180</v>
      </c>
      <c r="I354">
        <v>162.6</v>
      </c>
      <c r="J354">
        <v>205.5</v>
      </c>
      <c r="K354">
        <v>171</v>
      </c>
      <c r="L354">
        <v>123.4</v>
      </c>
      <c r="M354">
        <v>198.8</v>
      </c>
      <c r="N354">
        <v>162.1</v>
      </c>
      <c r="O354">
        <v>192.4</v>
      </c>
      <c r="P354">
        <v>181.3</v>
      </c>
      <c r="Q354">
        <v>200.6</v>
      </c>
      <c r="R354">
        <v>176.7</v>
      </c>
      <c r="S354">
        <v>163.5</v>
      </c>
      <c r="T354">
        <v>174.7</v>
      </c>
      <c r="U354">
        <v>171.8</v>
      </c>
      <c r="V354">
        <v>180.3</v>
      </c>
      <c r="W354">
        <v>166.9</v>
      </c>
      <c r="X354">
        <v>175.8</v>
      </c>
      <c r="Y354">
        <v>158.9</v>
      </c>
      <c r="Z354">
        <v>166.7</v>
      </c>
      <c r="AA354">
        <v>171.5</v>
      </c>
      <c r="AB354">
        <v>173.8</v>
      </c>
      <c r="AC354">
        <v>167.4</v>
      </c>
      <c r="AD354">
        <v>174.1</v>
      </c>
    </row>
    <row r="355" spans="1:30" x14ac:dyDescent="0.35">
      <c r="A355" t="s">
        <v>34</v>
      </c>
      <c r="B355">
        <v>2022</v>
      </c>
      <c r="C355" t="s">
        <v>45</v>
      </c>
      <c r="D355">
        <v>167.4</v>
      </c>
      <c r="E355">
        <v>209.4</v>
      </c>
      <c r="F355">
        <v>181.4</v>
      </c>
      <c r="G355">
        <v>172.3</v>
      </c>
      <c r="H355">
        <v>188.9</v>
      </c>
      <c r="I355">
        <v>160.69999999999999</v>
      </c>
      <c r="J355">
        <v>183.1</v>
      </c>
      <c r="K355">
        <v>170.5</v>
      </c>
      <c r="L355">
        <v>122.1</v>
      </c>
      <c r="M355">
        <v>202.8</v>
      </c>
      <c r="N355">
        <v>170.4</v>
      </c>
      <c r="O355">
        <v>189.5</v>
      </c>
      <c r="P355">
        <v>178.3</v>
      </c>
      <c r="Q355">
        <v>196.9</v>
      </c>
      <c r="R355">
        <v>183.1</v>
      </c>
      <c r="S355">
        <v>176.2</v>
      </c>
      <c r="T355">
        <v>182.1</v>
      </c>
      <c r="U355">
        <v>171.8</v>
      </c>
      <c r="V355">
        <v>181.3</v>
      </c>
      <c r="W355">
        <v>171.4</v>
      </c>
      <c r="X355">
        <v>179.8</v>
      </c>
      <c r="Y355">
        <v>163</v>
      </c>
      <c r="Z355">
        <v>168.5</v>
      </c>
      <c r="AA355">
        <v>173.7</v>
      </c>
      <c r="AB355">
        <v>173.6</v>
      </c>
      <c r="AC355">
        <v>171.1</v>
      </c>
      <c r="AD355">
        <v>176.5</v>
      </c>
    </row>
    <row r="356" spans="1:30" x14ac:dyDescent="0.35">
      <c r="A356" t="s">
        <v>30</v>
      </c>
      <c r="B356">
        <v>2022</v>
      </c>
      <c r="C356" t="s">
        <v>46</v>
      </c>
      <c r="D356">
        <v>168.8</v>
      </c>
      <c r="E356">
        <v>206.9</v>
      </c>
      <c r="F356">
        <v>189.1</v>
      </c>
      <c r="G356">
        <v>173.4</v>
      </c>
      <c r="H356">
        <v>193.9</v>
      </c>
      <c r="I356">
        <v>156.69999999999999</v>
      </c>
      <c r="J356">
        <v>150.19999999999999</v>
      </c>
      <c r="K356">
        <v>170.5</v>
      </c>
      <c r="L356">
        <v>121.2</v>
      </c>
      <c r="M356">
        <v>207.5</v>
      </c>
      <c r="N356">
        <v>176.8</v>
      </c>
      <c r="O356">
        <v>187.7</v>
      </c>
      <c r="P356">
        <v>174.4</v>
      </c>
      <c r="Q356">
        <v>195.9</v>
      </c>
      <c r="R356">
        <v>188.1</v>
      </c>
      <c r="S356">
        <v>185.9</v>
      </c>
      <c r="T356">
        <v>187.8</v>
      </c>
      <c r="U356" t="s">
        <v>32</v>
      </c>
      <c r="V356">
        <v>182.8</v>
      </c>
      <c r="W356">
        <v>176.4</v>
      </c>
      <c r="X356">
        <v>183.5</v>
      </c>
      <c r="Y356">
        <v>167.8</v>
      </c>
      <c r="Z356">
        <v>171.2</v>
      </c>
      <c r="AA356">
        <v>177.3</v>
      </c>
      <c r="AB356">
        <v>175.7</v>
      </c>
      <c r="AC356">
        <v>175.5</v>
      </c>
      <c r="AD356">
        <v>177.1</v>
      </c>
    </row>
    <row r="357" spans="1:30" x14ac:dyDescent="0.35">
      <c r="A357" t="s">
        <v>33</v>
      </c>
      <c r="B357">
        <v>2022</v>
      </c>
      <c r="C357" t="s">
        <v>46</v>
      </c>
      <c r="D357">
        <v>170.2</v>
      </c>
      <c r="E357">
        <v>212.9</v>
      </c>
      <c r="F357">
        <v>191.9</v>
      </c>
      <c r="G357">
        <v>173.9</v>
      </c>
      <c r="H357">
        <v>179.1</v>
      </c>
      <c r="I357">
        <v>159.5</v>
      </c>
      <c r="J357">
        <v>178.7</v>
      </c>
      <c r="K357">
        <v>171.3</v>
      </c>
      <c r="L357">
        <v>123.1</v>
      </c>
      <c r="M357">
        <v>200.5</v>
      </c>
      <c r="N357">
        <v>162.80000000000001</v>
      </c>
      <c r="O357">
        <v>193.3</v>
      </c>
      <c r="P357">
        <v>178.6</v>
      </c>
      <c r="Q357">
        <v>201.1</v>
      </c>
      <c r="R357">
        <v>177.7</v>
      </c>
      <c r="S357">
        <v>164.5</v>
      </c>
      <c r="T357">
        <v>175.7</v>
      </c>
      <c r="U357">
        <v>170.7</v>
      </c>
      <c r="V357">
        <v>180.6</v>
      </c>
      <c r="W357">
        <v>167.3</v>
      </c>
      <c r="X357">
        <v>177.2</v>
      </c>
      <c r="Y357">
        <v>159.4</v>
      </c>
      <c r="Z357">
        <v>167.1</v>
      </c>
      <c r="AA357">
        <v>171.8</v>
      </c>
      <c r="AB357">
        <v>176</v>
      </c>
      <c r="AC357">
        <v>168.2</v>
      </c>
      <c r="AD357">
        <v>174.1</v>
      </c>
    </row>
    <row r="358" spans="1:30" x14ac:dyDescent="0.35">
      <c r="A358" t="s">
        <v>34</v>
      </c>
      <c r="B358">
        <v>2022</v>
      </c>
      <c r="C358" t="s">
        <v>46</v>
      </c>
      <c r="D358">
        <v>169.2</v>
      </c>
      <c r="E358">
        <v>209</v>
      </c>
      <c r="F358">
        <v>190.2</v>
      </c>
      <c r="G358">
        <v>173.6</v>
      </c>
      <c r="H358">
        <v>188.5</v>
      </c>
      <c r="I358">
        <v>158</v>
      </c>
      <c r="J358">
        <v>159.9</v>
      </c>
      <c r="K358">
        <v>170.8</v>
      </c>
      <c r="L358">
        <v>121.8</v>
      </c>
      <c r="M358">
        <v>205.2</v>
      </c>
      <c r="N358">
        <v>171</v>
      </c>
      <c r="O358">
        <v>190.3</v>
      </c>
      <c r="P358">
        <v>175.9</v>
      </c>
      <c r="Q358">
        <v>197.3</v>
      </c>
      <c r="R358">
        <v>184</v>
      </c>
      <c r="S358">
        <v>177</v>
      </c>
      <c r="T358">
        <v>183</v>
      </c>
      <c r="U358">
        <v>170.7</v>
      </c>
      <c r="V358">
        <v>182</v>
      </c>
      <c r="W358">
        <v>172.1</v>
      </c>
      <c r="X358">
        <v>181.1</v>
      </c>
      <c r="Y358">
        <v>163.4</v>
      </c>
      <c r="Z358">
        <v>168.9</v>
      </c>
      <c r="AA358">
        <v>174.1</v>
      </c>
      <c r="AB358">
        <v>175.8</v>
      </c>
      <c r="AC358">
        <v>172</v>
      </c>
      <c r="AD358">
        <v>175.7</v>
      </c>
    </row>
    <row r="359" spans="1:30" x14ac:dyDescent="0.35">
      <c r="A359" t="s">
        <v>30</v>
      </c>
      <c r="B359">
        <v>2023</v>
      </c>
      <c r="C359" t="s">
        <v>31</v>
      </c>
      <c r="D359">
        <v>174</v>
      </c>
      <c r="E359">
        <v>208.3</v>
      </c>
      <c r="F359">
        <v>192.9</v>
      </c>
      <c r="G359">
        <v>174.3</v>
      </c>
      <c r="H359">
        <v>192.6</v>
      </c>
      <c r="I359">
        <v>156.30000000000001</v>
      </c>
      <c r="J359">
        <v>142.9</v>
      </c>
      <c r="K359">
        <v>170.7</v>
      </c>
      <c r="L359">
        <v>120.3</v>
      </c>
      <c r="M359">
        <v>210.5</v>
      </c>
      <c r="N359">
        <v>176.9</v>
      </c>
      <c r="O359">
        <v>188.5</v>
      </c>
      <c r="P359">
        <v>175</v>
      </c>
      <c r="Q359">
        <v>196.9</v>
      </c>
      <c r="R359">
        <v>189</v>
      </c>
      <c r="S359">
        <v>186.3</v>
      </c>
      <c r="T359">
        <v>188.6</v>
      </c>
      <c r="U359" t="s">
        <v>32</v>
      </c>
      <c r="V359">
        <v>183.2</v>
      </c>
      <c r="W359">
        <v>177.2</v>
      </c>
      <c r="X359">
        <v>184.7</v>
      </c>
      <c r="Y359">
        <v>168.2</v>
      </c>
      <c r="Z359">
        <v>171.8</v>
      </c>
      <c r="AA359">
        <v>177.8</v>
      </c>
      <c r="AB359">
        <v>178.4</v>
      </c>
      <c r="AC359">
        <v>176.5</v>
      </c>
      <c r="AD359">
        <v>177.8</v>
      </c>
    </row>
    <row r="360" spans="1:30" x14ac:dyDescent="0.35">
      <c r="A360" t="s">
        <v>33</v>
      </c>
      <c r="B360">
        <v>2023</v>
      </c>
      <c r="C360" t="s">
        <v>31</v>
      </c>
      <c r="D360">
        <v>173.3</v>
      </c>
      <c r="E360">
        <v>215.2</v>
      </c>
      <c r="F360">
        <v>197</v>
      </c>
      <c r="G360">
        <v>175.2</v>
      </c>
      <c r="H360">
        <v>178</v>
      </c>
      <c r="I360">
        <v>160.5</v>
      </c>
      <c r="J360">
        <v>175.3</v>
      </c>
      <c r="K360">
        <v>171.2</v>
      </c>
      <c r="L360">
        <v>122.7</v>
      </c>
      <c r="M360">
        <v>204.3</v>
      </c>
      <c r="N360">
        <v>163.69999999999999</v>
      </c>
      <c r="O360">
        <v>194.3</v>
      </c>
      <c r="P360">
        <v>179.5</v>
      </c>
      <c r="Q360">
        <v>201.6</v>
      </c>
      <c r="R360">
        <v>178.7</v>
      </c>
      <c r="S360">
        <v>165.3</v>
      </c>
      <c r="T360">
        <v>176.6</v>
      </c>
      <c r="U360">
        <v>172.1</v>
      </c>
      <c r="V360">
        <v>180.1</v>
      </c>
      <c r="W360">
        <v>168</v>
      </c>
      <c r="X360">
        <v>178.5</v>
      </c>
      <c r="Y360">
        <v>159.5</v>
      </c>
      <c r="Z360">
        <v>167.8</v>
      </c>
      <c r="AA360">
        <v>171.8</v>
      </c>
      <c r="AB360">
        <v>178.8</v>
      </c>
      <c r="AC360">
        <v>168.9</v>
      </c>
      <c r="AD360">
        <v>174.9</v>
      </c>
    </row>
    <row r="361" spans="1:30" x14ac:dyDescent="0.35">
      <c r="A361" t="s">
        <v>34</v>
      </c>
      <c r="B361">
        <v>2023</v>
      </c>
      <c r="C361" t="s">
        <v>31</v>
      </c>
      <c r="D361">
        <v>173.8</v>
      </c>
      <c r="E361">
        <v>210.7</v>
      </c>
      <c r="F361">
        <v>194.5</v>
      </c>
      <c r="G361">
        <v>174.6</v>
      </c>
      <c r="H361">
        <v>187.2</v>
      </c>
      <c r="I361">
        <v>158.30000000000001</v>
      </c>
      <c r="J361">
        <v>153.9</v>
      </c>
      <c r="K361">
        <v>170.9</v>
      </c>
      <c r="L361">
        <v>121.1</v>
      </c>
      <c r="M361">
        <v>208.4</v>
      </c>
      <c r="N361">
        <v>171.4</v>
      </c>
      <c r="O361">
        <v>191.2</v>
      </c>
      <c r="P361">
        <v>176.7</v>
      </c>
      <c r="Q361">
        <v>198.2</v>
      </c>
      <c r="R361">
        <v>184.9</v>
      </c>
      <c r="S361">
        <v>177.6</v>
      </c>
      <c r="T361">
        <v>183.8</v>
      </c>
      <c r="U361">
        <v>172.1</v>
      </c>
      <c r="V361">
        <v>182</v>
      </c>
      <c r="W361">
        <v>172.9</v>
      </c>
      <c r="X361">
        <v>182.3</v>
      </c>
      <c r="Y361">
        <v>163.6</v>
      </c>
      <c r="Z361">
        <v>169.5</v>
      </c>
      <c r="AA361">
        <v>174.3</v>
      </c>
      <c r="AB361">
        <v>178.6</v>
      </c>
      <c r="AC361">
        <v>172.8</v>
      </c>
      <c r="AD361">
        <v>176.5</v>
      </c>
    </row>
    <row r="362" spans="1:30" x14ac:dyDescent="0.35">
      <c r="A362" t="s">
        <v>30</v>
      </c>
      <c r="B362">
        <v>2023</v>
      </c>
      <c r="C362" t="s">
        <v>35</v>
      </c>
      <c r="D362">
        <v>174.2</v>
      </c>
      <c r="E362">
        <v>205.2</v>
      </c>
      <c r="F362">
        <v>173.9</v>
      </c>
      <c r="G362">
        <v>177</v>
      </c>
      <c r="H362">
        <v>183.4</v>
      </c>
      <c r="I362">
        <v>167.2</v>
      </c>
      <c r="J362">
        <v>140.9</v>
      </c>
      <c r="K362">
        <v>170.4</v>
      </c>
      <c r="L362">
        <v>119.1</v>
      </c>
      <c r="M362">
        <v>212.1</v>
      </c>
      <c r="N362">
        <v>177.6</v>
      </c>
      <c r="O362">
        <v>189.9</v>
      </c>
      <c r="P362">
        <v>174.8</v>
      </c>
      <c r="Q362">
        <v>198.3</v>
      </c>
      <c r="R362">
        <v>190</v>
      </c>
      <c r="S362">
        <v>187</v>
      </c>
      <c r="T362">
        <v>189.6</v>
      </c>
      <c r="U362" t="s">
        <v>32</v>
      </c>
      <c r="V362">
        <v>181.6</v>
      </c>
      <c r="W362">
        <v>178.6</v>
      </c>
      <c r="X362">
        <v>186.6</v>
      </c>
      <c r="Y362">
        <v>169</v>
      </c>
      <c r="Z362">
        <v>172.8</v>
      </c>
      <c r="AA362">
        <v>178.5</v>
      </c>
      <c r="AB362">
        <v>180.7</v>
      </c>
      <c r="AC362">
        <v>177.9</v>
      </c>
      <c r="AD362">
        <v>178</v>
      </c>
    </row>
    <row r="363" spans="1:30" x14ac:dyDescent="0.35">
      <c r="A363" t="s">
        <v>33</v>
      </c>
      <c r="B363">
        <v>2023</v>
      </c>
      <c r="C363" t="s">
        <v>35</v>
      </c>
      <c r="D363">
        <v>174.7</v>
      </c>
      <c r="E363">
        <v>212.2</v>
      </c>
      <c r="F363">
        <v>177.2</v>
      </c>
      <c r="G363">
        <v>177.9</v>
      </c>
      <c r="H363">
        <v>172.2</v>
      </c>
      <c r="I363">
        <v>172.1</v>
      </c>
      <c r="J363">
        <v>175.8</v>
      </c>
      <c r="K363">
        <v>172.2</v>
      </c>
      <c r="L363">
        <v>121.9</v>
      </c>
      <c r="M363">
        <v>204.8</v>
      </c>
      <c r="N363">
        <v>164.9</v>
      </c>
      <c r="O363">
        <v>196.6</v>
      </c>
      <c r="P363">
        <v>180.7</v>
      </c>
      <c r="Q363">
        <v>202.7</v>
      </c>
      <c r="R363">
        <v>180.3</v>
      </c>
      <c r="S363">
        <v>167</v>
      </c>
      <c r="T363">
        <v>178.2</v>
      </c>
      <c r="U363">
        <v>173.5</v>
      </c>
      <c r="V363">
        <v>182.8</v>
      </c>
      <c r="W363">
        <v>169.2</v>
      </c>
      <c r="X363">
        <v>180.8</v>
      </c>
      <c r="Y363">
        <v>159.80000000000001</v>
      </c>
      <c r="Z363">
        <v>168.4</v>
      </c>
      <c r="AA363">
        <v>172.5</v>
      </c>
      <c r="AB363">
        <v>181.4</v>
      </c>
      <c r="AC363">
        <v>170</v>
      </c>
      <c r="AD363">
        <v>176.3</v>
      </c>
    </row>
    <row r="364" spans="1:30" x14ac:dyDescent="0.35">
      <c r="A364" t="s">
        <v>34</v>
      </c>
      <c r="B364">
        <v>2023</v>
      </c>
      <c r="C364" t="s">
        <v>35</v>
      </c>
      <c r="D364">
        <v>174.4</v>
      </c>
      <c r="E364">
        <v>207.7</v>
      </c>
      <c r="F364">
        <v>175.2</v>
      </c>
      <c r="G364">
        <v>177.3</v>
      </c>
      <c r="H364">
        <v>179.3</v>
      </c>
      <c r="I364">
        <v>169.5</v>
      </c>
      <c r="J364">
        <v>152.69999999999999</v>
      </c>
      <c r="K364">
        <v>171</v>
      </c>
      <c r="L364">
        <v>120</v>
      </c>
      <c r="M364">
        <v>209.7</v>
      </c>
      <c r="N364">
        <v>172.3</v>
      </c>
      <c r="O364">
        <v>193</v>
      </c>
      <c r="P364">
        <v>177</v>
      </c>
      <c r="Q364">
        <v>199.5</v>
      </c>
      <c r="R364">
        <v>186.2</v>
      </c>
      <c r="S364">
        <v>178.7</v>
      </c>
      <c r="T364">
        <v>185.1</v>
      </c>
      <c r="U364">
        <v>173.5</v>
      </c>
      <c r="V364">
        <v>182.1</v>
      </c>
      <c r="W364">
        <v>174.2</v>
      </c>
      <c r="X364">
        <v>184.4</v>
      </c>
      <c r="Y364">
        <v>164.2</v>
      </c>
      <c r="Z364">
        <v>170.3</v>
      </c>
      <c r="AA364">
        <v>175</v>
      </c>
      <c r="AB364">
        <v>181</v>
      </c>
      <c r="AC364">
        <v>174.1</v>
      </c>
      <c r="AD364">
        <v>177.2</v>
      </c>
    </row>
    <row r="365" spans="1:30" x14ac:dyDescent="0.35">
      <c r="A365" t="s">
        <v>30</v>
      </c>
      <c r="B365">
        <v>2023</v>
      </c>
      <c r="C365" t="s">
        <v>36</v>
      </c>
      <c r="D365">
        <v>174.3</v>
      </c>
      <c r="E365">
        <v>205.2</v>
      </c>
      <c r="F365">
        <v>173.9</v>
      </c>
      <c r="G365">
        <v>177</v>
      </c>
      <c r="H365">
        <v>183.3</v>
      </c>
      <c r="I365">
        <v>167.2</v>
      </c>
      <c r="J365">
        <v>140.9</v>
      </c>
      <c r="K365">
        <v>170.5</v>
      </c>
      <c r="L365">
        <v>119.1</v>
      </c>
      <c r="M365">
        <v>212.1</v>
      </c>
      <c r="N365">
        <v>177.6</v>
      </c>
      <c r="O365">
        <v>189.9</v>
      </c>
      <c r="P365">
        <v>174.8</v>
      </c>
      <c r="Q365">
        <v>198.4</v>
      </c>
      <c r="R365">
        <v>190</v>
      </c>
      <c r="S365">
        <v>187</v>
      </c>
      <c r="T365">
        <v>189.6</v>
      </c>
      <c r="U365" t="s">
        <v>32</v>
      </c>
      <c r="V365">
        <v>181.4</v>
      </c>
      <c r="W365">
        <v>178.6</v>
      </c>
      <c r="X365">
        <v>186.6</v>
      </c>
      <c r="Y365">
        <v>169</v>
      </c>
      <c r="Z365">
        <v>172.8</v>
      </c>
      <c r="AA365">
        <v>178.5</v>
      </c>
      <c r="AB365">
        <v>180.7</v>
      </c>
      <c r="AC365">
        <v>177.9</v>
      </c>
      <c r="AD365">
        <v>178</v>
      </c>
    </row>
    <row r="366" spans="1:30" x14ac:dyDescent="0.35">
      <c r="A366" t="s">
        <v>33</v>
      </c>
      <c r="B366">
        <v>2023</v>
      </c>
      <c r="C366" t="s">
        <v>36</v>
      </c>
      <c r="D366">
        <v>174.7</v>
      </c>
      <c r="E366">
        <v>212.2</v>
      </c>
      <c r="F366">
        <v>177.2</v>
      </c>
      <c r="G366">
        <v>177.9</v>
      </c>
      <c r="H366">
        <v>172.2</v>
      </c>
      <c r="I366">
        <v>172.1</v>
      </c>
      <c r="J366">
        <v>175.9</v>
      </c>
      <c r="K366">
        <v>172.2</v>
      </c>
      <c r="L366">
        <v>121.9</v>
      </c>
      <c r="M366">
        <v>204.8</v>
      </c>
      <c r="N366">
        <v>164.9</v>
      </c>
      <c r="O366">
        <v>196.6</v>
      </c>
      <c r="P366">
        <v>180.8</v>
      </c>
      <c r="Q366">
        <v>202.7</v>
      </c>
      <c r="R366">
        <v>180.2</v>
      </c>
      <c r="S366">
        <v>167</v>
      </c>
      <c r="T366">
        <v>178.2</v>
      </c>
      <c r="U366">
        <v>173.5</v>
      </c>
      <c r="V366">
        <v>182.6</v>
      </c>
      <c r="W366">
        <v>169.2</v>
      </c>
      <c r="X366">
        <v>180.8</v>
      </c>
      <c r="Y366">
        <v>159.80000000000001</v>
      </c>
      <c r="Z366">
        <v>168.4</v>
      </c>
      <c r="AA366">
        <v>172.5</v>
      </c>
      <c r="AB366">
        <v>181.5</v>
      </c>
      <c r="AC366">
        <v>170</v>
      </c>
      <c r="AD366">
        <v>176.3</v>
      </c>
    </row>
    <row r="367" spans="1:30" x14ac:dyDescent="0.35">
      <c r="A367" t="s">
        <v>34</v>
      </c>
      <c r="B367">
        <v>2023</v>
      </c>
      <c r="C367" t="s">
        <v>36</v>
      </c>
      <c r="D367">
        <v>174.4</v>
      </c>
      <c r="E367">
        <v>207.7</v>
      </c>
      <c r="F367">
        <v>175.2</v>
      </c>
      <c r="G367">
        <v>177.3</v>
      </c>
      <c r="H367">
        <v>179.2</v>
      </c>
      <c r="I367">
        <v>169.5</v>
      </c>
      <c r="J367">
        <v>152.80000000000001</v>
      </c>
      <c r="K367">
        <v>171.1</v>
      </c>
      <c r="L367">
        <v>120</v>
      </c>
      <c r="M367">
        <v>209.7</v>
      </c>
      <c r="N367">
        <v>172.3</v>
      </c>
      <c r="O367">
        <v>193</v>
      </c>
      <c r="P367">
        <v>177</v>
      </c>
      <c r="Q367">
        <v>199.5</v>
      </c>
      <c r="R367">
        <v>186.1</v>
      </c>
      <c r="S367">
        <v>178.7</v>
      </c>
      <c r="T367">
        <v>185.1</v>
      </c>
      <c r="U367">
        <v>173.5</v>
      </c>
      <c r="V367">
        <v>181.9</v>
      </c>
      <c r="W367">
        <v>174.2</v>
      </c>
      <c r="X367">
        <v>184.4</v>
      </c>
      <c r="Y367">
        <v>164.2</v>
      </c>
      <c r="Z367">
        <v>170.3</v>
      </c>
      <c r="AA367">
        <v>175</v>
      </c>
      <c r="AB367">
        <v>181</v>
      </c>
      <c r="AC367">
        <v>174.1</v>
      </c>
      <c r="AD367">
        <v>177.2</v>
      </c>
    </row>
    <row r="368" spans="1:30" x14ac:dyDescent="0.35">
      <c r="A368" t="s">
        <v>30</v>
      </c>
      <c r="B368">
        <v>2023</v>
      </c>
      <c r="C368" t="s">
        <v>37</v>
      </c>
      <c r="D368">
        <v>173.3</v>
      </c>
      <c r="E368">
        <v>206.9</v>
      </c>
      <c r="F368">
        <v>167.9</v>
      </c>
      <c r="G368">
        <v>178.2</v>
      </c>
      <c r="H368">
        <v>178.5</v>
      </c>
      <c r="I368">
        <v>173.7</v>
      </c>
      <c r="J368">
        <v>142.80000000000001</v>
      </c>
      <c r="K368">
        <v>172.8</v>
      </c>
      <c r="L368">
        <v>120.4</v>
      </c>
      <c r="M368">
        <v>215.5</v>
      </c>
      <c r="N368">
        <v>178.2</v>
      </c>
      <c r="O368">
        <v>190.5</v>
      </c>
      <c r="P368">
        <v>175.5</v>
      </c>
      <c r="Q368">
        <v>199.5</v>
      </c>
      <c r="R368">
        <v>190.7</v>
      </c>
      <c r="S368">
        <v>187.3</v>
      </c>
      <c r="T368">
        <v>190.2</v>
      </c>
      <c r="U368" t="s">
        <v>48</v>
      </c>
      <c r="V368">
        <v>181.5</v>
      </c>
      <c r="W368">
        <v>179.1</v>
      </c>
      <c r="X368">
        <v>187.2</v>
      </c>
      <c r="Y368">
        <v>169.4</v>
      </c>
      <c r="Z368">
        <v>173.2</v>
      </c>
      <c r="AA368">
        <v>179.4</v>
      </c>
      <c r="AB368">
        <v>183.8</v>
      </c>
      <c r="AC368">
        <v>178.9</v>
      </c>
      <c r="AD368">
        <v>178.8</v>
      </c>
    </row>
    <row r="369" spans="1:30" x14ac:dyDescent="0.35">
      <c r="A369" t="s">
        <v>33</v>
      </c>
      <c r="B369">
        <v>2023</v>
      </c>
      <c r="C369" t="s">
        <v>37</v>
      </c>
      <c r="D369">
        <v>174.8</v>
      </c>
      <c r="E369">
        <v>213.7</v>
      </c>
      <c r="F369">
        <v>172.4</v>
      </c>
      <c r="G369">
        <v>178.8</v>
      </c>
      <c r="H369">
        <v>168.7</v>
      </c>
      <c r="I369">
        <v>179.2</v>
      </c>
      <c r="J369">
        <v>179.9</v>
      </c>
      <c r="K369">
        <v>174.7</v>
      </c>
      <c r="L369">
        <v>123.1</v>
      </c>
      <c r="M369">
        <v>207.8</v>
      </c>
      <c r="N369">
        <v>165.5</v>
      </c>
      <c r="O369">
        <v>197</v>
      </c>
      <c r="P369">
        <v>182.1</v>
      </c>
      <c r="Q369">
        <v>203.5</v>
      </c>
      <c r="R369">
        <v>181</v>
      </c>
      <c r="S369">
        <v>167.7</v>
      </c>
      <c r="T369">
        <v>178.9</v>
      </c>
      <c r="U369">
        <v>175.2</v>
      </c>
      <c r="V369">
        <v>182.1</v>
      </c>
      <c r="W369">
        <v>169.6</v>
      </c>
      <c r="X369">
        <v>181.5</v>
      </c>
      <c r="Y369">
        <v>160.1</v>
      </c>
      <c r="Z369">
        <v>168.8</v>
      </c>
      <c r="AA369">
        <v>174.2</v>
      </c>
      <c r="AB369">
        <v>184.4</v>
      </c>
      <c r="AC369">
        <v>170.9</v>
      </c>
      <c r="AD369">
        <v>177.4</v>
      </c>
    </row>
    <row r="370" spans="1:30" x14ac:dyDescent="0.35">
      <c r="A370" t="s">
        <v>34</v>
      </c>
      <c r="B370">
        <v>2023</v>
      </c>
      <c r="C370" t="s">
        <v>37</v>
      </c>
      <c r="D370">
        <v>173.8</v>
      </c>
      <c r="E370">
        <v>209.3</v>
      </c>
      <c r="F370">
        <v>169.6</v>
      </c>
      <c r="G370">
        <v>178.4</v>
      </c>
      <c r="H370">
        <v>174.9</v>
      </c>
      <c r="I370">
        <v>176.3</v>
      </c>
      <c r="J370">
        <v>155.4</v>
      </c>
      <c r="K370">
        <v>173.4</v>
      </c>
      <c r="L370">
        <v>121.3</v>
      </c>
      <c r="M370">
        <v>212.9</v>
      </c>
      <c r="N370">
        <v>172.9</v>
      </c>
      <c r="O370">
        <v>193.5</v>
      </c>
      <c r="P370">
        <v>177.9</v>
      </c>
      <c r="Q370">
        <v>200.6</v>
      </c>
      <c r="R370">
        <v>186.9</v>
      </c>
      <c r="S370">
        <v>179.2</v>
      </c>
      <c r="T370">
        <v>185.7</v>
      </c>
      <c r="U370">
        <v>175.2</v>
      </c>
      <c r="V370">
        <v>181.7</v>
      </c>
      <c r="W370">
        <v>174.6</v>
      </c>
      <c r="X370">
        <v>185</v>
      </c>
      <c r="Y370">
        <v>164.5</v>
      </c>
      <c r="Z370">
        <v>170.7</v>
      </c>
      <c r="AA370">
        <v>176.4</v>
      </c>
      <c r="AB370">
        <v>184</v>
      </c>
      <c r="AC370">
        <v>175</v>
      </c>
      <c r="AD370">
        <v>178.1</v>
      </c>
    </row>
    <row r="371" spans="1:30" x14ac:dyDescent="0.35">
      <c r="A371" t="s">
        <v>30</v>
      </c>
      <c r="B371">
        <v>2023</v>
      </c>
      <c r="C371" t="s">
        <v>38</v>
      </c>
      <c r="D371">
        <v>173.2</v>
      </c>
      <c r="E371">
        <v>211.5</v>
      </c>
      <c r="F371">
        <v>171</v>
      </c>
      <c r="G371">
        <v>179.6</v>
      </c>
      <c r="H371">
        <v>173.3</v>
      </c>
      <c r="I371">
        <v>169</v>
      </c>
      <c r="J371">
        <v>148.69999999999999</v>
      </c>
      <c r="K371">
        <v>174.9</v>
      </c>
      <c r="L371">
        <v>121.9</v>
      </c>
      <c r="M371">
        <v>221</v>
      </c>
      <c r="N371">
        <v>178.7</v>
      </c>
      <c r="O371">
        <v>191.1</v>
      </c>
      <c r="P371">
        <v>176.8</v>
      </c>
      <c r="Q371">
        <v>199.9</v>
      </c>
      <c r="R371">
        <v>191.2</v>
      </c>
      <c r="S371">
        <v>187.9</v>
      </c>
      <c r="T371">
        <v>190.8</v>
      </c>
      <c r="U371" t="s">
        <v>48</v>
      </c>
      <c r="V371">
        <v>182.5</v>
      </c>
      <c r="W371">
        <v>179.8</v>
      </c>
      <c r="X371">
        <v>187.8</v>
      </c>
      <c r="Y371">
        <v>169.7</v>
      </c>
      <c r="Z371">
        <v>173.8</v>
      </c>
      <c r="AA371">
        <v>180.3</v>
      </c>
      <c r="AB371">
        <v>184.9</v>
      </c>
      <c r="AC371">
        <v>179.5</v>
      </c>
      <c r="AD371">
        <v>179.8</v>
      </c>
    </row>
    <row r="372" spans="1:30" x14ac:dyDescent="0.35">
      <c r="A372" t="s">
        <v>33</v>
      </c>
      <c r="B372">
        <v>2023</v>
      </c>
      <c r="C372" t="s">
        <v>38</v>
      </c>
      <c r="D372">
        <v>174.7</v>
      </c>
      <c r="E372">
        <v>219.4</v>
      </c>
      <c r="F372">
        <v>176.7</v>
      </c>
      <c r="G372">
        <v>179.4</v>
      </c>
      <c r="H372">
        <v>164.4</v>
      </c>
      <c r="I372">
        <v>175.8</v>
      </c>
      <c r="J372">
        <v>185</v>
      </c>
      <c r="K372">
        <v>176.9</v>
      </c>
      <c r="L372">
        <v>124.2</v>
      </c>
      <c r="M372">
        <v>211.9</v>
      </c>
      <c r="N372">
        <v>165.9</v>
      </c>
      <c r="O372">
        <v>197.7</v>
      </c>
      <c r="P372">
        <v>183.1</v>
      </c>
      <c r="Q372">
        <v>204.2</v>
      </c>
      <c r="R372">
        <v>181.3</v>
      </c>
      <c r="S372">
        <v>168.1</v>
      </c>
      <c r="T372">
        <v>179.3</v>
      </c>
      <c r="U372">
        <v>175.6</v>
      </c>
      <c r="V372">
        <v>183.4</v>
      </c>
      <c r="W372">
        <v>170.1</v>
      </c>
      <c r="X372">
        <v>182.2</v>
      </c>
      <c r="Y372">
        <v>160.4</v>
      </c>
      <c r="Z372">
        <v>169.2</v>
      </c>
      <c r="AA372">
        <v>174.8</v>
      </c>
      <c r="AB372">
        <v>185.6</v>
      </c>
      <c r="AC372">
        <v>171.6</v>
      </c>
      <c r="AD372">
        <v>178.2</v>
      </c>
    </row>
    <row r="373" spans="1:30" x14ac:dyDescent="0.35">
      <c r="A373" t="s">
        <v>34</v>
      </c>
      <c r="B373">
        <v>2023</v>
      </c>
      <c r="C373" t="s">
        <v>38</v>
      </c>
      <c r="D373">
        <v>173.7</v>
      </c>
      <c r="E373">
        <v>214.3</v>
      </c>
      <c r="F373">
        <v>173.2</v>
      </c>
      <c r="G373">
        <v>179.5</v>
      </c>
      <c r="H373">
        <v>170</v>
      </c>
      <c r="I373">
        <v>172.2</v>
      </c>
      <c r="J373">
        <v>161</v>
      </c>
      <c r="K373">
        <v>175.6</v>
      </c>
      <c r="L373">
        <v>122.7</v>
      </c>
      <c r="M373">
        <v>218</v>
      </c>
      <c r="N373">
        <v>173.4</v>
      </c>
      <c r="O373">
        <v>194.2</v>
      </c>
      <c r="P373">
        <v>179.1</v>
      </c>
      <c r="Q373">
        <v>201</v>
      </c>
      <c r="R373">
        <v>187.3</v>
      </c>
      <c r="S373">
        <v>179.7</v>
      </c>
      <c r="T373">
        <v>186.2</v>
      </c>
      <c r="U373">
        <v>175.6</v>
      </c>
      <c r="V373">
        <v>182.8</v>
      </c>
      <c r="W373">
        <v>175.2</v>
      </c>
      <c r="X373">
        <v>185.7</v>
      </c>
      <c r="Y373">
        <v>164.8</v>
      </c>
      <c r="Z373">
        <v>171.2</v>
      </c>
      <c r="AA373">
        <v>177.1</v>
      </c>
      <c r="AB373">
        <v>185.2</v>
      </c>
      <c r="AC373">
        <v>175.7</v>
      </c>
      <c r="AD373">
        <v>179.1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1F568-3A91-4A11-9EB4-94B38442CB88}">
  <dimension ref="A1:AJ373"/>
  <sheetViews>
    <sheetView topLeftCell="AB1" zoomScale="85" zoomScaleNormal="85" workbookViewId="0">
      <selection activeCell="G17" sqref="G17"/>
    </sheetView>
  </sheetViews>
  <sheetFormatPr defaultRowHeight="14.5" x14ac:dyDescent="0.35"/>
  <cols>
    <col min="4" max="4" width="26.81640625" customWidth="1"/>
    <col min="5" max="5" width="20.54296875" customWidth="1"/>
    <col min="7" max="7" width="21.453125" customWidth="1"/>
    <col min="8" max="8" width="17.453125" customWidth="1"/>
    <col min="10" max="10" width="13" customWidth="1"/>
    <col min="11" max="11" width="19.7265625" customWidth="1"/>
    <col min="12" max="12" width="23.26953125" customWidth="1"/>
    <col min="14" max="14" width="23.36328125" customWidth="1"/>
    <col min="15" max="15" width="32.90625" customWidth="1"/>
    <col min="16" max="16" width="19.26953125" customWidth="1"/>
    <col min="17" max="17" width="26.90625" customWidth="1"/>
    <col min="18" max="18" width="9.90625" customWidth="1"/>
    <col min="19" max="19" width="10.453125" customWidth="1"/>
    <col min="20" max="20" width="21.08984375" customWidth="1"/>
    <col min="21" max="21" width="9.6328125" customWidth="1"/>
    <col min="22" max="22" width="14.08984375" customWidth="1"/>
    <col min="23" max="23" width="27.90625" customWidth="1"/>
    <col min="25" max="25" width="27.90625" customWidth="1"/>
    <col min="26" max="26" width="25.81640625" customWidth="1"/>
    <col min="27" max="27" width="11.26953125" customWidth="1"/>
    <col min="28" max="28" width="23.81640625" customWidth="1"/>
    <col min="29" max="29" width="14.90625" customWidth="1"/>
    <col min="30" max="30" width="17.81640625" customWidth="1"/>
    <col min="31" max="31" width="16.7265625" customWidth="1"/>
    <col min="32" max="32" width="20.81640625" customWidth="1"/>
    <col min="33" max="33" width="16" customWidth="1"/>
    <col min="34" max="34" width="17.08984375" style="8" customWidth="1"/>
    <col min="35" max="35" width="24.36328125" style="8" customWidth="1"/>
    <col min="36" max="36" width="24.08984375" style="8" customWidth="1"/>
    <col min="37" max="37" width="19.1796875" customWidth="1"/>
  </cols>
  <sheetData>
    <row r="1" spans="1:3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49</v>
      </c>
      <c r="AF1" t="s">
        <v>50</v>
      </c>
      <c r="AG1" t="s">
        <v>89</v>
      </c>
      <c r="AH1" s="8" t="s">
        <v>90</v>
      </c>
      <c r="AI1" s="8" t="s">
        <v>91</v>
      </c>
      <c r="AJ1" s="8" t="s">
        <v>92</v>
      </c>
    </row>
    <row r="2" spans="1:36" x14ac:dyDescent="0.35">
      <c r="A2" t="s">
        <v>30</v>
      </c>
      <c r="B2">
        <v>2013</v>
      </c>
      <c r="C2" t="s">
        <v>31</v>
      </c>
      <c r="D2">
        <v>107.5</v>
      </c>
      <c r="E2">
        <v>106.3</v>
      </c>
      <c r="F2">
        <v>108.1</v>
      </c>
      <c r="G2">
        <v>104.9</v>
      </c>
      <c r="H2">
        <v>106.1</v>
      </c>
      <c r="I2">
        <v>103.9</v>
      </c>
      <c r="J2">
        <v>101.9</v>
      </c>
      <c r="K2">
        <v>106.1</v>
      </c>
      <c r="L2">
        <v>106.8</v>
      </c>
      <c r="M2">
        <v>103.1</v>
      </c>
      <c r="N2">
        <v>104.8</v>
      </c>
      <c r="O2">
        <v>106.7</v>
      </c>
      <c r="P2">
        <v>105.5</v>
      </c>
      <c r="Q2">
        <v>105.1</v>
      </c>
      <c r="R2">
        <v>106.5</v>
      </c>
      <c r="S2">
        <v>105.8</v>
      </c>
      <c r="T2">
        <v>106.4</v>
      </c>
      <c r="U2">
        <v>0</v>
      </c>
      <c r="V2">
        <v>105.5</v>
      </c>
      <c r="W2">
        <v>104.8</v>
      </c>
      <c r="X2">
        <v>104</v>
      </c>
      <c r="Y2">
        <v>103.3</v>
      </c>
      <c r="Z2">
        <v>103.4</v>
      </c>
      <c r="AA2">
        <v>103.8</v>
      </c>
      <c r="AB2">
        <v>104.7</v>
      </c>
      <c r="AC2">
        <v>104</v>
      </c>
      <c r="AD2">
        <v>105.1</v>
      </c>
      <c r="AE2">
        <f>MONTH(DATEVALUE("1-" &amp; C2 &amp; "-2023"))</f>
        <v>1</v>
      </c>
      <c r="AF2" s="1">
        <f>DATE(B2,AE2,1)</f>
        <v>41275</v>
      </c>
      <c r="AG2">
        <f>VLOOKUP(AF2, 'Brent OIL'!A:B, 2, FALSE)</f>
        <v>112.96</v>
      </c>
      <c r="AH2" s="8">
        <f t="shared" ref="AH2:AH65" si="0">(AG3-AG2)/AG2</f>
        <v>0</v>
      </c>
      <c r="AI2" s="8">
        <f t="shared" ref="AI2:AI65" si="1">CORREL(AH2:AH373, AJ2:AJ373)</f>
        <v>0.59798342371602753</v>
      </c>
      <c r="AJ2" s="8">
        <f t="shared" ref="AJ2:AJ65" si="2">((AD3-AD2)/AD2)</f>
        <v>-1.0466222645099851E-2</v>
      </c>
    </row>
    <row r="3" spans="1:36" x14ac:dyDescent="0.35">
      <c r="A3" t="s">
        <v>33</v>
      </c>
      <c r="B3">
        <v>2013</v>
      </c>
      <c r="C3" t="s">
        <v>31</v>
      </c>
      <c r="D3">
        <v>110.5</v>
      </c>
      <c r="E3">
        <v>109.1</v>
      </c>
      <c r="F3">
        <v>113</v>
      </c>
      <c r="G3">
        <v>103.6</v>
      </c>
      <c r="H3">
        <v>103.4</v>
      </c>
      <c r="I3">
        <v>102.3</v>
      </c>
      <c r="J3">
        <v>102.9</v>
      </c>
      <c r="K3">
        <v>105.8</v>
      </c>
      <c r="L3">
        <v>105.1</v>
      </c>
      <c r="M3">
        <v>101.8</v>
      </c>
      <c r="N3">
        <v>105.1</v>
      </c>
      <c r="O3">
        <v>107.9</v>
      </c>
      <c r="P3">
        <v>105.9</v>
      </c>
      <c r="Q3">
        <v>105.2</v>
      </c>
      <c r="R3">
        <v>105.9</v>
      </c>
      <c r="S3">
        <v>105</v>
      </c>
      <c r="T3">
        <v>105.8</v>
      </c>
      <c r="U3">
        <v>100.3</v>
      </c>
      <c r="V3">
        <v>105.4</v>
      </c>
      <c r="W3">
        <v>104.8</v>
      </c>
      <c r="X3">
        <v>104.1</v>
      </c>
      <c r="Y3">
        <v>103.2</v>
      </c>
      <c r="Z3">
        <v>102.9</v>
      </c>
      <c r="AA3">
        <v>103.5</v>
      </c>
      <c r="AB3">
        <v>104.3</v>
      </c>
      <c r="AC3">
        <v>103.7</v>
      </c>
      <c r="AD3">
        <v>104</v>
      </c>
      <c r="AE3">
        <f t="shared" ref="AE3:AE66" si="3">MONTH(DATEVALUE("1-" &amp; C3 &amp; "-2023"))</f>
        <v>1</v>
      </c>
      <c r="AF3" s="1">
        <f t="shared" ref="AF3:AF66" si="4">DATE(B3,AE3,1)</f>
        <v>41275</v>
      </c>
      <c r="AG3">
        <f>VLOOKUP(AF3, 'Brent OIL'!A:B, 2, FALSE)</f>
        <v>112.96</v>
      </c>
      <c r="AH3" s="8">
        <f t="shared" si="0"/>
        <v>0</v>
      </c>
      <c r="AI3" s="8">
        <f t="shared" si="1"/>
        <v>0.5979935733495122</v>
      </c>
      <c r="AJ3" s="8">
        <f t="shared" si="2"/>
        <v>5.7692307692307149E-3</v>
      </c>
    </row>
    <row r="4" spans="1:36" x14ac:dyDescent="0.35">
      <c r="A4" t="s">
        <v>34</v>
      </c>
      <c r="B4">
        <v>2013</v>
      </c>
      <c r="C4" t="s">
        <v>31</v>
      </c>
      <c r="D4">
        <v>108.4</v>
      </c>
      <c r="E4">
        <v>107.3</v>
      </c>
      <c r="F4">
        <v>110</v>
      </c>
      <c r="G4">
        <v>104.4</v>
      </c>
      <c r="H4">
        <v>105.1</v>
      </c>
      <c r="I4">
        <v>103.2</v>
      </c>
      <c r="J4">
        <v>102.2</v>
      </c>
      <c r="K4">
        <v>106</v>
      </c>
      <c r="L4">
        <v>106.2</v>
      </c>
      <c r="M4">
        <v>102.7</v>
      </c>
      <c r="N4">
        <v>104.9</v>
      </c>
      <c r="O4">
        <v>107.3</v>
      </c>
      <c r="P4">
        <v>105.6</v>
      </c>
      <c r="Q4">
        <v>105.1</v>
      </c>
      <c r="R4">
        <v>106.3</v>
      </c>
      <c r="S4">
        <v>105.5</v>
      </c>
      <c r="T4">
        <v>106.2</v>
      </c>
      <c r="U4">
        <v>100.3</v>
      </c>
      <c r="V4">
        <v>105.5</v>
      </c>
      <c r="W4">
        <v>104.8</v>
      </c>
      <c r="X4">
        <v>104</v>
      </c>
      <c r="Y4">
        <v>103.2</v>
      </c>
      <c r="Z4">
        <v>103.1</v>
      </c>
      <c r="AA4">
        <v>103.6</v>
      </c>
      <c r="AB4">
        <v>104.5</v>
      </c>
      <c r="AC4">
        <v>103.9</v>
      </c>
      <c r="AD4">
        <v>104.6</v>
      </c>
      <c r="AE4">
        <f t="shared" si="3"/>
        <v>1</v>
      </c>
      <c r="AF4" s="1">
        <f t="shared" si="4"/>
        <v>41275</v>
      </c>
      <c r="AG4">
        <f>VLOOKUP(AF4, 'Brent OIL'!A:B, 2, FALSE)</f>
        <v>112.96</v>
      </c>
      <c r="AH4" s="8">
        <f t="shared" si="0"/>
        <v>2.7354815864022695E-2</v>
      </c>
      <c r="AI4" s="8">
        <f t="shared" si="1"/>
        <v>0.59800156638098523</v>
      </c>
      <c r="AJ4" s="8">
        <f t="shared" si="2"/>
        <v>1.1472275334608059E-2</v>
      </c>
    </row>
    <row r="5" spans="1:36" x14ac:dyDescent="0.35">
      <c r="A5" t="s">
        <v>30</v>
      </c>
      <c r="B5">
        <v>2013</v>
      </c>
      <c r="C5" t="s">
        <v>35</v>
      </c>
      <c r="D5">
        <v>109.2</v>
      </c>
      <c r="E5">
        <v>108.7</v>
      </c>
      <c r="F5">
        <v>110.2</v>
      </c>
      <c r="G5">
        <v>105.4</v>
      </c>
      <c r="H5">
        <v>106.7</v>
      </c>
      <c r="I5">
        <v>104</v>
      </c>
      <c r="J5">
        <v>102.4</v>
      </c>
      <c r="K5">
        <v>105.9</v>
      </c>
      <c r="L5">
        <v>105.7</v>
      </c>
      <c r="M5">
        <v>103.1</v>
      </c>
      <c r="N5">
        <v>105.1</v>
      </c>
      <c r="O5">
        <v>107.7</v>
      </c>
      <c r="P5">
        <v>106.3</v>
      </c>
      <c r="Q5">
        <v>105.6</v>
      </c>
      <c r="R5">
        <v>107.1</v>
      </c>
      <c r="S5">
        <v>106.3</v>
      </c>
      <c r="T5">
        <v>107</v>
      </c>
      <c r="U5">
        <v>0</v>
      </c>
      <c r="V5">
        <v>106.2</v>
      </c>
      <c r="W5">
        <v>105.2</v>
      </c>
      <c r="X5">
        <v>104.4</v>
      </c>
      <c r="Y5">
        <v>103.9</v>
      </c>
      <c r="Z5">
        <v>104</v>
      </c>
      <c r="AA5">
        <v>104.1</v>
      </c>
      <c r="AB5">
        <v>104.6</v>
      </c>
      <c r="AC5">
        <v>104.4</v>
      </c>
      <c r="AD5">
        <v>105.8</v>
      </c>
      <c r="AE5">
        <f t="shared" si="3"/>
        <v>2</v>
      </c>
      <c r="AF5" s="1">
        <f t="shared" si="4"/>
        <v>41306</v>
      </c>
      <c r="AG5">
        <f>VLOOKUP(AF5, 'Brent OIL'!A:B, 2, FALSE)</f>
        <v>116.05</v>
      </c>
      <c r="AH5" s="8">
        <f t="shared" si="0"/>
        <v>0</v>
      </c>
      <c r="AI5" s="8">
        <f t="shared" si="1"/>
        <v>0.5979409491757629</v>
      </c>
      <c r="AJ5" s="8">
        <f t="shared" si="2"/>
        <v>-1.0396975425330759E-2</v>
      </c>
    </row>
    <row r="6" spans="1:36" x14ac:dyDescent="0.35">
      <c r="A6" t="s">
        <v>33</v>
      </c>
      <c r="B6">
        <v>2013</v>
      </c>
      <c r="C6" t="s">
        <v>35</v>
      </c>
      <c r="D6">
        <v>112.9</v>
      </c>
      <c r="E6">
        <v>112.9</v>
      </c>
      <c r="F6">
        <v>116.9</v>
      </c>
      <c r="G6">
        <v>104</v>
      </c>
      <c r="H6">
        <v>103.5</v>
      </c>
      <c r="I6">
        <v>103.1</v>
      </c>
      <c r="J6">
        <v>104.9</v>
      </c>
      <c r="K6">
        <v>104.1</v>
      </c>
      <c r="L6">
        <v>103.8</v>
      </c>
      <c r="M6">
        <v>102.3</v>
      </c>
      <c r="N6">
        <v>106</v>
      </c>
      <c r="O6">
        <v>109</v>
      </c>
      <c r="P6">
        <v>107.2</v>
      </c>
      <c r="Q6">
        <v>106</v>
      </c>
      <c r="R6">
        <v>106.6</v>
      </c>
      <c r="S6">
        <v>105.5</v>
      </c>
      <c r="T6">
        <v>106.4</v>
      </c>
      <c r="U6">
        <v>100.4</v>
      </c>
      <c r="V6">
        <v>105.7</v>
      </c>
      <c r="W6">
        <v>105.2</v>
      </c>
      <c r="X6">
        <v>104.7</v>
      </c>
      <c r="Y6">
        <v>104.4</v>
      </c>
      <c r="Z6">
        <v>103.3</v>
      </c>
      <c r="AA6">
        <v>103.7</v>
      </c>
      <c r="AB6">
        <v>104.3</v>
      </c>
      <c r="AC6">
        <v>104.3</v>
      </c>
      <c r="AD6">
        <v>104.7</v>
      </c>
      <c r="AE6">
        <f t="shared" si="3"/>
        <v>2</v>
      </c>
      <c r="AF6" s="1">
        <f t="shared" si="4"/>
        <v>41306</v>
      </c>
      <c r="AG6">
        <f>VLOOKUP(AF6, 'Brent OIL'!A:B, 2, FALSE)</f>
        <v>116.05</v>
      </c>
      <c r="AH6" s="8">
        <f t="shared" si="0"/>
        <v>0</v>
      </c>
      <c r="AI6" s="8">
        <f t="shared" si="1"/>
        <v>0.59795106645621265</v>
      </c>
      <c r="AJ6" s="8">
        <f t="shared" si="2"/>
        <v>5.7306590257879108E-3</v>
      </c>
    </row>
    <row r="7" spans="1:36" x14ac:dyDescent="0.35">
      <c r="A7" t="s">
        <v>34</v>
      </c>
      <c r="B7">
        <v>2013</v>
      </c>
      <c r="C7" t="s">
        <v>35</v>
      </c>
      <c r="D7">
        <v>110.4</v>
      </c>
      <c r="E7">
        <v>110.2</v>
      </c>
      <c r="F7">
        <v>112.8</v>
      </c>
      <c r="G7">
        <v>104.9</v>
      </c>
      <c r="H7">
        <v>105.5</v>
      </c>
      <c r="I7">
        <v>103.6</v>
      </c>
      <c r="J7">
        <v>103.2</v>
      </c>
      <c r="K7">
        <v>105.3</v>
      </c>
      <c r="L7">
        <v>105.1</v>
      </c>
      <c r="M7">
        <v>102.8</v>
      </c>
      <c r="N7">
        <v>105.5</v>
      </c>
      <c r="O7">
        <v>108.3</v>
      </c>
      <c r="P7">
        <v>106.6</v>
      </c>
      <c r="Q7">
        <v>105.7</v>
      </c>
      <c r="R7">
        <v>106.9</v>
      </c>
      <c r="S7">
        <v>106</v>
      </c>
      <c r="T7">
        <v>106.8</v>
      </c>
      <c r="U7">
        <v>100.4</v>
      </c>
      <c r="V7">
        <v>106</v>
      </c>
      <c r="W7">
        <v>105.2</v>
      </c>
      <c r="X7">
        <v>104.5</v>
      </c>
      <c r="Y7">
        <v>104.2</v>
      </c>
      <c r="Z7">
        <v>103.6</v>
      </c>
      <c r="AA7">
        <v>103.9</v>
      </c>
      <c r="AB7">
        <v>104.5</v>
      </c>
      <c r="AC7">
        <v>104.4</v>
      </c>
      <c r="AD7">
        <v>105.3</v>
      </c>
      <c r="AE7">
        <f t="shared" si="3"/>
        <v>2</v>
      </c>
      <c r="AF7" s="1">
        <f t="shared" si="4"/>
        <v>41306</v>
      </c>
      <c r="AG7">
        <f>VLOOKUP(AF7, 'Brent OIL'!A:B, 2, FALSE)</f>
        <v>116.05</v>
      </c>
      <c r="AH7" s="8">
        <f t="shared" si="0"/>
        <v>-6.5316673847479523E-2</v>
      </c>
      <c r="AI7" s="8">
        <f t="shared" si="1"/>
        <v>0.59795876703346562</v>
      </c>
      <c r="AJ7" s="8">
        <f t="shared" si="2"/>
        <v>6.6476733143400078E-3</v>
      </c>
    </row>
    <row r="8" spans="1:36" x14ac:dyDescent="0.35">
      <c r="A8" t="s">
        <v>30</v>
      </c>
      <c r="B8">
        <v>2013</v>
      </c>
      <c r="C8" t="s">
        <v>36</v>
      </c>
      <c r="D8">
        <v>110.2</v>
      </c>
      <c r="E8">
        <v>108.8</v>
      </c>
      <c r="F8">
        <v>109.9</v>
      </c>
      <c r="G8">
        <v>105.6</v>
      </c>
      <c r="H8">
        <v>106.2</v>
      </c>
      <c r="I8">
        <v>105.7</v>
      </c>
      <c r="J8">
        <v>101.4</v>
      </c>
      <c r="K8">
        <v>105.7</v>
      </c>
      <c r="L8">
        <v>105</v>
      </c>
      <c r="M8">
        <v>103.3</v>
      </c>
      <c r="N8">
        <v>105.6</v>
      </c>
      <c r="O8">
        <v>108.2</v>
      </c>
      <c r="P8">
        <v>106.6</v>
      </c>
      <c r="Q8">
        <v>106.5</v>
      </c>
      <c r="R8">
        <v>107.6</v>
      </c>
      <c r="S8">
        <v>106.8</v>
      </c>
      <c r="T8">
        <v>107.5</v>
      </c>
      <c r="U8">
        <v>0</v>
      </c>
      <c r="V8">
        <v>106.1</v>
      </c>
      <c r="W8">
        <v>105.6</v>
      </c>
      <c r="X8">
        <v>104.7</v>
      </c>
      <c r="Y8">
        <v>104.6</v>
      </c>
      <c r="Z8">
        <v>104</v>
      </c>
      <c r="AA8">
        <v>104.3</v>
      </c>
      <c r="AB8">
        <v>104.3</v>
      </c>
      <c r="AC8">
        <v>104.6</v>
      </c>
      <c r="AD8">
        <v>106</v>
      </c>
      <c r="AE8">
        <f t="shared" si="3"/>
        <v>3</v>
      </c>
      <c r="AF8" s="1">
        <f t="shared" si="4"/>
        <v>41334</v>
      </c>
      <c r="AG8">
        <f>VLOOKUP(AF8, 'Brent OIL'!A:B, 2, FALSE)</f>
        <v>108.47</v>
      </c>
      <c r="AH8" s="8">
        <f t="shared" si="0"/>
        <v>0</v>
      </c>
      <c r="AI8" s="8">
        <f t="shared" si="1"/>
        <v>0.5987021974470631</v>
      </c>
      <c r="AJ8" s="8">
        <f t="shared" si="2"/>
        <v>-9.433962264150943E-3</v>
      </c>
    </row>
    <row r="9" spans="1:36" x14ac:dyDescent="0.35">
      <c r="A9" t="s">
        <v>33</v>
      </c>
      <c r="B9">
        <v>2013</v>
      </c>
      <c r="C9" t="s">
        <v>36</v>
      </c>
      <c r="D9">
        <v>113.9</v>
      </c>
      <c r="E9">
        <v>111.4</v>
      </c>
      <c r="F9">
        <v>113.2</v>
      </c>
      <c r="G9">
        <v>104.3</v>
      </c>
      <c r="H9">
        <v>102.7</v>
      </c>
      <c r="I9">
        <v>104.9</v>
      </c>
      <c r="J9">
        <v>103.8</v>
      </c>
      <c r="K9">
        <v>103.5</v>
      </c>
      <c r="L9">
        <v>102.6</v>
      </c>
      <c r="M9">
        <v>102.4</v>
      </c>
      <c r="N9">
        <v>107</v>
      </c>
      <c r="O9">
        <v>109.8</v>
      </c>
      <c r="P9">
        <v>107.3</v>
      </c>
      <c r="Q9">
        <v>106.8</v>
      </c>
      <c r="R9">
        <v>107.2</v>
      </c>
      <c r="S9">
        <v>106</v>
      </c>
      <c r="T9">
        <v>107</v>
      </c>
      <c r="U9">
        <v>100.4</v>
      </c>
      <c r="V9">
        <v>106</v>
      </c>
      <c r="W9">
        <v>105.7</v>
      </c>
      <c r="X9">
        <v>105.2</v>
      </c>
      <c r="Y9">
        <v>105.5</v>
      </c>
      <c r="Z9">
        <v>103.5</v>
      </c>
      <c r="AA9">
        <v>103.8</v>
      </c>
      <c r="AB9">
        <v>104.2</v>
      </c>
      <c r="AC9">
        <v>104.9</v>
      </c>
      <c r="AD9">
        <v>105</v>
      </c>
      <c r="AE9">
        <f t="shared" si="3"/>
        <v>3</v>
      </c>
      <c r="AF9" s="1">
        <f t="shared" si="4"/>
        <v>41334</v>
      </c>
      <c r="AG9">
        <f>VLOOKUP(AF9, 'Brent OIL'!A:B, 2, FALSE)</f>
        <v>108.47</v>
      </c>
      <c r="AH9" s="8">
        <f t="shared" si="0"/>
        <v>0</v>
      </c>
      <c r="AI9" s="8">
        <f t="shared" si="1"/>
        <v>0.59870958074799452</v>
      </c>
      <c r="AJ9" s="8">
        <f t="shared" si="2"/>
        <v>4.7619047619047623E-3</v>
      </c>
    </row>
    <row r="10" spans="1:36" x14ac:dyDescent="0.35">
      <c r="A10" t="s">
        <v>34</v>
      </c>
      <c r="B10">
        <v>2013</v>
      </c>
      <c r="C10" t="s">
        <v>36</v>
      </c>
      <c r="D10">
        <v>111.4</v>
      </c>
      <c r="E10">
        <v>109.7</v>
      </c>
      <c r="F10">
        <v>111.2</v>
      </c>
      <c r="G10">
        <v>105.1</v>
      </c>
      <c r="H10">
        <v>104.9</v>
      </c>
      <c r="I10">
        <v>105.3</v>
      </c>
      <c r="J10">
        <v>102.2</v>
      </c>
      <c r="K10">
        <v>105</v>
      </c>
      <c r="L10">
        <v>104.2</v>
      </c>
      <c r="M10">
        <v>103</v>
      </c>
      <c r="N10">
        <v>106.2</v>
      </c>
      <c r="O10">
        <v>108.9</v>
      </c>
      <c r="P10">
        <v>106.9</v>
      </c>
      <c r="Q10">
        <v>106.6</v>
      </c>
      <c r="R10">
        <v>107.4</v>
      </c>
      <c r="S10">
        <v>106.5</v>
      </c>
      <c r="T10">
        <v>107.3</v>
      </c>
      <c r="U10">
        <v>100.4</v>
      </c>
      <c r="V10">
        <v>106.1</v>
      </c>
      <c r="W10">
        <v>105.6</v>
      </c>
      <c r="X10">
        <v>104.9</v>
      </c>
      <c r="Y10">
        <v>105.1</v>
      </c>
      <c r="Z10">
        <v>103.7</v>
      </c>
      <c r="AA10">
        <v>104</v>
      </c>
      <c r="AB10">
        <v>104.3</v>
      </c>
      <c r="AC10">
        <v>104.7</v>
      </c>
      <c r="AD10">
        <v>105.5</v>
      </c>
      <c r="AE10">
        <f t="shared" si="3"/>
        <v>3</v>
      </c>
      <c r="AF10" s="1">
        <f t="shared" si="4"/>
        <v>41334</v>
      </c>
      <c r="AG10">
        <f>VLOOKUP(AF10, 'Brent OIL'!A:B, 2, FALSE)</f>
        <v>108.47</v>
      </c>
      <c r="AH10" s="8">
        <f t="shared" si="0"/>
        <v>-5.7343044159675477E-2</v>
      </c>
      <c r="AI10" s="8">
        <f t="shared" si="1"/>
        <v>0.59871597380667685</v>
      </c>
      <c r="AJ10" s="8">
        <f t="shared" si="2"/>
        <v>8.5308056872038449E-3</v>
      </c>
    </row>
    <row r="11" spans="1:36" x14ac:dyDescent="0.35">
      <c r="A11" t="s">
        <v>30</v>
      </c>
      <c r="B11">
        <v>2013</v>
      </c>
      <c r="C11" t="s">
        <v>37</v>
      </c>
      <c r="D11">
        <v>110.2</v>
      </c>
      <c r="E11">
        <v>109.5</v>
      </c>
      <c r="F11">
        <v>106.9</v>
      </c>
      <c r="G11">
        <v>106.3</v>
      </c>
      <c r="H11">
        <v>105.7</v>
      </c>
      <c r="I11">
        <v>108.3</v>
      </c>
      <c r="J11">
        <v>103.4</v>
      </c>
      <c r="K11">
        <v>105.7</v>
      </c>
      <c r="L11">
        <v>104.2</v>
      </c>
      <c r="M11">
        <v>103.2</v>
      </c>
      <c r="N11">
        <v>106.5</v>
      </c>
      <c r="O11">
        <v>108.8</v>
      </c>
      <c r="P11">
        <v>107.1</v>
      </c>
      <c r="Q11">
        <v>107.1</v>
      </c>
      <c r="R11">
        <v>108.1</v>
      </c>
      <c r="S11">
        <v>107.4</v>
      </c>
      <c r="T11">
        <v>108</v>
      </c>
      <c r="U11">
        <v>0</v>
      </c>
      <c r="V11">
        <v>106.5</v>
      </c>
      <c r="W11">
        <v>106.1</v>
      </c>
      <c r="X11">
        <v>105.1</v>
      </c>
      <c r="Y11">
        <v>104.4</v>
      </c>
      <c r="Z11">
        <v>104.5</v>
      </c>
      <c r="AA11">
        <v>104.8</v>
      </c>
      <c r="AB11">
        <v>102.7</v>
      </c>
      <c r="AC11">
        <v>104.6</v>
      </c>
      <c r="AD11">
        <v>106.4</v>
      </c>
      <c r="AE11">
        <f t="shared" si="3"/>
        <v>4</v>
      </c>
      <c r="AF11" s="1">
        <f t="shared" si="4"/>
        <v>41365</v>
      </c>
      <c r="AG11">
        <f>VLOOKUP(AF11, 'Brent OIL'!A:B, 2, FALSE)</f>
        <v>102.25</v>
      </c>
      <c r="AH11" s="8">
        <f t="shared" si="0"/>
        <v>0</v>
      </c>
      <c r="AI11" s="8">
        <f t="shared" si="1"/>
        <v>0.59937522495591244</v>
      </c>
      <c r="AJ11" s="8">
        <f t="shared" si="2"/>
        <v>-6.5789473684210792E-3</v>
      </c>
    </row>
    <row r="12" spans="1:36" x14ac:dyDescent="0.35">
      <c r="A12" t="s">
        <v>33</v>
      </c>
      <c r="B12">
        <v>2013</v>
      </c>
      <c r="C12" t="s">
        <v>37</v>
      </c>
      <c r="D12">
        <v>114.6</v>
      </c>
      <c r="E12">
        <v>113.4</v>
      </c>
      <c r="F12">
        <v>106</v>
      </c>
      <c r="G12">
        <v>104.7</v>
      </c>
      <c r="H12">
        <v>102.1</v>
      </c>
      <c r="I12">
        <v>109.5</v>
      </c>
      <c r="J12">
        <v>109.7</v>
      </c>
      <c r="K12">
        <v>104.6</v>
      </c>
      <c r="L12">
        <v>102</v>
      </c>
      <c r="M12">
        <v>103.5</v>
      </c>
      <c r="N12">
        <v>108.2</v>
      </c>
      <c r="O12">
        <v>110.6</v>
      </c>
      <c r="P12">
        <v>108.8</v>
      </c>
      <c r="Q12">
        <v>108.5</v>
      </c>
      <c r="R12">
        <v>107.9</v>
      </c>
      <c r="S12">
        <v>106.4</v>
      </c>
      <c r="T12">
        <v>107.7</v>
      </c>
      <c r="U12">
        <v>100.5</v>
      </c>
      <c r="V12">
        <v>106.4</v>
      </c>
      <c r="W12">
        <v>106.5</v>
      </c>
      <c r="X12">
        <v>105.7</v>
      </c>
      <c r="Y12">
        <v>105</v>
      </c>
      <c r="Z12">
        <v>104</v>
      </c>
      <c r="AA12">
        <v>105.2</v>
      </c>
      <c r="AB12">
        <v>103.2</v>
      </c>
      <c r="AC12">
        <v>105.1</v>
      </c>
      <c r="AD12">
        <v>105.7</v>
      </c>
      <c r="AE12">
        <f t="shared" si="3"/>
        <v>4</v>
      </c>
      <c r="AF12" s="1">
        <f t="shared" si="4"/>
        <v>41365</v>
      </c>
      <c r="AG12">
        <f>VLOOKUP(AF12, 'Brent OIL'!A:B, 2, FALSE)</f>
        <v>102.25</v>
      </c>
      <c r="AH12" s="8">
        <f t="shared" si="0"/>
        <v>0</v>
      </c>
      <c r="AI12" s="8">
        <f t="shared" si="1"/>
        <v>0.59937752659961419</v>
      </c>
      <c r="AJ12" s="8">
        <f t="shared" si="2"/>
        <v>3.7842951750235712E-3</v>
      </c>
    </row>
    <row r="13" spans="1:36" x14ac:dyDescent="0.35">
      <c r="A13" t="s">
        <v>34</v>
      </c>
      <c r="B13">
        <v>2013</v>
      </c>
      <c r="C13" t="s">
        <v>37</v>
      </c>
      <c r="D13">
        <v>111.6</v>
      </c>
      <c r="E13">
        <v>110.9</v>
      </c>
      <c r="F13">
        <v>106.6</v>
      </c>
      <c r="G13">
        <v>105.7</v>
      </c>
      <c r="H13">
        <v>104.4</v>
      </c>
      <c r="I13">
        <v>108.9</v>
      </c>
      <c r="J13">
        <v>105.5</v>
      </c>
      <c r="K13">
        <v>105.3</v>
      </c>
      <c r="L13">
        <v>103.5</v>
      </c>
      <c r="M13">
        <v>103.3</v>
      </c>
      <c r="N13">
        <v>107.2</v>
      </c>
      <c r="O13">
        <v>109.6</v>
      </c>
      <c r="P13">
        <v>107.7</v>
      </c>
      <c r="Q13">
        <v>107.5</v>
      </c>
      <c r="R13">
        <v>108</v>
      </c>
      <c r="S13">
        <v>107</v>
      </c>
      <c r="T13">
        <v>107.9</v>
      </c>
      <c r="U13">
        <v>100.5</v>
      </c>
      <c r="V13">
        <v>106.5</v>
      </c>
      <c r="W13">
        <v>106.3</v>
      </c>
      <c r="X13">
        <v>105.3</v>
      </c>
      <c r="Y13">
        <v>104.7</v>
      </c>
      <c r="Z13">
        <v>104.2</v>
      </c>
      <c r="AA13">
        <v>105</v>
      </c>
      <c r="AB13">
        <v>102.9</v>
      </c>
      <c r="AC13">
        <v>104.8</v>
      </c>
      <c r="AD13">
        <v>106.1</v>
      </c>
      <c r="AE13">
        <f t="shared" si="3"/>
        <v>4</v>
      </c>
      <c r="AF13" s="1">
        <f t="shared" si="4"/>
        <v>41365</v>
      </c>
      <c r="AG13">
        <f>VLOOKUP(AF13, 'Brent OIL'!A:B, 2, FALSE)</f>
        <v>102.25</v>
      </c>
      <c r="AH13" s="8">
        <f t="shared" si="0"/>
        <v>3.0317848410758167E-3</v>
      </c>
      <c r="AI13" s="8">
        <f t="shared" si="1"/>
        <v>0.5993826760026687</v>
      </c>
      <c r="AJ13" s="8">
        <f t="shared" si="2"/>
        <v>1.0367577756833257E-2</v>
      </c>
    </row>
    <row r="14" spans="1:36" x14ac:dyDescent="0.35">
      <c r="A14" t="s">
        <v>30</v>
      </c>
      <c r="B14">
        <v>2013</v>
      </c>
      <c r="C14" t="s">
        <v>38</v>
      </c>
      <c r="D14">
        <v>110.9</v>
      </c>
      <c r="E14">
        <v>109.8</v>
      </c>
      <c r="F14">
        <v>105.9</v>
      </c>
      <c r="G14">
        <v>107.5</v>
      </c>
      <c r="H14">
        <v>105.3</v>
      </c>
      <c r="I14">
        <v>108.1</v>
      </c>
      <c r="J14">
        <v>107.3</v>
      </c>
      <c r="K14">
        <v>106.1</v>
      </c>
      <c r="L14">
        <v>103.7</v>
      </c>
      <c r="M14">
        <v>104</v>
      </c>
      <c r="N14">
        <v>107.4</v>
      </c>
      <c r="O14">
        <v>109.9</v>
      </c>
      <c r="P14">
        <v>108.1</v>
      </c>
      <c r="Q14">
        <v>108.1</v>
      </c>
      <c r="R14">
        <v>108.8</v>
      </c>
      <c r="S14">
        <v>107.9</v>
      </c>
      <c r="T14">
        <v>108.6</v>
      </c>
      <c r="U14">
        <v>0</v>
      </c>
      <c r="V14">
        <v>107.5</v>
      </c>
      <c r="W14">
        <v>106.8</v>
      </c>
      <c r="X14">
        <v>105.7</v>
      </c>
      <c r="Y14">
        <v>104.1</v>
      </c>
      <c r="Z14">
        <v>105</v>
      </c>
      <c r="AA14">
        <v>105.5</v>
      </c>
      <c r="AB14">
        <v>102.1</v>
      </c>
      <c r="AC14">
        <v>104.8</v>
      </c>
      <c r="AD14">
        <v>107.2</v>
      </c>
      <c r="AE14">
        <f t="shared" si="3"/>
        <v>5</v>
      </c>
      <c r="AF14" s="1">
        <f t="shared" si="4"/>
        <v>41395</v>
      </c>
      <c r="AG14">
        <f>VLOOKUP(AF14, 'Brent OIL'!A:B, 2, FALSE)</f>
        <v>102.56</v>
      </c>
      <c r="AH14" s="8">
        <f t="shared" si="0"/>
        <v>0</v>
      </c>
      <c r="AI14" s="8">
        <f t="shared" si="1"/>
        <v>0.5993892086878635</v>
      </c>
      <c r="AJ14" s="8">
        <f t="shared" si="2"/>
        <v>-5.5970149253732138E-3</v>
      </c>
    </row>
    <row r="15" spans="1:36" x14ac:dyDescent="0.35">
      <c r="A15" t="s">
        <v>33</v>
      </c>
      <c r="B15">
        <v>2013</v>
      </c>
      <c r="C15" t="s">
        <v>38</v>
      </c>
      <c r="D15">
        <v>115.4</v>
      </c>
      <c r="E15">
        <v>114.2</v>
      </c>
      <c r="F15">
        <v>102.7</v>
      </c>
      <c r="G15">
        <v>105.5</v>
      </c>
      <c r="H15">
        <v>101.5</v>
      </c>
      <c r="I15">
        <v>110.6</v>
      </c>
      <c r="J15">
        <v>123.7</v>
      </c>
      <c r="K15">
        <v>105.2</v>
      </c>
      <c r="L15">
        <v>101.9</v>
      </c>
      <c r="M15">
        <v>105</v>
      </c>
      <c r="N15">
        <v>109.1</v>
      </c>
      <c r="O15">
        <v>111.3</v>
      </c>
      <c r="P15">
        <v>111.1</v>
      </c>
      <c r="Q15">
        <v>109.8</v>
      </c>
      <c r="R15">
        <v>108.5</v>
      </c>
      <c r="S15">
        <v>106.7</v>
      </c>
      <c r="T15">
        <v>108.3</v>
      </c>
      <c r="U15">
        <v>100.5</v>
      </c>
      <c r="V15">
        <v>107.2</v>
      </c>
      <c r="W15">
        <v>107.1</v>
      </c>
      <c r="X15">
        <v>106.2</v>
      </c>
      <c r="Y15">
        <v>103.9</v>
      </c>
      <c r="Z15">
        <v>104.6</v>
      </c>
      <c r="AA15">
        <v>105.7</v>
      </c>
      <c r="AB15">
        <v>102.6</v>
      </c>
      <c r="AC15">
        <v>104.9</v>
      </c>
      <c r="AD15">
        <v>106.6</v>
      </c>
      <c r="AE15">
        <f t="shared" si="3"/>
        <v>5</v>
      </c>
      <c r="AF15" s="1">
        <f t="shared" si="4"/>
        <v>41395</v>
      </c>
      <c r="AG15">
        <f>VLOOKUP(AF15, 'Brent OIL'!A:B, 2, FALSE)</f>
        <v>102.56</v>
      </c>
      <c r="AH15" s="8">
        <f t="shared" si="0"/>
        <v>0</v>
      </c>
      <c r="AI15" s="8">
        <f t="shared" si="1"/>
        <v>0.59939042616232308</v>
      </c>
      <c r="AJ15" s="8">
        <f t="shared" si="2"/>
        <v>2.8142589118199941E-3</v>
      </c>
    </row>
    <row r="16" spans="1:36" x14ac:dyDescent="0.35">
      <c r="A16" t="s">
        <v>34</v>
      </c>
      <c r="B16">
        <v>2013</v>
      </c>
      <c r="C16" t="s">
        <v>38</v>
      </c>
      <c r="D16">
        <v>112.3</v>
      </c>
      <c r="E16">
        <v>111.3</v>
      </c>
      <c r="F16">
        <v>104.7</v>
      </c>
      <c r="G16">
        <v>106.8</v>
      </c>
      <c r="H16">
        <v>103.9</v>
      </c>
      <c r="I16">
        <v>109.3</v>
      </c>
      <c r="J16">
        <v>112.9</v>
      </c>
      <c r="K16">
        <v>105.8</v>
      </c>
      <c r="L16">
        <v>103.1</v>
      </c>
      <c r="M16">
        <v>104.3</v>
      </c>
      <c r="N16">
        <v>108.1</v>
      </c>
      <c r="O16">
        <v>110.5</v>
      </c>
      <c r="P16">
        <v>109.2</v>
      </c>
      <c r="Q16">
        <v>108.6</v>
      </c>
      <c r="R16">
        <v>108.7</v>
      </c>
      <c r="S16">
        <v>107.4</v>
      </c>
      <c r="T16">
        <v>108.5</v>
      </c>
      <c r="U16">
        <v>100.5</v>
      </c>
      <c r="V16">
        <v>107.4</v>
      </c>
      <c r="W16">
        <v>106.9</v>
      </c>
      <c r="X16">
        <v>105.9</v>
      </c>
      <c r="Y16">
        <v>104</v>
      </c>
      <c r="Z16">
        <v>104.8</v>
      </c>
      <c r="AA16">
        <v>105.6</v>
      </c>
      <c r="AB16">
        <v>102.3</v>
      </c>
      <c r="AC16">
        <v>104.8</v>
      </c>
      <c r="AD16">
        <v>106.9</v>
      </c>
      <c r="AE16">
        <f t="shared" si="3"/>
        <v>5</v>
      </c>
      <c r="AF16" s="1">
        <f t="shared" si="4"/>
        <v>41395</v>
      </c>
      <c r="AG16">
        <f>VLOOKUP(AF16, 'Brent OIL'!A:B, 2, FALSE)</f>
        <v>102.56</v>
      </c>
      <c r="AH16" s="8">
        <f t="shared" si="0"/>
        <v>3.5101404056162191E-3</v>
      </c>
      <c r="AI16" s="8">
        <f t="shared" si="1"/>
        <v>0.59939404176828703</v>
      </c>
      <c r="AJ16" s="8">
        <f t="shared" si="2"/>
        <v>1.8709073900841908E-2</v>
      </c>
    </row>
    <row r="17" spans="1:36" x14ac:dyDescent="0.35">
      <c r="A17" t="s">
        <v>30</v>
      </c>
      <c r="B17">
        <v>2013</v>
      </c>
      <c r="C17" t="s">
        <v>39</v>
      </c>
      <c r="D17">
        <v>112.3</v>
      </c>
      <c r="E17">
        <v>112.1</v>
      </c>
      <c r="F17">
        <v>108.1</v>
      </c>
      <c r="G17">
        <v>108.3</v>
      </c>
      <c r="H17">
        <v>105.9</v>
      </c>
      <c r="I17">
        <v>109.2</v>
      </c>
      <c r="J17">
        <v>118</v>
      </c>
      <c r="K17">
        <v>106.8</v>
      </c>
      <c r="L17">
        <v>104.1</v>
      </c>
      <c r="M17">
        <v>105.4</v>
      </c>
      <c r="N17">
        <v>108.2</v>
      </c>
      <c r="O17">
        <v>111</v>
      </c>
      <c r="P17">
        <v>110.6</v>
      </c>
      <c r="Q17">
        <v>109</v>
      </c>
      <c r="R17">
        <v>109.7</v>
      </c>
      <c r="S17">
        <v>108.8</v>
      </c>
      <c r="T17">
        <v>109.5</v>
      </c>
      <c r="U17">
        <v>0</v>
      </c>
      <c r="V17">
        <v>108.5</v>
      </c>
      <c r="W17">
        <v>107.5</v>
      </c>
      <c r="X17">
        <v>106.3</v>
      </c>
      <c r="Y17">
        <v>105</v>
      </c>
      <c r="Z17">
        <v>105.6</v>
      </c>
      <c r="AA17">
        <v>106.5</v>
      </c>
      <c r="AB17">
        <v>102.5</v>
      </c>
      <c r="AC17">
        <v>105.5</v>
      </c>
      <c r="AD17">
        <v>108.9</v>
      </c>
      <c r="AE17">
        <f t="shared" si="3"/>
        <v>6</v>
      </c>
      <c r="AF17" s="1">
        <f t="shared" si="4"/>
        <v>41426</v>
      </c>
      <c r="AG17">
        <f>VLOOKUP(AF17, 'Brent OIL'!A:B, 2, FALSE)</f>
        <v>102.92</v>
      </c>
      <c r="AH17" s="8">
        <f t="shared" si="0"/>
        <v>0</v>
      </c>
      <c r="AI17" s="8">
        <f t="shared" si="1"/>
        <v>0.59942650072825032</v>
      </c>
      <c r="AJ17" s="8">
        <f t="shared" si="2"/>
        <v>7.3461891643709564E-3</v>
      </c>
    </row>
    <row r="18" spans="1:36" x14ac:dyDescent="0.35">
      <c r="A18" t="s">
        <v>33</v>
      </c>
      <c r="B18">
        <v>2013</v>
      </c>
      <c r="C18" t="s">
        <v>39</v>
      </c>
      <c r="D18">
        <v>117</v>
      </c>
      <c r="E18">
        <v>120.1</v>
      </c>
      <c r="F18">
        <v>112.5</v>
      </c>
      <c r="G18">
        <v>107.3</v>
      </c>
      <c r="H18">
        <v>101.3</v>
      </c>
      <c r="I18">
        <v>112.4</v>
      </c>
      <c r="J18">
        <v>143.6</v>
      </c>
      <c r="K18">
        <v>105.4</v>
      </c>
      <c r="L18">
        <v>101.4</v>
      </c>
      <c r="M18">
        <v>106.4</v>
      </c>
      <c r="N18">
        <v>110</v>
      </c>
      <c r="O18">
        <v>112.2</v>
      </c>
      <c r="P18">
        <v>115</v>
      </c>
      <c r="Q18">
        <v>110.9</v>
      </c>
      <c r="R18">
        <v>109.2</v>
      </c>
      <c r="S18">
        <v>107.2</v>
      </c>
      <c r="T18">
        <v>108.9</v>
      </c>
      <c r="U18">
        <v>106.6</v>
      </c>
      <c r="V18">
        <v>108</v>
      </c>
      <c r="W18">
        <v>107.7</v>
      </c>
      <c r="X18">
        <v>106.5</v>
      </c>
      <c r="Y18">
        <v>105.2</v>
      </c>
      <c r="Z18">
        <v>105.2</v>
      </c>
      <c r="AA18">
        <v>108.1</v>
      </c>
      <c r="AB18">
        <v>103.3</v>
      </c>
      <c r="AC18">
        <v>106.1</v>
      </c>
      <c r="AD18">
        <v>109.7</v>
      </c>
      <c r="AE18">
        <f t="shared" si="3"/>
        <v>6</v>
      </c>
      <c r="AF18" s="1">
        <f t="shared" si="4"/>
        <v>41426</v>
      </c>
      <c r="AG18">
        <f>VLOOKUP(AF18, 'Brent OIL'!A:B, 2, FALSE)</f>
        <v>102.92</v>
      </c>
      <c r="AH18" s="8">
        <f t="shared" si="0"/>
        <v>0</v>
      </c>
      <c r="AI18" s="8">
        <f t="shared" si="1"/>
        <v>0.59943998903921225</v>
      </c>
      <c r="AJ18" s="8">
        <f t="shared" si="2"/>
        <v>-3.646308113035603E-3</v>
      </c>
    </row>
    <row r="19" spans="1:36" x14ac:dyDescent="0.35">
      <c r="A19" t="s">
        <v>34</v>
      </c>
      <c r="B19">
        <v>2013</v>
      </c>
      <c r="C19" t="s">
        <v>39</v>
      </c>
      <c r="D19">
        <v>113.8</v>
      </c>
      <c r="E19">
        <v>114.9</v>
      </c>
      <c r="F19">
        <v>109.8</v>
      </c>
      <c r="G19">
        <v>107.9</v>
      </c>
      <c r="H19">
        <v>104.2</v>
      </c>
      <c r="I19">
        <v>110.7</v>
      </c>
      <c r="J19">
        <v>126.7</v>
      </c>
      <c r="K19">
        <v>106.3</v>
      </c>
      <c r="L19">
        <v>103.2</v>
      </c>
      <c r="M19">
        <v>105.7</v>
      </c>
      <c r="N19">
        <v>109</v>
      </c>
      <c r="O19">
        <v>111.6</v>
      </c>
      <c r="P19">
        <v>112.2</v>
      </c>
      <c r="Q19">
        <v>109.5</v>
      </c>
      <c r="R19">
        <v>109.5</v>
      </c>
      <c r="S19">
        <v>108.1</v>
      </c>
      <c r="T19">
        <v>109.3</v>
      </c>
      <c r="U19">
        <v>106.6</v>
      </c>
      <c r="V19">
        <v>108.3</v>
      </c>
      <c r="W19">
        <v>107.6</v>
      </c>
      <c r="X19">
        <v>106.4</v>
      </c>
      <c r="Y19">
        <v>105.1</v>
      </c>
      <c r="Z19">
        <v>105.4</v>
      </c>
      <c r="AA19">
        <v>107.4</v>
      </c>
      <c r="AB19">
        <v>102.8</v>
      </c>
      <c r="AC19">
        <v>105.8</v>
      </c>
      <c r="AD19">
        <v>109.3</v>
      </c>
      <c r="AE19">
        <f t="shared" si="3"/>
        <v>6</v>
      </c>
      <c r="AF19" s="1">
        <f t="shared" si="4"/>
        <v>41426</v>
      </c>
      <c r="AG19">
        <f>VLOOKUP(AF19, 'Brent OIL'!A:B, 2, FALSE)</f>
        <v>102.92</v>
      </c>
      <c r="AH19" s="8">
        <f t="shared" si="0"/>
        <v>4.8678585308977895E-2</v>
      </c>
      <c r="AI19" s="8">
        <f t="shared" si="1"/>
        <v>0.59943991967330734</v>
      </c>
      <c r="AJ19" s="8">
        <f t="shared" si="2"/>
        <v>1.280878316559932E-2</v>
      </c>
    </row>
    <row r="20" spans="1:36" x14ac:dyDescent="0.35">
      <c r="A20" t="s">
        <v>30</v>
      </c>
      <c r="B20">
        <v>2013</v>
      </c>
      <c r="C20" t="s">
        <v>40</v>
      </c>
      <c r="D20">
        <v>113.4</v>
      </c>
      <c r="E20">
        <v>114.9</v>
      </c>
      <c r="F20">
        <v>110.5</v>
      </c>
      <c r="G20">
        <v>109.3</v>
      </c>
      <c r="H20">
        <v>106.2</v>
      </c>
      <c r="I20">
        <v>110.3</v>
      </c>
      <c r="J20">
        <v>129.19999999999999</v>
      </c>
      <c r="K20">
        <v>107.1</v>
      </c>
      <c r="L20">
        <v>104.3</v>
      </c>
      <c r="M20">
        <v>106.4</v>
      </c>
      <c r="N20">
        <v>109.1</v>
      </c>
      <c r="O20">
        <v>112.1</v>
      </c>
      <c r="P20">
        <v>113.1</v>
      </c>
      <c r="Q20">
        <v>109.8</v>
      </c>
      <c r="R20">
        <v>110.5</v>
      </c>
      <c r="S20">
        <v>109.5</v>
      </c>
      <c r="T20">
        <v>110.3</v>
      </c>
      <c r="U20">
        <v>0</v>
      </c>
      <c r="V20">
        <v>109.5</v>
      </c>
      <c r="W20">
        <v>108.3</v>
      </c>
      <c r="X20">
        <v>106.9</v>
      </c>
      <c r="Y20">
        <v>106.8</v>
      </c>
      <c r="Z20">
        <v>106.4</v>
      </c>
      <c r="AA20">
        <v>107.8</v>
      </c>
      <c r="AB20">
        <v>102.5</v>
      </c>
      <c r="AC20">
        <v>106.5</v>
      </c>
      <c r="AD20">
        <v>110.7</v>
      </c>
      <c r="AE20">
        <f t="shared" si="3"/>
        <v>7</v>
      </c>
      <c r="AF20" s="1">
        <f t="shared" si="4"/>
        <v>41456</v>
      </c>
      <c r="AG20">
        <f>VLOOKUP(AF20, 'Brent OIL'!A:B, 2, FALSE)</f>
        <v>107.93</v>
      </c>
      <c r="AH20" s="8">
        <f t="shared" si="0"/>
        <v>0</v>
      </c>
      <c r="AI20" s="8">
        <f t="shared" si="1"/>
        <v>0.59939922554387204</v>
      </c>
      <c r="AJ20" s="8">
        <f t="shared" si="2"/>
        <v>6.3233965672990318E-3</v>
      </c>
    </row>
    <row r="21" spans="1:36" x14ac:dyDescent="0.35">
      <c r="A21" t="s">
        <v>33</v>
      </c>
      <c r="B21">
        <v>2013</v>
      </c>
      <c r="C21" t="s">
        <v>40</v>
      </c>
      <c r="D21">
        <v>117.8</v>
      </c>
      <c r="E21">
        <v>119.2</v>
      </c>
      <c r="F21">
        <v>114</v>
      </c>
      <c r="G21">
        <v>108.3</v>
      </c>
      <c r="H21">
        <v>101.1</v>
      </c>
      <c r="I21">
        <v>113.2</v>
      </c>
      <c r="J21">
        <v>160.9</v>
      </c>
      <c r="K21">
        <v>105.1</v>
      </c>
      <c r="L21">
        <v>101.3</v>
      </c>
      <c r="M21">
        <v>107.5</v>
      </c>
      <c r="N21">
        <v>110.4</v>
      </c>
      <c r="O21">
        <v>113.1</v>
      </c>
      <c r="P21">
        <v>117.5</v>
      </c>
      <c r="Q21">
        <v>111.7</v>
      </c>
      <c r="R21">
        <v>109.8</v>
      </c>
      <c r="S21">
        <v>107.8</v>
      </c>
      <c r="T21">
        <v>109.5</v>
      </c>
      <c r="U21">
        <v>107.7</v>
      </c>
      <c r="V21">
        <v>108.6</v>
      </c>
      <c r="W21">
        <v>108.1</v>
      </c>
      <c r="X21">
        <v>107.1</v>
      </c>
      <c r="Y21">
        <v>107.3</v>
      </c>
      <c r="Z21">
        <v>105.9</v>
      </c>
      <c r="AA21">
        <v>110.1</v>
      </c>
      <c r="AB21">
        <v>103.2</v>
      </c>
      <c r="AC21">
        <v>107.3</v>
      </c>
      <c r="AD21">
        <v>111.4</v>
      </c>
      <c r="AE21">
        <f t="shared" si="3"/>
        <v>7</v>
      </c>
      <c r="AF21" s="1">
        <f t="shared" si="4"/>
        <v>41456</v>
      </c>
      <c r="AG21">
        <f>VLOOKUP(AF21, 'Brent OIL'!A:B, 2, FALSE)</f>
        <v>107.93</v>
      </c>
      <c r="AH21" s="8">
        <f t="shared" si="0"/>
        <v>0</v>
      </c>
      <c r="AI21" s="8">
        <f t="shared" si="1"/>
        <v>0.59940958503070052</v>
      </c>
      <c r="AJ21" s="8">
        <f t="shared" si="2"/>
        <v>-3.5906642728905356E-3</v>
      </c>
    </row>
    <row r="22" spans="1:36" x14ac:dyDescent="0.35">
      <c r="A22" t="s">
        <v>34</v>
      </c>
      <c r="B22">
        <v>2013</v>
      </c>
      <c r="C22" t="s">
        <v>40</v>
      </c>
      <c r="D22">
        <v>114.8</v>
      </c>
      <c r="E22">
        <v>116.4</v>
      </c>
      <c r="F22">
        <v>111.9</v>
      </c>
      <c r="G22">
        <v>108.9</v>
      </c>
      <c r="H22">
        <v>104.3</v>
      </c>
      <c r="I22">
        <v>111.7</v>
      </c>
      <c r="J22">
        <v>140</v>
      </c>
      <c r="K22">
        <v>106.4</v>
      </c>
      <c r="L22">
        <v>103.3</v>
      </c>
      <c r="M22">
        <v>106.8</v>
      </c>
      <c r="N22">
        <v>109.6</v>
      </c>
      <c r="O22">
        <v>112.6</v>
      </c>
      <c r="P22">
        <v>114.7</v>
      </c>
      <c r="Q22">
        <v>110.3</v>
      </c>
      <c r="R22">
        <v>110.2</v>
      </c>
      <c r="S22">
        <v>108.8</v>
      </c>
      <c r="T22">
        <v>110</v>
      </c>
      <c r="U22">
        <v>107.7</v>
      </c>
      <c r="V22">
        <v>109.2</v>
      </c>
      <c r="W22">
        <v>108.2</v>
      </c>
      <c r="X22">
        <v>107</v>
      </c>
      <c r="Y22">
        <v>107.1</v>
      </c>
      <c r="Z22">
        <v>106.1</v>
      </c>
      <c r="AA22">
        <v>109.1</v>
      </c>
      <c r="AB22">
        <v>102.8</v>
      </c>
      <c r="AC22">
        <v>106.9</v>
      </c>
      <c r="AD22">
        <v>111</v>
      </c>
      <c r="AE22">
        <f t="shared" si="3"/>
        <v>7</v>
      </c>
      <c r="AF22" s="1">
        <f t="shared" si="4"/>
        <v>41456</v>
      </c>
      <c r="AG22">
        <f>VLOOKUP(AF22, 'Brent OIL'!A:B, 2, FALSE)</f>
        <v>107.93</v>
      </c>
      <c r="AH22" s="8">
        <f t="shared" si="0"/>
        <v>3.1038636153062116E-2</v>
      </c>
      <c r="AI22" s="8">
        <f t="shared" si="1"/>
        <v>0.59940947177677828</v>
      </c>
      <c r="AJ22" s="8">
        <f t="shared" si="2"/>
        <v>9.909909909909859E-3</v>
      </c>
    </row>
    <row r="23" spans="1:36" x14ac:dyDescent="0.35">
      <c r="A23" t="s">
        <v>30</v>
      </c>
      <c r="B23">
        <v>2013</v>
      </c>
      <c r="C23" t="s">
        <v>41</v>
      </c>
      <c r="D23">
        <v>114.3</v>
      </c>
      <c r="E23">
        <v>115.4</v>
      </c>
      <c r="F23">
        <v>111.1</v>
      </c>
      <c r="G23">
        <v>110</v>
      </c>
      <c r="H23">
        <v>106.4</v>
      </c>
      <c r="I23">
        <v>110.8</v>
      </c>
      <c r="J23">
        <v>138.9</v>
      </c>
      <c r="K23">
        <v>107.4</v>
      </c>
      <c r="L23">
        <v>104.1</v>
      </c>
      <c r="M23">
        <v>106.9</v>
      </c>
      <c r="N23">
        <v>109.7</v>
      </c>
      <c r="O23">
        <v>112.6</v>
      </c>
      <c r="P23">
        <v>114.9</v>
      </c>
      <c r="Q23">
        <v>110.7</v>
      </c>
      <c r="R23">
        <v>111.3</v>
      </c>
      <c r="S23">
        <v>110.2</v>
      </c>
      <c r="T23">
        <v>111.1</v>
      </c>
      <c r="U23">
        <v>0</v>
      </c>
      <c r="V23">
        <v>109.9</v>
      </c>
      <c r="W23">
        <v>108.7</v>
      </c>
      <c r="X23">
        <v>107.5</v>
      </c>
      <c r="Y23">
        <v>107.8</v>
      </c>
      <c r="Z23">
        <v>106.8</v>
      </c>
      <c r="AA23">
        <v>108.7</v>
      </c>
      <c r="AB23">
        <v>105</v>
      </c>
      <c r="AC23">
        <v>107.5</v>
      </c>
      <c r="AD23">
        <v>112.1</v>
      </c>
      <c r="AE23">
        <f t="shared" si="3"/>
        <v>8</v>
      </c>
      <c r="AF23" s="1">
        <f t="shared" si="4"/>
        <v>41487</v>
      </c>
      <c r="AG23">
        <f>VLOOKUP(AF23, 'Brent OIL'!A:B, 2, FALSE)</f>
        <v>111.28</v>
      </c>
      <c r="AH23" s="8">
        <f t="shared" si="0"/>
        <v>0</v>
      </c>
      <c r="AI23" s="8">
        <f t="shared" si="1"/>
        <v>0.5993611396921702</v>
      </c>
      <c r="AJ23" s="8">
        <f t="shared" si="2"/>
        <v>5.3523639607494077E-3</v>
      </c>
    </row>
    <row r="24" spans="1:36" x14ac:dyDescent="0.35">
      <c r="A24" t="s">
        <v>33</v>
      </c>
      <c r="B24">
        <v>2013</v>
      </c>
      <c r="C24" t="s">
        <v>41</v>
      </c>
      <c r="D24">
        <v>118.3</v>
      </c>
      <c r="E24">
        <v>120.4</v>
      </c>
      <c r="F24">
        <v>112.7</v>
      </c>
      <c r="G24">
        <v>108.9</v>
      </c>
      <c r="H24">
        <v>101.1</v>
      </c>
      <c r="I24">
        <v>108.7</v>
      </c>
      <c r="J24">
        <v>177</v>
      </c>
      <c r="K24">
        <v>104.7</v>
      </c>
      <c r="L24">
        <v>101</v>
      </c>
      <c r="M24">
        <v>108.5</v>
      </c>
      <c r="N24">
        <v>110.9</v>
      </c>
      <c r="O24">
        <v>114.3</v>
      </c>
      <c r="P24">
        <v>119.6</v>
      </c>
      <c r="Q24">
        <v>112.4</v>
      </c>
      <c r="R24">
        <v>110.6</v>
      </c>
      <c r="S24">
        <v>108.3</v>
      </c>
      <c r="T24">
        <v>110.2</v>
      </c>
      <c r="U24">
        <v>108.9</v>
      </c>
      <c r="V24">
        <v>109.3</v>
      </c>
      <c r="W24">
        <v>108.7</v>
      </c>
      <c r="X24">
        <v>107.6</v>
      </c>
      <c r="Y24">
        <v>108.1</v>
      </c>
      <c r="Z24">
        <v>106.5</v>
      </c>
      <c r="AA24">
        <v>110.8</v>
      </c>
      <c r="AB24">
        <v>106</v>
      </c>
      <c r="AC24">
        <v>108.3</v>
      </c>
      <c r="AD24">
        <v>112.7</v>
      </c>
      <c r="AE24">
        <f t="shared" si="3"/>
        <v>8</v>
      </c>
      <c r="AF24" s="1">
        <f t="shared" si="4"/>
        <v>41487</v>
      </c>
      <c r="AG24">
        <f>VLOOKUP(AF24, 'Brent OIL'!A:B, 2, FALSE)</f>
        <v>111.28</v>
      </c>
      <c r="AH24" s="8">
        <f t="shared" si="0"/>
        <v>0</v>
      </c>
      <c r="AI24" s="8">
        <f t="shared" si="1"/>
        <v>0.59936901378933849</v>
      </c>
      <c r="AJ24" s="8">
        <f t="shared" si="2"/>
        <v>-2.6619343389529472E-3</v>
      </c>
    </row>
    <row r="25" spans="1:36" x14ac:dyDescent="0.35">
      <c r="A25" t="s">
        <v>34</v>
      </c>
      <c r="B25">
        <v>2013</v>
      </c>
      <c r="C25" t="s">
        <v>41</v>
      </c>
      <c r="D25">
        <v>115.6</v>
      </c>
      <c r="E25">
        <v>117.2</v>
      </c>
      <c r="F25">
        <v>111.7</v>
      </c>
      <c r="G25">
        <v>109.6</v>
      </c>
      <c r="H25">
        <v>104.5</v>
      </c>
      <c r="I25">
        <v>109.8</v>
      </c>
      <c r="J25">
        <v>151.80000000000001</v>
      </c>
      <c r="K25">
        <v>106.5</v>
      </c>
      <c r="L25">
        <v>103.1</v>
      </c>
      <c r="M25">
        <v>107.4</v>
      </c>
      <c r="N25">
        <v>110.2</v>
      </c>
      <c r="O25">
        <v>113.4</v>
      </c>
      <c r="P25">
        <v>116.6</v>
      </c>
      <c r="Q25">
        <v>111.2</v>
      </c>
      <c r="R25">
        <v>111</v>
      </c>
      <c r="S25">
        <v>109.4</v>
      </c>
      <c r="T25">
        <v>110.7</v>
      </c>
      <c r="U25">
        <v>108.9</v>
      </c>
      <c r="V25">
        <v>109.7</v>
      </c>
      <c r="W25">
        <v>108.7</v>
      </c>
      <c r="X25">
        <v>107.5</v>
      </c>
      <c r="Y25">
        <v>108</v>
      </c>
      <c r="Z25">
        <v>106.6</v>
      </c>
      <c r="AA25">
        <v>109.9</v>
      </c>
      <c r="AB25">
        <v>105.4</v>
      </c>
      <c r="AC25">
        <v>107.9</v>
      </c>
      <c r="AD25">
        <v>112.4</v>
      </c>
      <c r="AE25">
        <f t="shared" si="3"/>
        <v>8</v>
      </c>
      <c r="AF25" s="1">
        <f t="shared" si="4"/>
        <v>41487</v>
      </c>
      <c r="AG25">
        <f>VLOOKUP(AF25, 'Brent OIL'!A:B, 2, FALSE)</f>
        <v>111.28</v>
      </c>
      <c r="AH25" s="8">
        <f t="shared" si="0"/>
        <v>2.8756290438532815E-3</v>
      </c>
      <c r="AI25" s="8">
        <f t="shared" si="1"/>
        <v>0.59936864295590275</v>
      </c>
      <c r="AJ25" s="8">
        <f t="shared" si="2"/>
        <v>1.6014234875444813E-2</v>
      </c>
    </row>
    <row r="26" spans="1:36" x14ac:dyDescent="0.35">
      <c r="A26" t="s">
        <v>30</v>
      </c>
      <c r="B26">
        <v>2013</v>
      </c>
      <c r="C26" t="s">
        <v>42</v>
      </c>
      <c r="D26">
        <v>115.4</v>
      </c>
      <c r="E26">
        <v>115.7</v>
      </c>
      <c r="F26">
        <v>111.7</v>
      </c>
      <c r="G26">
        <v>111</v>
      </c>
      <c r="H26">
        <v>107.4</v>
      </c>
      <c r="I26">
        <v>110.9</v>
      </c>
      <c r="J26">
        <v>154</v>
      </c>
      <c r="K26">
        <v>108.1</v>
      </c>
      <c r="L26">
        <v>104.2</v>
      </c>
      <c r="M26">
        <v>107.9</v>
      </c>
      <c r="N26">
        <v>110.4</v>
      </c>
      <c r="O26">
        <v>114</v>
      </c>
      <c r="P26">
        <v>117.8</v>
      </c>
      <c r="Q26">
        <v>111.7</v>
      </c>
      <c r="R26">
        <v>112.7</v>
      </c>
      <c r="S26">
        <v>111.4</v>
      </c>
      <c r="T26">
        <v>112.5</v>
      </c>
      <c r="U26">
        <v>0</v>
      </c>
      <c r="V26">
        <v>111.1</v>
      </c>
      <c r="W26">
        <v>109.6</v>
      </c>
      <c r="X26">
        <v>108.3</v>
      </c>
      <c r="Y26">
        <v>109.3</v>
      </c>
      <c r="Z26">
        <v>107.7</v>
      </c>
      <c r="AA26">
        <v>109.8</v>
      </c>
      <c r="AB26">
        <v>106.7</v>
      </c>
      <c r="AC26">
        <v>108.7</v>
      </c>
      <c r="AD26">
        <v>114.2</v>
      </c>
      <c r="AE26">
        <f t="shared" si="3"/>
        <v>9</v>
      </c>
      <c r="AF26" s="1">
        <f t="shared" si="4"/>
        <v>41518</v>
      </c>
      <c r="AG26">
        <f>VLOOKUP(AF26, 'Brent OIL'!A:B, 2, FALSE)</f>
        <v>111.6</v>
      </c>
      <c r="AH26" s="8">
        <f t="shared" si="0"/>
        <v>0</v>
      </c>
      <c r="AI26" s="8">
        <f t="shared" si="1"/>
        <v>0.59939349573714196</v>
      </c>
      <c r="AJ26" s="8">
        <f t="shared" si="2"/>
        <v>-8.7565674255691769E-3</v>
      </c>
    </row>
    <row r="27" spans="1:36" x14ac:dyDescent="0.35">
      <c r="A27" t="s">
        <v>33</v>
      </c>
      <c r="B27">
        <v>2013</v>
      </c>
      <c r="C27" t="s">
        <v>42</v>
      </c>
      <c r="D27">
        <v>118.6</v>
      </c>
      <c r="E27">
        <v>119.1</v>
      </c>
      <c r="F27">
        <v>113.2</v>
      </c>
      <c r="G27">
        <v>109.6</v>
      </c>
      <c r="H27">
        <v>101.7</v>
      </c>
      <c r="I27">
        <v>103.2</v>
      </c>
      <c r="J27">
        <v>174.3</v>
      </c>
      <c r="K27">
        <v>105.1</v>
      </c>
      <c r="L27">
        <v>100.8</v>
      </c>
      <c r="M27">
        <v>109.1</v>
      </c>
      <c r="N27">
        <v>111.1</v>
      </c>
      <c r="O27">
        <v>115.4</v>
      </c>
      <c r="P27">
        <v>119.2</v>
      </c>
      <c r="Q27">
        <v>112.9</v>
      </c>
      <c r="R27">
        <v>111.4</v>
      </c>
      <c r="S27">
        <v>109</v>
      </c>
      <c r="T27">
        <v>111.1</v>
      </c>
      <c r="U27">
        <v>109.7</v>
      </c>
      <c r="V27">
        <v>109.5</v>
      </c>
      <c r="W27">
        <v>109.6</v>
      </c>
      <c r="X27">
        <v>107.9</v>
      </c>
      <c r="Y27">
        <v>110.4</v>
      </c>
      <c r="Z27">
        <v>107.4</v>
      </c>
      <c r="AA27">
        <v>111.2</v>
      </c>
      <c r="AB27">
        <v>106.9</v>
      </c>
      <c r="AC27">
        <v>109.4</v>
      </c>
      <c r="AD27">
        <v>113.2</v>
      </c>
      <c r="AE27">
        <f t="shared" si="3"/>
        <v>9</v>
      </c>
      <c r="AF27" s="1">
        <f t="shared" si="4"/>
        <v>41518</v>
      </c>
      <c r="AG27">
        <f>VLOOKUP(AF27, 'Brent OIL'!A:B, 2, FALSE)</f>
        <v>111.6</v>
      </c>
      <c r="AH27" s="8">
        <f t="shared" si="0"/>
        <v>0</v>
      </c>
      <c r="AI27" s="8">
        <f t="shared" si="1"/>
        <v>0.59939908983726231</v>
      </c>
      <c r="AJ27" s="8">
        <f t="shared" si="2"/>
        <v>4.4169611307420496E-3</v>
      </c>
    </row>
    <row r="28" spans="1:36" x14ac:dyDescent="0.35">
      <c r="A28" t="s">
        <v>34</v>
      </c>
      <c r="B28">
        <v>2013</v>
      </c>
      <c r="C28" t="s">
        <v>42</v>
      </c>
      <c r="D28">
        <v>116.4</v>
      </c>
      <c r="E28">
        <v>116.9</v>
      </c>
      <c r="F28">
        <v>112.3</v>
      </c>
      <c r="G28">
        <v>110.5</v>
      </c>
      <c r="H28">
        <v>105.3</v>
      </c>
      <c r="I28">
        <v>107.3</v>
      </c>
      <c r="J28">
        <v>160.9</v>
      </c>
      <c r="K28">
        <v>107.1</v>
      </c>
      <c r="L28">
        <v>103.1</v>
      </c>
      <c r="M28">
        <v>108.3</v>
      </c>
      <c r="N28">
        <v>110.7</v>
      </c>
      <c r="O28">
        <v>114.6</v>
      </c>
      <c r="P28">
        <v>118.3</v>
      </c>
      <c r="Q28">
        <v>112</v>
      </c>
      <c r="R28">
        <v>112.2</v>
      </c>
      <c r="S28">
        <v>110.4</v>
      </c>
      <c r="T28">
        <v>111.9</v>
      </c>
      <c r="U28">
        <v>109.7</v>
      </c>
      <c r="V28">
        <v>110.5</v>
      </c>
      <c r="W28">
        <v>109.6</v>
      </c>
      <c r="X28">
        <v>108.1</v>
      </c>
      <c r="Y28">
        <v>109.9</v>
      </c>
      <c r="Z28">
        <v>107.5</v>
      </c>
      <c r="AA28">
        <v>110.6</v>
      </c>
      <c r="AB28">
        <v>106.8</v>
      </c>
      <c r="AC28">
        <v>109</v>
      </c>
      <c r="AD28">
        <v>113.7</v>
      </c>
      <c r="AE28">
        <f t="shared" si="3"/>
        <v>9</v>
      </c>
      <c r="AF28" s="1">
        <f t="shared" si="4"/>
        <v>41518</v>
      </c>
      <c r="AG28">
        <f>VLOOKUP(AF28, 'Brent OIL'!A:B, 2, FALSE)</f>
        <v>111.6</v>
      </c>
      <c r="AH28" s="8">
        <f t="shared" si="0"/>
        <v>-2.2580645161290287E-2</v>
      </c>
      <c r="AI28" s="8">
        <f t="shared" si="1"/>
        <v>0.59940512152414838</v>
      </c>
      <c r="AJ28" s="8">
        <f t="shared" si="2"/>
        <v>1.5831134564643773E-2</v>
      </c>
    </row>
    <row r="29" spans="1:36" x14ac:dyDescent="0.35">
      <c r="A29" t="s">
        <v>30</v>
      </c>
      <c r="B29">
        <v>2013</v>
      </c>
      <c r="C29" t="s">
        <v>43</v>
      </c>
      <c r="D29">
        <v>116.3</v>
      </c>
      <c r="E29">
        <v>115.4</v>
      </c>
      <c r="F29">
        <v>112.6</v>
      </c>
      <c r="G29">
        <v>111.7</v>
      </c>
      <c r="H29">
        <v>107.7</v>
      </c>
      <c r="I29">
        <v>113.2</v>
      </c>
      <c r="J29">
        <v>164.9</v>
      </c>
      <c r="K29">
        <v>108.3</v>
      </c>
      <c r="L29">
        <v>103.9</v>
      </c>
      <c r="M29">
        <v>108.2</v>
      </c>
      <c r="N29">
        <v>111.1</v>
      </c>
      <c r="O29">
        <v>114.9</v>
      </c>
      <c r="P29">
        <v>119.8</v>
      </c>
      <c r="Q29">
        <v>112.2</v>
      </c>
      <c r="R29">
        <v>113.6</v>
      </c>
      <c r="S29">
        <v>112.3</v>
      </c>
      <c r="T29">
        <v>113.4</v>
      </c>
      <c r="U29">
        <v>0</v>
      </c>
      <c r="V29">
        <v>111.6</v>
      </c>
      <c r="W29">
        <v>110.4</v>
      </c>
      <c r="X29">
        <v>108.9</v>
      </c>
      <c r="Y29">
        <v>109.3</v>
      </c>
      <c r="Z29">
        <v>108.3</v>
      </c>
      <c r="AA29">
        <v>110.2</v>
      </c>
      <c r="AB29">
        <v>107.5</v>
      </c>
      <c r="AC29">
        <v>109.1</v>
      </c>
      <c r="AD29">
        <v>115.5</v>
      </c>
      <c r="AE29">
        <f t="shared" si="3"/>
        <v>10</v>
      </c>
      <c r="AF29" s="1">
        <f t="shared" si="4"/>
        <v>41548</v>
      </c>
      <c r="AG29">
        <f>VLOOKUP(AF29, 'Brent OIL'!A:B, 2, FALSE)</f>
        <v>109.08</v>
      </c>
      <c r="AH29" s="8">
        <f t="shared" si="0"/>
        <v>0</v>
      </c>
      <c r="AI29" s="8">
        <f t="shared" si="1"/>
        <v>0.59969207579879535</v>
      </c>
      <c r="AJ29" s="8">
        <f t="shared" si="2"/>
        <v>-1.2987012987012988E-2</v>
      </c>
    </row>
    <row r="30" spans="1:36" x14ac:dyDescent="0.35">
      <c r="A30" t="s">
        <v>33</v>
      </c>
      <c r="B30">
        <v>2013</v>
      </c>
      <c r="C30" t="s">
        <v>43</v>
      </c>
      <c r="D30">
        <v>118.9</v>
      </c>
      <c r="E30">
        <v>118.1</v>
      </c>
      <c r="F30">
        <v>114.5</v>
      </c>
      <c r="G30">
        <v>110.4</v>
      </c>
      <c r="H30">
        <v>102.3</v>
      </c>
      <c r="I30">
        <v>106.2</v>
      </c>
      <c r="J30">
        <v>183.5</v>
      </c>
      <c r="K30">
        <v>105.3</v>
      </c>
      <c r="L30">
        <v>100.2</v>
      </c>
      <c r="M30">
        <v>109.6</v>
      </c>
      <c r="N30">
        <v>111.4</v>
      </c>
      <c r="O30">
        <v>116</v>
      </c>
      <c r="P30">
        <v>120.8</v>
      </c>
      <c r="Q30">
        <v>113.5</v>
      </c>
      <c r="R30">
        <v>112.5</v>
      </c>
      <c r="S30">
        <v>109.7</v>
      </c>
      <c r="T30">
        <v>112</v>
      </c>
      <c r="U30">
        <v>110.5</v>
      </c>
      <c r="V30">
        <v>109.7</v>
      </c>
      <c r="W30">
        <v>110.2</v>
      </c>
      <c r="X30">
        <v>108.2</v>
      </c>
      <c r="Y30">
        <v>109.7</v>
      </c>
      <c r="Z30">
        <v>108</v>
      </c>
      <c r="AA30">
        <v>111.3</v>
      </c>
      <c r="AB30">
        <v>107.3</v>
      </c>
      <c r="AC30">
        <v>109.4</v>
      </c>
      <c r="AD30">
        <v>114</v>
      </c>
      <c r="AE30">
        <f t="shared" si="3"/>
        <v>10</v>
      </c>
      <c r="AF30" s="1">
        <f t="shared" si="4"/>
        <v>41548</v>
      </c>
      <c r="AG30">
        <f>VLOOKUP(AF30, 'Brent OIL'!A:B, 2, FALSE)</f>
        <v>109.08</v>
      </c>
      <c r="AH30" s="8">
        <f t="shared" si="0"/>
        <v>0</v>
      </c>
      <c r="AI30" s="8">
        <f t="shared" si="1"/>
        <v>0.5997076804066932</v>
      </c>
      <c r="AJ30" s="8">
        <f t="shared" si="2"/>
        <v>7.0175438596490978E-3</v>
      </c>
    </row>
    <row r="31" spans="1:36" x14ac:dyDescent="0.35">
      <c r="A31" t="s">
        <v>34</v>
      </c>
      <c r="B31">
        <v>2013</v>
      </c>
      <c r="C31" t="s">
        <v>43</v>
      </c>
      <c r="D31">
        <v>117.1</v>
      </c>
      <c r="E31">
        <v>116.3</v>
      </c>
      <c r="F31">
        <v>113.3</v>
      </c>
      <c r="G31">
        <v>111.2</v>
      </c>
      <c r="H31">
        <v>105.7</v>
      </c>
      <c r="I31">
        <v>109.9</v>
      </c>
      <c r="J31">
        <v>171.2</v>
      </c>
      <c r="K31">
        <v>107.3</v>
      </c>
      <c r="L31">
        <v>102.7</v>
      </c>
      <c r="M31">
        <v>108.7</v>
      </c>
      <c r="N31">
        <v>111.2</v>
      </c>
      <c r="O31">
        <v>115.4</v>
      </c>
      <c r="P31">
        <v>120.2</v>
      </c>
      <c r="Q31">
        <v>112.5</v>
      </c>
      <c r="R31">
        <v>113.2</v>
      </c>
      <c r="S31">
        <v>111.2</v>
      </c>
      <c r="T31">
        <v>112.8</v>
      </c>
      <c r="U31">
        <v>110.5</v>
      </c>
      <c r="V31">
        <v>110.9</v>
      </c>
      <c r="W31">
        <v>110.3</v>
      </c>
      <c r="X31">
        <v>108.6</v>
      </c>
      <c r="Y31">
        <v>109.5</v>
      </c>
      <c r="Z31">
        <v>108.1</v>
      </c>
      <c r="AA31">
        <v>110.8</v>
      </c>
      <c r="AB31">
        <v>107.4</v>
      </c>
      <c r="AC31">
        <v>109.2</v>
      </c>
      <c r="AD31">
        <v>114.8</v>
      </c>
      <c r="AE31">
        <f t="shared" si="3"/>
        <v>10</v>
      </c>
      <c r="AF31" s="1">
        <f t="shared" si="4"/>
        <v>41548</v>
      </c>
      <c r="AG31">
        <f>VLOOKUP(AF31, 'Brent OIL'!A:B, 2, FALSE)</f>
        <v>109.08</v>
      </c>
      <c r="AH31" s="8">
        <f t="shared" si="0"/>
        <v>-1.1826182618261754E-2</v>
      </c>
      <c r="AI31" s="8">
        <f t="shared" si="1"/>
        <v>0.59972009698350592</v>
      </c>
      <c r="AJ31" s="8">
        <f t="shared" si="2"/>
        <v>2.2648083623693454E-2</v>
      </c>
    </row>
    <row r="32" spans="1:36" x14ac:dyDescent="0.35">
      <c r="A32" t="s">
        <v>30</v>
      </c>
      <c r="B32">
        <v>2013</v>
      </c>
      <c r="C32" t="s">
        <v>44</v>
      </c>
      <c r="D32">
        <v>117.3</v>
      </c>
      <c r="E32">
        <v>114.9</v>
      </c>
      <c r="F32">
        <v>116.2</v>
      </c>
      <c r="G32">
        <v>112.8</v>
      </c>
      <c r="H32">
        <v>108.9</v>
      </c>
      <c r="I32">
        <v>116.6</v>
      </c>
      <c r="J32">
        <v>178.1</v>
      </c>
      <c r="K32">
        <v>109.1</v>
      </c>
      <c r="L32">
        <v>103.6</v>
      </c>
      <c r="M32">
        <v>109</v>
      </c>
      <c r="N32">
        <v>111.8</v>
      </c>
      <c r="O32">
        <v>116</v>
      </c>
      <c r="P32">
        <v>122.5</v>
      </c>
      <c r="Q32">
        <v>112.8</v>
      </c>
      <c r="R32">
        <v>114.6</v>
      </c>
      <c r="S32">
        <v>113.1</v>
      </c>
      <c r="T32">
        <v>114.4</v>
      </c>
      <c r="U32">
        <v>0</v>
      </c>
      <c r="V32">
        <v>112.6</v>
      </c>
      <c r="W32">
        <v>111.3</v>
      </c>
      <c r="X32">
        <v>109.7</v>
      </c>
      <c r="Y32">
        <v>109.6</v>
      </c>
      <c r="Z32">
        <v>108.7</v>
      </c>
      <c r="AA32">
        <v>111</v>
      </c>
      <c r="AB32">
        <v>108.2</v>
      </c>
      <c r="AC32">
        <v>109.8</v>
      </c>
      <c r="AD32">
        <v>117.4</v>
      </c>
      <c r="AE32">
        <f t="shared" si="3"/>
        <v>11</v>
      </c>
      <c r="AF32" s="1">
        <f t="shared" si="4"/>
        <v>41579</v>
      </c>
      <c r="AG32">
        <f>VLOOKUP(AF32, 'Brent OIL'!A:B, 2, FALSE)</f>
        <v>107.79</v>
      </c>
      <c r="AH32" s="8">
        <f t="shared" si="0"/>
        <v>0</v>
      </c>
      <c r="AI32" s="8">
        <f t="shared" si="1"/>
        <v>0.59995637681349534</v>
      </c>
      <c r="AJ32" s="8">
        <f t="shared" si="2"/>
        <v>-2.0442930153322023E-2</v>
      </c>
    </row>
    <row r="33" spans="1:36" x14ac:dyDescent="0.35">
      <c r="A33" t="s">
        <v>33</v>
      </c>
      <c r="B33">
        <v>2013</v>
      </c>
      <c r="C33" t="s">
        <v>45</v>
      </c>
      <c r="D33">
        <v>119.8</v>
      </c>
      <c r="E33">
        <v>116.3</v>
      </c>
      <c r="F33">
        <v>122.6</v>
      </c>
      <c r="G33">
        <v>112</v>
      </c>
      <c r="H33">
        <v>103.2</v>
      </c>
      <c r="I33">
        <v>110</v>
      </c>
      <c r="J33">
        <v>192.8</v>
      </c>
      <c r="K33">
        <v>106.3</v>
      </c>
      <c r="L33">
        <v>99.5</v>
      </c>
      <c r="M33">
        <v>110.3</v>
      </c>
      <c r="N33">
        <v>111.8</v>
      </c>
      <c r="O33">
        <v>117.1</v>
      </c>
      <c r="P33">
        <v>122.9</v>
      </c>
      <c r="Q33">
        <v>114.1</v>
      </c>
      <c r="R33">
        <v>113.5</v>
      </c>
      <c r="S33">
        <v>110.3</v>
      </c>
      <c r="T33">
        <v>113</v>
      </c>
      <c r="U33">
        <v>111.1</v>
      </c>
      <c r="V33">
        <v>110</v>
      </c>
      <c r="W33">
        <v>110.9</v>
      </c>
      <c r="X33">
        <v>108.6</v>
      </c>
      <c r="Y33">
        <v>109.5</v>
      </c>
      <c r="Z33">
        <v>108.5</v>
      </c>
      <c r="AA33">
        <v>111.3</v>
      </c>
      <c r="AB33">
        <v>107.9</v>
      </c>
      <c r="AC33">
        <v>109.6</v>
      </c>
      <c r="AD33">
        <v>115</v>
      </c>
      <c r="AE33">
        <f t="shared" si="3"/>
        <v>11</v>
      </c>
      <c r="AF33" s="1">
        <f t="shared" si="4"/>
        <v>41579</v>
      </c>
      <c r="AG33">
        <f>VLOOKUP(AF33, 'Brent OIL'!A:B, 2, FALSE)</f>
        <v>107.79</v>
      </c>
      <c r="AH33" s="8">
        <f t="shared" si="0"/>
        <v>0</v>
      </c>
      <c r="AI33" s="8">
        <f t="shared" si="1"/>
        <v>0.60000200557309313</v>
      </c>
      <c r="AJ33" s="8">
        <f t="shared" si="2"/>
        <v>1.1304347826086933E-2</v>
      </c>
    </row>
    <row r="34" spans="1:36" x14ac:dyDescent="0.35">
      <c r="A34" t="s">
        <v>34</v>
      </c>
      <c r="B34">
        <v>2013</v>
      </c>
      <c r="C34" t="s">
        <v>45</v>
      </c>
      <c r="D34">
        <v>118.1</v>
      </c>
      <c r="E34">
        <v>115.4</v>
      </c>
      <c r="F34">
        <v>118.7</v>
      </c>
      <c r="G34">
        <v>112.5</v>
      </c>
      <c r="H34">
        <v>106.8</v>
      </c>
      <c r="I34">
        <v>113.5</v>
      </c>
      <c r="J34">
        <v>183.1</v>
      </c>
      <c r="K34">
        <v>108.2</v>
      </c>
      <c r="L34">
        <v>102.2</v>
      </c>
      <c r="M34">
        <v>109.4</v>
      </c>
      <c r="N34">
        <v>111.8</v>
      </c>
      <c r="O34">
        <v>116.5</v>
      </c>
      <c r="P34">
        <v>122.6</v>
      </c>
      <c r="Q34">
        <v>113.1</v>
      </c>
      <c r="R34">
        <v>114.2</v>
      </c>
      <c r="S34">
        <v>111.9</v>
      </c>
      <c r="T34">
        <v>113.8</v>
      </c>
      <c r="U34">
        <v>111.1</v>
      </c>
      <c r="V34">
        <v>111.6</v>
      </c>
      <c r="W34">
        <v>111.1</v>
      </c>
      <c r="X34">
        <v>109.3</v>
      </c>
      <c r="Y34">
        <v>109.5</v>
      </c>
      <c r="Z34">
        <v>108.6</v>
      </c>
      <c r="AA34">
        <v>111.2</v>
      </c>
      <c r="AB34">
        <v>108.1</v>
      </c>
      <c r="AC34">
        <v>109.7</v>
      </c>
      <c r="AD34">
        <v>116.3</v>
      </c>
      <c r="AE34">
        <f t="shared" si="3"/>
        <v>11</v>
      </c>
      <c r="AF34" s="1">
        <f t="shared" si="4"/>
        <v>41579</v>
      </c>
      <c r="AG34">
        <f>VLOOKUP(AF34, 'Brent OIL'!A:B, 2, FALSE)</f>
        <v>107.79</v>
      </c>
      <c r="AH34" s="8">
        <f t="shared" si="0"/>
        <v>2.7553576398552729E-2</v>
      </c>
      <c r="AI34" s="8">
        <f t="shared" si="1"/>
        <v>0.60002913281914549</v>
      </c>
      <c r="AJ34" s="8">
        <f t="shared" si="2"/>
        <v>-6.8787618228718589E-3</v>
      </c>
    </row>
    <row r="35" spans="1:36" x14ac:dyDescent="0.35">
      <c r="A35" t="s">
        <v>30</v>
      </c>
      <c r="B35">
        <v>2013</v>
      </c>
      <c r="C35" t="s">
        <v>46</v>
      </c>
      <c r="D35">
        <v>118.4</v>
      </c>
      <c r="E35">
        <v>115.9</v>
      </c>
      <c r="F35">
        <v>120.4</v>
      </c>
      <c r="G35">
        <v>113.8</v>
      </c>
      <c r="H35">
        <v>109.5</v>
      </c>
      <c r="I35">
        <v>115.5</v>
      </c>
      <c r="J35">
        <v>145.69999999999999</v>
      </c>
      <c r="K35">
        <v>109.5</v>
      </c>
      <c r="L35">
        <v>102.9</v>
      </c>
      <c r="M35">
        <v>109.8</v>
      </c>
      <c r="N35">
        <v>112.1</v>
      </c>
      <c r="O35">
        <v>116.8</v>
      </c>
      <c r="P35">
        <v>118.7</v>
      </c>
      <c r="Q35">
        <v>113.6</v>
      </c>
      <c r="R35">
        <v>115.8</v>
      </c>
      <c r="S35">
        <v>114</v>
      </c>
      <c r="T35">
        <v>115.5</v>
      </c>
      <c r="U35">
        <v>0</v>
      </c>
      <c r="V35">
        <v>112.8</v>
      </c>
      <c r="W35">
        <v>112.1</v>
      </c>
      <c r="X35">
        <v>110.1</v>
      </c>
      <c r="Y35">
        <v>109.9</v>
      </c>
      <c r="Z35">
        <v>109.2</v>
      </c>
      <c r="AA35">
        <v>111.6</v>
      </c>
      <c r="AB35">
        <v>108.1</v>
      </c>
      <c r="AC35">
        <v>110.1</v>
      </c>
      <c r="AD35">
        <v>115.5</v>
      </c>
      <c r="AE35">
        <f t="shared" si="3"/>
        <v>12</v>
      </c>
      <c r="AF35" s="1">
        <f t="shared" si="4"/>
        <v>41609</v>
      </c>
      <c r="AG35">
        <f>VLOOKUP(AF35, 'Brent OIL'!A:B, 2, FALSE)</f>
        <v>110.76</v>
      </c>
      <c r="AH35" s="8">
        <f t="shared" si="0"/>
        <v>0</v>
      </c>
      <c r="AI35" s="8">
        <f t="shared" si="1"/>
        <v>0.60015002497059633</v>
      </c>
      <c r="AJ35" s="8">
        <f t="shared" si="2"/>
        <v>-1.9047619047619074E-2</v>
      </c>
    </row>
    <row r="36" spans="1:36" x14ac:dyDescent="0.35">
      <c r="A36" t="s">
        <v>33</v>
      </c>
      <c r="B36">
        <v>2013</v>
      </c>
      <c r="C36" t="s">
        <v>46</v>
      </c>
      <c r="D36">
        <v>120.5</v>
      </c>
      <c r="E36">
        <v>118.1</v>
      </c>
      <c r="F36">
        <v>128.5</v>
      </c>
      <c r="G36">
        <v>112.8</v>
      </c>
      <c r="H36">
        <v>103.4</v>
      </c>
      <c r="I36">
        <v>110.7</v>
      </c>
      <c r="J36">
        <v>144.80000000000001</v>
      </c>
      <c r="K36">
        <v>107.1</v>
      </c>
      <c r="L36">
        <v>98.6</v>
      </c>
      <c r="M36">
        <v>111.9</v>
      </c>
      <c r="N36">
        <v>112.1</v>
      </c>
      <c r="O36">
        <v>118.1</v>
      </c>
      <c r="P36">
        <v>117.8</v>
      </c>
      <c r="Q36">
        <v>115</v>
      </c>
      <c r="R36">
        <v>114.2</v>
      </c>
      <c r="S36">
        <v>110.9</v>
      </c>
      <c r="T36">
        <v>113.7</v>
      </c>
      <c r="U36">
        <v>110.7</v>
      </c>
      <c r="V36">
        <v>110.4</v>
      </c>
      <c r="W36">
        <v>111.3</v>
      </c>
      <c r="X36">
        <v>109</v>
      </c>
      <c r="Y36">
        <v>109.7</v>
      </c>
      <c r="Z36">
        <v>108.9</v>
      </c>
      <c r="AA36">
        <v>111.4</v>
      </c>
      <c r="AB36">
        <v>107.7</v>
      </c>
      <c r="AC36">
        <v>109.8</v>
      </c>
      <c r="AD36">
        <v>113.3</v>
      </c>
      <c r="AE36">
        <f t="shared" si="3"/>
        <v>12</v>
      </c>
      <c r="AF36" s="1">
        <f t="shared" si="4"/>
        <v>41609</v>
      </c>
      <c r="AG36">
        <f>VLOOKUP(AF36, 'Brent OIL'!A:B, 2, FALSE)</f>
        <v>110.76</v>
      </c>
      <c r="AH36" s="8">
        <f t="shared" si="0"/>
        <v>0</v>
      </c>
      <c r="AI36" s="8">
        <f t="shared" si="1"/>
        <v>0.60018940380982877</v>
      </c>
      <c r="AJ36" s="8">
        <f t="shared" si="2"/>
        <v>1.0591350397175665E-2</v>
      </c>
    </row>
    <row r="37" spans="1:36" x14ac:dyDescent="0.35">
      <c r="A37" t="s">
        <v>34</v>
      </c>
      <c r="B37">
        <v>2013</v>
      </c>
      <c r="C37" t="s">
        <v>46</v>
      </c>
      <c r="D37">
        <v>119.1</v>
      </c>
      <c r="E37">
        <v>116.7</v>
      </c>
      <c r="F37">
        <v>123.5</v>
      </c>
      <c r="G37">
        <v>113.4</v>
      </c>
      <c r="H37">
        <v>107.3</v>
      </c>
      <c r="I37">
        <v>113.3</v>
      </c>
      <c r="J37">
        <v>145.4</v>
      </c>
      <c r="K37">
        <v>108.7</v>
      </c>
      <c r="L37">
        <v>101.5</v>
      </c>
      <c r="M37">
        <v>110.5</v>
      </c>
      <c r="N37">
        <v>112.1</v>
      </c>
      <c r="O37">
        <v>117.4</v>
      </c>
      <c r="P37">
        <v>118.4</v>
      </c>
      <c r="Q37">
        <v>114</v>
      </c>
      <c r="R37">
        <v>115.2</v>
      </c>
      <c r="S37">
        <v>112.7</v>
      </c>
      <c r="T37">
        <v>114.8</v>
      </c>
      <c r="U37">
        <v>110.7</v>
      </c>
      <c r="V37">
        <v>111.9</v>
      </c>
      <c r="W37">
        <v>111.7</v>
      </c>
      <c r="X37">
        <v>109.7</v>
      </c>
      <c r="Y37">
        <v>109.8</v>
      </c>
      <c r="Z37">
        <v>109</v>
      </c>
      <c r="AA37">
        <v>111.5</v>
      </c>
      <c r="AB37">
        <v>107.9</v>
      </c>
      <c r="AC37">
        <v>110</v>
      </c>
      <c r="AD37">
        <v>114.5</v>
      </c>
      <c r="AE37">
        <f t="shared" si="3"/>
        <v>12</v>
      </c>
      <c r="AF37" s="1">
        <f t="shared" si="4"/>
        <v>41609</v>
      </c>
      <c r="AG37">
        <f>VLOOKUP(AF37, 'Brent OIL'!A:B, 2, FALSE)</f>
        <v>110.76</v>
      </c>
      <c r="AH37" s="8">
        <f t="shared" si="0"/>
        <v>-2.3835319609967501E-2</v>
      </c>
      <c r="AI37" s="8">
        <f t="shared" si="1"/>
        <v>0.60021320758182228</v>
      </c>
      <c r="AJ37" s="8">
        <f t="shared" si="2"/>
        <v>-2.6200873362445167E-3</v>
      </c>
    </row>
    <row r="38" spans="1:36" x14ac:dyDescent="0.35">
      <c r="A38" t="s">
        <v>30</v>
      </c>
      <c r="B38">
        <v>2014</v>
      </c>
      <c r="C38" t="s">
        <v>31</v>
      </c>
      <c r="D38">
        <v>118.9</v>
      </c>
      <c r="E38">
        <v>117.1</v>
      </c>
      <c r="F38">
        <v>120.5</v>
      </c>
      <c r="G38">
        <v>114.4</v>
      </c>
      <c r="H38">
        <v>109</v>
      </c>
      <c r="I38">
        <v>115.5</v>
      </c>
      <c r="J38">
        <v>123.9</v>
      </c>
      <c r="K38">
        <v>109.6</v>
      </c>
      <c r="L38">
        <v>101.8</v>
      </c>
      <c r="M38">
        <v>110.2</v>
      </c>
      <c r="N38">
        <v>112.4</v>
      </c>
      <c r="O38">
        <v>117.3</v>
      </c>
      <c r="P38">
        <v>116</v>
      </c>
      <c r="Q38">
        <v>114</v>
      </c>
      <c r="R38">
        <v>116.5</v>
      </c>
      <c r="S38">
        <v>114.5</v>
      </c>
      <c r="T38">
        <v>116.2</v>
      </c>
      <c r="U38">
        <v>0</v>
      </c>
      <c r="V38">
        <v>113</v>
      </c>
      <c r="W38">
        <v>112.6</v>
      </c>
      <c r="X38">
        <v>110.6</v>
      </c>
      <c r="Y38">
        <v>110.5</v>
      </c>
      <c r="Z38">
        <v>109.6</v>
      </c>
      <c r="AA38">
        <v>111.8</v>
      </c>
      <c r="AB38">
        <v>108.3</v>
      </c>
      <c r="AC38">
        <v>110.6</v>
      </c>
      <c r="AD38">
        <v>114.2</v>
      </c>
      <c r="AE38">
        <f t="shared" si="3"/>
        <v>1</v>
      </c>
      <c r="AF38" s="1">
        <f t="shared" si="4"/>
        <v>41640</v>
      </c>
      <c r="AG38">
        <f>VLOOKUP(AF38, 'Brent OIL'!A:B, 2, FALSE)</f>
        <v>108.12</v>
      </c>
      <c r="AH38" s="8">
        <f t="shared" si="0"/>
        <v>0</v>
      </c>
      <c r="AI38" s="8">
        <f t="shared" si="1"/>
        <v>0.60028677540438624</v>
      </c>
      <c r="AJ38" s="8">
        <f t="shared" si="2"/>
        <v>-1.1383537653239904E-2</v>
      </c>
    </row>
    <row r="39" spans="1:36" x14ac:dyDescent="0.35">
      <c r="A39" t="s">
        <v>33</v>
      </c>
      <c r="B39">
        <v>2014</v>
      </c>
      <c r="C39" t="s">
        <v>31</v>
      </c>
      <c r="D39">
        <v>121.2</v>
      </c>
      <c r="E39">
        <v>122</v>
      </c>
      <c r="F39">
        <v>129.9</v>
      </c>
      <c r="G39">
        <v>113.6</v>
      </c>
      <c r="H39">
        <v>102.9</v>
      </c>
      <c r="I39">
        <v>112.1</v>
      </c>
      <c r="J39">
        <v>118.9</v>
      </c>
      <c r="K39">
        <v>107.5</v>
      </c>
      <c r="L39">
        <v>96.9</v>
      </c>
      <c r="M39">
        <v>112.7</v>
      </c>
      <c r="N39">
        <v>112.1</v>
      </c>
      <c r="O39">
        <v>119</v>
      </c>
      <c r="P39">
        <v>115.5</v>
      </c>
      <c r="Q39">
        <v>115.7</v>
      </c>
      <c r="R39">
        <v>114.8</v>
      </c>
      <c r="S39">
        <v>111.3</v>
      </c>
      <c r="T39">
        <v>114.3</v>
      </c>
      <c r="U39">
        <v>111.6</v>
      </c>
      <c r="V39">
        <v>111</v>
      </c>
      <c r="W39">
        <v>111.9</v>
      </c>
      <c r="X39">
        <v>109.7</v>
      </c>
      <c r="Y39">
        <v>110.8</v>
      </c>
      <c r="Z39">
        <v>109.8</v>
      </c>
      <c r="AA39">
        <v>111.5</v>
      </c>
      <c r="AB39">
        <v>108</v>
      </c>
      <c r="AC39">
        <v>110.5</v>
      </c>
      <c r="AD39">
        <v>112.9</v>
      </c>
      <c r="AE39">
        <f t="shared" si="3"/>
        <v>1</v>
      </c>
      <c r="AF39" s="1">
        <f t="shared" si="4"/>
        <v>41640</v>
      </c>
      <c r="AG39">
        <f>VLOOKUP(AF39, 'Brent OIL'!A:B, 2, FALSE)</f>
        <v>108.12</v>
      </c>
      <c r="AH39" s="8">
        <f t="shared" si="0"/>
        <v>0</v>
      </c>
      <c r="AI39" s="8">
        <f t="shared" si="1"/>
        <v>0.60029772015679939</v>
      </c>
      <c r="AJ39" s="8">
        <f t="shared" si="2"/>
        <v>6.2001771479184113E-3</v>
      </c>
    </row>
    <row r="40" spans="1:36" x14ac:dyDescent="0.35">
      <c r="A40" t="s">
        <v>34</v>
      </c>
      <c r="B40">
        <v>2014</v>
      </c>
      <c r="C40" t="s">
        <v>31</v>
      </c>
      <c r="D40">
        <v>119.6</v>
      </c>
      <c r="E40">
        <v>118.8</v>
      </c>
      <c r="F40">
        <v>124.1</v>
      </c>
      <c r="G40">
        <v>114.1</v>
      </c>
      <c r="H40">
        <v>106.8</v>
      </c>
      <c r="I40">
        <v>113.9</v>
      </c>
      <c r="J40">
        <v>122.2</v>
      </c>
      <c r="K40">
        <v>108.9</v>
      </c>
      <c r="L40">
        <v>100.2</v>
      </c>
      <c r="M40">
        <v>111</v>
      </c>
      <c r="N40">
        <v>112.3</v>
      </c>
      <c r="O40">
        <v>118.1</v>
      </c>
      <c r="P40">
        <v>115.8</v>
      </c>
      <c r="Q40">
        <v>114.5</v>
      </c>
      <c r="R40">
        <v>115.8</v>
      </c>
      <c r="S40">
        <v>113.2</v>
      </c>
      <c r="T40">
        <v>115.4</v>
      </c>
      <c r="U40">
        <v>111.6</v>
      </c>
      <c r="V40">
        <v>112.2</v>
      </c>
      <c r="W40">
        <v>112.3</v>
      </c>
      <c r="X40">
        <v>110.3</v>
      </c>
      <c r="Y40">
        <v>110.7</v>
      </c>
      <c r="Z40">
        <v>109.7</v>
      </c>
      <c r="AA40">
        <v>111.6</v>
      </c>
      <c r="AB40">
        <v>108.2</v>
      </c>
      <c r="AC40">
        <v>110.6</v>
      </c>
      <c r="AD40">
        <v>113.6</v>
      </c>
      <c r="AE40">
        <f t="shared" si="3"/>
        <v>1</v>
      </c>
      <c r="AF40" s="1">
        <f t="shared" si="4"/>
        <v>41640</v>
      </c>
      <c r="AG40">
        <f>VLOOKUP(AF40, 'Brent OIL'!A:B, 2, FALSE)</f>
        <v>108.12</v>
      </c>
      <c r="AH40" s="8">
        <f t="shared" si="0"/>
        <v>7.2142064372919083E-3</v>
      </c>
      <c r="AI40" s="8">
        <f t="shared" si="1"/>
        <v>0.60030821983601679</v>
      </c>
      <c r="AJ40" s="8">
        <f t="shared" si="2"/>
        <v>3.5211267605634307E-3</v>
      </c>
    </row>
    <row r="41" spans="1:36" x14ac:dyDescent="0.35">
      <c r="A41" t="s">
        <v>30</v>
      </c>
      <c r="B41">
        <v>2014</v>
      </c>
      <c r="C41" t="s">
        <v>35</v>
      </c>
      <c r="D41">
        <v>119.4</v>
      </c>
      <c r="E41">
        <v>117.7</v>
      </c>
      <c r="F41">
        <v>121.2</v>
      </c>
      <c r="G41">
        <v>115</v>
      </c>
      <c r="H41">
        <v>109</v>
      </c>
      <c r="I41">
        <v>116.6</v>
      </c>
      <c r="J41">
        <v>116</v>
      </c>
      <c r="K41">
        <v>109.8</v>
      </c>
      <c r="L41">
        <v>101.1</v>
      </c>
      <c r="M41">
        <v>110.4</v>
      </c>
      <c r="N41">
        <v>112.9</v>
      </c>
      <c r="O41">
        <v>117.8</v>
      </c>
      <c r="P41">
        <v>115.3</v>
      </c>
      <c r="Q41">
        <v>114.2</v>
      </c>
      <c r="R41">
        <v>117.1</v>
      </c>
      <c r="S41">
        <v>114.5</v>
      </c>
      <c r="T41">
        <v>116.7</v>
      </c>
      <c r="U41">
        <v>0</v>
      </c>
      <c r="V41">
        <v>113.2</v>
      </c>
      <c r="W41">
        <v>112.9</v>
      </c>
      <c r="X41">
        <v>110.9</v>
      </c>
      <c r="Y41">
        <v>110.8</v>
      </c>
      <c r="Z41">
        <v>109.9</v>
      </c>
      <c r="AA41">
        <v>112</v>
      </c>
      <c r="AB41">
        <v>108.7</v>
      </c>
      <c r="AC41">
        <v>110.9</v>
      </c>
      <c r="AD41">
        <v>114</v>
      </c>
      <c r="AE41">
        <f t="shared" si="3"/>
        <v>2</v>
      </c>
      <c r="AF41" s="1">
        <f t="shared" si="4"/>
        <v>41671</v>
      </c>
      <c r="AG41">
        <f>VLOOKUP(AF41, 'Brent OIL'!A:B, 2, FALSE)</f>
        <v>108.9</v>
      </c>
      <c r="AH41" s="8">
        <f t="shared" si="0"/>
        <v>0</v>
      </c>
      <c r="AI41" s="8">
        <f t="shared" si="1"/>
        <v>0.60029659032899696</v>
      </c>
      <c r="AJ41" s="8">
        <f t="shared" si="2"/>
        <v>-7.8947368421053137E-3</v>
      </c>
    </row>
    <row r="42" spans="1:36" x14ac:dyDescent="0.35">
      <c r="A42" t="s">
        <v>33</v>
      </c>
      <c r="B42">
        <v>2014</v>
      </c>
      <c r="C42" t="s">
        <v>35</v>
      </c>
      <c r="D42">
        <v>121.9</v>
      </c>
      <c r="E42">
        <v>122</v>
      </c>
      <c r="F42">
        <v>124.5</v>
      </c>
      <c r="G42">
        <v>115.2</v>
      </c>
      <c r="H42">
        <v>102.5</v>
      </c>
      <c r="I42">
        <v>114.1</v>
      </c>
      <c r="J42">
        <v>111.5</v>
      </c>
      <c r="K42">
        <v>108.2</v>
      </c>
      <c r="L42">
        <v>95.4</v>
      </c>
      <c r="M42">
        <v>113.5</v>
      </c>
      <c r="N42">
        <v>112.1</v>
      </c>
      <c r="O42">
        <v>119.9</v>
      </c>
      <c r="P42">
        <v>115.2</v>
      </c>
      <c r="Q42">
        <v>116.2</v>
      </c>
      <c r="R42">
        <v>115.3</v>
      </c>
      <c r="S42">
        <v>111.7</v>
      </c>
      <c r="T42">
        <v>114.7</v>
      </c>
      <c r="U42">
        <v>112.5</v>
      </c>
      <c r="V42">
        <v>111.1</v>
      </c>
      <c r="W42">
        <v>112.6</v>
      </c>
      <c r="X42">
        <v>110.4</v>
      </c>
      <c r="Y42">
        <v>111.3</v>
      </c>
      <c r="Z42">
        <v>110.3</v>
      </c>
      <c r="AA42">
        <v>111.6</v>
      </c>
      <c r="AB42">
        <v>108.7</v>
      </c>
      <c r="AC42">
        <v>111</v>
      </c>
      <c r="AD42">
        <v>113.1</v>
      </c>
      <c r="AE42">
        <f t="shared" si="3"/>
        <v>2</v>
      </c>
      <c r="AF42" s="1">
        <f t="shared" si="4"/>
        <v>41671</v>
      </c>
      <c r="AG42">
        <f>VLOOKUP(AF42, 'Brent OIL'!A:B, 2, FALSE)</f>
        <v>108.9</v>
      </c>
      <c r="AH42" s="8">
        <f t="shared" si="0"/>
        <v>0</v>
      </c>
      <c r="AI42" s="8">
        <f t="shared" si="1"/>
        <v>0.60030037881846687</v>
      </c>
      <c r="AJ42" s="8">
        <f t="shared" si="2"/>
        <v>4.4208664898320073E-3</v>
      </c>
    </row>
    <row r="43" spans="1:36" x14ac:dyDescent="0.35">
      <c r="A43" t="s">
        <v>34</v>
      </c>
      <c r="B43">
        <v>2014</v>
      </c>
      <c r="C43" t="s">
        <v>35</v>
      </c>
      <c r="D43">
        <v>120.2</v>
      </c>
      <c r="E43">
        <v>119.2</v>
      </c>
      <c r="F43">
        <v>122.5</v>
      </c>
      <c r="G43">
        <v>115.1</v>
      </c>
      <c r="H43">
        <v>106.6</v>
      </c>
      <c r="I43">
        <v>115.4</v>
      </c>
      <c r="J43">
        <v>114.5</v>
      </c>
      <c r="K43">
        <v>109.3</v>
      </c>
      <c r="L43">
        <v>99.2</v>
      </c>
      <c r="M43">
        <v>111.4</v>
      </c>
      <c r="N43">
        <v>112.6</v>
      </c>
      <c r="O43">
        <v>118.8</v>
      </c>
      <c r="P43">
        <v>115.3</v>
      </c>
      <c r="Q43">
        <v>114.7</v>
      </c>
      <c r="R43">
        <v>116.4</v>
      </c>
      <c r="S43">
        <v>113.3</v>
      </c>
      <c r="T43">
        <v>115.9</v>
      </c>
      <c r="U43">
        <v>112.5</v>
      </c>
      <c r="V43">
        <v>112.4</v>
      </c>
      <c r="W43">
        <v>112.8</v>
      </c>
      <c r="X43">
        <v>110.7</v>
      </c>
      <c r="Y43">
        <v>111.1</v>
      </c>
      <c r="Z43">
        <v>110.1</v>
      </c>
      <c r="AA43">
        <v>111.8</v>
      </c>
      <c r="AB43">
        <v>108.7</v>
      </c>
      <c r="AC43">
        <v>110.9</v>
      </c>
      <c r="AD43">
        <v>113.6</v>
      </c>
      <c r="AE43">
        <f t="shared" si="3"/>
        <v>2</v>
      </c>
      <c r="AF43" s="1">
        <f t="shared" si="4"/>
        <v>41671</v>
      </c>
      <c r="AG43">
        <f>VLOOKUP(AF43, 'Brent OIL'!A:B, 2, FALSE)</f>
        <v>108.9</v>
      </c>
      <c r="AH43" s="8">
        <f t="shared" si="0"/>
        <v>-1.3039485766758509E-2</v>
      </c>
      <c r="AI43" s="8">
        <f t="shared" si="1"/>
        <v>0.60030685332080169</v>
      </c>
      <c r="AJ43" s="8">
        <f t="shared" si="2"/>
        <v>8.8028169014084511E-3</v>
      </c>
    </row>
    <row r="44" spans="1:36" x14ac:dyDescent="0.35">
      <c r="A44" t="s">
        <v>30</v>
      </c>
      <c r="B44">
        <v>2014</v>
      </c>
      <c r="C44" t="s">
        <v>36</v>
      </c>
      <c r="D44">
        <v>120.1</v>
      </c>
      <c r="E44">
        <v>118.1</v>
      </c>
      <c r="F44">
        <v>120.7</v>
      </c>
      <c r="G44">
        <v>116.1</v>
      </c>
      <c r="H44">
        <v>109.3</v>
      </c>
      <c r="I44">
        <v>119.6</v>
      </c>
      <c r="J44">
        <v>117.9</v>
      </c>
      <c r="K44">
        <v>110.2</v>
      </c>
      <c r="L44">
        <v>101.2</v>
      </c>
      <c r="M44">
        <v>110.7</v>
      </c>
      <c r="N44">
        <v>113</v>
      </c>
      <c r="O44">
        <v>118.3</v>
      </c>
      <c r="P44">
        <v>116.2</v>
      </c>
      <c r="Q44">
        <v>114.6</v>
      </c>
      <c r="R44">
        <v>117.5</v>
      </c>
      <c r="S44">
        <v>114.9</v>
      </c>
      <c r="T44">
        <v>117.2</v>
      </c>
      <c r="U44">
        <v>0</v>
      </c>
      <c r="V44">
        <v>113.4</v>
      </c>
      <c r="W44">
        <v>113.4</v>
      </c>
      <c r="X44">
        <v>111.4</v>
      </c>
      <c r="Y44">
        <v>111.2</v>
      </c>
      <c r="Z44">
        <v>110.2</v>
      </c>
      <c r="AA44">
        <v>112.4</v>
      </c>
      <c r="AB44">
        <v>108.9</v>
      </c>
      <c r="AC44">
        <v>111.3</v>
      </c>
      <c r="AD44">
        <v>114.6</v>
      </c>
      <c r="AE44">
        <f t="shared" si="3"/>
        <v>3</v>
      </c>
      <c r="AF44" s="1">
        <f t="shared" si="4"/>
        <v>41699</v>
      </c>
      <c r="AG44">
        <f>VLOOKUP(AF44, 'Brent OIL'!A:B, 2, FALSE)</f>
        <v>107.48</v>
      </c>
      <c r="AH44" s="8">
        <f t="shared" si="0"/>
        <v>0</v>
      </c>
      <c r="AI44" s="8">
        <f t="shared" si="1"/>
        <v>0.60041274213970297</v>
      </c>
      <c r="AJ44" s="8">
        <f t="shared" si="2"/>
        <v>-7.8534031413611833E-3</v>
      </c>
    </row>
    <row r="45" spans="1:36" x14ac:dyDescent="0.35">
      <c r="A45" t="s">
        <v>33</v>
      </c>
      <c r="B45">
        <v>2014</v>
      </c>
      <c r="C45" t="s">
        <v>36</v>
      </c>
      <c r="D45">
        <v>122.1</v>
      </c>
      <c r="E45">
        <v>121.4</v>
      </c>
      <c r="F45">
        <v>121.5</v>
      </c>
      <c r="G45">
        <v>116.2</v>
      </c>
      <c r="H45">
        <v>102.8</v>
      </c>
      <c r="I45">
        <v>117.7</v>
      </c>
      <c r="J45">
        <v>113.3</v>
      </c>
      <c r="K45">
        <v>108.9</v>
      </c>
      <c r="L45">
        <v>96.3</v>
      </c>
      <c r="M45">
        <v>114.1</v>
      </c>
      <c r="N45">
        <v>112.2</v>
      </c>
      <c r="O45">
        <v>120.5</v>
      </c>
      <c r="P45">
        <v>116</v>
      </c>
      <c r="Q45">
        <v>116.7</v>
      </c>
      <c r="R45">
        <v>115.8</v>
      </c>
      <c r="S45">
        <v>112.1</v>
      </c>
      <c r="T45">
        <v>115.2</v>
      </c>
      <c r="U45">
        <v>113.2</v>
      </c>
      <c r="V45">
        <v>110.9</v>
      </c>
      <c r="W45">
        <v>113</v>
      </c>
      <c r="X45">
        <v>110.8</v>
      </c>
      <c r="Y45">
        <v>111.6</v>
      </c>
      <c r="Z45">
        <v>110.9</v>
      </c>
      <c r="AA45">
        <v>111.8</v>
      </c>
      <c r="AB45">
        <v>109.2</v>
      </c>
      <c r="AC45">
        <v>111.4</v>
      </c>
      <c r="AD45">
        <v>113.7</v>
      </c>
      <c r="AE45">
        <f t="shared" si="3"/>
        <v>3</v>
      </c>
      <c r="AF45" s="1">
        <f t="shared" si="4"/>
        <v>41699</v>
      </c>
      <c r="AG45">
        <f>VLOOKUP(AF45, 'Brent OIL'!A:B, 2, FALSE)</f>
        <v>107.48</v>
      </c>
      <c r="AH45" s="8">
        <f t="shared" si="0"/>
        <v>0</v>
      </c>
      <c r="AI45" s="8">
        <f t="shared" si="1"/>
        <v>0.6004163348489614</v>
      </c>
      <c r="AJ45" s="8">
        <f t="shared" si="2"/>
        <v>4.3975373790677216E-3</v>
      </c>
    </row>
    <row r="46" spans="1:36" x14ac:dyDescent="0.35">
      <c r="A46" t="s">
        <v>34</v>
      </c>
      <c r="B46">
        <v>2014</v>
      </c>
      <c r="C46" t="s">
        <v>36</v>
      </c>
      <c r="D46">
        <v>120.7</v>
      </c>
      <c r="E46">
        <v>119.3</v>
      </c>
      <c r="F46">
        <v>121</v>
      </c>
      <c r="G46">
        <v>116.1</v>
      </c>
      <c r="H46">
        <v>106.9</v>
      </c>
      <c r="I46">
        <v>118.7</v>
      </c>
      <c r="J46">
        <v>116.3</v>
      </c>
      <c r="K46">
        <v>109.8</v>
      </c>
      <c r="L46">
        <v>99.6</v>
      </c>
      <c r="M46">
        <v>111.8</v>
      </c>
      <c r="N46">
        <v>112.7</v>
      </c>
      <c r="O46">
        <v>119.3</v>
      </c>
      <c r="P46">
        <v>116.1</v>
      </c>
      <c r="Q46">
        <v>115.2</v>
      </c>
      <c r="R46">
        <v>116.8</v>
      </c>
      <c r="S46">
        <v>113.7</v>
      </c>
      <c r="T46">
        <v>116.4</v>
      </c>
      <c r="U46">
        <v>113.2</v>
      </c>
      <c r="V46">
        <v>112.5</v>
      </c>
      <c r="W46">
        <v>113.2</v>
      </c>
      <c r="X46">
        <v>111.2</v>
      </c>
      <c r="Y46">
        <v>111.4</v>
      </c>
      <c r="Z46">
        <v>110.6</v>
      </c>
      <c r="AA46">
        <v>112</v>
      </c>
      <c r="AB46">
        <v>109</v>
      </c>
      <c r="AC46">
        <v>111.3</v>
      </c>
      <c r="AD46">
        <v>114.2</v>
      </c>
      <c r="AE46">
        <f t="shared" si="3"/>
        <v>3</v>
      </c>
      <c r="AF46" s="1">
        <f t="shared" si="4"/>
        <v>41699</v>
      </c>
      <c r="AG46">
        <f>VLOOKUP(AF46, 'Brent OIL'!A:B, 2, FALSE)</f>
        <v>107.48</v>
      </c>
      <c r="AH46" s="8">
        <f t="shared" si="0"/>
        <v>2.6051358392259129E-3</v>
      </c>
      <c r="AI46" s="8">
        <f t="shared" si="1"/>
        <v>0.60042297440805492</v>
      </c>
      <c r="AJ46" s="8">
        <f t="shared" si="2"/>
        <v>1.0507880910683037E-2</v>
      </c>
    </row>
    <row r="47" spans="1:36" x14ac:dyDescent="0.35">
      <c r="A47" t="s">
        <v>30</v>
      </c>
      <c r="B47">
        <v>2014</v>
      </c>
      <c r="C47" t="s">
        <v>37</v>
      </c>
      <c r="D47">
        <v>120.2</v>
      </c>
      <c r="E47">
        <v>118.9</v>
      </c>
      <c r="F47">
        <v>118.1</v>
      </c>
      <c r="G47">
        <v>117</v>
      </c>
      <c r="H47">
        <v>109.7</v>
      </c>
      <c r="I47">
        <v>125.5</v>
      </c>
      <c r="J47">
        <v>120.5</v>
      </c>
      <c r="K47">
        <v>111</v>
      </c>
      <c r="L47">
        <v>102.6</v>
      </c>
      <c r="M47">
        <v>111.2</v>
      </c>
      <c r="N47">
        <v>113.5</v>
      </c>
      <c r="O47">
        <v>118.7</v>
      </c>
      <c r="P47">
        <v>117.2</v>
      </c>
      <c r="Q47">
        <v>115.4</v>
      </c>
      <c r="R47">
        <v>118.1</v>
      </c>
      <c r="S47">
        <v>116.1</v>
      </c>
      <c r="T47">
        <v>117.8</v>
      </c>
      <c r="U47">
        <v>0</v>
      </c>
      <c r="V47">
        <v>113.4</v>
      </c>
      <c r="W47">
        <v>113.7</v>
      </c>
      <c r="X47">
        <v>111.8</v>
      </c>
      <c r="Y47">
        <v>111.2</v>
      </c>
      <c r="Z47">
        <v>110.5</v>
      </c>
      <c r="AA47">
        <v>113</v>
      </c>
      <c r="AB47">
        <v>108.9</v>
      </c>
      <c r="AC47">
        <v>111.5</v>
      </c>
      <c r="AD47">
        <v>115.4</v>
      </c>
      <c r="AE47">
        <f t="shared" si="3"/>
        <v>4</v>
      </c>
      <c r="AF47" s="1">
        <f t="shared" si="4"/>
        <v>41730</v>
      </c>
      <c r="AG47">
        <f>VLOOKUP(AF47, 'Brent OIL'!A:B, 2, FALSE)</f>
        <v>107.76</v>
      </c>
      <c r="AH47" s="8">
        <f t="shared" si="0"/>
        <v>0</v>
      </c>
      <c r="AI47" s="8">
        <f t="shared" si="1"/>
        <v>0.60043236001143652</v>
      </c>
      <c r="AJ47" s="8">
        <f t="shared" si="2"/>
        <v>-6.0658578856152756E-3</v>
      </c>
    </row>
    <row r="48" spans="1:36" x14ac:dyDescent="0.35">
      <c r="A48" t="s">
        <v>33</v>
      </c>
      <c r="B48">
        <v>2014</v>
      </c>
      <c r="C48" t="s">
        <v>37</v>
      </c>
      <c r="D48">
        <v>122.5</v>
      </c>
      <c r="E48">
        <v>121.7</v>
      </c>
      <c r="F48">
        <v>113.3</v>
      </c>
      <c r="G48">
        <v>117</v>
      </c>
      <c r="H48">
        <v>103.1</v>
      </c>
      <c r="I48">
        <v>126.7</v>
      </c>
      <c r="J48">
        <v>121.2</v>
      </c>
      <c r="K48">
        <v>111</v>
      </c>
      <c r="L48">
        <v>100.3</v>
      </c>
      <c r="M48">
        <v>115.3</v>
      </c>
      <c r="N48">
        <v>112.7</v>
      </c>
      <c r="O48">
        <v>121</v>
      </c>
      <c r="P48">
        <v>118.2</v>
      </c>
      <c r="Q48">
        <v>117.6</v>
      </c>
      <c r="R48">
        <v>116.3</v>
      </c>
      <c r="S48">
        <v>112.5</v>
      </c>
      <c r="T48">
        <v>115.7</v>
      </c>
      <c r="U48">
        <v>113.9</v>
      </c>
      <c r="V48">
        <v>110.9</v>
      </c>
      <c r="W48">
        <v>113.4</v>
      </c>
      <c r="X48">
        <v>111</v>
      </c>
      <c r="Y48">
        <v>111.2</v>
      </c>
      <c r="Z48">
        <v>111.2</v>
      </c>
      <c r="AA48">
        <v>112.5</v>
      </c>
      <c r="AB48">
        <v>109.1</v>
      </c>
      <c r="AC48">
        <v>111.4</v>
      </c>
      <c r="AD48">
        <v>114.7</v>
      </c>
      <c r="AE48">
        <f t="shared" si="3"/>
        <v>4</v>
      </c>
      <c r="AF48" s="1">
        <f t="shared" si="4"/>
        <v>41730</v>
      </c>
      <c r="AG48">
        <f>VLOOKUP(AF48, 'Brent OIL'!A:B, 2, FALSE)</f>
        <v>107.76</v>
      </c>
      <c r="AH48" s="8">
        <f t="shared" si="0"/>
        <v>0</v>
      </c>
      <c r="AI48" s="8">
        <f t="shared" si="1"/>
        <v>0.60043366137835852</v>
      </c>
      <c r="AJ48" s="8">
        <f t="shared" si="2"/>
        <v>3.487358326067929E-3</v>
      </c>
    </row>
    <row r="49" spans="1:36" x14ac:dyDescent="0.35">
      <c r="A49" t="s">
        <v>34</v>
      </c>
      <c r="B49">
        <v>2014</v>
      </c>
      <c r="C49" t="s">
        <v>37</v>
      </c>
      <c r="D49">
        <v>120.9</v>
      </c>
      <c r="E49">
        <v>119.9</v>
      </c>
      <c r="F49">
        <v>116.2</v>
      </c>
      <c r="G49">
        <v>117</v>
      </c>
      <c r="H49">
        <v>107.3</v>
      </c>
      <c r="I49">
        <v>126.1</v>
      </c>
      <c r="J49">
        <v>120.7</v>
      </c>
      <c r="K49">
        <v>111</v>
      </c>
      <c r="L49">
        <v>101.8</v>
      </c>
      <c r="M49">
        <v>112.6</v>
      </c>
      <c r="N49">
        <v>113.2</v>
      </c>
      <c r="O49">
        <v>119.8</v>
      </c>
      <c r="P49">
        <v>117.6</v>
      </c>
      <c r="Q49">
        <v>116</v>
      </c>
      <c r="R49">
        <v>117.4</v>
      </c>
      <c r="S49">
        <v>114.6</v>
      </c>
      <c r="T49">
        <v>117</v>
      </c>
      <c r="U49">
        <v>113.9</v>
      </c>
      <c r="V49">
        <v>112.5</v>
      </c>
      <c r="W49">
        <v>113.6</v>
      </c>
      <c r="X49">
        <v>111.5</v>
      </c>
      <c r="Y49">
        <v>111.2</v>
      </c>
      <c r="Z49">
        <v>110.9</v>
      </c>
      <c r="AA49">
        <v>112.7</v>
      </c>
      <c r="AB49">
        <v>109</v>
      </c>
      <c r="AC49">
        <v>111.5</v>
      </c>
      <c r="AD49">
        <v>115.1</v>
      </c>
      <c r="AE49">
        <f t="shared" si="3"/>
        <v>4</v>
      </c>
      <c r="AF49" s="1">
        <f t="shared" si="4"/>
        <v>41730</v>
      </c>
      <c r="AG49">
        <f>VLOOKUP(AF49, 'Brent OIL'!A:B, 2, FALSE)</f>
        <v>107.76</v>
      </c>
      <c r="AH49" s="8">
        <f t="shared" si="0"/>
        <v>1.651818856718635E-2</v>
      </c>
      <c r="AI49" s="8">
        <f t="shared" si="1"/>
        <v>0.60043864717155193</v>
      </c>
      <c r="AJ49" s="8">
        <f t="shared" si="2"/>
        <v>7.8192875760209005E-3</v>
      </c>
    </row>
    <row r="50" spans="1:36" x14ac:dyDescent="0.35">
      <c r="A50" t="s">
        <v>30</v>
      </c>
      <c r="B50">
        <v>2014</v>
      </c>
      <c r="C50" t="s">
        <v>38</v>
      </c>
      <c r="D50">
        <v>120.3</v>
      </c>
      <c r="E50">
        <v>120.2</v>
      </c>
      <c r="F50">
        <v>116.9</v>
      </c>
      <c r="G50">
        <v>118</v>
      </c>
      <c r="H50">
        <v>110.1</v>
      </c>
      <c r="I50">
        <v>126.3</v>
      </c>
      <c r="J50">
        <v>123.9</v>
      </c>
      <c r="K50">
        <v>111.5</v>
      </c>
      <c r="L50">
        <v>103.5</v>
      </c>
      <c r="M50">
        <v>111.6</v>
      </c>
      <c r="N50">
        <v>114.2</v>
      </c>
      <c r="O50">
        <v>119.2</v>
      </c>
      <c r="P50">
        <v>118.2</v>
      </c>
      <c r="Q50">
        <v>116.3</v>
      </c>
      <c r="R50">
        <v>118.7</v>
      </c>
      <c r="S50">
        <v>116.8</v>
      </c>
      <c r="T50">
        <v>118.5</v>
      </c>
      <c r="U50">
        <v>0</v>
      </c>
      <c r="V50">
        <v>113.4</v>
      </c>
      <c r="W50">
        <v>114.1</v>
      </c>
      <c r="X50">
        <v>112.1</v>
      </c>
      <c r="Y50">
        <v>111.4</v>
      </c>
      <c r="Z50">
        <v>110.9</v>
      </c>
      <c r="AA50">
        <v>113.1</v>
      </c>
      <c r="AB50">
        <v>108.9</v>
      </c>
      <c r="AC50">
        <v>111.8</v>
      </c>
      <c r="AD50">
        <v>116</v>
      </c>
      <c r="AE50">
        <f t="shared" si="3"/>
        <v>5</v>
      </c>
      <c r="AF50" s="1">
        <f t="shared" si="4"/>
        <v>41760</v>
      </c>
      <c r="AG50">
        <f>VLOOKUP(AF50, 'Brent OIL'!A:B, 2, FALSE)</f>
        <v>109.54</v>
      </c>
      <c r="AH50" s="8">
        <f t="shared" si="0"/>
        <v>0</v>
      </c>
      <c r="AI50" s="8">
        <f t="shared" si="1"/>
        <v>0.60040230991151944</v>
      </c>
      <c r="AJ50" s="8">
        <f t="shared" si="2"/>
        <v>-3.4482758620690145E-3</v>
      </c>
    </row>
    <row r="51" spans="1:36" x14ac:dyDescent="0.35">
      <c r="A51" t="s">
        <v>33</v>
      </c>
      <c r="B51">
        <v>2014</v>
      </c>
      <c r="C51" t="s">
        <v>38</v>
      </c>
      <c r="D51">
        <v>122.7</v>
      </c>
      <c r="E51">
        <v>124.1</v>
      </c>
      <c r="F51">
        <v>114.2</v>
      </c>
      <c r="G51">
        <v>119.1</v>
      </c>
      <c r="H51">
        <v>103.5</v>
      </c>
      <c r="I51">
        <v>129.19999999999999</v>
      </c>
      <c r="J51">
        <v>127</v>
      </c>
      <c r="K51">
        <v>112.6</v>
      </c>
      <c r="L51">
        <v>101.3</v>
      </c>
      <c r="M51">
        <v>117</v>
      </c>
      <c r="N51">
        <v>112.9</v>
      </c>
      <c r="O51">
        <v>121.7</v>
      </c>
      <c r="P51">
        <v>120</v>
      </c>
      <c r="Q51">
        <v>118.3</v>
      </c>
      <c r="R51">
        <v>116.8</v>
      </c>
      <c r="S51">
        <v>112.9</v>
      </c>
      <c r="T51">
        <v>116.2</v>
      </c>
      <c r="U51">
        <v>114.3</v>
      </c>
      <c r="V51">
        <v>111.1</v>
      </c>
      <c r="W51">
        <v>114.1</v>
      </c>
      <c r="X51">
        <v>111.2</v>
      </c>
      <c r="Y51">
        <v>111.3</v>
      </c>
      <c r="Z51">
        <v>111.5</v>
      </c>
      <c r="AA51">
        <v>112.9</v>
      </c>
      <c r="AB51">
        <v>109.3</v>
      </c>
      <c r="AC51">
        <v>111.7</v>
      </c>
      <c r="AD51">
        <v>115.6</v>
      </c>
      <c r="AE51">
        <f t="shared" si="3"/>
        <v>5</v>
      </c>
      <c r="AF51" s="1">
        <f t="shared" si="4"/>
        <v>41760</v>
      </c>
      <c r="AG51">
        <f>VLOOKUP(AF51, 'Brent OIL'!A:B, 2, FALSE)</f>
        <v>109.54</v>
      </c>
      <c r="AH51" s="8">
        <f t="shared" si="0"/>
        <v>0</v>
      </c>
      <c r="AI51" s="8">
        <f t="shared" si="1"/>
        <v>0.60040198069210571</v>
      </c>
      <c r="AJ51" s="8">
        <f t="shared" si="2"/>
        <v>1.7301038062283985E-3</v>
      </c>
    </row>
    <row r="52" spans="1:36" x14ac:dyDescent="0.35">
      <c r="A52" t="s">
        <v>34</v>
      </c>
      <c r="B52">
        <v>2014</v>
      </c>
      <c r="C52" t="s">
        <v>38</v>
      </c>
      <c r="D52">
        <v>121.1</v>
      </c>
      <c r="E52">
        <v>121.6</v>
      </c>
      <c r="F52">
        <v>115.9</v>
      </c>
      <c r="G52">
        <v>118.4</v>
      </c>
      <c r="H52">
        <v>107.7</v>
      </c>
      <c r="I52">
        <v>127.7</v>
      </c>
      <c r="J52">
        <v>125</v>
      </c>
      <c r="K52">
        <v>111.9</v>
      </c>
      <c r="L52">
        <v>102.8</v>
      </c>
      <c r="M52">
        <v>113.4</v>
      </c>
      <c r="N52">
        <v>113.7</v>
      </c>
      <c r="O52">
        <v>120.4</v>
      </c>
      <c r="P52">
        <v>118.9</v>
      </c>
      <c r="Q52">
        <v>116.8</v>
      </c>
      <c r="R52">
        <v>118</v>
      </c>
      <c r="S52">
        <v>115.2</v>
      </c>
      <c r="T52">
        <v>117.6</v>
      </c>
      <c r="U52">
        <v>114.3</v>
      </c>
      <c r="V52">
        <v>112.5</v>
      </c>
      <c r="W52">
        <v>114.1</v>
      </c>
      <c r="X52">
        <v>111.8</v>
      </c>
      <c r="Y52">
        <v>111.3</v>
      </c>
      <c r="Z52">
        <v>111.2</v>
      </c>
      <c r="AA52">
        <v>113</v>
      </c>
      <c r="AB52">
        <v>109.1</v>
      </c>
      <c r="AC52">
        <v>111.8</v>
      </c>
      <c r="AD52">
        <v>115.8</v>
      </c>
      <c r="AE52">
        <f t="shared" si="3"/>
        <v>5</v>
      </c>
      <c r="AF52" s="1">
        <f t="shared" si="4"/>
        <v>41760</v>
      </c>
      <c r="AG52">
        <f>VLOOKUP(AF52, 'Brent OIL'!A:B, 2, FALSE)</f>
        <v>109.54</v>
      </c>
      <c r="AH52" s="8">
        <f t="shared" si="0"/>
        <v>2.0631732700383338E-2</v>
      </c>
      <c r="AI52" s="8">
        <f t="shared" si="1"/>
        <v>0.60040424619738042</v>
      </c>
      <c r="AJ52" s="8">
        <f t="shared" si="2"/>
        <v>1.0362694300518159E-2</v>
      </c>
    </row>
    <row r="53" spans="1:36" x14ac:dyDescent="0.35">
      <c r="A53" t="s">
        <v>30</v>
      </c>
      <c r="B53">
        <v>2014</v>
      </c>
      <c r="C53" t="s">
        <v>39</v>
      </c>
      <c r="D53">
        <v>120.7</v>
      </c>
      <c r="E53">
        <v>121.6</v>
      </c>
      <c r="F53">
        <v>116.1</v>
      </c>
      <c r="G53">
        <v>119.3</v>
      </c>
      <c r="H53">
        <v>110.3</v>
      </c>
      <c r="I53">
        <v>125.8</v>
      </c>
      <c r="J53">
        <v>129.30000000000001</v>
      </c>
      <c r="K53">
        <v>112.2</v>
      </c>
      <c r="L53">
        <v>103.6</v>
      </c>
      <c r="M53">
        <v>112.3</v>
      </c>
      <c r="N53">
        <v>114.9</v>
      </c>
      <c r="O53">
        <v>120.1</v>
      </c>
      <c r="P53">
        <v>119.5</v>
      </c>
      <c r="Q53">
        <v>117.3</v>
      </c>
      <c r="R53">
        <v>119.7</v>
      </c>
      <c r="S53">
        <v>117.3</v>
      </c>
      <c r="T53">
        <v>119.3</v>
      </c>
      <c r="U53">
        <v>0</v>
      </c>
      <c r="V53">
        <v>114.4</v>
      </c>
      <c r="W53">
        <v>114.9</v>
      </c>
      <c r="X53">
        <v>112.8</v>
      </c>
      <c r="Y53">
        <v>112.2</v>
      </c>
      <c r="Z53">
        <v>111.4</v>
      </c>
      <c r="AA53">
        <v>114.3</v>
      </c>
      <c r="AB53">
        <v>108</v>
      </c>
      <c r="AC53">
        <v>112.3</v>
      </c>
      <c r="AD53">
        <v>117</v>
      </c>
      <c r="AE53">
        <f t="shared" si="3"/>
        <v>6</v>
      </c>
      <c r="AF53" s="1">
        <f t="shared" si="4"/>
        <v>41791</v>
      </c>
      <c r="AG53">
        <f>VLOOKUP(AF53, 'Brent OIL'!A:B, 2, FALSE)</f>
        <v>111.8</v>
      </c>
      <c r="AH53" s="8">
        <f t="shared" si="0"/>
        <v>0</v>
      </c>
      <c r="AI53" s="8">
        <f t="shared" si="1"/>
        <v>0.60035053969352536</v>
      </c>
      <c r="AJ53" s="8">
        <f t="shared" si="2"/>
        <v>-5.1282051282050796E-3</v>
      </c>
    </row>
    <row r="54" spans="1:36" x14ac:dyDescent="0.35">
      <c r="A54" t="s">
        <v>33</v>
      </c>
      <c r="B54">
        <v>2014</v>
      </c>
      <c r="C54" t="s">
        <v>39</v>
      </c>
      <c r="D54">
        <v>123.1</v>
      </c>
      <c r="E54">
        <v>125.9</v>
      </c>
      <c r="F54">
        <v>115.4</v>
      </c>
      <c r="G54">
        <v>120.4</v>
      </c>
      <c r="H54">
        <v>103.4</v>
      </c>
      <c r="I54">
        <v>131.19999999999999</v>
      </c>
      <c r="J54">
        <v>137.5</v>
      </c>
      <c r="K54">
        <v>112.8</v>
      </c>
      <c r="L54">
        <v>101.4</v>
      </c>
      <c r="M54">
        <v>118.3</v>
      </c>
      <c r="N54">
        <v>113.2</v>
      </c>
      <c r="O54">
        <v>122.4</v>
      </c>
      <c r="P54">
        <v>122</v>
      </c>
      <c r="Q54">
        <v>119</v>
      </c>
      <c r="R54">
        <v>117.4</v>
      </c>
      <c r="S54">
        <v>113.2</v>
      </c>
      <c r="T54">
        <v>116.7</v>
      </c>
      <c r="U54">
        <v>113.9</v>
      </c>
      <c r="V54">
        <v>111.2</v>
      </c>
      <c r="W54">
        <v>114.3</v>
      </c>
      <c r="X54">
        <v>111.4</v>
      </c>
      <c r="Y54">
        <v>111.5</v>
      </c>
      <c r="Z54">
        <v>111.8</v>
      </c>
      <c r="AA54">
        <v>115.1</v>
      </c>
      <c r="AB54">
        <v>108.7</v>
      </c>
      <c r="AC54">
        <v>112.2</v>
      </c>
      <c r="AD54">
        <v>116.4</v>
      </c>
      <c r="AE54">
        <f t="shared" si="3"/>
        <v>6</v>
      </c>
      <c r="AF54" s="1">
        <f t="shared" si="4"/>
        <v>41791</v>
      </c>
      <c r="AG54">
        <f>VLOOKUP(AF54, 'Brent OIL'!A:B, 2, FALSE)</f>
        <v>111.8</v>
      </c>
      <c r="AH54" s="8">
        <f t="shared" si="0"/>
        <v>0</v>
      </c>
      <c r="AI54" s="8">
        <f t="shared" si="1"/>
        <v>0.60035101245519196</v>
      </c>
      <c r="AJ54" s="8">
        <f t="shared" si="2"/>
        <v>2.5773195876288416E-3</v>
      </c>
    </row>
    <row r="55" spans="1:36" x14ac:dyDescent="0.35">
      <c r="A55" t="s">
        <v>34</v>
      </c>
      <c r="B55">
        <v>2014</v>
      </c>
      <c r="C55" t="s">
        <v>39</v>
      </c>
      <c r="D55">
        <v>121.5</v>
      </c>
      <c r="E55">
        <v>123.1</v>
      </c>
      <c r="F55">
        <v>115.8</v>
      </c>
      <c r="G55">
        <v>119.7</v>
      </c>
      <c r="H55">
        <v>107.8</v>
      </c>
      <c r="I55">
        <v>128.30000000000001</v>
      </c>
      <c r="J55">
        <v>132.1</v>
      </c>
      <c r="K55">
        <v>112.4</v>
      </c>
      <c r="L55">
        <v>102.9</v>
      </c>
      <c r="M55">
        <v>114.3</v>
      </c>
      <c r="N55">
        <v>114.2</v>
      </c>
      <c r="O55">
        <v>121.2</v>
      </c>
      <c r="P55">
        <v>120.4</v>
      </c>
      <c r="Q55">
        <v>117.8</v>
      </c>
      <c r="R55">
        <v>118.8</v>
      </c>
      <c r="S55">
        <v>115.6</v>
      </c>
      <c r="T55">
        <v>118.3</v>
      </c>
      <c r="U55">
        <v>113.9</v>
      </c>
      <c r="V55">
        <v>113.2</v>
      </c>
      <c r="W55">
        <v>114.6</v>
      </c>
      <c r="X55">
        <v>112.3</v>
      </c>
      <c r="Y55">
        <v>111.8</v>
      </c>
      <c r="Z55">
        <v>111.6</v>
      </c>
      <c r="AA55">
        <v>114.8</v>
      </c>
      <c r="AB55">
        <v>108.3</v>
      </c>
      <c r="AC55">
        <v>112.3</v>
      </c>
      <c r="AD55">
        <v>116.7</v>
      </c>
      <c r="AE55">
        <f t="shared" si="3"/>
        <v>6</v>
      </c>
      <c r="AF55" s="1">
        <f t="shared" si="4"/>
        <v>41791</v>
      </c>
      <c r="AG55">
        <f>VLOOKUP(AF55, 'Brent OIL'!A:B, 2, FALSE)</f>
        <v>111.8</v>
      </c>
      <c r="AH55" s="8">
        <f t="shared" si="0"/>
        <v>-4.4991055456171748E-2</v>
      </c>
      <c r="AI55" s="8">
        <f t="shared" si="1"/>
        <v>0.6003543208642107</v>
      </c>
      <c r="AJ55" s="8">
        <f t="shared" si="2"/>
        <v>2.3993144815766899E-2</v>
      </c>
    </row>
    <row r="56" spans="1:36" x14ac:dyDescent="0.35">
      <c r="A56" t="s">
        <v>30</v>
      </c>
      <c r="B56">
        <v>2014</v>
      </c>
      <c r="C56" t="s">
        <v>40</v>
      </c>
      <c r="D56">
        <v>121.7</v>
      </c>
      <c r="E56">
        <v>122.5</v>
      </c>
      <c r="F56">
        <v>117.7</v>
      </c>
      <c r="G56">
        <v>120.6</v>
      </c>
      <c r="H56">
        <v>110.4</v>
      </c>
      <c r="I56">
        <v>129.1</v>
      </c>
      <c r="J56">
        <v>150.1</v>
      </c>
      <c r="K56">
        <v>113.2</v>
      </c>
      <c r="L56">
        <v>104.8</v>
      </c>
      <c r="M56">
        <v>113.3</v>
      </c>
      <c r="N56">
        <v>115.6</v>
      </c>
      <c r="O56">
        <v>120.9</v>
      </c>
      <c r="P56">
        <v>123.3</v>
      </c>
      <c r="Q56">
        <v>118</v>
      </c>
      <c r="R56">
        <v>120.7</v>
      </c>
      <c r="S56">
        <v>118.3</v>
      </c>
      <c r="T56">
        <v>120.3</v>
      </c>
      <c r="U56">
        <v>0</v>
      </c>
      <c r="V56">
        <v>115.3</v>
      </c>
      <c r="W56">
        <v>115.4</v>
      </c>
      <c r="X56">
        <v>113.4</v>
      </c>
      <c r="Y56">
        <v>113.2</v>
      </c>
      <c r="Z56">
        <v>111.8</v>
      </c>
      <c r="AA56">
        <v>115.5</v>
      </c>
      <c r="AB56">
        <v>108.8</v>
      </c>
      <c r="AC56">
        <v>113.1</v>
      </c>
      <c r="AD56">
        <v>119.5</v>
      </c>
      <c r="AE56">
        <f t="shared" si="3"/>
        <v>7</v>
      </c>
      <c r="AF56" s="1">
        <f t="shared" si="4"/>
        <v>41821</v>
      </c>
      <c r="AG56">
        <f>VLOOKUP(AF56, 'Brent OIL'!A:B, 2, FALSE)</f>
        <v>106.77</v>
      </c>
      <c r="AH56" s="8">
        <f t="shared" si="0"/>
        <v>0</v>
      </c>
      <c r="AI56" s="8">
        <f t="shared" si="1"/>
        <v>0.60120760341990098</v>
      </c>
      <c r="AJ56" s="8">
        <f t="shared" si="2"/>
        <v>-5.0209205020920024E-3</v>
      </c>
    </row>
    <row r="57" spans="1:36" x14ac:dyDescent="0.35">
      <c r="A57" t="s">
        <v>33</v>
      </c>
      <c r="B57">
        <v>2014</v>
      </c>
      <c r="C57" t="s">
        <v>40</v>
      </c>
      <c r="D57">
        <v>123.8</v>
      </c>
      <c r="E57">
        <v>126.4</v>
      </c>
      <c r="F57">
        <v>118</v>
      </c>
      <c r="G57">
        <v>121.6</v>
      </c>
      <c r="H57">
        <v>103.5</v>
      </c>
      <c r="I57">
        <v>133.69999999999999</v>
      </c>
      <c r="J57">
        <v>172.4</v>
      </c>
      <c r="K57">
        <v>113.1</v>
      </c>
      <c r="L57">
        <v>102.7</v>
      </c>
      <c r="M57">
        <v>120</v>
      </c>
      <c r="N57">
        <v>113.8</v>
      </c>
      <c r="O57">
        <v>123.4</v>
      </c>
      <c r="P57">
        <v>127.1</v>
      </c>
      <c r="Q57">
        <v>121</v>
      </c>
      <c r="R57">
        <v>118</v>
      </c>
      <c r="S57">
        <v>113.6</v>
      </c>
      <c r="T57">
        <v>117.4</v>
      </c>
      <c r="U57">
        <v>114.8</v>
      </c>
      <c r="V57">
        <v>111.6</v>
      </c>
      <c r="W57">
        <v>114.9</v>
      </c>
      <c r="X57">
        <v>111.5</v>
      </c>
      <c r="Y57">
        <v>113</v>
      </c>
      <c r="Z57">
        <v>112.4</v>
      </c>
      <c r="AA57">
        <v>117.8</v>
      </c>
      <c r="AB57">
        <v>109.7</v>
      </c>
      <c r="AC57">
        <v>113.5</v>
      </c>
      <c r="AD57">
        <v>118.9</v>
      </c>
      <c r="AE57">
        <f t="shared" si="3"/>
        <v>7</v>
      </c>
      <c r="AF57" s="1">
        <f t="shared" si="4"/>
        <v>41821</v>
      </c>
      <c r="AG57">
        <f>VLOOKUP(AF57, 'Brent OIL'!A:B, 2, FALSE)</f>
        <v>106.77</v>
      </c>
      <c r="AH57" s="8">
        <f t="shared" si="0"/>
        <v>0</v>
      </c>
      <c r="AI57" s="8">
        <f t="shared" si="1"/>
        <v>0.60120787478773918</v>
      </c>
      <c r="AJ57" s="8">
        <f t="shared" si="2"/>
        <v>2.5231286795626335E-3</v>
      </c>
    </row>
    <row r="58" spans="1:36" x14ac:dyDescent="0.35">
      <c r="A58" t="s">
        <v>34</v>
      </c>
      <c r="B58">
        <v>2014</v>
      </c>
      <c r="C58" t="s">
        <v>40</v>
      </c>
      <c r="D58">
        <v>122.4</v>
      </c>
      <c r="E58">
        <v>123.9</v>
      </c>
      <c r="F58">
        <v>117.8</v>
      </c>
      <c r="G58">
        <v>121</v>
      </c>
      <c r="H58">
        <v>107.9</v>
      </c>
      <c r="I58">
        <v>131.19999999999999</v>
      </c>
      <c r="J58">
        <v>157.69999999999999</v>
      </c>
      <c r="K58">
        <v>113.2</v>
      </c>
      <c r="L58">
        <v>104.1</v>
      </c>
      <c r="M58">
        <v>115.5</v>
      </c>
      <c r="N58">
        <v>114.8</v>
      </c>
      <c r="O58">
        <v>122.1</v>
      </c>
      <c r="P58">
        <v>124.7</v>
      </c>
      <c r="Q58">
        <v>118.8</v>
      </c>
      <c r="R58">
        <v>119.6</v>
      </c>
      <c r="S58">
        <v>116.3</v>
      </c>
      <c r="T58">
        <v>119.1</v>
      </c>
      <c r="U58">
        <v>114.8</v>
      </c>
      <c r="V58">
        <v>113.9</v>
      </c>
      <c r="W58">
        <v>115.2</v>
      </c>
      <c r="X58">
        <v>112.7</v>
      </c>
      <c r="Y58">
        <v>113.1</v>
      </c>
      <c r="Z58">
        <v>112.1</v>
      </c>
      <c r="AA58">
        <v>116.8</v>
      </c>
      <c r="AB58">
        <v>109.2</v>
      </c>
      <c r="AC58">
        <v>113.3</v>
      </c>
      <c r="AD58">
        <v>119.2</v>
      </c>
      <c r="AE58">
        <f t="shared" si="3"/>
        <v>7</v>
      </c>
      <c r="AF58" s="1">
        <f t="shared" si="4"/>
        <v>41821</v>
      </c>
      <c r="AG58">
        <f>VLOOKUP(AF58, 'Brent OIL'!A:B, 2, FALSE)</f>
        <v>106.77</v>
      </c>
      <c r="AH58" s="8">
        <f t="shared" si="0"/>
        <v>-4.8328182073616152E-2</v>
      </c>
      <c r="AI58" s="8">
        <f t="shared" si="1"/>
        <v>0.60121164099976276</v>
      </c>
      <c r="AJ58" s="8">
        <f t="shared" si="2"/>
        <v>1.2583892617449664E-2</v>
      </c>
    </row>
    <row r="59" spans="1:36" x14ac:dyDescent="0.35">
      <c r="A59" t="s">
        <v>30</v>
      </c>
      <c r="B59">
        <v>2014</v>
      </c>
      <c r="C59" t="s">
        <v>41</v>
      </c>
      <c r="D59">
        <v>121.8</v>
      </c>
      <c r="E59">
        <v>122.8</v>
      </c>
      <c r="F59">
        <v>117.8</v>
      </c>
      <c r="G59">
        <v>121.9</v>
      </c>
      <c r="H59">
        <v>110.6</v>
      </c>
      <c r="I59">
        <v>129.69999999999999</v>
      </c>
      <c r="J59">
        <v>161.1</v>
      </c>
      <c r="K59">
        <v>114.1</v>
      </c>
      <c r="L59">
        <v>105.1</v>
      </c>
      <c r="M59">
        <v>114.6</v>
      </c>
      <c r="N59">
        <v>115.8</v>
      </c>
      <c r="O59">
        <v>121.7</v>
      </c>
      <c r="P59">
        <v>125.3</v>
      </c>
      <c r="Q59">
        <v>118.8</v>
      </c>
      <c r="R59">
        <v>120.9</v>
      </c>
      <c r="S59">
        <v>118.8</v>
      </c>
      <c r="T59">
        <v>120.7</v>
      </c>
      <c r="U59">
        <v>0</v>
      </c>
      <c r="V59">
        <v>115.4</v>
      </c>
      <c r="W59">
        <v>115.9</v>
      </c>
      <c r="X59">
        <v>114</v>
      </c>
      <c r="Y59">
        <v>113.2</v>
      </c>
      <c r="Z59">
        <v>112.2</v>
      </c>
      <c r="AA59">
        <v>116.2</v>
      </c>
      <c r="AB59">
        <v>109.4</v>
      </c>
      <c r="AC59">
        <v>113.5</v>
      </c>
      <c r="AD59">
        <v>120.7</v>
      </c>
      <c r="AE59">
        <f t="shared" si="3"/>
        <v>8</v>
      </c>
      <c r="AF59" s="1">
        <f t="shared" si="4"/>
        <v>41852</v>
      </c>
      <c r="AG59">
        <f>VLOOKUP(AF59, 'Brent OIL'!A:B, 2, FALSE)</f>
        <v>101.61</v>
      </c>
      <c r="AH59" s="8">
        <f t="shared" si="0"/>
        <v>0</v>
      </c>
      <c r="AI59" s="8">
        <f t="shared" si="1"/>
        <v>0.60184421161102686</v>
      </c>
      <c r="AJ59" s="8">
        <f t="shared" si="2"/>
        <v>-6.6280033140016332E-3</v>
      </c>
    </row>
    <row r="60" spans="1:36" x14ac:dyDescent="0.35">
      <c r="A60" t="s">
        <v>33</v>
      </c>
      <c r="B60">
        <v>2014</v>
      </c>
      <c r="C60" t="s">
        <v>41</v>
      </c>
      <c r="D60">
        <v>124.8</v>
      </c>
      <c r="E60">
        <v>127.3</v>
      </c>
      <c r="F60">
        <v>116.5</v>
      </c>
      <c r="G60">
        <v>122.2</v>
      </c>
      <c r="H60">
        <v>103.6</v>
      </c>
      <c r="I60">
        <v>132.69999999999999</v>
      </c>
      <c r="J60">
        <v>181.9</v>
      </c>
      <c r="K60">
        <v>115.2</v>
      </c>
      <c r="L60">
        <v>102.7</v>
      </c>
      <c r="M60">
        <v>122.1</v>
      </c>
      <c r="N60">
        <v>114.4</v>
      </c>
      <c r="O60">
        <v>124.7</v>
      </c>
      <c r="P60">
        <v>128.9</v>
      </c>
      <c r="Q60">
        <v>123</v>
      </c>
      <c r="R60">
        <v>118.6</v>
      </c>
      <c r="S60">
        <v>114.1</v>
      </c>
      <c r="T60">
        <v>117.9</v>
      </c>
      <c r="U60">
        <v>115.5</v>
      </c>
      <c r="V60">
        <v>111.8</v>
      </c>
      <c r="W60">
        <v>115.3</v>
      </c>
      <c r="X60">
        <v>112.2</v>
      </c>
      <c r="Y60">
        <v>112.5</v>
      </c>
      <c r="Z60">
        <v>112.9</v>
      </c>
      <c r="AA60">
        <v>119.2</v>
      </c>
      <c r="AB60">
        <v>110.5</v>
      </c>
      <c r="AC60">
        <v>113.9</v>
      </c>
      <c r="AD60">
        <v>119.9</v>
      </c>
      <c r="AE60">
        <f t="shared" si="3"/>
        <v>8</v>
      </c>
      <c r="AF60" s="1">
        <f t="shared" si="4"/>
        <v>41852</v>
      </c>
      <c r="AG60">
        <f>VLOOKUP(AF60, 'Brent OIL'!A:B, 2, FALSE)</f>
        <v>101.61</v>
      </c>
      <c r="AH60" s="8">
        <f t="shared" si="0"/>
        <v>0</v>
      </c>
      <c r="AI60" s="8">
        <f t="shared" si="1"/>
        <v>0.60184564034032106</v>
      </c>
      <c r="AJ60" s="8">
        <f t="shared" si="2"/>
        <v>3.3361134278564759E-3</v>
      </c>
    </row>
    <row r="61" spans="1:36" x14ac:dyDescent="0.35">
      <c r="A61" t="s">
        <v>34</v>
      </c>
      <c r="B61">
        <v>2014</v>
      </c>
      <c r="C61" t="s">
        <v>41</v>
      </c>
      <c r="D61">
        <v>122.7</v>
      </c>
      <c r="E61">
        <v>124.4</v>
      </c>
      <c r="F61">
        <v>117.3</v>
      </c>
      <c r="G61">
        <v>122</v>
      </c>
      <c r="H61">
        <v>108</v>
      </c>
      <c r="I61">
        <v>131.1</v>
      </c>
      <c r="J61">
        <v>168.2</v>
      </c>
      <c r="K61">
        <v>114.5</v>
      </c>
      <c r="L61">
        <v>104.3</v>
      </c>
      <c r="M61">
        <v>117.1</v>
      </c>
      <c r="N61">
        <v>115.2</v>
      </c>
      <c r="O61">
        <v>123.1</v>
      </c>
      <c r="P61">
        <v>126.6</v>
      </c>
      <c r="Q61">
        <v>119.9</v>
      </c>
      <c r="R61">
        <v>120</v>
      </c>
      <c r="S61">
        <v>116.8</v>
      </c>
      <c r="T61">
        <v>119.6</v>
      </c>
      <c r="U61">
        <v>115.5</v>
      </c>
      <c r="V61">
        <v>114</v>
      </c>
      <c r="W61">
        <v>115.6</v>
      </c>
      <c r="X61">
        <v>113.3</v>
      </c>
      <c r="Y61">
        <v>112.8</v>
      </c>
      <c r="Z61">
        <v>112.6</v>
      </c>
      <c r="AA61">
        <v>118</v>
      </c>
      <c r="AB61">
        <v>109.9</v>
      </c>
      <c r="AC61">
        <v>113.7</v>
      </c>
      <c r="AD61">
        <v>120.3</v>
      </c>
      <c r="AE61">
        <f t="shared" si="3"/>
        <v>8</v>
      </c>
      <c r="AF61" s="1">
        <f t="shared" si="4"/>
        <v>41852</v>
      </c>
      <c r="AG61">
        <f>VLOOKUP(AF61, 'Brent OIL'!A:B, 2, FALSE)</f>
        <v>101.61</v>
      </c>
      <c r="AH61" s="8">
        <f t="shared" si="0"/>
        <v>-4.4483810648558171E-2</v>
      </c>
      <c r="AI61" s="8">
        <f t="shared" si="1"/>
        <v>0.60185135823326785</v>
      </c>
      <c r="AJ61" s="8">
        <f t="shared" si="2"/>
        <v>4.9875311720698964E-3</v>
      </c>
    </row>
    <row r="62" spans="1:36" x14ac:dyDescent="0.35">
      <c r="A62" t="s">
        <v>30</v>
      </c>
      <c r="B62">
        <v>2014</v>
      </c>
      <c r="C62" t="s">
        <v>42</v>
      </c>
      <c r="D62">
        <v>122.3</v>
      </c>
      <c r="E62">
        <v>122.4</v>
      </c>
      <c r="F62">
        <v>117.8</v>
      </c>
      <c r="G62">
        <v>122.7</v>
      </c>
      <c r="H62">
        <v>110.4</v>
      </c>
      <c r="I62">
        <v>129.80000000000001</v>
      </c>
      <c r="J62">
        <v>158.80000000000001</v>
      </c>
      <c r="K62">
        <v>115</v>
      </c>
      <c r="L62">
        <v>104.7</v>
      </c>
      <c r="M62">
        <v>114.9</v>
      </c>
      <c r="N62">
        <v>116.5</v>
      </c>
      <c r="O62">
        <v>122.6</v>
      </c>
      <c r="P62">
        <v>125.3</v>
      </c>
      <c r="Q62">
        <v>119.5</v>
      </c>
      <c r="R62">
        <v>121.7</v>
      </c>
      <c r="S62">
        <v>119.2</v>
      </c>
      <c r="T62">
        <v>121.3</v>
      </c>
      <c r="U62">
        <v>0</v>
      </c>
      <c r="V62">
        <v>115.8</v>
      </c>
      <c r="W62">
        <v>116.7</v>
      </c>
      <c r="X62">
        <v>114.5</v>
      </c>
      <c r="Y62">
        <v>112.8</v>
      </c>
      <c r="Z62">
        <v>112.6</v>
      </c>
      <c r="AA62">
        <v>116.6</v>
      </c>
      <c r="AB62">
        <v>109.1</v>
      </c>
      <c r="AC62">
        <v>113.7</v>
      </c>
      <c r="AD62">
        <v>120.9</v>
      </c>
      <c r="AE62">
        <f t="shared" si="3"/>
        <v>9</v>
      </c>
      <c r="AF62" s="1">
        <f t="shared" si="4"/>
        <v>41883</v>
      </c>
      <c r="AG62">
        <f>VLOOKUP(AF62, 'Brent OIL'!A:B, 2, FALSE)</f>
        <v>97.09</v>
      </c>
      <c r="AH62" s="8">
        <f t="shared" si="0"/>
        <v>0</v>
      </c>
      <c r="AI62" s="8">
        <f t="shared" si="1"/>
        <v>0.60225397823890492</v>
      </c>
      <c r="AJ62" s="8">
        <f t="shared" si="2"/>
        <v>-1.406120760959473E-2</v>
      </c>
    </row>
    <row r="63" spans="1:36" x14ac:dyDescent="0.35">
      <c r="A63" t="s">
        <v>33</v>
      </c>
      <c r="B63">
        <v>2014</v>
      </c>
      <c r="C63" t="s">
        <v>42</v>
      </c>
      <c r="D63">
        <v>124.2</v>
      </c>
      <c r="E63">
        <v>125.4</v>
      </c>
      <c r="F63">
        <v>116.4</v>
      </c>
      <c r="G63">
        <v>122.7</v>
      </c>
      <c r="H63">
        <v>103.5</v>
      </c>
      <c r="I63">
        <v>124.5</v>
      </c>
      <c r="J63">
        <v>168.6</v>
      </c>
      <c r="K63">
        <v>116.9</v>
      </c>
      <c r="L63">
        <v>101.9</v>
      </c>
      <c r="M63">
        <v>122.9</v>
      </c>
      <c r="N63">
        <v>114.8</v>
      </c>
      <c r="O63">
        <v>125.2</v>
      </c>
      <c r="P63">
        <v>126.7</v>
      </c>
      <c r="Q63">
        <v>124.3</v>
      </c>
      <c r="R63">
        <v>119.2</v>
      </c>
      <c r="S63">
        <v>114.5</v>
      </c>
      <c r="T63">
        <v>118.4</v>
      </c>
      <c r="U63">
        <v>116.1</v>
      </c>
      <c r="V63">
        <v>111.8</v>
      </c>
      <c r="W63">
        <v>115.5</v>
      </c>
      <c r="X63">
        <v>112.3</v>
      </c>
      <c r="Y63">
        <v>111.2</v>
      </c>
      <c r="Z63">
        <v>113.4</v>
      </c>
      <c r="AA63">
        <v>120</v>
      </c>
      <c r="AB63">
        <v>110</v>
      </c>
      <c r="AC63">
        <v>113.6</v>
      </c>
      <c r="AD63">
        <v>119.2</v>
      </c>
      <c r="AE63">
        <f t="shared" si="3"/>
        <v>9</v>
      </c>
      <c r="AF63" s="1">
        <f t="shared" si="4"/>
        <v>41883</v>
      </c>
      <c r="AG63">
        <f>VLOOKUP(AF63, 'Brent OIL'!A:B, 2, FALSE)</f>
        <v>97.09</v>
      </c>
      <c r="AH63" s="8">
        <f t="shared" si="0"/>
        <v>0</v>
      </c>
      <c r="AI63" s="8">
        <f t="shared" si="1"/>
        <v>0.6022702119127622</v>
      </c>
      <c r="AJ63" s="8">
        <f t="shared" si="2"/>
        <v>7.550335570469727E-3</v>
      </c>
    </row>
    <row r="64" spans="1:36" x14ac:dyDescent="0.35">
      <c r="A64" t="s">
        <v>34</v>
      </c>
      <c r="B64">
        <v>2014</v>
      </c>
      <c r="C64" t="s">
        <v>42</v>
      </c>
      <c r="D64">
        <v>122.9</v>
      </c>
      <c r="E64">
        <v>123.5</v>
      </c>
      <c r="F64">
        <v>117.3</v>
      </c>
      <c r="G64">
        <v>122.7</v>
      </c>
      <c r="H64">
        <v>107.9</v>
      </c>
      <c r="I64">
        <v>127.3</v>
      </c>
      <c r="J64">
        <v>162.1</v>
      </c>
      <c r="K64">
        <v>115.6</v>
      </c>
      <c r="L64">
        <v>103.8</v>
      </c>
      <c r="M64">
        <v>117.6</v>
      </c>
      <c r="N64">
        <v>115.8</v>
      </c>
      <c r="O64">
        <v>123.8</v>
      </c>
      <c r="P64">
        <v>125.8</v>
      </c>
      <c r="Q64">
        <v>120.8</v>
      </c>
      <c r="R64">
        <v>120.7</v>
      </c>
      <c r="S64">
        <v>117.2</v>
      </c>
      <c r="T64">
        <v>120.1</v>
      </c>
      <c r="U64">
        <v>116.1</v>
      </c>
      <c r="V64">
        <v>114.3</v>
      </c>
      <c r="W64">
        <v>116.1</v>
      </c>
      <c r="X64">
        <v>113.7</v>
      </c>
      <c r="Y64">
        <v>112</v>
      </c>
      <c r="Z64">
        <v>113.1</v>
      </c>
      <c r="AA64">
        <v>118.6</v>
      </c>
      <c r="AB64">
        <v>109.5</v>
      </c>
      <c r="AC64">
        <v>113.7</v>
      </c>
      <c r="AD64">
        <v>120.1</v>
      </c>
      <c r="AE64">
        <f t="shared" si="3"/>
        <v>9</v>
      </c>
      <c r="AF64" s="1">
        <f t="shared" si="4"/>
        <v>41883</v>
      </c>
      <c r="AG64">
        <f>VLOOKUP(AF64, 'Brent OIL'!A:B, 2, FALSE)</f>
        <v>97.09</v>
      </c>
      <c r="AH64" s="8">
        <f t="shared" si="0"/>
        <v>-9.949531362653205E-2</v>
      </c>
      <c r="AI64" s="8">
        <f t="shared" si="1"/>
        <v>0.60228714857117172</v>
      </c>
      <c r="AJ64" s="8">
        <f t="shared" si="2"/>
        <v>7.4937552039967175E-3</v>
      </c>
    </row>
    <row r="65" spans="1:36" x14ac:dyDescent="0.35">
      <c r="A65" t="s">
        <v>30</v>
      </c>
      <c r="B65">
        <v>2014</v>
      </c>
      <c r="C65" t="s">
        <v>43</v>
      </c>
      <c r="D65">
        <v>122.6</v>
      </c>
      <c r="E65">
        <v>122.5</v>
      </c>
      <c r="F65">
        <v>118.3</v>
      </c>
      <c r="G65">
        <v>123.2</v>
      </c>
      <c r="H65">
        <v>110.5</v>
      </c>
      <c r="I65">
        <v>128.9</v>
      </c>
      <c r="J65">
        <v>155.30000000000001</v>
      </c>
      <c r="K65">
        <v>115.5</v>
      </c>
      <c r="L65">
        <v>104</v>
      </c>
      <c r="M65">
        <v>115.3</v>
      </c>
      <c r="N65">
        <v>116.8</v>
      </c>
      <c r="O65">
        <v>123.2</v>
      </c>
      <c r="P65">
        <v>125.1</v>
      </c>
      <c r="Q65">
        <v>120</v>
      </c>
      <c r="R65">
        <v>122.7</v>
      </c>
      <c r="S65">
        <v>120.3</v>
      </c>
      <c r="T65">
        <v>122.3</v>
      </c>
      <c r="U65">
        <v>0</v>
      </c>
      <c r="V65">
        <v>116.4</v>
      </c>
      <c r="W65">
        <v>117.5</v>
      </c>
      <c r="X65">
        <v>115.3</v>
      </c>
      <c r="Y65">
        <v>112.6</v>
      </c>
      <c r="Z65">
        <v>113</v>
      </c>
      <c r="AA65">
        <v>116.9</v>
      </c>
      <c r="AB65">
        <v>109.3</v>
      </c>
      <c r="AC65">
        <v>114</v>
      </c>
      <c r="AD65">
        <v>121</v>
      </c>
      <c r="AE65">
        <f t="shared" si="3"/>
        <v>10</v>
      </c>
      <c r="AF65" s="1">
        <f t="shared" si="4"/>
        <v>41913</v>
      </c>
      <c r="AG65">
        <f>VLOOKUP(AF65, 'Brent OIL'!A:B, 2, FALSE)</f>
        <v>87.43</v>
      </c>
      <c r="AH65" s="8">
        <f t="shared" si="0"/>
        <v>0</v>
      </c>
      <c r="AI65" s="8">
        <f t="shared" si="1"/>
        <v>0.60390285519126197</v>
      </c>
      <c r="AJ65" s="8">
        <f t="shared" si="2"/>
        <v>-1.5702479338843021E-2</v>
      </c>
    </row>
    <row r="66" spans="1:36" x14ac:dyDescent="0.35">
      <c r="A66" t="s">
        <v>33</v>
      </c>
      <c r="B66">
        <v>2014</v>
      </c>
      <c r="C66" t="s">
        <v>43</v>
      </c>
      <c r="D66">
        <v>124.6</v>
      </c>
      <c r="E66">
        <v>126.1</v>
      </c>
      <c r="F66">
        <v>117.8</v>
      </c>
      <c r="G66">
        <v>123.1</v>
      </c>
      <c r="H66">
        <v>103.5</v>
      </c>
      <c r="I66">
        <v>123.5</v>
      </c>
      <c r="J66">
        <v>159.6</v>
      </c>
      <c r="K66">
        <v>117.4</v>
      </c>
      <c r="L66">
        <v>101.2</v>
      </c>
      <c r="M66">
        <v>123.8</v>
      </c>
      <c r="N66">
        <v>115.2</v>
      </c>
      <c r="O66">
        <v>125.9</v>
      </c>
      <c r="P66">
        <v>125.8</v>
      </c>
      <c r="Q66">
        <v>124.3</v>
      </c>
      <c r="R66">
        <v>119.6</v>
      </c>
      <c r="S66">
        <v>114.9</v>
      </c>
      <c r="T66">
        <v>118.9</v>
      </c>
      <c r="U66">
        <v>116.7</v>
      </c>
      <c r="V66">
        <v>112</v>
      </c>
      <c r="W66">
        <v>115.8</v>
      </c>
      <c r="X66">
        <v>112.6</v>
      </c>
      <c r="Y66">
        <v>111</v>
      </c>
      <c r="Z66">
        <v>113.6</v>
      </c>
      <c r="AA66">
        <v>120.2</v>
      </c>
      <c r="AB66">
        <v>110.1</v>
      </c>
      <c r="AC66">
        <v>113.7</v>
      </c>
      <c r="AD66">
        <v>119.1</v>
      </c>
      <c r="AE66">
        <f t="shared" si="3"/>
        <v>10</v>
      </c>
      <c r="AF66" s="1">
        <f t="shared" si="4"/>
        <v>41913</v>
      </c>
      <c r="AG66">
        <f>VLOOKUP(AF66, 'Brent OIL'!A:B, 2, FALSE)</f>
        <v>87.43</v>
      </c>
      <c r="AH66" s="8">
        <f t="shared" ref="AH66:AH129" si="5">(AG67-AG66)/AG66</f>
        <v>0</v>
      </c>
      <c r="AI66" s="8">
        <f t="shared" ref="AI66:AI129" si="6">CORREL(AH66:AH437, AJ66:AJ437)</f>
        <v>0.60392297235599879</v>
      </c>
      <c r="AJ66" s="8">
        <f t="shared" ref="AJ66:AJ129" si="7">((AD67-AD66)/AD66)</f>
        <v>8.3963056255247689E-3</v>
      </c>
    </row>
    <row r="67" spans="1:36" x14ac:dyDescent="0.35">
      <c r="A67" t="s">
        <v>34</v>
      </c>
      <c r="B67">
        <v>2014</v>
      </c>
      <c r="C67" t="s">
        <v>43</v>
      </c>
      <c r="D67">
        <v>123.2</v>
      </c>
      <c r="E67">
        <v>123.8</v>
      </c>
      <c r="F67">
        <v>118.1</v>
      </c>
      <c r="G67">
        <v>123.2</v>
      </c>
      <c r="H67">
        <v>107.9</v>
      </c>
      <c r="I67">
        <v>126.4</v>
      </c>
      <c r="J67">
        <v>156.80000000000001</v>
      </c>
      <c r="K67">
        <v>116.1</v>
      </c>
      <c r="L67">
        <v>103.1</v>
      </c>
      <c r="M67">
        <v>118.1</v>
      </c>
      <c r="N67">
        <v>116.1</v>
      </c>
      <c r="O67">
        <v>124.5</v>
      </c>
      <c r="P67">
        <v>125.4</v>
      </c>
      <c r="Q67">
        <v>121.1</v>
      </c>
      <c r="R67">
        <v>121.5</v>
      </c>
      <c r="S67">
        <v>118.1</v>
      </c>
      <c r="T67">
        <v>121</v>
      </c>
      <c r="U67">
        <v>116.7</v>
      </c>
      <c r="V67">
        <v>114.7</v>
      </c>
      <c r="W67">
        <v>116.7</v>
      </c>
      <c r="X67">
        <v>114.3</v>
      </c>
      <c r="Y67">
        <v>111.8</v>
      </c>
      <c r="Z67">
        <v>113.3</v>
      </c>
      <c r="AA67">
        <v>118.8</v>
      </c>
      <c r="AB67">
        <v>109.6</v>
      </c>
      <c r="AC67">
        <v>113.9</v>
      </c>
      <c r="AD67">
        <v>120.1</v>
      </c>
      <c r="AE67">
        <f t="shared" ref="AE67:AE130" si="8">MONTH(DATEVALUE("1-" &amp; C67 &amp; "-2023"))</f>
        <v>10</v>
      </c>
      <c r="AF67" s="1">
        <f t="shared" ref="AF67:AF130" si="9">DATE(B67,AE67,1)</f>
        <v>41913</v>
      </c>
      <c r="AG67">
        <f>VLOOKUP(AF67, 'Brent OIL'!A:B, 2, FALSE)</f>
        <v>87.43</v>
      </c>
      <c r="AH67" s="8">
        <f t="shared" si="5"/>
        <v>-9.1387395630790444E-2</v>
      </c>
      <c r="AI67" s="8">
        <f t="shared" si="6"/>
        <v>0.6039446106095554</v>
      </c>
      <c r="AJ67" s="8">
        <f t="shared" si="7"/>
        <v>8.3263946711074101E-3</v>
      </c>
    </row>
    <row r="68" spans="1:36" x14ac:dyDescent="0.35">
      <c r="A68" t="s">
        <v>30</v>
      </c>
      <c r="B68">
        <v>2014</v>
      </c>
      <c r="C68" t="s">
        <v>45</v>
      </c>
      <c r="D68">
        <v>122.7</v>
      </c>
      <c r="E68">
        <v>122.6</v>
      </c>
      <c r="F68">
        <v>119.9</v>
      </c>
      <c r="G68">
        <v>124</v>
      </c>
      <c r="H68">
        <v>110.5</v>
      </c>
      <c r="I68">
        <v>128.80000000000001</v>
      </c>
      <c r="J68">
        <v>152</v>
      </c>
      <c r="K68">
        <v>116.2</v>
      </c>
      <c r="L68">
        <v>103.3</v>
      </c>
      <c r="M68">
        <v>115.8</v>
      </c>
      <c r="N68">
        <v>116.8</v>
      </c>
      <c r="O68">
        <v>124.5</v>
      </c>
      <c r="P68">
        <v>124.9</v>
      </c>
      <c r="Q68">
        <v>120.8</v>
      </c>
      <c r="R68">
        <v>123.3</v>
      </c>
      <c r="S68">
        <v>120.5</v>
      </c>
      <c r="T68">
        <v>122.9</v>
      </c>
      <c r="U68">
        <v>0</v>
      </c>
      <c r="V68">
        <v>117.3</v>
      </c>
      <c r="W68">
        <v>118.1</v>
      </c>
      <c r="X68">
        <v>115.9</v>
      </c>
      <c r="Y68">
        <v>112</v>
      </c>
      <c r="Z68">
        <v>113.3</v>
      </c>
      <c r="AA68">
        <v>117.2</v>
      </c>
      <c r="AB68">
        <v>108.8</v>
      </c>
      <c r="AC68">
        <v>114.1</v>
      </c>
      <c r="AD68">
        <v>121.1</v>
      </c>
      <c r="AE68">
        <f t="shared" si="8"/>
        <v>11</v>
      </c>
      <c r="AF68" s="1">
        <f t="shared" si="9"/>
        <v>41944</v>
      </c>
      <c r="AG68">
        <f>VLOOKUP(AF68, 'Brent OIL'!A:B, 2, FALSE)</f>
        <v>79.44</v>
      </c>
      <c r="AH68" s="8">
        <f t="shared" si="5"/>
        <v>0</v>
      </c>
      <c r="AI68" s="8">
        <f t="shared" si="6"/>
        <v>0.60539911907949573</v>
      </c>
      <c r="AJ68" s="8">
        <f t="shared" si="7"/>
        <v>-1.7341040462427699E-2</v>
      </c>
    </row>
    <row r="69" spans="1:36" x14ac:dyDescent="0.35">
      <c r="A69" t="s">
        <v>33</v>
      </c>
      <c r="B69">
        <v>2014</v>
      </c>
      <c r="C69" t="s">
        <v>45</v>
      </c>
      <c r="D69">
        <v>124.5</v>
      </c>
      <c r="E69">
        <v>125.6</v>
      </c>
      <c r="F69">
        <v>122.7</v>
      </c>
      <c r="G69">
        <v>124.6</v>
      </c>
      <c r="H69">
        <v>103.2</v>
      </c>
      <c r="I69">
        <v>122.2</v>
      </c>
      <c r="J69">
        <v>153.19999999999999</v>
      </c>
      <c r="K69">
        <v>119.3</v>
      </c>
      <c r="L69">
        <v>99.8</v>
      </c>
      <c r="M69">
        <v>124.6</v>
      </c>
      <c r="N69">
        <v>115.8</v>
      </c>
      <c r="O69">
        <v>126.9</v>
      </c>
      <c r="P69">
        <v>125.4</v>
      </c>
      <c r="Q69">
        <v>125.8</v>
      </c>
      <c r="R69">
        <v>120.3</v>
      </c>
      <c r="S69">
        <v>115.4</v>
      </c>
      <c r="T69">
        <v>119.5</v>
      </c>
      <c r="U69">
        <v>117.1</v>
      </c>
      <c r="V69">
        <v>112.6</v>
      </c>
      <c r="W69">
        <v>116.4</v>
      </c>
      <c r="X69">
        <v>113</v>
      </c>
      <c r="Y69">
        <v>109.7</v>
      </c>
      <c r="Z69">
        <v>114</v>
      </c>
      <c r="AA69">
        <v>120.3</v>
      </c>
      <c r="AB69">
        <v>109.6</v>
      </c>
      <c r="AC69">
        <v>113.4</v>
      </c>
      <c r="AD69">
        <v>119</v>
      </c>
      <c r="AE69">
        <f t="shared" si="8"/>
        <v>11</v>
      </c>
      <c r="AF69" s="1">
        <f t="shared" si="9"/>
        <v>41944</v>
      </c>
      <c r="AG69">
        <f>VLOOKUP(AF69, 'Brent OIL'!A:B, 2, FALSE)</f>
        <v>79.44</v>
      </c>
      <c r="AH69" s="8">
        <f t="shared" si="5"/>
        <v>0</v>
      </c>
      <c r="AI69" s="8">
        <f t="shared" si="6"/>
        <v>0.60542357104429123</v>
      </c>
      <c r="AJ69" s="8">
        <f t="shared" si="7"/>
        <v>9.2436974789915482E-3</v>
      </c>
    </row>
    <row r="70" spans="1:36" x14ac:dyDescent="0.35">
      <c r="A70" t="s">
        <v>34</v>
      </c>
      <c r="B70">
        <v>2014</v>
      </c>
      <c r="C70" t="s">
        <v>45</v>
      </c>
      <c r="D70">
        <v>123.3</v>
      </c>
      <c r="E70">
        <v>123.7</v>
      </c>
      <c r="F70">
        <v>121</v>
      </c>
      <c r="G70">
        <v>124.2</v>
      </c>
      <c r="H70">
        <v>107.8</v>
      </c>
      <c r="I70">
        <v>125.7</v>
      </c>
      <c r="J70">
        <v>152.4</v>
      </c>
      <c r="K70">
        <v>117.2</v>
      </c>
      <c r="L70">
        <v>102.1</v>
      </c>
      <c r="M70">
        <v>118.7</v>
      </c>
      <c r="N70">
        <v>116.4</v>
      </c>
      <c r="O70">
        <v>125.6</v>
      </c>
      <c r="P70">
        <v>125.1</v>
      </c>
      <c r="Q70">
        <v>122.1</v>
      </c>
      <c r="R70">
        <v>122.1</v>
      </c>
      <c r="S70">
        <v>118.4</v>
      </c>
      <c r="T70">
        <v>121.6</v>
      </c>
      <c r="U70">
        <v>117.1</v>
      </c>
      <c r="V70">
        <v>115.5</v>
      </c>
      <c r="W70">
        <v>117.3</v>
      </c>
      <c r="X70">
        <v>114.8</v>
      </c>
      <c r="Y70">
        <v>110.8</v>
      </c>
      <c r="Z70">
        <v>113.7</v>
      </c>
      <c r="AA70">
        <v>119</v>
      </c>
      <c r="AB70">
        <v>109.1</v>
      </c>
      <c r="AC70">
        <v>113.8</v>
      </c>
      <c r="AD70">
        <v>120.1</v>
      </c>
      <c r="AE70">
        <f t="shared" si="8"/>
        <v>11</v>
      </c>
      <c r="AF70" s="1">
        <f t="shared" si="9"/>
        <v>41944</v>
      </c>
      <c r="AG70">
        <f>VLOOKUP(AF70, 'Brent OIL'!A:B, 2, FALSE)</f>
        <v>79.44</v>
      </c>
      <c r="AH70" s="8">
        <f t="shared" si="5"/>
        <v>-0.2152567975830815</v>
      </c>
      <c r="AI70" s="8">
        <f t="shared" si="6"/>
        <v>0.60545030681448686</v>
      </c>
      <c r="AJ70" s="8">
        <f t="shared" si="7"/>
        <v>1.6652789342215058E-3</v>
      </c>
    </row>
    <row r="71" spans="1:36" x14ac:dyDescent="0.35">
      <c r="A71" t="s">
        <v>30</v>
      </c>
      <c r="B71">
        <v>2014</v>
      </c>
      <c r="C71" t="s">
        <v>46</v>
      </c>
      <c r="D71">
        <v>122.4</v>
      </c>
      <c r="E71">
        <v>122.4</v>
      </c>
      <c r="F71">
        <v>121.8</v>
      </c>
      <c r="G71">
        <v>124.2</v>
      </c>
      <c r="H71">
        <v>110.2</v>
      </c>
      <c r="I71">
        <v>128.6</v>
      </c>
      <c r="J71">
        <v>140.30000000000001</v>
      </c>
      <c r="K71">
        <v>116.3</v>
      </c>
      <c r="L71">
        <v>102</v>
      </c>
      <c r="M71">
        <v>116</v>
      </c>
      <c r="N71">
        <v>117.3</v>
      </c>
      <c r="O71">
        <v>124.8</v>
      </c>
      <c r="P71">
        <v>123.3</v>
      </c>
      <c r="Q71">
        <v>121.7</v>
      </c>
      <c r="R71">
        <v>123.8</v>
      </c>
      <c r="S71">
        <v>120.6</v>
      </c>
      <c r="T71">
        <v>123.3</v>
      </c>
      <c r="U71">
        <v>0</v>
      </c>
      <c r="V71">
        <v>117.4</v>
      </c>
      <c r="W71">
        <v>118.2</v>
      </c>
      <c r="X71">
        <v>116.2</v>
      </c>
      <c r="Y71">
        <v>111.5</v>
      </c>
      <c r="Z71">
        <v>113.3</v>
      </c>
      <c r="AA71">
        <v>117.7</v>
      </c>
      <c r="AB71">
        <v>109.4</v>
      </c>
      <c r="AC71">
        <v>114.2</v>
      </c>
      <c r="AD71">
        <v>120.3</v>
      </c>
      <c r="AE71">
        <f t="shared" si="8"/>
        <v>12</v>
      </c>
      <c r="AF71" s="1">
        <f t="shared" si="9"/>
        <v>41974</v>
      </c>
      <c r="AG71">
        <f>VLOOKUP(AF71, 'Brent OIL'!A:B, 2, FALSE)</f>
        <v>62.34</v>
      </c>
      <c r="AH71" s="8">
        <f t="shared" si="5"/>
        <v>0</v>
      </c>
      <c r="AI71" s="8">
        <f t="shared" si="6"/>
        <v>0.61130790507668087</v>
      </c>
      <c r="AJ71" s="8">
        <f t="shared" si="7"/>
        <v>-1.5793848711554377E-2</v>
      </c>
    </row>
    <row r="72" spans="1:36" x14ac:dyDescent="0.35">
      <c r="A72" t="s">
        <v>33</v>
      </c>
      <c r="B72">
        <v>2014</v>
      </c>
      <c r="C72" t="s">
        <v>46</v>
      </c>
      <c r="D72">
        <v>124</v>
      </c>
      <c r="E72">
        <v>124.7</v>
      </c>
      <c r="F72">
        <v>126.3</v>
      </c>
      <c r="G72">
        <v>124.9</v>
      </c>
      <c r="H72">
        <v>103</v>
      </c>
      <c r="I72">
        <v>122.3</v>
      </c>
      <c r="J72">
        <v>141</v>
      </c>
      <c r="K72">
        <v>120.1</v>
      </c>
      <c r="L72">
        <v>97.8</v>
      </c>
      <c r="M72">
        <v>125.4</v>
      </c>
      <c r="N72">
        <v>116.1</v>
      </c>
      <c r="O72">
        <v>127.6</v>
      </c>
      <c r="P72">
        <v>124</v>
      </c>
      <c r="Q72">
        <v>126.4</v>
      </c>
      <c r="R72">
        <v>120.7</v>
      </c>
      <c r="S72">
        <v>115.8</v>
      </c>
      <c r="T72">
        <v>120</v>
      </c>
      <c r="U72">
        <v>116.5</v>
      </c>
      <c r="V72">
        <v>113</v>
      </c>
      <c r="W72">
        <v>116.8</v>
      </c>
      <c r="X72">
        <v>113.2</v>
      </c>
      <c r="Y72">
        <v>108.8</v>
      </c>
      <c r="Z72">
        <v>114.3</v>
      </c>
      <c r="AA72">
        <v>120.7</v>
      </c>
      <c r="AB72">
        <v>110.4</v>
      </c>
      <c r="AC72">
        <v>113.4</v>
      </c>
      <c r="AD72">
        <v>118.4</v>
      </c>
      <c r="AE72">
        <f t="shared" si="8"/>
        <v>12</v>
      </c>
      <c r="AF72" s="1">
        <f t="shared" si="9"/>
        <v>41974</v>
      </c>
      <c r="AG72">
        <f>VLOOKUP(AF72, 'Brent OIL'!A:B, 2, FALSE)</f>
        <v>62.34</v>
      </c>
      <c r="AH72" s="8">
        <f t="shared" si="5"/>
        <v>0</v>
      </c>
      <c r="AI72" s="8">
        <f t="shared" si="6"/>
        <v>0.61132374023237446</v>
      </c>
      <c r="AJ72" s="8">
        <f t="shared" si="7"/>
        <v>8.4459459459459447E-3</v>
      </c>
    </row>
    <row r="73" spans="1:36" x14ac:dyDescent="0.35">
      <c r="A73" t="s">
        <v>34</v>
      </c>
      <c r="B73">
        <v>2014</v>
      </c>
      <c r="C73" t="s">
        <v>46</v>
      </c>
      <c r="D73">
        <v>122.9</v>
      </c>
      <c r="E73">
        <v>123.2</v>
      </c>
      <c r="F73">
        <v>123.5</v>
      </c>
      <c r="G73">
        <v>124.5</v>
      </c>
      <c r="H73">
        <v>107.6</v>
      </c>
      <c r="I73">
        <v>125.7</v>
      </c>
      <c r="J73">
        <v>140.5</v>
      </c>
      <c r="K73">
        <v>117.6</v>
      </c>
      <c r="L73">
        <v>100.6</v>
      </c>
      <c r="M73">
        <v>119.1</v>
      </c>
      <c r="N73">
        <v>116.8</v>
      </c>
      <c r="O73">
        <v>126.1</v>
      </c>
      <c r="P73">
        <v>123.6</v>
      </c>
      <c r="Q73">
        <v>123</v>
      </c>
      <c r="R73">
        <v>122.6</v>
      </c>
      <c r="S73">
        <v>118.6</v>
      </c>
      <c r="T73">
        <v>122</v>
      </c>
      <c r="U73">
        <v>116.5</v>
      </c>
      <c r="V73">
        <v>115.7</v>
      </c>
      <c r="W73">
        <v>117.5</v>
      </c>
      <c r="X73">
        <v>115.1</v>
      </c>
      <c r="Y73">
        <v>110.1</v>
      </c>
      <c r="Z73">
        <v>113.9</v>
      </c>
      <c r="AA73">
        <v>119.5</v>
      </c>
      <c r="AB73">
        <v>109.8</v>
      </c>
      <c r="AC73">
        <v>113.8</v>
      </c>
      <c r="AD73">
        <v>119.4</v>
      </c>
      <c r="AE73">
        <f t="shared" si="8"/>
        <v>12</v>
      </c>
      <c r="AF73" s="1">
        <f t="shared" si="9"/>
        <v>41974</v>
      </c>
      <c r="AG73">
        <f>VLOOKUP(AF73, 'Brent OIL'!A:B, 2, FALSE)</f>
        <v>62.34</v>
      </c>
      <c r="AH73" s="8">
        <f t="shared" si="5"/>
        <v>-0.23387872954764205</v>
      </c>
      <c r="AI73" s="8">
        <f t="shared" si="6"/>
        <v>0.61135185310056606</v>
      </c>
      <c r="AJ73" s="8">
        <f t="shared" si="7"/>
        <v>7.5376884422109838E-3</v>
      </c>
    </row>
    <row r="74" spans="1:36" x14ac:dyDescent="0.35">
      <c r="A74" t="s">
        <v>30</v>
      </c>
      <c r="B74">
        <v>2015</v>
      </c>
      <c r="C74" t="s">
        <v>31</v>
      </c>
      <c r="D74">
        <v>123.1</v>
      </c>
      <c r="E74">
        <v>123.1</v>
      </c>
      <c r="F74">
        <v>122.1</v>
      </c>
      <c r="G74">
        <v>124.9</v>
      </c>
      <c r="H74">
        <v>111</v>
      </c>
      <c r="I74">
        <v>130.4</v>
      </c>
      <c r="J74">
        <v>132.30000000000001</v>
      </c>
      <c r="K74">
        <v>117.2</v>
      </c>
      <c r="L74">
        <v>100.5</v>
      </c>
      <c r="M74">
        <v>117.2</v>
      </c>
      <c r="N74">
        <v>117.9</v>
      </c>
      <c r="O74">
        <v>125.6</v>
      </c>
      <c r="P74">
        <v>122.8</v>
      </c>
      <c r="Q74">
        <v>122.7</v>
      </c>
      <c r="R74">
        <v>124.4</v>
      </c>
      <c r="S74">
        <v>121.6</v>
      </c>
      <c r="T74">
        <v>124</v>
      </c>
      <c r="U74">
        <v>0</v>
      </c>
      <c r="V74">
        <v>118.4</v>
      </c>
      <c r="W74">
        <v>118.9</v>
      </c>
      <c r="X74">
        <v>116.6</v>
      </c>
      <c r="Y74">
        <v>111</v>
      </c>
      <c r="Z74">
        <v>114</v>
      </c>
      <c r="AA74">
        <v>118.2</v>
      </c>
      <c r="AB74">
        <v>110.2</v>
      </c>
      <c r="AC74">
        <v>114.5</v>
      </c>
      <c r="AD74">
        <v>120.3</v>
      </c>
      <c r="AE74">
        <f t="shared" si="8"/>
        <v>1</v>
      </c>
      <c r="AF74" s="1">
        <f t="shared" si="9"/>
        <v>42005</v>
      </c>
      <c r="AG74">
        <f>VLOOKUP(AF74, 'Brent OIL'!A:B, 2, FALSE)</f>
        <v>47.76</v>
      </c>
      <c r="AH74" s="8">
        <f t="shared" si="5"/>
        <v>0</v>
      </c>
      <c r="AI74" s="8">
        <f t="shared" si="6"/>
        <v>0.61905425982538165</v>
      </c>
      <c r="AJ74" s="8">
        <f t="shared" si="7"/>
        <v>-1.4962593516209453E-2</v>
      </c>
    </row>
    <row r="75" spans="1:36" x14ac:dyDescent="0.35">
      <c r="A75" t="s">
        <v>33</v>
      </c>
      <c r="B75">
        <v>2015</v>
      </c>
      <c r="C75" t="s">
        <v>31</v>
      </c>
      <c r="D75">
        <v>124</v>
      </c>
      <c r="E75">
        <v>125.5</v>
      </c>
      <c r="F75">
        <v>126.6</v>
      </c>
      <c r="G75">
        <v>125.2</v>
      </c>
      <c r="H75">
        <v>104.3</v>
      </c>
      <c r="I75">
        <v>121.3</v>
      </c>
      <c r="J75">
        <v>134.4</v>
      </c>
      <c r="K75">
        <v>122.9</v>
      </c>
      <c r="L75">
        <v>96.1</v>
      </c>
      <c r="M75">
        <v>126.6</v>
      </c>
      <c r="N75">
        <v>116.5</v>
      </c>
      <c r="O75">
        <v>128</v>
      </c>
      <c r="P75">
        <v>123.5</v>
      </c>
      <c r="Q75">
        <v>127.4</v>
      </c>
      <c r="R75">
        <v>121</v>
      </c>
      <c r="S75">
        <v>116.1</v>
      </c>
      <c r="T75">
        <v>120.2</v>
      </c>
      <c r="U75">
        <v>117.3</v>
      </c>
      <c r="V75">
        <v>113.4</v>
      </c>
      <c r="W75">
        <v>117.2</v>
      </c>
      <c r="X75">
        <v>113.7</v>
      </c>
      <c r="Y75">
        <v>107.9</v>
      </c>
      <c r="Z75">
        <v>114.6</v>
      </c>
      <c r="AA75">
        <v>120.8</v>
      </c>
      <c r="AB75">
        <v>111.4</v>
      </c>
      <c r="AC75">
        <v>113.4</v>
      </c>
      <c r="AD75">
        <v>118.5</v>
      </c>
      <c r="AE75">
        <f t="shared" si="8"/>
        <v>1</v>
      </c>
      <c r="AF75" s="1">
        <f t="shared" si="9"/>
        <v>42005</v>
      </c>
      <c r="AG75">
        <f>VLOOKUP(AF75, 'Brent OIL'!A:B, 2, FALSE)</f>
        <v>47.76</v>
      </c>
      <c r="AH75" s="8">
        <f t="shared" si="5"/>
        <v>0</v>
      </c>
      <c r="AI75" s="8">
        <f t="shared" si="6"/>
        <v>0.61906452917808896</v>
      </c>
      <c r="AJ75" s="8">
        <f t="shared" si="7"/>
        <v>8.4388185654008432E-3</v>
      </c>
    </row>
    <row r="76" spans="1:36" x14ac:dyDescent="0.35">
      <c r="A76" t="s">
        <v>34</v>
      </c>
      <c r="B76">
        <v>2015</v>
      </c>
      <c r="C76" t="s">
        <v>31</v>
      </c>
      <c r="D76">
        <v>123.4</v>
      </c>
      <c r="E76">
        <v>123.9</v>
      </c>
      <c r="F76">
        <v>123.8</v>
      </c>
      <c r="G76">
        <v>125</v>
      </c>
      <c r="H76">
        <v>108.5</v>
      </c>
      <c r="I76">
        <v>126.2</v>
      </c>
      <c r="J76">
        <v>133</v>
      </c>
      <c r="K76">
        <v>119.1</v>
      </c>
      <c r="L76">
        <v>99</v>
      </c>
      <c r="M76">
        <v>120.3</v>
      </c>
      <c r="N76">
        <v>117.3</v>
      </c>
      <c r="O76">
        <v>126.7</v>
      </c>
      <c r="P76">
        <v>123.1</v>
      </c>
      <c r="Q76">
        <v>124</v>
      </c>
      <c r="R76">
        <v>123.1</v>
      </c>
      <c r="S76">
        <v>119.3</v>
      </c>
      <c r="T76">
        <v>122.5</v>
      </c>
      <c r="U76">
        <v>117.3</v>
      </c>
      <c r="V76">
        <v>116.5</v>
      </c>
      <c r="W76">
        <v>118.1</v>
      </c>
      <c r="X76">
        <v>115.5</v>
      </c>
      <c r="Y76">
        <v>109.4</v>
      </c>
      <c r="Z76">
        <v>114.3</v>
      </c>
      <c r="AA76">
        <v>119.7</v>
      </c>
      <c r="AB76">
        <v>110.7</v>
      </c>
      <c r="AC76">
        <v>114</v>
      </c>
      <c r="AD76">
        <v>119.5</v>
      </c>
      <c r="AE76">
        <f t="shared" si="8"/>
        <v>1</v>
      </c>
      <c r="AF76" s="1">
        <f t="shared" si="9"/>
        <v>42005</v>
      </c>
      <c r="AG76">
        <f>VLOOKUP(AF76, 'Brent OIL'!A:B, 2, FALSE)</f>
        <v>47.76</v>
      </c>
      <c r="AH76" s="8">
        <f t="shared" si="5"/>
        <v>0.21649916247906206</v>
      </c>
      <c r="AI76" s="8">
        <f t="shared" si="6"/>
        <v>0.61909790866439851</v>
      </c>
      <c r="AJ76" s="8">
        <f t="shared" si="7"/>
        <v>9.2050209205020439E-3</v>
      </c>
    </row>
    <row r="77" spans="1:36" x14ac:dyDescent="0.35">
      <c r="A77" t="s">
        <v>30</v>
      </c>
      <c r="B77">
        <v>2015</v>
      </c>
      <c r="C77" t="s">
        <v>35</v>
      </c>
      <c r="D77">
        <v>123.4</v>
      </c>
      <c r="E77">
        <v>124.4</v>
      </c>
      <c r="F77">
        <v>122.1</v>
      </c>
      <c r="G77">
        <v>125.8</v>
      </c>
      <c r="H77">
        <v>111.5</v>
      </c>
      <c r="I77">
        <v>129.4</v>
      </c>
      <c r="J77">
        <v>128.19999999999999</v>
      </c>
      <c r="K77">
        <v>118.8</v>
      </c>
      <c r="L77">
        <v>100</v>
      </c>
      <c r="M77">
        <v>118.6</v>
      </c>
      <c r="N77">
        <v>118.8</v>
      </c>
      <c r="O77">
        <v>126.8</v>
      </c>
      <c r="P77">
        <v>122.8</v>
      </c>
      <c r="Q77">
        <v>124.2</v>
      </c>
      <c r="R77">
        <v>125.4</v>
      </c>
      <c r="S77">
        <v>122.7</v>
      </c>
      <c r="T77">
        <v>125</v>
      </c>
      <c r="U77">
        <v>0</v>
      </c>
      <c r="V77">
        <v>120</v>
      </c>
      <c r="W77">
        <v>119.6</v>
      </c>
      <c r="X77">
        <v>117.7</v>
      </c>
      <c r="Y77">
        <v>110.9</v>
      </c>
      <c r="Z77">
        <v>114.8</v>
      </c>
      <c r="AA77">
        <v>118.7</v>
      </c>
      <c r="AB77">
        <v>110.8</v>
      </c>
      <c r="AC77">
        <v>115</v>
      </c>
      <c r="AD77">
        <v>120.6</v>
      </c>
      <c r="AE77">
        <f t="shared" si="8"/>
        <v>2</v>
      </c>
      <c r="AF77" s="1">
        <f t="shared" si="9"/>
        <v>42036</v>
      </c>
      <c r="AG77">
        <f>VLOOKUP(AF77, 'Brent OIL'!A:B, 2, FALSE)</f>
        <v>58.1</v>
      </c>
      <c r="AH77" s="8">
        <f t="shared" si="5"/>
        <v>0</v>
      </c>
      <c r="AI77" s="8">
        <f t="shared" si="6"/>
        <v>0.62337297761134403</v>
      </c>
      <c r="AJ77" s="8">
        <f t="shared" si="7"/>
        <v>-1.5754560530679865E-2</v>
      </c>
    </row>
    <row r="78" spans="1:36" x14ac:dyDescent="0.35">
      <c r="A78" t="s">
        <v>33</v>
      </c>
      <c r="B78">
        <v>2015</v>
      </c>
      <c r="C78" t="s">
        <v>35</v>
      </c>
      <c r="D78">
        <v>124.3</v>
      </c>
      <c r="E78">
        <v>126.5</v>
      </c>
      <c r="F78">
        <v>119.5</v>
      </c>
      <c r="G78">
        <v>125.6</v>
      </c>
      <c r="H78">
        <v>104.9</v>
      </c>
      <c r="I78">
        <v>121.6</v>
      </c>
      <c r="J78">
        <v>131.80000000000001</v>
      </c>
      <c r="K78">
        <v>125.1</v>
      </c>
      <c r="L78">
        <v>95</v>
      </c>
      <c r="M78">
        <v>127.7</v>
      </c>
      <c r="N78">
        <v>116.8</v>
      </c>
      <c r="O78">
        <v>128.6</v>
      </c>
      <c r="P78">
        <v>123.7</v>
      </c>
      <c r="Q78">
        <v>128.1</v>
      </c>
      <c r="R78">
        <v>121.3</v>
      </c>
      <c r="S78">
        <v>116.5</v>
      </c>
      <c r="T78">
        <v>120.6</v>
      </c>
      <c r="U78">
        <v>118.1</v>
      </c>
      <c r="V78">
        <v>114</v>
      </c>
      <c r="W78">
        <v>117.7</v>
      </c>
      <c r="X78">
        <v>114.1</v>
      </c>
      <c r="Y78">
        <v>106.8</v>
      </c>
      <c r="Z78">
        <v>114.9</v>
      </c>
      <c r="AA78">
        <v>120.4</v>
      </c>
      <c r="AB78">
        <v>111.7</v>
      </c>
      <c r="AC78">
        <v>113.2</v>
      </c>
      <c r="AD78">
        <v>118.7</v>
      </c>
      <c r="AE78">
        <f t="shared" si="8"/>
        <v>2</v>
      </c>
      <c r="AF78" s="1">
        <f t="shared" si="9"/>
        <v>42036</v>
      </c>
      <c r="AG78">
        <f>VLOOKUP(AF78, 'Brent OIL'!A:B, 2, FALSE)</f>
        <v>58.1</v>
      </c>
      <c r="AH78" s="8">
        <f t="shared" si="5"/>
        <v>0</v>
      </c>
      <c r="AI78" s="8">
        <f t="shared" si="6"/>
        <v>0.62338838245696704</v>
      </c>
      <c r="AJ78" s="8">
        <f t="shared" si="7"/>
        <v>8.4245998315080027E-3</v>
      </c>
    </row>
    <row r="79" spans="1:36" x14ac:dyDescent="0.35">
      <c r="A79" t="s">
        <v>34</v>
      </c>
      <c r="B79">
        <v>2015</v>
      </c>
      <c r="C79" t="s">
        <v>35</v>
      </c>
      <c r="D79">
        <v>123.7</v>
      </c>
      <c r="E79">
        <v>125.1</v>
      </c>
      <c r="F79">
        <v>121.1</v>
      </c>
      <c r="G79">
        <v>125.7</v>
      </c>
      <c r="H79">
        <v>109.1</v>
      </c>
      <c r="I79">
        <v>125.8</v>
      </c>
      <c r="J79">
        <v>129.4</v>
      </c>
      <c r="K79">
        <v>120.9</v>
      </c>
      <c r="L79">
        <v>98.3</v>
      </c>
      <c r="M79">
        <v>121.6</v>
      </c>
      <c r="N79">
        <v>118</v>
      </c>
      <c r="O79">
        <v>127.6</v>
      </c>
      <c r="P79">
        <v>123.1</v>
      </c>
      <c r="Q79">
        <v>125.2</v>
      </c>
      <c r="R79">
        <v>123.8</v>
      </c>
      <c r="S79">
        <v>120.1</v>
      </c>
      <c r="T79">
        <v>123.3</v>
      </c>
      <c r="U79">
        <v>118.1</v>
      </c>
      <c r="V79">
        <v>117.7</v>
      </c>
      <c r="W79">
        <v>118.7</v>
      </c>
      <c r="X79">
        <v>116.3</v>
      </c>
      <c r="Y79">
        <v>108.7</v>
      </c>
      <c r="Z79">
        <v>114.9</v>
      </c>
      <c r="AA79">
        <v>119.7</v>
      </c>
      <c r="AB79">
        <v>111.2</v>
      </c>
      <c r="AC79">
        <v>114.1</v>
      </c>
      <c r="AD79">
        <v>119.7</v>
      </c>
      <c r="AE79">
        <f t="shared" si="8"/>
        <v>2</v>
      </c>
      <c r="AF79" s="1">
        <f t="shared" si="9"/>
        <v>42036</v>
      </c>
      <c r="AG79">
        <f>VLOOKUP(AF79, 'Brent OIL'!A:B, 2, FALSE)</f>
        <v>58.1</v>
      </c>
      <c r="AH79" s="8">
        <f t="shared" si="5"/>
        <v>-3.8037865748709133E-2</v>
      </c>
      <c r="AI79" s="8">
        <f t="shared" si="6"/>
        <v>0.62341782307571991</v>
      </c>
      <c r="AJ79" s="8">
        <f t="shared" si="7"/>
        <v>1.1695906432748466E-2</v>
      </c>
    </row>
    <row r="80" spans="1:36" x14ac:dyDescent="0.35">
      <c r="A80" t="s">
        <v>30</v>
      </c>
      <c r="B80">
        <v>2015</v>
      </c>
      <c r="C80" t="s">
        <v>36</v>
      </c>
      <c r="D80">
        <v>123.3</v>
      </c>
      <c r="E80">
        <v>124.7</v>
      </c>
      <c r="F80">
        <v>118.9</v>
      </c>
      <c r="G80">
        <v>126</v>
      </c>
      <c r="H80">
        <v>111.8</v>
      </c>
      <c r="I80">
        <v>130.9</v>
      </c>
      <c r="J80">
        <v>128</v>
      </c>
      <c r="K80">
        <v>119.9</v>
      </c>
      <c r="L80">
        <v>98.9</v>
      </c>
      <c r="M80">
        <v>119.4</v>
      </c>
      <c r="N80">
        <v>118.9</v>
      </c>
      <c r="O80">
        <v>127.7</v>
      </c>
      <c r="P80">
        <v>123.1</v>
      </c>
      <c r="Q80">
        <v>124.7</v>
      </c>
      <c r="R80">
        <v>126</v>
      </c>
      <c r="S80">
        <v>122.9</v>
      </c>
      <c r="T80">
        <v>125.5</v>
      </c>
      <c r="U80">
        <v>0</v>
      </c>
      <c r="V80">
        <v>120.6</v>
      </c>
      <c r="W80">
        <v>120.2</v>
      </c>
      <c r="X80">
        <v>118.2</v>
      </c>
      <c r="Y80">
        <v>111.6</v>
      </c>
      <c r="Z80">
        <v>115.5</v>
      </c>
      <c r="AA80">
        <v>119.4</v>
      </c>
      <c r="AB80">
        <v>110.8</v>
      </c>
      <c r="AC80">
        <v>115.5</v>
      </c>
      <c r="AD80">
        <v>121.1</v>
      </c>
      <c r="AE80">
        <f t="shared" si="8"/>
        <v>3</v>
      </c>
      <c r="AF80" s="1">
        <f t="shared" si="9"/>
        <v>42064</v>
      </c>
      <c r="AG80">
        <f>VLOOKUP(AF80, 'Brent OIL'!A:B, 2, FALSE)</f>
        <v>55.89</v>
      </c>
      <c r="AH80" s="8">
        <f t="shared" si="5"/>
        <v>0</v>
      </c>
      <c r="AI80" s="8">
        <f t="shared" si="6"/>
        <v>0.62392246480076696</v>
      </c>
      <c r="AJ80" s="8">
        <f t="shared" si="7"/>
        <v>-1.6515276630883566E-2</v>
      </c>
    </row>
    <row r="81" spans="1:36" x14ac:dyDescent="0.35">
      <c r="A81" t="s">
        <v>33</v>
      </c>
      <c r="B81">
        <v>2015</v>
      </c>
      <c r="C81" t="s">
        <v>36</v>
      </c>
      <c r="D81">
        <v>124</v>
      </c>
      <c r="E81">
        <v>126.7</v>
      </c>
      <c r="F81">
        <v>113.5</v>
      </c>
      <c r="G81">
        <v>125.9</v>
      </c>
      <c r="H81">
        <v>104.8</v>
      </c>
      <c r="I81">
        <v>123.8</v>
      </c>
      <c r="J81">
        <v>131.4</v>
      </c>
      <c r="K81">
        <v>127.2</v>
      </c>
      <c r="L81">
        <v>93.2</v>
      </c>
      <c r="M81">
        <v>127.4</v>
      </c>
      <c r="N81">
        <v>117</v>
      </c>
      <c r="O81">
        <v>129.19999999999999</v>
      </c>
      <c r="P81">
        <v>123.9</v>
      </c>
      <c r="Q81">
        <v>128.80000000000001</v>
      </c>
      <c r="R81">
        <v>121.7</v>
      </c>
      <c r="S81">
        <v>116.9</v>
      </c>
      <c r="T81">
        <v>120.9</v>
      </c>
      <c r="U81">
        <v>118.6</v>
      </c>
      <c r="V81">
        <v>114.4</v>
      </c>
      <c r="W81">
        <v>118</v>
      </c>
      <c r="X81">
        <v>114.3</v>
      </c>
      <c r="Y81">
        <v>108.4</v>
      </c>
      <c r="Z81">
        <v>115.4</v>
      </c>
      <c r="AA81">
        <v>120.6</v>
      </c>
      <c r="AB81">
        <v>111.3</v>
      </c>
      <c r="AC81">
        <v>113.8</v>
      </c>
      <c r="AD81">
        <v>119.1</v>
      </c>
      <c r="AE81">
        <f t="shared" si="8"/>
        <v>3</v>
      </c>
      <c r="AF81" s="1">
        <f t="shared" si="9"/>
        <v>42064</v>
      </c>
      <c r="AG81">
        <f>VLOOKUP(AF81, 'Brent OIL'!A:B, 2, FALSE)</f>
        <v>55.89</v>
      </c>
      <c r="AH81" s="8">
        <f t="shared" si="5"/>
        <v>0</v>
      </c>
      <c r="AI81" s="8">
        <f t="shared" si="6"/>
        <v>0.62393944091012532</v>
      </c>
      <c r="AJ81" s="8">
        <f t="shared" si="7"/>
        <v>9.2359361880773178E-3</v>
      </c>
    </row>
    <row r="82" spans="1:36" x14ac:dyDescent="0.35">
      <c r="A82" t="s">
        <v>34</v>
      </c>
      <c r="B82">
        <v>2015</v>
      </c>
      <c r="C82" t="s">
        <v>36</v>
      </c>
      <c r="D82">
        <v>123.5</v>
      </c>
      <c r="E82">
        <v>125.4</v>
      </c>
      <c r="F82">
        <v>116.8</v>
      </c>
      <c r="G82">
        <v>126</v>
      </c>
      <c r="H82">
        <v>109.2</v>
      </c>
      <c r="I82">
        <v>127.6</v>
      </c>
      <c r="J82">
        <v>129.19999999999999</v>
      </c>
      <c r="K82">
        <v>122.4</v>
      </c>
      <c r="L82">
        <v>97</v>
      </c>
      <c r="M82">
        <v>122.1</v>
      </c>
      <c r="N82">
        <v>118.1</v>
      </c>
      <c r="O82">
        <v>128.4</v>
      </c>
      <c r="P82">
        <v>123.4</v>
      </c>
      <c r="Q82">
        <v>125.8</v>
      </c>
      <c r="R82">
        <v>124.3</v>
      </c>
      <c r="S82">
        <v>120.4</v>
      </c>
      <c r="T82">
        <v>123.7</v>
      </c>
      <c r="U82">
        <v>118.6</v>
      </c>
      <c r="V82">
        <v>118.3</v>
      </c>
      <c r="W82">
        <v>119.2</v>
      </c>
      <c r="X82">
        <v>116.7</v>
      </c>
      <c r="Y82">
        <v>109.9</v>
      </c>
      <c r="Z82">
        <v>115.4</v>
      </c>
      <c r="AA82">
        <v>120.1</v>
      </c>
      <c r="AB82">
        <v>111</v>
      </c>
      <c r="AC82">
        <v>114.7</v>
      </c>
      <c r="AD82">
        <v>120.2</v>
      </c>
      <c r="AE82">
        <f t="shared" si="8"/>
        <v>3</v>
      </c>
      <c r="AF82" s="1">
        <f t="shared" si="9"/>
        <v>42064</v>
      </c>
      <c r="AG82">
        <f>VLOOKUP(AF82, 'Brent OIL'!A:B, 2, FALSE)</f>
        <v>55.89</v>
      </c>
      <c r="AH82" s="8">
        <f t="shared" si="5"/>
        <v>6.4949006977992524E-2</v>
      </c>
      <c r="AI82" s="8">
        <f t="shared" si="6"/>
        <v>0.62397357158399702</v>
      </c>
      <c r="AJ82" s="8">
        <f t="shared" si="7"/>
        <v>1.0815307820299477E-2</v>
      </c>
    </row>
    <row r="83" spans="1:36" x14ac:dyDescent="0.35">
      <c r="A83" t="s">
        <v>30</v>
      </c>
      <c r="B83">
        <v>2015</v>
      </c>
      <c r="C83" t="s">
        <v>37</v>
      </c>
      <c r="D83">
        <v>123.3</v>
      </c>
      <c r="E83">
        <v>125.5</v>
      </c>
      <c r="F83">
        <v>117.2</v>
      </c>
      <c r="G83">
        <v>126.8</v>
      </c>
      <c r="H83">
        <v>111.9</v>
      </c>
      <c r="I83">
        <v>134.19999999999999</v>
      </c>
      <c r="J83">
        <v>127.5</v>
      </c>
      <c r="K83">
        <v>121.5</v>
      </c>
      <c r="L83">
        <v>97.8</v>
      </c>
      <c r="M83">
        <v>119.8</v>
      </c>
      <c r="N83">
        <v>119.4</v>
      </c>
      <c r="O83">
        <v>128.69999999999999</v>
      </c>
      <c r="P83">
        <v>123.6</v>
      </c>
      <c r="Q83">
        <v>125.7</v>
      </c>
      <c r="R83">
        <v>126.4</v>
      </c>
      <c r="S83">
        <v>123.3</v>
      </c>
      <c r="T83">
        <v>126</v>
      </c>
      <c r="U83">
        <v>0</v>
      </c>
      <c r="V83">
        <v>121.2</v>
      </c>
      <c r="W83">
        <v>120.9</v>
      </c>
      <c r="X83">
        <v>118.6</v>
      </c>
      <c r="Y83">
        <v>111.9</v>
      </c>
      <c r="Z83">
        <v>116.2</v>
      </c>
      <c r="AA83">
        <v>119.9</v>
      </c>
      <c r="AB83">
        <v>111.6</v>
      </c>
      <c r="AC83">
        <v>116</v>
      </c>
      <c r="AD83">
        <v>121.5</v>
      </c>
      <c r="AE83">
        <f t="shared" si="8"/>
        <v>4</v>
      </c>
      <c r="AF83" s="1">
        <f t="shared" si="9"/>
        <v>42095</v>
      </c>
      <c r="AG83">
        <f>VLOOKUP(AF83, 'Brent OIL'!A:B, 2, FALSE)</f>
        <v>59.52</v>
      </c>
      <c r="AH83" s="8">
        <f t="shared" si="5"/>
        <v>0</v>
      </c>
      <c r="AI83" s="8">
        <f t="shared" si="6"/>
        <v>0.62406776778936413</v>
      </c>
      <c r="AJ83" s="8">
        <f t="shared" si="7"/>
        <v>-1.4814814814814791E-2</v>
      </c>
    </row>
    <row r="84" spans="1:36" x14ac:dyDescent="0.35">
      <c r="A84" t="s">
        <v>33</v>
      </c>
      <c r="B84">
        <v>2015</v>
      </c>
      <c r="C84" t="s">
        <v>37</v>
      </c>
      <c r="D84">
        <v>123.8</v>
      </c>
      <c r="E84">
        <v>128.19999999999999</v>
      </c>
      <c r="F84">
        <v>110</v>
      </c>
      <c r="G84">
        <v>126.3</v>
      </c>
      <c r="H84">
        <v>104.5</v>
      </c>
      <c r="I84">
        <v>130.6</v>
      </c>
      <c r="J84">
        <v>130.80000000000001</v>
      </c>
      <c r="K84">
        <v>131.30000000000001</v>
      </c>
      <c r="L84">
        <v>91.6</v>
      </c>
      <c r="M84">
        <v>127.7</v>
      </c>
      <c r="N84">
        <v>117.2</v>
      </c>
      <c r="O84">
        <v>129.5</v>
      </c>
      <c r="P84">
        <v>124.6</v>
      </c>
      <c r="Q84">
        <v>130.1</v>
      </c>
      <c r="R84">
        <v>122.1</v>
      </c>
      <c r="S84">
        <v>117.2</v>
      </c>
      <c r="T84">
        <v>121.3</v>
      </c>
      <c r="U84">
        <v>119.2</v>
      </c>
      <c r="V84">
        <v>114.7</v>
      </c>
      <c r="W84">
        <v>118.4</v>
      </c>
      <c r="X84">
        <v>114.6</v>
      </c>
      <c r="Y84">
        <v>108.4</v>
      </c>
      <c r="Z84">
        <v>115.6</v>
      </c>
      <c r="AA84">
        <v>121.7</v>
      </c>
      <c r="AB84">
        <v>111.8</v>
      </c>
      <c r="AC84">
        <v>114.2</v>
      </c>
      <c r="AD84">
        <v>119.7</v>
      </c>
      <c r="AE84">
        <f t="shared" si="8"/>
        <v>4</v>
      </c>
      <c r="AF84" s="1">
        <f t="shared" si="9"/>
        <v>42095</v>
      </c>
      <c r="AG84">
        <f>VLOOKUP(AF84, 'Brent OIL'!A:B, 2, FALSE)</f>
        <v>59.52</v>
      </c>
      <c r="AH84" s="8">
        <f t="shared" si="5"/>
        <v>0</v>
      </c>
      <c r="AI84" s="8">
        <f t="shared" si="6"/>
        <v>0.62408044888833902</v>
      </c>
      <c r="AJ84" s="8">
        <f t="shared" si="7"/>
        <v>8.3542188805346695E-3</v>
      </c>
    </row>
    <row r="85" spans="1:36" x14ac:dyDescent="0.35">
      <c r="A85" t="s">
        <v>34</v>
      </c>
      <c r="B85">
        <v>2015</v>
      </c>
      <c r="C85" t="s">
        <v>37</v>
      </c>
      <c r="D85">
        <v>123.5</v>
      </c>
      <c r="E85">
        <v>126.4</v>
      </c>
      <c r="F85">
        <v>114.4</v>
      </c>
      <c r="G85">
        <v>126.6</v>
      </c>
      <c r="H85">
        <v>109.2</v>
      </c>
      <c r="I85">
        <v>132.5</v>
      </c>
      <c r="J85">
        <v>128.6</v>
      </c>
      <c r="K85">
        <v>124.8</v>
      </c>
      <c r="L85">
        <v>95.7</v>
      </c>
      <c r="M85">
        <v>122.4</v>
      </c>
      <c r="N85">
        <v>118.5</v>
      </c>
      <c r="O85">
        <v>129.1</v>
      </c>
      <c r="P85">
        <v>124</v>
      </c>
      <c r="Q85">
        <v>126.9</v>
      </c>
      <c r="R85">
        <v>124.7</v>
      </c>
      <c r="S85">
        <v>120.8</v>
      </c>
      <c r="T85">
        <v>124.1</v>
      </c>
      <c r="U85">
        <v>119.2</v>
      </c>
      <c r="V85">
        <v>118.7</v>
      </c>
      <c r="W85">
        <v>119.7</v>
      </c>
      <c r="X85">
        <v>117.1</v>
      </c>
      <c r="Y85">
        <v>110.1</v>
      </c>
      <c r="Z85">
        <v>115.9</v>
      </c>
      <c r="AA85">
        <v>121</v>
      </c>
      <c r="AB85">
        <v>111.7</v>
      </c>
      <c r="AC85">
        <v>115.1</v>
      </c>
      <c r="AD85">
        <v>120.7</v>
      </c>
      <c r="AE85">
        <f t="shared" si="8"/>
        <v>4</v>
      </c>
      <c r="AF85" s="1">
        <f t="shared" si="9"/>
        <v>42095</v>
      </c>
      <c r="AG85">
        <f>VLOOKUP(AF85, 'Brent OIL'!A:B, 2, FALSE)</f>
        <v>59.52</v>
      </c>
      <c r="AH85" s="8">
        <f t="shared" si="5"/>
        <v>7.661290322580637E-2</v>
      </c>
      <c r="AI85" s="8">
        <f t="shared" si="6"/>
        <v>0.62410969998857546</v>
      </c>
      <c r="AJ85" s="8">
        <f t="shared" si="7"/>
        <v>1.4084507042253544E-2</v>
      </c>
    </row>
    <row r="86" spans="1:36" x14ac:dyDescent="0.35">
      <c r="A86" t="s">
        <v>30</v>
      </c>
      <c r="B86">
        <v>2015</v>
      </c>
      <c r="C86" t="s">
        <v>38</v>
      </c>
      <c r="D86">
        <v>123.5</v>
      </c>
      <c r="E86">
        <v>127.1</v>
      </c>
      <c r="F86">
        <v>117.3</v>
      </c>
      <c r="G86">
        <v>127.7</v>
      </c>
      <c r="H86">
        <v>112.5</v>
      </c>
      <c r="I86">
        <v>134.1</v>
      </c>
      <c r="J86">
        <v>128.5</v>
      </c>
      <c r="K86">
        <v>124.3</v>
      </c>
      <c r="L86">
        <v>97.6</v>
      </c>
      <c r="M86">
        <v>120.7</v>
      </c>
      <c r="N86">
        <v>120.2</v>
      </c>
      <c r="O86">
        <v>129.80000000000001</v>
      </c>
      <c r="P86">
        <v>124.4</v>
      </c>
      <c r="Q86">
        <v>126.7</v>
      </c>
      <c r="R86">
        <v>127.3</v>
      </c>
      <c r="S86">
        <v>124.1</v>
      </c>
      <c r="T86">
        <v>126.8</v>
      </c>
      <c r="U86">
        <v>0</v>
      </c>
      <c r="V86">
        <v>121.9</v>
      </c>
      <c r="W86">
        <v>121.5</v>
      </c>
      <c r="X86">
        <v>119.4</v>
      </c>
      <c r="Y86">
        <v>113.3</v>
      </c>
      <c r="Z86">
        <v>116.7</v>
      </c>
      <c r="AA86">
        <v>120.5</v>
      </c>
      <c r="AB86">
        <v>112.3</v>
      </c>
      <c r="AC86">
        <v>116.9</v>
      </c>
      <c r="AD86">
        <v>122.4</v>
      </c>
      <c r="AE86">
        <f t="shared" si="8"/>
        <v>5</v>
      </c>
      <c r="AF86" s="1">
        <f t="shared" si="9"/>
        <v>42125</v>
      </c>
      <c r="AG86">
        <f>VLOOKUP(AF86, 'Brent OIL'!A:B, 2, FALSE)</f>
        <v>64.08</v>
      </c>
      <c r="AH86" s="8">
        <f t="shared" si="5"/>
        <v>0</v>
      </c>
      <c r="AI86" s="8">
        <f t="shared" si="6"/>
        <v>0.62423289411786376</v>
      </c>
      <c r="AJ86" s="8">
        <f t="shared" si="7"/>
        <v>-1.3888888888888911E-2</v>
      </c>
    </row>
    <row r="87" spans="1:36" x14ac:dyDescent="0.35">
      <c r="A87" t="s">
        <v>33</v>
      </c>
      <c r="B87">
        <v>2015</v>
      </c>
      <c r="C87" t="s">
        <v>38</v>
      </c>
      <c r="D87">
        <v>123.8</v>
      </c>
      <c r="E87">
        <v>129.69999999999999</v>
      </c>
      <c r="F87">
        <v>111.3</v>
      </c>
      <c r="G87">
        <v>126.6</v>
      </c>
      <c r="H87">
        <v>105.2</v>
      </c>
      <c r="I87">
        <v>130.80000000000001</v>
      </c>
      <c r="J87">
        <v>135.6</v>
      </c>
      <c r="K87">
        <v>142.6</v>
      </c>
      <c r="L87">
        <v>90.8</v>
      </c>
      <c r="M87">
        <v>128.80000000000001</v>
      </c>
      <c r="N87">
        <v>117.7</v>
      </c>
      <c r="O87">
        <v>129.9</v>
      </c>
      <c r="P87">
        <v>126.1</v>
      </c>
      <c r="Q87">
        <v>131.30000000000001</v>
      </c>
      <c r="R87">
        <v>122.4</v>
      </c>
      <c r="S87">
        <v>117.4</v>
      </c>
      <c r="T87">
        <v>121.6</v>
      </c>
      <c r="U87">
        <v>119.6</v>
      </c>
      <c r="V87">
        <v>114.9</v>
      </c>
      <c r="W87">
        <v>118.7</v>
      </c>
      <c r="X87">
        <v>114.9</v>
      </c>
      <c r="Y87">
        <v>110.8</v>
      </c>
      <c r="Z87">
        <v>116</v>
      </c>
      <c r="AA87">
        <v>122</v>
      </c>
      <c r="AB87">
        <v>112.4</v>
      </c>
      <c r="AC87">
        <v>115.2</v>
      </c>
      <c r="AD87">
        <v>120.7</v>
      </c>
      <c r="AE87">
        <f t="shared" si="8"/>
        <v>5</v>
      </c>
      <c r="AF87" s="1">
        <f t="shared" si="9"/>
        <v>42125</v>
      </c>
      <c r="AG87">
        <f>VLOOKUP(AF87, 'Brent OIL'!A:B, 2, FALSE)</f>
        <v>64.08</v>
      </c>
      <c r="AH87" s="8">
        <f t="shared" si="5"/>
        <v>0</v>
      </c>
      <c r="AI87" s="8">
        <f t="shared" si="6"/>
        <v>0.62424390872624103</v>
      </c>
      <c r="AJ87" s="8">
        <f t="shared" si="7"/>
        <v>7.4565037282517937E-3</v>
      </c>
    </row>
    <row r="88" spans="1:36" x14ac:dyDescent="0.35">
      <c r="A88" t="s">
        <v>34</v>
      </c>
      <c r="B88">
        <v>2015</v>
      </c>
      <c r="C88" t="s">
        <v>38</v>
      </c>
      <c r="D88">
        <v>123.6</v>
      </c>
      <c r="E88">
        <v>128</v>
      </c>
      <c r="F88">
        <v>115</v>
      </c>
      <c r="G88">
        <v>127.3</v>
      </c>
      <c r="H88">
        <v>109.8</v>
      </c>
      <c r="I88">
        <v>132.6</v>
      </c>
      <c r="J88">
        <v>130.9</v>
      </c>
      <c r="K88">
        <v>130.5</v>
      </c>
      <c r="L88">
        <v>95.3</v>
      </c>
      <c r="M88">
        <v>123.4</v>
      </c>
      <c r="N88">
        <v>119.2</v>
      </c>
      <c r="O88">
        <v>129.80000000000001</v>
      </c>
      <c r="P88">
        <v>125</v>
      </c>
      <c r="Q88">
        <v>127.9</v>
      </c>
      <c r="R88">
        <v>125.4</v>
      </c>
      <c r="S88">
        <v>121.3</v>
      </c>
      <c r="T88">
        <v>124.7</v>
      </c>
      <c r="U88">
        <v>119.6</v>
      </c>
      <c r="V88">
        <v>119.2</v>
      </c>
      <c r="W88">
        <v>120.2</v>
      </c>
      <c r="X88">
        <v>117.7</v>
      </c>
      <c r="Y88">
        <v>112</v>
      </c>
      <c r="Z88">
        <v>116.3</v>
      </c>
      <c r="AA88">
        <v>121.4</v>
      </c>
      <c r="AB88">
        <v>112.3</v>
      </c>
      <c r="AC88">
        <v>116.1</v>
      </c>
      <c r="AD88">
        <v>121.6</v>
      </c>
      <c r="AE88">
        <f t="shared" si="8"/>
        <v>5</v>
      </c>
      <c r="AF88" s="1">
        <f t="shared" si="9"/>
        <v>42125</v>
      </c>
      <c r="AG88">
        <f>VLOOKUP(AF88, 'Brent OIL'!A:B, 2, FALSE)</f>
        <v>64.08</v>
      </c>
      <c r="AH88" s="8">
        <f t="shared" si="5"/>
        <v>-4.0574282147315878E-2</v>
      </c>
      <c r="AI88" s="8">
        <f t="shared" si="6"/>
        <v>0.62426837348619657</v>
      </c>
      <c r="AJ88" s="8">
        <f t="shared" si="7"/>
        <v>2.0559210526315791E-2</v>
      </c>
    </row>
    <row r="89" spans="1:36" x14ac:dyDescent="0.35">
      <c r="A89" t="s">
        <v>30</v>
      </c>
      <c r="B89">
        <v>2015</v>
      </c>
      <c r="C89" t="s">
        <v>39</v>
      </c>
      <c r="D89">
        <v>124.1</v>
      </c>
      <c r="E89">
        <v>130.4</v>
      </c>
      <c r="F89">
        <v>122.1</v>
      </c>
      <c r="G89">
        <v>128.69999999999999</v>
      </c>
      <c r="H89">
        <v>114.1</v>
      </c>
      <c r="I89">
        <v>133.19999999999999</v>
      </c>
      <c r="J89">
        <v>135.19999999999999</v>
      </c>
      <c r="K89">
        <v>131.9</v>
      </c>
      <c r="L89">
        <v>96.3</v>
      </c>
      <c r="M89">
        <v>123</v>
      </c>
      <c r="N89">
        <v>121.1</v>
      </c>
      <c r="O89">
        <v>131.19999999999999</v>
      </c>
      <c r="P89">
        <v>126.6</v>
      </c>
      <c r="Q89">
        <v>128.19999999999999</v>
      </c>
      <c r="R89">
        <v>128.4</v>
      </c>
      <c r="S89">
        <v>125.1</v>
      </c>
      <c r="T89">
        <v>128</v>
      </c>
      <c r="U89">
        <v>0</v>
      </c>
      <c r="V89">
        <v>122.6</v>
      </c>
      <c r="W89">
        <v>122.8</v>
      </c>
      <c r="X89">
        <v>120.4</v>
      </c>
      <c r="Y89">
        <v>114.2</v>
      </c>
      <c r="Z89">
        <v>117.9</v>
      </c>
      <c r="AA89">
        <v>122</v>
      </c>
      <c r="AB89">
        <v>113</v>
      </c>
      <c r="AC89">
        <v>117.9</v>
      </c>
      <c r="AD89">
        <v>124.1</v>
      </c>
      <c r="AE89">
        <f t="shared" si="8"/>
        <v>6</v>
      </c>
      <c r="AF89" s="1">
        <f t="shared" si="9"/>
        <v>42156</v>
      </c>
      <c r="AG89">
        <f>VLOOKUP(AF89, 'Brent OIL'!A:B, 2, FALSE)</f>
        <v>61.48</v>
      </c>
      <c r="AH89" s="8">
        <f t="shared" si="5"/>
        <v>0</v>
      </c>
      <c r="AI89" s="8">
        <f t="shared" si="6"/>
        <v>0.62503118156342186</v>
      </c>
      <c r="AJ89" s="8">
        <f t="shared" si="7"/>
        <v>-1.9339242546333534E-2</v>
      </c>
    </row>
    <row r="90" spans="1:36" x14ac:dyDescent="0.35">
      <c r="A90" t="s">
        <v>33</v>
      </c>
      <c r="B90">
        <v>2015</v>
      </c>
      <c r="C90" t="s">
        <v>39</v>
      </c>
      <c r="D90">
        <v>123.6</v>
      </c>
      <c r="E90">
        <v>134.4</v>
      </c>
      <c r="F90">
        <v>120.9</v>
      </c>
      <c r="G90">
        <v>127.3</v>
      </c>
      <c r="H90">
        <v>106</v>
      </c>
      <c r="I90">
        <v>132.30000000000001</v>
      </c>
      <c r="J90">
        <v>146.69999999999999</v>
      </c>
      <c r="K90">
        <v>148.1</v>
      </c>
      <c r="L90">
        <v>89.8</v>
      </c>
      <c r="M90">
        <v>130.5</v>
      </c>
      <c r="N90">
        <v>118</v>
      </c>
      <c r="O90">
        <v>130.5</v>
      </c>
      <c r="P90">
        <v>128.5</v>
      </c>
      <c r="Q90">
        <v>132.1</v>
      </c>
      <c r="R90">
        <v>123.2</v>
      </c>
      <c r="S90">
        <v>117.6</v>
      </c>
      <c r="T90">
        <v>122.3</v>
      </c>
      <c r="U90">
        <v>119</v>
      </c>
      <c r="V90">
        <v>115.1</v>
      </c>
      <c r="W90">
        <v>119.2</v>
      </c>
      <c r="X90">
        <v>115.4</v>
      </c>
      <c r="Y90">
        <v>111.7</v>
      </c>
      <c r="Z90">
        <v>116.2</v>
      </c>
      <c r="AA90">
        <v>123.8</v>
      </c>
      <c r="AB90">
        <v>112.5</v>
      </c>
      <c r="AC90">
        <v>116</v>
      </c>
      <c r="AD90">
        <v>121.7</v>
      </c>
      <c r="AE90">
        <f t="shared" si="8"/>
        <v>6</v>
      </c>
      <c r="AF90" s="1">
        <f t="shared" si="9"/>
        <v>42156</v>
      </c>
      <c r="AG90">
        <f>VLOOKUP(AF90, 'Brent OIL'!A:B, 2, FALSE)</f>
        <v>61.48</v>
      </c>
      <c r="AH90" s="8">
        <f t="shared" si="5"/>
        <v>0</v>
      </c>
      <c r="AI90" s="8">
        <f t="shared" si="6"/>
        <v>0.6250594529660386</v>
      </c>
      <c r="AJ90" s="8">
        <f t="shared" si="7"/>
        <v>1.0682004930156098E-2</v>
      </c>
    </row>
    <row r="91" spans="1:36" x14ac:dyDescent="0.35">
      <c r="A91" t="s">
        <v>34</v>
      </c>
      <c r="B91">
        <v>2015</v>
      </c>
      <c r="C91" t="s">
        <v>39</v>
      </c>
      <c r="D91">
        <v>123.9</v>
      </c>
      <c r="E91">
        <v>131.80000000000001</v>
      </c>
      <c r="F91">
        <v>121.6</v>
      </c>
      <c r="G91">
        <v>128.19999999999999</v>
      </c>
      <c r="H91">
        <v>111.1</v>
      </c>
      <c r="I91">
        <v>132.80000000000001</v>
      </c>
      <c r="J91">
        <v>139.1</v>
      </c>
      <c r="K91">
        <v>137.4</v>
      </c>
      <c r="L91">
        <v>94.1</v>
      </c>
      <c r="M91">
        <v>125.5</v>
      </c>
      <c r="N91">
        <v>119.8</v>
      </c>
      <c r="O91">
        <v>130.9</v>
      </c>
      <c r="P91">
        <v>127.3</v>
      </c>
      <c r="Q91">
        <v>129.19999999999999</v>
      </c>
      <c r="R91">
        <v>126.4</v>
      </c>
      <c r="S91">
        <v>122</v>
      </c>
      <c r="T91">
        <v>125.7</v>
      </c>
      <c r="U91">
        <v>119</v>
      </c>
      <c r="V91">
        <v>119.8</v>
      </c>
      <c r="W91">
        <v>121.1</v>
      </c>
      <c r="X91">
        <v>118.5</v>
      </c>
      <c r="Y91">
        <v>112.9</v>
      </c>
      <c r="Z91">
        <v>116.9</v>
      </c>
      <c r="AA91">
        <v>123.1</v>
      </c>
      <c r="AB91">
        <v>112.8</v>
      </c>
      <c r="AC91">
        <v>117</v>
      </c>
      <c r="AD91">
        <v>123</v>
      </c>
      <c r="AE91">
        <f t="shared" si="8"/>
        <v>6</v>
      </c>
      <c r="AF91" s="1">
        <f t="shared" si="9"/>
        <v>42156</v>
      </c>
      <c r="AG91">
        <f>VLOOKUP(AF91, 'Brent OIL'!A:B, 2, FALSE)</f>
        <v>61.48</v>
      </c>
      <c r="AH91" s="8">
        <f t="shared" si="5"/>
        <v>-8.002602472348723E-2</v>
      </c>
      <c r="AI91" s="8">
        <f t="shared" si="6"/>
        <v>0.62509935970374664</v>
      </c>
      <c r="AJ91" s="8">
        <f t="shared" si="7"/>
        <v>1.3821138211382138E-2</v>
      </c>
    </row>
    <row r="92" spans="1:36" x14ac:dyDescent="0.35">
      <c r="A92" t="s">
        <v>30</v>
      </c>
      <c r="B92">
        <v>2015</v>
      </c>
      <c r="C92" t="s">
        <v>40</v>
      </c>
      <c r="D92">
        <v>124</v>
      </c>
      <c r="E92">
        <v>131.5</v>
      </c>
      <c r="F92">
        <v>122</v>
      </c>
      <c r="G92">
        <v>128.69999999999999</v>
      </c>
      <c r="H92">
        <v>113.5</v>
      </c>
      <c r="I92">
        <v>133.30000000000001</v>
      </c>
      <c r="J92">
        <v>140.80000000000001</v>
      </c>
      <c r="K92">
        <v>133.80000000000001</v>
      </c>
      <c r="L92">
        <v>94.1</v>
      </c>
      <c r="M92">
        <v>123.4</v>
      </c>
      <c r="N92">
        <v>121</v>
      </c>
      <c r="O92">
        <v>131.69999999999999</v>
      </c>
      <c r="P92">
        <v>127.5</v>
      </c>
      <c r="Q92">
        <v>129.4</v>
      </c>
      <c r="R92">
        <v>128.80000000000001</v>
      </c>
      <c r="S92">
        <v>125.5</v>
      </c>
      <c r="T92">
        <v>128.30000000000001</v>
      </c>
      <c r="U92">
        <v>0</v>
      </c>
      <c r="V92">
        <v>123</v>
      </c>
      <c r="W92">
        <v>123</v>
      </c>
      <c r="X92">
        <v>120.8</v>
      </c>
      <c r="Y92">
        <v>114.1</v>
      </c>
      <c r="Z92">
        <v>118</v>
      </c>
      <c r="AA92">
        <v>122.9</v>
      </c>
      <c r="AB92">
        <v>112.7</v>
      </c>
      <c r="AC92">
        <v>118.1</v>
      </c>
      <c r="AD92">
        <v>124.7</v>
      </c>
      <c r="AE92">
        <f t="shared" si="8"/>
        <v>7</v>
      </c>
      <c r="AF92" s="1">
        <f t="shared" si="9"/>
        <v>42186</v>
      </c>
      <c r="AG92">
        <f>VLOOKUP(AF92, 'Brent OIL'!A:B, 2, FALSE)</f>
        <v>56.56</v>
      </c>
      <c r="AH92" s="8">
        <f t="shared" si="5"/>
        <v>0</v>
      </c>
      <c r="AI92" s="8">
        <f t="shared" si="6"/>
        <v>0.62662448881555599</v>
      </c>
      <c r="AJ92" s="8">
        <f t="shared" si="7"/>
        <v>-1.8444266238973512E-2</v>
      </c>
    </row>
    <row r="93" spans="1:36" x14ac:dyDescent="0.35">
      <c r="A93" t="s">
        <v>33</v>
      </c>
      <c r="B93">
        <v>2015</v>
      </c>
      <c r="C93" t="s">
        <v>40</v>
      </c>
      <c r="D93">
        <v>123.2</v>
      </c>
      <c r="E93">
        <v>134.30000000000001</v>
      </c>
      <c r="F93">
        <v>119.5</v>
      </c>
      <c r="G93">
        <v>127.7</v>
      </c>
      <c r="H93">
        <v>106.3</v>
      </c>
      <c r="I93">
        <v>132.80000000000001</v>
      </c>
      <c r="J93">
        <v>153.5</v>
      </c>
      <c r="K93">
        <v>149.5</v>
      </c>
      <c r="L93">
        <v>85.7</v>
      </c>
      <c r="M93">
        <v>131.5</v>
      </c>
      <c r="N93">
        <v>118.3</v>
      </c>
      <c r="O93">
        <v>131.1</v>
      </c>
      <c r="P93">
        <v>129.5</v>
      </c>
      <c r="Q93">
        <v>133.1</v>
      </c>
      <c r="R93">
        <v>123.5</v>
      </c>
      <c r="S93">
        <v>117.9</v>
      </c>
      <c r="T93">
        <v>122.7</v>
      </c>
      <c r="U93">
        <v>119.9</v>
      </c>
      <c r="V93">
        <v>115.3</v>
      </c>
      <c r="W93">
        <v>119.5</v>
      </c>
      <c r="X93">
        <v>116</v>
      </c>
      <c r="Y93">
        <v>111.5</v>
      </c>
      <c r="Z93">
        <v>116.6</v>
      </c>
      <c r="AA93">
        <v>125.4</v>
      </c>
      <c r="AB93">
        <v>111.7</v>
      </c>
      <c r="AC93">
        <v>116.3</v>
      </c>
      <c r="AD93">
        <v>122.4</v>
      </c>
      <c r="AE93">
        <f t="shared" si="8"/>
        <v>7</v>
      </c>
      <c r="AF93" s="1">
        <f t="shared" si="9"/>
        <v>42186</v>
      </c>
      <c r="AG93">
        <f>VLOOKUP(AF93, 'Brent OIL'!A:B, 2, FALSE)</f>
        <v>56.56</v>
      </c>
      <c r="AH93" s="8">
        <f t="shared" si="5"/>
        <v>0</v>
      </c>
      <c r="AI93" s="8">
        <f t="shared" si="6"/>
        <v>0.62664739575745065</v>
      </c>
      <c r="AJ93" s="8">
        <f t="shared" si="7"/>
        <v>9.8039215686273572E-3</v>
      </c>
    </row>
    <row r="94" spans="1:36" x14ac:dyDescent="0.35">
      <c r="A94" t="s">
        <v>34</v>
      </c>
      <c r="B94">
        <v>2015</v>
      </c>
      <c r="C94" t="s">
        <v>40</v>
      </c>
      <c r="D94">
        <v>123.7</v>
      </c>
      <c r="E94">
        <v>132.5</v>
      </c>
      <c r="F94">
        <v>121</v>
      </c>
      <c r="G94">
        <v>128.30000000000001</v>
      </c>
      <c r="H94">
        <v>110.9</v>
      </c>
      <c r="I94">
        <v>133.1</v>
      </c>
      <c r="J94">
        <v>145.1</v>
      </c>
      <c r="K94">
        <v>139.1</v>
      </c>
      <c r="L94">
        <v>91.3</v>
      </c>
      <c r="M94">
        <v>126.1</v>
      </c>
      <c r="N94">
        <v>119.9</v>
      </c>
      <c r="O94">
        <v>131.4</v>
      </c>
      <c r="P94">
        <v>128.19999999999999</v>
      </c>
      <c r="Q94">
        <v>130.4</v>
      </c>
      <c r="R94">
        <v>126.7</v>
      </c>
      <c r="S94">
        <v>122.3</v>
      </c>
      <c r="T94">
        <v>126.1</v>
      </c>
      <c r="U94">
        <v>119.9</v>
      </c>
      <c r="V94">
        <v>120.1</v>
      </c>
      <c r="W94">
        <v>121.3</v>
      </c>
      <c r="X94">
        <v>119</v>
      </c>
      <c r="Y94">
        <v>112.7</v>
      </c>
      <c r="Z94">
        <v>117.2</v>
      </c>
      <c r="AA94">
        <v>124.4</v>
      </c>
      <c r="AB94">
        <v>112.3</v>
      </c>
      <c r="AC94">
        <v>117.2</v>
      </c>
      <c r="AD94">
        <v>123.6</v>
      </c>
      <c r="AE94">
        <f t="shared" si="8"/>
        <v>7</v>
      </c>
      <c r="AF94" s="1">
        <f t="shared" si="9"/>
        <v>42186</v>
      </c>
      <c r="AG94">
        <f>VLOOKUP(AF94, 'Brent OIL'!A:B, 2, FALSE)</f>
        <v>56.56</v>
      </c>
      <c r="AH94" s="8">
        <f t="shared" si="5"/>
        <v>-0.17751060820367748</v>
      </c>
      <c r="AI94" s="8">
        <f t="shared" si="6"/>
        <v>0.62668553078850986</v>
      </c>
      <c r="AJ94" s="8">
        <f t="shared" si="7"/>
        <v>2.0226537216828482E-2</v>
      </c>
    </row>
    <row r="95" spans="1:36" x14ac:dyDescent="0.35">
      <c r="A95" t="s">
        <v>30</v>
      </c>
      <c r="B95">
        <v>2015</v>
      </c>
      <c r="C95" t="s">
        <v>41</v>
      </c>
      <c r="D95">
        <v>124.7</v>
      </c>
      <c r="E95">
        <v>131.30000000000001</v>
      </c>
      <c r="F95">
        <v>121.3</v>
      </c>
      <c r="G95">
        <v>128.80000000000001</v>
      </c>
      <c r="H95">
        <v>114</v>
      </c>
      <c r="I95">
        <v>134.19999999999999</v>
      </c>
      <c r="J95">
        <v>153.6</v>
      </c>
      <c r="K95">
        <v>137.9</v>
      </c>
      <c r="L95">
        <v>93.1</v>
      </c>
      <c r="M95">
        <v>123.9</v>
      </c>
      <c r="N95">
        <v>121.5</v>
      </c>
      <c r="O95">
        <v>132.5</v>
      </c>
      <c r="P95">
        <v>129.80000000000001</v>
      </c>
      <c r="Q95">
        <v>130.1</v>
      </c>
      <c r="R95">
        <v>129.5</v>
      </c>
      <c r="S95">
        <v>126.3</v>
      </c>
      <c r="T95">
        <v>129</v>
      </c>
      <c r="U95">
        <v>0</v>
      </c>
      <c r="V95">
        <v>123.8</v>
      </c>
      <c r="W95">
        <v>123.7</v>
      </c>
      <c r="X95">
        <v>121.1</v>
      </c>
      <c r="Y95">
        <v>113.6</v>
      </c>
      <c r="Z95">
        <v>118.5</v>
      </c>
      <c r="AA95">
        <v>123.6</v>
      </c>
      <c r="AB95">
        <v>112.5</v>
      </c>
      <c r="AC95">
        <v>118.2</v>
      </c>
      <c r="AD95">
        <v>126.1</v>
      </c>
      <c r="AE95">
        <f t="shared" si="8"/>
        <v>8</v>
      </c>
      <c r="AF95" s="1">
        <f t="shared" si="9"/>
        <v>42217</v>
      </c>
      <c r="AG95">
        <f>VLOOKUP(AF95, 'Brent OIL'!A:B, 2, FALSE)</f>
        <v>46.52</v>
      </c>
      <c r="AH95" s="8">
        <f t="shared" si="5"/>
        <v>0</v>
      </c>
      <c r="AI95" s="8">
        <f t="shared" si="6"/>
        <v>0.63275388418841927</v>
      </c>
      <c r="AJ95" s="8">
        <f t="shared" si="7"/>
        <v>-2.2997620935765198E-2</v>
      </c>
    </row>
    <row r="96" spans="1:36" x14ac:dyDescent="0.35">
      <c r="A96" t="s">
        <v>33</v>
      </c>
      <c r="B96">
        <v>2015</v>
      </c>
      <c r="C96" t="s">
        <v>41</v>
      </c>
      <c r="D96">
        <v>123.1</v>
      </c>
      <c r="E96">
        <v>131.69999999999999</v>
      </c>
      <c r="F96">
        <v>118.1</v>
      </c>
      <c r="G96">
        <v>128</v>
      </c>
      <c r="H96">
        <v>106.8</v>
      </c>
      <c r="I96">
        <v>130.1</v>
      </c>
      <c r="J96">
        <v>165.5</v>
      </c>
      <c r="K96">
        <v>156</v>
      </c>
      <c r="L96">
        <v>85.3</v>
      </c>
      <c r="M96">
        <v>132.69999999999999</v>
      </c>
      <c r="N96">
        <v>118.8</v>
      </c>
      <c r="O96">
        <v>131.69999999999999</v>
      </c>
      <c r="P96">
        <v>131.1</v>
      </c>
      <c r="Q96">
        <v>134.19999999999999</v>
      </c>
      <c r="R96">
        <v>123.7</v>
      </c>
      <c r="S96">
        <v>118.2</v>
      </c>
      <c r="T96">
        <v>122.9</v>
      </c>
      <c r="U96">
        <v>120.9</v>
      </c>
      <c r="V96">
        <v>115.3</v>
      </c>
      <c r="W96">
        <v>120</v>
      </c>
      <c r="X96">
        <v>116.6</v>
      </c>
      <c r="Y96">
        <v>109.9</v>
      </c>
      <c r="Z96">
        <v>117.2</v>
      </c>
      <c r="AA96">
        <v>126.2</v>
      </c>
      <c r="AB96">
        <v>112</v>
      </c>
      <c r="AC96">
        <v>116.2</v>
      </c>
      <c r="AD96">
        <v>123.2</v>
      </c>
      <c r="AE96">
        <f t="shared" si="8"/>
        <v>8</v>
      </c>
      <c r="AF96" s="1">
        <f t="shared" si="9"/>
        <v>42217</v>
      </c>
      <c r="AG96">
        <f>VLOOKUP(AF96, 'Brent OIL'!A:B, 2, FALSE)</f>
        <v>46.52</v>
      </c>
      <c r="AH96" s="8">
        <f t="shared" si="5"/>
        <v>0</v>
      </c>
      <c r="AI96" s="8">
        <f t="shared" si="6"/>
        <v>0.63279208025004874</v>
      </c>
      <c r="AJ96" s="8">
        <f t="shared" si="7"/>
        <v>1.2987012987012941E-2</v>
      </c>
    </row>
    <row r="97" spans="1:36" x14ac:dyDescent="0.35">
      <c r="A97" t="s">
        <v>34</v>
      </c>
      <c r="B97">
        <v>2015</v>
      </c>
      <c r="C97" t="s">
        <v>41</v>
      </c>
      <c r="D97">
        <v>124.2</v>
      </c>
      <c r="E97">
        <v>131.4</v>
      </c>
      <c r="F97">
        <v>120.1</v>
      </c>
      <c r="G97">
        <v>128.5</v>
      </c>
      <c r="H97">
        <v>111.4</v>
      </c>
      <c r="I97">
        <v>132.30000000000001</v>
      </c>
      <c r="J97">
        <v>157.6</v>
      </c>
      <c r="K97">
        <v>144</v>
      </c>
      <c r="L97">
        <v>90.5</v>
      </c>
      <c r="M97">
        <v>126.8</v>
      </c>
      <c r="N97">
        <v>120.4</v>
      </c>
      <c r="O97">
        <v>132.1</v>
      </c>
      <c r="P97">
        <v>130.30000000000001</v>
      </c>
      <c r="Q97">
        <v>131.19999999999999</v>
      </c>
      <c r="R97">
        <v>127.2</v>
      </c>
      <c r="S97">
        <v>122.9</v>
      </c>
      <c r="T97">
        <v>126.6</v>
      </c>
      <c r="U97">
        <v>120.9</v>
      </c>
      <c r="V97">
        <v>120.6</v>
      </c>
      <c r="W97">
        <v>122</v>
      </c>
      <c r="X97">
        <v>119.4</v>
      </c>
      <c r="Y97">
        <v>111.7</v>
      </c>
      <c r="Z97">
        <v>117.8</v>
      </c>
      <c r="AA97">
        <v>125.1</v>
      </c>
      <c r="AB97">
        <v>112.3</v>
      </c>
      <c r="AC97">
        <v>117.2</v>
      </c>
      <c r="AD97">
        <v>124.8</v>
      </c>
      <c r="AE97">
        <f t="shared" si="8"/>
        <v>8</v>
      </c>
      <c r="AF97" s="1">
        <f t="shared" si="9"/>
        <v>42217</v>
      </c>
      <c r="AG97">
        <f>VLOOKUP(AF97, 'Brent OIL'!A:B, 2, FALSE)</f>
        <v>46.52</v>
      </c>
      <c r="AH97" s="8">
        <f t="shared" si="5"/>
        <v>2.3645743766121975E-2</v>
      </c>
      <c r="AI97" s="8">
        <f t="shared" si="6"/>
        <v>0.63285348565944632</v>
      </c>
      <c r="AJ97" s="8">
        <f t="shared" si="7"/>
        <v>1.7628205128205152E-2</v>
      </c>
    </row>
    <row r="98" spans="1:36" x14ac:dyDescent="0.35">
      <c r="A98" t="s">
        <v>30</v>
      </c>
      <c r="B98">
        <v>2015</v>
      </c>
      <c r="C98" t="s">
        <v>42</v>
      </c>
      <c r="D98">
        <v>125.1</v>
      </c>
      <c r="E98">
        <v>131.1</v>
      </c>
      <c r="F98">
        <v>120.7</v>
      </c>
      <c r="G98">
        <v>129.19999999999999</v>
      </c>
      <c r="H98">
        <v>114.7</v>
      </c>
      <c r="I98">
        <v>132.30000000000001</v>
      </c>
      <c r="J98">
        <v>158.9</v>
      </c>
      <c r="K98">
        <v>142.1</v>
      </c>
      <c r="L98">
        <v>92.5</v>
      </c>
      <c r="M98">
        <v>125.4</v>
      </c>
      <c r="N98">
        <v>121.9</v>
      </c>
      <c r="O98">
        <v>132.69999999999999</v>
      </c>
      <c r="P98">
        <v>131</v>
      </c>
      <c r="Q98">
        <v>131</v>
      </c>
      <c r="R98">
        <v>130.4</v>
      </c>
      <c r="S98">
        <v>126.8</v>
      </c>
      <c r="T98">
        <v>129.9</v>
      </c>
      <c r="U98">
        <v>0</v>
      </c>
      <c r="V98">
        <v>123.7</v>
      </c>
      <c r="W98">
        <v>124.5</v>
      </c>
      <c r="X98">
        <v>121.4</v>
      </c>
      <c r="Y98">
        <v>113.8</v>
      </c>
      <c r="Z98">
        <v>119.6</v>
      </c>
      <c r="AA98">
        <v>124.5</v>
      </c>
      <c r="AB98">
        <v>113.7</v>
      </c>
      <c r="AC98">
        <v>118.8</v>
      </c>
      <c r="AD98">
        <v>127</v>
      </c>
      <c r="AE98">
        <f t="shared" si="8"/>
        <v>9</v>
      </c>
      <c r="AF98" s="1">
        <f t="shared" si="9"/>
        <v>42248</v>
      </c>
      <c r="AG98">
        <f>VLOOKUP(AF98, 'Brent OIL'!A:B, 2, FALSE)</f>
        <v>47.62</v>
      </c>
      <c r="AH98" s="8">
        <f t="shared" si="5"/>
        <v>0</v>
      </c>
      <c r="AI98" s="8">
        <f t="shared" si="6"/>
        <v>0.63276866221356687</v>
      </c>
      <c r="AJ98" s="8">
        <f t="shared" si="7"/>
        <v>-2.7559055118110236E-2</v>
      </c>
    </row>
    <row r="99" spans="1:36" x14ac:dyDescent="0.35">
      <c r="A99" t="s">
        <v>33</v>
      </c>
      <c r="B99">
        <v>2015</v>
      </c>
      <c r="C99" t="s">
        <v>42</v>
      </c>
      <c r="D99">
        <v>123.4</v>
      </c>
      <c r="E99">
        <v>129</v>
      </c>
      <c r="F99">
        <v>115.6</v>
      </c>
      <c r="G99">
        <v>128.30000000000001</v>
      </c>
      <c r="H99">
        <v>107</v>
      </c>
      <c r="I99">
        <v>124</v>
      </c>
      <c r="J99">
        <v>168.5</v>
      </c>
      <c r="K99">
        <v>165.4</v>
      </c>
      <c r="L99">
        <v>86.3</v>
      </c>
      <c r="M99">
        <v>134.4</v>
      </c>
      <c r="N99">
        <v>119.1</v>
      </c>
      <c r="O99">
        <v>132.30000000000001</v>
      </c>
      <c r="P99">
        <v>131.5</v>
      </c>
      <c r="Q99">
        <v>134.69999999999999</v>
      </c>
      <c r="R99">
        <v>124</v>
      </c>
      <c r="S99">
        <v>118.6</v>
      </c>
      <c r="T99">
        <v>123.2</v>
      </c>
      <c r="U99">
        <v>121.6</v>
      </c>
      <c r="V99">
        <v>115.1</v>
      </c>
      <c r="W99">
        <v>120.4</v>
      </c>
      <c r="X99">
        <v>117.1</v>
      </c>
      <c r="Y99">
        <v>109.1</v>
      </c>
      <c r="Z99">
        <v>117.3</v>
      </c>
      <c r="AA99">
        <v>126.5</v>
      </c>
      <c r="AB99">
        <v>112.9</v>
      </c>
      <c r="AC99">
        <v>116.2</v>
      </c>
      <c r="AD99">
        <v>123.5</v>
      </c>
      <c r="AE99">
        <f t="shared" si="8"/>
        <v>9</v>
      </c>
      <c r="AF99" s="1">
        <f t="shared" si="9"/>
        <v>42248</v>
      </c>
      <c r="AG99">
        <f>VLOOKUP(AF99, 'Brent OIL'!A:B, 2, FALSE)</f>
        <v>47.62</v>
      </c>
      <c r="AH99" s="8">
        <f t="shared" si="5"/>
        <v>0</v>
      </c>
      <c r="AI99" s="8">
        <f t="shared" si="6"/>
        <v>0.63283229234311134</v>
      </c>
      <c r="AJ99" s="8">
        <f t="shared" si="7"/>
        <v>1.5384615384615431E-2</v>
      </c>
    </row>
    <row r="100" spans="1:36" x14ac:dyDescent="0.35">
      <c r="A100" t="s">
        <v>34</v>
      </c>
      <c r="B100">
        <v>2015</v>
      </c>
      <c r="C100" t="s">
        <v>42</v>
      </c>
      <c r="D100">
        <v>124.6</v>
      </c>
      <c r="E100">
        <v>130.4</v>
      </c>
      <c r="F100">
        <v>118.7</v>
      </c>
      <c r="G100">
        <v>128.9</v>
      </c>
      <c r="H100">
        <v>111.9</v>
      </c>
      <c r="I100">
        <v>128.4</v>
      </c>
      <c r="J100">
        <v>162.19999999999999</v>
      </c>
      <c r="K100">
        <v>150</v>
      </c>
      <c r="L100">
        <v>90.4</v>
      </c>
      <c r="M100">
        <v>128.4</v>
      </c>
      <c r="N100">
        <v>120.7</v>
      </c>
      <c r="O100">
        <v>132.5</v>
      </c>
      <c r="P100">
        <v>131.19999999999999</v>
      </c>
      <c r="Q100">
        <v>132</v>
      </c>
      <c r="R100">
        <v>127.9</v>
      </c>
      <c r="S100">
        <v>123.4</v>
      </c>
      <c r="T100">
        <v>127.2</v>
      </c>
      <c r="U100">
        <v>121.6</v>
      </c>
      <c r="V100">
        <v>120.4</v>
      </c>
      <c r="W100">
        <v>122.6</v>
      </c>
      <c r="X100">
        <v>119.8</v>
      </c>
      <c r="Y100">
        <v>111.3</v>
      </c>
      <c r="Z100">
        <v>118.3</v>
      </c>
      <c r="AA100">
        <v>125.7</v>
      </c>
      <c r="AB100">
        <v>113.4</v>
      </c>
      <c r="AC100">
        <v>117.5</v>
      </c>
      <c r="AD100">
        <v>125.4</v>
      </c>
      <c r="AE100">
        <f t="shared" si="8"/>
        <v>9</v>
      </c>
      <c r="AF100" s="1">
        <f t="shared" si="9"/>
        <v>42248</v>
      </c>
      <c r="AG100">
        <f>VLOOKUP(AF100, 'Brent OIL'!A:B, 2, FALSE)</f>
        <v>47.62</v>
      </c>
      <c r="AH100" s="8">
        <f t="shared" si="5"/>
        <v>1.7009659806803912E-2</v>
      </c>
      <c r="AI100" s="8">
        <f t="shared" si="6"/>
        <v>0.63290912168092217</v>
      </c>
      <c r="AJ100" s="8">
        <f t="shared" si="7"/>
        <v>1.8341307814992002E-2</v>
      </c>
    </row>
    <row r="101" spans="1:36" x14ac:dyDescent="0.35">
      <c r="A101" t="s">
        <v>30</v>
      </c>
      <c r="B101">
        <v>2015</v>
      </c>
      <c r="C101" t="s">
        <v>43</v>
      </c>
      <c r="D101">
        <v>125.6</v>
      </c>
      <c r="E101">
        <v>130.4</v>
      </c>
      <c r="F101">
        <v>120.8</v>
      </c>
      <c r="G101">
        <v>129.4</v>
      </c>
      <c r="H101">
        <v>115.8</v>
      </c>
      <c r="I101">
        <v>133.19999999999999</v>
      </c>
      <c r="J101">
        <v>157.69999999999999</v>
      </c>
      <c r="K101">
        <v>154.19999999999999</v>
      </c>
      <c r="L101">
        <v>93.7</v>
      </c>
      <c r="M101">
        <v>126.6</v>
      </c>
      <c r="N101">
        <v>122.3</v>
      </c>
      <c r="O101">
        <v>133.1</v>
      </c>
      <c r="P101">
        <v>131.80000000000001</v>
      </c>
      <c r="Q101">
        <v>131.5</v>
      </c>
      <c r="R101">
        <v>131.1</v>
      </c>
      <c r="S101">
        <v>127.3</v>
      </c>
      <c r="T101">
        <v>130.6</v>
      </c>
      <c r="U101">
        <v>0</v>
      </c>
      <c r="V101">
        <v>124.4</v>
      </c>
      <c r="W101">
        <v>125.1</v>
      </c>
      <c r="X101">
        <v>122</v>
      </c>
      <c r="Y101">
        <v>113.8</v>
      </c>
      <c r="Z101">
        <v>120.1</v>
      </c>
      <c r="AA101">
        <v>125.1</v>
      </c>
      <c r="AB101">
        <v>114.2</v>
      </c>
      <c r="AC101">
        <v>119.2</v>
      </c>
      <c r="AD101">
        <v>127.7</v>
      </c>
      <c r="AE101">
        <f t="shared" si="8"/>
        <v>10</v>
      </c>
      <c r="AF101" s="1">
        <f t="shared" si="9"/>
        <v>42278</v>
      </c>
      <c r="AG101">
        <f>VLOOKUP(AF101, 'Brent OIL'!A:B, 2, FALSE)</f>
        <v>48.43</v>
      </c>
      <c r="AH101" s="8">
        <f t="shared" si="5"/>
        <v>0</v>
      </c>
      <c r="AI101" s="8">
        <f t="shared" si="6"/>
        <v>0.63285984133776552</v>
      </c>
      <c r="AJ101" s="8">
        <f t="shared" si="7"/>
        <v>-2.7407987470634297E-2</v>
      </c>
    </row>
    <row r="102" spans="1:36" x14ac:dyDescent="0.35">
      <c r="A102" t="s">
        <v>33</v>
      </c>
      <c r="B102">
        <v>2015</v>
      </c>
      <c r="C102" t="s">
        <v>43</v>
      </c>
      <c r="D102">
        <v>123.6</v>
      </c>
      <c r="E102">
        <v>128.6</v>
      </c>
      <c r="F102">
        <v>115.9</v>
      </c>
      <c r="G102">
        <v>128.5</v>
      </c>
      <c r="H102">
        <v>109</v>
      </c>
      <c r="I102">
        <v>124.1</v>
      </c>
      <c r="J102">
        <v>165.8</v>
      </c>
      <c r="K102">
        <v>187.2</v>
      </c>
      <c r="L102">
        <v>89.4</v>
      </c>
      <c r="M102">
        <v>135.80000000000001</v>
      </c>
      <c r="N102">
        <v>119.4</v>
      </c>
      <c r="O102">
        <v>132.9</v>
      </c>
      <c r="P102">
        <v>132.6</v>
      </c>
      <c r="Q102">
        <v>135.30000000000001</v>
      </c>
      <c r="R102">
        <v>124.4</v>
      </c>
      <c r="S102">
        <v>118.8</v>
      </c>
      <c r="T102">
        <v>123.6</v>
      </c>
      <c r="U102">
        <v>122.4</v>
      </c>
      <c r="V102">
        <v>114.9</v>
      </c>
      <c r="W102">
        <v>120.7</v>
      </c>
      <c r="X102">
        <v>117.7</v>
      </c>
      <c r="Y102">
        <v>109.3</v>
      </c>
      <c r="Z102">
        <v>117.7</v>
      </c>
      <c r="AA102">
        <v>126.5</v>
      </c>
      <c r="AB102">
        <v>113.5</v>
      </c>
      <c r="AC102">
        <v>116.5</v>
      </c>
      <c r="AD102">
        <v>124.2</v>
      </c>
      <c r="AE102">
        <f t="shared" si="8"/>
        <v>10</v>
      </c>
      <c r="AF102" s="1">
        <f t="shared" si="9"/>
        <v>42278</v>
      </c>
      <c r="AG102">
        <f>VLOOKUP(AF102, 'Brent OIL'!A:B, 2, FALSE)</f>
        <v>48.43</v>
      </c>
      <c r="AH102" s="8">
        <f t="shared" si="5"/>
        <v>0</v>
      </c>
      <c r="AI102" s="8">
        <f t="shared" si="6"/>
        <v>0.63292253758067407</v>
      </c>
      <c r="AJ102" s="8">
        <f t="shared" si="7"/>
        <v>1.5297906602254359E-2</v>
      </c>
    </row>
    <row r="103" spans="1:36" x14ac:dyDescent="0.35">
      <c r="A103" t="s">
        <v>34</v>
      </c>
      <c r="B103">
        <v>2015</v>
      </c>
      <c r="C103" t="s">
        <v>43</v>
      </c>
      <c r="D103">
        <v>125</v>
      </c>
      <c r="E103">
        <v>129.80000000000001</v>
      </c>
      <c r="F103">
        <v>118.9</v>
      </c>
      <c r="G103">
        <v>129.1</v>
      </c>
      <c r="H103">
        <v>113.3</v>
      </c>
      <c r="I103">
        <v>129</v>
      </c>
      <c r="J103">
        <v>160.4</v>
      </c>
      <c r="K103">
        <v>165.3</v>
      </c>
      <c r="L103">
        <v>92.3</v>
      </c>
      <c r="M103">
        <v>129.69999999999999</v>
      </c>
      <c r="N103">
        <v>121.1</v>
      </c>
      <c r="O103">
        <v>133</v>
      </c>
      <c r="P103">
        <v>132.1</v>
      </c>
      <c r="Q103">
        <v>132.5</v>
      </c>
      <c r="R103">
        <v>128.5</v>
      </c>
      <c r="S103">
        <v>123.8</v>
      </c>
      <c r="T103">
        <v>127.8</v>
      </c>
      <c r="U103">
        <v>122.4</v>
      </c>
      <c r="V103">
        <v>120.8</v>
      </c>
      <c r="W103">
        <v>123</v>
      </c>
      <c r="X103">
        <v>120.4</v>
      </c>
      <c r="Y103">
        <v>111.4</v>
      </c>
      <c r="Z103">
        <v>118.7</v>
      </c>
      <c r="AA103">
        <v>125.9</v>
      </c>
      <c r="AB103">
        <v>113.9</v>
      </c>
      <c r="AC103">
        <v>117.9</v>
      </c>
      <c r="AD103">
        <v>126.1</v>
      </c>
      <c r="AE103">
        <f t="shared" si="8"/>
        <v>10</v>
      </c>
      <c r="AF103" s="1">
        <f t="shared" si="9"/>
        <v>42278</v>
      </c>
      <c r="AG103">
        <f>VLOOKUP(AF103, 'Brent OIL'!A:B, 2, FALSE)</f>
        <v>48.43</v>
      </c>
      <c r="AH103" s="8">
        <f t="shared" si="5"/>
        <v>-8.5897171174891526E-2</v>
      </c>
      <c r="AI103" s="8">
        <f t="shared" si="6"/>
        <v>0.63299893214756253</v>
      </c>
      <c r="AJ103" s="8">
        <f t="shared" si="7"/>
        <v>1.7446471054718613E-2</v>
      </c>
    </row>
    <row r="104" spans="1:36" x14ac:dyDescent="0.35">
      <c r="A104" t="s">
        <v>30</v>
      </c>
      <c r="B104">
        <v>2015</v>
      </c>
      <c r="C104" t="s">
        <v>45</v>
      </c>
      <c r="D104">
        <v>126.1</v>
      </c>
      <c r="E104">
        <v>130.6</v>
      </c>
      <c r="F104">
        <v>121.7</v>
      </c>
      <c r="G104">
        <v>129.5</v>
      </c>
      <c r="H104">
        <v>117.8</v>
      </c>
      <c r="I104">
        <v>132.1</v>
      </c>
      <c r="J104">
        <v>155.19999999999999</v>
      </c>
      <c r="K104">
        <v>160.80000000000001</v>
      </c>
      <c r="L104">
        <v>94.5</v>
      </c>
      <c r="M104">
        <v>128.30000000000001</v>
      </c>
      <c r="N104">
        <v>123.1</v>
      </c>
      <c r="O104">
        <v>134.19999999999999</v>
      </c>
      <c r="P104">
        <v>132.4</v>
      </c>
      <c r="Q104">
        <v>132.19999999999999</v>
      </c>
      <c r="R104">
        <v>132.1</v>
      </c>
      <c r="S104">
        <v>128.19999999999999</v>
      </c>
      <c r="T104">
        <v>131.5</v>
      </c>
      <c r="U104">
        <v>0</v>
      </c>
      <c r="V104">
        <v>125.6</v>
      </c>
      <c r="W104">
        <v>125.6</v>
      </c>
      <c r="X104">
        <v>122.6</v>
      </c>
      <c r="Y104">
        <v>114</v>
      </c>
      <c r="Z104">
        <v>120.9</v>
      </c>
      <c r="AA104">
        <v>125.8</v>
      </c>
      <c r="AB104">
        <v>114.2</v>
      </c>
      <c r="AC104">
        <v>119.6</v>
      </c>
      <c r="AD104">
        <v>128.30000000000001</v>
      </c>
      <c r="AE104">
        <f t="shared" si="8"/>
        <v>11</v>
      </c>
      <c r="AF104" s="1">
        <f t="shared" si="9"/>
        <v>42309</v>
      </c>
      <c r="AG104">
        <f>VLOOKUP(AF104, 'Brent OIL'!A:B, 2, FALSE)</f>
        <v>44.27</v>
      </c>
      <c r="AH104" s="8">
        <f t="shared" si="5"/>
        <v>0</v>
      </c>
      <c r="AI104" s="8">
        <f t="shared" si="6"/>
        <v>0.63492993272403175</v>
      </c>
      <c r="AJ104" s="8">
        <f t="shared" si="7"/>
        <v>-2.8838659392050013E-2</v>
      </c>
    </row>
    <row r="105" spans="1:36" x14ac:dyDescent="0.35">
      <c r="A105" t="s">
        <v>33</v>
      </c>
      <c r="B105">
        <v>2015</v>
      </c>
      <c r="C105" t="s">
        <v>45</v>
      </c>
      <c r="D105">
        <v>124</v>
      </c>
      <c r="E105">
        <v>129.80000000000001</v>
      </c>
      <c r="F105">
        <v>121.5</v>
      </c>
      <c r="G105">
        <v>128.6</v>
      </c>
      <c r="H105">
        <v>110</v>
      </c>
      <c r="I105">
        <v>123.7</v>
      </c>
      <c r="J105">
        <v>164.6</v>
      </c>
      <c r="K105">
        <v>191.6</v>
      </c>
      <c r="L105">
        <v>90.8</v>
      </c>
      <c r="M105">
        <v>137.1</v>
      </c>
      <c r="N105">
        <v>119.8</v>
      </c>
      <c r="O105">
        <v>133.69999999999999</v>
      </c>
      <c r="P105">
        <v>133.30000000000001</v>
      </c>
      <c r="Q105">
        <v>137.6</v>
      </c>
      <c r="R105">
        <v>125</v>
      </c>
      <c r="S105">
        <v>119.3</v>
      </c>
      <c r="T105">
        <v>124.2</v>
      </c>
      <c r="U105">
        <v>122.9</v>
      </c>
      <c r="V105">
        <v>115.1</v>
      </c>
      <c r="W105">
        <v>121</v>
      </c>
      <c r="X105">
        <v>118.1</v>
      </c>
      <c r="Y105">
        <v>109.3</v>
      </c>
      <c r="Z105">
        <v>117.9</v>
      </c>
      <c r="AA105">
        <v>126.6</v>
      </c>
      <c r="AB105">
        <v>113.3</v>
      </c>
      <c r="AC105">
        <v>116.6</v>
      </c>
      <c r="AD105">
        <v>124.6</v>
      </c>
      <c r="AE105">
        <f t="shared" si="8"/>
        <v>11</v>
      </c>
      <c r="AF105" s="1">
        <f t="shared" si="9"/>
        <v>42309</v>
      </c>
      <c r="AG105">
        <f>VLOOKUP(AF105, 'Brent OIL'!A:B, 2, FALSE)</f>
        <v>44.27</v>
      </c>
      <c r="AH105" s="8">
        <f t="shared" si="5"/>
        <v>0</v>
      </c>
      <c r="AI105" s="8">
        <f t="shared" si="6"/>
        <v>0.63499835049381714</v>
      </c>
      <c r="AJ105" s="8">
        <f t="shared" si="7"/>
        <v>1.605136436597111E-2</v>
      </c>
    </row>
    <row r="106" spans="1:36" x14ac:dyDescent="0.35">
      <c r="A106" t="s">
        <v>34</v>
      </c>
      <c r="B106">
        <v>2015</v>
      </c>
      <c r="C106" t="s">
        <v>45</v>
      </c>
      <c r="D106">
        <v>125.4</v>
      </c>
      <c r="E106">
        <v>130.30000000000001</v>
      </c>
      <c r="F106">
        <v>121.6</v>
      </c>
      <c r="G106">
        <v>129.19999999999999</v>
      </c>
      <c r="H106">
        <v>114.9</v>
      </c>
      <c r="I106">
        <v>128.19999999999999</v>
      </c>
      <c r="J106">
        <v>158.4</v>
      </c>
      <c r="K106">
        <v>171.2</v>
      </c>
      <c r="L106">
        <v>93.3</v>
      </c>
      <c r="M106">
        <v>131.19999999999999</v>
      </c>
      <c r="N106">
        <v>121.7</v>
      </c>
      <c r="O106">
        <v>134</v>
      </c>
      <c r="P106">
        <v>132.69999999999999</v>
      </c>
      <c r="Q106">
        <v>133.6</v>
      </c>
      <c r="R106">
        <v>129.30000000000001</v>
      </c>
      <c r="S106">
        <v>124.5</v>
      </c>
      <c r="T106">
        <v>128.6</v>
      </c>
      <c r="U106">
        <v>122.9</v>
      </c>
      <c r="V106">
        <v>121.6</v>
      </c>
      <c r="W106">
        <v>123.4</v>
      </c>
      <c r="X106">
        <v>120.9</v>
      </c>
      <c r="Y106">
        <v>111.5</v>
      </c>
      <c r="Z106">
        <v>119.2</v>
      </c>
      <c r="AA106">
        <v>126.3</v>
      </c>
      <c r="AB106">
        <v>113.8</v>
      </c>
      <c r="AC106">
        <v>118.1</v>
      </c>
      <c r="AD106">
        <v>126.6</v>
      </c>
      <c r="AE106">
        <f t="shared" si="8"/>
        <v>11</v>
      </c>
      <c r="AF106" s="1">
        <f t="shared" si="9"/>
        <v>42309</v>
      </c>
      <c r="AG106">
        <f>VLOOKUP(AF106, 'Brent OIL'!A:B, 2, FALSE)</f>
        <v>44.27</v>
      </c>
      <c r="AH106" s="8">
        <f t="shared" si="5"/>
        <v>-0.14140501468262942</v>
      </c>
      <c r="AI106" s="8">
        <f t="shared" si="6"/>
        <v>0.63508414470522589</v>
      </c>
      <c r="AJ106" s="8">
        <f t="shared" si="7"/>
        <v>1.0268562401263913E-2</v>
      </c>
    </row>
    <row r="107" spans="1:36" x14ac:dyDescent="0.35">
      <c r="A107" t="s">
        <v>30</v>
      </c>
      <c r="B107">
        <v>2015</v>
      </c>
      <c r="C107" t="s">
        <v>46</v>
      </c>
      <c r="D107">
        <v>126.3</v>
      </c>
      <c r="E107">
        <v>131.30000000000001</v>
      </c>
      <c r="F107">
        <v>123.3</v>
      </c>
      <c r="G107">
        <v>129.80000000000001</v>
      </c>
      <c r="H107">
        <v>118.3</v>
      </c>
      <c r="I107">
        <v>131.6</v>
      </c>
      <c r="J107">
        <v>145.5</v>
      </c>
      <c r="K107">
        <v>162.1</v>
      </c>
      <c r="L107">
        <v>95.4</v>
      </c>
      <c r="M107">
        <v>128.9</v>
      </c>
      <c r="N107">
        <v>123.3</v>
      </c>
      <c r="O107">
        <v>135.1</v>
      </c>
      <c r="P107">
        <v>131.4</v>
      </c>
      <c r="Q107">
        <v>133.1</v>
      </c>
      <c r="R107">
        <v>132.5</v>
      </c>
      <c r="S107">
        <v>128.5</v>
      </c>
      <c r="T107">
        <v>131.9</v>
      </c>
      <c r="U107">
        <v>0</v>
      </c>
      <c r="V107">
        <v>125.7</v>
      </c>
      <c r="W107">
        <v>126</v>
      </c>
      <c r="X107">
        <v>123.1</v>
      </c>
      <c r="Y107">
        <v>114</v>
      </c>
      <c r="Z107">
        <v>121.6</v>
      </c>
      <c r="AA107">
        <v>125.6</v>
      </c>
      <c r="AB107">
        <v>114.1</v>
      </c>
      <c r="AC107">
        <v>119.8</v>
      </c>
      <c r="AD107">
        <v>127.9</v>
      </c>
      <c r="AE107">
        <f t="shared" si="8"/>
        <v>12</v>
      </c>
      <c r="AF107" s="1">
        <f t="shared" si="9"/>
        <v>42339</v>
      </c>
      <c r="AG107">
        <f>VLOOKUP(AF107, 'Brent OIL'!A:B, 2, FALSE)</f>
        <v>38.01</v>
      </c>
      <c r="AH107" s="8">
        <f t="shared" si="5"/>
        <v>0</v>
      </c>
      <c r="AI107" s="8">
        <f t="shared" si="6"/>
        <v>0.63875540882915494</v>
      </c>
      <c r="AJ107" s="8">
        <f t="shared" si="7"/>
        <v>-3.0492572322126703E-2</v>
      </c>
    </row>
    <row r="108" spans="1:36" x14ac:dyDescent="0.35">
      <c r="A108" t="s">
        <v>33</v>
      </c>
      <c r="B108">
        <v>2015</v>
      </c>
      <c r="C108" t="s">
        <v>46</v>
      </c>
      <c r="D108">
        <v>124.3</v>
      </c>
      <c r="E108">
        <v>131.69999999999999</v>
      </c>
      <c r="F108">
        <v>127.1</v>
      </c>
      <c r="G108">
        <v>128.6</v>
      </c>
      <c r="H108">
        <v>110</v>
      </c>
      <c r="I108">
        <v>120.8</v>
      </c>
      <c r="J108">
        <v>149</v>
      </c>
      <c r="K108">
        <v>190.1</v>
      </c>
      <c r="L108">
        <v>92.7</v>
      </c>
      <c r="M108">
        <v>138.6</v>
      </c>
      <c r="N108">
        <v>120.2</v>
      </c>
      <c r="O108">
        <v>134.19999999999999</v>
      </c>
      <c r="P108">
        <v>131.5</v>
      </c>
      <c r="Q108">
        <v>138.19999999999999</v>
      </c>
      <c r="R108">
        <v>125.4</v>
      </c>
      <c r="S108">
        <v>119.5</v>
      </c>
      <c r="T108">
        <v>124.5</v>
      </c>
      <c r="U108">
        <v>122.4</v>
      </c>
      <c r="V108">
        <v>116</v>
      </c>
      <c r="W108">
        <v>121</v>
      </c>
      <c r="X108">
        <v>118.6</v>
      </c>
      <c r="Y108">
        <v>109.3</v>
      </c>
      <c r="Z108">
        <v>118.1</v>
      </c>
      <c r="AA108">
        <v>126.6</v>
      </c>
      <c r="AB108">
        <v>113.2</v>
      </c>
      <c r="AC108">
        <v>116.7</v>
      </c>
      <c r="AD108">
        <v>124</v>
      </c>
      <c r="AE108">
        <f t="shared" si="8"/>
        <v>12</v>
      </c>
      <c r="AF108" s="1">
        <f t="shared" si="9"/>
        <v>42339</v>
      </c>
      <c r="AG108">
        <f>VLOOKUP(AF108, 'Brent OIL'!A:B, 2, FALSE)</f>
        <v>38.01</v>
      </c>
      <c r="AH108" s="8">
        <f t="shared" si="5"/>
        <v>0</v>
      </c>
      <c r="AI108" s="8">
        <f t="shared" si="6"/>
        <v>0.6388294959094678</v>
      </c>
      <c r="AJ108" s="8">
        <f t="shared" si="7"/>
        <v>1.6935483870967695E-2</v>
      </c>
    </row>
    <row r="109" spans="1:36" x14ac:dyDescent="0.35">
      <c r="A109" t="s">
        <v>34</v>
      </c>
      <c r="B109">
        <v>2015</v>
      </c>
      <c r="C109" t="s">
        <v>46</v>
      </c>
      <c r="D109">
        <v>125.7</v>
      </c>
      <c r="E109">
        <v>131.4</v>
      </c>
      <c r="F109">
        <v>124.8</v>
      </c>
      <c r="G109">
        <v>129.4</v>
      </c>
      <c r="H109">
        <v>115.3</v>
      </c>
      <c r="I109">
        <v>126.6</v>
      </c>
      <c r="J109">
        <v>146.69999999999999</v>
      </c>
      <c r="K109">
        <v>171.5</v>
      </c>
      <c r="L109">
        <v>94.5</v>
      </c>
      <c r="M109">
        <v>132.1</v>
      </c>
      <c r="N109">
        <v>122</v>
      </c>
      <c r="O109">
        <v>134.69999999999999</v>
      </c>
      <c r="P109">
        <v>131.4</v>
      </c>
      <c r="Q109">
        <v>134.5</v>
      </c>
      <c r="R109">
        <v>129.69999999999999</v>
      </c>
      <c r="S109">
        <v>124.8</v>
      </c>
      <c r="T109">
        <v>129</v>
      </c>
      <c r="U109">
        <v>122.4</v>
      </c>
      <c r="V109">
        <v>122</v>
      </c>
      <c r="W109">
        <v>123.6</v>
      </c>
      <c r="X109">
        <v>121.4</v>
      </c>
      <c r="Y109">
        <v>111.5</v>
      </c>
      <c r="Z109">
        <v>119.6</v>
      </c>
      <c r="AA109">
        <v>126.2</v>
      </c>
      <c r="AB109">
        <v>113.7</v>
      </c>
      <c r="AC109">
        <v>118.3</v>
      </c>
      <c r="AD109">
        <v>126.1</v>
      </c>
      <c r="AE109">
        <f t="shared" si="8"/>
        <v>12</v>
      </c>
      <c r="AF109" s="1">
        <f t="shared" si="9"/>
        <v>42339</v>
      </c>
      <c r="AG109">
        <f>VLOOKUP(AF109, 'Brent OIL'!A:B, 2, FALSE)</f>
        <v>38.01</v>
      </c>
      <c r="AH109" s="8">
        <f t="shared" si="5"/>
        <v>-0.19231781110234147</v>
      </c>
      <c r="AI109" s="8">
        <f t="shared" si="6"/>
        <v>0.6389285634772649</v>
      </c>
      <c r="AJ109" s="8">
        <f t="shared" si="7"/>
        <v>1.5860428231562251E-2</v>
      </c>
    </row>
    <row r="110" spans="1:36" x14ac:dyDescent="0.35">
      <c r="A110" t="s">
        <v>30</v>
      </c>
      <c r="B110">
        <v>2016</v>
      </c>
      <c r="C110" t="s">
        <v>31</v>
      </c>
      <c r="D110">
        <v>126.8</v>
      </c>
      <c r="E110">
        <v>133.19999999999999</v>
      </c>
      <c r="F110">
        <v>126.5</v>
      </c>
      <c r="G110">
        <v>130.30000000000001</v>
      </c>
      <c r="H110">
        <v>118.9</v>
      </c>
      <c r="I110">
        <v>131.6</v>
      </c>
      <c r="J110">
        <v>140.1</v>
      </c>
      <c r="K110">
        <v>163.80000000000001</v>
      </c>
      <c r="L110">
        <v>97.7</v>
      </c>
      <c r="M110">
        <v>129.6</v>
      </c>
      <c r="N110">
        <v>124.3</v>
      </c>
      <c r="O110">
        <v>135.9</v>
      </c>
      <c r="P110">
        <v>131.4</v>
      </c>
      <c r="Q110">
        <v>133.6</v>
      </c>
      <c r="R110">
        <v>133.19999999999999</v>
      </c>
      <c r="S110">
        <v>128.9</v>
      </c>
      <c r="T110">
        <v>132.6</v>
      </c>
      <c r="U110">
        <v>0</v>
      </c>
      <c r="V110">
        <v>126.2</v>
      </c>
      <c r="W110">
        <v>126.6</v>
      </c>
      <c r="X110">
        <v>123.7</v>
      </c>
      <c r="Y110">
        <v>113.6</v>
      </c>
      <c r="Z110">
        <v>121.4</v>
      </c>
      <c r="AA110">
        <v>126.2</v>
      </c>
      <c r="AB110">
        <v>114.9</v>
      </c>
      <c r="AC110">
        <v>120.1</v>
      </c>
      <c r="AD110">
        <v>128.1</v>
      </c>
      <c r="AE110">
        <f t="shared" si="8"/>
        <v>1</v>
      </c>
      <c r="AF110" s="1">
        <f t="shared" si="9"/>
        <v>42370</v>
      </c>
      <c r="AG110">
        <f>VLOOKUP(AF110, 'Brent OIL'!A:B, 2, FALSE)</f>
        <v>30.7</v>
      </c>
      <c r="AH110" s="8">
        <f t="shared" si="5"/>
        <v>0</v>
      </c>
      <c r="AI110" s="8">
        <f t="shared" si="6"/>
        <v>0.64581645162409895</v>
      </c>
      <c r="AJ110" s="8">
        <f t="shared" si="7"/>
        <v>-3.0444964871194313E-2</v>
      </c>
    </row>
    <row r="111" spans="1:36" x14ac:dyDescent="0.35">
      <c r="A111" t="s">
        <v>33</v>
      </c>
      <c r="B111">
        <v>2016</v>
      </c>
      <c r="C111" t="s">
        <v>31</v>
      </c>
      <c r="D111">
        <v>124.7</v>
      </c>
      <c r="E111">
        <v>135.9</v>
      </c>
      <c r="F111">
        <v>132</v>
      </c>
      <c r="G111">
        <v>129.19999999999999</v>
      </c>
      <c r="H111">
        <v>109.7</v>
      </c>
      <c r="I111">
        <v>119</v>
      </c>
      <c r="J111">
        <v>144.1</v>
      </c>
      <c r="K111">
        <v>184.2</v>
      </c>
      <c r="L111">
        <v>96.7</v>
      </c>
      <c r="M111">
        <v>139.5</v>
      </c>
      <c r="N111">
        <v>120.5</v>
      </c>
      <c r="O111">
        <v>134.69999999999999</v>
      </c>
      <c r="P111">
        <v>131.19999999999999</v>
      </c>
      <c r="Q111">
        <v>139.5</v>
      </c>
      <c r="R111">
        <v>125.8</v>
      </c>
      <c r="S111">
        <v>119.8</v>
      </c>
      <c r="T111">
        <v>124.9</v>
      </c>
      <c r="U111">
        <v>123.4</v>
      </c>
      <c r="V111">
        <v>116.9</v>
      </c>
      <c r="W111">
        <v>121.6</v>
      </c>
      <c r="X111">
        <v>119.1</v>
      </c>
      <c r="Y111">
        <v>108.9</v>
      </c>
      <c r="Z111">
        <v>118.5</v>
      </c>
      <c r="AA111">
        <v>126.4</v>
      </c>
      <c r="AB111">
        <v>114</v>
      </c>
      <c r="AC111">
        <v>116.8</v>
      </c>
      <c r="AD111">
        <v>124.2</v>
      </c>
      <c r="AE111">
        <f t="shared" si="8"/>
        <v>1</v>
      </c>
      <c r="AF111" s="1">
        <f t="shared" si="9"/>
        <v>42370</v>
      </c>
      <c r="AG111">
        <f>VLOOKUP(AF111, 'Brent OIL'!A:B, 2, FALSE)</f>
        <v>30.7</v>
      </c>
      <c r="AH111" s="8">
        <f t="shared" si="5"/>
        <v>0</v>
      </c>
      <c r="AI111" s="8">
        <f t="shared" si="6"/>
        <v>0.64588296788695287</v>
      </c>
      <c r="AJ111" s="8">
        <f t="shared" si="7"/>
        <v>1.6908212560386427E-2</v>
      </c>
    </row>
    <row r="112" spans="1:36" x14ac:dyDescent="0.35">
      <c r="A112" t="s">
        <v>34</v>
      </c>
      <c r="B112">
        <v>2016</v>
      </c>
      <c r="C112" t="s">
        <v>31</v>
      </c>
      <c r="D112">
        <v>126.1</v>
      </c>
      <c r="E112">
        <v>134.1</v>
      </c>
      <c r="F112">
        <v>128.6</v>
      </c>
      <c r="G112">
        <v>129.9</v>
      </c>
      <c r="H112">
        <v>115.5</v>
      </c>
      <c r="I112">
        <v>125.7</v>
      </c>
      <c r="J112">
        <v>141.5</v>
      </c>
      <c r="K112">
        <v>170.7</v>
      </c>
      <c r="L112">
        <v>97.4</v>
      </c>
      <c r="M112">
        <v>132.9</v>
      </c>
      <c r="N112">
        <v>122.7</v>
      </c>
      <c r="O112">
        <v>135.30000000000001</v>
      </c>
      <c r="P112">
        <v>131.30000000000001</v>
      </c>
      <c r="Q112">
        <v>135.19999999999999</v>
      </c>
      <c r="R112">
        <v>130.30000000000001</v>
      </c>
      <c r="S112">
        <v>125.1</v>
      </c>
      <c r="T112">
        <v>129.5</v>
      </c>
      <c r="U112">
        <v>123.4</v>
      </c>
      <c r="V112">
        <v>122.7</v>
      </c>
      <c r="W112">
        <v>124.2</v>
      </c>
      <c r="X112">
        <v>122</v>
      </c>
      <c r="Y112">
        <v>111.1</v>
      </c>
      <c r="Z112">
        <v>119.8</v>
      </c>
      <c r="AA112">
        <v>126.3</v>
      </c>
      <c r="AB112">
        <v>114.5</v>
      </c>
      <c r="AC112">
        <v>118.5</v>
      </c>
      <c r="AD112">
        <v>126.3</v>
      </c>
      <c r="AE112">
        <f t="shared" si="8"/>
        <v>1</v>
      </c>
      <c r="AF112" s="1">
        <f t="shared" si="9"/>
        <v>42370</v>
      </c>
      <c r="AG112">
        <f>VLOOKUP(AF112, 'Brent OIL'!A:B, 2, FALSE)</f>
        <v>30.7</v>
      </c>
      <c r="AH112" s="8">
        <f t="shared" si="5"/>
        <v>4.8208469055374605E-2</v>
      </c>
      <c r="AI112" s="8">
        <f t="shared" si="6"/>
        <v>0.64599167264916035</v>
      </c>
      <c r="AJ112" s="8">
        <f t="shared" si="7"/>
        <v>1.2668250197941476E-2</v>
      </c>
    </row>
    <row r="113" spans="1:36" x14ac:dyDescent="0.35">
      <c r="A113" t="s">
        <v>30</v>
      </c>
      <c r="B113">
        <v>2016</v>
      </c>
      <c r="C113" t="s">
        <v>35</v>
      </c>
      <c r="D113">
        <v>127.1</v>
      </c>
      <c r="E113">
        <v>133.69999999999999</v>
      </c>
      <c r="F113">
        <v>127.7</v>
      </c>
      <c r="G113">
        <v>130.69999999999999</v>
      </c>
      <c r="H113">
        <v>118.5</v>
      </c>
      <c r="I113">
        <v>130.4</v>
      </c>
      <c r="J113">
        <v>130.9</v>
      </c>
      <c r="K113">
        <v>162.80000000000001</v>
      </c>
      <c r="L113">
        <v>98.7</v>
      </c>
      <c r="M113">
        <v>130.6</v>
      </c>
      <c r="N113">
        <v>124.8</v>
      </c>
      <c r="O113">
        <v>136.4</v>
      </c>
      <c r="P113">
        <v>130.30000000000001</v>
      </c>
      <c r="Q113">
        <v>134.4</v>
      </c>
      <c r="R113">
        <v>133.9</v>
      </c>
      <c r="S113">
        <v>129.80000000000001</v>
      </c>
      <c r="T113">
        <v>133.4</v>
      </c>
      <c r="U113">
        <v>0</v>
      </c>
      <c r="V113">
        <v>127.5</v>
      </c>
      <c r="W113">
        <v>127.1</v>
      </c>
      <c r="X113">
        <v>124.3</v>
      </c>
      <c r="Y113">
        <v>113.9</v>
      </c>
      <c r="Z113">
        <v>122.3</v>
      </c>
      <c r="AA113">
        <v>127.1</v>
      </c>
      <c r="AB113">
        <v>116.8</v>
      </c>
      <c r="AC113">
        <v>120.9</v>
      </c>
      <c r="AD113">
        <v>127.9</v>
      </c>
      <c r="AE113">
        <f t="shared" si="8"/>
        <v>2</v>
      </c>
      <c r="AF113" s="1">
        <f t="shared" si="9"/>
        <v>42401</v>
      </c>
      <c r="AG113">
        <f>VLOOKUP(AF113, 'Brent OIL'!A:B, 2, FALSE)</f>
        <v>32.18</v>
      </c>
      <c r="AH113" s="8">
        <f t="shared" si="5"/>
        <v>0</v>
      </c>
      <c r="AI113" s="8">
        <f t="shared" si="6"/>
        <v>0.64593931943286276</v>
      </c>
      <c r="AJ113" s="8">
        <f t="shared" si="7"/>
        <v>-3.2056293979671684E-2</v>
      </c>
    </row>
    <row r="114" spans="1:36" x14ac:dyDescent="0.35">
      <c r="A114" t="s">
        <v>33</v>
      </c>
      <c r="B114">
        <v>2016</v>
      </c>
      <c r="C114" t="s">
        <v>35</v>
      </c>
      <c r="D114">
        <v>124.8</v>
      </c>
      <c r="E114">
        <v>135.1</v>
      </c>
      <c r="F114">
        <v>130.30000000000001</v>
      </c>
      <c r="G114">
        <v>129.6</v>
      </c>
      <c r="H114">
        <v>108.4</v>
      </c>
      <c r="I114">
        <v>118.6</v>
      </c>
      <c r="J114">
        <v>129.19999999999999</v>
      </c>
      <c r="K114">
        <v>176.4</v>
      </c>
      <c r="L114">
        <v>99.1</v>
      </c>
      <c r="M114">
        <v>139.69999999999999</v>
      </c>
      <c r="N114">
        <v>120.6</v>
      </c>
      <c r="O114">
        <v>135.19999999999999</v>
      </c>
      <c r="P114">
        <v>129.1</v>
      </c>
      <c r="Q114">
        <v>140</v>
      </c>
      <c r="R114">
        <v>126.2</v>
      </c>
      <c r="S114">
        <v>120.1</v>
      </c>
      <c r="T114">
        <v>125.3</v>
      </c>
      <c r="U114">
        <v>124.4</v>
      </c>
      <c r="V114">
        <v>116</v>
      </c>
      <c r="W114">
        <v>121.8</v>
      </c>
      <c r="X114">
        <v>119.5</v>
      </c>
      <c r="Y114">
        <v>109.1</v>
      </c>
      <c r="Z114">
        <v>118.8</v>
      </c>
      <c r="AA114">
        <v>126.3</v>
      </c>
      <c r="AB114">
        <v>116.2</v>
      </c>
      <c r="AC114">
        <v>117.2</v>
      </c>
      <c r="AD114">
        <v>123.8</v>
      </c>
      <c r="AE114">
        <f t="shared" si="8"/>
        <v>2</v>
      </c>
      <c r="AF114" s="1">
        <f t="shared" si="9"/>
        <v>42401</v>
      </c>
      <c r="AG114">
        <f>VLOOKUP(AF114, 'Brent OIL'!A:B, 2, FALSE)</f>
        <v>32.18</v>
      </c>
      <c r="AH114" s="8">
        <f t="shared" si="5"/>
        <v>0</v>
      </c>
      <c r="AI114" s="8">
        <f t="shared" si="6"/>
        <v>0.64601802608817882</v>
      </c>
      <c r="AJ114" s="8">
        <f t="shared" si="7"/>
        <v>1.7770597738287583E-2</v>
      </c>
    </row>
    <row r="115" spans="1:36" x14ac:dyDescent="0.35">
      <c r="A115" t="s">
        <v>34</v>
      </c>
      <c r="B115">
        <v>2016</v>
      </c>
      <c r="C115" t="s">
        <v>35</v>
      </c>
      <c r="D115">
        <v>126.4</v>
      </c>
      <c r="E115">
        <v>134.19999999999999</v>
      </c>
      <c r="F115">
        <v>128.69999999999999</v>
      </c>
      <c r="G115">
        <v>130.30000000000001</v>
      </c>
      <c r="H115">
        <v>114.8</v>
      </c>
      <c r="I115">
        <v>124.9</v>
      </c>
      <c r="J115">
        <v>130.30000000000001</v>
      </c>
      <c r="K115">
        <v>167.4</v>
      </c>
      <c r="L115">
        <v>98.8</v>
      </c>
      <c r="M115">
        <v>133.6</v>
      </c>
      <c r="N115">
        <v>123</v>
      </c>
      <c r="O115">
        <v>135.80000000000001</v>
      </c>
      <c r="P115">
        <v>129.9</v>
      </c>
      <c r="Q115">
        <v>135.9</v>
      </c>
      <c r="R115">
        <v>130.9</v>
      </c>
      <c r="S115">
        <v>125.8</v>
      </c>
      <c r="T115">
        <v>130.19999999999999</v>
      </c>
      <c r="U115">
        <v>124.4</v>
      </c>
      <c r="V115">
        <v>123.1</v>
      </c>
      <c r="W115">
        <v>124.6</v>
      </c>
      <c r="X115">
        <v>122.5</v>
      </c>
      <c r="Y115">
        <v>111.4</v>
      </c>
      <c r="Z115">
        <v>120.3</v>
      </c>
      <c r="AA115">
        <v>126.6</v>
      </c>
      <c r="AB115">
        <v>116.6</v>
      </c>
      <c r="AC115">
        <v>119.1</v>
      </c>
      <c r="AD115">
        <v>126</v>
      </c>
      <c r="AE115">
        <f t="shared" si="8"/>
        <v>2</v>
      </c>
      <c r="AF115" s="1">
        <f t="shared" si="9"/>
        <v>42401</v>
      </c>
      <c r="AG115">
        <f>VLOOKUP(AF115, 'Brent OIL'!A:B, 2, FALSE)</f>
        <v>32.18</v>
      </c>
      <c r="AH115" s="8">
        <f t="shared" si="5"/>
        <v>0.18738346799254199</v>
      </c>
      <c r="AI115" s="8">
        <f t="shared" si="6"/>
        <v>0.64613285260582431</v>
      </c>
      <c r="AJ115" s="8">
        <f t="shared" si="7"/>
        <v>1.5873015873015872E-2</v>
      </c>
    </row>
    <row r="116" spans="1:36" x14ac:dyDescent="0.35">
      <c r="A116" t="s">
        <v>30</v>
      </c>
      <c r="B116">
        <v>2016</v>
      </c>
      <c r="C116" t="s">
        <v>36</v>
      </c>
      <c r="D116">
        <v>127.3</v>
      </c>
      <c r="E116">
        <v>134.4</v>
      </c>
      <c r="F116">
        <v>125.1</v>
      </c>
      <c r="G116">
        <v>130.5</v>
      </c>
      <c r="H116">
        <v>118.3</v>
      </c>
      <c r="I116">
        <v>131.69999999999999</v>
      </c>
      <c r="J116">
        <v>130.69999999999999</v>
      </c>
      <c r="K116">
        <v>161.19999999999999</v>
      </c>
      <c r="L116">
        <v>100.4</v>
      </c>
      <c r="M116">
        <v>130.80000000000001</v>
      </c>
      <c r="N116">
        <v>124.9</v>
      </c>
      <c r="O116">
        <v>137</v>
      </c>
      <c r="P116">
        <v>130.4</v>
      </c>
      <c r="Q116">
        <v>135</v>
      </c>
      <c r="R116">
        <v>134.4</v>
      </c>
      <c r="S116">
        <v>130.19999999999999</v>
      </c>
      <c r="T116">
        <v>133.80000000000001</v>
      </c>
      <c r="U116">
        <v>0</v>
      </c>
      <c r="V116">
        <v>127</v>
      </c>
      <c r="W116">
        <v>127.7</v>
      </c>
      <c r="X116">
        <v>124.8</v>
      </c>
      <c r="Y116">
        <v>113.6</v>
      </c>
      <c r="Z116">
        <v>122.5</v>
      </c>
      <c r="AA116">
        <v>127.5</v>
      </c>
      <c r="AB116">
        <v>117.4</v>
      </c>
      <c r="AC116">
        <v>121.1</v>
      </c>
      <c r="AD116">
        <v>128</v>
      </c>
      <c r="AE116">
        <f t="shared" si="8"/>
        <v>3</v>
      </c>
      <c r="AF116" s="1">
        <f t="shared" si="9"/>
        <v>42430</v>
      </c>
      <c r="AG116">
        <f>VLOOKUP(AF116, 'Brent OIL'!A:B, 2, FALSE)</f>
        <v>38.21</v>
      </c>
      <c r="AH116" s="8">
        <f t="shared" si="5"/>
        <v>0</v>
      </c>
      <c r="AI116" s="8">
        <f t="shared" si="6"/>
        <v>0.64895689725062955</v>
      </c>
      <c r="AJ116" s="8">
        <f t="shared" si="7"/>
        <v>-3.2812500000000022E-2</v>
      </c>
    </row>
    <row r="117" spans="1:36" x14ac:dyDescent="0.35">
      <c r="A117" t="s">
        <v>33</v>
      </c>
      <c r="B117">
        <v>2016</v>
      </c>
      <c r="C117" t="s">
        <v>36</v>
      </c>
      <c r="D117">
        <v>124.8</v>
      </c>
      <c r="E117">
        <v>136.30000000000001</v>
      </c>
      <c r="F117">
        <v>123.7</v>
      </c>
      <c r="G117">
        <v>129.69999999999999</v>
      </c>
      <c r="H117">
        <v>107.9</v>
      </c>
      <c r="I117">
        <v>119.9</v>
      </c>
      <c r="J117">
        <v>128.1</v>
      </c>
      <c r="K117">
        <v>170.3</v>
      </c>
      <c r="L117">
        <v>101.8</v>
      </c>
      <c r="M117">
        <v>140.1</v>
      </c>
      <c r="N117">
        <v>120.7</v>
      </c>
      <c r="O117">
        <v>135.4</v>
      </c>
      <c r="P117">
        <v>128.9</v>
      </c>
      <c r="Q117">
        <v>140.6</v>
      </c>
      <c r="R117">
        <v>126.4</v>
      </c>
      <c r="S117">
        <v>120.3</v>
      </c>
      <c r="T117">
        <v>125.5</v>
      </c>
      <c r="U117">
        <v>124.9</v>
      </c>
      <c r="V117">
        <v>114.8</v>
      </c>
      <c r="W117">
        <v>122.3</v>
      </c>
      <c r="X117">
        <v>119.7</v>
      </c>
      <c r="Y117">
        <v>108.5</v>
      </c>
      <c r="Z117">
        <v>119.1</v>
      </c>
      <c r="AA117">
        <v>126.4</v>
      </c>
      <c r="AB117">
        <v>117.1</v>
      </c>
      <c r="AC117">
        <v>117.3</v>
      </c>
      <c r="AD117">
        <v>123.8</v>
      </c>
      <c r="AE117">
        <f t="shared" si="8"/>
        <v>3</v>
      </c>
      <c r="AF117" s="1">
        <f t="shared" si="9"/>
        <v>42430</v>
      </c>
      <c r="AG117">
        <f>VLOOKUP(AF117, 'Brent OIL'!A:B, 2, FALSE)</f>
        <v>38.21</v>
      </c>
      <c r="AH117" s="8">
        <f t="shared" si="5"/>
        <v>0</v>
      </c>
      <c r="AI117" s="8">
        <f t="shared" si="6"/>
        <v>0.64904883053003126</v>
      </c>
      <c r="AJ117" s="8">
        <f t="shared" si="7"/>
        <v>1.7770597738287583E-2</v>
      </c>
    </row>
    <row r="118" spans="1:36" x14ac:dyDescent="0.35">
      <c r="A118" t="s">
        <v>34</v>
      </c>
      <c r="B118">
        <v>2016</v>
      </c>
      <c r="C118" t="s">
        <v>36</v>
      </c>
      <c r="D118">
        <v>126.5</v>
      </c>
      <c r="E118">
        <v>135.1</v>
      </c>
      <c r="F118">
        <v>124.6</v>
      </c>
      <c r="G118">
        <v>130.19999999999999</v>
      </c>
      <c r="H118">
        <v>114.5</v>
      </c>
      <c r="I118">
        <v>126.2</v>
      </c>
      <c r="J118">
        <v>129.80000000000001</v>
      </c>
      <c r="K118">
        <v>164.3</v>
      </c>
      <c r="L118">
        <v>100.9</v>
      </c>
      <c r="M118">
        <v>133.9</v>
      </c>
      <c r="N118">
        <v>123.1</v>
      </c>
      <c r="O118">
        <v>136.30000000000001</v>
      </c>
      <c r="P118">
        <v>129.80000000000001</v>
      </c>
      <c r="Q118">
        <v>136.5</v>
      </c>
      <c r="R118">
        <v>131.30000000000001</v>
      </c>
      <c r="S118">
        <v>126.1</v>
      </c>
      <c r="T118">
        <v>130.5</v>
      </c>
      <c r="U118">
        <v>124.9</v>
      </c>
      <c r="V118">
        <v>122.4</v>
      </c>
      <c r="W118">
        <v>125.1</v>
      </c>
      <c r="X118">
        <v>122.9</v>
      </c>
      <c r="Y118">
        <v>110.9</v>
      </c>
      <c r="Z118">
        <v>120.6</v>
      </c>
      <c r="AA118">
        <v>126.9</v>
      </c>
      <c r="AB118">
        <v>117.3</v>
      </c>
      <c r="AC118">
        <v>119.3</v>
      </c>
      <c r="AD118">
        <v>126</v>
      </c>
      <c r="AE118">
        <f t="shared" si="8"/>
        <v>3</v>
      </c>
      <c r="AF118" s="1">
        <f t="shared" si="9"/>
        <v>42430</v>
      </c>
      <c r="AG118">
        <f>VLOOKUP(AF118, 'Brent OIL'!A:B, 2, FALSE)</f>
        <v>38.21</v>
      </c>
      <c r="AH118" s="8">
        <f t="shared" si="5"/>
        <v>8.8196807118555279E-2</v>
      </c>
      <c r="AI118" s="8">
        <f t="shared" si="6"/>
        <v>0.64915704459040668</v>
      </c>
      <c r="AJ118" s="8">
        <f t="shared" si="7"/>
        <v>2.3809523809523808E-2</v>
      </c>
    </row>
    <row r="119" spans="1:36" x14ac:dyDescent="0.35">
      <c r="A119" t="s">
        <v>30</v>
      </c>
      <c r="B119">
        <v>2016</v>
      </c>
      <c r="C119" t="s">
        <v>37</v>
      </c>
      <c r="D119">
        <v>127.4</v>
      </c>
      <c r="E119">
        <v>135.4</v>
      </c>
      <c r="F119">
        <v>123.4</v>
      </c>
      <c r="G119">
        <v>131.30000000000001</v>
      </c>
      <c r="H119">
        <v>118.2</v>
      </c>
      <c r="I119">
        <v>138.1</v>
      </c>
      <c r="J119">
        <v>134.1</v>
      </c>
      <c r="K119">
        <v>162.69999999999999</v>
      </c>
      <c r="L119">
        <v>105</v>
      </c>
      <c r="M119">
        <v>131.4</v>
      </c>
      <c r="N119">
        <v>125.4</v>
      </c>
      <c r="O119">
        <v>137.4</v>
      </c>
      <c r="P119">
        <v>131.80000000000001</v>
      </c>
      <c r="Q119">
        <v>135.5</v>
      </c>
      <c r="R119">
        <v>135</v>
      </c>
      <c r="S119">
        <v>130.6</v>
      </c>
      <c r="T119">
        <v>134.4</v>
      </c>
      <c r="U119">
        <v>0</v>
      </c>
      <c r="V119">
        <v>127</v>
      </c>
      <c r="W119">
        <v>128</v>
      </c>
      <c r="X119">
        <v>125.2</v>
      </c>
      <c r="Y119">
        <v>114.4</v>
      </c>
      <c r="Z119">
        <v>123.2</v>
      </c>
      <c r="AA119">
        <v>127.9</v>
      </c>
      <c r="AB119">
        <v>118.4</v>
      </c>
      <c r="AC119">
        <v>121.7</v>
      </c>
      <c r="AD119">
        <v>129</v>
      </c>
      <c r="AE119">
        <f t="shared" si="8"/>
        <v>4</v>
      </c>
      <c r="AF119" s="1">
        <f t="shared" si="9"/>
        <v>42461</v>
      </c>
      <c r="AG119">
        <f>VLOOKUP(AF119, 'Brent OIL'!A:B, 2, FALSE)</f>
        <v>41.58</v>
      </c>
      <c r="AH119" s="8">
        <f t="shared" si="5"/>
        <v>0</v>
      </c>
      <c r="AI119" s="8">
        <f t="shared" si="6"/>
        <v>0.64913940937916126</v>
      </c>
      <c r="AJ119" s="8">
        <f t="shared" si="7"/>
        <v>-2.8682170542635679E-2</v>
      </c>
    </row>
    <row r="120" spans="1:36" x14ac:dyDescent="0.35">
      <c r="A120" t="s">
        <v>33</v>
      </c>
      <c r="B120">
        <v>2016</v>
      </c>
      <c r="C120" t="s">
        <v>37</v>
      </c>
      <c r="D120">
        <v>124.9</v>
      </c>
      <c r="E120">
        <v>139.30000000000001</v>
      </c>
      <c r="F120">
        <v>119.9</v>
      </c>
      <c r="G120">
        <v>130.19999999999999</v>
      </c>
      <c r="H120">
        <v>108.9</v>
      </c>
      <c r="I120">
        <v>131.1</v>
      </c>
      <c r="J120">
        <v>136.80000000000001</v>
      </c>
      <c r="K120">
        <v>176.9</v>
      </c>
      <c r="L120">
        <v>109.1</v>
      </c>
      <c r="M120">
        <v>140.4</v>
      </c>
      <c r="N120">
        <v>121.1</v>
      </c>
      <c r="O120">
        <v>135.9</v>
      </c>
      <c r="P120">
        <v>131.80000000000001</v>
      </c>
      <c r="Q120">
        <v>141.5</v>
      </c>
      <c r="R120">
        <v>126.8</v>
      </c>
      <c r="S120">
        <v>120.5</v>
      </c>
      <c r="T120">
        <v>125.8</v>
      </c>
      <c r="U120">
        <v>125.6</v>
      </c>
      <c r="V120">
        <v>114.6</v>
      </c>
      <c r="W120">
        <v>122.8</v>
      </c>
      <c r="X120">
        <v>120</v>
      </c>
      <c r="Y120">
        <v>110</v>
      </c>
      <c r="Z120">
        <v>119.5</v>
      </c>
      <c r="AA120">
        <v>127.6</v>
      </c>
      <c r="AB120">
        <v>117.6</v>
      </c>
      <c r="AC120">
        <v>118.2</v>
      </c>
      <c r="AD120">
        <v>125.3</v>
      </c>
      <c r="AE120">
        <f t="shared" si="8"/>
        <v>4</v>
      </c>
      <c r="AF120" s="1">
        <f t="shared" si="9"/>
        <v>42461</v>
      </c>
      <c r="AG120">
        <f>VLOOKUP(AF120, 'Brent OIL'!A:B, 2, FALSE)</f>
        <v>41.58</v>
      </c>
      <c r="AH120" s="8">
        <f t="shared" si="5"/>
        <v>0</v>
      </c>
      <c r="AI120" s="8">
        <f t="shared" si="6"/>
        <v>0.64920505773429205</v>
      </c>
      <c r="AJ120" s="8">
        <f t="shared" si="7"/>
        <v>1.596169193934557E-2</v>
      </c>
    </row>
    <row r="121" spans="1:36" x14ac:dyDescent="0.35">
      <c r="A121" t="s">
        <v>34</v>
      </c>
      <c r="B121">
        <v>2016</v>
      </c>
      <c r="C121" t="s">
        <v>37</v>
      </c>
      <c r="D121">
        <v>126.6</v>
      </c>
      <c r="E121">
        <v>136.80000000000001</v>
      </c>
      <c r="F121">
        <v>122</v>
      </c>
      <c r="G121">
        <v>130.9</v>
      </c>
      <c r="H121">
        <v>114.8</v>
      </c>
      <c r="I121">
        <v>134.80000000000001</v>
      </c>
      <c r="J121">
        <v>135</v>
      </c>
      <c r="K121">
        <v>167.5</v>
      </c>
      <c r="L121">
        <v>106.4</v>
      </c>
      <c r="M121">
        <v>134.4</v>
      </c>
      <c r="N121">
        <v>123.6</v>
      </c>
      <c r="O121">
        <v>136.69999999999999</v>
      </c>
      <c r="P121">
        <v>131.80000000000001</v>
      </c>
      <c r="Q121">
        <v>137.1</v>
      </c>
      <c r="R121">
        <v>131.80000000000001</v>
      </c>
      <c r="S121">
        <v>126.4</v>
      </c>
      <c r="T121">
        <v>131</v>
      </c>
      <c r="U121">
        <v>125.6</v>
      </c>
      <c r="V121">
        <v>122.3</v>
      </c>
      <c r="W121">
        <v>125.5</v>
      </c>
      <c r="X121">
        <v>123.2</v>
      </c>
      <c r="Y121">
        <v>112.1</v>
      </c>
      <c r="Z121">
        <v>121.1</v>
      </c>
      <c r="AA121">
        <v>127.7</v>
      </c>
      <c r="AB121">
        <v>118.1</v>
      </c>
      <c r="AC121">
        <v>120</v>
      </c>
      <c r="AD121">
        <v>127.3</v>
      </c>
      <c r="AE121">
        <f t="shared" si="8"/>
        <v>4</v>
      </c>
      <c r="AF121" s="1">
        <f t="shared" si="9"/>
        <v>42461</v>
      </c>
      <c r="AG121">
        <f>VLOOKUP(AF121, 'Brent OIL'!A:B, 2, FALSE)</f>
        <v>41.58</v>
      </c>
      <c r="AH121" s="8">
        <f t="shared" si="5"/>
        <v>0.12409812409812419</v>
      </c>
      <c r="AI121" s="8">
        <f t="shared" si="6"/>
        <v>0.64929647758891795</v>
      </c>
      <c r="AJ121" s="8">
        <f t="shared" si="7"/>
        <v>2.3566378633150153E-2</v>
      </c>
    </row>
    <row r="122" spans="1:36" x14ac:dyDescent="0.35">
      <c r="A122" t="s">
        <v>30</v>
      </c>
      <c r="B122">
        <v>2016</v>
      </c>
      <c r="C122" t="s">
        <v>38</v>
      </c>
      <c r="D122">
        <v>127.6</v>
      </c>
      <c r="E122">
        <v>137.5</v>
      </c>
      <c r="F122">
        <v>124.4</v>
      </c>
      <c r="G122">
        <v>132.4</v>
      </c>
      <c r="H122">
        <v>118.2</v>
      </c>
      <c r="I122">
        <v>138.1</v>
      </c>
      <c r="J122">
        <v>141.80000000000001</v>
      </c>
      <c r="K122">
        <v>166</v>
      </c>
      <c r="L122">
        <v>107.5</v>
      </c>
      <c r="M122">
        <v>132.19999999999999</v>
      </c>
      <c r="N122">
        <v>126.1</v>
      </c>
      <c r="O122">
        <v>138.30000000000001</v>
      </c>
      <c r="P122">
        <v>133.6</v>
      </c>
      <c r="Q122">
        <v>136</v>
      </c>
      <c r="R122">
        <v>135.4</v>
      </c>
      <c r="S122">
        <v>131.1</v>
      </c>
      <c r="T122">
        <v>134.80000000000001</v>
      </c>
      <c r="U122">
        <v>0</v>
      </c>
      <c r="V122">
        <v>127.4</v>
      </c>
      <c r="W122">
        <v>128.5</v>
      </c>
      <c r="X122">
        <v>125.8</v>
      </c>
      <c r="Y122">
        <v>115.1</v>
      </c>
      <c r="Z122">
        <v>123.6</v>
      </c>
      <c r="AA122">
        <v>129.1</v>
      </c>
      <c r="AB122">
        <v>119.7</v>
      </c>
      <c r="AC122">
        <v>122.5</v>
      </c>
      <c r="AD122">
        <v>130.30000000000001</v>
      </c>
      <c r="AE122">
        <f t="shared" si="8"/>
        <v>5</v>
      </c>
      <c r="AF122" s="1">
        <f t="shared" si="9"/>
        <v>42491</v>
      </c>
      <c r="AG122">
        <f>VLOOKUP(AF122, 'Brent OIL'!A:B, 2, FALSE)</f>
        <v>46.74</v>
      </c>
      <c r="AH122" s="8">
        <f t="shared" si="5"/>
        <v>0</v>
      </c>
      <c r="AI122" s="8">
        <f t="shared" si="6"/>
        <v>0.64982591937434731</v>
      </c>
      <c r="AJ122" s="8">
        <f t="shared" si="7"/>
        <v>-2.839600920951663E-2</v>
      </c>
    </row>
    <row r="123" spans="1:36" x14ac:dyDescent="0.35">
      <c r="A123" t="s">
        <v>33</v>
      </c>
      <c r="B123">
        <v>2016</v>
      </c>
      <c r="C123" t="s">
        <v>38</v>
      </c>
      <c r="D123">
        <v>125</v>
      </c>
      <c r="E123">
        <v>142.1</v>
      </c>
      <c r="F123">
        <v>127</v>
      </c>
      <c r="G123">
        <v>130.4</v>
      </c>
      <c r="H123">
        <v>109.6</v>
      </c>
      <c r="I123">
        <v>133.5</v>
      </c>
      <c r="J123">
        <v>151.4</v>
      </c>
      <c r="K123">
        <v>182.8</v>
      </c>
      <c r="L123">
        <v>111.1</v>
      </c>
      <c r="M123">
        <v>141.5</v>
      </c>
      <c r="N123">
        <v>121.5</v>
      </c>
      <c r="O123">
        <v>136.30000000000001</v>
      </c>
      <c r="P123">
        <v>134.6</v>
      </c>
      <c r="Q123">
        <v>142.19999999999999</v>
      </c>
      <c r="R123">
        <v>127.2</v>
      </c>
      <c r="S123">
        <v>120.7</v>
      </c>
      <c r="T123">
        <v>126.2</v>
      </c>
      <c r="U123">
        <v>126</v>
      </c>
      <c r="V123">
        <v>115</v>
      </c>
      <c r="W123">
        <v>123.2</v>
      </c>
      <c r="X123">
        <v>120.3</v>
      </c>
      <c r="Y123">
        <v>110.7</v>
      </c>
      <c r="Z123">
        <v>119.8</v>
      </c>
      <c r="AA123">
        <v>128</v>
      </c>
      <c r="AB123">
        <v>118.5</v>
      </c>
      <c r="AC123">
        <v>118.7</v>
      </c>
      <c r="AD123">
        <v>126.6</v>
      </c>
      <c r="AE123">
        <f t="shared" si="8"/>
        <v>5</v>
      </c>
      <c r="AF123" s="1">
        <f t="shared" si="9"/>
        <v>42491</v>
      </c>
      <c r="AG123">
        <f>VLOOKUP(AF123, 'Brent OIL'!A:B, 2, FALSE)</f>
        <v>46.74</v>
      </c>
      <c r="AH123" s="8">
        <f t="shared" si="5"/>
        <v>0</v>
      </c>
      <c r="AI123" s="8">
        <f t="shared" si="6"/>
        <v>0.64989365778122432</v>
      </c>
      <c r="AJ123" s="8">
        <f t="shared" si="7"/>
        <v>1.5797788309636653E-2</v>
      </c>
    </row>
    <row r="124" spans="1:36" x14ac:dyDescent="0.35">
      <c r="A124" t="s">
        <v>34</v>
      </c>
      <c r="B124">
        <v>2016</v>
      </c>
      <c r="C124" t="s">
        <v>38</v>
      </c>
      <c r="D124">
        <v>126.8</v>
      </c>
      <c r="E124">
        <v>139.1</v>
      </c>
      <c r="F124">
        <v>125.4</v>
      </c>
      <c r="G124">
        <v>131.69999999999999</v>
      </c>
      <c r="H124">
        <v>115</v>
      </c>
      <c r="I124">
        <v>136</v>
      </c>
      <c r="J124">
        <v>145.1</v>
      </c>
      <c r="K124">
        <v>171.7</v>
      </c>
      <c r="L124">
        <v>108.7</v>
      </c>
      <c r="M124">
        <v>135.30000000000001</v>
      </c>
      <c r="N124">
        <v>124.2</v>
      </c>
      <c r="O124">
        <v>137.4</v>
      </c>
      <c r="P124">
        <v>134</v>
      </c>
      <c r="Q124">
        <v>137.69999999999999</v>
      </c>
      <c r="R124">
        <v>132.19999999999999</v>
      </c>
      <c r="S124">
        <v>126.8</v>
      </c>
      <c r="T124">
        <v>131.4</v>
      </c>
      <c r="U124">
        <v>126</v>
      </c>
      <c r="V124">
        <v>122.7</v>
      </c>
      <c r="W124">
        <v>126</v>
      </c>
      <c r="X124">
        <v>123.7</v>
      </c>
      <c r="Y124">
        <v>112.8</v>
      </c>
      <c r="Z124">
        <v>121.5</v>
      </c>
      <c r="AA124">
        <v>128.5</v>
      </c>
      <c r="AB124">
        <v>119.2</v>
      </c>
      <c r="AC124">
        <v>120.7</v>
      </c>
      <c r="AD124">
        <v>128.6</v>
      </c>
      <c r="AE124">
        <f t="shared" si="8"/>
        <v>5</v>
      </c>
      <c r="AF124" s="1">
        <f t="shared" si="9"/>
        <v>42491</v>
      </c>
      <c r="AG124">
        <f>VLOOKUP(AF124, 'Brent OIL'!A:B, 2, FALSE)</f>
        <v>46.74</v>
      </c>
      <c r="AH124" s="8">
        <f t="shared" si="5"/>
        <v>3.2306375695335857E-2</v>
      </c>
      <c r="AI124" s="8">
        <f t="shared" si="6"/>
        <v>0.64997998390263723</v>
      </c>
      <c r="AJ124" s="8">
        <f t="shared" si="7"/>
        <v>2.5660964230171161E-2</v>
      </c>
    </row>
    <row r="125" spans="1:36" x14ac:dyDescent="0.35">
      <c r="A125" t="s">
        <v>30</v>
      </c>
      <c r="B125">
        <v>2016</v>
      </c>
      <c r="C125" t="s">
        <v>39</v>
      </c>
      <c r="D125">
        <v>128.6</v>
      </c>
      <c r="E125">
        <v>138.6</v>
      </c>
      <c r="F125">
        <v>126.6</v>
      </c>
      <c r="G125">
        <v>133.6</v>
      </c>
      <c r="H125">
        <v>118.6</v>
      </c>
      <c r="I125">
        <v>137.4</v>
      </c>
      <c r="J125">
        <v>152.5</v>
      </c>
      <c r="K125">
        <v>169.2</v>
      </c>
      <c r="L125">
        <v>108.8</v>
      </c>
      <c r="M125">
        <v>133.1</v>
      </c>
      <c r="N125">
        <v>126.4</v>
      </c>
      <c r="O125">
        <v>139.19999999999999</v>
      </c>
      <c r="P125">
        <v>136</v>
      </c>
      <c r="Q125">
        <v>137.19999999999999</v>
      </c>
      <c r="R125">
        <v>136.30000000000001</v>
      </c>
      <c r="S125">
        <v>131.6</v>
      </c>
      <c r="T125">
        <v>135.6</v>
      </c>
      <c r="U125">
        <v>0</v>
      </c>
      <c r="V125">
        <v>128</v>
      </c>
      <c r="W125">
        <v>129.30000000000001</v>
      </c>
      <c r="X125">
        <v>126.2</v>
      </c>
      <c r="Y125">
        <v>116.3</v>
      </c>
      <c r="Z125">
        <v>124.1</v>
      </c>
      <c r="AA125">
        <v>130.19999999999999</v>
      </c>
      <c r="AB125">
        <v>119.9</v>
      </c>
      <c r="AC125">
        <v>123.3</v>
      </c>
      <c r="AD125">
        <v>131.9</v>
      </c>
      <c r="AE125">
        <f t="shared" si="8"/>
        <v>6</v>
      </c>
      <c r="AF125" s="1">
        <f t="shared" si="9"/>
        <v>42522</v>
      </c>
      <c r="AG125">
        <f>VLOOKUP(AF125, 'Brent OIL'!A:B, 2, FALSE)</f>
        <v>48.25</v>
      </c>
      <c r="AH125" s="8">
        <f t="shared" si="5"/>
        <v>0</v>
      </c>
      <c r="AI125" s="8">
        <f t="shared" si="6"/>
        <v>0.64981997135952474</v>
      </c>
      <c r="AJ125" s="8">
        <f t="shared" si="7"/>
        <v>-2.8809704321455732E-2</v>
      </c>
    </row>
    <row r="126" spans="1:36" x14ac:dyDescent="0.35">
      <c r="A126" t="s">
        <v>33</v>
      </c>
      <c r="B126">
        <v>2016</v>
      </c>
      <c r="C126" t="s">
        <v>39</v>
      </c>
      <c r="D126">
        <v>125.9</v>
      </c>
      <c r="E126">
        <v>143.9</v>
      </c>
      <c r="F126">
        <v>130.9</v>
      </c>
      <c r="G126">
        <v>131</v>
      </c>
      <c r="H126">
        <v>110.2</v>
      </c>
      <c r="I126">
        <v>135.5</v>
      </c>
      <c r="J126">
        <v>173.7</v>
      </c>
      <c r="K126">
        <v>184.4</v>
      </c>
      <c r="L126">
        <v>112</v>
      </c>
      <c r="M126">
        <v>142.80000000000001</v>
      </c>
      <c r="N126">
        <v>121.6</v>
      </c>
      <c r="O126">
        <v>136.9</v>
      </c>
      <c r="P126">
        <v>138.19999999999999</v>
      </c>
      <c r="Q126">
        <v>142.69999999999999</v>
      </c>
      <c r="R126">
        <v>127.6</v>
      </c>
      <c r="S126">
        <v>121.1</v>
      </c>
      <c r="T126">
        <v>126.6</v>
      </c>
      <c r="U126">
        <v>125.5</v>
      </c>
      <c r="V126">
        <v>115.5</v>
      </c>
      <c r="W126">
        <v>123.2</v>
      </c>
      <c r="X126">
        <v>120.6</v>
      </c>
      <c r="Y126">
        <v>112.3</v>
      </c>
      <c r="Z126">
        <v>119.9</v>
      </c>
      <c r="AA126">
        <v>129.30000000000001</v>
      </c>
      <c r="AB126">
        <v>118.8</v>
      </c>
      <c r="AC126">
        <v>119.6</v>
      </c>
      <c r="AD126">
        <v>128.1</v>
      </c>
      <c r="AE126">
        <f t="shared" si="8"/>
        <v>6</v>
      </c>
      <c r="AF126" s="1">
        <f t="shared" si="9"/>
        <v>42522</v>
      </c>
      <c r="AG126">
        <f>VLOOKUP(AF126, 'Brent OIL'!A:B, 2, FALSE)</f>
        <v>48.25</v>
      </c>
      <c r="AH126" s="8">
        <f t="shared" si="5"/>
        <v>0</v>
      </c>
      <c r="AI126" s="8">
        <f t="shared" si="6"/>
        <v>0.64989082174233093</v>
      </c>
      <c r="AJ126" s="8">
        <f t="shared" si="7"/>
        <v>1.56128024980484E-2</v>
      </c>
    </row>
    <row r="127" spans="1:36" x14ac:dyDescent="0.35">
      <c r="A127" t="s">
        <v>34</v>
      </c>
      <c r="B127">
        <v>2016</v>
      </c>
      <c r="C127" t="s">
        <v>39</v>
      </c>
      <c r="D127">
        <v>127.7</v>
      </c>
      <c r="E127">
        <v>140.5</v>
      </c>
      <c r="F127">
        <v>128.30000000000001</v>
      </c>
      <c r="G127">
        <v>132.6</v>
      </c>
      <c r="H127">
        <v>115.5</v>
      </c>
      <c r="I127">
        <v>136.5</v>
      </c>
      <c r="J127">
        <v>159.69999999999999</v>
      </c>
      <c r="K127">
        <v>174.3</v>
      </c>
      <c r="L127">
        <v>109.9</v>
      </c>
      <c r="M127">
        <v>136.30000000000001</v>
      </c>
      <c r="N127">
        <v>124.4</v>
      </c>
      <c r="O127">
        <v>138.1</v>
      </c>
      <c r="P127">
        <v>136.80000000000001</v>
      </c>
      <c r="Q127">
        <v>138.69999999999999</v>
      </c>
      <c r="R127">
        <v>132.9</v>
      </c>
      <c r="S127">
        <v>127.2</v>
      </c>
      <c r="T127">
        <v>132</v>
      </c>
      <c r="U127">
        <v>125.5</v>
      </c>
      <c r="V127">
        <v>123.3</v>
      </c>
      <c r="W127">
        <v>126.4</v>
      </c>
      <c r="X127">
        <v>124.1</v>
      </c>
      <c r="Y127">
        <v>114.2</v>
      </c>
      <c r="Z127">
        <v>121.7</v>
      </c>
      <c r="AA127">
        <v>129.69999999999999</v>
      </c>
      <c r="AB127">
        <v>119.4</v>
      </c>
      <c r="AC127">
        <v>121.5</v>
      </c>
      <c r="AD127">
        <v>130.1</v>
      </c>
      <c r="AE127">
        <f t="shared" si="8"/>
        <v>6</v>
      </c>
      <c r="AF127" s="1">
        <f t="shared" si="9"/>
        <v>42522</v>
      </c>
      <c r="AG127">
        <f>VLOOKUP(AF127, 'Brent OIL'!A:B, 2, FALSE)</f>
        <v>48.25</v>
      </c>
      <c r="AH127" s="8">
        <f t="shared" si="5"/>
        <v>-6.839378238341963E-2</v>
      </c>
      <c r="AI127" s="8">
        <f t="shared" si="6"/>
        <v>0.64997558320023885</v>
      </c>
      <c r="AJ127" s="8">
        <f t="shared" si="7"/>
        <v>2.2290545734050773E-2</v>
      </c>
    </row>
    <row r="128" spans="1:36" x14ac:dyDescent="0.35">
      <c r="A128" t="s">
        <v>30</v>
      </c>
      <c r="B128">
        <v>2016</v>
      </c>
      <c r="C128" t="s">
        <v>40</v>
      </c>
      <c r="D128">
        <v>129.30000000000001</v>
      </c>
      <c r="E128">
        <v>139.5</v>
      </c>
      <c r="F128">
        <v>129.6</v>
      </c>
      <c r="G128">
        <v>134.5</v>
      </c>
      <c r="H128">
        <v>119.5</v>
      </c>
      <c r="I128">
        <v>138.5</v>
      </c>
      <c r="J128">
        <v>158.19999999999999</v>
      </c>
      <c r="K128">
        <v>171.8</v>
      </c>
      <c r="L128">
        <v>110.3</v>
      </c>
      <c r="M128">
        <v>134.30000000000001</v>
      </c>
      <c r="N128">
        <v>127.3</v>
      </c>
      <c r="O128">
        <v>139.9</v>
      </c>
      <c r="P128">
        <v>137.6</v>
      </c>
      <c r="Q128">
        <v>138</v>
      </c>
      <c r="R128">
        <v>137.19999999999999</v>
      </c>
      <c r="S128">
        <v>132.19999999999999</v>
      </c>
      <c r="T128">
        <v>136.5</v>
      </c>
      <c r="U128">
        <v>0</v>
      </c>
      <c r="V128">
        <v>128.19999999999999</v>
      </c>
      <c r="W128">
        <v>130</v>
      </c>
      <c r="X128">
        <v>126.7</v>
      </c>
      <c r="Y128">
        <v>116.4</v>
      </c>
      <c r="Z128">
        <v>125.2</v>
      </c>
      <c r="AA128">
        <v>130.80000000000001</v>
      </c>
      <c r="AB128">
        <v>120.9</v>
      </c>
      <c r="AC128">
        <v>123.8</v>
      </c>
      <c r="AD128">
        <v>133</v>
      </c>
      <c r="AE128">
        <f t="shared" si="8"/>
        <v>7</v>
      </c>
      <c r="AF128" s="1">
        <f t="shared" si="9"/>
        <v>42552</v>
      </c>
      <c r="AG128">
        <f>VLOOKUP(AF128, 'Brent OIL'!A:B, 2, FALSE)</f>
        <v>44.95</v>
      </c>
      <c r="AH128" s="8">
        <f t="shared" si="5"/>
        <v>0</v>
      </c>
      <c r="AI128" s="8">
        <f t="shared" si="6"/>
        <v>0.65166889320385313</v>
      </c>
      <c r="AJ128" s="8">
        <f t="shared" si="7"/>
        <v>-3.007518796992481E-2</v>
      </c>
    </row>
    <row r="129" spans="1:36" x14ac:dyDescent="0.35">
      <c r="A129" t="s">
        <v>33</v>
      </c>
      <c r="B129">
        <v>2016</v>
      </c>
      <c r="C129" t="s">
        <v>40</v>
      </c>
      <c r="D129">
        <v>126.8</v>
      </c>
      <c r="E129">
        <v>144.19999999999999</v>
      </c>
      <c r="F129">
        <v>136.6</v>
      </c>
      <c r="G129">
        <v>131.80000000000001</v>
      </c>
      <c r="H129">
        <v>111</v>
      </c>
      <c r="I129">
        <v>137</v>
      </c>
      <c r="J129">
        <v>179.5</v>
      </c>
      <c r="K129">
        <v>188.4</v>
      </c>
      <c r="L129">
        <v>113.3</v>
      </c>
      <c r="M129">
        <v>143.9</v>
      </c>
      <c r="N129">
        <v>121.7</v>
      </c>
      <c r="O129">
        <v>137.5</v>
      </c>
      <c r="P129">
        <v>139.80000000000001</v>
      </c>
      <c r="Q129">
        <v>142.9</v>
      </c>
      <c r="R129">
        <v>127.9</v>
      </c>
      <c r="S129">
        <v>121.1</v>
      </c>
      <c r="T129">
        <v>126.9</v>
      </c>
      <c r="U129">
        <v>126.4</v>
      </c>
      <c r="V129">
        <v>115.5</v>
      </c>
      <c r="W129">
        <v>123.5</v>
      </c>
      <c r="X129">
        <v>120.9</v>
      </c>
      <c r="Y129">
        <v>111.7</v>
      </c>
      <c r="Z129">
        <v>120.3</v>
      </c>
      <c r="AA129">
        <v>130.80000000000001</v>
      </c>
      <c r="AB129">
        <v>120</v>
      </c>
      <c r="AC129">
        <v>119.9</v>
      </c>
      <c r="AD129">
        <v>129</v>
      </c>
      <c r="AE129">
        <f t="shared" si="8"/>
        <v>7</v>
      </c>
      <c r="AF129" s="1">
        <f t="shared" si="9"/>
        <v>42552</v>
      </c>
      <c r="AG129">
        <f>VLOOKUP(AF129, 'Brent OIL'!A:B, 2, FALSE)</f>
        <v>44.95</v>
      </c>
      <c r="AH129" s="8">
        <f t="shared" si="5"/>
        <v>0</v>
      </c>
      <c r="AI129" s="8">
        <f t="shared" si="6"/>
        <v>0.65174500096831423</v>
      </c>
      <c r="AJ129" s="8">
        <f t="shared" si="7"/>
        <v>1.6279069767441815E-2</v>
      </c>
    </row>
    <row r="130" spans="1:36" x14ac:dyDescent="0.35">
      <c r="A130" t="s">
        <v>34</v>
      </c>
      <c r="B130">
        <v>2016</v>
      </c>
      <c r="C130" t="s">
        <v>40</v>
      </c>
      <c r="D130">
        <v>128.5</v>
      </c>
      <c r="E130">
        <v>141.19999999999999</v>
      </c>
      <c r="F130">
        <v>132.30000000000001</v>
      </c>
      <c r="G130">
        <v>133.5</v>
      </c>
      <c r="H130">
        <v>116.4</v>
      </c>
      <c r="I130">
        <v>137.80000000000001</v>
      </c>
      <c r="J130">
        <v>165.4</v>
      </c>
      <c r="K130">
        <v>177.4</v>
      </c>
      <c r="L130">
        <v>111.3</v>
      </c>
      <c r="M130">
        <v>137.5</v>
      </c>
      <c r="N130">
        <v>125</v>
      </c>
      <c r="O130">
        <v>138.80000000000001</v>
      </c>
      <c r="P130">
        <v>138.4</v>
      </c>
      <c r="Q130">
        <v>139.30000000000001</v>
      </c>
      <c r="R130">
        <v>133.5</v>
      </c>
      <c r="S130">
        <v>127.6</v>
      </c>
      <c r="T130">
        <v>132.69999999999999</v>
      </c>
      <c r="U130">
        <v>126.4</v>
      </c>
      <c r="V130">
        <v>123.4</v>
      </c>
      <c r="W130">
        <v>126.9</v>
      </c>
      <c r="X130">
        <v>124.5</v>
      </c>
      <c r="Y130">
        <v>113.9</v>
      </c>
      <c r="Z130">
        <v>122.4</v>
      </c>
      <c r="AA130">
        <v>130.80000000000001</v>
      </c>
      <c r="AB130">
        <v>120.5</v>
      </c>
      <c r="AC130">
        <v>121.9</v>
      </c>
      <c r="AD130">
        <v>131.1</v>
      </c>
      <c r="AE130">
        <f t="shared" si="8"/>
        <v>7</v>
      </c>
      <c r="AF130" s="1">
        <f t="shared" si="9"/>
        <v>42552</v>
      </c>
      <c r="AG130">
        <f>VLOOKUP(AF130, 'Brent OIL'!A:B, 2, FALSE)</f>
        <v>44.95</v>
      </c>
      <c r="AH130" s="8">
        <f t="shared" ref="AH130:AH193" si="10">(AG131-AG130)/AG130</f>
        <v>1.9799777530589556E-2</v>
      </c>
      <c r="AI130" s="8">
        <f t="shared" ref="AI130:AI193" si="11">CORREL(AH130:AH501, AJ130:AJ501)</f>
        <v>0.65183895962950578</v>
      </c>
      <c r="AJ130" s="8">
        <f t="shared" ref="AJ130:AJ193" si="12">((AD131-AD130)/AD130)</f>
        <v>1.8306636155606452E-2</v>
      </c>
    </row>
    <row r="131" spans="1:36" x14ac:dyDescent="0.35">
      <c r="A131" t="s">
        <v>30</v>
      </c>
      <c r="B131">
        <v>2016</v>
      </c>
      <c r="C131" t="s">
        <v>41</v>
      </c>
      <c r="D131">
        <v>130.1</v>
      </c>
      <c r="E131">
        <v>138.80000000000001</v>
      </c>
      <c r="F131">
        <v>130.30000000000001</v>
      </c>
      <c r="G131">
        <v>135.30000000000001</v>
      </c>
      <c r="H131">
        <v>119.9</v>
      </c>
      <c r="I131">
        <v>140.19999999999999</v>
      </c>
      <c r="J131">
        <v>156.9</v>
      </c>
      <c r="K131">
        <v>172.2</v>
      </c>
      <c r="L131">
        <v>112.1</v>
      </c>
      <c r="M131">
        <v>134.9</v>
      </c>
      <c r="N131">
        <v>128.1</v>
      </c>
      <c r="O131">
        <v>140.69999999999999</v>
      </c>
      <c r="P131">
        <v>138</v>
      </c>
      <c r="Q131">
        <v>138.9</v>
      </c>
      <c r="R131">
        <v>137.80000000000001</v>
      </c>
      <c r="S131">
        <v>133</v>
      </c>
      <c r="T131">
        <v>137.1</v>
      </c>
      <c r="U131">
        <v>0</v>
      </c>
      <c r="V131">
        <v>129.1</v>
      </c>
      <c r="W131">
        <v>130.6</v>
      </c>
      <c r="X131">
        <v>127</v>
      </c>
      <c r="Y131">
        <v>116</v>
      </c>
      <c r="Z131">
        <v>125.5</v>
      </c>
      <c r="AA131">
        <v>131.9</v>
      </c>
      <c r="AB131">
        <v>122</v>
      </c>
      <c r="AC131">
        <v>124.2</v>
      </c>
      <c r="AD131">
        <v>133.5</v>
      </c>
      <c r="AE131">
        <f t="shared" ref="AE131:AE194" si="13">MONTH(DATEVALUE("1-" &amp; C131 &amp; "-2023"))</f>
        <v>8</v>
      </c>
      <c r="AF131" s="1">
        <f t="shared" ref="AF131:AF194" si="14">DATE(B131,AE131,1)</f>
        <v>42583</v>
      </c>
      <c r="AG131">
        <f>VLOOKUP(AF131, 'Brent OIL'!A:B, 2, FALSE)</f>
        <v>45.84</v>
      </c>
      <c r="AH131" s="8">
        <f t="shared" si="10"/>
        <v>0</v>
      </c>
      <c r="AI131" s="8">
        <f t="shared" si="11"/>
        <v>0.65177307264019213</v>
      </c>
      <c r="AJ131" s="8">
        <f t="shared" si="12"/>
        <v>-3.8202247191011195E-2</v>
      </c>
    </row>
    <row r="132" spans="1:36" x14ac:dyDescent="0.35">
      <c r="A132" t="s">
        <v>33</v>
      </c>
      <c r="B132">
        <v>2016</v>
      </c>
      <c r="C132" t="s">
        <v>41</v>
      </c>
      <c r="D132">
        <v>127.6</v>
      </c>
      <c r="E132">
        <v>140.30000000000001</v>
      </c>
      <c r="F132">
        <v>133.69999999999999</v>
      </c>
      <c r="G132">
        <v>132.19999999999999</v>
      </c>
      <c r="H132">
        <v>111.8</v>
      </c>
      <c r="I132">
        <v>135.80000000000001</v>
      </c>
      <c r="J132">
        <v>163.5</v>
      </c>
      <c r="K132">
        <v>182.3</v>
      </c>
      <c r="L132">
        <v>114.6</v>
      </c>
      <c r="M132">
        <v>144.6</v>
      </c>
      <c r="N132">
        <v>121.9</v>
      </c>
      <c r="O132">
        <v>138.1</v>
      </c>
      <c r="P132">
        <v>137.6</v>
      </c>
      <c r="Q132">
        <v>143.6</v>
      </c>
      <c r="R132">
        <v>128.30000000000001</v>
      </c>
      <c r="S132">
        <v>121.4</v>
      </c>
      <c r="T132">
        <v>127.3</v>
      </c>
      <c r="U132">
        <v>127.3</v>
      </c>
      <c r="V132">
        <v>114.7</v>
      </c>
      <c r="W132">
        <v>123.9</v>
      </c>
      <c r="X132">
        <v>121.2</v>
      </c>
      <c r="Y132">
        <v>110.4</v>
      </c>
      <c r="Z132">
        <v>120.6</v>
      </c>
      <c r="AA132">
        <v>131.5</v>
      </c>
      <c r="AB132">
        <v>120.9</v>
      </c>
      <c r="AC132">
        <v>119.9</v>
      </c>
      <c r="AD132">
        <v>128.4</v>
      </c>
      <c r="AE132">
        <f t="shared" si="13"/>
        <v>8</v>
      </c>
      <c r="AF132" s="1">
        <f t="shared" si="14"/>
        <v>42583</v>
      </c>
      <c r="AG132">
        <f>VLOOKUP(AF132, 'Brent OIL'!A:B, 2, FALSE)</f>
        <v>45.84</v>
      </c>
      <c r="AH132" s="8">
        <f t="shared" si="10"/>
        <v>0</v>
      </c>
      <c r="AI132" s="8">
        <f t="shared" si="11"/>
        <v>0.65191638364064852</v>
      </c>
      <c r="AJ132" s="8">
        <f t="shared" si="12"/>
        <v>2.1028037383177482E-2</v>
      </c>
    </row>
    <row r="133" spans="1:36" x14ac:dyDescent="0.35">
      <c r="A133" t="s">
        <v>34</v>
      </c>
      <c r="B133">
        <v>2016</v>
      </c>
      <c r="C133" t="s">
        <v>41</v>
      </c>
      <c r="D133">
        <v>129.30000000000001</v>
      </c>
      <c r="E133">
        <v>139.30000000000001</v>
      </c>
      <c r="F133">
        <v>131.6</v>
      </c>
      <c r="G133">
        <v>134.1</v>
      </c>
      <c r="H133">
        <v>116.9</v>
      </c>
      <c r="I133">
        <v>138.1</v>
      </c>
      <c r="J133">
        <v>159.1</v>
      </c>
      <c r="K133">
        <v>175.6</v>
      </c>
      <c r="L133">
        <v>112.9</v>
      </c>
      <c r="M133">
        <v>138.1</v>
      </c>
      <c r="N133">
        <v>125.5</v>
      </c>
      <c r="O133">
        <v>139.5</v>
      </c>
      <c r="P133">
        <v>137.9</v>
      </c>
      <c r="Q133">
        <v>140.19999999999999</v>
      </c>
      <c r="R133">
        <v>134.1</v>
      </c>
      <c r="S133">
        <v>128.19999999999999</v>
      </c>
      <c r="T133">
        <v>133.19999999999999</v>
      </c>
      <c r="U133">
        <v>127.3</v>
      </c>
      <c r="V133">
        <v>123.6</v>
      </c>
      <c r="W133">
        <v>127.4</v>
      </c>
      <c r="X133">
        <v>124.8</v>
      </c>
      <c r="Y133">
        <v>113.1</v>
      </c>
      <c r="Z133">
        <v>122.7</v>
      </c>
      <c r="AA133">
        <v>131.69999999999999</v>
      </c>
      <c r="AB133">
        <v>121.5</v>
      </c>
      <c r="AC133">
        <v>122.1</v>
      </c>
      <c r="AD133">
        <v>131.1</v>
      </c>
      <c r="AE133">
        <f t="shared" si="13"/>
        <v>8</v>
      </c>
      <c r="AF133" s="1">
        <f t="shared" si="14"/>
        <v>42583</v>
      </c>
      <c r="AG133">
        <f>VLOOKUP(AF133, 'Brent OIL'!A:B, 2, FALSE)</f>
        <v>45.84</v>
      </c>
      <c r="AH133" s="8">
        <f t="shared" si="10"/>
        <v>1.5924956369982479E-2</v>
      </c>
      <c r="AI133" s="8">
        <f t="shared" si="11"/>
        <v>0.6520505545075026</v>
      </c>
      <c r="AJ133" s="8">
        <f t="shared" si="12"/>
        <v>1.7543859649122893E-2</v>
      </c>
    </row>
    <row r="134" spans="1:36" x14ac:dyDescent="0.35">
      <c r="A134" t="s">
        <v>30</v>
      </c>
      <c r="B134">
        <v>2016</v>
      </c>
      <c r="C134" t="s">
        <v>42</v>
      </c>
      <c r="D134">
        <v>130.80000000000001</v>
      </c>
      <c r="E134">
        <v>138.19999999999999</v>
      </c>
      <c r="F134">
        <v>130.5</v>
      </c>
      <c r="G134">
        <v>135.5</v>
      </c>
      <c r="H134">
        <v>120.2</v>
      </c>
      <c r="I134">
        <v>139.19999999999999</v>
      </c>
      <c r="J134">
        <v>149.5</v>
      </c>
      <c r="K134">
        <v>170.4</v>
      </c>
      <c r="L134">
        <v>113.1</v>
      </c>
      <c r="M134">
        <v>135.80000000000001</v>
      </c>
      <c r="N134">
        <v>128.80000000000001</v>
      </c>
      <c r="O134">
        <v>141.5</v>
      </c>
      <c r="P134">
        <v>137.19999999999999</v>
      </c>
      <c r="Q134">
        <v>139.9</v>
      </c>
      <c r="R134">
        <v>138.5</v>
      </c>
      <c r="S134">
        <v>133.5</v>
      </c>
      <c r="T134">
        <v>137.80000000000001</v>
      </c>
      <c r="U134">
        <v>0</v>
      </c>
      <c r="V134">
        <v>129.69999999999999</v>
      </c>
      <c r="W134">
        <v>131.1</v>
      </c>
      <c r="X134">
        <v>127.8</v>
      </c>
      <c r="Y134">
        <v>117</v>
      </c>
      <c r="Z134">
        <v>125.7</v>
      </c>
      <c r="AA134">
        <v>132.19999999999999</v>
      </c>
      <c r="AB134">
        <v>122.8</v>
      </c>
      <c r="AC134">
        <v>124.9</v>
      </c>
      <c r="AD134">
        <v>133.4</v>
      </c>
      <c r="AE134">
        <f t="shared" si="13"/>
        <v>9</v>
      </c>
      <c r="AF134" s="1">
        <f t="shared" si="14"/>
        <v>42614</v>
      </c>
      <c r="AG134">
        <f>VLOOKUP(AF134, 'Brent OIL'!A:B, 2, FALSE)</f>
        <v>46.57</v>
      </c>
      <c r="AH134" s="8">
        <f t="shared" si="10"/>
        <v>0</v>
      </c>
      <c r="AI134" s="8">
        <f t="shared" si="11"/>
        <v>0.65200966626026202</v>
      </c>
      <c r="AJ134" s="8">
        <f t="shared" si="12"/>
        <v>-4.0479760119940068E-2</v>
      </c>
    </row>
    <row r="135" spans="1:36" x14ac:dyDescent="0.35">
      <c r="A135" t="s">
        <v>33</v>
      </c>
      <c r="B135">
        <v>2016</v>
      </c>
      <c r="C135" t="s">
        <v>42</v>
      </c>
      <c r="D135">
        <v>128.1</v>
      </c>
      <c r="E135">
        <v>137.69999999999999</v>
      </c>
      <c r="F135">
        <v>130.6</v>
      </c>
      <c r="G135">
        <v>132.6</v>
      </c>
      <c r="H135">
        <v>111.9</v>
      </c>
      <c r="I135">
        <v>132.5</v>
      </c>
      <c r="J135">
        <v>152.9</v>
      </c>
      <c r="K135">
        <v>173.6</v>
      </c>
      <c r="L135">
        <v>115.1</v>
      </c>
      <c r="M135">
        <v>144.80000000000001</v>
      </c>
      <c r="N135">
        <v>122.1</v>
      </c>
      <c r="O135">
        <v>138.80000000000001</v>
      </c>
      <c r="P135">
        <v>135.69999999999999</v>
      </c>
      <c r="Q135">
        <v>143.9</v>
      </c>
      <c r="R135">
        <v>128.69999999999999</v>
      </c>
      <c r="S135">
        <v>121.6</v>
      </c>
      <c r="T135">
        <v>127.7</v>
      </c>
      <c r="U135">
        <v>127.9</v>
      </c>
      <c r="V135">
        <v>114.8</v>
      </c>
      <c r="W135">
        <v>124.3</v>
      </c>
      <c r="X135">
        <v>121.4</v>
      </c>
      <c r="Y135">
        <v>111.8</v>
      </c>
      <c r="Z135">
        <v>120.8</v>
      </c>
      <c r="AA135">
        <v>131.6</v>
      </c>
      <c r="AB135">
        <v>121.2</v>
      </c>
      <c r="AC135">
        <v>120.5</v>
      </c>
      <c r="AD135">
        <v>128</v>
      </c>
      <c r="AE135">
        <f t="shared" si="13"/>
        <v>9</v>
      </c>
      <c r="AF135" s="1">
        <f t="shared" si="14"/>
        <v>42614</v>
      </c>
      <c r="AG135">
        <f>VLOOKUP(AF135, 'Brent OIL'!A:B, 2, FALSE)</f>
        <v>46.57</v>
      </c>
      <c r="AH135" s="8">
        <f t="shared" si="10"/>
        <v>0</v>
      </c>
      <c r="AI135" s="8">
        <f t="shared" si="11"/>
        <v>0.65217575202983558</v>
      </c>
      <c r="AJ135" s="8">
        <f t="shared" si="12"/>
        <v>2.2656250000000044E-2</v>
      </c>
    </row>
    <row r="136" spans="1:36" x14ac:dyDescent="0.35">
      <c r="A136" t="s">
        <v>34</v>
      </c>
      <c r="B136">
        <v>2016</v>
      </c>
      <c r="C136" t="s">
        <v>42</v>
      </c>
      <c r="D136">
        <v>129.9</v>
      </c>
      <c r="E136">
        <v>138</v>
      </c>
      <c r="F136">
        <v>130.5</v>
      </c>
      <c r="G136">
        <v>134.4</v>
      </c>
      <c r="H136">
        <v>117.2</v>
      </c>
      <c r="I136">
        <v>136.1</v>
      </c>
      <c r="J136">
        <v>150.69999999999999</v>
      </c>
      <c r="K136">
        <v>171.5</v>
      </c>
      <c r="L136">
        <v>113.8</v>
      </c>
      <c r="M136">
        <v>138.80000000000001</v>
      </c>
      <c r="N136">
        <v>126</v>
      </c>
      <c r="O136">
        <v>140.19999999999999</v>
      </c>
      <c r="P136">
        <v>136.6</v>
      </c>
      <c r="Q136">
        <v>141</v>
      </c>
      <c r="R136">
        <v>134.6</v>
      </c>
      <c r="S136">
        <v>128.6</v>
      </c>
      <c r="T136">
        <v>133.80000000000001</v>
      </c>
      <c r="U136">
        <v>127.9</v>
      </c>
      <c r="V136">
        <v>124.1</v>
      </c>
      <c r="W136">
        <v>127.9</v>
      </c>
      <c r="X136">
        <v>125.4</v>
      </c>
      <c r="Y136">
        <v>114.3</v>
      </c>
      <c r="Z136">
        <v>122.9</v>
      </c>
      <c r="AA136">
        <v>131.80000000000001</v>
      </c>
      <c r="AB136">
        <v>122.1</v>
      </c>
      <c r="AC136">
        <v>122.8</v>
      </c>
      <c r="AD136">
        <v>130.9</v>
      </c>
      <c r="AE136">
        <f t="shared" si="13"/>
        <v>9</v>
      </c>
      <c r="AF136" s="1">
        <f t="shared" si="14"/>
        <v>42614</v>
      </c>
      <c r="AG136">
        <f>VLOOKUP(AF136, 'Brent OIL'!A:B, 2, FALSE)</f>
        <v>46.57</v>
      </c>
      <c r="AH136" s="8">
        <f t="shared" si="10"/>
        <v>6.3345501395748391E-2</v>
      </c>
      <c r="AI136" s="8">
        <f t="shared" si="11"/>
        <v>0.65232563365269269</v>
      </c>
      <c r="AJ136" s="8">
        <f t="shared" si="12"/>
        <v>2.2154316271963372E-2</v>
      </c>
    </row>
    <row r="137" spans="1:36" x14ac:dyDescent="0.35">
      <c r="A137" t="s">
        <v>30</v>
      </c>
      <c r="B137">
        <v>2016</v>
      </c>
      <c r="C137" t="s">
        <v>43</v>
      </c>
      <c r="D137">
        <v>131.30000000000001</v>
      </c>
      <c r="E137">
        <v>137.6</v>
      </c>
      <c r="F137">
        <v>130.1</v>
      </c>
      <c r="G137">
        <v>136</v>
      </c>
      <c r="H137">
        <v>120.8</v>
      </c>
      <c r="I137">
        <v>138.4</v>
      </c>
      <c r="J137">
        <v>149.19999999999999</v>
      </c>
      <c r="K137">
        <v>170.2</v>
      </c>
      <c r="L137">
        <v>113.4</v>
      </c>
      <c r="M137">
        <v>136.30000000000001</v>
      </c>
      <c r="N137">
        <v>128.69999999999999</v>
      </c>
      <c r="O137">
        <v>142.4</v>
      </c>
      <c r="P137">
        <v>137.4</v>
      </c>
      <c r="Q137">
        <v>140.9</v>
      </c>
      <c r="R137">
        <v>139.6</v>
      </c>
      <c r="S137">
        <v>134.30000000000001</v>
      </c>
      <c r="T137">
        <v>138.80000000000001</v>
      </c>
      <c r="U137">
        <v>0</v>
      </c>
      <c r="V137">
        <v>129.80000000000001</v>
      </c>
      <c r="W137">
        <v>131.80000000000001</v>
      </c>
      <c r="X137">
        <v>128.69999999999999</v>
      </c>
      <c r="Y137">
        <v>117.8</v>
      </c>
      <c r="Z137">
        <v>126.5</v>
      </c>
      <c r="AA137">
        <v>133</v>
      </c>
      <c r="AB137">
        <v>123</v>
      </c>
      <c r="AC137">
        <v>125.7</v>
      </c>
      <c r="AD137">
        <v>133.80000000000001</v>
      </c>
      <c r="AE137">
        <f t="shared" si="13"/>
        <v>10</v>
      </c>
      <c r="AF137" s="1">
        <f t="shared" si="14"/>
        <v>42644</v>
      </c>
      <c r="AG137">
        <f>VLOOKUP(AF137, 'Brent OIL'!A:B, 2, FALSE)</f>
        <v>49.52</v>
      </c>
      <c r="AH137" s="8">
        <f t="shared" si="10"/>
        <v>0</v>
      </c>
      <c r="AI137" s="8">
        <f t="shared" si="11"/>
        <v>0.6521703573469444</v>
      </c>
      <c r="AJ137" s="8">
        <f t="shared" si="12"/>
        <v>-3.8863976083707147E-2</v>
      </c>
    </row>
    <row r="138" spans="1:36" x14ac:dyDescent="0.35">
      <c r="A138" t="s">
        <v>33</v>
      </c>
      <c r="B138">
        <v>2016</v>
      </c>
      <c r="C138" t="s">
        <v>43</v>
      </c>
      <c r="D138">
        <v>128.69999999999999</v>
      </c>
      <c r="E138">
        <v>138.4</v>
      </c>
      <c r="F138">
        <v>130.30000000000001</v>
      </c>
      <c r="G138">
        <v>132.69999999999999</v>
      </c>
      <c r="H138">
        <v>112.5</v>
      </c>
      <c r="I138">
        <v>130.4</v>
      </c>
      <c r="J138">
        <v>155.1</v>
      </c>
      <c r="K138">
        <v>175.7</v>
      </c>
      <c r="L138">
        <v>115.4</v>
      </c>
      <c r="M138">
        <v>145.30000000000001</v>
      </c>
      <c r="N138">
        <v>122.5</v>
      </c>
      <c r="O138">
        <v>139.6</v>
      </c>
      <c r="P138">
        <v>136.30000000000001</v>
      </c>
      <c r="Q138">
        <v>144.30000000000001</v>
      </c>
      <c r="R138">
        <v>129.1</v>
      </c>
      <c r="S138">
        <v>121.9</v>
      </c>
      <c r="T138">
        <v>128</v>
      </c>
      <c r="U138">
        <v>128.69999999999999</v>
      </c>
      <c r="V138">
        <v>115.2</v>
      </c>
      <c r="W138">
        <v>124.5</v>
      </c>
      <c r="X138">
        <v>121.8</v>
      </c>
      <c r="Y138">
        <v>112.8</v>
      </c>
      <c r="Z138">
        <v>121.2</v>
      </c>
      <c r="AA138">
        <v>131.9</v>
      </c>
      <c r="AB138">
        <v>120.8</v>
      </c>
      <c r="AC138">
        <v>120.9</v>
      </c>
      <c r="AD138">
        <v>128.6</v>
      </c>
      <c r="AE138">
        <f t="shared" si="13"/>
        <v>10</v>
      </c>
      <c r="AF138" s="1">
        <f t="shared" si="14"/>
        <v>42644</v>
      </c>
      <c r="AG138">
        <f>VLOOKUP(AF138, 'Brent OIL'!A:B, 2, FALSE)</f>
        <v>49.52</v>
      </c>
      <c r="AH138" s="8">
        <f t="shared" si="10"/>
        <v>0</v>
      </c>
      <c r="AI138" s="8">
        <f t="shared" si="11"/>
        <v>0.65232309518332021</v>
      </c>
      <c r="AJ138" s="8">
        <f t="shared" si="12"/>
        <v>2.1772939346811911E-2</v>
      </c>
    </row>
    <row r="139" spans="1:36" x14ac:dyDescent="0.35">
      <c r="A139" t="s">
        <v>34</v>
      </c>
      <c r="B139">
        <v>2016</v>
      </c>
      <c r="C139" t="s">
        <v>43</v>
      </c>
      <c r="D139">
        <v>130.5</v>
      </c>
      <c r="E139">
        <v>137.9</v>
      </c>
      <c r="F139">
        <v>130.19999999999999</v>
      </c>
      <c r="G139">
        <v>134.80000000000001</v>
      </c>
      <c r="H139">
        <v>117.8</v>
      </c>
      <c r="I139">
        <v>134.69999999999999</v>
      </c>
      <c r="J139">
        <v>151.19999999999999</v>
      </c>
      <c r="K139">
        <v>172.1</v>
      </c>
      <c r="L139">
        <v>114.1</v>
      </c>
      <c r="M139">
        <v>139.30000000000001</v>
      </c>
      <c r="N139">
        <v>126.1</v>
      </c>
      <c r="O139">
        <v>141.1</v>
      </c>
      <c r="P139">
        <v>137</v>
      </c>
      <c r="Q139">
        <v>141.80000000000001</v>
      </c>
      <c r="R139">
        <v>135.5</v>
      </c>
      <c r="S139">
        <v>129.1</v>
      </c>
      <c r="T139">
        <v>134.5</v>
      </c>
      <c r="U139">
        <v>128.69999999999999</v>
      </c>
      <c r="V139">
        <v>124.3</v>
      </c>
      <c r="W139">
        <v>128.4</v>
      </c>
      <c r="X139">
        <v>126.1</v>
      </c>
      <c r="Y139">
        <v>115.2</v>
      </c>
      <c r="Z139">
        <v>123.5</v>
      </c>
      <c r="AA139">
        <v>132.4</v>
      </c>
      <c r="AB139">
        <v>122.1</v>
      </c>
      <c r="AC139">
        <v>123.4</v>
      </c>
      <c r="AD139">
        <v>131.4</v>
      </c>
      <c r="AE139">
        <f t="shared" si="13"/>
        <v>10</v>
      </c>
      <c r="AF139" s="1">
        <f t="shared" si="14"/>
        <v>42644</v>
      </c>
      <c r="AG139">
        <f>VLOOKUP(AF139, 'Brent OIL'!A:B, 2, FALSE)</f>
        <v>49.52</v>
      </c>
      <c r="AH139" s="8">
        <f t="shared" si="10"/>
        <v>-9.6728594507269908E-2</v>
      </c>
      <c r="AI139" s="8">
        <f t="shared" si="11"/>
        <v>0.65246233897516626</v>
      </c>
      <c r="AJ139" s="8">
        <f t="shared" si="12"/>
        <v>1.6742770167427614E-2</v>
      </c>
    </row>
    <row r="140" spans="1:36" x14ac:dyDescent="0.35">
      <c r="A140" t="s">
        <v>30</v>
      </c>
      <c r="B140">
        <v>2016</v>
      </c>
      <c r="C140" t="s">
        <v>45</v>
      </c>
      <c r="D140">
        <v>132</v>
      </c>
      <c r="E140">
        <v>137.4</v>
      </c>
      <c r="F140">
        <v>130.6</v>
      </c>
      <c r="G140">
        <v>136.19999999999999</v>
      </c>
      <c r="H140">
        <v>121.1</v>
      </c>
      <c r="I140">
        <v>136.9</v>
      </c>
      <c r="J140">
        <v>141.80000000000001</v>
      </c>
      <c r="K140">
        <v>170</v>
      </c>
      <c r="L140">
        <v>113.4</v>
      </c>
      <c r="M140">
        <v>136.80000000000001</v>
      </c>
      <c r="N140">
        <v>128.69999999999999</v>
      </c>
      <c r="O140">
        <v>143.1</v>
      </c>
      <c r="P140">
        <v>136.6</v>
      </c>
      <c r="Q140">
        <v>141.19999999999999</v>
      </c>
      <c r="R140">
        <v>139.9</v>
      </c>
      <c r="S140">
        <v>134.5</v>
      </c>
      <c r="T140">
        <v>139.19999999999999</v>
      </c>
      <c r="U140">
        <v>0</v>
      </c>
      <c r="V140">
        <v>130.30000000000001</v>
      </c>
      <c r="W140">
        <v>132.1</v>
      </c>
      <c r="X140">
        <v>129.1</v>
      </c>
      <c r="Y140">
        <v>118.2</v>
      </c>
      <c r="Z140">
        <v>126.9</v>
      </c>
      <c r="AA140">
        <v>133.69999999999999</v>
      </c>
      <c r="AB140">
        <v>123.5</v>
      </c>
      <c r="AC140">
        <v>126.1</v>
      </c>
      <c r="AD140">
        <v>133.6</v>
      </c>
      <c r="AE140">
        <f t="shared" si="13"/>
        <v>11</v>
      </c>
      <c r="AF140" s="1">
        <f t="shared" si="14"/>
        <v>42675</v>
      </c>
      <c r="AG140">
        <f>VLOOKUP(AF140, 'Brent OIL'!A:B, 2, FALSE)</f>
        <v>44.73</v>
      </c>
      <c r="AH140" s="8">
        <f t="shared" si="10"/>
        <v>0</v>
      </c>
      <c r="AI140" s="8">
        <f t="shared" si="11"/>
        <v>0.6549187546695473</v>
      </c>
      <c r="AJ140" s="8">
        <f t="shared" si="12"/>
        <v>-3.8173652694610739E-2</v>
      </c>
    </row>
    <row r="141" spans="1:36" x14ac:dyDescent="0.35">
      <c r="A141" t="s">
        <v>33</v>
      </c>
      <c r="B141">
        <v>2016</v>
      </c>
      <c r="C141" t="s">
        <v>45</v>
      </c>
      <c r="D141">
        <v>130.19999999999999</v>
      </c>
      <c r="E141">
        <v>138.5</v>
      </c>
      <c r="F141">
        <v>134.1</v>
      </c>
      <c r="G141">
        <v>132.9</v>
      </c>
      <c r="H141">
        <v>112.6</v>
      </c>
      <c r="I141">
        <v>130.80000000000001</v>
      </c>
      <c r="J141">
        <v>142</v>
      </c>
      <c r="K141">
        <v>174.9</v>
      </c>
      <c r="L141">
        <v>115.6</v>
      </c>
      <c r="M141">
        <v>145.4</v>
      </c>
      <c r="N141">
        <v>122.7</v>
      </c>
      <c r="O141">
        <v>140.30000000000001</v>
      </c>
      <c r="P141">
        <v>135.19999999999999</v>
      </c>
      <c r="Q141">
        <v>144.30000000000001</v>
      </c>
      <c r="R141">
        <v>129.6</v>
      </c>
      <c r="S141">
        <v>122.1</v>
      </c>
      <c r="T141">
        <v>128.5</v>
      </c>
      <c r="U141">
        <v>129.1</v>
      </c>
      <c r="V141">
        <v>116.2</v>
      </c>
      <c r="W141">
        <v>124.7</v>
      </c>
      <c r="X141">
        <v>122.1</v>
      </c>
      <c r="Y141">
        <v>113.4</v>
      </c>
      <c r="Z141">
        <v>121.7</v>
      </c>
      <c r="AA141">
        <v>132.1</v>
      </c>
      <c r="AB141">
        <v>121.3</v>
      </c>
      <c r="AC141">
        <v>121.3</v>
      </c>
      <c r="AD141">
        <v>128.5</v>
      </c>
      <c r="AE141">
        <f t="shared" si="13"/>
        <v>11</v>
      </c>
      <c r="AF141" s="1">
        <f t="shared" si="14"/>
        <v>42675</v>
      </c>
      <c r="AG141">
        <f>VLOOKUP(AF141, 'Brent OIL'!A:B, 2, FALSE)</f>
        <v>44.73</v>
      </c>
      <c r="AH141" s="8">
        <f t="shared" si="10"/>
        <v>0</v>
      </c>
      <c r="AI141" s="8">
        <f t="shared" si="11"/>
        <v>0.65505886361862409</v>
      </c>
      <c r="AJ141" s="8">
        <f t="shared" si="12"/>
        <v>2.1011673151750884E-2</v>
      </c>
    </row>
    <row r="142" spans="1:36" x14ac:dyDescent="0.35">
      <c r="A142" t="s">
        <v>34</v>
      </c>
      <c r="B142">
        <v>2016</v>
      </c>
      <c r="C142" t="s">
        <v>45</v>
      </c>
      <c r="D142">
        <v>131.4</v>
      </c>
      <c r="E142">
        <v>137.80000000000001</v>
      </c>
      <c r="F142">
        <v>132</v>
      </c>
      <c r="G142">
        <v>135</v>
      </c>
      <c r="H142">
        <v>118</v>
      </c>
      <c r="I142">
        <v>134.1</v>
      </c>
      <c r="J142">
        <v>141.9</v>
      </c>
      <c r="K142">
        <v>171.7</v>
      </c>
      <c r="L142">
        <v>114.1</v>
      </c>
      <c r="M142">
        <v>139.69999999999999</v>
      </c>
      <c r="N142">
        <v>126.2</v>
      </c>
      <c r="O142">
        <v>141.80000000000001</v>
      </c>
      <c r="P142">
        <v>136.1</v>
      </c>
      <c r="Q142">
        <v>142</v>
      </c>
      <c r="R142">
        <v>135.80000000000001</v>
      </c>
      <c r="S142">
        <v>129.30000000000001</v>
      </c>
      <c r="T142">
        <v>135</v>
      </c>
      <c r="U142">
        <v>129.1</v>
      </c>
      <c r="V142">
        <v>125</v>
      </c>
      <c r="W142">
        <v>128.6</v>
      </c>
      <c r="X142">
        <v>126.4</v>
      </c>
      <c r="Y142">
        <v>115.7</v>
      </c>
      <c r="Z142">
        <v>124</v>
      </c>
      <c r="AA142">
        <v>132.80000000000001</v>
      </c>
      <c r="AB142">
        <v>122.6</v>
      </c>
      <c r="AC142">
        <v>123.8</v>
      </c>
      <c r="AD142">
        <v>131.19999999999999</v>
      </c>
      <c r="AE142">
        <f t="shared" si="13"/>
        <v>11</v>
      </c>
      <c r="AF142" s="1">
        <f t="shared" si="14"/>
        <v>42675</v>
      </c>
      <c r="AG142">
        <f>VLOOKUP(AF142, 'Brent OIL'!A:B, 2, FALSE)</f>
        <v>44.73</v>
      </c>
      <c r="AH142" s="8">
        <f t="shared" si="10"/>
        <v>0.19181757209926237</v>
      </c>
      <c r="AI142" s="8">
        <f t="shared" si="11"/>
        <v>0.6551980637338175</v>
      </c>
      <c r="AJ142" s="8">
        <f t="shared" si="12"/>
        <v>1.2195121951219686E-2</v>
      </c>
    </row>
    <row r="143" spans="1:36" x14ac:dyDescent="0.35">
      <c r="A143" t="s">
        <v>30</v>
      </c>
      <c r="B143">
        <v>2016</v>
      </c>
      <c r="C143" t="s">
        <v>46</v>
      </c>
      <c r="D143">
        <v>132.6</v>
      </c>
      <c r="E143">
        <v>137.30000000000001</v>
      </c>
      <c r="F143">
        <v>131.6</v>
      </c>
      <c r="G143">
        <v>136.30000000000001</v>
      </c>
      <c r="H143">
        <v>121.6</v>
      </c>
      <c r="I143">
        <v>135.6</v>
      </c>
      <c r="J143">
        <v>127.5</v>
      </c>
      <c r="K143">
        <v>167.9</v>
      </c>
      <c r="L143">
        <v>113.8</v>
      </c>
      <c r="M143">
        <v>137.5</v>
      </c>
      <c r="N143">
        <v>129.1</v>
      </c>
      <c r="O143">
        <v>143.6</v>
      </c>
      <c r="P143">
        <v>134.69999999999999</v>
      </c>
      <c r="Q143">
        <v>142.4</v>
      </c>
      <c r="R143">
        <v>140.4</v>
      </c>
      <c r="S143">
        <v>135.19999999999999</v>
      </c>
      <c r="T143">
        <v>139.69999999999999</v>
      </c>
      <c r="U143">
        <v>0</v>
      </c>
      <c r="V143">
        <v>132</v>
      </c>
      <c r="W143">
        <v>132.9</v>
      </c>
      <c r="X143">
        <v>129.69999999999999</v>
      </c>
      <c r="Y143">
        <v>118.6</v>
      </c>
      <c r="Z143">
        <v>127.3</v>
      </c>
      <c r="AA143">
        <v>134.19999999999999</v>
      </c>
      <c r="AB143">
        <v>121.9</v>
      </c>
      <c r="AC143">
        <v>126.3</v>
      </c>
      <c r="AD143">
        <v>132.80000000000001</v>
      </c>
      <c r="AE143">
        <f t="shared" si="13"/>
        <v>12</v>
      </c>
      <c r="AF143" s="1">
        <f t="shared" si="14"/>
        <v>42705</v>
      </c>
      <c r="AG143">
        <f>VLOOKUP(AF143, 'Brent OIL'!A:B, 2, FALSE)</f>
        <v>53.31</v>
      </c>
      <c r="AH143" s="8">
        <f t="shared" si="10"/>
        <v>0</v>
      </c>
      <c r="AI143" s="8">
        <f t="shared" si="11"/>
        <v>0.65867210907091334</v>
      </c>
      <c r="AJ143" s="8">
        <f t="shared" si="12"/>
        <v>-3.9156626506024222E-2</v>
      </c>
    </row>
    <row r="144" spans="1:36" x14ac:dyDescent="0.35">
      <c r="A144" t="s">
        <v>33</v>
      </c>
      <c r="B144">
        <v>2016</v>
      </c>
      <c r="C144" t="s">
        <v>46</v>
      </c>
      <c r="D144">
        <v>131.6</v>
      </c>
      <c r="E144">
        <v>138.19999999999999</v>
      </c>
      <c r="F144">
        <v>134.9</v>
      </c>
      <c r="G144">
        <v>133.1</v>
      </c>
      <c r="H144">
        <v>113.5</v>
      </c>
      <c r="I144">
        <v>129.30000000000001</v>
      </c>
      <c r="J144">
        <v>121.1</v>
      </c>
      <c r="K144">
        <v>170.3</v>
      </c>
      <c r="L144">
        <v>115.5</v>
      </c>
      <c r="M144">
        <v>145.5</v>
      </c>
      <c r="N144">
        <v>123.1</v>
      </c>
      <c r="O144">
        <v>140.9</v>
      </c>
      <c r="P144">
        <v>132.80000000000001</v>
      </c>
      <c r="Q144">
        <v>145</v>
      </c>
      <c r="R144">
        <v>130</v>
      </c>
      <c r="S144">
        <v>122.2</v>
      </c>
      <c r="T144">
        <v>128.80000000000001</v>
      </c>
      <c r="U144">
        <v>128.5</v>
      </c>
      <c r="V144">
        <v>117.8</v>
      </c>
      <c r="W144">
        <v>125</v>
      </c>
      <c r="X144">
        <v>122.3</v>
      </c>
      <c r="Y144">
        <v>113.7</v>
      </c>
      <c r="Z144">
        <v>121.8</v>
      </c>
      <c r="AA144">
        <v>132.30000000000001</v>
      </c>
      <c r="AB144">
        <v>119.9</v>
      </c>
      <c r="AC144">
        <v>121.4</v>
      </c>
      <c r="AD144">
        <v>127.6</v>
      </c>
      <c r="AE144">
        <f t="shared" si="13"/>
        <v>12</v>
      </c>
      <c r="AF144" s="1">
        <f t="shared" si="14"/>
        <v>42705</v>
      </c>
      <c r="AG144">
        <f>VLOOKUP(AF144, 'Brent OIL'!A:B, 2, FALSE)</f>
        <v>53.31</v>
      </c>
      <c r="AH144" s="8">
        <f t="shared" si="10"/>
        <v>0</v>
      </c>
      <c r="AI144" s="8">
        <f t="shared" si="11"/>
        <v>0.65883381932794327</v>
      </c>
      <c r="AJ144" s="8">
        <f t="shared" si="12"/>
        <v>2.1943573667711689E-2</v>
      </c>
    </row>
    <row r="145" spans="1:36" x14ac:dyDescent="0.35">
      <c r="A145" t="s">
        <v>34</v>
      </c>
      <c r="B145">
        <v>2016</v>
      </c>
      <c r="C145" t="s">
        <v>46</v>
      </c>
      <c r="D145">
        <v>132.30000000000001</v>
      </c>
      <c r="E145">
        <v>137.6</v>
      </c>
      <c r="F145">
        <v>132.9</v>
      </c>
      <c r="G145">
        <v>135.1</v>
      </c>
      <c r="H145">
        <v>118.6</v>
      </c>
      <c r="I145">
        <v>132.69999999999999</v>
      </c>
      <c r="J145">
        <v>125.3</v>
      </c>
      <c r="K145">
        <v>168.7</v>
      </c>
      <c r="L145">
        <v>114.4</v>
      </c>
      <c r="M145">
        <v>140.19999999999999</v>
      </c>
      <c r="N145">
        <v>126.6</v>
      </c>
      <c r="O145">
        <v>142.30000000000001</v>
      </c>
      <c r="P145">
        <v>134</v>
      </c>
      <c r="Q145">
        <v>143.1</v>
      </c>
      <c r="R145">
        <v>136.30000000000001</v>
      </c>
      <c r="S145">
        <v>129.80000000000001</v>
      </c>
      <c r="T145">
        <v>135.4</v>
      </c>
      <c r="U145">
        <v>128.5</v>
      </c>
      <c r="V145">
        <v>126.6</v>
      </c>
      <c r="W145">
        <v>129.19999999999999</v>
      </c>
      <c r="X145">
        <v>126.9</v>
      </c>
      <c r="Y145">
        <v>116</v>
      </c>
      <c r="Z145">
        <v>124.2</v>
      </c>
      <c r="AA145">
        <v>133.1</v>
      </c>
      <c r="AB145">
        <v>121.1</v>
      </c>
      <c r="AC145">
        <v>123.9</v>
      </c>
      <c r="AD145">
        <v>130.4</v>
      </c>
      <c r="AE145">
        <f t="shared" si="13"/>
        <v>12</v>
      </c>
      <c r="AF145" s="1">
        <f t="shared" si="14"/>
        <v>42705</v>
      </c>
      <c r="AG145">
        <f>VLOOKUP(AF145, 'Brent OIL'!A:B, 2, FALSE)</f>
        <v>53.31</v>
      </c>
      <c r="AH145" s="8">
        <f t="shared" si="10"/>
        <v>2.382292252860619E-2</v>
      </c>
      <c r="AI145" s="8">
        <f t="shared" si="11"/>
        <v>0.65897254914194114</v>
      </c>
      <c r="AJ145" s="8">
        <f t="shared" si="12"/>
        <v>1.5337423312883436E-2</v>
      </c>
    </row>
    <row r="146" spans="1:36" x14ac:dyDescent="0.35">
      <c r="A146" t="s">
        <v>30</v>
      </c>
      <c r="B146">
        <v>2017</v>
      </c>
      <c r="C146" t="s">
        <v>31</v>
      </c>
      <c r="D146">
        <v>133.1</v>
      </c>
      <c r="E146">
        <v>137.80000000000001</v>
      </c>
      <c r="F146">
        <v>131.9</v>
      </c>
      <c r="G146">
        <v>136.69999999999999</v>
      </c>
      <c r="H146">
        <v>122</v>
      </c>
      <c r="I146">
        <v>136</v>
      </c>
      <c r="J146">
        <v>119.8</v>
      </c>
      <c r="K146">
        <v>161.69999999999999</v>
      </c>
      <c r="L146">
        <v>114.8</v>
      </c>
      <c r="M146">
        <v>136.9</v>
      </c>
      <c r="N146">
        <v>129</v>
      </c>
      <c r="O146">
        <v>143.9</v>
      </c>
      <c r="P146">
        <v>133.69999999999999</v>
      </c>
      <c r="Q146">
        <v>143.1</v>
      </c>
      <c r="R146">
        <v>140.69999999999999</v>
      </c>
      <c r="S146">
        <v>135.80000000000001</v>
      </c>
      <c r="T146">
        <v>140</v>
      </c>
      <c r="U146">
        <v>0</v>
      </c>
      <c r="V146">
        <v>132.1</v>
      </c>
      <c r="W146">
        <v>133.19999999999999</v>
      </c>
      <c r="X146">
        <v>129.9</v>
      </c>
      <c r="Y146">
        <v>119.1</v>
      </c>
      <c r="Z146">
        <v>127</v>
      </c>
      <c r="AA146">
        <v>134.6</v>
      </c>
      <c r="AB146">
        <v>122.3</v>
      </c>
      <c r="AC146">
        <v>126.6</v>
      </c>
      <c r="AD146">
        <v>132.4</v>
      </c>
      <c r="AE146">
        <f t="shared" si="13"/>
        <v>1</v>
      </c>
      <c r="AF146" s="1">
        <f t="shared" si="14"/>
        <v>42736</v>
      </c>
      <c r="AG146">
        <f>VLOOKUP(AF146, 'Brent OIL'!A:B, 2, FALSE)</f>
        <v>54.58</v>
      </c>
      <c r="AH146" s="8">
        <f t="shared" si="10"/>
        <v>0</v>
      </c>
      <c r="AI146" s="8">
        <f t="shared" si="11"/>
        <v>0.65888833713952744</v>
      </c>
      <c r="AJ146" s="8">
        <f t="shared" si="12"/>
        <v>-3.4743202416918494E-2</v>
      </c>
    </row>
    <row r="147" spans="1:36" x14ac:dyDescent="0.35">
      <c r="A147" t="s">
        <v>33</v>
      </c>
      <c r="B147">
        <v>2017</v>
      </c>
      <c r="C147" t="s">
        <v>31</v>
      </c>
      <c r="D147">
        <v>132.19999999999999</v>
      </c>
      <c r="E147">
        <v>138.9</v>
      </c>
      <c r="F147">
        <v>132.6</v>
      </c>
      <c r="G147">
        <v>133.1</v>
      </c>
      <c r="H147">
        <v>114</v>
      </c>
      <c r="I147">
        <v>129.6</v>
      </c>
      <c r="J147">
        <v>118.7</v>
      </c>
      <c r="K147">
        <v>155.1</v>
      </c>
      <c r="L147">
        <v>117.3</v>
      </c>
      <c r="M147">
        <v>144.9</v>
      </c>
      <c r="N147">
        <v>123.2</v>
      </c>
      <c r="O147">
        <v>141.6</v>
      </c>
      <c r="P147">
        <v>132</v>
      </c>
      <c r="Q147">
        <v>145.6</v>
      </c>
      <c r="R147">
        <v>130.19999999999999</v>
      </c>
      <c r="S147">
        <v>122.3</v>
      </c>
      <c r="T147">
        <v>129</v>
      </c>
      <c r="U147">
        <v>129.6</v>
      </c>
      <c r="V147">
        <v>118</v>
      </c>
      <c r="W147">
        <v>125.1</v>
      </c>
      <c r="X147">
        <v>122.6</v>
      </c>
      <c r="Y147">
        <v>115.2</v>
      </c>
      <c r="Z147">
        <v>122</v>
      </c>
      <c r="AA147">
        <v>132.4</v>
      </c>
      <c r="AB147">
        <v>120.9</v>
      </c>
      <c r="AC147">
        <v>122.1</v>
      </c>
      <c r="AD147">
        <v>127.8</v>
      </c>
      <c r="AE147">
        <f t="shared" si="13"/>
        <v>1</v>
      </c>
      <c r="AF147" s="1">
        <f t="shared" si="14"/>
        <v>42736</v>
      </c>
      <c r="AG147">
        <f>VLOOKUP(AF147, 'Brent OIL'!A:B, 2, FALSE)</f>
        <v>54.58</v>
      </c>
      <c r="AH147" s="8">
        <f t="shared" si="10"/>
        <v>0</v>
      </c>
      <c r="AI147" s="8">
        <f t="shared" si="11"/>
        <v>0.65900878629288173</v>
      </c>
      <c r="AJ147" s="8">
        <f t="shared" si="12"/>
        <v>1.9561815336463336E-2</v>
      </c>
    </row>
    <row r="148" spans="1:36" x14ac:dyDescent="0.35">
      <c r="A148" t="s">
        <v>34</v>
      </c>
      <c r="B148">
        <v>2017</v>
      </c>
      <c r="C148" t="s">
        <v>31</v>
      </c>
      <c r="D148">
        <v>132.80000000000001</v>
      </c>
      <c r="E148">
        <v>138.19999999999999</v>
      </c>
      <c r="F148">
        <v>132.19999999999999</v>
      </c>
      <c r="G148">
        <v>135.4</v>
      </c>
      <c r="H148">
        <v>119.1</v>
      </c>
      <c r="I148">
        <v>133</v>
      </c>
      <c r="J148">
        <v>119.4</v>
      </c>
      <c r="K148">
        <v>159.5</v>
      </c>
      <c r="L148">
        <v>115.6</v>
      </c>
      <c r="M148">
        <v>139.6</v>
      </c>
      <c r="N148">
        <v>126.6</v>
      </c>
      <c r="O148">
        <v>142.80000000000001</v>
      </c>
      <c r="P148">
        <v>133.1</v>
      </c>
      <c r="Q148">
        <v>143.80000000000001</v>
      </c>
      <c r="R148">
        <v>136.6</v>
      </c>
      <c r="S148">
        <v>130.19999999999999</v>
      </c>
      <c r="T148">
        <v>135.6</v>
      </c>
      <c r="U148">
        <v>129.6</v>
      </c>
      <c r="V148">
        <v>126.8</v>
      </c>
      <c r="W148">
        <v>129.4</v>
      </c>
      <c r="X148">
        <v>127.1</v>
      </c>
      <c r="Y148">
        <v>117</v>
      </c>
      <c r="Z148">
        <v>124.2</v>
      </c>
      <c r="AA148">
        <v>133.30000000000001</v>
      </c>
      <c r="AB148">
        <v>121.7</v>
      </c>
      <c r="AC148">
        <v>124.4</v>
      </c>
      <c r="AD148">
        <v>130.30000000000001</v>
      </c>
      <c r="AE148">
        <f t="shared" si="13"/>
        <v>1</v>
      </c>
      <c r="AF148" s="1">
        <f t="shared" si="14"/>
        <v>42736</v>
      </c>
      <c r="AG148">
        <f>VLOOKUP(AF148, 'Brent OIL'!A:B, 2, FALSE)</f>
        <v>54.58</v>
      </c>
      <c r="AH148" s="8">
        <f t="shared" si="10"/>
        <v>5.3133015756687274E-3</v>
      </c>
      <c r="AI148" s="8">
        <f t="shared" si="11"/>
        <v>0.65912568529646365</v>
      </c>
      <c r="AJ148" s="8">
        <f t="shared" si="12"/>
        <v>1.7651573292402016E-2</v>
      </c>
    </row>
    <row r="149" spans="1:36" x14ac:dyDescent="0.35">
      <c r="A149" t="s">
        <v>30</v>
      </c>
      <c r="B149">
        <v>2017</v>
      </c>
      <c r="C149" t="s">
        <v>35</v>
      </c>
      <c r="D149">
        <v>133.30000000000001</v>
      </c>
      <c r="E149">
        <v>138.30000000000001</v>
      </c>
      <c r="F149">
        <v>129.30000000000001</v>
      </c>
      <c r="G149">
        <v>137.19999999999999</v>
      </c>
      <c r="H149">
        <v>122.1</v>
      </c>
      <c r="I149">
        <v>138.69999999999999</v>
      </c>
      <c r="J149">
        <v>119.1</v>
      </c>
      <c r="K149">
        <v>156.9</v>
      </c>
      <c r="L149">
        <v>116.2</v>
      </c>
      <c r="M149">
        <v>136</v>
      </c>
      <c r="N149">
        <v>129.4</v>
      </c>
      <c r="O149">
        <v>144.4</v>
      </c>
      <c r="P149">
        <v>133.6</v>
      </c>
      <c r="Q149">
        <v>143.69999999999999</v>
      </c>
      <c r="R149">
        <v>140.9</v>
      </c>
      <c r="S149">
        <v>135.80000000000001</v>
      </c>
      <c r="T149">
        <v>140.19999999999999</v>
      </c>
      <c r="U149">
        <v>0</v>
      </c>
      <c r="V149">
        <v>133.19999999999999</v>
      </c>
      <c r="W149">
        <v>133.6</v>
      </c>
      <c r="X149">
        <v>130.1</v>
      </c>
      <c r="Y149">
        <v>119.5</v>
      </c>
      <c r="Z149">
        <v>127.7</v>
      </c>
      <c r="AA149">
        <v>134.9</v>
      </c>
      <c r="AB149">
        <v>123.2</v>
      </c>
      <c r="AC149">
        <v>127</v>
      </c>
      <c r="AD149">
        <v>132.6</v>
      </c>
      <c r="AE149">
        <f t="shared" si="13"/>
        <v>2</v>
      </c>
      <c r="AF149" s="1">
        <f t="shared" si="14"/>
        <v>42767</v>
      </c>
      <c r="AG149">
        <f>VLOOKUP(AF149, 'Brent OIL'!A:B, 2, FALSE)</f>
        <v>54.87</v>
      </c>
      <c r="AH149" s="8">
        <f t="shared" si="10"/>
        <v>0</v>
      </c>
      <c r="AI149" s="8">
        <f t="shared" si="11"/>
        <v>0.65917029128518356</v>
      </c>
      <c r="AJ149" s="8">
        <f t="shared" si="12"/>
        <v>-3.3182503770739107E-2</v>
      </c>
    </row>
    <row r="150" spans="1:36" x14ac:dyDescent="0.35">
      <c r="A150" t="s">
        <v>33</v>
      </c>
      <c r="B150">
        <v>2017</v>
      </c>
      <c r="C150" t="s">
        <v>35</v>
      </c>
      <c r="D150">
        <v>132.80000000000001</v>
      </c>
      <c r="E150">
        <v>139.80000000000001</v>
      </c>
      <c r="F150">
        <v>129.30000000000001</v>
      </c>
      <c r="G150">
        <v>133.5</v>
      </c>
      <c r="H150">
        <v>114.3</v>
      </c>
      <c r="I150">
        <v>131.4</v>
      </c>
      <c r="J150">
        <v>120.2</v>
      </c>
      <c r="K150">
        <v>143.1</v>
      </c>
      <c r="L150">
        <v>119.5</v>
      </c>
      <c r="M150">
        <v>144</v>
      </c>
      <c r="N150">
        <v>123.4</v>
      </c>
      <c r="O150">
        <v>141.9</v>
      </c>
      <c r="P150">
        <v>132.1</v>
      </c>
      <c r="Q150">
        <v>146.30000000000001</v>
      </c>
      <c r="R150">
        <v>130.5</v>
      </c>
      <c r="S150">
        <v>122.5</v>
      </c>
      <c r="T150">
        <v>129.30000000000001</v>
      </c>
      <c r="U150">
        <v>130.5</v>
      </c>
      <c r="V150">
        <v>119.2</v>
      </c>
      <c r="W150">
        <v>125.3</v>
      </c>
      <c r="X150">
        <v>122.9</v>
      </c>
      <c r="Y150">
        <v>115.5</v>
      </c>
      <c r="Z150">
        <v>122.2</v>
      </c>
      <c r="AA150">
        <v>132.4</v>
      </c>
      <c r="AB150">
        <v>121.7</v>
      </c>
      <c r="AC150">
        <v>122.4</v>
      </c>
      <c r="AD150">
        <v>128.19999999999999</v>
      </c>
      <c r="AE150">
        <f t="shared" si="13"/>
        <v>2</v>
      </c>
      <c r="AF150" s="1">
        <f t="shared" si="14"/>
        <v>42767</v>
      </c>
      <c r="AG150">
        <f>VLOOKUP(AF150, 'Brent OIL'!A:B, 2, FALSE)</f>
        <v>54.87</v>
      </c>
      <c r="AH150" s="8">
        <f t="shared" si="10"/>
        <v>0</v>
      </c>
      <c r="AI150" s="8">
        <f t="shared" si="11"/>
        <v>0.65927688269552498</v>
      </c>
      <c r="AJ150" s="8">
        <f t="shared" si="12"/>
        <v>1.8720748829953244E-2</v>
      </c>
    </row>
    <row r="151" spans="1:36" x14ac:dyDescent="0.35">
      <c r="A151" t="s">
        <v>34</v>
      </c>
      <c r="B151">
        <v>2017</v>
      </c>
      <c r="C151" t="s">
        <v>35</v>
      </c>
      <c r="D151">
        <v>133.1</v>
      </c>
      <c r="E151">
        <v>138.80000000000001</v>
      </c>
      <c r="F151">
        <v>129.30000000000001</v>
      </c>
      <c r="G151">
        <v>135.80000000000001</v>
      </c>
      <c r="H151">
        <v>119.2</v>
      </c>
      <c r="I151">
        <v>135.30000000000001</v>
      </c>
      <c r="J151">
        <v>119.5</v>
      </c>
      <c r="K151">
        <v>152.19999999999999</v>
      </c>
      <c r="L151">
        <v>117.3</v>
      </c>
      <c r="M151">
        <v>138.69999999999999</v>
      </c>
      <c r="N151">
        <v>126.9</v>
      </c>
      <c r="O151">
        <v>143.19999999999999</v>
      </c>
      <c r="P151">
        <v>133</v>
      </c>
      <c r="Q151">
        <v>144.4</v>
      </c>
      <c r="R151">
        <v>136.80000000000001</v>
      </c>
      <c r="S151">
        <v>130.30000000000001</v>
      </c>
      <c r="T151">
        <v>135.9</v>
      </c>
      <c r="U151">
        <v>130.5</v>
      </c>
      <c r="V151">
        <v>127.9</v>
      </c>
      <c r="W151">
        <v>129.69999999999999</v>
      </c>
      <c r="X151">
        <v>127.4</v>
      </c>
      <c r="Y151">
        <v>117.4</v>
      </c>
      <c r="Z151">
        <v>124.6</v>
      </c>
      <c r="AA151">
        <v>133.4</v>
      </c>
      <c r="AB151">
        <v>122.6</v>
      </c>
      <c r="AC151">
        <v>124.8</v>
      </c>
      <c r="AD151">
        <v>130.6</v>
      </c>
      <c r="AE151">
        <f t="shared" si="13"/>
        <v>2</v>
      </c>
      <c r="AF151" s="1">
        <f t="shared" si="14"/>
        <v>42767</v>
      </c>
      <c r="AG151">
        <f>VLOOKUP(AF151, 'Brent OIL'!A:B, 2, FALSE)</f>
        <v>54.87</v>
      </c>
      <c r="AH151" s="8">
        <f t="shared" si="10"/>
        <v>-5.9777656278476296E-2</v>
      </c>
      <c r="AI151" s="8">
        <f t="shared" si="11"/>
        <v>0.65938743624797924</v>
      </c>
      <c r="AJ151" s="8">
        <f t="shared" si="12"/>
        <v>1.6845329249617284E-2</v>
      </c>
    </row>
    <row r="152" spans="1:36" x14ac:dyDescent="0.35">
      <c r="A152" t="s">
        <v>30</v>
      </c>
      <c r="B152">
        <v>2017</v>
      </c>
      <c r="C152" t="s">
        <v>36</v>
      </c>
      <c r="D152">
        <v>133.6</v>
      </c>
      <c r="E152">
        <v>138.80000000000001</v>
      </c>
      <c r="F152">
        <v>128.80000000000001</v>
      </c>
      <c r="G152">
        <v>137.19999999999999</v>
      </c>
      <c r="H152">
        <v>121.6</v>
      </c>
      <c r="I152">
        <v>139.69999999999999</v>
      </c>
      <c r="J152">
        <v>119.7</v>
      </c>
      <c r="K152">
        <v>148</v>
      </c>
      <c r="L152">
        <v>116.9</v>
      </c>
      <c r="M152">
        <v>135.6</v>
      </c>
      <c r="N152">
        <v>129.80000000000001</v>
      </c>
      <c r="O152">
        <v>145.4</v>
      </c>
      <c r="P152">
        <v>133.4</v>
      </c>
      <c r="Q152">
        <v>144.19999999999999</v>
      </c>
      <c r="R152">
        <v>141.6</v>
      </c>
      <c r="S152">
        <v>136.19999999999999</v>
      </c>
      <c r="T152">
        <v>140.80000000000001</v>
      </c>
      <c r="U152">
        <v>0</v>
      </c>
      <c r="V152">
        <v>134.19999999999999</v>
      </c>
      <c r="W152">
        <v>134.1</v>
      </c>
      <c r="X152">
        <v>130.6</v>
      </c>
      <c r="Y152">
        <v>119.8</v>
      </c>
      <c r="Z152">
        <v>128.30000000000001</v>
      </c>
      <c r="AA152">
        <v>135.19999999999999</v>
      </c>
      <c r="AB152">
        <v>123.3</v>
      </c>
      <c r="AC152">
        <v>127.4</v>
      </c>
      <c r="AD152">
        <v>132.80000000000001</v>
      </c>
      <c r="AE152">
        <f t="shared" si="13"/>
        <v>3</v>
      </c>
      <c r="AF152" s="1">
        <f t="shared" si="14"/>
        <v>42795</v>
      </c>
      <c r="AG152">
        <f>VLOOKUP(AF152, 'Brent OIL'!A:B, 2, FALSE)</f>
        <v>51.59</v>
      </c>
      <c r="AH152" s="8">
        <f t="shared" si="10"/>
        <v>0</v>
      </c>
      <c r="AI152" s="8">
        <f t="shared" si="11"/>
        <v>0.66066273611814863</v>
      </c>
      <c r="AJ152" s="8">
        <f t="shared" si="12"/>
        <v>-3.0873493975903783E-2</v>
      </c>
    </row>
    <row r="153" spans="1:36" x14ac:dyDescent="0.35">
      <c r="A153" t="s">
        <v>33</v>
      </c>
      <c r="B153">
        <v>2017</v>
      </c>
      <c r="C153" t="s">
        <v>36</v>
      </c>
      <c r="D153">
        <v>132.69999999999999</v>
      </c>
      <c r="E153">
        <v>139.4</v>
      </c>
      <c r="F153">
        <v>128.4</v>
      </c>
      <c r="G153">
        <v>134.9</v>
      </c>
      <c r="H153">
        <v>114</v>
      </c>
      <c r="I153">
        <v>136.80000000000001</v>
      </c>
      <c r="J153">
        <v>122.2</v>
      </c>
      <c r="K153">
        <v>135.80000000000001</v>
      </c>
      <c r="L153">
        <v>120.3</v>
      </c>
      <c r="M153">
        <v>142.6</v>
      </c>
      <c r="N153">
        <v>123.6</v>
      </c>
      <c r="O153">
        <v>142.4</v>
      </c>
      <c r="P153">
        <v>132.6</v>
      </c>
      <c r="Q153">
        <v>147.5</v>
      </c>
      <c r="R153">
        <v>130.80000000000001</v>
      </c>
      <c r="S153">
        <v>122.8</v>
      </c>
      <c r="T153">
        <v>129.6</v>
      </c>
      <c r="U153">
        <v>131.1</v>
      </c>
      <c r="V153">
        <v>120.8</v>
      </c>
      <c r="W153">
        <v>125.6</v>
      </c>
      <c r="X153">
        <v>123.1</v>
      </c>
      <c r="Y153">
        <v>115.6</v>
      </c>
      <c r="Z153">
        <v>122.4</v>
      </c>
      <c r="AA153">
        <v>132.80000000000001</v>
      </c>
      <c r="AB153">
        <v>121.7</v>
      </c>
      <c r="AC153">
        <v>122.6</v>
      </c>
      <c r="AD153">
        <v>128.69999999999999</v>
      </c>
      <c r="AE153">
        <f t="shared" si="13"/>
        <v>3</v>
      </c>
      <c r="AF153" s="1">
        <f t="shared" si="14"/>
        <v>42795</v>
      </c>
      <c r="AG153">
        <f>VLOOKUP(AF153, 'Brent OIL'!A:B, 2, FALSE)</f>
        <v>51.59</v>
      </c>
      <c r="AH153" s="8">
        <f t="shared" si="10"/>
        <v>0</v>
      </c>
      <c r="AI153" s="8">
        <f t="shared" si="11"/>
        <v>0.66074757354509428</v>
      </c>
      <c r="AJ153" s="8">
        <f t="shared" si="12"/>
        <v>1.7094017094017228E-2</v>
      </c>
    </row>
    <row r="154" spans="1:36" x14ac:dyDescent="0.35">
      <c r="A154" t="s">
        <v>34</v>
      </c>
      <c r="B154">
        <v>2017</v>
      </c>
      <c r="C154" t="s">
        <v>36</v>
      </c>
      <c r="D154">
        <v>133.30000000000001</v>
      </c>
      <c r="E154">
        <v>139</v>
      </c>
      <c r="F154">
        <v>128.6</v>
      </c>
      <c r="G154">
        <v>136.30000000000001</v>
      </c>
      <c r="H154">
        <v>118.8</v>
      </c>
      <c r="I154">
        <v>138.30000000000001</v>
      </c>
      <c r="J154">
        <v>120.5</v>
      </c>
      <c r="K154">
        <v>143.9</v>
      </c>
      <c r="L154">
        <v>118</v>
      </c>
      <c r="M154">
        <v>137.9</v>
      </c>
      <c r="N154">
        <v>127.2</v>
      </c>
      <c r="O154">
        <v>144</v>
      </c>
      <c r="P154">
        <v>133.1</v>
      </c>
      <c r="Q154">
        <v>145.1</v>
      </c>
      <c r="R154">
        <v>137.30000000000001</v>
      </c>
      <c r="S154">
        <v>130.6</v>
      </c>
      <c r="T154">
        <v>136.4</v>
      </c>
      <c r="U154">
        <v>131.1</v>
      </c>
      <c r="V154">
        <v>129.1</v>
      </c>
      <c r="W154">
        <v>130.1</v>
      </c>
      <c r="X154">
        <v>127.8</v>
      </c>
      <c r="Y154">
        <v>117.6</v>
      </c>
      <c r="Z154">
        <v>125</v>
      </c>
      <c r="AA154">
        <v>133.80000000000001</v>
      </c>
      <c r="AB154">
        <v>122.6</v>
      </c>
      <c r="AC154">
        <v>125.1</v>
      </c>
      <c r="AD154">
        <v>130.9</v>
      </c>
      <c r="AE154">
        <f t="shared" si="13"/>
        <v>3</v>
      </c>
      <c r="AF154" s="1">
        <f t="shared" si="14"/>
        <v>42795</v>
      </c>
      <c r="AG154">
        <f>VLOOKUP(AF154, 'Brent OIL'!A:B, 2, FALSE)</f>
        <v>51.59</v>
      </c>
      <c r="AH154" s="8">
        <f t="shared" si="10"/>
        <v>1.3956193060670649E-2</v>
      </c>
      <c r="AI154" s="8">
        <f t="shared" si="11"/>
        <v>0.66084914787761362</v>
      </c>
      <c r="AJ154" s="8">
        <f t="shared" si="12"/>
        <v>1.5278838808250572E-2</v>
      </c>
    </row>
    <row r="155" spans="1:36" x14ac:dyDescent="0.35">
      <c r="A155" t="s">
        <v>30</v>
      </c>
      <c r="B155">
        <v>2017</v>
      </c>
      <c r="C155" t="s">
        <v>37</v>
      </c>
      <c r="D155">
        <v>133.19999999999999</v>
      </c>
      <c r="E155">
        <v>138.69999999999999</v>
      </c>
      <c r="F155">
        <v>127.1</v>
      </c>
      <c r="G155">
        <v>137.69999999999999</v>
      </c>
      <c r="H155">
        <v>121.3</v>
      </c>
      <c r="I155">
        <v>141.80000000000001</v>
      </c>
      <c r="J155">
        <v>121.5</v>
      </c>
      <c r="K155">
        <v>144.5</v>
      </c>
      <c r="L155">
        <v>117.4</v>
      </c>
      <c r="M155">
        <v>134.1</v>
      </c>
      <c r="N155">
        <v>130</v>
      </c>
      <c r="O155">
        <v>145.5</v>
      </c>
      <c r="P155">
        <v>133.5</v>
      </c>
      <c r="Q155">
        <v>144.4</v>
      </c>
      <c r="R155">
        <v>142.4</v>
      </c>
      <c r="S155">
        <v>136.80000000000001</v>
      </c>
      <c r="T155">
        <v>141.6</v>
      </c>
      <c r="U155">
        <v>0</v>
      </c>
      <c r="V155">
        <v>135</v>
      </c>
      <c r="W155">
        <v>134.30000000000001</v>
      </c>
      <c r="X155">
        <v>131</v>
      </c>
      <c r="Y155">
        <v>119.2</v>
      </c>
      <c r="Z155">
        <v>128.30000000000001</v>
      </c>
      <c r="AA155">
        <v>135.69999999999999</v>
      </c>
      <c r="AB155">
        <v>123.7</v>
      </c>
      <c r="AC155">
        <v>127.5</v>
      </c>
      <c r="AD155">
        <v>132.9</v>
      </c>
      <c r="AE155">
        <f t="shared" si="13"/>
        <v>4</v>
      </c>
      <c r="AF155" s="1">
        <f t="shared" si="14"/>
        <v>42826</v>
      </c>
      <c r="AG155">
        <f>VLOOKUP(AF155, 'Brent OIL'!A:B, 2, FALSE)</f>
        <v>52.31</v>
      </c>
      <c r="AH155" s="8">
        <f t="shared" si="10"/>
        <v>0</v>
      </c>
      <c r="AI155" s="8">
        <f t="shared" si="11"/>
        <v>0.66081666123451666</v>
      </c>
      <c r="AJ155" s="8">
        <f t="shared" si="12"/>
        <v>-2.8592927012791657E-2</v>
      </c>
    </row>
    <row r="156" spans="1:36" x14ac:dyDescent="0.35">
      <c r="A156" t="s">
        <v>33</v>
      </c>
      <c r="B156">
        <v>2017</v>
      </c>
      <c r="C156" t="s">
        <v>37</v>
      </c>
      <c r="D156">
        <v>132.69999999999999</v>
      </c>
      <c r="E156">
        <v>140.6</v>
      </c>
      <c r="F156">
        <v>124.5</v>
      </c>
      <c r="G156">
        <v>136.30000000000001</v>
      </c>
      <c r="H156">
        <v>113.5</v>
      </c>
      <c r="I156">
        <v>137.69999999999999</v>
      </c>
      <c r="J156">
        <v>127.1</v>
      </c>
      <c r="K156">
        <v>133.80000000000001</v>
      </c>
      <c r="L156">
        <v>120.8</v>
      </c>
      <c r="M156">
        <v>141.30000000000001</v>
      </c>
      <c r="N156">
        <v>123.8</v>
      </c>
      <c r="O156">
        <v>142.6</v>
      </c>
      <c r="P156">
        <v>133.4</v>
      </c>
      <c r="Q156">
        <v>148</v>
      </c>
      <c r="R156">
        <v>131.19999999999999</v>
      </c>
      <c r="S156">
        <v>123</v>
      </c>
      <c r="T156">
        <v>130</v>
      </c>
      <c r="U156">
        <v>131.69999999999999</v>
      </c>
      <c r="V156">
        <v>121.4</v>
      </c>
      <c r="W156">
        <v>126</v>
      </c>
      <c r="X156">
        <v>123.4</v>
      </c>
      <c r="Y156">
        <v>114.3</v>
      </c>
      <c r="Z156">
        <v>122.6</v>
      </c>
      <c r="AA156">
        <v>133.6</v>
      </c>
      <c r="AB156">
        <v>122.2</v>
      </c>
      <c r="AC156">
        <v>122.5</v>
      </c>
      <c r="AD156">
        <v>129.1</v>
      </c>
      <c r="AE156">
        <f t="shared" si="13"/>
        <v>4</v>
      </c>
      <c r="AF156" s="1">
        <f t="shared" si="14"/>
        <v>42826</v>
      </c>
      <c r="AG156">
        <f>VLOOKUP(AF156, 'Brent OIL'!A:B, 2, FALSE)</f>
        <v>52.31</v>
      </c>
      <c r="AH156" s="8">
        <f t="shared" si="10"/>
        <v>0</v>
      </c>
      <c r="AI156" s="8">
        <f t="shared" si="11"/>
        <v>0.66088531689182328</v>
      </c>
      <c r="AJ156" s="8">
        <f t="shared" si="12"/>
        <v>1.5491866769945779E-2</v>
      </c>
    </row>
    <row r="157" spans="1:36" x14ac:dyDescent="0.35">
      <c r="A157" t="s">
        <v>34</v>
      </c>
      <c r="B157">
        <v>2017</v>
      </c>
      <c r="C157" t="s">
        <v>37</v>
      </c>
      <c r="D157">
        <v>133</v>
      </c>
      <c r="E157">
        <v>139.4</v>
      </c>
      <c r="F157">
        <v>126.1</v>
      </c>
      <c r="G157">
        <v>137.19999999999999</v>
      </c>
      <c r="H157">
        <v>118.4</v>
      </c>
      <c r="I157">
        <v>139.9</v>
      </c>
      <c r="J157">
        <v>123.4</v>
      </c>
      <c r="K157">
        <v>140.9</v>
      </c>
      <c r="L157">
        <v>118.5</v>
      </c>
      <c r="M157">
        <v>136.5</v>
      </c>
      <c r="N157">
        <v>127.4</v>
      </c>
      <c r="O157">
        <v>144.19999999999999</v>
      </c>
      <c r="P157">
        <v>133.5</v>
      </c>
      <c r="Q157">
        <v>145.4</v>
      </c>
      <c r="R157">
        <v>138</v>
      </c>
      <c r="S157">
        <v>131.1</v>
      </c>
      <c r="T157">
        <v>137</v>
      </c>
      <c r="U157">
        <v>131.69999999999999</v>
      </c>
      <c r="V157">
        <v>129.80000000000001</v>
      </c>
      <c r="W157">
        <v>130.4</v>
      </c>
      <c r="X157">
        <v>128.1</v>
      </c>
      <c r="Y157">
        <v>116.6</v>
      </c>
      <c r="Z157">
        <v>125.1</v>
      </c>
      <c r="AA157">
        <v>134.5</v>
      </c>
      <c r="AB157">
        <v>123.1</v>
      </c>
      <c r="AC157">
        <v>125.1</v>
      </c>
      <c r="AD157">
        <v>131.1</v>
      </c>
      <c r="AE157">
        <f t="shared" si="13"/>
        <v>4</v>
      </c>
      <c r="AF157" s="1">
        <f t="shared" si="14"/>
        <v>42826</v>
      </c>
      <c r="AG157">
        <f>VLOOKUP(AF157, 'Brent OIL'!A:B, 2, FALSE)</f>
        <v>52.31</v>
      </c>
      <c r="AH157" s="8">
        <f t="shared" si="10"/>
        <v>-3.7851271267444156E-2</v>
      </c>
      <c r="AI157" s="8">
        <f t="shared" si="11"/>
        <v>0.66097465526148824</v>
      </c>
      <c r="AJ157" s="8">
        <f t="shared" si="12"/>
        <v>1.6781083142639337E-2</v>
      </c>
    </row>
    <row r="158" spans="1:36" x14ac:dyDescent="0.35">
      <c r="A158" t="s">
        <v>30</v>
      </c>
      <c r="B158">
        <v>2017</v>
      </c>
      <c r="C158" t="s">
        <v>38</v>
      </c>
      <c r="D158">
        <v>133.1</v>
      </c>
      <c r="E158">
        <v>140.30000000000001</v>
      </c>
      <c r="F158">
        <v>126.8</v>
      </c>
      <c r="G158">
        <v>138.19999999999999</v>
      </c>
      <c r="H158">
        <v>120.8</v>
      </c>
      <c r="I158">
        <v>140.19999999999999</v>
      </c>
      <c r="J158">
        <v>123.8</v>
      </c>
      <c r="K158">
        <v>141.80000000000001</v>
      </c>
      <c r="L158">
        <v>118.6</v>
      </c>
      <c r="M158">
        <v>134</v>
      </c>
      <c r="N158">
        <v>130.30000000000001</v>
      </c>
      <c r="O158">
        <v>145.80000000000001</v>
      </c>
      <c r="P158">
        <v>133.80000000000001</v>
      </c>
      <c r="Q158">
        <v>145.5</v>
      </c>
      <c r="R158">
        <v>142.5</v>
      </c>
      <c r="S158">
        <v>137.30000000000001</v>
      </c>
      <c r="T158">
        <v>141.80000000000001</v>
      </c>
      <c r="U158">
        <v>0</v>
      </c>
      <c r="V158">
        <v>135</v>
      </c>
      <c r="W158">
        <v>134.9</v>
      </c>
      <c r="X158">
        <v>131.4</v>
      </c>
      <c r="Y158">
        <v>119.4</v>
      </c>
      <c r="Z158">
        <v>129.4</v>
      </c>
      <c r="AA158">
        <v>136.30000000000001</v>
      </c>
      <c r="AB158">
        <v>123.7</v>
      </c>
      <c r="AC158">
        <v>127.9</v>
      </c>
      <c r="AD158">
        <v>133.30000000000001</v>
      </c>
      <c r="AE158">
        <f t="shared" si="13"/>
        <v>5</v>
      </c>
      <c r="AF158" s="1">
        <f t="shared" si="14"/>
        <v>42856</v>
      </c>
      <c r="AG158">
        <f>VLOOKUP(AF158, 'Brent OIL'!A:B, 2, FALSE)</f>
        <v>50.33</v>
      </c>
      <c r="AH158" s="8">
        <f t="shared" si="10"/>
        <v>0</v>
      </c>
      <c r="AI158" s="8">
        <f t="shared" si="11"/>
        <v>0.66171007548205785</v>
      </c>
      <c r="AJ158" s="8">
        <f t="shared" si="12"/>
        <v>-3.0007501875468863E-2</v>
      </c>
    </row>
    <row r="159" spans="1:36" x14ac:dyDescent="0.35">
      <c r="A159" t="s">
        <v>33</v>
      </c>
      <c r="B159">
        <v>2017</v>
      </c>
      <c r="C159" t="s">
        <v>38</v>
      </c>
      <c r="D159">
        <v>132.6</v>
      </c>
      <c r="E159">
        <v>144.1</v>
      </c>
      <c r="F159">
        <v>125.6</v>
      </c>
      <c r="G159">
        <v>136.80000000000001</v>
      </c>
      <c r="H159">
        <v>113.4</v>
      </c>
      <c r="I159">
        <v>135.19999999999999</v>
      </c>
      <c r="J159">
        <v>129.19999999999999</v>
      </c>
      <c r="K159">
        <v>131.5</v>
      </c>
      <c r="L159">
        <v>121</v>
      </c>
      <c r="M159">
        <v>139.9</v>
      </c>
      <c r="N159">
        <v>123.8</v>
      </c>
      <c r="O159">
        <v>142.9</v>
      </c>
      <c r="P159">
        <v>133.6</v>
      </c>
      <c r="Q159">
        <v>148.30000000000001</v>
      </c>
      <c r="R159">
        <v>131.5</v>
      </c>
      <c r="S159">
        <v>123.2</v>
      </c>
      <c r="T159">
        <v>130.19999999999999</v>
      </c>
      <c r="U159">
        <v>132.1</v>
      </c>
      <c r="V159">
        <v>120.1</v>
      </c>
      <c r="W159">
        <v>126.5</v>
      </c>
      <c r="X159">
        <v>123.6</v>
      </c>
      <c r="Y159">
        <v>114.3</v>
      </c>
      <c r="Z159">
        <v>122.8</v>
      </c>
      <c r="AA159">
        <v>133.80000000000001</v>
      </c>
      <c r="AB159">
        <v>122</v>
      </c>
      <c r="AC159">
        <v>122.6</v>
      </c>
      <c r="AD159">
        <v>129.30000000000001</v>
      </c>
      <c r="AE159">
        <f t="shared" si="13"/>
        <v>5</v>
      </c>
      <c r="AF159" s="1">
        <f t="shared" si="14"/>
        <v>42856</v>
      </c>
      <c r="AG159">
        <f>VLOOKUP(AF159, 'Brent OIL'!A:B, 2, FALSE)</f>
        <v>50.33</v>
      </c>
      <c r="AH159" s="8">
        <f t="shared" si="10"/>
        <v>0</v>
      </c>
      <c r="AI159" s="8">
        <f t="shared" si="11"/>
        <v>0.66178599346901967</v>
      </c>
      <c r="AJ159" s="8">
        <f t="shared" si="12"/>
        <v>1.624129930394427E-2</v>
      </c>
    </row>
    <row r="160" spans="1:36" x14ac:dyDescent="0.35">
      <c r="A160" t="s">
        <v>34</v>
      </c>
      <c r="B160">
        <v>2017</v>
      </c>
      <c r="C160" t="s">
        <v>38</v>
      </c>
      <c r="D160">
        <v>132.9</v>
      </c>
      <c r="E160">
        <v>141.6</v>
      </c>
      <c r="F160">
        <v>126.3</v>
      </c>
      <c r="G160">
        <v>137.69999999999999</v>
      </c>
      <c r="H160">
        <v>118.1</v>
      </c>
      <c r="I160">
        <v>137.9</v>
      </c>
      <c r="J160">
        <v>125.6</v>
      </c>
      <c r="K160">
        <v>138.30000000000001</v>
      </c>
      <c r="L160">
        <v>119.4</v>
      </c>
      <c r="M160">
        <v>136</v>
      </c>
      <c r="N160">
        <v>127.6</v>
      </c>
      <c r="O160">
        <v>144.5</v>
      </c>
      <c r="P160">
        <v>133.69999999999999</v>
      </c>
      <c r="Q160">
        <v>146.19999999999999</v>
      </c>
      <c r="R160">
        <v>138.19999999999999</v>
      </c>
      <c r="S160">
        <v>131.4</v>
      </c>
      <c r="T160">
        <v>137.19999999999999</v>
      </c>
      <c r="U160">
        <v>132.1</v>
      </c>
      <c r="V160">
        <v>129.4</v>
      </c>
      <c r="W160">
        <v>130.9</v>
      </c>
      <c r="X160">
        <v>128.4</v>
      </c>
      <c r="Y160">
        <v>116.7</v>
      </c>
      <c r="Z160">
        <v>125.7</v>
      </c>
      <c r="AA160">
        <v>134.80000000000001</v>
      </c>
      <c r="AB160">
        <v>123</v>
      </c>
      <c r="AC160">
        <v>125.3</v>
      </c>
      <c r="AD160">
        <v>131.4</v>
      </c>
      <c r="AE160">
        <f t="shared" si="13"/>
        <v>5</v>
      </c>
      <c r="AF160" s="1">
        <f t="shared" si="14"/>
        <v>42856</v>
      </c>
      <c r="AG160">
        <f>VLOOKUP(AF160, 'Brent OIL'!A:B, 2, FALSE)</f>
        <v>50.33</v>
      </c>
      <c r="AH160" s="8">
        <f t="shared" si="10"/>
        <v>-7.868070733161138E-2</v>
      </c>
      <c r="AI160" s="8">
        <f t="shared" si="11"/>
        <v>0.66188427208521972</v>
      </c>
      <c r="AJ160" s="8">
        <f t="shared" si="12"/>
        <v>1.9025875190258751E-2</v>
      </c>
    </row>
    <row r="161" spans="1:36" x14ac:dyDescent="0.35">
      <c r="A161" t="s">
        <v>30</v>
      </c>
      <c r="B161">
        <v>2017</v>
      </c>
      <c r="C161" t="s">
        <v>39</v>
      </c>
      <c r="D161">
        <v>133.5</v>
      </c>
      <c r="E161">
        <v>143.69999999999999</v>
      </c>
      <c r="F161">
        <v>128</v>
      </c>
      <c r="G161">
        <v>138.6</v>
      </c>
      <c r="H161">
        <v>120.9</v>
      </c>
      <c r="I161">
        <v>140.9</v>
      </c>
      <c r="J161">
        <v>128.80000000000001</v>
      </c>
      <c r="K161">
        <v>140.19999999999999</v>
      </c>
      <c r="L161">
        <v>118.9</v>
      </c>
      <c r="M161">
        <v>133.5</v>
      </c>
      <c r="N161">
        <v>130.4</v>
      </c>
      <c r="O161">
        <v>146.5</v>
      </c>
      <c r="P161">
        <v>134.9</v>
      </c>
      <c r="Q161">
        <v>145.80000000000001</v>
      </c>
      <c r="R161">
        <v>143.1</v>
      </c>
      <c r="S161">
        <v>137.69999999999999</v>
      </c>
      <c r="T161">
        <v>142.30000000000001</v>
      </c>
      <c r="U161">
        <v>0</v>
      </c>
      <c r="V161">
        <v>134.80000000000001</v>
      </c>
      <c r="W161">
        <v>135.19999999999999</v>
      </c>
      <c r="X161">
        <v>131.30000000000001</v>
      </c>
      <c r="Y161">
        <v>119.4</v>
      </c>
      <c r="Z161">
        <v>129.80000000000001</v>
      </c>
      <c r="AA161">
        <v>136.9</v>
      </c>
      <c r="AB161">
        <v>124.1</v>
      </c>
      <c r="AC161">
        <v>128.1</v>
      </c>
      <c r="AD161">
        <v>133.9</v>
      </c>
      <c r="AE161">
        <f t="shared" si="13"/>
        <v>6</v>
      </c>
      <c r="AF161" s="1">
        <f t="shared" si="14"/>
        <v>42887</v>
      </c>
      <c r="AG161">
        <f>VLOOKUP(AF161, 'Brent OIL'!A:B, 2, FALSE)</f>
        <v>46.37</v>
      </c>
      <c r="AH161" s="8">
        <f t="shared" si="10"/>
        <v>0</v>
      </c>
      <c r="AI161" s="8">
        <f t="shared" si="11"/>
        <v>0.66388060643168667</v>
      </c>
      <c r="AJ161" s="8">
        <f t="shared" si="12"/>
        <v>-2.9873039581777446E-2</v>
      </c>
    </row>
    <row r="162" spans="1:36" x14ac:dyDescent="0.35">
      <c r="A162" t="s">
        <v>33</v>
      </c>
      <c r="B162">
        <v>2017</v>
      </c>
      <c r="C162" t="s">
        <v>39</v>
      </c>
      <c r="D162">
        <v>132.9</v>
      </c>
      <c r="E162">
        <v>148.69999999999999</v>
      </c>
      <c r="F162">
        <v>128.30000000000001</v>
      </c>
      <c r="G162">
        <v>137.30000000000001</v>
      </c>
      <c r="H162">
        <v>113.5</v>
      </c>
      <c r="I162">
        <v>137.19999999999999</v>
      </c>
      <c r="J162">
        <v>142.19999999999999</v>
      </c>
      <c r="K162">
        <v>128.19999999999999</v>
      </c>
      <c r="L162">
        <v>120.9</v>
      </c>
      <c r="M162">
        <v>138.80000000000001</v>
      </c>
      <c r="N162">
        <v>124.2</v>
      </c>
      <c r="O162">
        <v>143.1</v>
      </c>
      <c r="P162">
        <v>135.69999999999999</v>
      </c>
      <c r="Q162">
        <v>148.6</v>
      </c>
      <c r="R162">
        <v>131.5</v>
      </c>
      <c r="S162">
        <v>123.2</v>
      </c>
      <c r="T162">
        <v>130.19999999999999</v>
      </c>
      <c r="U162">
        <v>131.4</v>
      </c>
      <c r="V162">
        <v>119</v>
      </c>
      <c r="W162">
        <v>126.8</v>
      </c>
      <c r="X162">
        <v>123.8</v>
      </c>
      <c r="Y162">
        <v>113.9</v>
      </c>
      <c r="Z162">
        <v>122.9</v>
      </c>
      <c r="AA162">
        <v>134.30000000000001</v>
      </c>
      <c r="AB162">
        <v>122.5</v>
      </c>
      <c r="AC162">
        <v>122.7</v>
      </c>
      <c r="AD162">
        <v>129.9</v>
      </c>
      <c r="AE162">
        <f t="shared" si="13"/>
        <v>6</v>
      </c>
      <c r="AF162" s="1">
        <f t="shared" si="14"/>
        <v>42887</v>
      </c>
      <c r="AG162">
        <f>VLOOKUP(AF162, 'Brent OIL'!A:B, 2, FALSE)</f>
        <v>46.37</v>
      </c>
      <c r="AH162" s="8">
        <f t="shared" si="10"/>
        <v>0</v>
      </c>
      <c r="AI162" s="8">
        <f t="shared" si="11"/>
        <v>0.66395123636220865</v>
      </c>
      <c r="AJ162" s="8">
        <f t="shared" si="12"/>
        <v>1.6166281755196261E-2</v>
      </c>
    </row>
    <row r="163" spans="1:36" x14ac:dyDescent="0.35">
      <c r="A163" t="s">
        <v>34</v>
      </c>
      <c r="B163">
        <v>2017</v>
      </c>
      <c r="C163" t="s">
        <v>39</v>
      </c>
      <c r="D163">
        <v>133.30000000000001</v>
      </c>
      <c r="E163">
        <v>145.5</v>
      </c>
      <c r="F163">
        <v>128.1</v>
      </c>
      <c r="G163">
        <v>138.1</v>
      </c>
      <c r="H163">
        <v>118.2</v>
      </c>
      <c r="I163">
        <v>139.19999999999999</v>
      </c>
      <c r="J163">
        <v>133.30000000000001</v>
      </c>
      <c r="K163">
        <v>136.19999999999999</v>
      </c>
      <c r="L163">
        <v>119.6</v>
      </c>
      <c r="M163">
        <v>135.30000000000001</v>
      </c>
      <c r="N163">
        <v>127.8</v>
      </c>
      <c r="O163">
        <v>144.9</v>
      </c>
      <c r="P163">
        <v>135.19999999999999</v>
      </c>
      <c r="Q163">
        <v>146.5</v>
      </c>
      <c r="R163">
        <v>138.5</v>
      </c>
      <c r="S163">
        <v>131.69999999999999</v>
      </c>
      <c r="T163">
        <v>137.5</v>
      </c>
      <c r="U163">
        <v>131.4</v>
      </c>
      <c r="V163">
        <v>128.80000000000001</v>
      </c>
      <c r="W163">
        <v>131.19999999999999</v>
      </c>
      <c r="X163">
        <v>128.5</v>
      </c>
      <c r="Y163">
        <v>116.5</v>
      </c>
      <c r="Z163">
        <v>125.9</v>
      </c>
      <c r="AA163">
        <v>135.4</v>
      </c>
      <c r="AB163">
        <v>123.4</v>
      </c>
      <c r="AC163">
        <v>125.5</v>
      </c>
      <c r="AD163">
        <v>132</v>
      </c>
      <c r="AE163">
        <f t="shared" si="13"/>
        <v>6</v>
      </c>
      <c r="AF163" s="1">
        <f t="shared" si="14"/>
        <v>42887</v>
      </c>
      <c r="AG163">
        <f>VLOOKUP(AF163, 'Brent OIL'!A:B, 2, FALSE)</f>
        <v>46.37</v>
      </c>
      <c r="AH163" s="8">
        <f t="shared" si="10"/>
        <v>4.5503558335130465E-2</v>
      </c>
      <c r="AI163" s="8">
        <f t="shared" si="11"/>
        <v>0.66405465856419443</v>
      </c>
      <c r="AJ163" s="8">
        <f t="shared" si="12"/>
        <v>3.1818181818181732E-2</v>
      </c>
    </row>
    <row r="164" spans="1:36" x14ac:dyDescent="0.35">
      <c r="A164" t="s">
        <v>30</v>
      </c>
      <c r="B164">
        <v>2017</v>
      </c>
      <c r="C164" t="s">
        <v>40</v>
      </c>
      <c r="D164">
        <v>134</v>
      </c>
      <c r="E164">
        <v>144.19999999999999</v>
      </c>
      <c r="F164">
        <v>129.80000000000001</v>
      </c>
      <c r="G164">
        <v>139</v>
      </c>
      <c r="H164">
        <v>120.9</v>
      </c>
      <c r="I164">
        <v>143.9</v>
      </c>
      <c r="J164">
        <v>151.5</v>
      </c>
      <c r="K164">
        <v>138.1</v>
      </c>
      <c r="L164">
        <v>120</v>
      </c>
      <c r="M164">
        <v>133.9</v>
      </c>
      <c r="N164">
        <v>131.4</v>
      </c>
      <c r="O164">
        <v>147.69999999999999</v>
      </c>
      <c r="P164">
        <v>138.5</v>
      </c>
      <c r="Q164">
        <v>147.4</v>
      </c>
      <c r="R164">
        <v>144.30000000000001</v>
      </c>
      <c r="S164">
        <v>138.1</v>
      </c>
      <c r="T164">
        <v>143.5</v>
      </c>
      <c r="U164">
        <v>0</v>
      </c>
      <c r="V164">
        <v>135.30000000000001</v>
      </c>
      <c r="W164">
        <v>136.1</v>
      </c>
      <c r="X164">
        <v>132.1</v>
      </c>
      <c r="Y164">
        <v>119.1</v>
      </c>
      <c r="Z164">
        <v>130.6</v>
      </c>
      <c r="AA164">
        <v>138.6</v>
      </c>
      <c r="AB164">
        <v>124.4</v>
      </c>
      <c r="AC164">
        <v>128.6</v>
      </c>
      <c r="AD164">
        <v>136.19999999999999</v>
      </c>
      <c r="AE164">
        <f t="shared" si="13"/>
        <v>7</v>
      </c>
      <c r="AF164" s="1">
        <f t="shared" si="14"/>
        <v>42917</v>
      </c>
      <c r="AG164">
        <f>VLOOKUP(AF164, 'Brent OIL'!A:B, 2, FALSE)</f>
        <v>48.48</v>
      </c>
      <c r="AH164" s="8">
        <f t="shared" si="10"/>
        <v>0</v>
      </c>
      <c r="AI164" s="8">
        <f t="shared" si="11"/>
        <v>0.66377828832393826</v>
      </c>
      <c r="AJ164" s="8">
        <f t="shared" si="12"/>
        <v>-3.230543318649029E-2</v>
      </c>
    </row>
    <row r="165" spans="1:36" x14ac:dyDescent="0.35">
      <c r="A165" t="s">
        <v>33</v>
      </c>
      <c r="B165">
        <v>2017</v>
      </c>
      <c r="C165" t="s">
        <v>40</v>
      </c>
      <c r="D165">
        <v>132.80000000000001</v>
      </c>
      <c r="E165">
        <v>148.4</v>
      </c>
      <c r="F165">
        <v>129.4</v>
      </c>
      <c r="G165">
        <v>137.69999999999999</v>
      </c>
      <c r="H165">
        <v>113.4</v>
      </c>
      <c r="I165">
        <v>139.4</v>
      </c>
      <c r="J165">
        <v>175.1</v>
      </c>
      <c r="K165">
        <v>124.7</v>
      </c>
      <c r="L165">
        <v>121.5</v>
      </c>
      <c r="M165">
        <v>137.80000000000001</v>
      </c>
      <c r="N165">
        <v>124.4</v>
      </c>
      <c r="O165">
        <v>143.69999999999999</v>
      </c>
      <c r="P165">
        <v>139.80000000000001</v>
      </c>
      <c r="Q165">
        <v>150.5</v>
      </c>
      <c r="R165">
        <v>131.6</v>
      </c>
      <c r="S165">
        <v>123.7</v>
      </c>
      <c r="T165">
        <v>130.4</v>
      </c>
      <c r="U165">
        <v>132.6</v>
      </c>
      <c r="V165">
        <v>119.7</v>
      </c>
      <c r="W165">
        <v>127.2</v>
      </c>
      <c r="X165">
        <v>125</v>
      </c>
      <c r="Y165">
        <v>113.2</v>
      </c>
      <c r="Z165">
        <v>123.5</v>
      </c>
      <c r="AA165">
        <v>135.5</v>
      </c>
      <c r="AB165">
        <v>122.4</v>
      </c>
      <c r="AC165">
        <v>123</v>
      </c>
      <c r="AD165">
        <v>131.80000000000001</v>
      </c>
      <c r="AE165">
        <f t="shared" si="13"/>
        <v>7</v>
      </c>
      <c r="AF165" s="1">
        <f t="shared" si="14"/>
        <v>42917</v>
      </c>
      <c r="AG165">
        <f>VLOOKUP(AF165, 'Brent OIL'!A:B, 2, FALSE)</f>
        <v>48.48</v>
      </c>
      <c r="AH165" s="8">
        <f t="shared" si="10"/>
        <v>0</v>
      </c>
      <c r="AI165" s="8">
        <f t="shared" si="11"/>
        <v>0.66386728074356327</v>
      </c>
      <c r="AJ165" s="8">
        <f t="shared" si="12"/>
        <v>1.8209408194233515E-2</v>
      </c>
    </row>
    <row r="166" spans="1:36" x14ac:dyDescent="0.35">
      <c r="A166" t="s">
        <v>34</v>
      </c>
      <c r="B166">
        <v>2017</v>
      </c>
      <c r="C166" t="s">
        <v>40</v>
      </c>
      <c r="D166">
        <v>133.6</v>
      </c>
      <c r="E166">
        <v>145.69999999999999</v>
      </c>
      <c r="F166">
        <v>129.6</v>
      </c>
      <c r="G166">
        <v>138.5</v>
      </c>
      <c r="H166">
        <v>118.1</v>
      </c>
      <c r="I166">
        <v>141.80000000000001</v>
      </c>
      <c r="J166">
        <v>159.5</v>
      </c>
      <c r="K166">
        <v>133.6</v>
      </c>
      <c r="L166">
        <v>120.5</v>
      </c>
      <c r="M166">
        <v>135.19999999999999</v>
      </c>
      <c r="N166">
        <v>128.5</v>
      </c>
      <c r="O166">
        <v>145.80000000000001</v>
      </c>
      <c r="P166">
        <v>139</v>
      </c>
      <c r="Q166">
        <v>148.19999999999999</v>
      </c>
      <c r="R166">
        <v>139.30000000000001</v>
      </c>
      <c r="S166">
        <v>132.1</v>
      </c>
      <c r="T166">
        <v>138.30000000000001</v>
      </c>
      <c r="U166">
        <v>132.6</v>
      </c>
      <c r="V166">
        <v>129.4</v>
      </c>
      <c r="W166">
        <v>131.9</v>
      </c>
      <c r="X166">
        <v>129.4</v>
      </c>
      <c r="Y166">
        <v>116</v>
      </c>
      <c r="Z166">
        <v>126.6</v>
      </c>
      <c r="AA166">
        <v>136.80000000000001</v>
      </c>
      <c r="AB166">
        <v>123.6</v>
      </c>
      <c r="AC166">
        <v>125.9</v>
      </c>
      <c r="AD166">
        <v>134.19999999999999</v>
      </c>
      <c r="AE166">
        <f t="shared" si="13"/>
        <v>7</v>
      </c>
      <c r="AF166" s="1">
        <f t="shared" si="14"/>
        <v>42917</v>
      </c>
      <c r="AG166">
        <f>VLOOKUP(AF166, 'Brent OIL'!A:B, 2, FALSE)</f>
        <v>48.48</v>
      </c>
      <c r="AH166" s="8">
        <f t="shared" si="10"/>
        <v>6.6419141914191543E-2</v>
      </c>
      <c r="AI166" s="8">
        <f t="shared" si="11"/>
        <v>0.66398749785653632</v>
      </c>
      <c r="AJ166" s="8">
        <f t="shared" si="12"/>
        <v>2.6825633383010604E-2</v>
      </c>
    </row>
    <row r="167" spans="1:36" x14ac:dyDescent="0.35">
      <c r="A167" t="s">
        <v>30</v>
      </c>
      <c r="B167">
        <v>2017</v>
      </c>
      <c r="C167" t="s">
        <v>41</v>
      </c>
      <c r="D167">
        <v>134.80000000000001</v>
      </c>
      <c r="E167">
        <v>143.1</v>
      </c>
      <c r="F167">
        <v>130</v>
      </c>
      <c r="G167">
        <v>139.4</v>
      </c>
      <c r="H167">
        <v>120.5</v>
      </c>
      <c r="I167">
        <v>148</v>
      </c>
      <c r="J167">
        <v>162.9</v>
      </c>
      <c r="K167">
        <v>137.4</v>
      </c>
      <c r="L167">
        <v>120.8</v>
      </c>
      <c r="M167">
        <v>134.69999999999999</v>
      </c>
      <c r="N167">
        <v>131.6</v>
      </c>
      <c r="O167">
        <v>148.69999999999999</v>
      </c>
      <c r="P167">
        <v>140.6</v>
      </c>
      <c r="Q167">
        <v>149</v>
      </c>
      <c r="R167">
        <v>145.30000000000001</v>
      </c>
      <c r="S167">
        <v>139.19999999999999</v>
      </c>
      <c r="T167">
        <v>144.5</v>
      </c>
      <c r="U167">
        <v>0</v>
      </c>
      <c r="V167">
        <v>136.4</v>
      </c>
      <c r="W167">
        <v>137.30000000000001</v>
      </c>
      <c r="X167">
        <v>133</v>
      </c>
      <c r="Y167">
        <v>120.3</v>
      </c>
      <c r="Z167">
        <v>131.5</v>
      </c>
      <c r="AA167">
        <v>140.19999999999999</v>
      </c>
      <c r="AB167">
        <v>125.4</v>
      </c>
      <c r="AC167">
        <v>129.69999999999999</v>
      </c>
      <c r="AD167">
        <v>137.80000000000001</v>
      </c>
      <c r="AE167">
        <f t="shared" si="13"/>
        <v>8</v>
      </c>
      <c r="AF167" s="1">
        <f t="shared" si="14"/>
        <v>42948</v>
      </c>
      <c r="AG167">
        <f>VLOOKUP(AF167, 'Brent OIL'!A:B, 2, FALSE)</f>
        <v>51.7</v>
      </c>
      <c r="AH167" s="8">
        <f t="shared" si="10"/>
        <v>0</v>
      </c>
      <c r="AI167" s="8">
        <f t="shared" si="11"/>
        <v>0.66374463780487136</v>
      </c>
      <c r="AJ167" s="8">
        <f t="shared" si="12"/>
        <v>-3.7010159651669247E-2</v>
      </c>
    </row>
    <row r="168" spans="1:36" x14ac:dyDescent="0.35">
      <c r="A168" t="s">
        <v>33</v>
      </c>
      <c r="B168">
        <v>2017</v>
      </c>
      <c r="C168" t="s">
        <v>41</v>
      </c>
      <c r="D168">
        <v>133.19999999999999</v>
      </c>
      <c r="E168">
        <v>143.9</v>
      </c>
      <c r="F168">
        <v>128.30000000000001</v>
      </c>
      <c r="G168">
        <v>138.30000000000001</v>
      </c>
      <c r="H168">
        <v>114.1</v>
      </c>
      <c r="I168">
        <v>142.69999999999999</v>
      </c>
      <c r="J168">
        <v>179.8</v>
      </c>
      <c r="K168">
        <v>123.5</v>
      </c>
      <c r="L168">
        <v>122.1</v>
      </c>
      <c r="M168">
        <v>137.5</v>
      </c>
      <c r="N168">
        <v>124.6</v>
      </c>
      <c r="O168">
        <v>144.5</v>
      </c>
      <c r="P168">
        <v>140.5</v>
      </c>
      <c r="Q168">
        <v>152.1</v>
      </c>
      <c r="R168">
        <v>132.69999999999999</v>
      </c>
      <c r="S168">
        <v>124.3</v>
      </c>
      <c r="T168">
        <v>131.4</v>
      </c>
      <c r="U168">
        <v>134.4</v>
      </c>
      <c r="V168">
        <v>118.9</v>
      </c>
      <c r="W168">
        <v>127.7</v>
      </c>
      <c r="X168">
        <v>125.7</v>
      </c>
      <c r="Y168">
        <v>114.6</v>
      </c>
      <c r="Z168">
        <v>124.1</v>
      </c>
      <c r="AA168">
        <v>135.69999999999999</v>
      </c>
      <c r="AB168">
        <v>123.3</v>
      </c>
      <c r="AC168">
        <v>123.8</v>
      </c>
      <c r="AD168">
        <v>132.69999999999999</v>
      </c>
      <c r="AE168">
        <f t="shared" si="13"/>
        <v>8</v>
      </c>
      <c r="AF168" s="1">
        <f t="shared" si="14"/>
        <v>42948</v>
      </c>
      <c r="AG168">
        <f>VLOOKUP(AF168, 'Brent OIL'!A:B, 2, FALSE)</f>
        <v>51.7</v>
      </c>
      <c r="AH168" s="8">
        <f t="shared" si="10"/>
        <v>0</v>
      </c>
      <c r="AI168" s="8">
        <f t="shared" si="11"/>
        <v>0.66387582150952273</v>
      </c>
      <c r="AJ168" s="8">
        <f t="shared" si="12"/>
        <v>2.0346646571213392E-2</v>
      </c>
    </row>
    <row r="169" spans="1:36" x14ac:dyDescent="0.35">
      <c r="A169" t="s">
        <v>34</v>
      </c>
      <c r="B169">
        <v>2017</v>
      </c>
      <c r="C169" t="s">
        <v>41</v>
      </c>
      <c r="D169">
        <v>134.30000000000001</v>
      </c>
      <c r="E169">
        <v>143.4</v>
      </c>
      <c r="F169">
        <v>129.30000000000001</v>
      </c>
      <c r="G169">
        <v>139</v>
      </c>
      <c r="H169">
        <v>118.1</v>
      </c>
      <c r="I169">
        <v>145.5</v>
      </c>
      <c r="J169">
        <v>168.6</v>
      </c>
      <c r="K169">
        <v>132.69999999999999</v>
      </c>
      <c r="L169">
        <v>121.2</v>
      </c>
      <c r="M169">
        <v>135.6</v>
      </c>
      <c r="N169">
        <v>128.69999999999999</v>
      </c>
      <c r="O169">
        <v>146.80000000000001</v>
      </c>
      <c r="P169">
        <v>140.6</v>
      </c>
      <c r="Q169">
        <v>149.80000000000001</v>
      </c>
      <c r="R169">
        <v>140.30000000000001</v>
      </c>
      <c r="S169">
        <v>133</v>
      </c>
      <c r="T169">
        <v>139.30000000000001</v>
      </c>
      <c r="U169">
        <v>134.4</v>
      </c>
      <c r="V169">
        <v>129.80000000000001</v>
      </c>
      <c r="W169">
        <v>132.80000000000001</v>
      </c>
      <c r="X169">
        <v>130.19999999999999</v>
      </c>
      <c r="Y169">
        <v>117.3</v>
      </c>
      <c r="Z169">
        <v>127.3</v>
      </c>
      <c r="AA169">
        <v>137.6</v>
      </c>
      <c r="AB169">
        <v>124.5</v>
      </c>
      <c r="AC169">
        <v>126.8</v>
      </c>
      <c r="AD169">
        <v>135.4</v>
      </c>
      <c r="AE169">
        <f t="shared" si="13"/>
        <v>8</v>
      </c>
      <c r="AF169" s="1">
        <f t="shared" si="14"/>
        <v>42948</v>
      </c>
      <c r="AG169">
        <f>VLOOKUP(AF169, 'Brent OIL'!A:B, 2, FALSE)</f>
        <v>51.7</v>
      </c>
      <c r="AH169" s="8">
        <f t="shared" si="10"/>
        <v>8.6073500967117897E-2</v>
      </c>
      <c r="AI169" s="8">
        <f t="shared" si="11"/>
        <v>0.66401328083869615</v>
      </c>
      <c r="AJ169" s="8">
        <f t="shared" si="12"/>
        <v>1.6248153618906858E-2</v>
      </c>
    </row>
    <row r="170" spans="1:36" x14ac:dyDescent="0.35">
      <c r="A170" t="s">
        <v>30</v>
      </c>
      <c r="B170">
        <v>2017</v>
      </c>
      <c r="C170" t="s">
        <v>42</v>
      </c>
      <c r="D170">
        <v>135.19999999999999</v>
      </c>
      <c r="E170">
        <v>142</v>
      </c>
      <c r="F170">
        <v>130.5</v>
      </c>
      <c r="G170">
        <v>140.19999999999999</v>
      </c>
      <c r="H170">
        <v>120.7</v>
      </c>
      <c r="I170">
        <v>147.80000000000001</v>
      </c>
      <c r="J170">
        <v>154.5</v>
      </c>
      <c r="K170">
        <v>137.1</v>
      </c>
      <c r="L170">
        <v>121</v>
      </c>
      <c r="M170">
        <v>134.69999999999999</v>
      </c>
      <c r="N170">
        <v>131.69999999999999</v>
      </c>
      <c r="O170">
        <v>149.30000000000001</v>
      </c>
      <c r="P170">
        <v>139.6</v>
      </c>
      <c r="Q170">
        <v>149.80000000000001</v>
      </c>
      <c r="R170">
        <v>146.1</v>
      </c>
      <c r="S170">
        <v>139.69999999999999</v>
      </c>
      <c r="T170">
        <v>145.19999999999999</v>
      </c>
      <c r="U170">
        <v>0</v>
      </c>
      <c r="V170">
        <v>137.4</v>
      </c>
      <c r="W170">
        <v>137.9</v>
      </c>
      <c r="X170">
        <v>133.4</v>
      </c>
      <c r="Y170">
        <v>121.2</v>
      </c>
      <c r="Z170">
        <v>132.30000000000001</v>
      </c>
      <c r="AA170">
        <v>139.6</v>
      </c>
      <c r="AB170">
        <v>126.7</v>
      </c>
      <c r="AC170">
        <v>130.30000000000001</v>
      </c>
      <c r="AD170">
        <v>137.6</v>
      </c>
      <c r="AE170">
        <f t="shared" si="13"/>
        <v>9</v>
      </c>
      <c r="AF170" s="1">
        <f t="shared" si="14"/>
        <v>42979</v>
      </c>
      <c r="AG170">
        <f>VLOOKUP(AF170, 'Brent OIL'!A:B, 2, FALSE)</f>
        <v>56.15</v>
      </c>
      <c r="AH170" s="8">
        <f t="shared" si="10"/>
        <v>0</v>
      </c>
      <c r="AI170" s="8">
        <f t="shared" si="11"/>
        <v>0.66419548065257616</v>
      </c>
      <c r="AJ170" s="8">
        <f t="shared" si="12"/>
        <v>-3.7790697674418526E-2</v>
      </c>
    </row>
    <row r="171" spans="1:36" x14ac:dyDescent="0.35">
      <c r="A171" t="s">
        <v>33</v>
      </c>
      <c r="B171">
        <v>2017</v>
      </c>
      <c r="C171" t="s">
        <v>42</v>
      </c>
      <c r="D171">
        <v>133.6</v>
      </c>
      <c r="E171">
        <v>143</v>
      </c>
      <c r="F171">
        <v>129.69999999999999</v>
      </c>
      <c r="G171">
        <v>138.69999999999999</v>
      </c>
      <c r="H171">
        <v>114.5</v>
      </c>
      <c r="I171">
        <v>137.5</v>
      </c>
      <c r="J171">
        <v>160.69999999999999</v>
      </c>
      <c r="K171">
        <v>124.5</v>
      </c>
      <c r="L171">
        <v>122.4</v>
      </c>
      <c r="M171">
        <v>137.30000000000001</v>
      </c>
      <c r="N171">
        <v>124.8</v>
      </c>
      <c r="O171">
        <v>145</v>
      </c>
      <c r="P171">
        <v>138</v>
      </c>
      <c r="Q171">
        <v>153.6</v>
      </c>
      <c r="R171">
        <v>133.30000000000001</v>
      </c>
      <c r="S171">
        <v>124.6</v>
      </c>
      <c r="T171">
        <v>132</v>
      </c>
      <c r="U171">
        <v>135.69999999999999</v>
      </c>
      <c r="V171">
        <v>120.6</v>
      </c>
      <c r="W171">
        <v>128.1</v>
      </c>
      <c r="X171">
        <v>126.1</v>
      </c>
      <c r="Y171">
        <v>115.7</v>
      </c>
      <c r="Z171">
        <v>124.5</v>
      </c>
      <c r="AA171">
        <v>135.9</v>
      </c>
      <c r="AB171">
        <v>124.4</v>
      </c>
      <c r="AC171">
        <v>124.5</v>
      </c>
      <c r="AD171">
        <v>132.4</v>
      </c>
      <c r="AE171">
        <f t="shared" si="13"/>
        <v>9</v>
      </c>
      <c r="AF171" s="1">
        <f t="shared" si="14"/>
        <v>42979</v>
      </c>
      <c r="AG171">
        <f>VLOOKUP(AF171, 'Brent OIL'!A:B, 2, FALSE)</f>
        <v>56.15</v>
      </c>
      <c r="AH171" s="8">
        <f t="shared" si="10"/>
        <v>0</v>
      </c>
      <c r="AI171" s="8">
        <f t="shared" si="11"/>
        <v>0.66433879009770658</v>
      </c>
      <c r="AJ171" s="8">
        <f t="shared" si="12"/>
        <v>2.1148036253776304E-2</v>
      </c>
    </row>
    <row r="172" spans="1:36" x14ac:dyDescent="0.35">
      <c r="A172" t="s">
        <v>34</v>
      </c>
      <c r="B172">
        <v>2017</v>
      </c>
      <c r="C172" t="s">
        <v>42</v>
      </c>
      <c r="D172">
        <v>134.69999999999999</v>
      </c>
      <c r="E172">
        <v>142.4</v>
      </c>
      <c r="F172">
        <v>130.19999999999999</v>
      </c>
      <c r="G172">
        <v>139.6</v>
      </c>
      <c r="H172">
        <v>118.4</v>
      </c>
      <c r="I172">
        <v>143</v>
      </c>
      <c r="J172">
        <v>156.6</v>
      </c>
      <c r="K172">
        <v>132.9</v>
      </c>
      <c r="L172">
        <v>121.5</v>
      </c>
      <c r="M172">
        <v>135.6</v>
      </c>
      <c r="N172">
        <v>128.80000000000001</v>
      </c>
      <c r="O172">
        <v>147.30000000000001</v>
      </c>
      <c r="P172">
        <v>139</v>
      </c>
      <c r="Q172">
        <v>150.80000000000001</v>
      </c>
      <c r="R172">
        <v>141.1</v>
      </c>
      <c r="S172">
        <v>133.4</v>
      </c>
      <c r="T172">
        <v>140</v>
      </c>
      <c r="U172">
        <v>135.69999999999999</v>
      </c>
      <c r="V172">
        <v>131</v>
      </c>
      <c r="W172">
        <v>133.30000000000001</v>
      </c>
      <c r="X172">
        <v>130.6</v>
      </c>
      <c r="Y172">
        <v>118.3</v>
      </c>
      <c r="Z172">
        <v>127.9</v>
      </c>
      <c r="AA172">
        <v>137.4</v>
      </c>
      <c r="AB172">
        <v>125.7</v>
      </c>
      <c r="AC172">
        <v>127.5</v>
      </c>
      <c r="AD172">
        <v>135.19999999999999</v>
      </c>
      <c r="AE172">
        <f t="shared" si="13"/>
        <v>9</v>
      </c>
      <c r="AF172" s="1">
        <f t="shared" si="14"/>
        <v>42979</v>
      </c>
      <c r="AG172">
        <f>VLOOKUP(AF172, 'Brent OIL'!A:B, 2, FALSE)</f>
        <v>56.15</v>
      </c>
      <c r="AH172" s="8">
        <f t="shared" si="10"/>
        <v>2.4220837043633116E-2</v>
      </c>
      <c r="AI172" s="8">
        <f t="shared" si="11"/>
        <v>0.66447961675628597</v>
      </c>
      <c r="AJ172" s="8">
        <f t="shared" si="12"/>
        <v>2.2928994082840406E-2</v>
      </c>
    </row>
    <row r="173" spans="1:36" x14ac:dyDescent="0.35">
      <c r="A173" t="s">
        <v>30</v>
      </c>
      <c r="B173">
        <v>2017</v>
      </c>
      <c r="C173" t="s">
        <v>43</v>
      </c>
      <c r="D173">
        <v>135.9</v>
      </c>
      <c r="E173">
        <v>141.9</v>
      </c>
      <c r="F173">
        <v>131</v>
      </c>
      <c r="G173">
        <v>141.5</v>
      </c>
      <c r="H173">
        <v>121.4</v>
      </c>
      <c r="I173">
        <v>146.69999999999999</v>
      </c>
      <c r="J173">
        <v>157.1</v>
      </c>
      <c r="K173">
        <v>136.4</v>
      </c>
      <c r="L173">
        <v>121.4</v>
      </c>
      <c r="M173">
        <v>135.6</v>
      </c>
      <c r="N173">
        <v>131.30000000000001</v>
      </c>
      <c r="O173">
        <v>150.30000000000001</v>
      </c>
      <c r="P173">
        <v>140.4</v>
      </c>
      <c r="Q173">
        <v>150.5</v>
      </c>
      <c r="R173">
        <v>147.19999999999999</v>
      </c>
      <c r="S173">
        <v>140.6</v>
      </c>
      <c r="T173">
        <v>146.19999999999999</v>
      </c>
      <c r="U173">
        <v>0</v>
      </c>
      <c r="V173">
        <v>138.1</v>
      </c>
      <c r="W173">
        <v>138.4</v>
      </c>
      <c r="X173">
        <v>134.19999999999999</v>
      </c>
      <c r="Y173">
        <v>121</v>
      </c>
      <c r="Z173">
        <v>133</v>
      </c>
      <c r="AA173">
        <v>140.1</v>
      </c>
      <c r="AB173">
        <v>127.4</v>
      </c>
      <c r="AC173">
        <v>130.69999999999999</v>
      </c>
      <c r="AD173">
        <v>138.30000000000001</v>
      </c>
      <c r="AE173">
        <f t="shared" si="13"/>
        <v>10</v>
      </c>
      <c r="AF173" s="1">
        <f t="shared" si="14"/>
        <v>43009</v>
      </c>
      <c r="AG173">
        <f>VLOOKUP(AF173, 'Brent OIL'!A:B, 2, FALSE)</f>
        <v>57.51</v>
      </c>
      <c r="AH173" s="8">
        <f t="shared" si="10"/>
        <v>0</v>
      </c>
      <c r="AI173" s="8">
        <f t="shared" si="11"/>
        <v>0.66437195350884748</v>
      </c>
      <c r="AJ173" s="8">
        <f t="shared" si="12"/>
        <v>-3.4707158351410056E-2</v>
      </c>
    </row>
    <row r="174" spans="1:36" x14ac:dyDescent="0.35">
      <c r="A174" t="s">
        <v>33</v>
      </c>
      <c r="B174">
        <v>2017</v>
      </c>
      <c r="C174" t="s">
        <v>43</v>
      </c>
      <c r="D174">
        <v>133.9</v>
      </c>
      <c r="E174">
        <v>142.80000000000001</v>
      </c>
      <c r="F174">
        <v>131.4</v>
      </c>
      <c r="G174">
        <v>139.1</v>
      </c>
      <c r="H174">
        <v>114.9</v>
      </c>
      <c r="I174">
        <v>135.6</v>
      </c>
      <c r="J174">
        <v>173.2</v>
      </c>
      <c r="K174">
        <v>124.1</v>
      </c>
      <c r="L174">
        <v>122.6</v>
      </c>
      <c r="M174">
        <v>137.80000000000001</v>
      </c>
      <c r="N174">
        <v>125.1</v>
      </c>
      <c r="O174">
        <v>145.5</v>
      </c>
      <c r="P174">
        <v>139.69999999999999</v>
      </c>
      <c r="Q174">
        <v>154.6</v>
      </c>
      <c r="R174">
        <v>134</v>
      </c>
      <c r="S174">
        <v>124.9</v>
      </c>
      <c r="T174">
        <v>132.6</v>
      </c>
      <c r="U174">
        <v>137.30000000000001</v>
      </c>
      <c r="V174">
        <v>122.6</v>
      </c>
      <c r="W174">
        <v>128.30000000000001</v>
      </c>
      <c r="X174">
        <v>126.6</v>
      </c>
      <c r="Y174">
        <v>115</v>
      </c>
      <c r="Z174">
        <v>124.8</v>
      </c>
      <c r="AA174">
        <v>136.30000000000001</v>
      </c>
      <c r="AB174">
        <v>124.6</v>
      </c>
      <c r="AC174">
        <v>124.5</v>
      </c>
      <c r="AD174">
        <v>133.5</v>
      </c>
      <c r="AE174">
        <f t="shared" si="13"/>
        <v>10</v>
      </c>
      <c r="AF174" s="1">
        <f t="shared" si="14"/>
        <v>43009</v>
      </c>
      <c r="AG174">
        <f>VLOOKUP(AF174, 'Brent OIL'!A:B, 2, FALSE)</f>
        <v>57.51</v>
      </c>
      <c r="AH174" s="8">
        <f t="shared" si="10"/>
        <v>0</v>
      </c>
      <c r="AI174" s="8">
        <f t="shared" si="11"/>
        <v>0.66448720333244871</v>
      </c>
      <c r="AJ174" s="8">
        <f t="shared" si="12"/>
        <v>1.9475655430711569E-2</v>
      </c>
    </row>
    <row r="175" spans="1:36" x14ac:dyDescent="0.35">
      <c r="A175" t="s">
        <v>34</v>
      </c>
      <c r="B175">
        <v>2017</v>
      </c>
      <c r="C175" t="s">
        <v>43</v>
      </c>
      <c r="D175">
        <v>135.30000000000001</v>
      </c>
      <c r="E175">
        <v>142.19999999999999</v>
      </c>
      <c r="F175">
        <v>131.19999999999999</v>
      </c>
      <c r="G175">
        <v>140.6</v>
      </c>
      <c r="H175">
        <v>119</v>
      </c>
      <c r="I175">
        <v>141.5</v>
      </c>
      <c r="J175">
        <v>162.6</v>
      </c>
      <c r="K175">
        <v>132.30000000000001</v>
      </c>
      <c r="L175">
        <v>121.8</v>
      </c>
      <c r="M175">
        <v>136.30000000000001</v>
      </c>
      <c r="N175">
        <v>128.69999999999999</v>
      </c>
      <c r="O175">
        <v>148.1</v>
      </c>
      <c r="P175">
        <v>140.1</v>
      </c>
      <c r="Q175">
        <v>151.6</v>
      </c>
      <c r="R175">
        <v>142</v>
      </c>
      <c r="S175">
        <v>134.1</v>
      </c>
      <c r="T175">
        <v>140.80000000000001</v>
      </c>
      <c r="U175">
        <v>137.30000000000001</v>
      </c>
      <c r="V175">
        <v>132.19999999999999</v>
      </c>
      <c r="W175">
        <v>133.6</v>
      </c>
      <c r="X175">
        <v>131.30000000000001</v>
      </c>
      <c r="Y175">
        <v>117.8</v>
      </c>
      <c r="Z175">
        <v>128.4</v>
      </c>
      <c r="AA175">
        <v>137.9</v>
      </c>
      <c r="AB175">
        <v>126.2</v>
      </c>
      <c r="AC175">
        <v>127.7</v>
      </c>
      <c r="AD175">
        <v>136.1</v>
      </c>
      <c r="AE175">
        <f t="shared" si="13"/>
        <v>10</v>
      </c>
      <c r="AF175" s="1">
        <f t="shared" si="14"/>
        <v>43009</v>
      </c>
      <c r="AG175">
        <f>VLOOKUP(AF175, 'Brent OIL'!A:B, 2, FALSE)</f>
        <v>57.51</v>
      </c>
      <c r="AH175" s="8">
        <f t="shared" si="10"/>
        <v>9.0419057555207849E-2</v>
      </c>
      <c r="AI175" s="8">
        <f t="shared" si="11"/>
        <v>0.66461255317221113</v>
      </c>
      <c r="AJ175" s="8">
        <f t="shared" si="12"/>
        <v>2.8655400440852359E-2</v>
      </c>
    </row>
    <row r="176" spans="1:36" x14ac:dyDescent="0.35">
      <c r="A176" t="s">
        <v>30</v>
      </c>
      <c r="B176">
        <v>2017</v>
      </c>
      <c r="C176" t="s">
        <v>45</v>
      </c>
      <c r="D176">
        <v>136.30000000000001</v>
      </c>
      <c r="E176">
        <v>142.5</v>
      </c>
      <c r="F176">
        <v>140.5</v>
      </c>
      <c r="G176">
        <v>141.5</v>
      </c>
      <c r="H176">
        <v>121.6</v>
      </c>
      <c r="I176">
        <v>147.30000000000001</v>
      </c>
      <c r="J176">
        <v>168</v>
      </c>
      <c r="K176">
        <v>135.80000000000001</v>
      </c>
      <c r="L176">
        <v>122.5</v>
      </c>
      <c r="M176">
        <v>136</v>
      </c>
      <c r="N176">
        <v>131.9</v>
      </c>
      <c r="O176">
        <v>151.4</v>
      </c>
      <c r="P176">
        <v>142.4</v>
      </c>
      <c r="Q176">
        <v>152.1</v>
      </c>
      <c r="R176">
        <v>148.19999999999999</v>
      </c>
      <c r="S176">
        <v>141.5</v>
      </c>
      <c r="T176">
        <v>147.30000000000001</v>
      </c>
      <c r="U176">
        <v>0</v>
      </c>
      <c r="V176">
        <v>141.1</v>
      </c>
      <c r="W176">
        <v>139.4</v>
      </c>
      <c r="X176">
        <v>135.80000000000001</v>
      </c>
      <c r="Y176">
        <v>121.6</v>
      </c>
      <c r="Z176">
        <v>133.69999999999999</v>
      </c>
      <c r="AA176">
        <v>141.5</v>
      </c>
      <c r="AB176">
        <v>128.1</v>
      </c>
      <c r="AC176">
        <v>131.69999999999999</v>
      </c>
      <c r="AD176">
        <v>140</v>
      </c>
      <c r="AE176">
        <f t="shared" si="13"/>
        <v>11</v>
      </c>
      <c r="AF176" s="1">
        <f t="shared" si="14"/>
        <v>43040</v>
      </c>
      <c r="AG176">
        <f>VLOOKUP(AF176, 'Brent OIL'!A:B, 2, FALSE)</f>
        <v>62.71</v>
      </c>
      <c r="AH176" s="8">
        <f t="shared" si="10"/>
        <v>0</v>
      </c>
      <c r="AI176" s="8">
        <f t="shared" si="11"/>
        <v>0.66445949077125421</v>
      </c>
      <c r="AJ176" s="8">
        <f t="shared" si="12"/>
        <v>-3.7142857142857061E-2</v>
      </c>
    </row>
    <row r="177" spans="1:36" x14ac:dyDescent="0.35">
      <c r="A177" t="s">
        <v>33</v>
      </c>
      <c r="B177">
        <v>2017</v>
      </c>
      <c r="C177" t="s">
        <v>45</v>
      </c>
      <c r="D177">
        <v>134.30000000000001</v>
      </c>
      <c r="E177">
        <v>142.1</v>
      </c>
      <c r="F177">
        <v>146.69999999999999</v>
      </c>
      <c r="G177">
        <v>139.5</v>
      </c>
      <c r="H177">
        <v>115.2</v>
      </c>
      <c r="I177">
        <v>136.4</v>
      </c>
      <c r="J177">
        <v>185.2</v>
      </c>
      <c r="K177">
        <v>122.2</v>
      </c>
      <c r="L177">
        <v>123.9</v>
      </c>
      <c r="M177">
        <v>138.30000000000001</v>
      </c>
      <c r="N177">
        <v>125.4</v>
      </c>
      <c r="O177">
        <v>146</v>
      </c>
      <c r="P177">
        <v>141.5</v>
      </c>
      <c r="Q177">
        <v>156.19999999999999</v>
      </c>
      <c r="R177">
        <v>135</v>
      </c>
      <c r="S177">
        <v>125.4</v>
      </c>
      <c r="T177">
        <v>133.5</v>
      </c>
      <c r="U177">
        <v>138.6</v>
      </c>
      <c r="V177">
        <v>125.7</v>
      </c>
      <c r="W177">
        <v>128.80000000000001</v>
      </c>
      <c r="X177">
        <v>127.4</v>
      </c>
      <c r="Y177">
        <v>115.3</v>
      </c>
      <c r="Z177">
        <v>125.1</v>
      </c>
      <c r="AA177">
        <v>136.6</v>
      </c>
      <c r="AB177">
        <v>124.9</v>
      </c>
      <c r="AC177">
        <v>124.9</v>
      </c>
      <c r="AD177">
        <v>134.80000000000001</v>
      </c>
      <c r="AE177">
        <f t="shared" si="13"/>
        <v>11</v>
      </c>
      <c r="AF177" s="1">
        <f t="shared" si="14"/>
        <v>43040</v>
      </c>
      <c r="AG177">
        <f>VLOOKUP(AF177, 'Brent OIL'!A:B, 2, FALSE)</f>
        <v>62.71</v>
      </c>
      <c r="AH177" s="8">
        <f t="shared" si="10"/>
        <v>0</v>
      </c>
      <c r="AI177" s="8">
        <f t="shared" si="11"/>
        <v>0.66460142363696995</v>
      </c>
      <c r="AJ177" s="8">
        <f t="shared" si="12"/>
        <v>2.0771513353115598E-2</v>
      </c>
    </row>
    <row r="178" spans="1:36" x14ac:dyDescent="0.35">
      <c r="A178" t="s">
        <v>34</v>
      </c>
      <c r="B178">
        <v>2017</v>
      </c>
      <c r="C178" t="s">
        <v>45</v>
      </c>
      <c r="D178">
        <v>135.69999999999999</v>
      </c>
      <c r="E178">
        <v>142.4</v>
      </c>
      <c r="F178">
        <v>142.9</v>
      </c>
      <c r="G178">
        <v>140.80000000000001</v>
      </c>
      <c r="H178">
        <v>119.2</v>
      </c>
      <c r="I178">
        <v>142.19999999999999</v>
      </c>
      <c r="J178">
        <v>173.8</v>
      </c>
      <c r="K178">
        <v>131.19999999999999</v>
      </c>
      <c r="L178">
        <v>123</v>
      </c>
      <c r="M178">
        <v>136.80000000000001</v>
      </c>
      <c r="N178">
        <v>129.19999999999999</v>
      </c>
      <c r="O178">
        <v>148.9</v>
      </c>
      <c r="P178">
        <v>142.1</v>
      </c>
      <c r="Q178">
        <v>153.19999999999999</v>
      </c>
      <c r="R178">
        <v>143</v>
      </c>
      <c r="S178">
        <v>134.80000000000001</v>
      </c>
      <c r="T178">
        <v>141.80000000000001</v>
      </c>
      <c r="U178">
        <v>138.6</v>
      </c>
      <c r="V178">
        <v>135.30000000000001</v>
      </c>
      <c r="W178">
        <v>134.4</v>
      </c>
      <c r="X178">
        <v>132.6</v>
      </c>
      <c r="Y178">
        <v>118.3</v>
      </c>
      <c r="Z178">
        <v>128.9</v>
      </c>
      <c r="AA178">
        <v>138.6</v>
      </c>
      <c r="AB178">
        <v>126.8</v>
      </c>
      <c r="AC178">
        <v>128.4</v>
      </c>
      <c r="AD178">
        <v>137.6</v>
      </c>
      <c r="AE178">
        <f t="shared" si="13"/>
        <v>11</v>
      </c>
      <c r="AF178" s="1">
        <f t="shared" si="14"/>
        <v>43040</v>
      </c>
      <c r="AG178">
        <f>VLOOKUP(AF178, 'Brent OIL'!A:B, 2, FALSE)</f>
        <v>62.71</v>
      </c>
      <c r="AH178" s="8">
        <f t="shared" si="10"/>
        <v>2.647105724764796E-2</v>
      </c>
      <c r="AI178" s="8">
        <f t="shared" si="11"/>
        <v>0.66473453930158977</v>
      </c>
      <c r="AJ178" s="8">
        <f t="shared" si="12"/>
        <v>1.5988372093023381E-2</v>
      </c>
    </row>
    <row r="179" spans="1:36" x14ac:dyDescent="0.35">
      <c r="A179" t="s">
        <v>30</v>
      </c>
      <c r="B179">
        <v>2017</v>
      </c>
      <c r="C179" t="s">
        <v>46</v>
      </c>
      <c r="D179">
        <v>136.4</v>
      </c>
      <c r="E179">
        <v>143.69999999999999</v>
      </c>
      <c r="F179">
        <v>144.80000000000001</v>
      </c>
      <c r="G179">
        <v>141.9</v>
      </c>
      <c r="H179">
        <v>123.1</v>
      </c>
      <c r="I179">
        <v>147.19999999999999</v>
      </c>
      <c r="J179">
        <v>161</v>
      </c>
      <c r="K179">
        <v>133.80000000000001</v>
      </c>
      <c r="L179">
        <v>121.9</v>
      </c>
      <c r="M179">
        <v>135.80000000000001</v>
      </c>
      <c r="N179">
        <v>131.1</v>
      </c>
      <c r="O179">
        <v>151.4</v>
      </c>
      <c r="P179">
        <v>141.5</v>
      </c>
      <c r="Q179">
        <v>153.19999999999999</v>
      </c>
      <c r="R179">
        <v>148</v>
      </c>
      <c r="S179">
        <v>141.9</v>
      </c>
      <c r="T179">
        <v>147.19999999999999</v>
      </c>
      <c r="U179">
        <v>0</v>
      </c>
      <c r="V179">
        <v>142.6</v>
      </c>
      <c r="W179">
        <v>139.5</v>
      </c>
      <c r="X179">
        <v>136.1</v>
      </c>
      <c r="Y179">
        <v>122</v>
      </c>
      <c r="Z179">
        <v>133.4</v>
      </c>
      <c r="AA179">
        <v>141.1</v>
      </c>
      <c r="AB179">
        <v>127.8</v>
      </c>
      <c r="AC179">
        <v>131.9</v>
      </c>
      <c r="AD179">
        <v>139.80000000000001</v>
      </c>
      <c r="AE179">
        <f t="shared" si="13"/>
        <v>12</v>
      </c>
      <c r="AF179" s="1">
        <f t="shared" si="14"/>
        <v>43070</v>
      </c>
      <c r="AG179">
        <f>VLOOKUP(AF179, 'Brent OIL'!A:B, 2, FALSE)</f>
        <v>64.37</v>
      </c>
      <c r="AH179" s="8">
        <f t="shared" si="10"/>
        <v>0</v>
      </c>
      <c r="AI179" s="8">
        <f t="shared" si="11"/>
        <v>0.66462861264570416</v>
      </c>
      <c r="AJ179" s="8">
        <f t="shared" si="12"/>
        <v>-4.0772532188841318E-2</v>
      </c>
    </row>
    <row r="180" spans="1:36" x14ac:dyDescent="0.35">
      <c r="A180" t="s">
        <v>33</v>
      </c>
      <c r="B180">
        <v>2017</v>
      </c>
      <c r="C180" t="s">
        <v>46</v>
      </c>
      <c r="D180">
        <v>134.4</v>
      </c>
      <c r="E180">
        <v>142.6</v>
      </c>
      <c r="F180">
        <v>145.9</v>
      </c>
      <c r="G180">
        <v>139.5</v>
      </c>
      <c r="H180">
        <v>115.9</v>
      </c>
      <c r="I180">
        <v>135</v>
      </c>
      <c r="J180">
        <v>163.19999999999999</v>
      </c>
      <c r="K180">
        <v>119.8</v>
      </c>
      <c r="L180">
        <v>120.7</v>
      </c>
      <c r="M180">
        <v>139.69999999999999</v>
      </c>
      <c r="N180">
        <v>125.7</v>
      </c>
      <c r="O180">
        <v>146.30000000000001</v>
      </c>
      <c r="P180">
        <v>138.80000000000001</v>
      </c>
      <c r="Q180">
        <v>157</v>
      </c>
      <c r="R180">
        <v>135.6</v>
      </c>
      <c r="S180">
        <v>125.6</v>
      </c>
      <c r="T180">
        <v>134</v>
      </c>
      <c r="U180">
        <v>139.1</v>
      </c>
      <c r="V180">
        <v>126.8</v>
      </c>
      <c r="W180">
        <v>129.30000000000001</v>
      </c>
      <c r="X180">
        <v>128.19999999999999</v>
      </c>
      <c r="Y180">
        <v>115.3</v>
      </c>
      <c r="Z180">
        <v>125.6</v>
      </c>
      <c r="AA180">
        <v>136.69999999999999</v>
      </c>
      <c r="AB180">
        <v>124.6</v>
      </c>
      <c r="AC180">
        <v>125.1</v>
      </c>
      <c r="AD180">
        <v>134.1</v>
      </c>
      <c r="AE180">
        <f t="shared" si="13"/>
        <v>12</v>
      </c>
      <c r="AF180" s="1">
        <f t="shared" si="14"/>
        <v>43070</v>
      </c>
      <c r="AG180">
        <f>VLOOKUP(AF180, 'Brent OIL'!A:B, 2, FALSE)</f>
        <v>64.37</v>
      </c>
      <c r="AH180" s="8">
        <f t="shared" si="10"/>
        <v>0</v>
      </c>
      <c r="AI180" s="8">
        <f t="shared" si="11"/>
        <v>0.66480887744992212</v>
      </c>
      <c r="AJ180" s="8">
        <f t="shared" si="12"/>
        <v>2.3117076808351934E-2</v>
      </c>
    </row>
    <row r="181" spans="1:36" x14ac:dyDescent="0.35">
      <c r="A181" t="s">
        <v>34</v>
      </c>
      <c r="B181">
        <v>2017</v>
      </c>
      <c r="C181" t="s">
        <v>46</v>
      </c>
      <c r="D181">
        <v>135.80000000000001</v>
      </c>
      <c r="E181">
        <v>143.30000000000001</v>
      </c>
      <c r="F181">
        <v>145.19999999999999</v>
      </c>
      <c r="G181">
        <v>141</v>
      </c>
      <c r="H181">
        <v>120.5</v>
      </c>
      <c r="I181">
        <v>141.5</v>
      </c>
      <c r="J181">
        <v>161.69999999999999</v>
      </c>
      <c r="K181">
        <v>129.1</v>
      </c>
      <c r="L181">
        <v>121.5</v>
      </c>
      <c r="M181">
        <v>137.1</v>
      </c>
      <c r="N181">
        <v>128.80000000000001</v>
      </c>
      <c r="O181">
        <v>149</v>
      </c>
      <c r="P181">
        <v>140.5</v>
      </c>
      <c r="Q181">
        <v>154.19999999999999</v>
      </c>
      <c r="R181">
        <v>143.1</v>
      </c>
      <c r="S181">
        <v>135.1</v>
      </c>
      <c r="T181">
        <v>142</v>
      </c>
      <c r="U181">
        <v>139.1</v>
      </c>
      <c r="V181">
        <v>136.6</v>
      </c>
      <c r="W181">
        <v>134.69999999999999</v>
      </c>
      <c r="X181">
        <v>133.1</v>
      </c>
      <c r="Y181">
        <v>118.5</v>
      </c>
      <c r="Z181">
        <v>129</v>
      </c>
      <c r="AA181">
        <v>138.5</v>
      </c>
      <c r="AB181">
        <v>126.5</v>
      </c>
      <c r="AC181">
        <v>128.6</v>
      </c>
      <c r="AD181">
        <v>137.19999999999999</v>
      </c>
      <c r="AE181">
        <f t="shared" si="13"/>
        <v>12</v>
      </c>
      <c r="AF181" s="1">
        <f t="shared" si="14"/>
        <v>43070</v>
      </c>
      <c r="AG181">
        <f>VLOOKUP(AF181, 'Brent OIL'!A:B, 2, FALSE)</f>
        <v>64.37</v>
      </c>
      <c r="AH181" s="8">
        <f t="shared" si="10"/>
        <v>7.3170731707316972E-2</v>
      </c>
      <c r="AI181" s="8">
        <f t="shared" si="11"/>
        <v>0.6649641571212167</v>
      </c>
      <c r="AJ181" s="8">
        <f t="shared" si="12"/>
        <v>1.5306122448979758E-2</v>
      </c>
    </row>
    <row r="182" spans="1:36" x14ac:dyDescent="0.35">
      <c r="A182" t="s">
        <v>30</v>
      </c>
      <c r="B182">
        <v>2018</v>
      </c>
      <c r="C182" t="s">
        <v>31</v>
      </c>
      <c r="D182">
        <v>136.6</v>
      </c>
      <c r="E182">
        <v>144.4</v>
      </c>
      <c r="F182">
        <v>143.80000000000001</v>
      </c>
      <c r="G182">
        <v>142</v>
      </c>
      <c r="H182">
        <v>123.2</v>
      </c>
      <c r="I182">
        <v>147.9</v>
      </c>
      <c r="J182">
        <v>152.1</v>
      </c>
      <c r="K182">
        <v>131.80000000000001</v>
      </c>
      <c r="L182">
        <v>119.5</v>
      </c>
      <c r="M182">
        <v>136</v>
      </c>
      <c r="N182">
        <v>131.19999999999999</v>
      </c>
      <c r="O182">
        <v>151.80000000000001</v>
      </c>
      <c r="P182">
        <v>140.4</v>
      </c>
      <c r="Q182">
        <v>153.6</v>
      </c>
      <c r="R182">
        <v>148.30000000000001</v>
      </c>
      <c r="S182">
        <v>142.30000000000001</v>
      </c>
      <c r="T182">
        <v>147.5</v>
      </c>
      <c r="U182">
        <v>0</v>
      </c>
      <c r="V182">
        <v>142.30000000000001</v>
      </c>
      <c r="W182">
        <v>139.80000000000001</v>
      </c>
      <c r="X182">
        <v>136</v>
      </c>
      <c r="Y182">
        <v>122.7</v>
      </c>
      <c r="Z182">
        <v>134.30000000000001</v>
      </c>
      <c r="AA182">
        <v>141.6</v>
      </c>
      <c r="AB182">
        <v>128.6</v>
      </c>
      <c r="AC182">
        <v>132.30000000000001</v>
      </c>
      <c r="AD182">
        <v>139.30000000000001</v>
      </c>
      <c r="AE182">
        <f t="shared" si="13"/>
        <v>1</v>
      </c>
      <c r="AF182" s="1">
        <f t="shared" si="14"/>
        <v>43101</v>
      </c>
      <c r="AG182">
        <f>VLOOKUP(AF182, 'Brent OIL'!A:B, 2, FALSE)</f>
        <v>69.08</v>
      </c>
      <c r="AH182" s="8">
        <f t="shared" si="10"/>
        <v>0</v>
      </c>
      <c r="AI182" s="8">
        <f t="shared" si="11"/>
        <v>0.66502023383454167</v>
      </c>
      <c r="AJ182" s="8">
        <f t="shared" si="12"/>
        <v>-3.7329504666188201E-2</v>
      </c>
    </row>
    <row r="183" spans="1:36" x14ac:dyDescent="0.35">
      <c r="A183" t="s">
        <v>33</v>
      </c>
      <c r="B183">
        <v>2018</v>
      </c>
      <c r="C183" t="s">
        <v>31</v>
      </c>
      <c r="D183">
        <v>134.6</v>
      </c>
      <c r="E183">
        <v>143.69999999999999</v>
      </c>
      <c r="F183">
        <v>143.6</v>
      </c>
      <c r="G183">
        <v>139.6</v>
      </c>
      <c r="H183">
        <v>116.4</v>
      </c>
      <c r="I183">
        <v>133.80000000000001</v>
      </c>
      <c r="J183">
        <v>150.5</v>
      </c>
      <c r="K183">
        <v>118.4</v>
      </c>
      <c r="L183">
        <v>117.3</v>
      </c>
      <c r="M183">
        <v>140.5</v>
      </c>
      <c r="N183">
        <v>125.9</v>
      </c>
      <c r="O183">
        <v>146.80000000000001</v>
      </c>
      <c r="P183">
        <v>137.19999999999999</v>
      </c>
      <c r="Q183">
        <v>157.69999999999999</v>
      </c>
      <c r="R183">
        <v>136</v>
      </c>
      <c r="S183">
        <v>125.9</v>
      </c>
      <c r="T183">
        <v>134.4</v>
      </c>
      <c r="U183">
        <v>140.4</v>
      </c>
      <c r="V183">
        <v>127.3</v>
      </c>
      <c r="W183">
        <v>129.5</v>
      </c>
      <c r="X183">
        <v>129</v>
      </c>
      <c r="Y183">
        <v>116.3</v>
      </c>
      <c r="Z183">
        <v>126.2</v>
      </c>
      <c r="AA183">
        <v>137.1</v>
      </c>
      <c r="AB183">
        <v>125.5</v>
      </c>
      <c r="AC183">
        <v>125.8</v>
      </c>
      <c r="AD183">
        <v>134.1</v>
      </c>
      <c r="AE183">
        <f t="shared" si="13"/>
        <v>1</v>
      </c>
      <c r="AF183" s="1">
        <f t="shared" si="14"/>
        <v>43101</v>
      </c>
      <c r="AG183">
        <f>VLOOKUP(AF183, 'Brent OIL'!A:B, 2, FALSE)</f>
        <v>69.08</v>
      </c>
      <c r="AH183" s="8">
        <f t="shared" si="10"/>
        <v>0</v>
      </c>
      <c r="AI183" s="8">
        <f t="shared" si="11"/>
        <v>0.66516921969855913</v>
      </c>
      <c r="AJ183" s="8">
        <f t="shared" si="12"/>
        <v>2.0879940343027675E-2</v>
      </c>
    </row>
    <row r="184" spans="1:36" x14ac:dyDescent="0.35">
      <c r="A184" t="s">
        <v>34</v>
      </c>
      <c r="B184">
        <v>2018</v>
      </c>
      <c r="C184" t="s">
        <v>31</v>
      </c>
      <c r="D184">
        <v>136</v>
      </c>
      <c r="E184">
        <v>144.19999999999999</v>
      </c>
      <c r="F184">
        <v>143.69999999999999</v>
      </c>
      <c r="G184">
        <v>141.1</v>
      </c>
      <c r="H184">
        <v>120.7</v>
      </c>
      <c r="I184">
        <v>141.30000000000001</v>
      </c>
      <c r="J184">
        <v>151.6</v>
      </c>
      <c r="K184">
        <v>127.3</v>
      </c>
      <c r="L184">
        <v>118.8</v>
      </c>
      <c r="M184">
        <v>137.5</v>
      </c>
      <c r="N184">
        <v>129</v>
      </c>
      <c r="O184">
        <v>149.5</v>
      </c>
      <c r="P184">
        <v>139.19999999999999</v>
      </c>
      <c r="Q184">
        <v>154.69999999999999</v>
      </c>
      <c r="R184">
        <v>143.5</v>
      </c>
      <c r="S184">
        <v>135.5</v>
      </c>
      <c r="T184">
        <v>142.30000000000001</v>
      </c>
      <c r="U184">
        <v>140.4</v>
      </c>
      <c r="V184">
        <v>136.6</v>
      </c>
      <c r="W184">
        <v>134.9</v>
      </c>
      <c r="X184">
        <v>133.30000000000001</v>
      </c>
      <c r="Y184">
        <v>119.3</v>
      </c>
      <c r="Z184">
        <v>129.69999999999999</v>
      </c>
      <c r="AA184">
        <v>139</v>
      </c>
      <c r="AB184">
        <v>127.3</v>
      </c>
      <c r="AC184">
        <v>129.1</v>
      </c>
      <c r="AD184">
        <v>136.9</v>
      </c>
      <c r="AE184">
        <f t="shared" si="13"/>
        <v>1</v>
      </c>
      <c r="AF184" s="1">
        <f t="shared" si="14"/>
        <v>43101</v>
      </c>
      <c r="AG184">
        <f>VLOOKUP(AF184, 'Brent OIL'!A:B, 2, FALSE)</f>
        <v>69.08</v>
      </c>
      <c r="AH184" s="8">
        <f t="shared" si="10"/>
        <v>-5.4429646786334759E-2</v>
      </c>
      <c r="AI184" s="8">
        <f t="shared" si="11"/>
        <v>0.66529882890572023</v>
      </c>
      <c r="AJ184" s="8">
        <f t="shared" si="12"/>
        <v>1.1687363038714349E-2</v>
      </c>
    </row>
    <row r="185" spans="1:36" x14ac:dyDescent="0.35">
      <c r="A185" t="s">
        <v>30</v>
      </c>
      <c r="B185">
        <v>2018</v>
      </c>
      <c r="C185" t="s">
        <v>35</v>
      </c>
      <c r="D185">
        <v>136.4</v>
      </c>
      <c r="E185">
        <v>143.69999999999999</v>
      </c>
      <c r="F185">
        <v>140.6</v>
      </c>
      <c r="G185">
        <v>141.5</v>
      </c>
      <c r="H185">
        <v>122.9</v>
      </c>
      <c r="I185">
        <v>149.4</v>
      </c>
      <c r="J185">
        <v>142.4</v>
      </c>
      <c r="K185">
        <v>130.19999999999999</v>
      </c>
      <c r="L185">
        <v>117.9</v>
      </c>
      <c r="M185">
        <v>135.6</v>
      </c>
      <c r="N185">
        <v>130.5</v>
      </c>
      <c r="O185">
        <v>151.69999999999999</v>
      </c>
      <c r="P185">
        <v>138.69999999999999</v>
      </c>
      <c r="Q185">
        <v>153.30000000000001</v>
      </c>
      <c r="R185">
        <v>148.69999999999999</v>
      </c>
      <c r="S185">
        <v>142.4</v>
      </c>
      <c r="T185">
        <v>147.80000000000001</v>
      </c>
      <c r="U185">
        <v>0</v>
      </c>
      <c r="V185">
        <v>142.4</v>
      </c>
      <c r="W185">
        <v>139.9</v>
      </c>
      <c r="X185">
        <v>136.19999999999999</v>
      </c>
      <c r="Y185">
        <v>123.3</v>
      </c>
      <c r="Z185">
        <v>134.30000000000001</v>
      </c>
      <c r="AA185">
        <v>141.5</v>
      </c>
      <c r="AB185">
        <v>128.80000000000001</v>
      </c>
      <c r="AC185">
        <v>132.5</v>
      </c>
      <c r="AD185">
        <v>138.5</v>
      </c>
      <c r="AE185">
        <f t="shared" si="13"/>
        <v>2</v>
      </c>
      <c r="AF185" s="1">
        <f t="shared" si="14"/>
        <v>43132</v>
      </c>
      <c r="AG185">
        <f>VLOOKUP(AF185, 'Brent OIL'!A:B, 2, FALSE)</f>
        <v>65.319999999999993</v>
      </c>
      <c r="AH185" s="8">
        <f t="shared" si="10"/>
        <v>0</v>
      </c>
      <c r="AI185" s="8">
        <f t="shared" si="11"/>
        <v>0.66630030534167484</v>
      </c>
      <c r="AJ185" s="8">
        <f t="shared" si="12"/>
        <v>-3.2490974729241874E-2</v>
      </c>
    </row>
    <row r="186" spans="1:36" x14ac:dyDescent="0.35">
      <c r="A186" t="s">
        <v>33</v>
      </c>
      <c r="B186">
        <v>2018</v>
      </c>
      <c r="C186" t="s">
        <v>35</v>
      </c>
      <c r="D186">
        <v>134.80000000000001</v>
      </c>
      <c r="E186">
        <v>143</v>
      </c>
      <c r="F186">
        <v>139.9</v>
      </c>
      <c r="G186">
        <v>139.9</v>
      </c>
      <c r="H186">
        <v>116.2</v>
      </c>
      <c r="I186">
        <v>135.5</v>
      </c>
      <c r="J186">
        <v>136.9</v>
      </c>
      <c r="K186">
        <v>117</v>
      </c>
      <c r="L186">
        <v>115.4</v>
      </c>
      <c r="M186">
        <v>140.69999999999999</v>
      </c>
      <c r="N186">
        <v>125.9</v>
      </c>
      <c r="O186">
        <v>147.1</v>
      </c>
      <c r="P186">
        <v>135.6</v>
      </c>
      <c r="Q186">
        <v>159.30000000000001</v>
      </c>
      <c r="R186">
        <v>136.30000000000001</v>
      </c>
      <c r="S186">
        <v>126.1</v>
      </c>
      <c r="T186">
        <v>134.69999999999999</v>
      </c>
      <c r="U186">
        <v>141.30000000000001</v>
      </c>
      <c r="V186">
        <v>127.3</v>
      </c>
      <c r="W186">
        <v>129.9</v>
      </c>
      <c r="X186">
        <v>129.80000000000001</v>
      </c>
      <c r="Y186">
        <v>117.4</v>
      </c>
      <c r="Z186">
        <v>126.5</v>
      </c>
      <c r="AA186">
        <v>137.19999999999999</v>
      </c>
      <c r="AB186">
        <v>126.2</v>
      </c>
      <c r="AC186">
        <v>126.5</v>
      </c>
      <c r="AD186">
        <v>134</v>
      </c>
      <c r="AE186">
        <f t="shared" si="13"/>
        <v>2</v>
      </c>
      <c r="AF186" s="1">
        <f t="shared" si="14"/>
        <v>43132</v>
      </c>
      <c r="AG186">
        <f>VLOOKUP(AF186, 'Brent OIL'!A:B, 2, FALSE)</f>
        <v>65.319999999999993</v>
      </c>
      <c r="AH186" s="8">
        <f t="shared" si="10"/>
        <v>0</v>
      </c>
      <c r="AI186" s="8">
        <f t="shared" si="11"/>
        <v>0.66640135763478558</v>
      </c>
      <c r="AJ186" s="8">
        <f t="shared" si="12"/>
        <v>1.7910447761194073E-2</v>
      </c>
    </row>
    <row r="187" spans="1:36" x14ac:dyDescent="0.35">
      <c r="A187" t="s">
        <v>34</v>
      </c>
      <c r="B187">
        <v>2018</v>
      </c>
      <c r="C187" t="s">
        <v>35</v>
      </c>
      <c r="D187">
        <v>135.9</v>
      </c>
      <c r="E187">
        <v>143.5</v>
      </c>
      <c r="F187">
        <v>140.30000000000001</v>
      </c>
      <c r="G187">
        <v>140.9</v>
      </c>
      <c r="H187">
        <v>120.4</v>
      </c>
      <c r="I187">
        <v>142.9</v>
      </c>
      <c r="J187">
        <v>140.5</v>
      </c>
      <c r="K187">
        <v>125.8</v>
      </c>
      <c r="L187">
        <v>117.1</v>
      </c>
      <c r="M187">
        <v>137.30000000000001</v>
      </c>
      <c r="N187">
        <v>128.6</v>
      </c>
      <c r="O187">
        <v>149.6</v>
      </c>
      <c r="P187">
        <v>137.6</v>
      </c>
      <c r="Q187">
        <v>154.9</v>
      </c>
      <c r="R187">
        <v>143.80000000000001</v>
      </c>
      <c r="S187">
        <v>135.6</v>
      </c>
      <c r="T187">
        <v>142.6</v>
      </c>
      <c r="U187">
        <v>141.30000000000001</v>
      </c>
      <c r="V187">
        <v>136.69999999999999</v>
      </c>
      <c r="W187">
        <v>135.19999999999999</v>
      </c>
      <c r="X187">
        <v>133.80000000000001</v>
      </c>
      <c r="Y187">
        <v>120.2</v>
      </c>
      <c r="Z187">
        <v>129.9</v>
      </c>
      <c r="AA187">
        <v>139</v>
      </c>
      <c r="AB187">
        <v>127.7</v>
      </c>
      <c r="AC187">
        <v>129.6</v>
      </c>
      <c r="AD187">
        <v>136.4</v>
      </c>
      <c r="AE187">
        <f t="shared" si="13"/>
        <v>2</v>
      </c>
      <c r="AF187" s="1">
        <f t="shared" si="14"/>
        <v>43132</v>
      </c>
      <c r="AG187">
        <f>VLOOKUP(AF187, 'Brent OIL'!A:B, 2, FALSE)</f>
        <v>65.319999999999993</v>
      </c>
      <c r="AH187" s="8">
        <f t="shared" si="10"/>
        <v>1.0716472749540767E-2</v>
      </c>
      <c r="AI187" s="8">
        <f t="shared" si="11"/>
        <v>0.66650970483898153</v>
      </c>
      <c r="AJ187" s="8">
        <f t="shared" si="12"/>
        <v>1.6862170087976414E-2</v>
      </c>
    </row>
    <row r="188" spans="1:36" x14ac:dyDescent="0.35">
      <c r="A188" t="s">
        <v>30</v>
      </c>
      <c r="B188">
        <v>2018</v>
      </c>
      <c r="C188" t="s">
        <v>36</v>
      </c>
      <c r="D188">
        <v>136.80000000000001</v>
      </c>
      <c r="E188">
        <v>143.80000000000001</v>
      </c>
      <c r="F188">
        <v>140</v>
      </c>
      <c r="G188">
        <v>142</v>
      </c>
      <c r="H188">
        <v>123.2</v>
      </c>
      <c r="I188">
        <v>152.9</v>
      </c>
      <c r="J188">
        <v>138</v>
      </c>
      <c r="K188">
        <v>129.30000000000001</v>
      </c>
      <c r="L188">
        <v>117.1</v>
      </c>
      <c r="M188">
        <v>136.30000000000001</v>
      </c>
      <c r="N188">
        <v>131.19999999999999</v>
      </c>
      <c r="O188">
        <v>152.80000000000001</v>
      </c>
      <c r="P188">
        <v>138.6</v>
      </c>
      <c r="Q188">
        <v>155.1</v>
      </c>
      <c r="R188">
        <v>149.19999999999999</v>
      </c>
      <c r="S188">
        <v>143</v>
      </c>
      <c r="T188">
        <v>148.30000000000001</v>
      </c>
      <c r="U188">
        <v>0</v>
      </c>
      <c r="V188">
        <v>142.6</v>
      </c>
      <c r="W188">
        <v>139.9</v>
      </c>
      <c r="X188">
        <v>136.69999999999999</v>
      </c>
      <c r="Y188">
        <v>124.6</v>
      </c>
      <c r="Z188">
        <v>135.1</v>
      </c>
      <c r="AA188">
        <v>142.69999999999999</v>
      </c>
      <c r="AB188">
        <v>129.30000000000001</v>
      </c>
      <c r="AC188">
        <v>133.30000000000001</v>
      </c>
      <c r="AD188">
        <v>138.69999999999999</v>
      </c>
      <c r="AE188">
        <f t="shared" si="13"/>
        <v>3</v>
      </c>
      <c r="AF188" s="1">
        <f t="shared" si="14"/>
        <v>43160</v>
      </c>
      <c r="AG188">
        <f>VLOOKUP(AF188, 'Brent OIL'!A:B, 2, FALSE)</f>
        <v>66.02</v>
      </c>
      <c r="AH188" s="8">
        <f t="shared" si="10"/>
        <v>0</v>
      </c>
      <c r="AI188" s="8">
        <f t="shared" si="11"/>
        <v>0.66649949194720026</v>
      </c>
      <c r="AJ188" s="8">
        <f t="shared" si="12"/>
        <v>-3.3886085075702878E-2</v>
      </c>
    </row>
    <row r="189" spans="1:36" x14ac:dyDescent="0.35">
      <c r="A189" t="s">
        <v>33</v>
      </c>
      <c r="B189">
        <v>2018</v>
      </c>
      <c r="C189" t="s">
        <v>36</v>
      </c>
      <c r="D189">
        <v>135</v>
      </c>
      <c r="E189">
        <v>143.1</v>
      </c>
      <c r="F189">
        <v>135.5</v>
      </c>
      <c r="G189">
        <v>139.9</v>
      </c>
      <c r="H189">
        <v>116.5</v>
      </c>
      <c r="I189">
        <v>138.5</v>
      </c>
      <c r="J189">
        <v>128</v>
      </c>
      <c r="K189">
        <v>115.5</v>
      </c>
      <c r="L189">
        <v>114.2</v>
      </c>
      <c r="M189">
        <v>140.69999999999999</v>
      </c>
      <c r="N189">
        <v>126.2</v>
      </c>
      <c r="O189">
        <v>147.6</v>
      </c>
      <c r="P189">
        <v>134.80000000000001</v>
      </c>
      <c r="Q189">
        <v>159.69999999999999</v>
      </c>
      <c r="R189">
        <v>136.69999999999999</v>
      </c>
      <c r="S189">
        <v>126.7</v>
      </c>
      <c r="T189">
        <v>135.19999999999999</v>
      </c>
      <c r="U189">
        <v>142</v>
      </c>
      <c r="V189">
        <v>126.4</v>
      </c>
      <c r="W189">
        <v>130.80000000000001</v>
      </c>
      <c r="X189">
        <v>130.5</v>
      </c>
      <c r="Y189">
        <v>117.8</v>
      </c>
      <c r="Z189">
        <v>126.8</v>
      </c>
      <c r="AA189">
        <v>137.80000000000001</v>
      </c>
      <c r="AB189">
        <v>126.7</v>
      </c>
      <c r="AC189">
        <v>127.1</v>
      </c>
      <c r="AD189">
        <v>134</v>
      </c>
      <c r="AE189">
        <f t="shared" si="13"/>
        <v>3</v>
      </c>
      <c r="AF189" s="1">
        <f t="shared" si="14"/>
        <v>43160</v>
      </c>
      <c r="AG189">
        <f>VLOOKUP(AF189, 'Brent OIL'!A:B, 2, FALSE)</f>
        <v>66.02</v>
      </c>
      <c r="AH189" s="8">
        <f t="shared" si="10"/>
        <v>0</v>
      </c>
      <c r="AI189" s="8">
        <f t="shared" si="11"/>
        <v>0.66661192960861171</v>
      </c>
      <c r="AJ189" s="8">
        <f t="shared" si="12"/>
        <v>1.8656716417910446E-2</v>
      </c>
    </row>
    <row r="190" spans="1:36" x14ac:dyDescent="0.35">
      <c r="A190" t="s">
        <v>34</v>
      </c>
      <c r="B190">
        <v>2018</v>
      </c>
      <c r="C190" t="s">
        <v>36</v>
      </c>
      <c r="D190">
        <v>136.19999999999999</v>
      </c>
      <c r="E190">
        <v>143.6</v>
      </c>
      <c r="F190">
        <v>138.30000000000001</v>
      </c>
      <c r="G190">
        <v>141.19999999999999</v>
      </c>
      <c r="H190">
        <v>120.7</v>
      </c>
      <c r="I190">
        <v>146.19999999999999</v>
      </c>
      <c r="J190">
        <v>134.6</v>
      </c>
      <c r="K190">
        <v>124.6</v>
      </c>
      <c r="L190">
        <v>116.1</v>
      </c>
      <c r="M190">
        <v>137.80000000000001</v>
      </c>
      <c r="N190">
        <v>129.1</v>
      </c>
      <c r="O190">
        <v>150.4</v>
      </c>
      <c r="P190">
        <v>137.19999999999999</v>
      </c>
      <c r="Q190">
        <v>156.30000000000001</v>
      </c>
      <c r="R190">
        <v>144.30000000000001</v>
      </c>
      <c r="S190">
        <v>136.19999999999999</v>
      </c>
      <c r="T190">
        <v>143.1</v>
      </c>
      <c r="U190">
        <v>142</v>
      </c>
      <c r="V190">
        <v>136.5</v>
      </c>
      <c r="W190">
        <v>135.6</v>
      </c>
      <c r="X190">
        <v>134.30000000000001</v>
      </c>
      <c r="Y190">
        <v>121</v>
      </c>
      <c r="Z190">
        <v>130.4</v>
      </c>
      <c r="AA190">
        <v>139.80000000000001</v>
      </c>
      <c r="AB190">
        <v>128.19999999999999</v>
      </c>
      <c r="AC190">
        <v>130.30000000000001</v>
      </c>
      <c r="AD190">
        <v>136.5</v>
      </c>
      <c r="AE190">
        <f t="shared" si="13"/>
        <v>3</v>
      </c>
      <c r="AF190" s="1">
        <f t="shared" si="14"/>
        <v>43160</v>
      </c>
      <c r="AG190">
        <f>VLOOKUP(AF190, 'Brent OIL'!A:B, 2, FALSE)</f>
        <v>66.02</v>
      </c>
      <c r="AH190" s="8">
        <f t="shared" si="10"/>
        <v>9.2244774310814959E-2</v>
      </c>
      <c r="AI190" s="8">
        <f t="shared" si="11"/>
        <v>0.66672726589006248</v>
      </c>
      <c r="AJ190" s="8">
        <f t="shared" si="12"/>
        <v>1.9047619047619008E-2</v>
      </c>
    </row>
    <row r="191" spans="1:36" x14ac:dyDescent="0.35">
      <c r="A191" t="s">
        <v>30</v>
      </c>
      <c r="B191">
        <v>2018</v>
      </c>
      <c r="C191" t="s">
        <v>37</v>
      </c>
      <c r="D191">
        <v>137.1</v>
      </c>
      <c r="E191">
        <v>144.5</v>
      </c>
      <c r="F191">
        <v>135.9</v>
      </c>
      <c r="G191">
        <v>142.4</v>
      </c>
      <c r="H191">
        <v>123.5</v>
      </c>
      <c r="I191">
        <v>156.4</v>
      </c>
      <c r="J191">
        <v>135.1</v>
      </c>
      <c r="K191">
        <v>128.4</v>
      </c>
      <c r="L191">
        <v>115.2</v>
      </c>
      <c r="M191">
        <v>137.19999999999999</v>
      </c>
      <c r="N191">
        <v>131.9</v>
      </c>
      <c r="O191">
        <v>153.80000000000001</v>
      </c>
      <c r="P191">
        <v>138.6</v>
      </c>
      <c r="Q191">
        <v>156.1</v>
      </c>
      <c r="R191">
        <v>150.1</v>
      </c>
      <c r="S191">
        <v>143.30000000000001</v>
      </c>
      <c r="T191">
        <v>149.1</v>
      </c>
      <c r="U191">
        <v>0</v>
      </c>
      <c r="V191">
        <v>143.80000000000001</v>
      </c>
      <c r="W191">
        <v>140.9</v>
      </c>
      <c r="X191">
        <v>137.6</v>
      </c>
      <c r="Y191">
        <v>125.3</v>
      </c>
      <c r="Z191">
        <v>136</v>
      </c>
      <c r="AA191">
        <v>143.69999999999999</v>
      </c>
      <c r="AB191">
        <v>130.4</v>
      </c>
      <c r="AC191">
        <v>134.19999999999999</v>
      </c>
      <c r="AD191">
        <v>139.1</v>
      </c>
      <c r="AE191">
        <f t="shared" si="13"/>
        <v>4</v>
      </c>
      <c r="AF191" s="1">
        <f t="shared" si="14"/>
        <v>43191</v>
      </c>
      <c r="AG191">
        <f>VLOOKUP(AF191, 'Brent OIL'!A:B, 2, FALSE)</f>
        <v>72.11</v>
      </c>
      <c r="AH191" s="8">
        <f t="shared" si="10"/>
        <v>0</v>
      </c>
      <c r="AI191" s="8">
        <f t="shared" si="11"/>
        <v>0.66689463660671533</v>
      </c>
      <c r="AJ191" s="8">
        <f t="shared" si="12"/>
        <v>-3.0913012221423314E-2</v>
      </c>
    </row>
    <row r="192" spans="1:36" x14ac:dyDescent="0.35">
      <c r="A192" t="s">
        <v>33</v>
      </c>
      <c r="B192">
        <v>2018</v>
      </c>
      <c r="C192" t="s">
        <v>37</v>
      </c>
      <c r="D192">
        <v>135</v>
      </c>
      <c r="E192">
        <v>144.30000000000001</v>
      </c>
      <c r="F192">
        <v>130.80000000000001</v>
      </c>
      <c r="G192">
        <v>140.30000000000001</v>
      </c>
      <c r="H192">
        <v>116.6</v>
      </c>
      <c r="I192">
        <v>150.1</v>
      </c>
      <c r="J192">
        <v>127.6</v>
      </c>
      <c r="K192">
        <v>114</v>
      </c>
      <c r="L192">
        <v>110.6</v>
      </c>
      <c r="M192">
        <v>140.19999999999999</v>
      </c>
      <c r="N192">
        <v>126.5</v>
      </c>
      <c r="O192">
        <v>148.30000000000001</v>
      </c>
      <c r="P192">
        <v>135.69999999999999</v>
      </c>
      <c r="Q192">
        <v>159.19999999999999</v>
      </c>
      <c r="R192">
        <v>137.80000000000001</v>
      </c>
      <c r="S192">
        <v>127.4</v>
      </c>
      <c r="T192">
        <v>136.19999999999999</v>
      </c>
      <c r="U192">
        <v>142.9</v>
      </c>
      <c r="V192">
        <v>124.6</v>
      </c>
      <c r="W192">
        <v>131.80000000000001</v>
      </c>
      <c r="X192">
        <v>131.30000000000001</v>
      </c>
      <c r="Y192">
        <v>118.9</v>
      </c>
      <c r="Z192">
        <v>127.6</v>
      </c>
      <c r="AA192">
        <v>139.69999999999999</v>
      </c>
      <c r="AB192">
        <v>127.6</v>
      </c>
      <c r="AC192">
        <v>128.19999999999999</v>
      </c>
      <c r="AD192">
        <v>134.80000000000001</v>
      </c>
      <c r="AE192">
        <f t="shared" si="13"/>
        <v>4</v>
      </c>
      <c r="AF192" s="1">
        <f t="shared" si="14"/>
        <v>43191</v>
      </c>
      <c r="AG192">
        <f>VLOOKUP(AF192, 'Brent OIL'!A:B, 2, FALSE)</f>
        <v>72.11</v>
      </c>
      <c r="AH192" s="8">
        <f t="shared" si="10"/>
        <v>0</v>
      </c>
      <c r="AI192" s="8">
        <f t="shared" si="11"/>
        <v>0.66698706858161805</v>
      </c>
      <c r="AJ192" s="8">
        <f t="shared" si="12"/>
        <v>1.7062314540059218E-2</v>
      </c>
    </row>
    <row r="193" spans="1:36" x14ac:dyDescent="0.35">
      <c r="A193" t="s">
        <v>34</v>
      </c>
      <c r="B193">
        <v>2018</v>
      </c>
      <c r="C193" t="s">
        <v>37</v>
      </c>
      <c r="D193">
        <v>136.4</v>
      </c>
      <c r="E193">
        <v>144.4</v>
      </c>
      <c r="F193">
        <v>133.9</v>
      </c>
      <c r="G193">
        <v>141.6</v>
      </c>
      <c r="H193">
        <v>121</v>
      </c>
      <c r="I193">
        <v>153.5</v>
      </c>
      <c r="J193">
        <v>132.6</v>
      </c>
      <c r="K193">
        <v>123.5</v>
      </c>
      <c r="L193">
        <v>113.7</v>
      </c>
      <c r="M193">
        <v>138.19999999999999</v>
      </c>
      <c r="N193">
        <v>129.6</v>
      </c>
      <c r="O193">
        <v>151.19999999999999</v>
      </c>
      <c r="P193">
        <v>137.5</v>
      </c>
      <c r="Q193">
        <v>156.9</v>
      </c>
      <c r="R193">
        <v>145.30000000000001</v>
      </c>
      <c r="S193">
        <v>136.69999999999999</v>
      </c>
      <c r="T193">
        <v>144</v>
      </c>
      <c r="U193">
        <v>142.9</v>
      </c>
      <c r="V193">
        <v>136.5</v>
      </c>
      <c r="W193">
        <v>136.6</v>
      </c>
      <c r="X193">
        <v>135.19999999999999</v>
      </c>
      <c r="Y193">
        <v>121.9</v>
      </c>
      <c r="Z193">
        <v>131.30000000000001</v>
      </c>
      <c r="AA193">
        <v>141.4</v>
      </c>
      <c r="AB193">
        <v>129.19999999999999</v>
      </c>
      <c r="AC193">
        <v>131.30000000000001</v>
      </c>
      <c r="AD193">
        <v>137.1</v>
      </c>
      <c r="AE193">
        <f t="shared" si="13"/>
        <v>4</v>
      </c>
      <c r="AF193" s="1">
        <f t="shared" si="14"/>
        <v>43191</v>
      </c>
      <c r="AG193">
        <f>VLOOKUP(AF193, 'Brent OIL'!A:B, 2, FALSE)</f>
        <v>72.11</v>
      </c>
      <c r="AH193" s="8">
        <f t="shared" si="10"/>
        <v>6.7535709332963587E-2</v>
      </c>
      <c r="AI193" s="8">
        <f t="shared" si="11"/>
        <v>0.66708425064391697</v>
      </c>
      <c r="AJ193" s="8">
        <f t="shared" si="12"/>
        <v>1.969365426695855E-2</v>
      </c>
    </row>
    <row r="194" spans="1:36" x14ac:dyDescent="0.35">
      <c r="A194" t="s">
        <v>30</v>
      </c>
      <c r="B194">
        <v>2018</v>
      </c>
      <c r="C194" t="s">
        <v>38</v>
      </c>
      <c r="D194">
        <v>137.4</v>
      </c>
      <c r="E194">
        <v>145.69999999999999</v>
      </c>
      <c r="F194">
        <v>135.5</v>
      </c>
      <c r="G194">
        <v>142.9</v>
      </c>
      <c r="H194">
        <v>123.6</v>
      </c>
      <c r="I194">
        <v>157.5</v>
      </c>
      <c r="J194">
        <v>137.80000000000001</v>
      </c>
      <c r="K194">
        <v>127.2</v>
      </c>
      <c r="L194">
        <v>111.8</v>
      </c>
      <c r="M194">
        <v>137.4</v>
      </c>
      <c r="N194">
        <v>132.19999999999999</v>
      </c>
      <c r="O194">
        <v>154.30000000000001</v>
      </c>
      <c r="P194">
        <v>139.1</v>
      </c>
      <c r="Q194">
        <v>157</v>
      </c>
      <c r="R194">
        <v>150.80000000000001</v>
      </c>
      <c r="S194">
        <v>144.1</v>
      </c>
      <c r="T194">
        <v>149.80000000000001</v>
      </c>
      <c r="U194">
        <v>0</v>
      </c>
      <c r="V194">
        <v>144.30000000000001</v>
      </c>
      <c r="W194">
        <v>141.80000000000001</v>
      </c>
      <c r="X194">
        <v>138.4</v>
      </c>
      <c r="Y194">
        <v>126.4</v>
      </c>
      <c r="Z194">
        <v>136.80000000000001</v>
      </c>
      <c r="AA194">
        <v>144.4</v>
      </c>
      <c r="AB194">
        <v>131.19999999999999</v>
      </c>
      <c r="AC194">
        <v>135.1</v>
      </c>
      <c r="AD194">
        <v>139.80000000000001</v>
      </c>
      <c r="AE194">
        <f t="shared" si="13"/>
        <v>5</v>
      </c>
      <c r="AF194" s="1">
        <f t="shared" si="14"/>
        <v>43221</v>
      </c>
      <c r="AG194">
        <f>VLOOKUP(AF194, 'Brent OIL'!A:B, 2, FALSE)</f>
        <v>76.98</v>
      </c>
      <c r="AH194" s="8">
        <f t="shared" ref="AH194:AH257" si="15">(AG195-AG194)/AG194</f>
        <v>0</v>
      </c>
      <c r="AI194" s="8">
        <f t="shared" ref="AI194:AI257" si="16">CORREL(AH194:AH565, AJ194:AJ565)</f>
        <v>0.66697940461630889</v>
      </c>
      <c r="AJ194" s="8">
        <f t="shared" ref="AJ194:AJ257" si="17">((AD195-AD194)/AD194)</f>
        <v>-3.1473533619456408E-2</v>
      </c>
    </row>
    <row r="195" spans="1:36" x14ac:dyDescent="0.35">
      <c r="A195" t="s">
        <v>33</v>
      </c>
      <c r="B195">
        <v>2018</v>
      </c>
      <c r="C195" t="s">
        <v>38</v>
      </c>
      <c r="D195">
        <v>135</v>
      </c>
      <c r="E195">
        <v>148.19999999999999</v>
      </c>
      <c r="F195">
        <v>130.5</v>
      </c>
      <c r="G195">
        <v>140.69999999999999</v>
      </c>
      <c r="H195">
        <v>116.4</v>
      </c>
      <c r="I195">
        <v>151.30000000000001</v>
      </c>
      <c r="J195">
        <v>131.4</v>
      </c>
      <c r="K195">
        <v>112.8</v>
      </c>
      <c r="L195">
        <v>105.3</v>
      </c>
      <c r="M195">
        <v>139.6</v>
      </c>
      <c r="N195">
        <v>126.6</v>
      </c>
      <c r="O195">
        <v>148.69999999999999</v>
      </c>
      <c r="P195">
        <v>136.4</v>
      </c>
      <c r="Q195">
        <v>160.30000000000001</v>
      </c>
      <c r="R195">
        <v>138.6</v>
      </c>
      <c r="S195">
        <v>127.9</v>
      </c>
      <c r="T195">
        <v>137</v>
      </c>
      <c r="U195">
        <v>143.19999999999999</v>
      </c>
      <c r="V195">
        <v>124.7</v>
      </c>
      <c r="W195">
        <v>132.5</v>
      </c>
      <c r="X195">
        <v>132</v>
      </c>
      <c r="Y195">
        <v>119.8</v>
      </c>
      <c r="Z195">
        <v>128</v>
      </c>
      <c r="AA195">
        <v>140.4</v>
      </c>
      <c r="AB195">
        <v>128.1</v>
      </c>
      <c r="AC195">
        <v>128.9</v>
      </c>
      <c r="AD195">
        <v>135.4</v>
      </c>
      <c r="AE195">
        <f t="shared" ref="AE195:AE258" si="18">MONTH(DATEVALUE("1-" &amp; C195 &amp; "-2023"))</f>
        <v>5</v>
      </c>
      <c r="AF195" s="1">
        <f t="shared" ref="AF195:AF258" si="19">DATE(B195,AE195,1)</f>
        <v>43221</v>
      </c>
      <c r="AG195">
        <f>VLOOKUP(AF195, 'Brent OIL'!A:B, 2, FALSE)</f>
        <v>76.98</v>
      </c>
      <c r="AH195" s="8">
        <f t="shared" si="15"/>
        <v>0</v>
      </c>
      <c r="AI195" s="8">
        <f t="shared" si="16"/>
        <v>0.66707919930687731</v>
      </c>
      <c r="AJ195" s="8">
        <f t="shared" si="17"/>
        <v>1.7725258493353071E-2</v>
      </c>
    </row>
    <row r="196" spans="1:36" x14ac:dyDescent="0.35">
      <c r="A196" t="s">
        <v>34</v>
      </c>
      <c r="B196">
        <v>2018</v>
      </c>
      <c r="C196" t="s">
        <v>38</v>
      </c>
      <c r="D196">
        <v>136.6</v>
      </c>
      <c r="E196">
        <v>146.6</v>
      </c>
      <c r="F196">
        <v>133.6</v>
      </c>
      <c r="G196">
        <v>142.1</v>
      </c>
      <c r="H196">
        <v>121</v>
      </c>
      <c r="I196">
        <v>154.6</v>
      </c>
      <c r="J196">
        <v>135.6</v>
      </c>
      <c r="K196">
        <v>122.3</v>
      </c>
      <c r="L196">
        <v>109.6</v>
      </c>
      <c r="M196">
        <v>138.1</v>
      </c>
      <c r="N196">
        <v>129.9</v>
      </c>
      <c r="O196">
        <v>151.69999999999999</v>
      </c>
      <c r="P196">
        <v>138.1</v>
      </c>
      <c r="Q196">
        <v>157.9</v>
      </c>
      <c r="R196">
        <v>146</v>
      </c>
      <c r="S196">
        <v>137.4</v>
      </c>
      <c r="T196">
        <v>144.69999999999999</v>
      </c>
      <c r="U196">
        <v>143.19999999999999</v>
      </c>
      <c r="V196">
        <v>136.9</v>
      </c>
      <c r="W196">
        <v>137.4</v>
      </c>
      <c r="X196">
        <v>136</v>
      </c>
      <c r="Y196">
        <v>122.9</v>
      </c>
      <c r="Z196">
        <v>131.80000000000001</v>
      </c>
      <c r="AA196">
        <v>142.1</v>
      </c>
      <c r="AB196">
        <v>129.9</v>
      </c>
      <c r="AC196">
        <v>132.1</v>
      </c>
      <c r="AD196">
        <v>137.80000000000001</v>
      </c>
      <c r="AE196">
        <f t="shared" si="18"/>
        <v>5</v>
      </c>
      <c r="AF196" s="1">
        <f t="shared" si="19"/>
        <v>43221</v>
      </c>
      <c r="AG196">
        <f>VLOOKUP(AF196, 'Brent OIL'!A:B, 2, FALSE)</f>
        <v>76.98</v>
      </c>
      <c r="AH196" s="8">
        <f t="shared" si="15"/>
        <v>-3.351519875292281E-2</v>
      </c>
      <c r="AI196" s="8">
        <f t="shared" si="16"/>
        <v>0.66717849863699552</v>
      </c>
      <c r="AJ196" s="8">
        <f t="shared" si="17"/>
        <v>1.9593613933236491E-2</v>
      </c>
    </row>
    <row r="197" spans="1:36" x14ac:dyDescent="0.35">
      <c r="A197" t="s">
        <v>30</v>
      </c>
      <c r="B197">
        <v>2018</v>
      </c>
      <c r="C197" t="s">
        <v>39</v>
      </c>
      <c r="D197">
        <v>137.6</v>
      </c>
      <c r="E197">
        <v>148.1</v>
      </c>
      <c r="F197">
        <v>136.69999999999999</v>
      </c>
      <c r="G197">
        <v>143.19999999999999</v>
      </c>
      <c r="H197">
        <v>124</v>
      </c>
      <c r="I197">
        <v>154.1</v>
      </c>
      <c r="J197">
        <v>143.5</v>
      </c>
      <c r="K197">
        <v>126</v>
      </c>
      <c r="L197">
        <v>112.4</v>
      </c>
      <c r="M197">
        <v>137.6</v>
      </c>
      <c r="N197">
        <v>132.80000000000001</v>
      </c>
      <c r="O197">
        <v>154.30000000000001</v>
      </c>
      <c r="P197">
        <v>140</v>
      </c>
      <c r="Q197">
        <v>157.30000000000001</v>
      </c>
      <c r="R197">
        <v>151.30000000000001</v>
      </c>
      <c r="S197">
        <v>144.69999999999999</v>
      </c>
      <c r="T197">
        <v>150.30000000000001</v>
      </c>
      <c r="U197">
        <v>0</v>
      </c>
      <c r="V197">
        <v>145.1</v>
      </c>
      <c r="W197">
        <v>142.19999999999999</v>
      </c>
      <c r="X197">
        <v>138.4</v>
      </c>
      <c r="Y197">
        <v>127.4</v>
      </c>
      <c r="Z197">
        <v>137.80000000000001</v>
      </c>
      <c r="AA197">
        <v>145.1</v>
      </c>
      <c r="AB197">
        <v>131.4</v>
      </c>
      <c r="AC197">
        <v>135.6</v>
      </c>
      <c r="AD197">
        <v>140.5</v>
      </c>
      <c r="AE197">
        <f t="shared" si="18"/>
        <v>6</v>
      </c>
      <c r="AF197" s="1">
        <f t="shared" si="19"/>
        <v>43252</v>
      </c>
      <c r="AG197">
        <f>VLOOKUP(AF197, 'Brent OIL'!A:B, 2, FALSE)</f>
        <v>74.400000000000006</v>
      </c>
      <c r="AH197" s="8">
        <f t="shared" si="15"/>
        <v>0</v>
      </c>
      <c r="AI197" s="8">
        <f t="shared" si="16"/>
        <v>0.66790396891358494</v>
      </c>
      <c r="AJ197" s="8">
        <f t="shared" si="17"/>
        <v>-3.0604982206405774E-2</v>
      </c>
    </row>
    <row r="198" spans="1:36" x14ac:dyDescent="0.35">
      <c r="A198" t="s">
        <v>33</v>
      </c>
      <c r="B198">
        <v>2018</v>
      </c>
      <c r="C198" t="s">
        <v>39</v>
      </c>
      <c r="D198">
        <v>135.30000000000001</v>
      </c>
      <c r="E198">
        <v>149.69999999999999</v>
      </c>
      <c r="F198">
        <v>133.9</v>
      </c>
      <c r="G198">
        <v>140.80000000000001</v>
      </c>
      <c r="H198">
        <v>116.6</v>
      </c>
      <c r="I198">
        <v>152.19999999999999</v>
      </c>
      <c r="J198">
        <v>144</v>
      </c>
      <c r="K198">
        <v>112.3</v>
      </c>
      <c r="L198">
        <v>108.4</v>
      </c>
      <c r="M198">
        <v>140</v>
      </c>
      <c r="N198">
        <v>126.7</v>
      </c>
      <c r="O198">
        <v>149</v>
      </c>
      <c r="P198">
        <v>138.4</v>
      </c>
      <c r="Q198">
        <v>161</v>
      </c>
      <c r="R198">
        <v>138.9</v>
      </c>
      <c r="S198">
        <v>128.69999999999999</v>
      </c>
      <c r="T198">
        <v>137.4</v>
      </c>
      <c r="U198">
        <v>142.5</v>
      </c>
      <c r="V198">
        <v>126.5</v>
      </c>
      <c r="W198">
        <v>133.1</v>
      </c>
      <c r="X198">
        <v>132.6</v>
      </c>
      <c r="Y198">
        <v>120.4</v>
      </c>
      <c r="Z198">
        <v>128.5</v>
      </c>
      <c r="AA198">
        <v>141.19999999999999</v>
      </c>
      <c r="AB198">
        <v>128.19999999999999</v>
      </c>
      <c r="AC198">
        <v>129.5</v>
      </c>
      <c r="AD198">
        <v>136.19999999999999</v>
      </c>
      <c r="AE198">
        <f t="shared" si="18"/>
        <v>6</v>
      </c>
      <c r="AF198" s="1">
        <f t="shared" si="19"/>
        <v>43252</v>
      </c>
      <c r="AG198">
        <f>VLOOKUP(AF198, 'Brent OIL'!A:B, 2, FALSE)</f>
        <v>74.400000000000006</v>
      </c>
      <c r="AH198" s="8">
        <f t="shared" si="15"/>
        <v>0</v>
      </c>
      <c r="AI198" s="8">
        <f t="shared" si="16"/>
        <v>0.66799381786729473</v>
      </c>
      <c r="AJ198" s="8">
        <f t="shared" si="17"/>
        <v>1.688693098384737E-2</v>
      </c>
    </row>
    <row r="199" spans="1:36" x14ac:dyDescent="0.35">
      <c r="A199" t="s">
        <v>34</v>
      </c>
      <c r="B199">
        <v>2018</v>
      </c>
      <c r="C199" t="s">
        <v>39</v>
      </c>
      <c r="D199">
        <v>136.9</v>
      </c>
      <c r="E199">
        <v>148.69999999999999</v>
      </c>
      <c r="F199">
        <v>135.6</v>
      </c>
      <c r="G199">
        <v>142.30000000000001</v>
      </c>
      <c r="H199">
        <v>121.3</v>
      </c>
      <c r="I199">
        <v>153.19999999999999</v>
      </c>
      <c r="J199">
        <v>143.69999999999999</v>
      </c>
      <c r="K199">
        <v>121.4</v>
      </c>
      <c r="L199">
        <v>111.1</v>
      </c>
      <c r="M199">
        <v>138.4</v>
      </c>
      <c r="N199">
        <v>130.30000000000001</v>
      </c>
      <c r="O199">
        <v>151.80000000000001</v>
      </c>
      <c r="P199">
        <v>139.4</v>
      </c>
      <c r="Q199">
        <v>158.30000000000001</v>
      </c>
      <c r="R199">
        <v>146.4</v>
      </c>
      <c r="S199">
        <v>138.1</v>
      </c>
      <c r="T199">
        <v>145.19999999999999</v>
      </c>
      <c r="U199">
        <v>142.5</v>
      </c>
      <c r="V199">
        <v>138.1</v>
      </c>
      <c r="W199">
        <v>137.9</v>
      </c>
      <c r="X199">
        <v>136.19999999999999</v>
      </c>
      <c r="Y199">
        <v>123.7</v>
      </c>
      <c r="Z199">
        <v>132.6</v>
      </c>
      <c r="AA199">
        <v>142.80000000000001</v>
      </c>
      <c r="AB199">
        <v>130.1</v>
      </c>
      <c r="AC199">
        <v>132.6</v>
      </c>
      <c r="AD199">
        <v>138.5</v>
      </c>
      <c r="AE199">
        <f t="shared" si="18"/>
        <v>6</v>
      </c>
      <c r="AF199" s="1">
        <f t="shared" si="19"/>
        <v>43252</v>
      </c>
      <c r="AG199">
        <f>VLOOKUP(AF199, 'Brent OIL'!A:B, 2, FALSE)</f>
        <v>74.400000000000006</v>
      </c>
      <c r="AH199" s="8">
        <f t="shared" si="15"/>
        <v>-2.0161290322581408E-3</v>
      </c>
      <c r="AI199" s="8">
        <f t="shared" si="16"/>
        <v>0.66809013528908689</v>
      </c>
      <c r="AJ199" s="8">
        <f t="shared" si="17"/>
        <v>2.3826714801444125E-2</v>
      </c>
    </row>
    <row r="200" spans="1:36" x14ac:dyDescent="0.35">
      <c r="A200" t="s">
        <v>30</v>
      </c>
      <c r="B200">
        <v>2018</v>
      </c>
      <c r="C200" t="s">
        <v>40</v>
      </c>
      <c r="D200">
        <v>138.4</v>
      </c>
      <c r="E200">
        <v>149.30000000000001</v>
      </c>
      <c r="F200">
        <v>139.30000000000001</v>
      </c>
      <c r="G200">
        <v>143.4</v>
      </c>
      <c r="H200">
        <v>124.1</v>
      </c>
      <c r="I200">
        <v>153.30000000000001</v>
      </c>
      <c r="J200">
        <v>154.19999999999999</v>
      </c>
      <c r="K200">
        <v>126.4</v>
      </c>
      <c r="L200">
        <v>114.3</v>
      </c>
      <c r="M200">
        <v>138.19999999999999</v>
      </c>
      <c r="N200">
        <v>132.80000000000001</v>
      </c>
      <c r="O200">
        <v>154.80000000000001</v>
      </c>
      <c r="P200">
        <v>142</v>
      </c>
      <c r="Q200">
        <v>156.1</v>
      </c>
      <c r="R200">
        <v>151.5</v>
      </c>
      <c r="S200">
        <v>145.1</v>
      </c>
      <c r="T200">
        <v>150.6</v>
      </c>
      <c r="U200">
        <v>0</v>
      </c>
      <c r="V200">
        <v>146.80000000000001</v>
      </c>
      <c r="W200">
        <v>143.1</v>
      </c>
      <c r="X200">
        <v>139</v>
      </c>
      <c r="Y200">
        <v>127.5</v>
      </c>
      <c r="Z200">
        <v>138.4</v>
      </c>
      <c r="AA200">
        <v>145.80000000000001</v>
      </c>
      <c r="AB200">
        <v>131.4</v>
      </c>
      <c r="AC200">
        <v>136</v>
      </c>
      <c r="AD200">
        <v>141.80000000000001</v>
      </c>
      <c r="AE200">
        <f t="shared" si="18"/>
        <v>7</v>
      </c>
      <c r="AF200" s="1">
        <f t="shared" si="19"/>
        <v>43282</v>
      </c>
      <c r="AG200">
        <f>VLOOKUP(AF200, 'Brent OIL'!A:B, 2, FALSE)</f>
        <v>74.25</v>
      </c>
      <c r="AH200" s="8">
        <f t="shared" si="15"/>
        <v>0</v>
      </c>
      <c r="AI200" s="8">
        <f t="shared" si="16"/>
        <v>0.66828352667020208</v>
      </c>
      <c r="AJ200" s="8">
        <f t="shared" si="17"/>
        <v>-3.0324400564174972E-2</v>
      </c>
    </row>
    <row r="201" spans="1:36" x14ac:dyDescent="0.35">
      <c r="A201" t="s">
        <v>33</v>
      </c>
      <c r="B201">
        <v>2018</v>
      </c>
      <c r="C201" t="s">
        <v>40</v>
      </c>
      <c r="D201">
        <v>135.6</v>
      </c>
      <c r="E201">
        <v>148.6</v>
      </c>
      <c r="F201">
        <v>139.1</v>
      </c>
      <c r="G201">
        <v>141</v>
      </c>
      <c r="H201">
        <v>116.7</v>
      </c>
      <c r="I201">
        <v>149.69999999999999</v>
      </c>
      <c r="J201">
        <v>159.19999999999999</v>
      </c>
      <c r="K201">
        <v>112.6</v>
      </c>
      <c r="L201">
        <v>111.8</v>
      </c>
      <c r="M201">
        <v>140.30000000000001</v>
      </c>
      <c r="N201">
        <v>126.8</v>
      </c>
      <c r="O201">
        <v>149.4</v>
      </c>
      <c r="P201">
        <v>140.30000000000001</v>
      </c>
      <c r="Q201">
        <v>161.4</v>
      </c>
      <c r="R201">
        <v>139.6</v>
      </c>
      <c r="S201">
        <v>128.9</v>
      </c>
      <c r="T201">
        <v>137.9</v>
      </c>
      <c r="U201">
        <v>143.6</v>
      </c>
      <c r="V201">
        <v>128.1</v>
      </c>
      <c r="W201">
        <v>133.6</v>
      </c>
      <c r="X201">
        <v>133.6</v>
      </c>
      <c r="Y201">
        <v>120.1</v>
      </c>
      <c r="Z201">
        <v>129</v>
      </c>
      <c r="AA201">
        <v>144</v>
      </c>
      <c r="AB201">
        <v>128.19999999999999</v>
      </c>
      <c r="AC201">
        <v>130.19999999999999</v>
      </c>
      <c r="AD201">
        <v>137.5</v>
      </c>
      <c r="AE201">
        <f t="shared" si="18"/>
        <v>7</v>
      </c>
      <c r="AF201" s="1">
        <f t="shared" si="19"/>
        <v>43282</v>
      </c>
      <c r="AG201">
        <f>VLOOKUP(AF201, 'Brent OIL'!A:B, 2, FALSE)</f>
        <v>74.25</v>
      </c>
      <c r="AH201" s="8">
        <f t="shared" si="15"/>
        <v>0</v>
      </c>
      <c r="AI201" s="8">
        <f t="shared" si="16"/>
        <v>0.66836978973864547</v>
      </c>
      <c r="AJ201" s="8">
        <f t="shared" si="17"/>
        <v>1.6727272727272809E-2</v>
      </c>
    </row>
    <row r="202" spans="1:36" x14ac:dyDescent="0.35">
      <c r="A202" t="s">
        <v>34</v>
      </c>
      <c r="B202">
        <v>2018</v>
      </c>
      <c r="C202" t="s">
        <v>40</v>
      </c>
      <c r="D202">
        <v>137.5</v>
      </c>
      <c r="E202">
        <v>149.1</v>
      </c>
      <c r="F202">
        <v>139.19999999999999</v>
      </c>
      <c r="G202">
        <v>142.5</v>
      </c>
      <c r="H202">
        <v>121.4</v>
      </c>
      <c r="I202">
        <v>151.6</v>
      </c>
      <c r="J202">
        <v>155.9</v>
      </c>
      <c r="K202">
        <v>121.7</v>
      </c>
      <c r="L202">
        <v>113.5</v>
      </c>
      <c r="M202">
        <v>138.9</v>
      </c>
      <c r="N202">
        <v>130.30000000000001</v>
      </c>
      <c r="O202">
        <v>152.30000000000001</v>
      </c>
      <c r="P202">
        <v>141.4</v>
      </c>
      <c r="Q202">
        <v>157.5</v>
      </c>
      <c r="R202">
        <v>146.80000000000001</v>
      </c>
      <c r="S202">
        <v>138.4</v>
      </c>
      <c r="T202">
        <v>145.6</v>
      </c>
      <c r="U202">
        <v>143.6</v>
      </c>
      <c r="V202">
        <v>139.69999999999999</v>
      </c>
      <c r="W202">
        <v>138.6</v>
      </c>
      <c r="X202">
        <v>137</v>
      </c>
      <c r="Y202">
        <v>123.6</v>
      </c>
      <c r="Z202">
        <v>133.1</v>
      </c>
      <c r="AA202">
        <v>144.69999999999999</v>
      </c>
      <c r="AB202">
        <v>130.1</v>
      </c>
      <c r="AC202">
        <v>133.19999999999999</v>
      </c>
      <c r="AD202">
        <v>139.80000000000001</v>
      </c>
      <c r="AE202">
        <f t="shared" si="18"/>
        <v>7</v>
      </c>
      <c r="AF202" s="1">
        <f t="shared" si="19"/>
        <v>43282</v>
      </c>
      <c r="AG202">
        <f>VLOOKUP(AF202, 'Brent OIL'!A:B, 2, FALSE)</f>
        <v>74.25</v>
      </c>
      <c r="AH202" s="8">
        <f t="shared" si="15"/>
        <v>-2.3164983164983149E-2</v>
      </c>
      <c r="AI202" s="8">
        <f t="shared" si="16"/>
        <v>0.66846662860756245</v>
      </c>
      <c r="AJ202" s="8">
        <f t="shared" si="17"/>
        <v>1.9313304721029961E-2</v>
      </c>
    </row>
    <row r="203" spans="1:36" x14ac:dyDescent="0.35">
      <c r="A203" t="s">
        <v>30</v>
      </c>
      <c r="B203">
        <v>2018</v>
      </c>
      <c r="C203" t="s">
        <v>41</v>
      </c>
      <c r="D203">
        <v>139.19999999999999</v>
      </c>
      <c r="E203">
        <v>148.80000000000001</v>
      </c>
      <c r="F203">
        <v>139.1</v>
      </c>
      <c r="G203">
        <v>143.5</v>
      </c>
      <c r="H203">
        <v>125</v>
      </c>
      <c r="I203">
        <v>154.4</v>
      </c>
      <c r="J203">
        <v>156.30000000000001</v>
      </c>
      <c r="K203">
        <v>126.8</v>
      </c>
      <c r="L203">
        <v>115.4</v>
      </c>
      <c r="M203">
        <v>138.6</v>
      </c>
      <c r="N203">
        <v>133.80000000000001</v>
      </c>
      <c r="O203">
        <v>155.19999999999999</v>
      </c>
      <c r="P203">
        <v>142.69999999999999</v>
      </c>
      <c r="Q203">
        <v>156.4</v>
      </c>
      <c r="R203">
        <v>152.1</v>
      </c>
      <c r="S203">
        <v>145.80000000000001</v>
      </c>
      <c r="T203">
        <v>151.30000000000001</v>
      </c>
      <c r="U203">
        <v>0</v>
      </c>
      <c r="V203">
        <v>147.69999999999999</v>
      </c>
      <c r="W203">
        <v>143.80000000000001</v>
      </c>
      <c r="X203">
        <v>139.4</v>
      </c>
      <c r="Y203">
        <v>128.30000000000001</v>
      </c>
      <c r="Z203">
        <v>138.6</v>
      </c>
      <c r="AA203">
        <v>146.9</v>
      </c>
      <c r="AB203">
        <v>131.30000000000001</v>
      </c>
      <c r="AC203">
        <v>136.6</v>
      </c>
      <c r="AD203">
        <v>142.5</v>
      </c>
      <c r="AE203">
        <f t="shared" si="18"/>
        <v>8</v>
      </c>
      <c r="AF203" s="1">
        <f t="shared" si="19"/>
        <v>43313</v>
      </c>
      <c r="AG203">
        <f>VLOOKUP(AF203, 'Brent OIL'!A:B, 2, FALSE)</f>
        <v>72.53</v>
      </c>
      <c r="AH203" s="8">
        <f t="shared" si="15"/>
        <v>0</v>
      </c>
      <c r="AI203" s="8">
        <f t="shared" si="16"/>
        <v>0.66897563240349212</v>
      </c>
      <c r="AJ203" s="8">
        <f t="shared" si="17"/>
        <v>-3.1578947368421054E-2</v>
      </c>
    </row>
    <row r="204" spans="1:36" x14ac:dyDescent="0.35">
      <c r="A204" t="s">
        <v>33</v>
      </c>
      <c r="B204">
        <v>2018</v>
      </c>
      <c r="C204" t="s">
        <v>41</v>
      </c>
      <c r="D204">
        <v>136.5</v>
      </c>
      <c r="E204">
        <v>146.4</v>
      </c>
      <c r="F204">
        <v>136.6</v>
      </c>
      <c r="G204">
        <v>141.19999999999999</v>
      </c>
      <c r="H204">
        <v>117.4</v>
      </c>
      <c r="I204">
        <v>146.30000000000001</v>
      </c>
      <c r="J204">
        <v>157.30000000000001</v>
      </c>
      <c r="K204">
        <v>113.6</v>
      </c>
      <c r="L204">
        <v>113.3</v>
      </c>
      <c r="M204">
        <v>141.1</v>
      </c>
      <c r="N204">
        <v>127.4</v>
      </c>
      <c r="O204">
        <v>150.4</v>
      </c>
      <c r="P204">
        <v>140.1</v>
      </c>
      <c r="Q204">
        <v>162.1</v>
      </c>
      <c r="R204">
        <v>140</v>
      </c>
      <c r="S204">
        <v>129</v>
      </c>
      <c r="T204">
        <v>138.30000000000001</v>
      </c>
      <c r="U204">
        <v>144.6</v>
      </c>
      <c r="V204">
        <v>129.80000000000001</v>
      </c>
      <c r="W204">
        <v>134.4</v>
      </c>
      <c r="X204">
        <v>134.9</v>
      </c>
      <c r="Y204">
        <v>120.7</v>
      </c>
      <c r="Z204">
        <v>129.80000000000001</v>
      </c>
      <c r="AA204">
        <v>145.30000000000001</v>
      </c>
      <c r="AB204">
        <v>128.30000000000001</v>
      </c>
      <c r="AC204">
        <v>131</v>
      </c>
      <c r="AD204">
        <v>138</v>
      </c>
      <c r="AE204">
        <f t="shared" si="18"/>
        <v>8</v>
      </c>
      <c r="AF204" s="1">
        <f t="shared" si="19"/>
        <v>43313</v>
      </c>
      <c r="AG204">
        <f>VLOOKUP(AF204, 'Brent OIL'!A:B, 2, FALSE)</f>
        <v>72.53</v>
      </c>
      <c r="AH204" s="8">
        <f t="shared" si="15"/>
        <v>0</v>
      </c>
      <c r="AI204" s="8">
        <f t="shared" si="16"/>
        <v>0.66906913006307545</v>
      </c>
      <c r="AJ204" s="8">
        <f t="shared" si="17"/>
        <v>1.7391304347826129E-2</v>
      </c>
    </row>
    <row r="205" spans="1:36" x14ac:dyDescent="0.35">
      <c r="A205" t="s">
        <v>34</v>
      </c>
      <c r="B205">
        <v>2018</v>
      </c>
      <c r="C205" t="s">
        <v>41</v>
      </c>
      <c r="D205">
        <v>138.30000000000001</v>
      </c>
      <c r="E205">
        <v>148</v>
      </c>
      <c r="F205">
        <v>138.1</v>
      </c>
      <c r="G205">
        <v>142.6</v>
      </c>
      <c r="H205">
        <v>122.2</v>
      </c>
      <c r="I205">
        <v>150.6</v>
      </c>
      <c r="J205">
        <v>156.6</v>
      </c>
      <c r="K205">
        <v>122.4</v>
      </c>
      <c r="L205">
        <v>114.7</v>
      </c>
      <c r="M205">
        <v>139.4</v>
      </c>
      <c r="N205">
        <v>131.1</v>
      </c>
      <c r="O205">
        <v>153</v>
      </c>
      <c r="P205">
        <v>141.69999999999999</v>
      </c>
      <c r="Q205">
        <v>157.9</v>
      </c>
      <c r="R205">
        <v>147.30000000000001</v>
      </c>
      <c r="S205">
        <v>138.80000000000001</v>
      </c>
      <c r="T205">
        <v>146.1</v>
      </c>
      <c r="U205">
        <v>144.6</v>
      </c>
      <c r="V205">
        <v>140.9</v>
      </c>
      <c r="W205">
        <v>139.4</v>
      </c>
      <c r="X205">
        <v>137.69999999999999</v>
      </c>
      <c r="Y205">
        <v>124.3</v>
      </c>
      <c r="Z205">
        <v>133.6</v>
      </c>
      <c r="AA205">
        <v>146</v>
      </c>
      <c r="AB205">
        <v>130.1</v>
      </c>
      <c r="AC205">
        <v>133.9</v>
      </c>
      <c r="AD205">
        <v>140.4</v>
      </c>
      <c r="AE205">
        <f t="shared" si="18"/>
        <v>8</v>
      </c>
      <c r="AF205" s="1">
        <f t="shared" si="19"/>
        <v>43313</v>
      </c>
      <c r="AG205">
        <f>VLOOKUP(AF205, 'Brent OIL'!A:B, 2, FALSE)</f>
        <v>72.53</v>
      </c>
      <c r="AH205" s="8">
        <f t="shared" si="15"/>
        <v>8.7687853302081883E-2</v>
      </c>
      <c r="AI205" s="8">
        <f t="shared" si="16"/>
        <v>0.66917465953495781</v>
      </c>
      <c r="AJ205" s="8">
        <f t="shared" si="17"/>
        <v>1.2108262108262028E-2</v>
      </c>
    </row>
    <row r="206" spans="1:36" x14ac:dyDescent="0.35">
      <c r="A206" t="s">
        <v>30</v>
      </c>
      <c r="B206">
        <v>2018</v>
      </c>
      <c r="C206" t="s">
        <v>42</v>
      </c>
      <c r="D206">
        <v>139.4</v>
      </c>
      <c r="E206">
        <v>147.19999999999999</v>
      </c>
      <c r="F206">
        <v>136.6</v>
      </c>
      <c r="G206">
        <v>143.69999999999999</v>
      </c>
      <c r="H206">
        <v>124.6</v>
      </c>
      <c r="I206">
        <v>150.1</v>
      </c>
      <c r="J206">
        <v>149.4</v>
      </c>
      <c r="K206">
        <v>125.4</v>
      </c>
      <c r="L206">
        <v>114.4</v>
      </c>
      <c r="M206">
        <v>138.69999999999999</v>
      </c>
      <c r="N206">
        <v>133.1</v>
      </c>
      <c r="O206">
        <v>155.9</v>
      </c>
      <c r="P206">
        <v>141.30000000000001</v>
      </c>
      <c r="Q206">
        <v>157.69999999999999</v>
      </c>
      <c r="R206">
        <v>152.1</v>
      </c>
      <c r="S206">
        <v>146.1</v>
      </c>
      <c r="T206">
        <v>151.30000000000001</v>
      </c>
      <c r="U206">
        <v>0</v>
      </c>
      <c r="V206">
        <v>149</v>
      </c>
      <c r="W206">
        <v>144</v>
      </c>
      <c r="X206">
        <v>140</v>
      </c>
      <c r="Y206">
        <v>129.9</v>
      </c>
      <c r="Z206">
        <v>140</v>
      </c>
      <c r="AA206">
        <v>147.6</v>
      </c>
      <c r="AB206">
        <v>132</v>
      </c>
      <c r="AC206">
        <v>137.4</v>
      </c>
      <c r="AD206">
        <v>142.1</v>
      </c>
      <c r="AE206">
        <f t="shared" si="18"/>
        <v>9</v>
      </c>
      <c r="AF206" s="1">
        <f t="shared" si="19"/>
        <v>43344</v>
      </c>
      <c r="AG206">
        <f>VLOOKUP(AF206, 'Brent OIL'!A:B, 2, FALSE)</f>
        <v>78.89</v>
      </c>
      <c r="AH206" s="8">
        <f t="shared" si="15"/>
        <v>0</v>
      </c>
      <c r="AI206" s="8">
        <f t="shared" si="16"/>
        <v>0.66949519565221161</v>
      </c>
      <c r="AJ206" s="8">
        <f t="shared" si="17"/>
        <v>-2.8149190710767068E-2</v>
      </c>
    </row>
    <row r="207" spans="1:36" x14ac:dyDescent="0.35">
      <c r="A207" t="s">
        <v>33</v>
      </c>
      <c r="B207">
        <v>2018</v>
      </c>
      <c r="C207" t="s">
        <v>42</v>
      </c>
      <c r="D207">
        <v>137</v>
      </c>
      <c r="E207">
        <v>143.1</v>
      </c>
      <c r="F207">
        <v>132.80000000000001</v>
      </c>
      <c r="G207">
        <v>141.5</v>
      </c>
      <c r="H207">
        <v>117.8</v>
      </c>
      <c r="I207">
        <v>140</v>
      </c>
      <c r="J207">
        <v>151.30000000000001</v>
      </c>
      <c r="K207">
        <v>113.5</v>
      </c>
      <c r="L207">
        <v>112.3</v>
      </c>
      <c r="M207">
        <v>141.19999999999999</v>
      </c>
      <c r="N207">
        <v>127.7</v>
      </c>
      <c r="O207">
        <v>151.30000000000001</v>
      </c>
      <c r="P207">
        <v>138.9</v>
      </c>
      <c r="Q207">
        <v>163.30000000000001</v>
      </c>
      <c r="R207">
        <v>140.80000000000001</v>
      </c>
      <c r="S207">
        <v>129.30000000000001</v>
      </c>
      <c r="T207">
        <v>139.1</v>
      </c>
      <c r="U207">
        <v>145.30000000000001</v>
      </c>
      <c r="V207">
        <v>131.19999999999999</v>
      </c>
      <c r="W207">
        <v>134.9</v>
      </c>
      <c r="X207">
        <v>135.69999999999999</v>
      </c>
      <c r="Y207">
        <v>122.5</v>
      </c>
      <c r="Z207">
        <v>130.19999999999999</v>
      </c>
      <c r="AA207">
        <v>145.19999999999999</v>
      </c>
      <c r="AB207">
        <v>129.30000000000001</v>
      </c>
      <c r="AC207">
        <v>131.9</v>
      </c>
      <c r="AD207">
        <v>138.1</v>
      </c>
      <c r="AE207">
        <f t="shared" si="18"/>
        <v>9</v>
      </c>
      <c r="AF207" s="1">
        <f t="shared" si="19"/>
        <v>43344</v>
      </c>
      <c r="AG207">
        <f>VLOOKUP(AF207, 'Brent OIL'!A:B, 2, FALSE)</f>
        <v>78.89</v>
      </c>
      <c r="AH207" s="8">
        <f t="shared" si="15"/>
        <v>0</v>
      </c>
      <c r="AI207" s="8">
        <f t="shared" si="16"/>
        <v>0.66956729142180982</v>
      </c>
      <c r="AJ207" s="8">
        <f t="shared" si="17"/>
        <v>1.5206372194062233E-2</v>
      </c>
    </row>
    <row r="208" spans="1:36" x14ac:dyDescent="0.35">
      <c r="A208" t="s">
        <v>34</v>
      </c>
      <c r="B208">
        <v>2018</v>
      </c>
      <c r="C208" t="s">
        <v>42</v>
      </c>
      <c r="D208">
        <v>138.6</v>
      </c>
      <c r="E208">
        <v>145.80000000000001</v>
      </c>
      <c r="F208">
        <v>135.1</v>
      </c>
      <c r="G208">
        <v>142.9</v>
      </c>
      <c r="H208">
        <v>122.1</v>
      </c>
      <c r="I208">
        <v>145.4</v>
      </c>
      <c r="J208">
        <v>150</v>
      </c>
      <c r="K208">
        <v>121.4</v>
      </c>
      <c r="L208">
        <v>113.7</v>
      </c>
      <c r="M208">
        <v>139.5</v>
      </c>
      <c r="N208">
        <v>130.80000000000001</v>
      </c>
      <c r="O208">
        <v>153.80000000000001</v>
      </c>
      <c r="P208">
        <v>140.4</v>
      </c>
      <c r="Q208">
        <v>159.19999999999999</v>
      </c>
      <c r="R208">
        <v>147.69999999999999</v>
      </c>
      <c r="S208">
        <v>139.1</v>
      </c>
      <c r="T208">
        <v>146.5</v>
      </c>
      <c r="U208">
        <v>145.30000000000001</v>
      </c>
      <c r="V208">
        <v>142.30000000000001</v>
      </c>
      <c r="W208">
        <v>139.69999999999999</v>
      </c>
      <c r="X208">
        <v>138.4</v>
      </c>
      <c r="Y208">
        <v>126</v>
      </c>
      <c r="Z208">
        <v>134.5</v>
      </c>
      <c r="AA208">
        <v>146.19999999999999</v>
      </c>
      <c r="AB208">
        <v>130.9</v>
      </c>
      <c r="AC208">
        <v>134.69999999999999</v>
      </c>
      <c r="AD208">
        <v>140.19999999999999</v>
      </c>
      <c r="AE208">
        <f t="shared" si="18"/>
        <v>9</v>
      </c>
      <c r="AF208" s="1">
        <f t="shared" si="19"/>
        <v>43344</v>
      </c>
      <c r="AG208">
        <f>VLOOKUP(AF208, 'Brent OIL'!A:B, 2, FALSE)</f>
        <v>78.89</v>
      </c>
      <c r="AH208" s="8">
        <f t="shared" si="15"/>
        <v>2.7126378501711252E-2</v>
      </c>
      <c r="AI208" s="8">
        <f t="shared" si="16"/>
        <v>0.66965038012055422</v>
      </c>
      <c r="AJ208" s="8">
        <f t="shared" si="17"/>
        <v>1.4265335235378032E-2</v>
      </c>
    </row>
    <row r="209" spans="1:36" x14ac:dyDescent="0.35">
      <c r="A209" t="s">
        <v>30</v>
      </c>
      <c r="B209">
        <v>2018</v>
      </c>
      <c r="C209" t="s">
        <v>43</v>
      </c>
      <c r="D209">
        <v>139.30000000000001</v>
      </c>
      <c r="E209">
        <v>147.6</v>
      </c>
      <c r="F209">
        <v>134.6</v>
      </c>
      <c r="G209">
        <v>141.9</v>
      </c>
      <c r="H209">
        <v>123.5</v>
      </c>
      <c r="I209">
        <v>144.5</v>
      </c>
      <c r="J209">
        <v>147.6</v>
      </c>
      <c r="K209">
        <v>121.4</v>
      </c>
      <c r="L209">
        <v>112.3</v>
      </c>
      <c r="M209">
        <v>139.5</v>
      </c>
      <c r="N209">
        <v>134.6</v>
      </c>
      <c r="O209">
        <v>155.19999999999999</v>
      </c>
      <c r="P209">
        <v>140.19999999999999</v>
      </c>
      <c r="Q209">
        <v>159.6</v>
      </c>
      <c r="R209">
        <v>150.69999999999999</v>
      </c>
      <c r="S209">
        <v>144.5</v>
      </c>
      <c r="T209">
        <v>149.80000000000001</v>
      </c>
      <c r="U209">
        <v>0</v>
      </c>
      <c r="V209">
        <v>149.69999999999999</v>
      </c>
      <c r="W209">
        <v>147.5</v>
      </c>
      <c r="X209">
        <v>144.80000000000001</v>
      </c>
      <c r="Y209">
        <v>130.80000000000001</v>
      </c>
      <c r="Z209">
        <v>140.1</v>
      </c>
      <c r="AA209">
        <v>148</v>
      </c>
      <c r="AB209">
        <v>134.4</v>
      </c>
      <c r="AC209">
        <v>139.80000000000001</v>
      </c>
      <c r="AD209">
        <v>142.19999999999999</v>
      </c>
      <c r="AE209">
        <f t="shared" si="18"/>
        <v>10</v>
      </c>
      <c r="AF209" s="1">
        <f t="shared" si="19"/>
        <v>43374</v>
      </c>
      <c r="AG209">
        <f>VLOOKUP(AF209, 'Brent OIL'!A:B, 2, FALSE)</f>
        <v>81.03</v>
      </c>
      <c r="AH209" s="8">
        <f t="shared" si="15"/>
        <v>0</v>
      </c>
      <c r="AI209" s="8">
        <f t="shared" si="16"/>
        <v>0.66953683458706825</v>
      </c>
      <c r="AJ209" s="8">
        <f t="shared" si="17"/>
        <v>-2.3206751054852204E-2</v>
      </c>
    </row>
    <row r="210" spans="1:36" x14ac:dyDescent="0.35">
      <c r="A210" t="s">
        <v>33</v>
      </c>
      <c r="B210">
        <v>2018</v>
      </c>
      <c r="C210" t="s">
        <v>43</v>
      </c>
      <c r="D210">
        <v>137.6</v>
      </c>
      <c r="E210">
        <v>144.9</v>
      </c>
      <c r="F210">
        <v>133.5</v>
      </c>
      <c r="G210">
        <v>141.5</v>
      </c>
      <c r="H210">
        <v>118</v>
      </c>
      <c r="I210">
        <v>139.5</v>
      </c>
      <c r="J210">
        <v>153</v>
      </c>
      <c r="K210">
        <v>113.2</v>
      </c>
      <c r="L210">
        <v>112.8</v>
      </c>
      <c r="M210">
        <v>141.1</v>
      </c>
      <c r="N210">
        <v>127.6</v>
      </c>
      <c r="O210">
        <v>152</v>
      </c>
      <c r="P210">
        <v>139.4</v>
      </c>
      <c r="Q210">
        <v>164</v>
      </c>
      <c r="R210">
        <v>141.5</v>
      </c>
      <c r="S210">
        <v>129.80000000000001</v>
      </c>
      <c r="T210">
        <v>139.69999999999999</v>
      </c>
      <c r="U210">
        <v>146.30000000000001</v>
      </c>
      <c r="V210">
        <v>133.4</v>
      </c>
      <c r="W210">
        <v>135.1</v>
      </c>
      <c r="X210">
        <v>136.19999999999999</v>
      </c>
      <c r="Y210">
        <v>123.3</v>
      </c>
      <c r="Z210">
        <v>130.69999999999999</v>
      </c>
      <c r="AA210">
        <v>145.5</v>
      </c>
      <c r="AB210">
        <v>130.4</v>
      </c>
      <c r="AC210">
        <v>132.5</v>
      </c>
      <c r="AD210">
        <v>138.9</v>
      </c>
      <c r="AE210">
        <f t="shared" si="18"/>
        <v>10</v>
      </c>
      <c r="AF210" s="1">
        <f t="shared" si="19"/>
        <v>43374</v>
      </c>
      <c r="AG210">
        <f>VLOOKUP(AF210, 'Brent OIL'!A:B, 2, FALSE)</f>
        <v>81.03</v>
      </c>
      <c r="AH210" s="8">
        <f t="shared" si="15"/>
        <v>0</v>
      </c>
      <c r="AI210" s="8">
        <f t="shared" si="16"/>
        <v>0.66957871597000174</v>
      </c>
      <c r="AJ210" s="8">
        <f t="shared" si="17"/>
        <v>1.3678905687545036E-2</v>
      </c>
    </row>
    <row r="211" spans="1:36" x14ac:dyDescent="0.35">
      <c r="A211" t="s">
        <v>34</v>
      </c>
      <c r="B211">
        <v>2018</v>
      </c>
      <c r="C211" t="s">
        <v>43</v>
      </c>
      <c r="D211">
        <v>137.4</v>
      </c>
      <c r="E211">
        <v>149.5</v>
      </c>
      <c r="F211">
        <v>137.30000000000001</v>
      </c>
      <c r="G211">
        <v>141.9</v>
      </c>
      <c r="H211">
        <v>121.1</v>
      </c>
      <c r="I211">
        <v>142.5</v>
      </c>
      <c r="J211">
        <v>146.69999999999999</v>
      </c>
      <c r="K211">
        <v>119.1</v>
      </c>
      <c r="L211">
        <v>111.9</v>
      </c>
      <c r="M211">
        <v>141</v>
      </c>
      <c r="N211">
        <v>133.6</v>
      </c>
      <c r="O211">
        <v>154.5</v>
      </c>
      <c r="P211">
        <v>139.69999999999999</v>
      </c>
      <c r="Q211">
        <v>162.6</v>
      </c>
      <c r="R211">
        <v>148</v>
      </c>
      <c r="S211">
        <v>139.19999999999999</v>
      </c>
      <c r="T211">
        <v>146.80000000000001</v>
      </c>
      <c r="U211">
        <v>146.9</v>
      </c>
      <c r="V211">
        <v>145.30000000000001</v>
      </c>
      <c r="W211">
        <v>142.19999999999999</v>
      </c>
      <c r="X211">
        <v>142.1</v>
      </c>
      <c r="Y211">
        <v>125.5</v>
      </c>
      <c r="Z211">
        <v>136.5</v>
      </c>
      <c r="AA211">
        <v>147.80000000000001</v>
      </c>
      <c r="AB211">
        <v>132</v>
      </c>
      <c r="AC211">
        <v>136.30000000000001</v>
      </c>
      <c r="AD211">
        <v>140.80000000000001</v>
      </c>
      <c r="AE211">
        <f t="shared" si="18"/>
        <v>10</v>
      </c>
      <c r="AF211" s="1">
        <f t="shared" si="19"/>
        <v>43374</v>
      </c>
      <c r="AG211">
        <f>VLOOKUP(AF211, 'Brent OIL'!A:B, 2, FALSE)</f>
        <v>81.03</v>
      </c>
      <c r="AH211" s="8">
        <f t="shared" si="15"/>
        <v>-0.20091324200913244</v>
      </c>
      <c r="AI211" s="8">
        <f t="shared" si="16"/>
        <v>0.66965014030366465</v>
      </c>
      <c r="AJ211" s="8">
        <f t="shared" si="17"/>
        <v>1.1363636363636322E-2</v>
      </c>
    </row>
    <row r="212" spans="1:36" x14ac:dyDescent="0.35">
      <c r="A212" t="s">
        <v>30</v>
      </c>
      <c r="B212">
        <v>2018</v>
      </c>
      <c r="C212" t="s">
        <v>45</v>
      </c>
      <c r="D212">
        <v>137.1</v>
      </c>
      <c r="E212">
        <v>150.80000000000001</v>
      </c>
      <c r="F212">
        <v>136.69999999999999</v>
      </c>
      <c r="G212">
        <v>141.9</v>
      </c>
      <c r="H212">
        <v>122.8</v>
      </c>
      <c r="I212">
        <v>143.9</v>
      </c>
      <c r="J212">
        <v>147.5</v>
      </c>
      <c r="K212">
        <v>121</v>
      </c>
      <c r="L212">
        <v>111.6</v>
      </c>
      <c r="M212">
        <v>140.6</v>
      </c>
      <c r="N212">
        <v>137.5</v>
      </c>
      <c r="O212">
        <v>156.1</v>
      </c>
      <c r="P212">
        <v>140</v>
      </c>
      <c r="Q212">
        <v>161.9</v>
      </c>
      <c r="R212">
        <v>151.69999999999999</v>
      </c>
      <c r="S212">
        <v>145.5</v>
      </c>
      <c r="T212">
        <v>150.80000000000001</v>
      </c>
      <c r="U212">
        <v>0</v>
      </c>
      <c r="V212">
        <v>150.30000000000001</v>
      </c>
      <c r="W212">
        <v>148</v>
      </c>
      <c r="X212">
        <v>145.4</v>
      </c>
      <c r="Y212">
        <v>130.30000000000001</v>
      </c>
      <c r="Z212">
        <v>143.1</v>
      </c>
      <c r="AA212">
        <v>150.19999999999999</v>
      </c>
      <c r="AB212">
        <v>133.1</v>
      </c>
      <c r="AC212">
        <v>140.1</v>
      </c>
      <c r="AD212">
        <v>142.4</v>
      </c>
      <c r="AE212">
        <f t="shared" si="18"/>
        <v>11</v>
      </c>
      <c r="AF212" s="1">
        <f t="shared" si="19"/>
        <v>43405</v>
      </c>
      <c r="AG212">
        <f>VLOOKUP(AF212, 'Brent OIL'!A:B, 2, FALSE)</f>
        <v>64.75</v>
      </c>
      <c r="AH212" s="8">
        <f t="shared" si="15"/>
        <v>0</v>
      </c>
      <c r="AI212" s="8">
        <f t="shared" si="16"/>
        <v>0.67776524204021027</v>
      </c>
      <c r="AJ212" s="8">
        <f t="shared" si="17"/>
        <v>-2.387640449438206E-2</v>
      </c>
    </row>
    <row r="213" spans="1:36" x14ac:dyDescent="0.35">
      <c r="A213" t="s">
        <v>33</v>
      </c>
      <c r="B213">
        <v>2018</v>
      </c>
      <c r="C213" t="s">
        <v>45</v>
      </c>
      <c r="D213">
        <v>138.1</v>
      </c>
      <c r="E213">
        <v>146.30000000000001</v>
      </c>
      <c r="F213">
        <v>137.80000000000001</v>
      </c>
      <c r="G213">
        <v>141.6</v>
      </c>
      <c r="H213">
        <v>118.1</v>
      </c>
      <c r="I213">
        <v>141.5</v>
      </c>
      <c r="J213">
        <v>145.19999999999999</v>
      </c>
      <c r="K213">
        <v>115.3</v>
      </c>
      <c r="L213">
        <v>112.5</v>
      </c>
      <c r="M213">
        <v>141.4</v>
      </c>
      <c r="N213">
        <v>128</v>
      </c>
      <c r="O213">
        <v>152.6</v>
      </c>
      <c r="P213">
        <v>139.1</v>
      </c>
      <c r="Q213">
        <v>164.4</v>
      </c>
      <c r="R213">
        <v>142.4</v>
      </c>
      <c r="S213">
        <v>130.19999999999999</v>
      </c>
      <c r="T213">
        <v>140.5</v>
      </c>
      <c r="U213">
        <v>146.9</v>
      </c>
      <c r="V213">
        <v>136.69999999999999</v>
      </c>
      <c r="W213">
        <v>135.80000000000001</v>
      </c>
      <c r="X213">
        <v>136.80000000000001</v>
      </c>
      <c r="Y213">
        <v>121.2</v>
      </c>
      <c r="Z213">
        <v>131.30000000000001</v>
      </c>
      <c r="AA213">
        <v>146.1</v>
      </c>
      <c r="AB213">
        <v>130.5</v>
      </c>
      <c r="AC213">
        <v>132.19999999999999</v>
      </c>
      <c r="AD213">
        <v>139</v>
      </c>
      <c r="AE213">
        <f t="shared" si="18"/>
        <v>11</v>
      </c>
      <c r="AF213" s="1">
        <f t="shared" si="19"/>
        <v>43405</v>
      </c>
      <c r="AG213">
        <f>VLOOKUP(AF213, 'Brent OIL'!A:B, 2, FALSE)</f>
        <v>64.75</v>
      </c>
      <c r="AH213" s="8">
        <f t="shared" si="15"/>
        <v>0</v>
      </c>
      <c r="AI213" s="8">
        <f t="shared" si="16"/>
        <v>0.67780213501015052</v>
      </c>
      <c r="AJ213" s="8">
        <f t="shared" si="17"/>
        <v>1.2949640287769865E-2</v>
      </c>
    </row>
    <row r="214" spans="1:36" x14ac:dyDescent="0.35">
      <c r="A214" t="s">
        <v>34</v>
      </c>
      <c r="B214">
        <v>2018</v>
      </c>
      <c r="C214" t="s">
        <v>45</v>
      </c>
      <c r="D214">
        <v>137.4</v>
      </c>
      <c r="E214">
        <v>149.19999999999999</v>
      </c>
      <c r="F214">
        <v>137.1</v>
      </c>
      <c r="G214">
        <v>141.80000000000001</v>
      </c>
      <c r="H214">
        <v>121.1</v>
      </c>
      <c r="I214">
        <v>142.80000000000001</v>
      </c>
      <c r="J214">
        <v>146.69999999999999</v>
      </c>
      <c r="K214">
        <v>119.1</v>
      </c>
      <c r="L214">
        <v>111.9</v>
      </c>
      <c r="M214">
        <v>140.9</v>
      </c>
      <c r="N214">
        <v>133.5</v>
      </c>
      <c r="O214">
        <v>154.5</v>
      </c>
      <c r="P214">
        <v>139.69999999999999</v>
      </c>
      <c r="Q214">
        <v>162.6</v>
      </c>
      <c r="R214">
        <v>148</v>
      </c>
      <c r="S214">
        <v>139.1</v>
      </c>
      <c r="T214">
        <v>146.69999999999999</v>
      </c>
      <c r="U214">
        <v>146.9</v>
      </c>
      <c r="V214">
        <v>145.1</v>
      </c>
      <c r="W214">
        <v>142.19999999999999</v>
      </c>
      <c r="X214">
        <v>142.1</v>
      </c>
      <c r="Y214">
        <v>125.5</v>
      </c>
      <c r="Z214">
        <v>136.5</v>
      </c>
      <c r="AA214">
        <v>147.80000000000001</v>
      </c>
      <c r="AB214">
        <v>132</v>
      </c>
      <c r="AC214">
        <v>136.30000000000001</v>
      </c>
      <c r="AD214">
        <v>140.80000000000001</v>
      </c>
      <c r="AE214">
        <f t="shared" si="18"/>
        <v>11</v>
      </c>
      <c r="AF214" s="1">
        <f t="shared" si="19"/>
        <v>43405</v>
      </c>
      <c r="AG214">
        <f>VLOOKUP(AF214, 'Brent OIL'!A:B, 2, FALSE)</f>
        <v>64.75</v>
      </c>
      <c r="AH214" s="8">
        <f t="shared" si="15"/>
        <v>-0.11413127413127414</v>
      </c>
      <c r="AI214" s="8">
        <f t="shared" si="16"/>
        <v>0.67788390695908296</v>
      </c>
      <c r="AJ214" s="8">
        <f t="shared" si="17"/>
        <v>7.8124999999999592E-3</v>
      </c>
    </row>
    <row r="215" spans="1:36" x14ac:dyDescent="0.35">
      <c r="A215" t="s">
        <v>30</v>
      </c>
      <c r="B215">
        <v>2018</v>
      </c>
      <c r="C215" t="s">
        <v>46</v>
      </c>
      <c r="D215">
        <v>137.1</v>
      </c>
      <c r="E215">
        <v>151.9</v>
      </c>
      <c r="F215">
        <v>137.4</v>
      </c>
      <c r="G215">
        <v>142.4</v>
      </c>
      <c r="H215">
        <v>124.2</v>
      </c>
      <c r="I215">
        <v>140.19999999999999</v>
      </c>
      <c r="J215">
        <v>136.6</v>
      </c>
      <c r="K215">
        <v>120.9</v>
      </c>
      <c r="L215">
        <v>109.9</v>
      </c>
      <c r="M215">
        <v>140.19999999999999</v>
      </c>
      <c r="N215">
        <v>137.80000000000001</v>
      </c>
      <c r="O215">
        <v>156</v>
      </c>
      <c r="P215">
        <v>138.5</v>
      </c>
      <c r="Q215">
        <v>162.4</v>
      </c>
      <c r="R215">
        <v>151.6</v>
      </c>
      <c r="S215">
        <v>145.9</v>
      </c>
      <c r="T215">
        <v>150.80000000000001</v>
      </c>
      <c r="U215">
        <v>0</v>
      </c>
      <c r="V215">
        <v>149</v>
      </c>
      <c r="W215">
        <v>149.5</v>
      </c>
      <c r="X215">
        <v>149.6</v>
      </c>
      <c r="Y215">
        <v>128.9</v>
      </c>
      <c r="Z215">
        <v>143.30000000000001</v>
      </c>
      <c r="AA215">
        <v>155.1</v>
      </c>
      <c r="AB215">
        <v>133.19999999999999</v>
      </c>
      <c r="AC215">
        <v>141.6</v>
      </c>
      <c r="AD215">
        <v>141.9</v>
      </c>
      <c r="AE215">
        <f t="shared" si="18"/>
        <v>12</v>
      </c>
      <c r="AF215" s="1">
        <f t="shared" si="19"/>
        <v>43435</v>
      </c>
      <c r="AG215">
        <f>VLOOKUP(AF215, 'Brent OIL'!A:B, 2, FALSE)</f>
        <v>57.36</v>
      </c>
      <c r="AH215" s="8">
        <f t="shared" si="15"/>
        <v>0</v>
      </c>
      <c r="AI215" s="8">
        <f t="shared" si="16"/>
        <v>0.68092091023190116</v>
      </c>
      <c r="AJ215" s="8">
        <f t="shared" si="17"/>
        <v>-2.7484143763213571E-2</v>
      </c>
    </row>
    <row r="216" spans="1:36" x14ac:dyDescent="0.35">
      <c r="A216" t="s">
        <v>33</v>
      </c>
      <c r="B216">
        <v>2018</v>
      </c>
      <c r="C216" t="s">
        <v>46</v>
      </c>
      <c r="D216">
        <v>138.5</v>
      </c>
      <c r="E216">
        <v>147.80000000000001</v>
      </c>
      <c r="F216">
        <v>141.1</v>
      </c>
      <c r="G216">
        <v>141.6</v>
      </c>
      <c r="H216">
        <v>118.1</v>
      </c>
      <c r="I216">
        <v>138.5</v>
      </c>
      <c r="J216">
        <v>132.4</v>
      </c>
      <c r="K216">
        <v>117.5</v>
      </c>
      <c r="L216">
        <v>111</v>
      </c>
      <c r="M216">
        <v>141.5</v>
      </c>
      <c r="N216">
        <v>128.1</v>
      </c>
      <c r="O216">
        <v>152.9</v>
      </c>
      <c r="P216">
        <v>137.6</v>
      </c>
      <c r="Q216">
        <v>164.6</v>
      </c>
      <c r="R216">
        <v>142.69999999999999</v>
      </c>
      <c r="S216">
        <v>130.30000000000001</v>
      </c>
      <c r="T216">
        <v>140.80000000000001</v>
      </c>
      <c r="U216">
        <v>146.5</v>
      </c>
      <c r="V216">
        <v>132.4</v>
      </c>
      <c r="W216">
        <v>136.19999999999999</v>
      </c>
      <c r="X216">
        <v>137.30000000000001</v>
      </c>
      <c r="Y216">
        <v>118.8</v>
      </c>
      <c r="Z216">
        <v>131.69999999999999</v>
      </c>
      <c r="AA216">
        <v>146.5</v>
      </c>
      <c r="AB216">
        <v>130.80000000000001</v>
      </c>
      <c r="AC216">
        <v>131.69999999999999</v>
      </c>
      <c r="AD216">
        <v>138</v>
      </c>
      <c r="AE216">
        <f t="shared" si="18"/>
        <v>12</v>
      </c>
      <c r="AF216" s="1">
        <f t="shared" si="19"/>
        <v>43435</v>
      </c>
      <c r="AG216">
        <f>VLOOKUP(AF216, 'Brent OIL'!A:B, 2, FALSE)</f>
        <v>57.36</v>
      </c>
      <c r="AH216" s="8">
        <f t="shared" si="15"/>
        <v>0</v>
      </c>
      <c r="AI216" s="8">
        <f t="shared" si="16"/>
        <v>0.68097169723347384</v>
      </c>
      <c r="AJ216" s="8">
        <f t="shared" si="17"/>
        <v>1.5217391304347785E-2</v>
      </c>
    </row>
    <row r="217" spans="1:36" x14ac:dyDescent="0.35">
      <c r="A217" t="s">
        <v>34</v>
      </c>
      <c r="B217">
        <v>2018</v>
      </c>
      <c r="C217" t="s">
        <v>46</v>
      </c>
      <c r="D217">
        <v>137.5</v>
      </c>
      <c r="E217">
        <v>150.5</v>
      </c>
      <c r="F217">
        <v>138.80000000000001</v>
      </c>
      <c r="G217">
        <v>142.1</v>
      </c>
      <c r="H217">
        <v>122</v>
      </c>
      <c r="I217">
        <v>139.4</v>
      </c>
      <c r="J217">
        <v>135.19999999999999</v>
      </c>
      <c r="K217">
        <v>119.8</v>
      </c>
      <c r="L217">
        <v>110.3</v>
      </c>
      <c r="M217">
        <v>140.6</v>
      </c>
      <c r="N217">
        <v>133.80000000000001</v>
      </c>
      <c r="O217">
        <v>154.6</v>
      </c>
      <c r="P217">
        <v>138.19999999999999</v>
      </c>
      <c r="Q217">
        <v>163</v>
      </c>
      <c r="R217">
        <v>148.1</v>
      </c>
      <c r="S217">
        <v>139.4</v>
      </c>
      <c r="T217">
        <v>146.80000000000001</v>
      </c>
      <c r="U217">
        <v>146.5</v>
      </c>
      <c r="V217">
        <v>142.69999999999999</v>
      </c>
      <c r="W217">
        <v>143.19999999999999</v>
      </c>
      <c r="X217">
        <v>144.9</v>
      </c>
      <c r="Y217">
        <v>123.6</v>
      </c>
      <c r="Z217">
        <v>136.80000000000001</v>
      </c>
      <c r="AA217">
        <v>150.1</v>
      </c>
      <c r="AB217">
        <v>132.19999999999999</v>
      </c>
      <c r="AC217">
        <v>136.80000000000001</v>
      </c>
      <c r="AD217">
        <v>140.1</v>
      </c>
      <c r="AE217">
        <f t="shared" si="18"/>
        <v>12</v>
      </c>
      <c r="AF217" s="1">
        <f t="shared" si="19"/>
        <v>43435</v>
      </c>
      <c r="AG217">
        <f>VLOOKUP(AF217, 'Brent OIL'!A:B, 2, FALSE)</f>
        <v>57.36</v>
      </c>
      <c r="AH217" s="8">
        <f t="shared" si="15"/>
        <v>3.5739191073919055E-2</v>
      </c>
      <c r="AI217" s="8">
        <f t="shared" si="16"/>
        <v>0.68108181559581749</v>
      </c>
      <c r="AJ217" s="8">
        <f t="shared" si="17"/>
        <v>6.4239828693790557E-3</v>
      </c>
    </row>
    <row r="218" spans="1:36" x14ac:dyDescent="0.35">
      <c r="A218" t="s">
        <v>30</v>
      </c>
      <c r="B218">
        <v>2019</v>
      </c>
      <c r="C218" t="s">
        <v>31</v>
      </c>
      <c r="D218">
        <v>136.6</v>
      </c>
      <c r="E218">
        <v>152.5</v>
      </c>
      <c r="F218">
        <v>138.19999999999999</v>
      </c>
      <c r="G218">
        <v>142.4</v>
      </c>
      <c r="H218">
        <v>123.9</v>
      </c>
      <c r="I218">
        <v>135.5</v>
      </c>
      <c r="J218">
        <v>131.69999999999999</v>
      </c>
      <c r="K218">
        <v>121.3</v>
      </c>
      <c r="L218">
        <v>108.4</v>
      </c>
      <c r="M218">
        <v>138.9</v>
      </c>
      <c r="N218">
        <v>137</v>
      </c>
      <c r="O218">
        <v>155.80000000000001</v>
      </c>
      <c r="P218">
        <v>137.4</v>
      </c>
      <c r="Q218">
        <v>162.69999999999999</v>
      </c>
      <c r="R218">
        <v>150.6</v>
      </c>
      <c r="S218">
        <v>145.1</v>
      </c>
      <c r="T218">
        <v>149.9</v>
      </c>
      <c r="U218">
        <v>0</v>
      </c>
      <c r="V218">
        <v>146.19999999999999</v>
      </c>
      <c r="W218">
        <v>150.1</v>
      </c>
      <c r="X218">
        <v>149.6</v>
      </c>
      <c r="Y218">
        <v>128.6</v>
      </c>
      <c r="Z218">
        <v>142.9</v>
      </c>
      <c r="AA218">
        <v>155.19999999999999</v>
      </c>
      <c r="AB218">
        <v>133.5</v>
      </c>
      <c r="AC218">
        <v>141.69999999999999</v>
      </c>
      <c r="AD218">
        <v>141</v>
      </c>
      <c r="AE218">
        <f t="shared" si="18"/>
        <v>1</v>
      </c>
      <c r="AF218" s="1">
        <f t="shared" si="19"/>
        <v>43466</v>
      </c>
      <c r="AG218">
        <f>VLOOKUP(AF218, 'Brent OIL'!A:B, 2, FALSE)</f>
        <v>59.41</v>
      </c>
      <c r="AH218" s="8">
        <f t="shared" si="15"/>
        <v>0</v>
      </c>
      <c r="AI218" s="8">
        <f t="shared" si="16"/>
        <v>0.68103246498638159</v>
      </c>
      <c r="AJ218" s="8">
        <f t="shared" si="17"/>
        <v>-2.1276595744680851E-2</v>
      </c>
    </row>
    <row r="219" spans="1:36" x14ac:dyDescent="0.35">
      <c r="A219" t="s">
        <v>33</v>
      </c>
      <c r="B219">
        <v>2019</v>
      </c>
      <c r="C219" t="s">
        <v>31</v>
      </c>
      <c r="D219">
        <v>138.30000000000001</v>
      </c>
      <c r="E219">
        <v>149.4</v>
      </c>
      <c r="F219">
        <v>143.5</v>
      </c>
      <c r="G219">
        <v>141.69999999999999</v>
      </c>
      <c r="H219">
        <v>118.1</v>
      </c>
      <c r="I219">
        <v>135.19999999999999</v>
      </c>
      <c r="J219">
        <v>130.5</v>
      </c>
      <c r="K219">
        <v>118.2</v>
      </c>
      <c r="L219">
        <v>110.4</v>
      </c>
      <c r="M219">
        <v>140.4</v>
      </c>
      <c r="N219">
        <v>128.1</v>
      </c>
      <c r="O219">
        <v>153.19999999999999</v>
      </c>
      <c r="P219">
        <v>137.30000000000001</v>
      </c>
      <c r="Q219">
        <v>164.7</v>
      </c>
      <c r="R219">
        <v>143</v>
      </c>
      <c r="S219">
        <v>130.4</v>
      </c>
      <c r="T219">
        <v>141.1</v>
      </c>
      <c r="U219">
        <v>147.69999999999999</v>
      </c>
      <c r="V219">
        <v>128.6</v>
      </c>
      <c r="W219">
        <v>136.30000000000001</v>
      </c>
      <c r="X219">
        <v>137.80000000000001</v>
      </c>
      <c r="Y219">
        <v>118.6</v>
      </c>
      <c r="Z219">
        <v>131.9</v>
      </c>
      <c r="AA219">
        <v>146.6</v>
      </c>
      <c r="AB219">
        <v>131.69999999999999</v>
      </c>
      <c r="AC219">
        <v>131.80000000000001</v>
      </c>
      <c r="AD219">
        <v>138</v>
      </c>
      <c r="AE219">
        <f t="shared" si="18"/>
        <v>1</v>
      </c>
      <c r="AF219" s="1">
        <f t="shared" si="19"/>
        <v>43466</v>
      </c>
      <c r="AG219">
        <f>VLOOKUP(AF219, 'Brent OIL'!A:B, 2, FALSE)</f>
        <v>59.41</v>
      </c>
      <c r="AH219" s="8">
        <f t="shared" si="15"/>
        <v>0</v>
      </c>
      <c r="AI219" s="8">
        <f t="shared" si="16"/>
        <v>0.68105375915877708</v>
      </c>
      <c r="AJ219" s="8">
        <f t="shared" si="17"/>
        <v>1.1594202898550683E-2</v>
      </c>
    </row>
    <row r="220" spans="1:36" x14ac:dyDescent="0.35">
      <c r="A220" t="s">
        <v>34</v>
      </c>
      <c r="B220">
        <v>2019</v>
      </c>
      <c r="C220" t="s">
        <v>31</v>
      </c>
      <c r="D220">
        <v>137.1</v>
      </c>
      <c r="E220">
        <v>151.4</v>
      </c>
      <c r="F220">
        <v>140.19999999999999</v>
      </c>
      <c r="G220">
        <v>142.1</v>
      </c>
      <c r="H220">
        <v>121.8</v>
      </c>
      <c r="I220">
        <v>135.4</v>
      </c>
      <c r="J220">
        <v>131.30000000000001</v>
      </c>
      <c r="K220">
        <v>120.3</v>
      </c>
      <c r="L220">
        <v>109.1</v>
      </c>
      <c r="M220">
        <v>139.4</v>
      </c>
      <c r="N220">
        <v>133.30000000000001</v>
      </c>
      <c r="O220">
        <v>154.6</v>
      </c>
      <c r="P220">
        <v>137.4</v>
      </c>
      <c r="Q220">
        <v>163.19999999999999</v>
      </c>
      <c r="R220">
        <v>147.6</v>
      </c>
      <c r="S220">
        <v>139</v>
      </c>
      <c r="T220">
        <v>146.4</v>
      </c>
      <c r="U220">
        <v>147.69999999999999</v>
      </c>
      <c r="V220">
        <v>139.5</v>
      </c>
      <c r="W220">
        <v>143.6</v>
      </c>
      <c r="X220">
        <v>145.1</v>
      </c>
      <c r="Y220">
        <v>123.3</v>
      </c>
      <c r="Z220">
        <v>136.69999999999999</v>
      </c>
      <c r="AA220">
        <v>150.19999999999999</v>
      </c>
      <c r="AB220">
        <v>132.80000000000001</v>
      </c>
      <c r="AC220">
        <v>136.9</v>
      </c>
      <c r="AD220">
        <v>139.6</v>
      </c>
      <c r="AE220">
        <f t="shared" si="18"/>
        <v>1</v>
      </c>
      <c r="AF220" s="1">
        <f t="shared" si="19"/>
        <v>43466</v>
      </c>
      <c r="AG220">
        <f>VLOOKUP(AF220, 'Brent OIL'!A:B, 2, FALSE)</f>
        <v>59.41</v>
      </c>
      <c r="AH220" s="8">
        <f t="shared" si="15"/>
        <v>7.6586433260393952E-2</v>
      </c>
      <c r="AI220" s="8">
        <f t="shared" si="16"/>
        <v>0.6811337082916995</v>
      </c>
      <c r="AJ220" s="8">
        <f t="shared" si="17"/>
        <v>1.0028653295128981E-2</v>
      </c>
    </row>
    <row r="221" spans="1:36" x14ac:dyDescent="0.35">
      <c r="A221" t="s">
        <v>30</v>
      </c>
      <c r="B221">
        <v>2019</v>
      </c>
      <c r="C221" t="s">
        <v>35</v>
      </c>
      <c r="D221">
        <v>136.80000000000001</v>
      </c>
      <c r="E221">
        <v>153</v>
      </c>
      <c r="F221">
        <v>139.1</v>
      </c>
      <c r="G221">
        <v>142.5</v>
      </c>
      <c r="H221">
        <v>124.1</v>
      </c>
      <c r="I221">
        <v>135.80000000000001</v>
      </c>
      <c r="J221">
        <v>128.69999999999999</v>
      </c>
      <c r="K221">
        <v>121.5</v>
      </c>
      <c r="L221">
        <v>108.3</v>
      </c>
      <c r="M221">
        <v>139.19999999999999</v>
      </c>
      <c r="N221">
        <v>137.4</v>
      </c>
      <c r="O221">
        <v>156.19999999999999</v>
      </c>
      <c r="P221">
        <v>137.19999999999999</v>
      </c>
      <c r="Q221">
        <v>162.80000000000001</v>
      </c>
      <c r="R221">
        <v>150.5</v>
      </c>
      <c r="S221">
        <v>146.1</v>
      </c>
      <c r="T221">
        <v>149.9</v>
      </c>
      <c r="U221">
        <v>0</v>
      </c>
      <c r="V221">
        <v>145.30000000000001</v>
      </c>
      <c r="W221">
        <v>150.1</v>
      </c>
      <c r="X221">
        <v>149.9</v>
      </c>
      <c r="Y221">
        <v>129.19999999999999</v>
      </c>
      <c r="Z221">
        <v>143.4</v>
      </c>
      <c r="AA221">
        <v>155.5</v>
      </c>
      <c r="AB221">
        <v>134.9</v>
      </c>
      <c r="AC221">
        <v>142.19999999999999</v>
      </c>
      <c r="AD221">
        <v>141</v>
      </c>
      <c r="AE221">
        <f t="shared" si="18"/>
        <v>2</v>
      </c>
      <c r="AF221" s="1">
        <f t="shared" si="19"/>
        <v>43497</v>
      </c>
      <c r="AG221">
        <f>VLOOKUP(AF221, 'Brent OIL'!A:B, 2, FALSE)</f>
        <v>63.96</v>
      </c>
      <c r="AH221" s="8">
        <f t="shared" si="15"/>
        <v>0</v>
      </c>
      <c r="AI221" s="8">
        <f t="shared" si="16"/>
        <v>0.6813471914350987</v>
      </c>
      <c r="AJ221" s="8">
        <f t="shared" si="17"/>
        <v>-1.7021276595744723E-2</v>
      </c>
    </row>
    <row r="222" spans="1:36" x14ac:dyDescent="0.35">
      <c r="A222" t="s">
        <v>33</v>
      </c>
      <c r="B222">
        <v>2019</v>
      </c>
      <c r="C222" t="s">
        <v>35</v>
      </c>
      <c r="D222">
        <v>139.4</v>
      </c>
      <c r="E222">
        <v>150.1</v>
      </c>
      <c r="F222">
        <v>145.30000000000001</v>
      </c>
      <c r="G222">
        <v>141.69999999999999</v>
      </c>
      <c r="H222">
        <v>118.4</v>
      </c>
      <c r="I222">
        <v>137</v>
      </c>
      <c r="J222">
        <v>131.6</v>
      </c>
      <c r="K222">
        <v>119.9</v>
      </c>
      <c r="L222">
        <v>110.4</v>
      </c>
      <c r="M222">
        <v>140.80000000000001</v>
      </c>
      <c r="N222">
        <v>128.30000000000001</v>
      </c>
      <c r="O222">
        <v>153.5</v>
      </c>
      <c r="P222">
        <v>138</v>
      </c>
      <c r="Q222">
        <v>164.9</v>
      </c>
      <c r="R222">
        <v>143.30000000000001</v>
      </c>
      <c r="S222">
        <v>130.80000000000001</v>
      </c>
      <c r="T222">
        <v>141.4</v>
      </c>
      <c r="U222">
        <v>148.5</v>
      </c>
      <c r="V222">
        <v>127.1</v>
      </c>
      <c r="W222">
        <v>136.6</v>
      </c>
      <c r="X222">
        <v>138.5</v>
      </c>
      <c r="Y222">
        <v>119.2</v>
      </c>
      <c r="Z222">
        <v>132.19999999999999</v>
      </c>
      <c r="AA222">
        <v>146.6</v>
      </c>
      <c r="AB222">
        <v>133</v>
      </c>
      <c r="AC222">
        <v>132.4</v>
      </c>
      <c r="AD222">
        <v>138.6</v>
      </c>
      <c r="AE222">
        <f t="shared" si="18"/>
        <v>2</v>
      </c>
      <c r="AF222" s="1">
        <f t="shared" si="19"/>
        <v>43497</v>
      </c>
      <c r="AG222">
        <f>VLOOKUP(AF222, 'Brent OIL'!A:B, 2, FALSE)</f>
        <v>63.96</v>
      </c>
      <c r="AH222" s="8">
        <f t="shared" si="15"/>
        <v>0</v>
      </c>
      <c r="AI222" s="8">
        <f t="shared" si="16"/>
        <v>0.68135628711095386</v>
      </c>
      <c r="AJ222" s="8">
        <f t="shared" si="17"/>
        <v>9.3795093795094615E-3</v>
      </c>
    </row>
    <row r="223" spans="1:36" x14ac:dyDescent="0.35">
      <c r="A223" t="s">
        <v>34</v>
      </c>
      <c r="B223">
        <v>2019</v>
      </c>
      <c r="C223" t="s">
        <v>35</v>
      </c>
      <c r="D223">
        <v>137.6</v>
      </c>
      <c r="E223">
        <v>152</v>
      </c>
      <c r="F223">
        <v>141.5</v>
      </c>
      <c r="G223">
        <v>142.19999999999999</v>
      </c>
      <c r="H223">
        <v>122</v>
      </c>
      <c r="I223">
        <v>136.4</v>
      </c>
      <c r="J223">
        <v>129.69999999999999</v>
      </c>
      <c r="K223">
        <v>121</v>
      </c>
      <c r="L223">
        <v>109</v>
      </c>
      <c r="M223">
        <v>139.69999999999999</v>
      </c>
      <c r="N223">
        <v>133.6</v>
      </c>
      <c r="O223">
        <v>154.9</v>
      </c>
      <c r="P223">
        <v>137.5</v>
      </c>
      <c r="Q223">
        <v>163.4</v>
      </c>
      <c r="R223">
        <v>147.69999999999999</v>
      </c>
      <c r="S223">
        <v>139.69999999999999</v>
      </c>
      <c r="T223">
        <v>146.5</v>
      </c>
      <c r="U223">
        <v>148.5</v>
      </c>
      <c r="V223">
        <v>138.4</v>
      </c>
      <c r="W223">
        <v>143.69999999999999</v>
      </c>
      <c r="X223">
        <v>145.6</v>
      </c>
      <c r="Y223">
        <v>123.9</v>
      </c>
      <c r="Z223">
        <v>137.1</v>
      </c>
      <c r="AA223">
        <v>150.30000000000001</v>
      </c>
      <c r="AB223">
        <v>134.1</v>
      </c>
      <c r="AC223">
        <v>137.4</v>
      </c>
      <c r="AD223">
        <v>139.9</v>
      </c>
      <c r="AE223">
        <f t="shared" si="18"/>
        <v>2</v>
      </c>
      <c r="AF223" s="1">
        <f t="shared" si="19"/>
        <v>43497</v>
      </c>
      <c r="AG223">
        <f>VLOOKUP(AF223, 'Brent OIL'!A:B, 2, FALSE)</f>
        <v>63.96</v>
      </c>
      <c r="AH223" s="8">
        <f t="shared" si="15"/>
        <v>3.4083802376485298E-2</v>
      </c>
      <c r="AI223" s="8">
        <f t="shared" si="16"/>
        <v>0.68141736538618536</v>
      </c>
      <c r="AJ223" s="8">
        <f t="shared" si="17"/>
        <v>9.2923516797711429E-3</v>
      </c>
    </row>
    <row r="224" spans="1:36" x14ac:dyDescent="0.35">
      <c r="A224" t="s">
        <v>30</v>
      </c>
      <c r="B224">
        <v>2019</v>
      </c>
      <c r="C224" t="s">
        <v>36</v>
      </c>
      <c r="D224">
        <v>136.9</v>
      </c>
      <c r="E224">
        <v>154.1</v>
      </c>
      <c r="F224">
        <v>138.69999999999999</v>
      </c>
      <c r="G224">
        <v>142.5</v>
      </c>
      <c r="H224">
        <v>124.1</v>
      </c>
      <c r="I224">
        <v>136.1</v>
      </c>
      <c r="J224">
        <v>128.19999999999999</v>
      </c>
      <c r="K224">
        <v>122.3</v>
      </c>
      <c r="L224">
        <v>108.3</v>
      </c>
      <c r="M224">
        <v>138.9</v>
      </c>
      <c r="N224">
        <v>137.4</v>
      </c>
      <c r="O224">
        <v>156.4</v>
      </c>
      <c r="P224">
        <v>137.30000000000001</v>
      </c>
      <c r="Q224">
        <v>162.9</v>
      </c>
      <c r="R224">
        <v>150.80000000000001</v>
      </c>
      <c r="S224">
        <v>146.1</v>
      </c>
      <c r="T224">
        <v>150.1</v>
      </c>
      <c r="U224">
        <v>0</v>
      </c>
      <c r="V224">
        <v>146.4</v>
      </c>
      <c r="W224">
        <v>150</v>
      </c>
      <c r="X224">
        <v>150.4</v>
      </c>
      <c r="Y224">
        <v>129.9</v>
      </c>
      <c r="Z224">
        <v>143.80000000000001</v>
      </c>
      <c r="AA224">
        <v>155.5</v>
      </c>
      <c r="AB224">
        <v>134</v>
      </c>
      <c r="AC224">
        <v>142.4</v>
      </c>
      <c r="AD224">
        <v>141.19999999999999</v>
      </c>
      <c r="AE224">
        <f t="shared" si="18"/>
        <v>3</v>
      </c>
      <c r="AF224" s="1">
        <f t="shared" si="19"/>
        <v>43525</v>
      </c>
      <c r="AG224">
        <f>VLOOKUP(AF224, 'Brent OIL'!A:B, 2, FALSE)</f>
        <v>66.14</v>
      </c>
      <c r="AH224" s="8">
        <f t="shared" si="15"/>
        <v>0</v>
      </c>
      <c r="AI224" s="8">
        <f t="shared" si="16"/>
        <v>0.68133134490371317</v>
      </c>
      <c r="AJ224" s="8">
        <f t="shared" si="17"/>
        <v>-1.2039660056657145E-2</v>
      </c>
    </row>
    <row r="225" spans="1:36" x14ac:dyDescent="0.35">
      <c r="A225" t="s">
        <v>33</v>
      </c>
      <c r="B225">
        <v>2019</v>
      </c>
      <c r="C225" t="s">
        <v>36</v>
      </c>
      <c r="D225">
        <v>139.69999999999999</v>
      </c>
      <c r="E225">
        <v>151.1</v>
      </c>
      <c r="F225">
        <v>142.9</v>
      </c>
      <c r="G225">
        <v>141.9</v>
      </c>
      <c r="H225">
        <v>118.4</v>
      </c>
      <c r="I225">
        <v>139.4</v>
      </c>
      <c r="J225">
        <v>141.19999999999999</v>
      </c>
      <c r="K225">
        <v>120.7</v>
      </c>
      <c r="L225">
        <v>110.4</v>
      </c>
      <c r="M225">
        <v>140.69999999999999</v>
      </c>
      <c r="N225">
        <v>128.5</v>
      </c>
      <c r="O225">
        <v>153.9</v>
      </c>
      <c r="P225">
        <v>139.6</v>
      </c>
      <c r="Q225">
        <v>165.3</v>
      </c>
      <c r="R225">
        <v>143.5</v>
      </c>
      <c r="S225">
        <v>131.19999999999999</v>
      </c>
      <c r="T225">
        <v>141.6</v>
      </c>
      <c r="U225">
        <v>149</v>
      </c>
      <c r="V225">
        <v>128.80000000000001</v>
      </c>
      <c r="W225">
        <v>136.80000000000001</v>
      </c>
      <c r="X225">
        <v>139.19999999999999</v>
      </c>
      <c r="Y225">
        <v>119.9</v>
      </c>
      <c r="Z225">
        <v>133</v>
      </c>
      <c r="AA225">
        <v>146.69999999999999</v>
      </c>
      <c r="AB225">
        <v>132.5</v>
      </c>
      <c r="AC225">
        <v>132.80000000000001</v>
      </c>
      <c r="AD225">
        <v>139.5</v>
      </c>
      <c r="AE225">
        <f t="shared" si="18"/>
        <v>3</v>
      </c>
      <c r="AF225" s="1">
        <f t="shared" si="19"/>
        <v>43525</v>
      </c>
      <c r="AG225">
        <f>VLOOKUP(AF225, 'Brent OIL'!A:B, 2, FALSE)</f>
        <v>66.14</v>
      </c>
      <c r="AH225" s="8">
        <f t="shared" si="15"/>
        <v>0</v>
      </c>
      <c r="AI225" s="8">
        <f t="shared" si="16"/>
        <v>0.68133194663712204</v>
      </c>
      <c r="AJ225" s="8">
        <f t="shared" si="17"/>
        <v>6.4516129032258472E-3</v>
      </c>
    </row>
    <row r="226" spans="1:36" x14ac:dyDescent="0.35">
      <c r="A226" t="s">
        <v>34</v>
      </c>
      <c r="B226">
        <v>2019</v>
      </c>
      <c r="C226" t="s">
        <v>36</v>
      </c>
      <c r="D226">
        <v>137.80000000000001</v>
      </c>
      <c r="E226">
        <v>153</v>
      </c>
      <c r="F226">
        <v>140.30000000000001</v>
      </c>
      <c r="G226">
        <v>142.30000000000001</v>
      </c>
      <c r="H226">
        <v>122</v>
      </c>
      <c r="I226">
        <v>137.6</v>
      </c>
      <c r="J226">
        <v>132.6</v>
      </c>
      <c r="K226">
        <v>121.8</v>
      </c>
      <c r="L226">
        <v>109</v>
      </c>
      <c r="M226">
        <v>139.5</v>
      </c>
      <c r="N226">
        <v>133.69999999999999</v>
      </c>
      <c r="O226">
        <v>155.19999999999999</v>
      </c>
      <c r="P226">
        <v>138.1</v>
      </c>
      <c r="Q226">
        <v>163.5</v>
      </c>
      <c r="R226">
        <v>147.9</v>
      </c>
      <c r="S226">
        <v>139.9</v>
      </c>
      <c r="T226">
        <v>146.69999999999999</v>
      </c>
      <c r="U226">
        <v>149</v>
      </c>
      <c r="V226">
        <v>139.69999999999999</v>
      </c>
      <c r="W226">
        <v>143.80000000000001</v>
      </c>
      <c r="X226">
        <v>146.19999999999999</v>
      </c>
      <c r="Y226">
        <v>124.6</v>
      </c>
      <c r="Z226">
        <v>137.69999999999999</v>
      </c>
      <c r="AA226">
        <v>150.30000000000001</v>
      </c>
      <c r="AB226">
        <v>133.4</v>
      </c>
      <c r="AC226">
        <v>137.69999999999999</v>
      </c>
      <c r="AD226">
        <v>140.4</v>
      </c>
      <c r="AE226">
        <f t="shared" si="18"/>
        <v>3</v>
      </c>
      <c r="AF226" s="1">
        <f t="shared" si="19"/>
        <v>43525</v>
      </c>
      <c r="AG226">
        <f>VLOOKUP(AF226, 'Brent OIL'!A:B, 2, FALSE)</f>
        <v>66.14</v>
      </c>
      <c r="AH226" s="8">
        <f t="shared" si="15"/>
        <v>7.8318717871182233E-2</v>
      </c>
      <c r="AI226" s="8">
        <f t="shared" si="16"/>
        <v>0.68137489280844266</v>
      </c>
      <c r="AJ226" s="8">
        <f t="shared" si="17"/>
        <v>1.4245014245014245E-2</v>
      </c>
    </row>
    <row r="227" spans="1:36" x14ac:dyDescent="0.35">
      <c r="A227" t="s">
        <v>30</v>
      </c>
      <c r="B227">
        <v>2019</v>
      </c>
      <c r="C227" t="s">
        <v>38</v>
      </c>
      <c r="D227">
        <v>137.4</v>
      </c>
      <c r="E227">
        <v>159.5</v>
      </c>
      <c r="F227">
        <v>134.5</v>
      </c>
      <c r="G227">
        <v>142.6</v>
      </c>
      <c r="H227">
        <v>124</v>
      </c>
      <c r="I227">
        <v>143.69999999999999</v>
      </c>
      <c r="J227">
        <v>133.4</v>
      </c>
      <c r="K227">
        <v>125.1</v>
      </c>
      <c r="L227">
        <v>109.3</v>
      </c>
      <c r="M227">
        <v>139.30000000000001</v>
      </c>
      <c r="N227">
        <v>137.69999999999999</v>
      </c>
      <c r="O227">
        <v>156.4</v>
      </c>
      <c r="P227">
        <v>139.19999999999999</v>
      </c>
      <c r="Q227">
        <v>163.30000000000001</v>
      </c>
      <c r="R227">
        <v>151.30000000000001</v>
      </c>
      <c r="S227">
        <v>146.6</v>
      </c>
      <c r="T227">
        <v>150.69999999999999</v>
      </c>
      <c r="U227">
        <v>0</v>
      </c>
      <c r="V227">
        <v>146.9</v>
      </c>
      <c r="W227">
        <v>149.5</v>
      </c>
      <c r="X227">
        <v>151.30000000000001</v>
      </c>
      <c r="Y227">
        <v>130.19999999999999</v>
      </c>
      <c r="Z227">
        <v>145.9</v>
      </c>
      <c r="AA227">
        <v>156.69999999999999</v>
      </c>
      <c r="AB227">
        <v>133.9</v>
      </c>
      <c r="AC227">
        <v>142.9</v>
      </c>
      <c r="AD227">
        <v>142.4</v>
      </c>
      <c r="AE227">
        <f t="shared" si="18"/>
        <v>5</v>
      </c>
      <c r="AF227" s="1">
        <f t="shared" si="19"/>
        <v>43586</v>
      </c>
      <c r="AG227">
        <f>VLOOKUP(AF227, 'Brent OIL'!A:B, 2, FALSE)</f>
        <v>71.319999999999993</v>
      </c>
      <c r="AH227" s="8">
        <f t="shared" si="15"/>
        <v>0</v>
      </c>
      <c r="AI227" s="8">
        <f t="shared" si="16"/>
        <v>0.68148322343096324</v>
      </c>
      <c r="AJ227" s="8">
        <f t="shared" si="17"/>
        <v>-6.3202247191011633E-3</v>
      </c>
    </row>
    <row r="228" spans="1:36" x14ac:dyDescent="0.35">
      <c r="A228" t="s">
        <v>33</v>
      </c>
      <c r="B228">
        <v>2019</v>
      </c>
      <c r="C228" t="s">
        <v>38</v>
      </c>
      <c r="D228">
        <v>140.4</v>
      </c>
      <c r="E228">
        <v>156.69999999999999</v>
      </c>
      <c r="F228">
        <v>138.30000000000001</v>
      </c>
      <c r="G228">
        <v>142.4</v>
      </c>
      <c r="H228">
        <v>118.6</v>
      </c>
      <c r="I228">
        <v>149.69999999999999</v>
      </c>
      <c r="J228">
        <v>161.6</v>
      </c>
      <c r="K228">
        <v>124.4</v>
      </c>
      <c r="L228">
        <v>111.2</v>
      </c>
      <c r="M228">
        <v>141</v>
      </c>
      <c r="N228">
        <v>128.9</v>
      </c>
      <c r="O228">
        <v>154.5</v>
      </c>
      <c r="P228">
        <v>143.80000000000001</v>
      </c>
      <c r="Q228">
        <v>166.2</v>
      </c>
      <c r="R228">
        <v>144</v>
      </c>
      <c r="S228">
        <v>131.69999999999999</v>
      </c>
      <c r="T228">
        <v>142.19999999999999</v>
      </c>
      <c r="U228">
        <v>150.1</v>
      </c>
      <c r="V228">
        <v>129.4</v>
      </c>
      <c r="W228">
        <v>137.19999999999999</v>
      </c>
      <c r="X228">
        <v>139.80000000000001</v>
      </c>
      <c r="Y228">
        <v>120.1</v>
      </c>
      <c r="Z228">
        <v>134</v>
      </c>
      <c r="AA228">
        <v>148</v>
      </c>
      <c r="AB228">
        <v>132.6</v>
      </c>
      <c r="AC228">
        <v>133.30000000000001</v>
      </c>
      <c r="AD228">
        <v>141.5</v>
      </c>
      <c r="AE228">
        <f t="shared" si="18"/>
        <v>5</v>
      </c>
      <c r="AF228" s="1">
        <f t="shared" si="19"/>
        <v>43586</v>
      </c>
      <c r="AG228">
        <f>VLOOKUP(AF228, 'Brent OIL'!A:B, 2, FALSE)</f>
        <v>71.319999999999993</v>
      </c>
      <c r="AH228" s="8">
        <f t="shared" si="15"/>
        <v>0</v>
      </c>
      <c r="AI228" s="8">
        <f t="shared" si="16"/>
        <v>0.68148350362510735</v>
      </c>
      <c r="AJ228" s="8">
        <f t="shared" si="17"/>
        <v>3.5335689045936395E-3</v>
      </c>
    </row>
    <row r="229" spans="1:36" x14ac:dyDescent="0.35">
      <c r="A229" t="s">
        <v>34</v>
      </c>
      <c r="B229">
        <v>2019</v>
      </c>
      <c r="C229" t="s">
        <v>38</v>
      </c>
      <c r="D229">
        <v>138.30000000000001</v>
      </c>
      <c r="E229">
        <v>158.5</v>
      </c>
      <c r="F229">
        <v>136</v>
      </c>
      <c r="G229">
        <v>142.5</v>
      </c>
      <c r="H229">
        <v>122</v>
      </c>
      <c r="I229">
        <v>146.5</v>
      </c>
      <c r="J229">
        <v>143</v>
      </c>
      <c r="K229">
        <v>124.9</v>
      </c>
      <c r="L229">
        <v>109.9</v>
      </c>
      <c r="M229">
        <v>139.9</v>
      </c>
      <c r="N229">
        <v>134</v>
      </c>
      <c r="O229">
        <v>155.5</v>
      </c>
      <c r="P229">
        <v>140.9</v>
      </c>
      <c r="Q229">
        <v>164.1</v>
      </c>
      <c r="R229">
        <v>148.4</v>
      </c>
      <c r="S229">
        <v>140.4</v>
      </c>
      <c r="T229">
        <v>147.30000000000001</v>
      </c>
      <c r="U229">
        <v>150.1</v>
      </c>
      <c r="V229">
        <v>140.30000000000001</v>
      </c>
      <c r="W229">
        <v>143.69999999999999</v>
      </c>
      <c r="X229">
        <v>146.9</v>
      </c>
      <c r="Y229">
        <v>124.9</v>
      </c>
      <c r="Z229">
        <v>139.19999999999999</v>
      </c>
      <c r="AA229">
        <v>151.6</v>
      </c>
      <c r="AB229">
        <v>133.4</v>
      </c>
      <c r="AC229">
        <v>138.19999999999999</v>
      </c>
      <c r="AD229">
        <v>142</v>
      </c>
      <c r="AE229">
        <f t="shared" si="18"/>
        <v>5</v>
      </c>
      <c r="AF229" s="1">
        <f t="shared" si="19"/>
        <v>43586</v>
      </c>
      <c r="AG229">
        <f>VLOOKUP(AF229, 'Brent OIL'!A:B, 2, FALSE)</f>
        <v>71.319999999999993</v>
      </c>
      <c r="AH229" s="8">
        <f t="shared" si="15"/>
        <v>-9.9551318003365044E-2</v>
      </c>
      <c r="AI229" s="8">
        <f t="shared" si="16"/>
        <v>0.68150955569851968</v>
      </c>
      <c r="AJ229" s="8">
        <f t="shared" si="17"/>
        <v>1.1267605633802778E-2</v>
      </c>
    </row>
    <row r="230" spans="1:36" x14ac:dyDescent="0.35">
      <c r="A230" t="s">
        <v>30</v>
      </c>
      <c r="B230">
        <v>2019</v>
      </c>
      <c r="C230" t="s">
        <v>39</v>
      </c>
      <c r="D230">
        <v>137.80000000000001</v>
      </c>
      <c r="E230">
        <v>163.5</v>
      </c>
      <c r="F230">
        <v>136.19999999999999</v>
      </c>
      <c r="G230">
        <v>143.19999999999999</v>
      </c>
      <c r="H230">
        <v>124.3</v>
      </c>
      <c r="I230">
        <v>143.30000000000001</v>
      </c>
      <c r="J230">
        <v>140.6</v>
      </c>
      <c r="K230">
        <v>128.69999999999999</v>
      </c>
      <c r="L230">
        <v>110.6</v>
      </c>
      <c r="M230">
        <v>140.4</v>
      </c>
      <c r="N230">
        <v>138</v>
      </c>
      <c r="O230">
        <v>156.6</v>
      </c>
      <c r="P230">
        <v>141</v>
      </c>
      <c r="Q230">
        <v>164.2</v>
      </c>
      <c r="R230">
        <v>151.4</v>
      </c>
      <c r="S230">
        <v>146.5</v>
      </c>
      <c r="T230">
        <v>150.69999999999999</v>
      </c>
      <c r="U230">
        <v>0</v>
      </c>
      <c r="V230">
        <v>147.80000000000001</v>
      </c>
      <c r="W230">
        <v>149.6</v>
      </c>
      <c r="X230">
        <v>151.69999999999999</v>
      </c>
      <c r="Y230">
        <v>130.19999999999999</v>
      </c>
      <c r="Z230">
        <v>146.4</v>
      </c>
      <c r="AA230">
        <v>157.69999999999999</v>
      </c>
      <c r="AB230">
        <v>134.80000000000001</v>
      </c>
      <c r="AC230">
        <v>143.30000000000001</v>
      </c>
      <c r="AD230">
        <v>143.6</v>
      </c>
      <c r="AE230">
        <f t="shared" si="18"/>
        <v>6</v>
      </c>
      <c r="AF230" s="1">
        <f t="shared" si="19"/>
        <v>43617</v>
      </c>
      <c r="AG230">
        <f>VLOOKUP(AF230, 'Brent OIL'!A:B, 2, FALSE)</f>
        <v>64.22</v>
      </c>
      <c r="AH230" s="8">
        <f t="shared" si="15"/>
        <v>0</v>
      </c>
      <c r="AI230" s="8">
        <f t="shared" si="16"/>
        <v>0.68419193541498802</v>
      </c>
      <c r="AJ230" s="8">
        <f t="shared" si="17"/>
        <v>-1.0445682451253482E-2</v>
      </c>
    </row>
    <row r="231" spans="1:36" x14ac:dyDescent="0.35">
      <c r="A231" t="s">
        <v>33</v>
      </c>
      <c r="B231">
        <v>2019</v>
      </c>
      <c r="C231" t="s">
        <v>39</v>
      </c>
      <c r="D231">
        <v>140.69999999999999</v>
      </c>
      <c r="E231">
        <v>159.6</v>
      </c>
      <c r="F231">
        <v>140.4</v>
      </c>
      <c r="G231">
        <v>143.4</v>
      </c>
      <c r="H231">
        <v>118.6</v>
      </c>
      <c r="I231">
        <v>150.9</v>
      </c>
      <c r="J231">
        <v>169.8</v>
      </c>
      <c r="K231">
        <v>127.4</v>
      </c>
      <c r="L231">
        <v>111.8</v>
      </c>
      <c r="M231">
        <v>141</v>
      </c>
      <c r="N231">
        <v>129</v>
      </c>
      <c r="O231">
        <v>155.1</v>
      </c>
      <c r="P231">
        <v>145.6</v>
      </c>
      <c r="Q231">
        <v>166.7</v>
      </c>
      <c r="R231">
        <v>144.30000000000001</v>
      </c>
      <c r="S231">
        <v>131.69999999999999</v>
      </c>
      <c r="T231">
        <v>142.4</v>
      </c>
      <c r="U231">
        <v>149.4</v>
      </c>
      <c r="V231">
        <v>130.5</v>
      </c>
      <c r="W231">
        <v>137.4</v>
      </c>
      <c r="X231">
        <v>140.30000000000001</v>
      </c>
      <c r="Y231">
        <v>119.6</v>
      </c>
      <c r="Z231">
        <v>134.30000000000001</v>
      </c>
      <c r="AA231">
        <v>148.9</v>
      </c>
      <c r="AB231">
        <v>133.69999999999999</v>
      </c>
      <c r="AC231">
        <v>133.6</v>
      </c>
      <c r="AD231">
        <v>142.1</v>
      </c>
      <c r="AE231">
        <f t="shared" si="18"/>
        <v>6</v>
      </c>
      <c r="AF231" s="1">
        <f t="shared" si="19"/>
        <v>43617</v>
      </c>
      <c r="AG231">
        <f>VLOOKUP(AF231, 'Brent OIL'!A:B, 2, FALSE)</f>
        <v>64.22</v>
      </c>
      <c r="AH231" s="8">
        <f t="shared" si="15"/>
        <v>0</v>
      </c>
      <c r="AI231" s="8">
        <f t="shared" si="16"/>
        <v>0.68419146667906938</v>
      </c>
      <c r="AJ231" s="8">
        <f t="shared" si="17"/>
        <v>5.6298381421534937E-3</v>
      </c>
    </row>
    <row r="232" spans="1:36" x14ac:dyDescent="0.35">
      <c r="A232" t="s">
        <v>34</v>
      </c>
      <c r="B232">
        <v>2019</v>
      </c>
      <c r="C232" t="s">
        <v>39</v>
      </c>
      <c r="D232">
        <v>138.69999999999999</v>
      </c>
      <c r="E232">
        <v>162.1</v>
      </c>
      <c r="F232">
        <v>137.80000000000001</v>
      </c>
      <c r="G232">
        <v>143.30000000000001</v>
      </c>
      <c r="H232">
        <v>122.2</v>
      </c>
      <c r="I232">
        <v>146.80000000000001</v>
      </c>
      <c r="J232">
        <v>150.5</v>
      </c>
      <c r="K232">
        <v>128.30000000000001</v>
      </c>
      <c r="L232">
        <v>111</v>
      </c>
      <c r="M232">
        <v>140.6</v>
      </c>
      <c r="N232">
        <v>134.19999999999999</v>
      </c>
      <c r="O232">
        <v>155.9</v>
      </c>
      <c r="P232">
        <v>142.69999999999999</v>
      </c>
      <c r="Q232">
        <v>164.9</v>
      </c>
      <c r="R232">
        <v>148.6</v>
      </c>
      <c r="S232">
        <v>140.4</v>
      </c>
      <c r="T232">
        <v>147.4</v>
      </c>
      <c r="U232">
        <v>149.4</v>
      </c>
      <c r="V232">
        <v>141.19999999999999</v>
      </c>
      <c r="W232">
        <v>143.80000000000001</v>
      </c>
      <c r="X232">
        <v>147.4</v>
      </c>
      <c r="Y232">
        <v>124.6</v>
      </c>
      <c r="Z232">
        <v>139.6</v>
      </c>
      <c r="AA232">
        <v>152.5</v>
      </c>
      <c r="AB232">
        <v>134.30000000000001</v>
      </c>
      <c r="AC232">
        <v>138.6</v>
      </c>
      <c r="AD232">
        <v>142.9</v>
      </c>
      <c r="AE232">
        <f t="shared" si="18"/>
        <v>6</v>
      </c>
      <c r="AF232" s="1">
        <f t="shared" si="19"/>
        <v>43617</v>
      </c>
      <c r="AG232">
        <f>VLOOKUP(AF232, 'Brent OIL'!A:B, 2, FALSE)</f>
        <v>64.22</v>
      </c>
      <c r="AH232" s="8">
        <f t="shared" si="15"/>
        <v>-4.6714419184054369E-3</v>
      </c>
      <c r="AI232" s="8">
        <f t="shared" si="16"/>
        <v>0.68423423566073804</v>
      </c>
      <c r="AJ232" s="8">
        <f t="shared" si="17"/>
        <v>1.3995801259622112E-2</v>
      </c>
    </row>
    <row r="233" spans="1:36" x14ac:dyDescent="0.35">
      <c r="A233" t="s">
        <v>30</v>
      </c>
      <c r="B233">
        <v>2019</v>
      </c>
      <c r="C233" t="s">
        <v>40</v>
      </c>
      <c r="D233">
        <v>138.4</v>
      </c>
      <c r="E233">
        <v>164</v>
      </c>
      <c r="F233">
        <v>138.4</v>
      </c>
      <c r="G233">
        <v>143.9</v>
      </c>
      <c r="H233">
        <v>124.4</v>
      </c>
      <c r="I233">
        <v>146.4</v>
      </c>
      <c r="J233">
        <v>150.1</v>
      </c>
      <c r="K233">
        <v>130.6</v>
      </c>
      <c r="L233">
        <v>110.8</v>
      </c>
      <c r="M233">
        <v>141.69999999999999</v>
      </c>
      <c r="N233">
        <v>138.5</v>
      </c>
      <c r="O233">
        <v>156.69999999999999</v>
      </c>
      <c r="P233">
        <v>143</v>
      </c>
      <c r="Q233">
        <v>164.5</v>
      </c>
      <c r="R233">
        <v>151.6</v>
      </c>
      <c r="S233">
        <v>146.6</v>
      </c>
      <c r="T233">
        <v>150.9</v>
      </c>
      <c r="U233">
        <v>0</v>
      </c>
      <c r="V233">
        <v>146.80000000000001</v>
      </c>
      <c r="W233">
        <v>150</v>
      </c>
      <c r="X233">
        <v>152.19999999999999</v>
      </c>
      <c r="Y233">
        <v>131.19999999999999</v>
      </c>
      <c r="Z233">
        <v>147.5</v>
      </c>
      <c r="AA233">
        <v>159.1</v>
      </c>
      <c r="AB233">
        <v>136.1</v>
      </c>
      <c r="AC233">
        <v>144.19999999999999</v>
      </c>
      <c r="AD233">
        <v>144.9</v>
      </c>
      <c r="AE233">
        <f t="shared" si="18"/>
        <v>7</v>
      </c>
      <c r="AF233" s="1">
        <f t="shared" si="19"/>
        <v>43647</v>
      </c>
      <c r="AG233">
        <f>VLOOKUP(AF233, 'Brent OIL'!A:B, 2, FALSE)</f>
        <v>63.92</v>
      </c>
      <c r="AH233" s="8">
        <f t="shared" si="15"/>
        <v>0</v>
      </c>
      <c r="AI233" s="8">
        <f t="shared" si="16"/>
        <v>0.68439674561581676</v>
      </c>
      <c r="AJ233" s="8">
        <f t="shared" si="17"/>
        <v>-1.1042097998619698E-2</v>
      </c>
    </row>
    <row r="234" spans="1:36" x14ac:dyDescent="0.35">
      <c r="A234" t="s">
        <v>33</v>
      </c>
      <c r="B234">
        <v>2019</v>
      </c>
      <c r="C234" t="s">
        <v>40</v>
      </c>
      <c r="D234">
        <v>141.4</v>
      </c>
      <c r="E234">
        <v>160.19999999999999</v>
      </c>
      <c r="F234">
        <v>142.5</v>
      </c>
      <c r="G234">
        <v>144.1</v>
      </c>
      <c r="H234">
        <v>119.3</v>
      </c>
      <c r="I234">
        <v>154.69999999999999</v>
      </c>
      <c r="J234">
        <v>180.1</v>
      </c>
      <c r="K234">
        <v>128.9</v>
      </c>
      <c r="L234">
        <v>111.8</v>
      </c>
      <c r="M234">
        <v>141.6</v>
      </c>
      <c r="N234">
        <v>129.5</v>
      </c>
      <c r="O234">
        <v>155.6</v>
      </c>
      <c r="P234">
        <v>147.69999999999999</v>
      </c>
      <c r="Q234">
        <v>167.2</v>
      </c>
      <c r="R234">
        <v>144.69999999999999</v>
      </c>
      <c r="S234">
        <v>131.9</v>
      </c>
      <c r="T234">
        <v>142.69999999999999</v>
      </c>
      <c r="U234">
        <v>150.6</v>
      </c>
      <c r="V234">
        <v>127</v>
      </c>
      <c r="W234">
        <v>137.69999999999999</v>
      </c>
      <c r="X234">
        <v>140.80000000000001</v>
      </c>
      <c r="Y234">
        <v>120.6</v>
      </c>
      <c r="Z234">
        <v>135</v>
      </c>
      <c r="AA234">
        <v>150.4</v>
      </c>
      <c r="AB234">
        <v>135.1</v>
      </c>
      <c r="AC234">
        <v>134.5</v>
      </c>
      <c r="AD234">
        <v>143.30000000000001</v>
      </c>
      <c r="AE234">
        <f t="shared" si="18"/>
        <v>7</v>
      </c>
      <c r="AF234" s="1">
        <f t="shared" si="19"/>
        <v>43647</v>
      </c>
      <c r="AG234">
        <f>VLOOKUP(AF234, 'Brent OIL'!A:B, 2, FALSE)</f>
        <v>63.92</v>
      </c>
      <c r="AH234" s="8">
        <f t="shared" si="15"/>
        <v>0</v>
      </c>
      <c r="AI234" s="8">
        <f t="shared" si="16"/>
        <v>0.68439631135172108</v>
      </c>
      <c r="AJ234" s="8">
        <f t="shared" si="17"/>
        <v>6.2805303558965608E-3</v>
      </c>
    </row>
    <row r="235" spans="1:36" x14ac:dyDescent="0.35">
      <c r="A235" t="s">
        <v>34</v>
      </c>
      <c r="B235">
        <v>2019</v>
      </c>
      <c r="C235" t="s">
        <v>40</v>
      </c>
      <c r="D235">
        <v>139.30000000000001</v>
      </c>
      <c r="E235">
        <v>162.69999999999999</v>
      </c>
      <c r="F235">
        <v>140</v>
      </c>
      <c r="G235">
        <v>144</v>
      </c>
      <c r="H235">
        <v>122.5</v>
      </c>
      <c r="I235">
        <v>150.30000000000001</v>
      </c>
      <c r="J235">
        <v>160.30000000000001</v>
      </c>
      <c r="K235">
        <v>130</v>
      </c>
      <c r="L235">
        <v>111.1</v>
      </c>
      <c r="M235">
        <v>141.69999999999999</v>
      </c>
      <c r="N235">
        <v>134.69999999999999</v>
      </c>
      <c r="O235">
        <v>156.19999999999999</v>
      </c>
      <c r="P235">
        <v>144.69999999999999</v>
      </c>
      <c r="Q235">
        <v>165.2</v>
      </c>
      <c r="R235">
        <v>148.9</v>
      </c>
      <c r="S235">
        <v>140.5</v>
      </c>
      <c r="T235">
        <v>147.6</v>
      </c>
      <c r="U235">
        <v>150.6</v>
      </c>
      <c r="V235">
        <v>139.30000000000001</v>
      </c>
      <c r="W235">
        <v>144.19999999999999</v>
      </c>
      <c r="X235">
        <v>147.9</v>
      </c>
      <c r="Y235">
        <v>125.6</v>
      </c>
      <c r="Z235">
        <v>140.5</v>
      </c>
      <c r="AA235">
        <v>154</v>
      </c>
      <c r="AB235">
        <v>135.69999999999999</v>
      </c>
      <c r="AC235">
        <v>139.5</v>
      </c>
      <c r="AD235">
        <v>144.19999999999999</v>
      </c>
      <c r="AE235">
        <f t="shared" si="18"/>
        <v>7</v>
      </c>
      <c r="AF235" s="1">
        <f t="shared" si="19"/>
        <v>43647</v>
      </c>
      <c r="AG235">
        <f>VLOOKUP(AF235, 'Brent OIL'!A:B, 2, FALSE)</f>
        <v>63.92</v>
      </c>
      <c r="AH235" s="8">
        <f t="shared" si="15"/>
        <v>-7.6345431789737211E-2</v>
      </c>
      <c r="AI235" s="8">
        <f t="shared" si="16"/>
        <v>0.6844446410320989</v>
      </c>
      <c r="AJ235" s="8">
        <f t="shared" si="17"/>
        <v>1.0402219140083218E-2</v>
      </c>
    </row>
    <row r="236" spans="1:36" x14ac:dyDescent="0.35">
      <c r="A236" t="s">
        <v>30</v>
      </c>
      <c r="B236">
        <v>2019</v>
      </c>
      <c r="C236" t="s">
        <v>41</v>
      </c>
      <c r="D236">
        <v>139.19999999999999</v>
      </c>
      <c r="E236">
        <v>161.9</v>
      </c>
      <c r="F236">
        <v>137.1</v>
      </c>
      <c r="G236">
        <v>144.6</v>
      </c>
      <c r="H236">
        <v>124.7</v>
      </c>
      <c r="I236">
        <v>145.5</v>
      </c>
      <c r="J236">
        <v>156.19999999999999</v>
      </c>
      <c r="K236">
        <v>131.5</v>
      </c>
      <c r="L236">
        <v>111.7</v>
      </c>
      <c r="M236">
        <v>142.69999999999999</v>
      </c>
      <c r="N236">
        <v>138.5</v>
      </c>
      <c r="O236">
        <v>156.9</v>
      </c>
      <c r="P236">
        <v>144</v>
      </c>
      <c r="Q236">
        <v>165.1</v>
      </c>
      <c r="R236">
        <v>151.80000000000001</v>
      </c>
      <c r="S236">
        <v>146.6</v>
      </c>
      <c r="T236">
        <v>151.1</v>
      </c>
      <c r="U236">
        <v>0</v>
      </c>
      <c r="V236">
        <v>146.4</v>
      </c>
      <c r="W236">
        <v>150.19999999999999</v>
      </c>
      <c r="X236">
        <v>152.69999999999999</v>
      </c>
      <c r="Y236">
        <v>131.4</v>
      </c>
      <c r="Z236">
        <v>148</v>
      </c>
      <c r="AA236">
        <v>159.69999999999999</v>
      </c>
      <c r="AB236">
        <v>138.80000000000001</v>
      </c>
      <c r="AC236">
        <v>144.9</v>
      </c>
      <c r="AD236">
        <v>145.69999999999999</v>
      </c>
      <c r="AE236">
        <f t="shared" si="18"/>
        <v>8</v>
      </c>
      <c r="AF236" s="1">
        <f t="shared" si="19"/>
        <v>43678</v>
      </c>
      <c r="AG236">
        <f>VLOOKUP(AF236, 'Brent OIL'!A:B, 2, FALSE)</f>
        <v>59.04</v>
      </c>
      <c r="AH236" s="8">
        <f t="shared" si="15"/>
        <v>0</v>
      </c>
      <c r="AI236" s="8">
        <f t="shared" si="16"/>
        <v>0.68626231702290497</v>
      </c>
      <c r="AJ236" s="8">
        <f t="shared" si="17"/>
        <v>-1.0295126973232671E-2</v>
      </c>
    </row>
    <row r="237" spans="1:36" x14ac:dyDescent="0.35">
      <c r="A237" t="s">
        <v>33</v>
      </c>
      <c r="B237">
        <v>2019</v>
      </c>
      <c r="C237" t="s">
        <v>41</v>
      </c>
      <c r="D237">
        <v>142.1</v>
      </c>
      <c r="E237">
        <v>158.30000000000001</v>
      </c>
      <c r="F237">
        <v>140.80000000000001</v>
      </c>
      <c r="G237">
        <v>144.9</v>
      </c>
      <c r="H237">
        <v>119.9</v>
      </c>
      <c r="I237">
        <v>153.9</v>
      </c>
      <c r="J237">
        <v>189.1</v>
      </c>
      <c r="K237">
        <v>129.80000000000001</v>
      </c>
      <c r="L237">
        <v>112.7</v>
      </c>
      <c r="M237">
        <v>142.5</v>
      </c>
      <c r="N237">
        <v>129.80000000000001</v>
      </c>
      <c r="O237">
        <v>156.19999999999999</v>
      </c>
      <c r="P237">
        <v>149.1</v>
      </c>
      <c r="Q237">
        <v>167.9</v>
      </c>
      <c r="R237">
        <v>145</v>
      </c>
      <c r="S237">
        <v>132.19999999999999</v>
      </c>
      <c r="T237">
        <v>143</v>
      </c>
      <c r="U237">
        <v>151.6</v>
      </c>
      <c r="V237">
        <v>125.5</v>
      </c>
      <c r="W237">
        <v>138.1</v>
      </c>
      <c r="X237">
        <v>141.5</v>
      </c>
      <c r="Y237">
        <v>120.8</v>
      </c>
      <c r="Z237">
        <v>135.4</v>
      </c>
      <c r="AA237">
        <v>151.5</v>
      </c>
      <c r="AB237">
        <v>137.80000000000001</v>
      </c>
      <c r="AC237">
        <v>135.30000000000001</v>
      </c>
      <c r="AD237">
        <v>144.19999999999999</v>
      </c>
      <c r="AE237">
        <f t="shared" si="18"/>
        <v>8</v>
      </c>
      <c r="AF237" s="1">
        <f t="shared" si="19"/>
        <v>43678</v>
      </c>
      <c r="AG237">
        <f>VLOOKUP(AF237, 'Brent OIL'!A:B, 2, FALSE)</f>
        <v>59.04</v>
      </c>
      <c r="AH237" s="8">
        <f t="shared" si="15"/>
        <v>0</v>
      </c>
      <c r="AI237" s="8">
        <f t="shared" si="16"/>
        <v>0.68626237609119078</v>
      </c>
      <c r="AJ237" s="8">
        <f t="shared" si="17"/>
        <v>5.5478502080444619E-3</v>
      </c>
    </row>
    <row r="238" spans="1:36" x14ac:dyDescent="0.35">
      <c r="A238" t="s">
        <v>34</v>
      </c>
      <c r="B238">
        <v>2019</v>
      </c>
      <c r="C238" t="s">
        <v>41</v>
      </c>
      <c r="D238">
        <v>140.1</v>
      </c>
      <c r="E238">
        <v>160.6</v>
      </c>
      <c r="F238">
        <v>138.5</v>
      </c>
      <c r="G238">
        <v>144.69999999999999</v>
      </c>
      <c r="H238">
        <v>122.9</v>
      </c>
      <c r="I238">
        <v>149.4</v>
      </c>
      <c r="J238">
        <v>167.4</v>
      </c>
      <c r="K238">
        <v>130.9</v>
      </c>
      <c r="L238">
        <v>112</v>
      </c>
      <c r="M238">
        <v>142.6</v>
      </c>
      <c r="N238">
        <v>134.9</v>
      </c>
      <c r="O238">
        <v>156.6</v>
      </c>
      <c r="P238">
        <v>145.9</v>
      </c>
      <c r="Q238">
        <v>165.8</v>
      </c>
      <c r="R238">
        <v>149.1</v>
      </c>
      <c r="S238">
        <v>140.6</v>
      </c>
      <c r="T238">
        <v>147.9</v>
      </c>
      <c r="U238">
        <v>151.6</v>
      </c>
      <c r="V238">
        <v>138.5</v>
      </c>
      <c r="W238">
        <v>144.5</v>
      </c>
      <c r="X238">
        <v>148.5</v>
      </c>
      <c r="Y238">
        <v>125.8</v>
      </c>
      <c r="Z238">
        <v>140.9</v>
      </c>
      <c r="AA238">
        <v>154.9</v>
      </c>
      <c r="AB238">
        <v>138.4</v>
      </c>
      <c r="AC238">
        <v>140.19999999999999</v>
      </c>
      <c r="AD238">
        <v>145</v>
      </c>
      <c r="AE238">
        <f t="shared" si="18"/>
        <v>8</v>
      </c>
      <c r="AF238" s="1">
        <f t="shared" si="19"/>
        <v>43678</v>
      </c>
      <c r="AG238">
        <f>VLOOKUP(AF238, 'Brent OIL'!A:B, 2, FALSE)</f>
        <v>59.04</v>
      </c>
      <c r="AH238" s="8">
        <f t="shared" si="15"/>
        <v>6.4193766937669358E-2</v>
      </c>
      <c r="AI238" s="8">
        <f t="shared" si="16"/>
        <v>0.68631303785139097</v>
      </c>
      <c r="AJ238" s="8">
        <f t="shared" si="17"/>
        <v>1.1724137931034405E-2</v>
      </c>
    </row>
    <row r="239" spans="1:36" x14ac:dyDescent="0.35">
      <c r="A239" t="s">
        <v>30</v>
      </c>
      <c r="B239">
        <v>2019</v>
      </c>
      <c r="C239" t="s">
        <v>42</v>
      </c>
      <c r="D239">
        <v>140.1</v>
      </c>
      <c r="E239">
        <v>161.9</v>
      </c>
      <c r="F239">
        <v>138.30000000000001</v>
      </c>
      <c r="G239">
        <v>145.69999999999999</v>
      </c>
      <c r="H239">
        <v>125.1</v>
      </c>
      <c r="I239">
        <v>143.80000000000001</v>
      </c>
      <c r="J239">
        <v>163.4</v>
      </c>
      <c r="K239">
        <v>132.19999999999999</v>
      </c>
      <c r="L239">
        <v>112.8</v>
      </c>
      <c r="M239">
        <v>144.19999999999999</v>
      </c>
      <c r="N239">
        <v>138.5</v>
      </c>
      <c r="O239">
        <v>157.19999999999999</v>
      </c>
      <c r="P239">
        <v>145.5</v>
      </c>
      <c r="Q239">
        <v>165.7</v>
      </c>
      <c r="R239">
        <v>151.69999999999999</v>
      </c>
      <c r="S239">
        <v>146.6</v>
      </c>
      <c r="T239">
        <v>151</v>
      </c>
      <c r="U239">
        <v>0</v>
      </c>
      <c r="V239">
        <v>146.9</v>
      </c>
      <c r="W239">
        <v>150.30000000000001</v>
      </c>
      <c r="X239">
        <v>153.4</v>
      </c>
      <c r="Y239">
        <v>131.6</v>
      </c>
      <c r="Z239">
        <v>148.30000000000001</v>
      </c>
      <c r="AA239">
        <v>160.19999999999999</v>
      </c>
      <c r="AB239">
        <v>140.19999999999999</v>
      </c>
      <c r="AC239">
        <v>145.4</v>
      </c>
      <c r="AD239">
        <v>146.69999999999999</v>
      </c>
      <c r="AE239">
        <f t="shared" si="18"/>
        <v>9</v>
      </c>
      <c r="AF239" s="1">
        <f t="shared" si="19"/>
        <v>43709</v>
      </c>
      <c r="AG239">
        <f>VLOOKUP(AF239, 'Brent OIL'!A:B, 2, FALSE)</f>
        <v>62.83</v>
      </c>
      <c r="AH239" s="8">
        <f t="shared" si="15"/>
        <v>0</v>
      </c>
      <c r="AI239" s="8">
        <f t="shared" si="16"/>
        <v>0.68630845210127511</v>
      </c>
      <c r="AJ239" s="8">
        <f t="shared" si="17"/>
        <v>-1.36332651670075E-2</v>
      </c>
    </row>
    <row r="240" spans="1:36" x14ac:dyDescent="0.35">
      <c r="A240" t="s">
        <v>33</v>
      </c>
      <c r="B240">
        <v>2019</v>
      </c>
      <c r="C240" t="s">
        <v>42</v>
      </c>
      <c r="D240">
        <v>142.69999999999999</v>
      </c>
      <c r="E240">
        <v>158.69999999999999</v>
      </c>
      <c r="F240">
        <v>141.6</v>
      </c>
      <c r="G240">
        <v>144.9</v>
      </c>
      <c r="H240">
        <v>120.8</v>
      </c>
      <c r="I240">
        <v>149.80000000000001</v>
      </c>
      <c r="J240">
        <v>192.4</v>
      </c>
      <c r="K240">
        <v>130.30000000000001</v>
      </c>
      <c r="L240">
        <v>114</v>
      </c>
      <c r="M240">
        <v>143.80000000000001</v>
      </c>
      <c r="N240">
        <v>130</v>
      </c>
      <c r="O240">
        <v>156.4</v>
      </c>
      <c r="P240">
        <v>149.5</v>
      </c>
      <c r="Q240">
        <v>168.6</v>
      </c>
      <c r="R240">
        <v>145.30000000000001</v>
      </c>
      <c r="S240">
        <v>132.19999999999999</v>
      </c>
      <c r="T240">
        <v>143.30000000000001</v>
      </c>
      <c r="U240">
        <v>152.19999999999999</v>
      </c>
      <c r="V240">
        <v>126.6</v>
      </c>
      <c r="W240">
        <v>138.30000000000001</v>
      </c>
      <c r="X240">
        <v>141.9</v>
      </c>
      <c r="Y240">
        <v>121.2</v>
      </c>
      <c r="Z240">
        <v>135.9</v>
      </c>
      <c r="AA240">
        <v>151.6</v>
      </c>
      <c r="AB240">
        <v>139</v>
      </c>
      <c r="AC240">
        <v>135.69999999999999</v>
      </c>
      <c r="AD240">
        <v>144.69999999999999</v>
      </c>
      <c r="AE240">
        <f t="shared" si="18"/>
        <v>9</v>
      </c>
      <c r="AF240" s="1">
        <f t="shared" si="19"/>
        <v>43709</v>
      </c>
      <c r="AG240">
        <f>VLOOKUP(AF240, 'Brent OIL'!A:B, 2, FALSE)</f>
        <v>62.83</v>
      </c>
      <c r="AH240" s="8">
        <f t="shared" si="15"/>
        <v>0</v>
      </c>
      <c r="AI240" s="8">
        <f t="shared" si="16"/>
        <v>0.68630899670559142</v>
      </c>
      <c r="AJ240" s="8">
        <f t="shared" si="17"/>
        <v>7.6019350380098329E-3</v>
      </c>
    </row>
    <row r="241" spans="1:36" x14ac:dyDescent="0.35">
      <c r="A241" t="s">
        <v>34</v>
      </c>
      <c r="B241">
        <v>2019</v>
      </c>
      <c r="C241" t="s">
        <v>42</v>
      </c>
      <c r="D241">
        <v>140.9</v>
      </c>
      <c r="E241">
        <v>160.80000000000001</v>
      </c>
      <c r="F241">
        <v>139.6</v>
      </c>
      <c r="G241">
        <v>145.4</v>
      </c>
      <c r="H241">
        <v>123.5</v>
      </c>
      <c r="I241">
        <v>146.6</v>
      </c>
      <c r="J241">
        <v>173.2</v>
      </c>
      <c r="K241">
        <v>131.6</v>
      </c>
      <c r="L241">
        <v>113.2</v>
      </c>
      <c r="M241">
        <v>144.1</v>
      </c>
      <c r="N241">
        <v>135</v>
      </c>
      <c r="O241">
        <v>156.80000000000001</v>
      </c>
      <c r="P241">
        <v>147</v>
      </c>
      <c r="Q241">
        <v>166.5</v>
      </c>
      <c r="R241">
        <v>149.19999999999999</v>
      </c>
      <c r="S241">
        <v>140.6</v>
      </c>
      <c r="T241">
        <v>147.9</v>
      </c>
      <c r="U241">
        <v>152.19999999999999</v>
      </c>
      <c r="V241">
        <v>139.19999999999999</v>
      </c>
      <c r="W241">
        <v>144.6</v>
      </c>
      <c r="X241">
        <v>149</v>
      </c>
      <c r="Y241">
        <v>126.1</v>
      </c>
      <c r="Z241">
        <v>141.30000000000001</v>
      </c>
      <c r="AA241">
        <v>155.19999999999999</v>
      </c>
      <c r="AB241">
        <v>139.69999999999999</v>
      </c>
      <c r="AC241">
        <v>140.69999999999999</v>
      </c>
      <c r="AD241">
        <v>145.80000000000001</v>
      </c>
      <c r="AE241">
        <f t="shared" si="18"/>
        <v>9</v>
      </c>
      <c r="AF241" s="1">
        <f t="shared" si="19"/>
        <v>43709</v>
      </c>
      <c r="AG241">
        <f>VLOOKUP(AF241, 'Brent OIL'!A:B, 2, FALSE)</f>
        <v>62.83</v>
      </c>
      <c r="AH241" s="8">
        <f t="shared" si="15"/>
        <v>-4.96578067802005E-2</v>
      </c>
      <c r="AI241" s="8">
        <f t="shared" si="16"/>
        <v>0.68636987544407979</v>
      </c>
      <c r="AJ241" s="8">
        <f t="shared" si="17"/>
        <v>1.7146776406035662E-2</v>
      </c>
    </row>
    <row r="242" spans="1:36" x14ac:dyDescent="0.35">
      <c r="A242" t="s">
        <v>30</v>
      </c>
      <c r="B242">
        <v>2019</v>
      </c>
      <c r="C242" t="s">
        <v>43</v>
      </c>
      <c r="D242">
        <v>141</v>
      </c>
      <c r="E242">
        <v>161.6</v>
      </c>
      <c r="F242">
        <v>141.19999999999999</v>
      </c>
      <c r="G242">
        <v>146.5</v>
      </c>
      <c r="H242">
        <v>125.6</v>
      </c>
      <c r="I242">
        <v>145.69999999999999</v>
      </c>
      <c r="J242">
        <v>178.8</v>
      </c>
      <c r="K242">
        <v>133.1</v>
      </c>
      <c r="L242">
        <v>113.6</v>
      </c>
      <c r="M242">
        <v>145.5</v>
      </c>
      <c r="N242">
        <v>138.6</v>
      </c>
      <c r="O242">
        <v>157.4</v>
      </c>
      <c r="P242">
        <v>148.30000000000001</v>
      </c>
      <c r="Q242">
        <v>166.3</v>
      </c>
      <c r="R242">
        <v>151.69999999999999</v>
      </c>
      <c r="S242">
        <v>146.69999999999999</v>
      </c>
      <c r="T242">
        <v>151</v>
      </c>
      <c r="U242">
        <v>0</v>
      </c>
      <c r="V242">
        <v>147.69999999999999</v>
      </c>
      <c r="W242">
        <v>150.6</v>
      </c>
      <c r="X242">
        <v>153.69999999999999</v>
      </c>
      <c r="Y242">
        <v>131.69999999999999</v>
      </c>
      <c r="Z242">
        <v>148.69999999999999</v>
      </c>
      <c r="AA242">
        <v>160.69999999999999</v>
      </c>
      <c r="AB242">
        <v>140.30000000000001</v>
      </c>
      <c r="AC242">
        <v>145.69999999999999</v>
      </c>
      <c r="AD242">
        <v>148.30000000000001</v>
      </c>
      <c r="AE242">
        <f t="shared" si="18"/>
        <v>10</v>
      </c>
      <c r="AF242" s="1">
        <f t="shared" si="19"/>
        <v>43739</v>
      </c>
      <c r="AG242">
        <f>VLOOKUP(AF242, 'Brent OIL'!A:B, 2, FALSE)</f>
        <v>59.71</v>
      </c>
      <c r="AH242" s="8">
        <f t="shared" si="15"/>
        <v>0</v>
      </c>
      <c r="AI242" s="8">
        <f t="shared" si="16"/>
        <v>0.68761621306554188</v>
      </c>
      <c r="AJ242" s="8">
        <f t="shared" si="17"/>
        <v>-1.5509103169251593E-2</v>
      </c>
    </row>
    <row r="243" spans="1:36" x14ac:dyDescent="0.35">
      <c r="A243" t="s">
        <v>33</v>
      </c>
      <c r="B243">
        <v>2019</v>
      </c>
      <c r="C243" t="s">
        <v>43</v>
      </c>
      <c r="D243">
        <v>143.5</v>
      </c>
      <c r="E243">
        <v>159.80000000000001</v>
      </c>
      <c r="F243">
        <v>144.69999999999999</v>
      </c>
      <c r="G243">
        <v>145.6</v>
      </c>
      <c r="H243">
        <v>121.1</v>
      </c>
      <c r="I243">
        <v>150.6</v>
      </c>
      <c r="J243">
        <v>207.2</v>
      </c>
      <c r="K243">
        <v>131.19999999999999</v>
      </c>
      <c r="L243">
        <v>114.8</v>
      </c>
      <c r="M243">
        <v>145.19999999999999</v>
      </c>
      <c r="N243">
        <v>130.19999999999999</v>
      </c>
      <c r="O243">
        <v>156.80000000000001</v>
      </c>
      <c r="P243">
        <v>151.9</v>
      </c>
      <c r="Q243">
        <v>169.3</v>
      </c>
      <c r="R243">
        <v>145.9</v>
      </c>
      <c r="S243">
        <v>132.4</v>
      </c>
      <c r="T243">
        <v>143.9</v>
      </c>
      <c r="U243">
        <v>153</v>
      </c>
      <c r="V243">
        <v>128.9</v>
      </c>
      <c r="W243">
        <v>138.69999999999999</v>
      </c>
      <c r="X243">
        <v>142.4</v>
      </c>
      <c r="Y243">
        <v>121.5</v>
      </c>
      <c r="Z243">
        <v>136.19999999999999</v>
      </c>
      <c r="AA243">
        <v>151.69999999999999</v>
      </c>
      <c r="AB243">
        <v>139.5</v>
      </c>
      <c r="AC243">
        <v>136</v>
      </c>
      <c r="AD243">
        <v>146</v>
      </c>
      <c r="AE243">
        <f t="shared" si="18"/>
        <v>10</v>
      </c>
      <c r="AF243" s="1">
        <f t="shared" si="19"/>
        <v>43739</v>
      </c>
      <c r="AG243">
        <f>VLOOKUP(AF243, 'Brent OIL'!A:B, 2, FALSE)</f>
        <v>59.71</v>
      </c>
      <c r="AH243" s="8">
        <f t="shared" si="15"/>
        <v>0</v>
      </c>
      <c r="AI243" s="8">
        <f t="shared" si="16"/>
        <v>0.68761796349831583</v>
      </c>
      <c r="AJ243" s="8">
        <f t="shared" si="17"/>
        <v>8.2191780821917037E-3</v>
      </c>
    </row>
    <row r="244" spans="1:36" x14ac:dyDescent="0.35">
      <c r="A244" t="s">
        <v>34</v>
      </c>
      <c r="B244">
        <v>2019</v>
      </c>
      <c r="C244" t="s">
        <v>43</v>
      </c>
      <c r="D244">
        <v>141.80000000000001</v>
      </c>
      <c r="E244">
        <v>161</v>
      </c>
      <c r="F244">
        <v>142.6</v>
      </c>
      <c r="G244">
        <v>146.19999999999999</v>
      </c>
      <c r="H244">
        <v>123.9</v>
      </c>
      <c r="I244">
        <v>148</v>
      </c>
      <c r="J244">
        <v>188.4</v>
      </c>
      <c r="K244">
        <v>132.5</v>
      </c>
      <c r="L244">
        <v>114</v>
      </c>
      <c r="M244">
        <v>145.4</v>
      </c>
      <c r="N244">
        <v>135.1</v>
      </c>
      <c r="O244">
        <v>157.1</v>
      </c>
      <c r="P244">
        <v>149.6</v>
      </c>
      <c r="Q244">
        <v>167.1</v>
      </c>
      <c r="R244">
        <v>149.4</v>
      </c>
      <c r="S244">
        <v>140.80000000000001</v>
      </c>
      <c r="T244">
        <v>148.19999999999999</v>
      </c>
      <c r="U244">
        <v>153</v>
      </c>
      <c r="V244">
        <v>140.6</v>
      </c>
      <c r="W244">
        <v>145</v>
      </c>
      <c r="X244">
        <v>149.4</v>
      </c>
      <c r="Y244">
        <v>126.3</v>
      </c>
      <c r="Z244">
        <v>141.69999999999999</v>
      </c>
      <c r="AA244">
        <v>155.4</v>
      </c>
      <c r="AB244">
        <v>140</v>
      </c>
      <c r="AC244">
        <v>141</v>
      </c>
      <c r="AD244">
        <v>147.19999999999999</v>
      </c>
      <c r="AE244">
        <f t="shared" si="18"/>
        <v>10</v>
      </c>
      <c r="AF244" s="1">
        <f t="shared" si="19"/>
        <v>43739</v>
      </c>
      <c r="AG244">
        <f>VLOOKUP(AF244, 'Brent OIL'!A:B, 2, FALSE)</f>
        <v>59.71</v>
      </c>
      <c r="AH244" s="8">
        <f t="shared" si="15"/>
        <v>5.8616647127784291E-2</v>
      </c>
      <c r="AI244" s="8">
        <f t="shared" si="16"/>
        <v>0.6876892301337143</v>
      </c>
      <c r="AJ244" s="8">
        <f t="shared" si="17"/>
        <v>1.8342391304347942E-2</v>
      </c>
    </row>
    <row r="245" spans="1:36" x14ac:dyDescent="0.35">
      <c r="A245" t="s">
        <v>30</v>
      </c>
      <c r="B245">
        <v>2019</v>
      </c>
      <c r="C245" t="s">
        <v>45</v>
      </c>
      <c r="D245">
        <v>141.80000000000001</v>
      </c>
      <c r="E245">
        <v>163.69999999999999</v>
      </c>
      <c r="F245">
        <v>143.80000000000001</v>
      </c>
      <c r="G245">
        <v>147.1</v>
      </c>
      <c r="H245">
        <v>126</v>
      </c>
      <c r="I245">
        <v>146.19999999999999</v>
      </c>
      <c r="J245">
        <v>191.4</v>
      </c>
      <c r="K245">
        <v>136.19999999999999</v>
      </c>
      <c r="L245">
        <v>113.8</v>
      </c>
      <c r="M245">
        <v>147.30000000000001</v>
      </c>
      <c r="N245">
        <v>138.69999999999999</v>
      </c>
      <c r="O245">
        <v>157.69999999999999</v>
      </c>
      <c r="P245">
        <v>150.9</v>
      </c>
      <c r="Q245">
        <v>167.2</v>
      </c>
      <c r="R245">
        <v>152.30000000000001</v>
      </c>
      <c r="S245">
        <v>147</v>
      </c>
      <c r="T245">
        <v>151.5</v>
      </c>
      <c r="U245">
        <v>0</v>
      </c>
      <c r="V245">
        <v>148.4</v>
      </c>
      <c r="W245">
        <v>150.9</v>
      </c>
      <c r="X245">
        <v>154.30000000000001</v>
      </c>
      <c r="Y245">
        <v>132.1</v>
      </c>
      <c r="Z245">
        <v>149.1</v>
      </c>
      <c r="AA245">
        <v>160.80000000000001</v>
      </c>
      <c r="AB245">
        <v>140.6</v>
      </c>
      <c r="AC245">
        <v>146.1</v>
      </c>
      <c r="AD245">
        <v>149.9</v>
      </c>
      <c r="AE245">
        <f t="shared" si="18"/>
        <v>11</v>
      </c>
      <c r="AF245" s="1">
        <f t="shared" si="19"/>
        <v>43770</v>
      </c>
      <c r="AG245">
        <f>VLOOKUP(AF245, 'Brent OIL'!A:B, 2, FALSE)</f>
        <v>63.21</v>
      </c>
      <c r="AH245" s="8">
        <f t="shared" si="15"/>
        <v>0</v>
      </c>
      <c r="AI245" s="8">
        <f t="shared" si="16"/>
        <v>0.68750412456967447</v>
      </c>
      <c r="AJ245" s="8">
        <f t="shared" si="17"/>
        <v>-1.934623082054707E-2</v>
      </c>
    </row>
    <row r="246" spans="1:36" x14ac:dyDescent="0.35">
      <c r="A246" t="s">
        <v>33</v>
      </c>
      <c r="B246">
        <v>2019</v>
      </c>
      <c r="C246" t="s">
        <v>45</v>
      </c>
      <c r="D246">
        <v>144.1</v>
      </c>
      <c r="E246">
        <v>162.4</v>
      </c>
      <c r="F246">
        <v>148.4</v>
      </c>
      <c r="G246">
        <v>145.9</v>
      </c>
      <c r="H246">
        <v>121.5</v>
      </c>
      <c r="I246">
        <v>148.80000000000001</v>
      </c>
      <c r="J246">
        <v>215.7</v>
      </c>
      <c r="K246">
        <v>134.6</v>
      </c>
      <c r="L246">
        <v>115</v>
      </c>
      <c r="M246">
        <v>146.30000000000001</v>
      </c>
      <c r="N246">
        <v>130.5</v>
      </c>
      <c r="O246">
        <v>157.19999999999999</v>
      </c>
      <c r="P246">
        <v>153.6</v>
      </c>
      <c r="Q246">
        <v>169.9</v>
      </c>
      <c r="R246">
        <v>146.30000000000001</v>
      </c>
      <c r="S246">
        <v>132.6</v>
      </c>
      <c r="T246">
        <v>144.19999999999999</v>
      </c>
      <c r="U246">
        <v>153.5</v>
      </c>
      <c r="V246">
        <v>132.19999999999999</v>
      </c>
      <c r="W246">
        <v>139.1</v>
      </c>
      <c r="X246">
        <v>142.80000000000001</v>
      </c>
      <c r="Y246">
        <v>121.7</v>
      </c>
      <c r="Z246">
        <v>136.69999999999999</v>
      </c>
      <c r="AA246">
        <v>151.80000000000001</v>
      </c>
      <c r="AB246">
        <v>139.80000000000001</v>
      </c>
      <c r="AC246">
        <v>136.30000000000001</v>
      </c>
      <c r="AD246">
        <v>147</v>
      </c>
      <c r="AE246">
        <f t="shared" si="18"/>
        <v>11</v>
      </c>
      <c r="AF246" s="1">
        <f t="shared" si="19"/>
        <v>43770</v>
      </c>
      <c r="AG246">
        <f>VLOOKUP(AF246, 'Brent OIL'!A:B, 2, FALSE)</f>
        <v>63.21</v>
      </c>
      <c r="AH246" s="8">
        <f t="shared" si="15"/>
        <v>0</v>
      </c>
      <c r="AI246" s="8">
        <f t="shared" si="16"/>
        <v>0.68751344379598911</v>
      </c>
      <c r="AJ246" s="8">
        <f t="shared" si="17"/>
        <v>1.088435374149656E-2</v>
      </c>
    </row>
    <row r="247" spans="1:36" x14ac:dyDescent="0.35">
      <c r="A247" t="s">
        <v>34</v>
      </c>
      <c r="B247">
        <v>2019</v>
      </c>
      <c r="C247" t="s">
        <v>45</v>
      </c>
      <c r="D247">
        <v>142.5</v>
      </c>
      <c r="E247">
        <v>163.19999999999999</v>
      </c>
      <c r="F247">
        <v>145.6</v>
      </c>
      <c r="G247">
        <v>146.69999999999999</v>
      </c>
      <c r="H247">
        <v>124.3</v>
      </c>
      <c r="I247">
        <v>147.4</v>
      </c>
      <c r="J247">
        <v>199.6</v>
      </c>
      <c r="K247">
        <v>135.69999999999999</v>
      </c>
      <c r="L247">
        <v>114.2</v>
      </c>
      <c r="M247">
        <v>147</v>
      </c>
      <c r="N247">
        <v>135.30000000000001</v>
      </c>
      <c r="O247">
        <v>157.5</v>
      </c>
      <c r="P247">
        <v>151.9</v>
      </c>
      <c r="Q247">
        <v>167.9</v>
      </c>
      <c r="R247">
        <v>149.9</v>
      </c>
      <c r="S247">
        <v>141</v>
      </c>
      <c r="T247">
        <v>148.6</v>
      </c>
      <c r="U247">
        <v>153.5</v>
      </c>
      <c r="V247">
        <v>142.30000000000001</v>
      </c>
      <c r="W247">
        <v>145.30000000000001</v>
      </c>
      <c r="X247">
        <v>149.9</v>
      </c>
      <c r="Y247">
        <v>126.6</v>
      </c>
      <c r="Z247">
        <v>142.1</v>
      </c>
      <c r="AA247">
        <v>155.5</v>
      </c>
      <c r="AB247">
        <v>140.30000000000001</v>
      </c>
      <c r="AC247">
        <v>141.30000000000001</v>
      </c>
      <c r="AD247">
        <v>148.6</v>
      </c>
      <c r="AE247">
        <f t="shared" si="18"/>
        <v>11</v>
      </c>
      <c r="AF247" s="1">
        <f t="shared" si="19"/>
        <v>43770</v>
      </c>
      <c r="AG247">
        <f>VLOOKUP(AF247, 'Brent OIL'!A:B, 2, FALSE)</f>
        <v>63.21</v>
      </c>
      <c r="AH247" s="8">
        <f t="shared" si="15"/>
        <v>6.3439329220060084E-2</v>
      </c>
      <c r="AI247" s="8">
        <f t="shared" si="16"/>
        <v>0.68760219391040855</v>
      </c>
      <c r="AJ247" s="8">
        <f t="shared" si="17"/>
        <v>2.4899057873485984E-2</v>
      </c>
    </row>
    <row r="248" spans="1:36" x14ac:dyDescent="0.35">
      <c r="A248" t="s">
        <v>30</v>
      </c>
      <c r="B248">
        <v>2019</v>
      </c>
      <c r="C248" t="s">
        <v>46</v>
      </c>
      <c r="D248">
        <v>142.80000000000001</v>
      </c>
      <c r="E248">
        <v>165.3</v>
      </c>
      <c r="F248">
        <v>149.5</v>
      </c>
      <c r="G248">
        <v>148.69999999999999</v>
      </c>
      <c r="H248">
        <v>127.5</v>
      </c>
      <c r="I248">
        <v>144.30000000000001</v>
      </c>
      <c r="J248">
        <v>209.5</v>
      </c>
      <c r="K248">
        <v>138.80000000000001</v>
      </c>
      <c r="L248">
        <v>113.6</v>
      </c>
      <c r="M248">
        <v>149.1</v>
      </c>
      <c r="N248">
        <v>139.30000000000001</v>
      </c>
      <c r="O248">
        <v>158.30000000000001</v>
      </c>
      <c r="P248">
        <v>154.30000000000001</v>
      </c>
      <c r="Q248">
        <v>167.8</v>
      </c>
      <c r="R248">
        <v>152.6</v>
      </c>
      <c r="S248">
        <v>147.30000000000001</v>
      </c>
      <c r="T248">
        <v>151.9</v>
      </c>
      <c r="U248">
        <v>0</v>
      </c>
      <c r="V248">
        <v>149.9</v>
      </c>
      <c r="W248">
        <v>151.19999999999999</v>
      </c>
      <c r="X248">
        <v>154.80000000000001</v>
      </c>
      <c r="Y248">
        <v>135</v>
      </c>
      <c r="Z248">
        <v>149.5</v>
      </c>
      <c r="AA248">
        <v>161.1</v>
      </c>
      <c r="AB248">
        <v>140.6</v>
      </c>
      <c r="AC248">
        <v>147.1</v>
      </c>
      <c r="AD248">
        <v>152.30000000000001</v>
      </c>
      <c r="AE248">
        <f t="shared" si="18"/>
        <v>12</v>
      </c>
      <c r="AF248" s="1">
        <f t="shared" si="19"/>
        <v>43800</v>
      </c>
      <c r="AG248">
        <f>VLOOKUP(AF248, 'Brent OIL'!A:B, 2, FALSE)</f>
        <v>67.22</v>
      </c>
      <c r="AH248" s="8">
        <f t="shared" si="15"/>
        <v>0</v>
      </c>
      <c r="AI248" s="8">
        <f t="shared" si="16"/>
        <v>0.68730603722283901</v>
      </c>
      <c r="AJ248" s="8">
        <f t="shared" si="17"/>
        <v>-2.6263952724885093E-2</v>
      </c>
    </row>
    <row r="249" spans="1:36" x14ac:dyDescent="0.35">
      <c r="A249" t="s">
        <v>33</v>
      </c>
      <c r="B249">
        <v>2019</v>
      </c>
      <c r="C249" t="s">
        <v>46</v>
      </c>
      <c r="D249">
        <v>144.9</v>
      </c>
      <c r="E249">
        <v>164.5</v>
      </c>
      <c r="F249">
        <v>153.69999999999999</v>
      </c>
      <c r="G249">
        <v>147.5</v>
      </c>
      <c r="H249">
        <v>122.7</v>
      </c>
      <c r="I249">
        <v>147.19999999999999</v>
      </c>
      <c r="J249">
        <v>231.5</v>
      </c>
      <c r="K249">
        <v>137.19999999999999</v>
      </c>
      <c r="L249">
        <v>114.7</v>
      </c>
      <c r="M249">
        <v>148</v>
      </c>
      <c r="N249">
        <v>130.80000000000001</v>
      </c>
      <c r="O249">
        <v>157.69999999999999</v>
      </c>
      <c r="P249">
        <v>156.30000000000001</v>
      </c>
      <c r="Q249">
        <v>170.4</v>
      </c>
      <c r="R249">
        <v>146.80000000000001</v>
      </c>
      <c r="S249">
        <v>132.80000000000001</v>
      </c>
      <c r="T249">
        <v>144.6</v>
      </c>
      <c r="U249">
        <v>152.80000000000001</v>
      </c>
      <c r="V249">
        <v>133.6</v>
      </c>
      <c r="W249">
        <v>139.80000000000001</v>
      </c>
      <c r="X249">
        <v>143.19999999999999</v>
      </c>
      <c r="Y249">
        <v>125.2</v>
      </c>
      <c r="Z249">
        <v>136.80000000000001</v>
      </c>
      <c r="AA249">
        <v>151.9</v>
      </c>
      <c r="AB249">
        <v>140.19999999999999</v>
      </c>
      <c r="AC249">
        <v>137.69999999999999</v>
      </c>
      <c r="AD249">
        <v>148.30000000000001</v>
      </c>
      <c r="AE249">
        <f t="shared" si="18"/>
        <v>12</v>
      </c>
      <c r="AF249" s="1">
        <f t="shared" si="19"/>
        <v>43800</v>
      </c>
      <c r="AG249">
        <f>VLOOKUP(AF249, 'Brent OIL'!A:B, 2, FALSE)</f>
        <v>67.22</v>
      </c>
      <c r="AH249" s="8">
        <f t="shared" si="15"/>
        <v>0</v>
      </c>
      <c r="AI249" s="8">
        <f t="shared" si="16"/>
        <v>0.68734295613321506</v>
      </c>
      <c r="AJ249" s="8">
        <f t="shared" si="17"/>
        <v>1.4160485502360041E-2</v>
      </c>
    </row>
    <row r="250" spans="1:36" x14ac:dyDescent="0.35">
      <c r="A250" t="s">
        <v>34</v>
      </c>
      <c r="B250">
        <v>2019</v>
      </c>
      <c r="C250" t="s">
        <v>46</v>
      </c>
      <c r="D250">
        <v>143.5</v>
      </c>
      <c r="E250">
        <v>165</v>
      </c>
      <c r="F250">
        <v>151.1</v>
      </c>
      <c r="G250">
        <v>148.30000000000001</v>
      </c>
      <c r="H250">
        <v>125.7</v>
      </c>
      <c r="I250">
        <v>145.69999999999999</v>
      </c>
      <c r="J250">
        <v>217</v>
      </c>
      <c r="K250">
        <v>138.30000000000001</v>
      </c>
      <c r="L250">
        <v>114</v>
      </c>
      <c r="M250">
        <v>148.69999999999999</v>
      </c>
      <c r="N250">
        <v>135.80000000000001</v>
      </c>
      <c r="O250">
        <v>158</v>
      </c>
      <c r="P250">
        <v>155</v>
      </c>
      <c r="Q250">
        <v>168.5</v>
      </c>
      <c r="R250">
        <v>150.30000000000001</v>
      </c>
      <c r="S250">
        <v>141.30000000000001</v>
      </c>
      <c r="T250">
        <v>149</v>
      </c>
      <c r="U250">
        <v>152.80000000000001</v>
      </c>
      <c r="V250">
        <v>143.69999999999999</v>
      </c>
      <c r="W250">
        <v>145.80000000000001</v>
      </c>
      <c r="X250">
        <v>150.4</v>
      </c>
      <c r="Y250">
        <v>129.80000000000001</v>
      </c>
      <c r="Z250">
        <v>142.30000000000001</v>
      </c>
      <c r="AA250">
        <v>155.69999999999999</v>
      </c>
      <c r="AB250">
        <v>140.4</v>
      </c>
      <c r="AC250">
        <v>142.5</v>
      </c>
      <c r="AD250">
        <v>150.4</v>
      </c>
      <c r="AE250">
        <f t="shared" si="18"/>
        <v>12</v>
      </c>
      <c r="AF250" s="1">
        <f t="shared" si="19"/>
        <v>43800</v>
      </c>
      <c r="AG250">
        <f>VLOOKUP(AF250, 'Brent OIL'!A:B, 2, FALSE)</f>
        <v>67.22</v>
      </c>
      <c r="AH250" s="8">
        <f t="shared" si="15"/>
        <v>-5.3109193692353472E-2</v>
      </c>
      <c r="AI250" s="8">
        <f t="shared" si="16"/>
        <v>0.68745601234050246</v>
      </c>
      <c r="AJ250" s="8">
        <f t="shared" si="17"/>
        <v>9.9734042553191477E-3</v>
      </c>
    </row>
    <row r="251" spans="1:36" x14ac:dyDescent="0.35">
      <c r="A251" t="s">
        <v>30</v>
      </c>
      <c r="B251">
        <v>2020</v>
      </c>
      <c r="C251" t="s">
        <v>31</v>
      </c>
      <c r="D251">
        <v>143.69999999999999</v>
      </c>
      <c r="E251">
        <v>167.3</v>
      </c>
      <c r="F251">
        <v>153.5</v>
      </c>
      <c r="G251">
        <v>150.5</v>
      </c>
      <c r="H251">
        <v>132</v>
      </c>
      <c r="I251">
        <v>142.19999999999999</v>
      </c>
      <c r="J251">
        <v>191.5</v>
      </c>
      <c r="K251">
        <v>141.1</v>
      </c>
      <c r="L251">
        <v>113.8</v>
      </c>
      <c r="M251">
        <v>151.6</v>
      </c>
      <c r="N251">
        <v>139.69999999999999</v>
      </c>
      <c r="O251">
        <v>158.69999999999999</v>
      </c>
      <c r="P251">
        <v>153</v>
      </c>
      <c r="Q251">
        <v>168.6</v>
      </c>
      <c r="R251">
        <v>152.80000000000001</v>
      </c>
      <c r="S251">
        <v>147.4</v>
      </c>
      <c r="T251">
        <v>152.1</v>
      </c>
      <c r="U251">
        <v>0</v>
      </c>
      <c r="V251">
        <v>150.4</v>
      </c>
      <c r="W251">
        <v>151.69999999999999</v>
      </c>
      <c r="X251">
        <v>155.69999999999999</v>
      </c>
      <c r="Y251">
        <v>136.30000000000001</v>
      </c>
      <c r="Z251">
        <v>150.1</v>
      </c>
      <c r="AA251">
        <v>161.69999999999999</v>
      </c>
      <c r="AB251">
        <v>142.5</v>
      </c>
      <c r="AC251">
        <v>148.1</v>
      </c>
      <c r="AD251">
        <v>151.9</v>
      </c>
      <c r="AE251">
        <f t="shared" si="18"/>
        <v>1</v>
      </c>
      <c r="AF251" s="1">
        <f t="shared" si="19"/>
        <v>43831</v>
      </c>
      <c r="AG251">
        <f>VLOOKUP(AF251, 'Brent OIL'!A:B, 2, FALSE)</f>
        <v>63.65</v>
      </c>
      <c r="AH251" s="8">
        <f t="shared" si="15"/>
        <v>0</v>
      </c>
      <c r="AI251" s="8">
        <f t="shared" si="16"/>
        <v>0.68858969349294719</v>
      </c>
      <c r="AJ251" s="8">
        <f t="shared" si="17"/>
        <v>-2.4358130348913869E-2</v>
      </c>
    </row>
    <row r="252" spans="1:36" x14ac:dyDescent="0.35">
      <c r="A252" t="s">
        <v>33</v>
      </c>
      <c r="B252">
        <v>2020</v>
      </c>
      <c r="C252" t="s">
        <v>31</v>
      </c>
      <c r="D252">
        <v>145.6</v>
      </c>
      <c r="E252">
        <v>167.6</v>
      </c>
      <c r="F252">
        <v>157</v>
      </c>
      <c r="G252">
        <v>149.30000000000001</v>
      </c>
      <c r="H252">
        <v>126.3</v>
      </c>
      <c r="I252">
        <v>144.4</v>
      </c>
      <c r="J252">
        <v>207.8</v>
      </c>
      <c r="K252">
        <v>139.1</v>
      </c>
      <c r="L252">
        <v>114.8</v>
      </c>
      <c r="M252">
        <v>149.5</v>
      </c>
      <c r="N252">
        <v>131.1</v>
      </c>
      <c r="O252">
        <v>158.5</v>
      </c>
      <c r="P252">
        <v>154.4</v>
      </c>
      <c r="Q252">
        <v>170.8</v>
      </c>
      <c r="R252">
        <v>147</v>
      </c>
      <c r="S252">
        <v>133.19999999999999</v>
      </c>
      <c r="T252">
        <v>144.9</v>
      </c>
      <c r="U252">
        <v>153.9</v>
      </c>
      <c r="V252">
        <v>135.1</v>
      </c>
      <c r="W252">
        <v>140.1</v>
      </c>
      <c r="X252">
        <v>143.80000000000001</v>
      </c>
      <c r="Y252">
        <v>126.1</v>
      </c>
      <c r="Z252">
        <v>137.19999999999999</v>
      </c>
      <c r="AA252">
        <v>152.1</v>
      </c>
      <c r="AB252">
        <v>142.1</v>
      </c>
      <c r="AC252">
        <v>138.4</v>
      </c>
      <c r="AD252">
        <v>148.19999999999999</v>
      </c>
      <c r="AE252">
        <f t="shared" si="18"/>
        <v>1</v>
      </c>
      <c r="AF252" s="1">
        <f t="shared" si="19"/>
        <v>43831</v>
      </c>
      <c r="AG252">
        <f>VLOOKUP(AF252, 'Brent OIL'!A:B, 2, FALSE)</f>
        <v>63.65</v>
      </c>
      <c r="AH252" s="8">
        <f t="shared" si="15"/>
        <v>0</v>
      </c>
      <c r="AI252" s="8">
        <f t="shared" si="16"/>
        <v>0.68861404981188279</v>
      </c>
      <c r="AJ252" s="8">
        <f t="shared" si="17"/>
        <v>1.3495276653171391E-2</v>
      </c>
    </row>
    <row r="253" spans="1:36" x14ac:dyDescent="0.35">
      <c r="A253" t="s">
        <v>34</v>
      </c>
      <c r="B253">
        <v>2020</v>
      </c>
      <c r="C253" t="s">
        <v>31</v>
      </c>
      <c r="D253">
        <v>144.30000000000001</v>
      </c>
      <c r="E253">
        <v>167.4</v>
      </c>
      <c r="F253">
        <v>154.9</v>
      </c>
      <c r="G253">
        <v>150.1</v>
      </c>
      <c r="H253">
        <v>129.9</v>
      </c>
      <c r="I253">
        <v>143.19999999999999</v>
      </c>
      <c r="J253">
        <v>197</v>
      </c>
      <c r="K253">
        <v>140.4</v>
      </c>
      <c r="L253">
        <v>114.1</v>
      </c>
      <c r="M253">
        <v>150.9</v>
      </c>
      <c r="N253">
        <v>136.1</v>
      </c>
      <c r="O253">
        <v>158.6</v>
      </c>
      <c r="P253">
        <v>153.5</v>
      </c>
      <c r="Q253">
        <v>169.2</v>
      </c>
      <c r="R253">
        <v>150.5</v>
      </c>
      <c r="S253">
        <v>141.5</v>
      </c>
      <c r="T253">
        <v>149.19999999999999</v>
      </c>
      <c r="U253">
        <v>153.9</v>
      </c>
      <c r="V253">
        <v>144.6</v>
      </c>
      <c r="W253">
        <v>146.19999999999999</v>
      </c>
      <c r="X253">
        <v>151.19999999999999</v>
      </c>
      <c r="Y253">
        <v>130.9</v>
      </c>
      <c r="Z253">
        <v>142.80000000000001</v>
      </c>
      <c r="AA253">
        <v>156.1</v>
      </c>
      <c r="AB253">
        <v>142.30000000000001</v>
      </c>
      <c r="AC253">
        <v>143.4</v>
      </c>
      <c r="AD253">
        <v>150.19999999999999</v>
      </c>
      <c r="AE253">
        <f t="shared" si="18"/>
        <v>1</v>
      </c>
      <c r="AF253" s="1">
        <f t="shared" si="19"/>
        <v>43831</v>
      </c>
      <c r="AG253">
        <f>VLOOKUP(AF253, 'Brent OIL'!A:B, 2, FALSE)</f>
        <v>63.65</v>
      </c>
      <c r="AH253" s="8">
        <f t="shared" si="15"/>
        <v>-0.12553024351924591</v>
      </c>
      <c r="AI253" s="8">
        <f t="shared" si="16"/>
        <v>0.68872973319845987</v>
      </c>
      <c r="AJ253" s="8">
        <f t="shared" si="17"/>
        <v>1.3315579227697542E-3</v>
      </c>
    </row>
    <row r="254" spans="1:36" x14ac:dyDescent="0.35">
      <c r="A254" t="s">
        <v>30</v>
      </c>
      <c r="B254">
        <v>2020</v>
      </c>
      <c r="C254" t="s">
        <v>35</v>
      </c>
      <c r="D254">
        <v>144.19999999999999</v>
      </c>
      <c r="E254">
        <v>167.5</v>
      </c>
      <c r="F254">
        <v>150.9</v>
      </c>
      <c r="G254">
        <v>150.9</v>
      </c>
      <c r="H254">
        <v>133.69999999999999</v>
      </c>
      <c r="I254">
        <v>140.69999999999999</v>
      </c>
      <c r="J254">
        <v>165.1</v>
      </c>
      <c r="K254">
        <v>141.80000000000001</v>
      </c>
      <c r="L254">
        <v>113.1</v>
      </c>
      <c r="M254">
        <v>152.80000000000001</v>
      </c>
      <c r="N254">
        <v>140.1</v>
      </c>
      <c r="O254">
        <v>159.19999999999999</v>
      </c>
      <c r="P254">
        <v>149.80000000000001</v>
      </c>
      <c r="Q254">
        <v>169.4</v>
      </c>
      <c r="R254">
        <v>153</v>
      </c>
      <c r="S254">
        <v>147.5</v>
      </c>
      <c r="T254">
        <v>152.30000000000001</v>
      </c>
      <c r="U254">
        <v>0</v>
      </c>
      <c r="V254">
        <v>152.30000000000001</v>
      </c>
      <c r="W254">
        <v>151.80000000000001</v>
      </c>
      <c r="X254">
        <v>156.19999999999999</v>
      </c>
      <c r="Y254">
        <v>136</v>
      </c>
      <c r="Z254">
        <v>150.4</v>
      </c>
      <c r="AA254">
        <v>161.9</v>
      </c>
      <c r="AB254">
        <v>143.4</v>
      </c>
      <c r="AC254">
        <v>148.4</v>
      </c>
      <c r="AD254">
        <v>150.4</v>
      </c>
      <c r="AE254">
        <f t="shared" si="18"/>
        <v>2</v>
      </c>
      <c r="AF254" s="1">
        <f t="shared" si="19"/>
        <v>43862</v>
      </c>
      <c r="AG254">
        <f>VLOOKUP(AF254, 'Brent OIL'!A:B, 2, FALSE)</f>
        <v>55.66</v>
      </c>
      <c r="AH254" s="8">
        <f t="shared" si="15"/>
        <v>0</v>
      </c>
      <c r="AI254" s="8">
        <f t="shared" si="16"/>
        <v>0.69223965400676013</v>
      </c>
      <c r="AJ254" s="8">
        <f t="shared" si="17"/>
        <v>-1.7952127659574581E-2</v>
      </c>
    </row>
    <row r="255" spans="1:36" x14ac:dyDescent="0.35">
      <c r="A255" t="s">
        <v>33</v>
      </c>
      <c r="B255">
        <v>2020</v>
      </c>
      <c r="C255" t="s">
        <v>35</v>
      </c>
      <c r="D255">
        <v>146.19999999999999</v>
      </c>
      <c r="E255">
        <v>167.6</v>
      </c>
      <c r="F255">
        <v>153.1</v>
      </c>
      <c r="G255">
        <v>150.69999999999999</v>
      </c>
      <c r="H255">
        <v>127.4</v>
      </c>
      <c r="I255">
        <v>143.1</v>
      </c>
      <c r="J255">
        <v>181.7</v>
      </c>
      <c r="K255">
        <v>139.6</v>
      </c>
      <c r="L255">
        <v>114.6</v>
      </c>
      <c r="M255">
        <v>150.4</v>
      </c>
      <c r="N255">
        <v>131.5</v>
      </c>
      <c r="O255">
        <v>159</v>
      </c>
      <c r="P255">
        <v>151.69999999999999</v>
      </c>
      <c r="Q255">
        <v>172</v>
      </c>
      <c r="R255">
        <v>147.30000000000001</v>
      </c>
      <c r="S255">
        <v>133.5</v>
      </c>
      <c r="T255">
        <v>145.19999999999999</v>
      </c>
      <c r="U255">
        <v>154.80000000000001</v>
      </c>
      <c r="V255">
        <v>138.9</v>
      </c>
      <c r="W255">
        <v>140.4</v>
      </c>
      <c r="X255">
        <v>144.4</v>
      </c>
      <c r="Y255">
        <v>125.2</v>
      </c>
      <c r="Z255">
        <v>137.69999999999999</v>
      </c>
      <c r="AA255">
        <v>152.19999999999999</v>
      </c>
      <c r="AB255">
        <v>143.5</v>
      </c>
      <c r="AC255">
        <v>138.4</v>
      </c>
      <c r="AD255">
        <v>147.69999999999999</v>
      </c>
      <c r="AE255">
        <f t="shared" si="18"/>
        <v>2</v>
      </c>
      <c r="AF255" s="1">
        <f t="shared" si="19"/>
        <v>43862</v>
      </c>
      <c r="AG255">
        <f>VLOOKUP(AF255, 'Brent OIL'!A:B, 2, FALSE)</f>
        <v>55.66</v>
      </c>
      <c r="AH255" s="8">
        <f t="shared" si="15"/>
        <v>0</v>
      </c>
      <c r="AI255" s="8">
        <f t="shared" si="16"/>
        <v>0.6922421323150264</v>
      </c>
      <c r="AJ255" s="8">
        <f t="shared" si="17"/>
        <v>9.4786729857820294E-3</v>
      </c>
    </row>
    <row r="256" spans="1:36" x14ac:dyDescent="0.35">
      <c r="A256" t="s">
        <v>34</v>
      </c>
      <c r="B256">
        <v>2020</v>
      </c>
      <c r="C256" t="s">
        <v>35</v>
      </c>
      <c r="D256">
        <v>144.80000000000001</v>
      </c>
      <c r="E256">
        <v>167.5</v>
      </c>
      <c r="F256">
        <v>151.80000000000001</v>
      </c>
      <c r="G256">
        <v>150.80000000000001</v>
      </c>
      <c r="H256">
        <v>131.4</v>
      </c>
      <c r="I256">
        <v>141.80000000000001</v>
      </c>
      <c r="J256">
        <v>170.7</v>
      </c>
      <c r="K256">
        <v>141.1</v>
      </c>
      <c r="L256">
        <v>113.6</v>
      </c>
      <c r="M256">
        <v>152</v>
      </c>
      <c r="N256">
        <v>136.5</v>
      </c>
      <c r="O256">
        <v>159.1</v>
      </c>
      <c r="P256">
        <v>150.5</v>
      </c>
      <c r="Q256">
        <v>170.1</v>
      </c>
      <c r="R256">
        <v>150.80000000000001</v>
      </c>
      <c r="S256">
        <v>141.69999999999999</v>
      </c>
      <c r="T256">
        <v>149.5</v>
      </c>
      <c r="U256">
        <v>154.80000000000001</v>
      </c>
      <c r="V256">
        <v>147.19999999999999</v>
      </c>
      <c r="W256">
        <v>146.4</v>
      </c>
      <c r="X256">
        <v>151.69999999999999</v>
      </c>
      <c r="Y256">
        <v>130.30000000000001</v>
      </c>
      <c r="Z256">
        <v>143.19999999999999</v>
      </c>
      <c r="AA256">
        <v>156.19999999999999</v>
      </c>
      <c r="AB256">
        <v>143.4</v>
      </c>
      <c r="AC256">
        <v>143.6</v>
      </c>
      <c r="AD256">
        <v>149.1</v>
      </c>
      <c r="AE256">
        <f t="shared" si="18"/>
        <v>2</v>
      </c>
      <c r="AF256" s="1">
        <f t="shared" si="19"/>
        <v>43862</v>
      </c>
      <c r="AG256">
        <f>VLOOKUP(AF256, 'Brent OIL'!A:B, 2, FALSE)</f>
        <v>55.66</v>
      </c>
      <c r="AH256" s="8">
        <f t="shared" si="15"/>
        <v>-0.42490118577075098</v>
      </c>
      <c r="AI256" s="8">
        <f t="shared" si="16"/>
        <v>0.69233938468683942</v>
      </c>
      <c r="AJ256" s="8">
        <f t="shared" si="17"/>
        <v>4.6948356807512883E-3</v>
      </c>
    </row>
    <row r="257" spans="1:36" x14ac:dyDescent="0.35">
      <c r="A257" t="s">
        <v>30</v>
      </c>
      <c r="B257">
        <v>2020</v>
      </c>
      <c r="C257" t="s">
        <v>36</v>
      </c>
      <c r="D257">
        <v>144.4</v>
      </c>
      <c r="E257">
        <v>166.8</v>
      </c>
      <c r="F257">
        <v>147.6</v>
      </c>
      <c r="G257">
        <v>151.69999999999999</v>
      </c>
      <c r="H257">
        <v>133.30000000000001</v>
      </c>
      <c r="I257">
        <v>141.80000000000001</v>
      </c>
      <c r="J257">
        <v>152.30000000000001</v>
      </c>
      <c r="K257">
        <v>141.80000000000001</v>
      </c>
      <c r="L257">
        <v>112.6</v>
      </c>
      <c r="M257">
        <v>154</v>
      </c>
      <c r="N257">
        <v>140.1</v>
      </c>
      <c r="O257">
        <v>160</v>
      </c>
      <c r="P257">
        <v>148.19999999999999</v>
      </c>
      <c r="Q257">
        <v>170.5</v>
      </c>
      <c r="R257">
        <v>153.4</v>
      </c>
      <c r="S257">
        <v>147.6</v>
      </c>
      <c r="T257">
        <v>152.5</v>
      </c>
      <c r="U257">
        <v>0</v>
      </c>
      <c r="V257">
        <v>153.4</v>
      </c>
      <c r="W257">
        <v>151.5</v>
      </c>
      <c r="X257">
        <v>156.69999999999999</v>
      </c>
      <c r="Y257">
        <v>135.80000000000001</v>
      </c>
      <c r="Z257">
        <v>151.19999999999999</v>
      </c>
      <c r="AA257">
        <v>161.19999999999999</v>
      </c>
      <c r="AB257">
        <v>145.1</v>
      </c>
      <c r="AC257">
        <v>148.6</v>
      </c>
      <c r="AD257">
        <v>149.80000000000001</v>
      </c>
      <c r="AE257">
        <f t="shared" si="18"/>
        <v>3</v>
      </c>
      <c r="AF257" s="1">
        <f t="shared" si="19"/>
        <v>43891</v>
      </c>
      <c r="AG257">
        <f>VLOOKUP(AF257, 'Brent OIL'!A:B, 2, FALSE)</f>
        <v>32.01</v>
      </c>
      <c r="AH257" s="8">
        <f t="shared" si="15"/>
        <v>0</v>
      </c>
      <c r="AI257" s="8">
        <f t="shared" si="16"/>
        <v>0.72797471388009938</v>
      </c>
      <c r="AJ257" s="8">
        <f t="shared" si="17"/>
        <v>-1.6688918558077435E-2</v>
      </c>
    </row>
    <row r="258" spans="1:36" x14ac:dyDescent="0.35">
      <c r="A258" t="s">
        <v>33</v>
      </c>
      <c r="B258">
        <v>2020</v>
      </c>
      <c r="C258" t="s">
        <v>36</v>
      </c>
      <c r="D258">
        <v>146.5</v>
      </c>
      <c r="E258">
        <v>167.5</v>
      </c>
      <c r="F258">
        <v>148.9</v>
      </c>
      <c r="G258">
        <v>151.1</v>
      </c>
      <c r="H258">
        <v>127.5</v>
      </c>
      <c r="I258">
        <v>143.30000000000001</v>
      </c>
      <c r="J258">
        <v>167</v>
      </c>
      <c r="K258">
        <v>139.69999999999999</v>
      </c>
      <c r="L258">
        <v>114.4</v>
      </c>
      <c r="M258">
        <v>151.5</v>
      </c>
      <c r="N258">
        <v>131.9</v>
      </c>
      <c r="O258">
        <v>159.1</v>
      </c>
      <c r="P258">
        <v>150.1</v>
      </c>
      <c r="Q258">
        <v>173.3</v>
      </c>
      <c r="R258">
        <v>147.69999999999999</v>
      </c>
      <c r="S258">
        <v>133.80000000000001</v>
      </c>
      <c r="T258">
        <v>145.6</v>
      </c>
      <c r="U258">
        <v>154.5</v>
      </c>
      <c r="V258">
        <v>141.4</v>
      </c>
      <c r="W258">
        <v>140.80000000000001</v>
      </c>
      <c r="X258">
        <v>145</v>
      </c>
      <c r="Y258">
        <v>124.6</v>
      </c>
      <c r="Z258">
        <v>137.9</v>
      </c>
      <c r="AA258">
        <v>152.5</v>
      </c>
      <c r="AB258">
        <v>145.30000000000001</v>
      </c>
      <c r="AC258">
        <v>138.69999999999999</v>
      </c>
      <c r="AD258">
        <v>147.30000000000001</v>
      </c>
      <c r="AE258">
        <f t="shared" si="18"/>
        <v>3</v>
      </c>
      <c r="AF258" s="1">
        <f t="shared" si="19"/>
        <v>43891</v>
      </c>
      <c r="AG258">
        <f>VLOOKUP(AF258, 'Brent OIL'!A:B, 2, FALSE)</f>
        <v>32.01</v>
      </c>
      <c r="AH258" s="8">
        <f t="shared" ref="AH258:AH321" si="20">(AG259-AG258)/AG258</f>
        <v>0</v>
      </c>
      <c r="AI258" s="8">
        <f t="shared" ref="AI258:AI321" si="21">CORREL(AH258:AH629, AJ258:AJ629)</f>
        <v>0.72797492384547446</v>
      </c>
      <c r="AJ258" s="8">
        <f t="shared" ref="AJ258:AJ321" si="22">((AD259-AD258)/AD258)</f>
        <v>8.8255261371349824E-3</v>
      </c>
    </row>
    <row r="259" spans="1:36" x14ac:dyDescent="0.35">
      <c r="A259" t="s">
        <v>34</v>
      </c>
      <c r="B259">
        <v>2020</v>
      </c>
      <c r="C259" t="s">
        <v>36</v>
      </c>
      <c r="D259">
        <v>145.1</v>
      </c>
      <c r="E259">
        <v>167</v>
      </c>
      <c r="F259">
        <v>148.1</v>
      </c>
      <c r="G259">
        <v>151.5</v>
      </c>
      <c r="H259">
        <v>131.19999999999999</v>
      </c>
      <c r="I259">
        <v>142.5</v>
      </c>
      <c r="J259">
        <v>157.30000000000001</v>
      </c>
      <c r="K259">
        <v>141.1</v>
      </c>
      <c r="L259">
        <v>113.2</v>
      </c>
      <c r="M259">
        <v>153.19999999999999</v>
      </c>
      <c r="N259">
        <v>136.69999999999999</v>
      </c>
      <c r="O259">
        <v>159.6</v>
      </c>
      <c r="P259">
        <v>148.9</v>
      </c>
      <c r="Q259">
        <v>171.2</v>
      </c>
      <c r="R259">
        <v>151.19999999999999</v>
      </c>
      <c r="S259">
        <v>141.9</v>
      </c>
      <c r="T259">
        <v>149.80000000000001</v>
      </c>
      <c r="U259">
        <v>154.5</v>
      </c>
      <c r="V259">
        <v>148.9</v>
      </c>
      <c r="W259">
        <v>146.4</v>
      </c>
      <c r="X259">
        <v>152.30000000000001</v>
      </c>
      <c r="Y259">
        <v>129.9</v>
      </c>
      <c r="Z259">
        <v>143.69999999999999</v>
      </c>
      <c r="AA259">
        <v>156.1</v>
      </c>
      <c r="AB259">
        <v>145.19999999999999</v>
      </c>
      <c r="AC259">
        <v>143.80000000000001</v>
      </c>
      <c r="AD259">
        <v>148.6</v>
      </c>
      <c r="AE259">
        <f t="shared" ref="AE259:AE322" si="23">MONTH(DATEVALUE("1-" &amp; C259 &amp; "-2023"))</f>
        <v>3</v>
      </c>
      <c r="AF259" s="1">
        <f t="shared" ref="AF259:AF322" si="24">DATE(B259,AE259,1)</f>
        <v>43891</v>
      </c>
      <c r="AG259">
        <f>VLOOKUP(AF259, 'Brent OIL'!A:B, 2, FALSE)</f>
        <v>32.01</v>
      </c>
      <c r="AH259" s="8">
        <f t="shared" si="20"/>
        <v>-0.42580443611371444</v>
      </c>
      <c r="AI259" s="8">
        <f t="shared" si="21"/>
        <v>0.72812178014104034</v>
      </c>
      <c r="AJ259" s="8">
        <f t="shared" si="22"/>
        <v>-1</v>
      </c>
    </row>
    <row r="260" spans="1:36" x14ac:dyDescent="0.35">
      <c r="A260" t="s">
        <v>30</v>
      </c>
      <c r="B260">
        <v>2020</v>
      </c>
      <c r="C260" t="s">
        <v>37</v>
      </c>
      <c r="D260">
        <v>147.19999999999999</v>
      </c>
      <c r="E260">
        <v>0</v>
      </c>
      <c r="F260">
        <v>146.9</v>
      </c>
      <c r="G260">
        <v>155.6</v>
      </c>
      <c r="H260">
        <v>137.1</v>
      </c>
      <c r="I260">
        <v>147.30000000000001</v>
      </c>
      <c r="J260">
        <v>162.69999999999999</v>
      </c>
      <c r="K260">
        <v>150.19999999999999</v>
      </c>
      <c r="L260">
        <v>119.8</v>
      </c>
      <c r="M260">
        <v>158.69999999999999</v>
      </c>
      <c r="N260">
        <v>139.19999999999999</v>
      </c>
      <c r="O260">
        <v>0</v>
      </c>
      <c r="P260">
        <v>150.1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148.4</v>
      </c>
      <c r="W260">
        <v>0</v>
      </c>
      <c r="X260">
        <v>154.30000000000001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f t="shared" si="23"/>
        <v>4</v>
      </c>
      <c r="AF260" s="1">
        <f t="shared" si="24"/>
        <v>43922</v>
      </c>
      <c r="AG260">
        <f>VLOOKUP(AF260, 'Brent OIL'!A:B, 2, FALSE)</f>
        <v>18.38</v>
      </c>
      <c r="AH260" s="8">
        <f t="shared" si="20"/>
        <v>0</v>
      </c>
      <c r="AI260" s="8">
        <f t="shared" si="21"/>
        <v>0.75644928780050202</v>
      </c>
      <c r="AJ260" s="8">
        <v>0</v>
      </c>
    </row>
    <row r="261" spans="1:36" x14ac:dyDescent="0.35">
      <c r="A261" t="s">
        <v>33</v>
      </c>
      <c r="B261">
        <v>2020</v>
      </c>
      <c r="C261" t="s">
        <v>37</v>
      </c>
      <c r="D261">
        <v>151.80000000000001</v>
      </c>
      <c r="E261">
        <v>0</v>
      </c>
      <c r="F261">
        <v>151.9</v>
      </c>
      <c r="G261">
        <v>155.5</v>
      </c>
      <c r="H261">
        <v>131.6</v>
      </c>
      <c r="I261">
        <v>152.9</v>
      </c>
      <c r="J261">
        <v>180</v>
      </c>
      <c r="K261">
        <v>150.80000000000001</v>
      </c>
      <c r="L261">
        <v>121.2</v>
      </c>
      <c r="M261">
        <v>154</v>
      </c>
      <c r="N261">
        <v>133.5</v>
      </c>
      <c r="O261">
        <v>0</v>
      </c>
      <c r="P261">
        <v>153.5</v>
      </c>
      <c r="Q261">
        <v>0</v>
      </c>
      <c r="R261">
        <v>0</v>
      </c>
      <c r="S261">
        <v>0</v>
      </c>
      <c r="T261">
        <v>0</v>
      </c>
      <c r="U261">
        <v>155.6</v>
      </c>
      <c r="V261">
        <v>137.1</v>
      </c>
      <c r="W261">
        <v>0</v>
      </c>
      <c r="X261">
        <v>144.80000000000001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f t="shared" si="23"/>
        <v>4</v>
      </c>
      <c r="AF261" s="1">
        <f t="shared" si="24"/>
        <v>43922</v>
      </c>
      <c r="AG261">
        <f>VLOOKUP(AF261, 'Brent OIL'!A:B, 2, FALSE)</f>
        <v>18.38</v>
      </c>
      <c r="AH261" s="8">
        <f t="shared" si="20"/>
        <v>0</v>
      </c>
      <c r="AI261" s="8">
        <f t="shared" si="21"/>
        <v>0.75651429919632618</v>
      </c>
      <c r="AJ261" s="8">
        <v>0</v>
      </c>
    </row>
    <row r="262" spans="1:36" x14ac:dyDescent="0.35">
      <c r="A262" t="s">
        <v>34</v>
      </c>
      <c r="B262">
        <v>2020</v>
      </c>
      <c r="C262" t="s">
        <v>37</v>
      </c>
      <c r="D262">
        <v>148.69999999999999</v>
      </c>
      <c r="E262">
        <v>0</v>
      </c>
      <c r="F262">
        <v>148.80000000000001</v>
      </c>
      <c r="G262">
        <v>155.6</v>
      </c>
      <c r="H262">
        <v>135.1</v>
      </c>
      <c r="I262">
        <v>149.9</v>
      </c>
      <c r="J262">
        <v>168.6</v>
      </c>
      <c r="K262">
        <v>150.4</v>
      </c>
      <c r="L262">
        <v>120.3</v>
      </c>
      <c r="M262">
        <v>157.1</v>
      </c>
      <c r="N262">
        <v>136.80000000000001</v>
      </c>
      <c r="O262">
        <v>0</v>
      </c>
      <c r="P262">
        <v>151.4</v>
      </c>
      <c r="Q262">
        <v>0</v>
      </c>
      <c r="R262">
        <v>0</v>
      </c>
      <c r="S262">
        <v>0</v>
      </c>
      <c r="T262">
        <v>0</v>
      </c>
      <c r="U262">
        <v>155.6</v>
      </c>
      <c r="V262">
        <v>144.1</v>
      </c>
      <c r="W262">
        <v>0</v>
      </c>
      <c r="X262">
        <v>150.69999999999999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f t="shared" si="23"/>
        <v>4</v>
      </c>
      <c r="AF262" s="1">
        <f t="shared" si="24"/>
        <v>43922</v>
      </c>
      <c r="AG262">
        <f>VLOOKUP(AF262, 'Brent OIL'!A:B, 2, FALSE)</f>
        <v>18.38</v>
      </c>
      <c r="AH262" s="8">
        <f t="shared" si="20"/>
        <v>0.59847660500544075</v>
      </c>
      <c r="AI262" s="8">
        <f t="shared" si="21"/>
        <v>0.75658047685839891</v>
      </c>
      <c r="AJ262" s="8">
        <v>0</v>
      </c>
    </row>
    <row r="263" spans="1:36" x14ac:dyDescent="0.35">
      <c r="A263" t="s">
        <v>30</v>
      </c>
      <c r="B263">
        <v>2020</v>
      </c>
      <c r="C263" t="s">
        <v>38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f t="shared" si="23"/>
        <v>5</v>
      </c>
      <c r="AF263" s="1">
        <f t="shared" si="24"/>
        <v>43952</v>
      </c>
      <c r="AG263">
        <f>VLOOKUP(AF263, 'Brent OIL'!A:B, 2, FALSE)</f>
        <v>29.38</v>
      </c>
      <c r="AH263" s="8">
        <f t="shared" si="20"/>
        <v>0</v>
      </c>
      <c r="AI263" s="8">
        <f t="shared" si="21"/>
        <v>0.84125909382273512</v>
      </c>
      <c r="AJ263" s="8">
        <v>0</v>
      </c>
    </row>
    <row r="264" spans="1:36" x14ac:dyDescent="0.35">
      <c r="A264" t="s">
        <v>33</v>
      </c>
      <c r="B264">
        <v>2020</v>
      </c>
      <c r="C264" t="s">
        <v>38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f t="shared" si="23"/>
        <v>5</v>
      </c>
      <c r="AF264" s="1">
        <f t="shared" si="24"/>
        <v>43952</v>
      </c>
      <c r="AG264">
        <f>VLOOKUP(AF264, 'Brent OIL'!A:B, 2, FALSE)</f>
        <v>29.38</v>
      </c>
      <c r="AH264" s="8">
        <f t="shared" si="20"/>
        <v>0</v>
      </c>
      <c r="AI264" s="8">
        <f t="shared" si="21"/>
        <v>0.84129138517601809</v>
      </c>
      <c r="AJ264" s="8">
        <v>0</v>
      </c>
    </row>
    <row r="265" spans="1:36" x14ac:dyDescent="0.35">
      <c r="A265" t="s">
        <v>34</v>
      </c>
      <c r="B265">
        <v>2020</v>
      </c>
      <c r="C265" t="s">
        <v>38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f t="shared" si="23"/>
        <v>5</v>
      </c>
      <c r="AF265" s="1">
        <f t="shared" si="24"/>
        <v>43952</v>
      </c>
      <c r="AG265">
        <f>VLOOKUP(AF265, 'Brent OIL'!A:B, 2, FALSE)</f>
        <v>29.38</v>
      </c>
      <c r="AH265" s="8">
        <f t="shared" si="20"/>
        <v>0.37066031313818942</v>
      </c>
      <c r="AI265" s="8">
        <f t="shared" si="21"/>
        <v>0.84132427161980594</v>
      </c>
      <c r="AJ265" s="8">
        <v>0</v>
      </c>
    </row>
    <row r="266" spans="1:36" x14ac:dyDescent="0.35">
      <c r="A266" t="s">
        <v>30</v>
      </c>
      <c r="B266">
        <v>2020</v>
      </c>
      <c r="C266" t="s">
        <v>39</v>
      </c>
      <c r="D266">
        <v>148.19999999999999</v>
      </c>
      <c r="E266">
        <v>190.3</v>
      </c>
      <c r="F266">
        <v>149.4</v>
      </c>
      <c r="G266">
        <v>153.30000000000001</v>
      </c>
      <c r="H266">
        <v>138.19999999999999</v>
      </c>
      <c r="I266">
        <v>143.19999999999999</v>
      </c>
      <c r="J266">
        <v>148.9</v>
      </c>
      <c r="K266">
        <v>150.30000000000001</v>
      </c>
      <c r="L266">
        <v>113.2</v>
      </c>
      <c r="M266">
        <v>159.80000000000001</v>
      </c>
      <c r="N266">
        <v>142.1</v>
      </c>
      <c r="O266">
        <v>161.80000000000001</v>
      </c>
      <c r="P266">
        <v>152.30000000000001</v>
      </c>
      <c r="Q266">
        <v>182.4</v>
      </c>
      <c r="R266">
        <v>154.69999999999999</v>
      </c>
      <c r="S266">
        <v>150</v>
      </c>
      <c r="T266">
        <v>154.1</v>
      </c>
      <c r="U266">
        <v>0</v>
      </c>
      <c r="V266">
        <v>144.9</v>
      </c>
      <c r="W266">
        <v>151.69999999999999</v>
      </c>
      <c r="X266">
        <v>158.19999999999999</v>
      </c>
      <c r="Y266">
        <v>141.4</v>
      </c>
      <c r="Z266">
        <v>153.19999999999999</v>
      </c>
      <c r="AA266">
        <v>161.80000000000001</v>
      </c>
      <c r="AB266">
        <v>151.19999999999999</v>
      </c>
      <c r="AC266">
        <v>151.69999999999999</v>
      </c>
      <c r="AD266">
        <v>152.69999999999999</v>
      </c>
      <c r="AE266">
        <f t="shared" si="23"/>
        <v>6</v>
      </c>
      <c r="AF266" s="1">
        <f t="shared" si="24"/>
        <v>43983</v>
      </c>
      <c r="AG266">
        <f>VLOOKUP(AF266, 'Brent OIL'!A:B, 2, FALSE)</f>
        <v>40.270000000000003</v>
      </c>
      <c r="AH266" s="8">
        <f t="shared" si="20"/>
        <v>0</v>
      </c>
      <c r="AI266" s="8">
        <f t="shared" si="21"/>
        <v>0.88254478440538886</v>
      </c>
      <c r="AJ266" s="8">
        <f t="shared" si="22"/>
        <v>-1.2442698100851194E-2</v>
      </c>
    </row>
    <row r="267" spans="1:36" x14ac:dyDescent="0.35">
      <c r="A267" t="s">
        <v>33</v>
      </c>
      <c r="B267">
        <v>2020</v>
      </c>
      <c r="C267" t="s">
        <v>39</v>
      </c>
      <c r="D267">
        <v>152.69999999999999</v>
      </c>
      <c r="E267">
        <v>197</v>
      </c>
      <c r="F267">
        <v>154.6</v>
      </c>
      <c r="G267">
        <v>153.4</v>
      </c>
      <c r="H267">
        <v>132.9</v>
      </c>
      <c r="I267">
        <v>151.80000000000001</v>
      </c>
      <c r="J267">
        <v>171.2</v>
      </c>
      <c r="K267">
        <v>152</v>
      </c>
      <c r="L267">
        <v>116.3</v>
      </c>
      <c r="M267">
        <v>158.80000000000001</v>
      </c>
      <c r="N267">
        <v>135.6</v>
      </c>
      <c r="O267">
        <v>161.69999999999999</v>
      </c>
      <c r="P267">
        <v>157</v>
      </c>
      <c r="Q267">
        <v>186.7</v>
      </c>
      <c r="R267">
        <v>149.1</v>
      </c>
      <c r="S267">
        <v>136.6</v>
      </c>
      <c r="T267">
        <v>147.19999999999999</v>
      </c>
      <c r="U267">
        <v>154.69999999999999</v>
      </c>
      <c r="V267">
        <v>137.1</v>
      </c>
      <c r="W267">
        <v>140.4</v>
      </c>
      <c r="X267">
        <v>148.1</v>
      </c>
      <c r="Y267">
        <v>129.30000000000001</v>
      </c>
      <c r="Z267">
        <v>144.5</v>
      </c>
      <c r="AA267">
        <v>152.5</v>
      </c>
      <c r="AB267">
        <v>152.19999999999999</v>
      </c>
      <c r="AC267">
        <v>142</v>
      </c>
      <c r="AD267">
        <v>150.80000000000001</v>
      </c>
      <c r="AE267">
        <f t="shared" si="23"/>
        <v>6</v>
      </c>
      <c r="AF267" s="1">
        <f t="shared" si="24"/>
        <v>43983</v>
      </c>
      <c r="AG267">
        <f>VLOOKUP(AF267, 'Brent OIL'!A:B, 2, FALSE)</f>
        <v>40.270000000000003</v>
      </c>
      <c r="AH267" s="8">
        <f t="shared" si="20"/>
        <v>0</v>
      </c>
      <c r="AI267" s="8">
        <f t="shared" si="21"/>
        <v>0.88256514456652402</v>
      </c>
      <c r="AJ267" s="8">
        <f t="shared" si="22"/>
        <v>6.6312997347480101E-3</v>
      </c>
    </row>
    <row r="268" spans="1:36" x14ac:dyDescent="0.35">
      <c r="A268" t="s">
        <v>34</v>
      </c>
      <c r="B268">
        <v>2020</v>
      </c>
      <c r="C268" t="s">
        <v>39</v>
      </c>
      <c r="D268">
        <v>149.6</v>
      </c>
      <c r="E268">
        <v>192.7</v>
      </c>
      <c r="F268">
        <v>151.4</v>
      </c>
      <c r="G268">
        <v>153.30000000000001</v>
      </c>
      <c r="H268">
        <v>136.30000000000001</v>
      </c>
      <c r="I268">
        <v>147.19999999999999</v>
      </c>
      <c r="J268">
        <v>156.5</v>
      </c>
      <c r="K268">
        <v>150.9</v>
      </c>
      <c r="L268">
        <v>114.2</v>
      </c>
      <c r="M268">
        <v>159.5</v>
      </c>
      <c r="N268">
        <v>139.4</v>
      </c>
      <c r="O268">
        <v>161.80000000000001</v>
      </c>
      <c r="P268">
        <v>154</v>
      </c>
      <c r="Q268">
        <v>183.5</v>
      </c>
      <c r="R268">
        <v>152.5</v>
      </c>
      <c r="S268">
        <v>144.4</v>
      </c>
      <c r="T268">
        <v>151.4</v>
      </c>
      <c r="U268">
        <v>154.69999999999999</v>
      </c>
      <c r="V268">
        <v>141.9</v>
      </c>
      <c r="W268">
        <v>146.4</v>
      </c>
      <c r="X268">
        <v>154.4</v>
      </c>
      <c r="Y268">
        <v>135</v>
      </c>
      <c r="Z268">
        <v>148.30000000000001</v>
      </c>
      <c r="AA268">
        <v>156.4</v>
      </c>
      <c r="AB268">
        <v>151.6</v>
      </c>
      <c r="AC268">
        <v>147</v>
      </c>
      <c r="AD268">
        <v>151.80000000000001</v>
      </c>
      <c r="AE268">
        <f t="shared" si="23"/>
        <v>6</v>
      </c>
      <c r="AF268" s="1">
        <f t="shared" si="24"/>
        <v>43983</v>
      </c>
      <c r="AG268">
        <f>VLOOKUP(AF268, 'Brent OIL'!A:B, 2, FALSE)</f>
        <v>40.270000000000003</v>
      </c>
      <c r="AH268" s="8">
        <f t="shared" si="20"/>
        <v>7.3752172833374693E-2</v>
      </c>
      <c r="AI268" s="8">
        <f t="shared" si="21"/>
        <v>0.88263017617055783</v>
      </c>
      <c r="AJ268" s="8">
        <f t="shared" si="22"/>
        <v>5.928853754940561E-3</v>
      </c>
    </row>
    <row r="269" spans="1:36" x14ac:dyDescent="0.35">
      <c r="A269" t="s">
        <v>30</v>
      </c>
      <c r="B269">
        <v>2020</v>
      </c>
      <c r="C269" t="s">
        <v>40</v>
      </c>
      <c r="D269">
        <v>148.19999999999999</v>
      </c>
      <c r="E269">
        <v>190.3</v>
      </c>
      <c r="F269">
        <v>149.4</v>
      </c>
      <c r="G269">
        <v>153.30000000000001</v>
      </c>
      <c r="H269">
        <v>138.19999999999999</v>
      </c>
      <c r="I269">
        <v>143.19999999999999</v>
      </c>
      <c r="J269">
        <v>148.9</v>
      </c>
      <c r="K269">
        <v>150.30000000000001</v>
      </c>
      <c r="L269">
        <v>113.2</v>
      </c>
      <c r="M269">
        <v>159.80000000000001</v>
      </c>
      <c r="N269">
        <v>142.1</v>
      </c>
      <c r="O269">
        <v>161.80000000000001</v>
      </c>
      <c r="P269">
        <v>152.30000000000001</v>
      </c>
      <c r="Q269">
        <v>182.4</v>
      </c>
      <c r="R269">
        <v>154.69999999999999</v>
      </c>
      <c r="S269">
        <v>150</v>
      </c>
      <c r="T269">
        <v>154.1</v>
      </c>
      <c r="U269">
        <v>0</v>
      </c>
      <c r="V269">
        <v>144.9</v>
      </c>
      <c r="W269">
        <v>151.69999999999999</v>
      </c>
      <c r="X269">
        <v>158.19999999999999</v>
      </c>
      <c r="Y269">
        <v>141.4</v>
      </c>
      <c r="Z269">
        <v>153.19999999999999</v>
      </c>
      <c r="AA269">
        <v>161.80000000000001</v>
      </c>
      <c r="AB269">
        <v>151.19999999999999</v>
      </c>
      <c r="AC269">
        <v>151.69999999999999</v>
      </c>
      <c r="AD269">
        <v>152.69999999999999</v>
      </c>
      <c r="AE269">
        <f t="shared" si="23"/>
        <v>7</v>
      </c>
      <c r="AF269" s="1">
        <f t="shared" si="24"/>
        <v>44013</v>
      </c>
      <c r="AG269">
        <f>VLOOKUP(AF269, 'Brent OIL'!A:B, 2, FALSE)</f>
        <v>43.24</v>
      </c>
      <c r="AH269" s="8">
        <f t="shared" si="20"/>
        <v>0</v>
      </c>
      <c r="AI269" s="8">
        <f t="shared" si="21"/>
        <v>0.88378210605790941</v>
      </c>
      <c r="AJ269" s="8">
        <f t="shared" si="22"/>
        <v>-1.2442698100851194E-2</v>
      </c>
    </row>
    <row r="270" spans="1:36" x14ac:dyDescent="0.35">
      <c r="A270" t="s">
        <v>33</v>
      </c>
      <c r="B270">
        <v>2020</v>
      </c>
      <c r="C270" t="s">
        <v>40</v>
      </c>
      <c r="D270">
        <v>152.69999999999999</v>
      </c>
      <c r="E270">
        <v>197</v>
      </c>
      <c r="F270">
        <v>154.6</v>
      </c>
      <c r="G270">
        <v>153.4</v>
      </c>
      <c r="H270">
        <v>132.9</v>
      </c>
      <c r="I270">
        <v>151.80000000000001</v>
      </c>
      <c r="J270">
        <v>171.2</v>
      </c>
      <c r="K270">
        <v>152</v>
      </c>
      <c r="L270">
        <v>116.3</v>
      </c>
      <c r="M270">
        <v>158.80000000000001</v>
      </c>
      <c r="N270">
        <v>135.6</v>
      </c>
      <c r="O270">
        <v>161.69999999999999</v>
      </c>
      <c r="P270">
        <v>157</v>
      </c>
      <c r="Q270">
        <v>186.7</v>
      </c>
      <c r="R270">
        <v>149.1</v>
      </c>
      <c r="S270">
        <v>136.6</v>
      </c>
      <c r="T270">
        <v>147.19999999999999</v>
      </c>
      <c r="U270">
        <v>154.69999999999999</v>
      </c>
      <c r="V270">
        <v>137.1</v>
      </c>
      <c r="W270">
        <v>140.4</v>
      </c>
      <c r="X270">
        <v>148.1</v>
      </c>
      <c r="Y270">
        <v>129.30000000000001</v>
      </c>
      <c r="Z270">
        <v>144.5</v>
      </c>
      <c r="AA270">
        <v>152.5</v>
      </c>
      <c r="AB270">
        <v>152.19999999999999</v>
      </c>
      <c r="AC270">
        <v>142</v>
      </c>
      <c r="AD270">
        <v>150.80000000000001</v>
      </c>
      <c r="AE270">
        <f t="shared" si="23"/>
        <v>7</v>
      </c>
      <c r="AF270" s="1">
        <f t="shared" si="24"/>
        <v>44013</v>
      </c>
      <c r="AG270">
        <f>VLOOKUP(AF270, 'Brent OIL'!A:B, 2, FALSE)</f>
        <v>43.24</v>
      </c>
      <c r="AH270" s="8">
        <f t="shared" si="20"/>
        <v>0</v>
      </c>
      <c r="AI270" s="8">
        <f t="shared" si="21"/>
        <v>0.88380557425260409</v>
      </c>
      <c r="AJ270" s="8">
        <f t="shared" si="22"/>
        <v>6.6312997347480101E-3</v>
      </c>
    </row>
    <row r="271" spans="1:36" x14ac:dyDescent="0.35">
      <c r="A271" t="s">
        <v>34</v>
      </c>
      <c r="B271">
        <v>2020</v>
      </c>
      <c r="C271" t="s">
        <v>40</v>
      </c>
      <c r="D271">
        <v>149.6</v>
      </c>
      <c r="E271">
        <v>192.7</v>
      </c>
      <c r="F271">
        <v>151.4</v>
      </c>
      <c r="G271">
        <v>153.30000000000001</v>
      </c>
      <c r="H271">
        <v>136.30000000000001</v>
      </c>
      <c r="I271">
        <v>147.19999999999999</v>
      </c>
      <c r="J271">
        <v>156.5</v>
      </c>
      <c r="K271">
        <v>150.9</v>
      </c>
      <c r="L271">
        <v>114.2</v>
      </c>
      <c r="M271">
        <v>159.5</v>
      </c>
      <c r="N271">
        <v>139.4</v>
      </c>
      <c r="O271">
        <v>161.80000000000001</v>
      </c>
      <c r="P271">
        <v>154</v>
      </c>
      <c r="Q271">
        <v>183.5</v>
      </c>
      <c r="R271">
        <v>152.5</v>
      </c>
      <c r="S271">
        <v>144.4</v>
      </c>
      <c r="T271">
        <v>151.4</v>
      </c>
      <c r="U271">
        <v>154.69999999999999</v>
      </c>
      <c r="V271">
        <v>141.9</v>
      </c>
      <c r="W271">
        <v>146.4</v>
      </c>
      <c r="X271">
        <v>154.4</v>
      </c>
      <c r="Y271">
        <v>135</v>
      </c>
      <c r="Z271">
        <v>148.30000000000001</v>
      </c>
      <c r="AA271">
        <v>156.4</v>
      </c>
      <c r="AB271">
        <v>151.6</v>
      </c>
      <c r="AC271">
        <v>147</v>
      </c>
      <c r="AD271">
        <v>151.80000000000001</v>
      </c>
      <c r="AE271">
        <f t="shared" si="23"/>
        <v>7</v>
      </c>
      <c r="AF271" s="1">
        <f t="shared" si="24"/>
        <v>44013</v>
      </c>
      <c r="AG271">
        <f>VLOOKUP(AF271, 'Brent OIL'!A:B, 2, FALSE)</f>
        <v>43.24</v>
      </c>
      <c r="AH271" s="8">
        <f t="shared" si="20"/>
        <v>3.4690101757631819E-2</v>
      </c>
      <c r="AI271" s="8">
        <f t="shared" si="21"/>
        <v>0.88386455923546314</v>
      </c>
      <c r="AJ271" s="8">
        <f t="shared" si="22"/>
        <v>1.9104084321475475E-2</v>
      </c>
    </row>
    <row r="272" spans="1:36" x14ac:dyDescent="0.35">
      <c r="A272" t="s">
        <v>30</v>
      </c>
      <c r="B272">
        <v>2020</v>
      </c>
      <c r="C272" t="s">
        <v>41</v>
      </c>
      <c r="D272">
        <v>147.6</v>
      </c>
      <c r="E272">
        <v>187.2</v>
      </c>
      <c r="F272">
        <v>148.4</v>
      </c>
      <c r="G272">
        <v>153.30000000000001</v>
      </c>
      <c r="H272">
        <v>139.80000000000001</v>
      </c>
      <c r="I272">
        <v>146.9</v>
      </c>
      <c r="J272">
        <v>171</v>
      </c>
      <c r="K272">
        <v>149.9</v>
      </c>
      <c r="L272">
        <v>114.2</v>
      </c>
      <c r="M272">
        <v>160</v>
      </c>
      <c r="N272">
        <v>143.5</v>
      </c>
      <c r="O272">
        <v>161.5</v>
      </c>
      <c r="P272">
        <v>155.30000000000001</v>
      </c>
      <c r="Q272">
        <v>180.9</v>
      </c>
      <c r="R272">
        <v>155.1</v>
      </c>
      <c r="S272">
        <v>149.30000000000001</v>
      </c>
      <c r="T272">
        <v>154.30000000000001</v>
      </c>
      <c r="U272">
        <v>0</v>
      </c>
      <c r="V272">
        <v>145.80000000000001</v>
      </c>
      <c r="W272">
        <v>151.9</v>
      </c>
      <c r="X272">
        <v>158.80000000000001</v>
      </c>
      <c r="Y272">
        <v>143.6</v>
      </c>
      <c r="Z272">
        <v>152.19999999999999</v>
      </c>
      <c r="AA272">
        <v>162.69999999999999</v>
      </c>
      <c r="AB272">
        <v>153.6</v>
      </c>
      <c r="AC272">
        <v>153</v>
      </c>
      <c r="AD272">
        <v>154.69999999999999</v>
      </c>
      <c r="AE272">
        <f t="shared" si="23"/>
        <v>8</v>
      </c>
      <c r="AF272" s="1">
        <f t="shared" si="24"/>
        <v>44044</v>
      </c>
      <c r="AG272">
        <f>VLOOKUP(AF272, 'Brent OIL'!A:B, 2, FALSE)</f>
        <v>44.74</v>
      </c>
      <c r="AH272" s="8">
        <f t="shared" si="20"/>
        <v>0</v>
      </c>
      <c r="AI272" s="8">
        <f t="shared" si="21"/>
        <v>0.88377569451150417</v>
      </c>
      <c r="AJ272" s="8">
        <f t="shared" si="22"/>
        <v>-1.1635423400129173E-2</v>
      </c>
    </row>
    <row r="273" spans="1:36" x14ac:dyDescent="0.35">
      <c r="A273" t="s">
        <v>33</v>
      </c>
      <c r="B273">
        <v>2020</v>
      </c>
      <c r="C273" t="s">
        <v>41</v>
      </c>
      <c r="D273">
        <v>151.6</v>
      </c>
      <c r="E273">
        <v>197.8</v>
      </c>
      <c r="F273">
        <v>154.5</v>
      </c>
      <c r="G273">
        <v>153.4</v>
      </c>
      <c r="H273">
        <v>133.4</v>
      </c>
      <c r="I273">
        <v>154.5</v>
      </c>
      <c r="J273">
        <v>191.9</v>
      </c>
      <c r="K273">
        <v>151.30000000000001</v>
      </c>
      <c r="L273">
        <v>116.8</v>
      </c>
      <c r="M273">
        <v>160</v>
      </c>
      <c r="N273">
        <v>136.5</v>
      </c>
      <c r="O273">
        <v>163.30000000000001</v>
      </c>
      <c r="P273">
        <v>159.9</v>
      </c>
      <c r="Q273">
        <v>187.2</v>
      </c>
      <c r="R273">
        <v>150</v>
      </c>
      <c r="S273">
        <v>135.19999999999999</v>
      </c>
      <c r="T273">
        <v>147.80000000000001</v>
      </c>
      <c r="U273">
        <v>155.5</v>
      </c>
      <c r="V273">
        <v>138.30000000000001</v>
      </c>
      <c r="W273">
        <v>144.5</v>
      </c>
      <c r="X273">
        <v>148.69999999999999</v>
      </c>
      <c r="Y273">
        <v>133.9</v>
      </c>
      <c r="Z273">
        <v>141.19999999999999</v>
      </c>
      <c r="AA273">
        <v>155.5</v>
      </c>
      <c r="AB273">
        <v>155.19999999999999</v>
      </c>
      <c r="AC273">
        <v>144.80000000000001</v>
      </c>
      <c r="AD273">
        <v>152.9</v>
      </c>
      <c r="AE273">
        <f t="shared" si="23"/>
        <v>8</v>
      </c>
      <c r="AF273" s="1">
        <f t="shared" si="24"/>
        <v>44044</v>
      </c>
      <c r="AG273">
        <f>VLOOKUP(AF273, 'Brent OIL'!A:B, 2, FALSE)</f>
        <v>44.74</v>
      </c>
      <c r="AH273" s="8">
        <f t="shared" si="20"/>
        <v>0</v>
      </c>
      <c r="AI273" s="8">
        <f t="shared" si="21"/>
        <v>0.88379427822772016</v>
      </c>
      <c r="AJ273" s="8">
        <f t="shared" si="22"/>
        <v>6.5402223675604968E-3</v>
      </c>
    </row>
    <row r="274" spans="1:36" x14ac:dyDescent="0.35">
      <c r="A274" t="s">
        <v>34</v>
      </c>
      <c r="B274">
        <v>2020</v>
      </c>
      <c r="C274" t="s">
        <v>41</v>
      </c>
      <c r="D274">
        <v>148.9</v>
      </c>
      <c r="E274">
        <v>190.9</v>
      </c>
      <c r="F274">
        <v>150.80000000000001</v>
      </c>
      <c r="G274">
        <v>153.30000000000001</v>
      </c>
      <c r="H274">
        <v>137.4</v>
      </c>
      <c r="I274">
        <v>150.4</v>
      </c>
      <c r="J274">
        <v>178.1</v>
      </c>
      <c r="K274">
        <v>150.4</v>
      </c>
      <c r="L274">
        <v>115.1</v>
      </c>
      <c r="M274">
        <v>160</v>
      </c>
      <c r="N274">
        <v>140.6</v>
      </c>
      <c r="O274">
        <v>162.30000000000001</v>
      </c>
      <c r="P274">
        <v>157</v>
      </c>
      <c r="Q274">
        <v>182.6</v>
      </c>
      <c r="R274">
        <v>153.1</v>
      </c>
      <c r="S274">
        <v>143.4</v>
      </c>
      <c r="T274">
        <v>151.69999999999999</v>
      </c>
      <c r="U274">
        <v>155.5</v>
      </c>
      <c r="V274">
        <v>143</v>
      </c>
      <c r="W274">
        <v>148.4</v>
      </c>
      <c r="X274">
        <v>155</v>
      </c>
      <c r="Y274">
        <v>138.5</v>
      </c>
      <c r="Z274">
        <v>146</v>
      </c>
      <c r="AA274">
        <v>158.5</v>
      </c>
      <c r="AB274">
        <v>154.30000000000001</v>
      </c>
      <c r="AC274">
        <v>149</v>
      </c>
      <c r="AD274">
        <v>153.9</v>
      </c>
      <c r="AE274">
        <f t="shared" si="23"/>
        <v>8</v>
      </c>
      <c r="AF274" s="1">
        <f t="shared" si="24"/>
        <v>44044</v>
      </c>
      <c r="AG274">
        <f>VLOOKUP(AF274, 'Brent OIL'!A:B, 2, FALSE)</f>
        <v>44.74</v>
      </c>
      <c r="AH274" s="8">
        <f t="shared" si="20"/>
        <v>-8.560572194903901E-2</v>
      </c>
      <c r="AI274" s="8">
        <f t="shared" si="21"/>
        <v>0.8838515600801512</v>
      </c>
      <c r="AJ274" s="8">
        <f t="shared" si="22"/>
        <v>9.7465886939571145E-3</v>
      </c>
    </row>
    <row r="275" spans="1:36" x14ac:dyDescent="0.35">
      <c r="A275" t="s">
        <v>30</v>
      </c>
      <c r="B275">
        <v>2020</v>
      </c>
      <c r="C275" t="s">
        <v>42</v>
      </c>
      <c r="D275">
        <v>146.9</v>
      </c>
      <c r="E275">
        <v>183.9</v>
      </c>
      <c r="F275">
        <v>149.5</v>
      </c>
      <c r="G275">
        <v>153.4</v>
      </c>
      <c r="H275">
        <v>140.4</v>
      </c>
      <c r="I275">
        <v>147</v>
      </c>
      <c r="J275">
        <v>178.8</v>
      </c>
      <c r="K275">
        <v>149.30000000000001</v>
      </c>
      <c r="L275">
        <v>115.1</v>
      </c>
      <c r="M275">
        <v>160</v>
      </c>
      <c r="N275">
        <v>145.4</v>
      </c>
      <c r="O275">
        <v>161.6</v>
      </c>
      <c r="P275">
        <v>156.1</v>
      </c>
      <c r="Q275">
        <v>182.9</v>
      </c>
      <c r="R275">
        <v>155.4</v>
      </c>
      <c r="S275">
        <v>149.9</v>
      </c>
      <c r="T275">
        <v>154.6</v>
      </c>
      <c r="U275">
        <v>0</v>
      </c>
      <c r="V275">
        <v>146.4</v>
      </c>
      <c r="W275">
        <v>151.6</v>
      </c>
      <c r="X275">
        <v>159.1</v>
      </c>
      <c r="Y275">
        <v>144.6</v>
      </c>
      <c r="Z275">
        <v>152.80000000000001</v>
      </c>
      <c r="AA275">
        <v>161.1</v>
      </c>
      <c r="AB275">
        <v>157.4</v>
      </c>
      <c r="AC275">
        <v>153.69999999999999</v>
      </c>
      <c r="AD275">
        <v>155.4</v>
      </c>
      <c r="AE275">
        <f t="shared" si="23"/>
        <v>9</v>
      </c>
      <c r="AF275" s="1">
        <f t="shared" si="24"/>
        <v>44075</v>
      </c>
      <c r="AG275">
        <f>VLOOKUP(AF275, 'Brent OIL'!A:B, 2, FALSE)</f>
        <v>40.909999999999997</v>
      </c>
      <c r="AH275" s="8">
        <f t="shared" si="20"/>
        <v>0</v>
      </c>
      <c r="AI275" s="8">
        <f t="shared" si="21"/>
        <v>0.88768948518357627</v>
      </c>
      <c r="AJ275" s="8">
        <f t="shared" si="22"/>
        <v>-9.0090090090090454E-3</v>
      </c>
    </row>
    <row r="276" spans="1:36" x14ac:dyDescent="0.35">
      <c r="A276" t="s">
        <v>33</v>
      </c>
      <c r="B276">
        <v>2020</v>
      </c>
      <c r="C276" t="s">
        <v>42</v>
      </c>
      <c r="D276">
        <v>151.5</v>
      </c>
      <c r="E276">
        <v>193.1</v>
      </c>
      <c r="F276">
        <v>157.30000000000001</v>
      </c>
      <c r="G276">
        <v>153.9</v>
      </c>
      <c r="H276">
        <v>134.4</v>
      </c>
      <c r="I276">
        <v>155.4</v>
      </c>
      <c r="J276">
        <v>202</v>
      </c>
      <c r="K276">
        <v>150.80000000000001</v>
      </c>
      <c r="L276">
        <v>118.9</v>
      </c>
      <c r="M276">
        <v>160.9</v>
      </c>
      <c r="N276">
        <v>137.69999999999999</v>
      </c>
      <c r="O276">
        <v>164.4</v>
      </c>
      <c r="P276">
        <v>161.30000000000001</v>
      </c>
      <c r="Q276">
        <v>188.7</v>
      </c>
      <c r="R276">
        <v>150.19999999999999</v>
      </c>
      <c r="S276">
        <v>136.30000000000001</v>
      </c>
      <c r="T276">
        <v>148.1</v>
      </c>
      <c r="U276">
        <v>156.30000000000001</v>
      </c>
      <c r="V276">
        <v>137.19999999999999</v>
      </c>
      <c r="W276">
        <v>145.4</v>
      </c>
      <c r="X276">
        <v>150</v>
      </c>
      <c r="Y276">
        <v>135.1</v>
      </c>
      <c r="Z276">
        <v>141.80000000000001</v>
      </c>
      <c r="AA276">
        <v>154.9</v>
      </c>
      <c r="AB276">
        <v>159.80000000000001</v>
      </c>
      <c r="AC276">
        <v>146</v>
      </c>
      <c r="AD276">
        <v>154</v>
      </c>
      <c r="AE276">
        <f t="shared" si="23"/>
        <v>9</v>
      </c>
      <c r="AF276" s="1">
        <f t="shared" si="24"/>
        <v>44075</v>
      </c>
      <c r="AG276">
        <f>VLOOKUP(AF276, 'Brent OIL'!A:B, 2, FALSE)</f>
        <v>40.909999999999997</v>
      </c>
      <c r="AH276" s="8">
        <f t="shared" si="20"/>
        <v>0</v>
      </c>
      <c r="AI276" s="8">
        <f t="shared" si="21"/>
        <v>0.88769276990118529</v>
      </c>
      <c r="AJ276" s="8">
        <f t="shared" si="22"/>
        <v>4.5454545454544715E-3</v>
      </c>
    </row>
    <row r="277" spans="1:36" x14ac:dyDescent="0.35">
      <c r="A277" t="s">
        <v>34</v>
      </c>
      <c r="B277">
        <v>2020</v>
      </c>
      <c r="C277" t="s">
        <v>42</v>
      </c>
      <c r="D277">
        <v>148.4</v>
      </c>
      <c r="E277">
        <v>187.1</v>
      </c>
      <c r="F277">
        <v>152.5</v>
      </c>
      <c r="G277">
        <v>153.6</v>
      </c>
      <c r="H277">
        <v>138.19999999999999</v>
      </c>
      <c r="I277">
        <v>150.9</v>
      </c>
      <c r="J277">
        <v>186.7</v>
      </c>
      <c r="K277">
        <v>149.80000000000001</v>
      </c>
      <c r="L277">
        <v>116.4</v>
      </c>
      <c r="M277">
        <v>160.30000000000001</v>
      </c>
      <c r="N277">
        <v>142.19999999999999</v>
      </c>
      <c r="O277">
        <v>162.9</v>
      </c>
      <c r="P277">
        <v>158</v>
      </c>
      <c r="Q277">
        <v>184.4</v>
      </c>
      <c r="R277">
        <v>153.4</v>
      </c>
      <c r="S277">
        <v>144.30000000000001</v>
      </c>
      <c r="T277">
        <v>152</v>
      </c>
      <c r="U277">
        <v>156.30000000000001</v>
      </c>
      <c r="V277">
        <v>142.9</v>
      </c>
      <c r="W277">
        <v>148.69999999999999</v>
      </c>
      <c r="X277">
        <v>155.6</v>
      </c>
      <c r="Y277">
        <v>139.6</v>
      </c>
      <c r="Z277">
        <v>146.6</v>
      </c>
      <c r="AA277">
        <v>157.5</v>
      </c>
      <c r="AB277">
        <v>158.4</v>
      </c>
      <c r="AC277">
        <v>150</v>
      </c>
      <c r="AD277">
        <v>154.69999999999999</v>
      </c>
      <c r="AE277">
        <f t="shared" si="23"/>
        <v>9</v>
      </c>
      <c r="AF277" s="1">
        <f t="shared" si="24"/>
        <v>44075</v>
      </c>
      <c r="AG277">
        <f>VLOOKUP(AF277, 'Brent OIL'!A:B, 2, FALSE)</f>
        <v>40.909999999999997</v>
      </c>
      <c r="AH277" s="8">
        <f t="shared" si="20"/>
        <v>-1.7599608897580027E-2</v>
      </c>
      <c r="AI277" s="8">
        <f t="shared" si="21"/>
        <v>0.88774205163432007</v>
      </c>
      <c r="AJ277" s="8">
        <f t="shared" si="22"/>
        <v>1.8099547511312292E-2</v>
      </c>
    </row>
    <row r="278" spans="1:36" x14ac:dyDescent="0.35">
      <c r="A278" t="s">
        <v>30</v>
      </c>
      <c r="B278">
        <v>2020</v>
      </c>
      <c r="C278" t="s">
        <v>43</v>
      </c>
      <c r="D278">
        <v>146</v>
      </c>
      <c r="E278">
        <v>186.3</v>
      </c>
      <c r="F278">
        <v>159.19999999999999</v>
      </c>
      <c r="G278">
        <v>153.6</v>
      </c>
      <c r="H278">
        <v>142.6</v>
      </c>
      <c r="I278">
        <v>147.19999999999999</v>
      </c>
      <c r="J278">
        <v>200.6</v>
      </c>
      <c r="K278">
        <v>150.30000000000001</v>
      </c>
      <c r="L278">
        <v>115.3</v>
      </c>
      <c r="M278">
        <v>160.9</v>
      </c>
      <c r="N278">
        <v>147.4</v>
      </c>
      <c r="O278">
        <v>161.9</v>
      </c>
      <c r="P278">
        <v>159.6</v>
      </c>
      <c r="Q278">
        <v>182.7</v>
      </c>
      <c r="R278">
        <v>155.69999999999999</v>
      </c>
      <c r="S278">
        <v>150.6</v>
      </c>
      <c r="T278">
        <v>155</v>
      </c>
      <c r="U278">
        <v>0</v>
      </c>
      <c r="V278">
        <v>146.80000000000001</v>
      </c>
      <c r="W278">
        <v>152</v>
      </c>
      <c r="X278">
        <v>159.5</v>
      </c>
      <c r="Y278">
        <v>146.4</v>
      </c>
      <c r="Z278">
        <v>152.4</v>
      </c>
      <c r="AA278">
        <v>162.5</v>
      </c>
      <c r="AB278">
        <v>156.19999999999999</v>
      </c>
      <c r="AC278">
        <v>154.30000000000001</v>
      </c>
      <c r="AD278">
        <v>157.5</v>
      </c>
      <c r="AE278">
        <f t="shared" si="23"/>
        <v>10</v>
      </c>
      <c r="AF278" s="1">
        <f t="shared" si="24"/>
        <v>44105</v>
      </c>
      <c r="AG278">
        <f>VLOOKUP(AF278, 'Brent OIL'!A:B, 2, FALSE)</f>
        <v>40.19</v>
      </c>
      <c r="AH278" s="8">
        <f t="shared" si="20"/>
        <v>0</v>
      </c>
      <c r="AI278" s="8">
        <f t="shared" si="21"/>
        <v>0.88850222653124644</v>
      </c>
      <c r="AJ278" s="8">
        <f t="shared" si="22"/>
        <v>-1.4603174603174675E-2</v>
      </c>
    </row>
    <row r="279" spans="1:36" x14ac:dyDescent="0.35">
      <c r="A279" t="s">
        <v>33</v>
      </c>
      <c r="B279">
        <v>2020</v>
      </c>
      <c r="C279" t="s">
        <v>43</v>
      </c>
      <c r="D279">
        <v>150.6</v>
      </c>
      <c r="E279">
        <v>193.7</v>
      </c>
      <c r="F279">
        <v>164.8</v>
      </c>
      <c r="G279">
        <v>153.69999999999999</v>
      </c>
      <c r="H279">
        <v>135.69999999999999</v>
      </c>
      <c r="I279">
        <v>155.69999999999999</v>
      </c>
      <c r="J279">
        <v>226</v>
      </c>
      <c r="K279">
        <v>152.19999999999999</v>
      </c>
      <c r="L279">
        <v>118.1</v>
      </c>
      <c r="M279">
        <v>161.30000000000001</v>
      </c>
      <c r="N279">
        <v>139.19999999999999</v>
      </c>
      <c r="O279">
        <v>164.8</v>
      </c>
      <c r="P279">
        <v>164.4</v>
      </c>
      <c r="Q279">
        <v>188.7</v>
      </c>
      <c r="R279">
        <v>150.5</v>
      </c>
      <c r="S279">
        <v>136.1</v>
      </c>
      <c r="T279">
        <v>148.30000000000001</v>
      </c>
      <c r="U279">
        <v>156.5</v>
      </c>
      <c r="V279">
        <v>137.1</v>
      </c>
      <c r="W279">
        <v>145.1</v>
      </c>
      <c r="X279">
        <v>151</v>
      </c>
      <c r="Y279">
        <v>135.4</v>
      </c>
      <c r="Z279">
        <v>142</v>
      </c>
      <c r="AA279">
        <v>155.69999999999999</v>
      </c>
      <c r="AB279">
        <v>158.1</v>
      </c>
      <c r="AC279">
        <v>146.19999999999999</v>
      </c>
      <c r="AD279">
        <v>155.19999999999999</v>
      </c>
      <c r="AE279">
        <f t="shared" si="23"/>
        <v>10</v>
      </c>
      <c r="AF279" s="1">
        <f t="shared" si="24"/>
        <v>44105</v>
      </c>
      <c r="AG279">
        <f>VLOOKUP(AF279, 'Brent OIL'!A:B, 2, FALSE)</f>
        <v>40.19</v>
      </c>
      <c r="AH279" s="8">
        <f t="shared" si="20"/>
        <v>0</v>
      </c>
      <c r="AI279" s="8">
        <f t="shared" si="21"/>
        <v>0.88853055726936603</v>
      </c>
      <c r="AJ279" s="8">
        <f t="shared" si="22"/>
        <v>7.7319587628867084E-3</v>
      </c>
    </row>
    <row r="280" spans="1:36" x14ac:dyDescent="0.35">
      <c r="A280" t="s">
        <v>34</v>
      </c>
      <c r="B280">
        <v>2020</v>
      </c>
      <c r="C280" t="s">
        <v>43</v>
      </c>
      <c r="D280">
        <v>147.5</v>
      </c>
      <c r="E280">
        <v>188.9</v>
      </c>
      <c r="F280">
        <v>161.4</v>
      </c>
      <c r="G280">
        <v>153.6</v>
      </c>
      <c r="H280">
        <v>140.1</v>
      </c>
      <c r="I280">
        <v>151.19999999999999</v>
      </c>
      <c r="J280">
        <v>209.2</v>
      </c>
      <c r="K280">
        <v>150.9</v>
      </c>
      <c r="L280">
        <v>116.2</v>
      </c>
      <c r="M280">
        <v>161</v>
      </c>
      <c r="N280">
        <v>144</v>
      </c>
      <c r="O280">
        <v>163.19999999999999</v>
      </c>
      <c r="P280">
        <v>161.4</v>
      </c>
      <c r="Q280">
        <v>184.3</v>
      </c>
      <c r="R280">
        <v>153.69999999999999</v>
      </c>
      <c r="S280">
        <v>144.6</v>
      </c>
      <c r="T280">
        <v>152.30000000000001</v>
      </c>
      <c r="U280">
        <v>156.5</v>
      </c>
      <c r="V280">
        <v>143.1</v>
      </c>
      <c r="W280">
        <v>148.69999999999999</v>
      </c>
      <c r="X280">
        <v>156.30000000000001</v>
      </c>
      <c r="Y280">
        <v>140.6</v>
      </c>
      <c r="Z280">
        <v>146.5</v>
      </c>
      <c r="AA280">
        <v>158.5</v>
      </c>
      <c r="AB280">
        <v>157</v>
      </c>
      <c r="AC280">
        <v>150.4</v>
      </c>
      <c r="AD280">
        <v>156.4</v>
      </c>
      <c r="AE280">
        <f t="shared" si="23"/>
        <v>10</v>
      </c>
      <c r="AF280" s="1">
        <f t="shared" si="24"/>
        <v>44105</v>
      </c>
      <c r="AG280">
        <f>VLOOKUP(AF280, 'Brent OIL'!A:B, 2, FALSE)</f>
        <v>40.19</v>
      </c>
      <c r="AH280" s="8">
        <f t="shared" si="20"/>
        <v>6.2204528489674053E-2</v>
      </c>
      <c r="AI280" s="8">
        <f t="shared" si="21"/>
        <v>0.88862052856339802</v>
      </c>
      <c r="AJ280" s="8">
        <f t="shared" si="22"/>
        <v>2.1739130434782643E-2</v>
      </c>
    </row>
    <row r="281" spans="1:36" x14ac:dyDescent="0.35">
      <c r="A281" t="s">
        <v>30</v>
      </c>
      <c r="B281">
        <v>2020</v>
      </c>
      <c r="C281" t="s">
        <v>45</v>
      </c>
      <c r="D281">
        <v>145.4</v>
      </c>
      <c r="E281">
        <v>188.6</v>
      </c>
      <c r="F281">
        <v>171.6</v>
      </c>
      <c r="G281">
        <v>153.80000000000001</v>
      </c>
      <c r="H281">
        <v>145.4</v>
      </c>
      <c r="I281">
        <v>146.5</v>
      </c>
      <c r="J281">
        <v>222.2</v>
      </c>
      <c r="K281">
        <v>155.9</v>
      </c>
      <c r="L281">
        <v>114.9</v>
      </c>
      <c r="M281">
        <v>162</v>
      </c>
      <c r="N281">
        <v>150</v>
      </c>
      <c r="O281">
        <v>162.69999999999999</v>
      </c>
      <c r="P281">
        <v>163.4</v>
      </c>
      <c r="Q281">
        <v>183.4</v>
      </c>
      <c r="R281">
        <v>156.30000000000001</v>
      </c>
      <c r="S281">
        <v>151</v>
      </c>
      <c r="T281">
        <v>155.5</v>
      </c>
      <c r="U281">
        <v>0</v>
      </c>
      <c r="V281">
        <v>147.5</v>
      </c>
      <c r="W281">
        <v>152.80000000000001</v>
      </c>
      <c r="X281">
        <v>160.4</v>
      </c>
      <c r="Y281">
        <v>146.1</v>
      </c>
      <c r="Z281">
        <v>153.6</v>
      </c>
      <c r="AA281">
        <v>161.6</v>
      </c>
      <c r="AB281">
        <v>156.19999999999999</v>
      </c>
      <c r="AC281">
        <v>154.5</v>
      </c>
      <c r="AD281">
        <v>159.80000000000001</v>
      </c>
      <c r="AE281">
        <f t="shared" si="23"/>
        <v>11</v>
      </c>
      <c r="AF281" s="1">
        <f t="shared" si="24"/>
        <v>44136</v>
      </c>
      <c r="AG281">
        <f>VLOOKUP(AF281, 'Brent OIL'!A:B, 2, FALSE)</f>
        <v>42.69</v>
      </c>
      <c r="AH281" s="8">
        <f t="shared" si="20"/>
        <v>0</v>
      </c>
      <c r="AI281" s="8">
        <f t="shared" si="21"/>
        <v>0.88873574371348263</v>
      </c>
      <c r="AJ281" s="8">
        <f t="shared" si="22"/>
        <v>-1.9399249061326798E-2</v>
      </c>
    </row>
    <row r="282" spans="1:36" x14ac:dyDescent="0.35">
      <c r="A282" t="s">
        <v>33</v>
      </c>
      <c r="B282">
        <v>2020</v>
      </c>
      <c r="C282" t="s">
        <v>45</v>
      </c>
      <c r="D282">
        <v>149.69999999999999</v>
      </c>
      <c r="E282">
        <v>195.5</v>
      </c>
      <c r="F282">
        <v>176.9</v>
      </c>
      <c r="G282">
        <v>153.9</v>
      </c>
      <c r="H282">
        <v>138</v>
      </c>
      <c r="I282">
        <v>150.5</v>
      </c>
      <c r="J282">
        <v>245.3</v>
      </c>
      <c r="K282">
        <v>158.69999999999999</v>
      </c>
      <c r="L282">
        <v>117.2</v>
      </c>
      <c r="M282">
        <v>161.4</v>
      </c>
      <c r="N282">
        <v>141.5</v>
      </c>
      <c r="O282">
        <v>165.1</v>
      </c>
      <c r="P282">
        <v>167</v>
      </c>
      <c r="Q282">
        <v>188.8</v>
      </c>
      <c r="R282">
        <v>151.1</v>
      </c>
      <c r="S282">
        <v>136.4</v>
      </c>
      <c r="T282">
        <v>148.80000000000001</v>
      </c>
      <c r="U282">
        <v>158</v>
      </c>
      <c r="V282">
        <v>137.30000000000001</v>
      </c>
      <c r="W282">
        <v>145.1</v>
      </c>
      <c r="X282">
        <v>152</v>
      </c>
      <c r="Y282">
        <v>135.19999999999999</v>
      </c>
      <c r="Z282">
        <v>144.4</v>
      </c>
      <c r="AA282">
        <v>156.4</v>
      </c>
      <c r="AB282">
        <v>157.9</v>
      </c>
      <c r="AC282">
        <v>146.6</v>
      </c>
      <c r="AD282">
        <v>156.69999999999999</v>
      </c>
      <c r="AE282">
        <f t="shared" si="23"/>
        <v>11</v>
      </c>
      <c r="AF282" s="1">
        <f t="shared" si="24"/>
        <v>44136</v>
      </c>
      <c r="AG282">
        <f>VLOOKUP(AF282, 'Brent OIL'!A:B, 2, FALSE)</f>
        <v>42.69</v>
      </c>
      <c r="AH282" s="8">
        <f t="shared" si="20"/>
        <v>0</v>
      </c>
      <c r="AI282" s="8">
        <f t="shared" si="21"/>
        <v>0.88881208828763614</v>
      </c>
      <c r="AJ282" s="8">
        <f t="shared" si="22"/>
        <v>1.0848755583918426E-2</v>
      </c>
    </row>
    <row r="283" spans="1:36" x14ac:dyDescent="0.35">
      <c r="A283" t="s">
        <v>34</v>
      </c>
      <c r="B283">
        <v>2020</v>
      </c>
      <c r="C283" t="s">
        <v>45</v>
      </c>
      <c r="D283">
        <v>146.80000000000001</v>
      </c>
      <c r="E283">
        <v>191</v>
      </c>
      <c r="F283">
        <v>173.6</v>
      </c>
      <c r="G283">
        <v>153.80000000000001</v>
      </c>
      <c r="H283">
        <v>142.69999999999999</v>
      </c>
      <c r="I283">
        <v>148.4</v>
      </c>
      <c r="J283">
        <v>230</v>
      </c>
      <c r="K283">
        <v>156.80000000000001</v>
      </c>
      <c r="L283">
        <v>115.7</v>
      </c>
      <c r="M283">
        <v>161.80000000000001</v>
      </c>
      <c r="N283">
        <v>146.5</v>
      </c>
      <c r="O283">
        <v>163.80000000000001</v>
      </c>
      <c r="P283">
        <v>164.7</v>
      </c>
      <c r="Q283">
        <v>184.8</v>
      </c>
      <c r="R283">
        <v>154.30000000000001</v>
      </c>
      <c r="S283">
        <v>144.9</v>
      </c>
      <c r="T283">
        <v>152.80000000000001</v>
      </c>
      <c r="U283">
        <v>158</v>
      </c>
      <c r="V283">
        <v>143.6</v>
      </c>
      <c r="W283">
        <v>149.19999999999999</v>
      </c>
      <c r="X283">
        <v>157.19999999999999</v>
      </c>
      <c r="Y283">
        <v>140.4</v>
      </c>
      <c r="Z283">
        <v>148.4</v>
      </c>
      <c r="AA283">
        <v>158.6</v>
      </c>
      <c r="AB283">
        <v>156.9</v>
      </c>
      <c r="AC283">
        <v>150.69999999999999</v>
      </c>
      <c r="AD283">
        <v>158.4</v>
      </c>
      <c r="AE283">
        <f t="shared" si="23"/>
        <v>11</v>
      </c>
      <c r="AF283" s="1">
        <f t="shared" si="24"/>
        <v>44136</v>
      </c>
      <c r="AG283">
        <f>VLOOKUP(AF283, 'Brent OIL'!A:B, 2, FALSE)</f>
        <v>42.69</v>
      </c>
      <c r="AH283" s="8">
        <f t="shared" si="20"/>
        <v>0.17100023424689634</v>
      </c>
      <c r="AI283" s="8">
        <f t="shared" si="21"/>
        <v>0.88894051855868761</v>
      </c>
      <c r="AJ283" s="8">
        <f t="shared" si="22"/>
        <v>1.4520202020201912E-2</v>
      </c>
    </row>
    <row r="284" spans="1:36" x14ac:dyDescent="0.35">
      <c r="A284" t="s">
        <v>30</v>
      </c>
      <c r="B284">
        <v>2020</v>
      </c>
      <c r="C284" t="s">
        <v>46</v>
      </c>
      <c r="D284">
        <v>144.6</v>
      </c>
      <c r="E284">
        <v>188.5</v>
      </c>
      <c r="F284">
        <v>173.4</v>
      </c>
      <c r="G284">
        <v>154</v>
      </c>
      <c r="H284">
        <v>150</v>
      </c>
      <c r="I284">
        <v>145.9</v>
      </c>
      <c r="J284">
        <v>225.2</v>
      </c>
      <c r="K284">
        <v>159.5</v>
      </c>
      <c r="L284">
        <v>114.4</v>
      </c>
      <c r="M284">
        <v>163.5</v>
      </c>
      <c r="N284">
        <v>153.4</v>
      </c>
      <c r="O284">
        <v>163.6</v>
      </c>
      <c r="P284">
        <v>164.5</v>
      </c>
      <c r="Q284">
        <v>183.6</v>
      </c>
      <c r="R284">
        <v>157</v>
      </c>
      <c r="S284">
        <v>151.6</v>
      </c>
      <c r="T284">
        <v>156.30000000000001</v>
      </c>
      <c r="U284">
        <v>0</v>
      </c>
      <c r="V284">
        <v>148.69999999999999</v>
      </c>
      <c r="W284">
        <v>153.4</v>
      </c>
      <c r="X284">
        <v>161.6</v>
      </c>
      <c r="Y284">
        <v>146.4</v>
      </c>
      <c r="Z284">
        <v>153.9</v>
      </c>
      <c r="AA284">
        <v>162.9</v>
      </c>
      <c r="AB284">
        <v>156.6</v>
      </c>
      <c r="AC284">
        <v>155.19999999999999</v>
      </c>
      <c r="AD284">
        <v>160.69999999999999</v>
      </c>
      <c r="AE284">
        <f t="shared" si="23"/>
        <v>12</v>
      </c>
      <c r="AF284" s="1">
        <f t="shared" si="24"/>
        <v>44166</v>
      </c>
      <c r="AG284">
        <f>VLOOKUP(AF284, 'Brent OIL'!A:B, 2, FALSE)</f>
        <v>49.99</v>
      </c>
      <c r="AH284" s="8">
        <f t="shared" si="20"/>
        <v>0</v>
      </c>
      <c r="AI284" s="8">
        <f t="shared" si="21"/>
        <v>0.89631138668991395</v>
      </c>
      <c r="AJ284" s="8">
        <f t="shared" si="22"/>
        <v>-2.364654635967631E-2</v>
      </c>
    </row>
    <row r="285" spans="1:36" x14ac:dyDescent="0.35">
      <c r="A285" t="s">
        <v>33</v>
      </c>
      <c r="B285">
        <v>2020</v>
      </c>
      <c r="C285" t="s">
        <v>46</v>
      </c>
      <c r="D285">
        <v>149</v>
      </c>
      <c r="E285">
        <v>195.7</v>
      </c>
      <c r="F285">
        <v>178.3</v>
      </c>
      <c r="G285">
        <v>154.19999999999999</v>
      </c>
      <c r="H285">
        <v>140.69999999999999</v>
      </c>
      <c r="I285">
        <v>149.69999999999999</v>
      </c>
      <c r="J285">
        <v>240.9</v>
      </c>
      <c r="K285">
        <v>161.5</v>
      </c>
      <c r="L285">
        <v>117.1</v>
      </c>
      <c r="M285">
        <v>161.9</v>
      </c>
      <c r="N285">
        <v>143.30000000000001</v>
      </c>
      <c r="O285">
        <v>166.1</v>
      </c>
      <c r="P285">
        <v>167</v>
      </c>
      <c r="Q285">
        <v>190.2</v>
      </c>
      <c r="R285">
        <v>151.9</v>
      </c>
      <c r="S285">
        <v>136.69999999999999</v>
      </c>
      <c r="T285">
        <v>149.6</v>
      </c>
      <c r="U285">
        <v>158.4</v>
      </c>
      <c r="V285">
        <v>137.9</v>
      </c>
      <c r="W285">
        <v>145.5</v>
      </c>
      <c r="X285">
        <v>152.9</v>
      </c>
      <c r="Y285">
        <v>135.5</v>
      </c>
      <c r="Z285">
        <v>144.30000000000001</v>
      </c>
      <c r="AA285">
        <v>156.9</v>
      </c>
      <c r="AB285">
        <v>157.9</v>
      </c>
      <c r="AC285">
        <v>146.9</v>
      </c>
      <c r="AD285">
        <v>156.9</v>
      </c>
      <c r="AE285">
        <f t="shared" si="23"/>
        <v>12</v>
      </c>
      <c r="AF285" s="1">
        <f t="shared" si="24"/>
        <v>44166</v>
      </c>
      <c r="AG285">
        <f>VLOOKUP(AF285, 'Brent OIL'!A:B, 2, FALSE)</f>
        <v>49.99</v>
      </c>
      <c r="AH285" s="8">
        <f t="shared" si="20"/>
        <v>0</v>
      </c>
      <c r="AI285" s="8">
        <f t="shared" si="21"/>
        <v>0.89647274459174953</v>
      </c>
      <c r="AJ285" s="8">
        <f t="shared" si="22"/>
        <v>1.2746972594008922E-2</v>
      </c>
    </row>
    <row r="286" spans="1:36" x14ac:dyDescent="0.35">
      <c r="A286" t="s">
        <v>34</v>
      </c>
      <c r="B286">
        <v>2020</v>
      </c>
      <c r="C286" t="s">
        <v>46</v>
      </c>
      <c r="D286">
        <v>146</v>
      </c>
      <c r="E286">
        <v>191</v>
      </c>
      <c r="F286">
        <v>175.3</v>
      </c>
      <c r="G286">
        <v>154.1</v>
      </c>
      <c r="H286">
        <v>146.6</v>
      </c>
      <c r="I286">
        <v>147.69999999999999</v>
      </c>
      <c r="J286">
        <v>230.5</v>
      </c>
      <c r="K286">
        <v>160.19999999999999</v>
      </c>
      <c r="L286">
        <v>115.3</v>
      </c>
      <c r="M286">
        <v>163</v>
      </c>
      <c r="N286">
        <v>149.19999999999999</v>
      </c>
      <c r="O286">
        <v>164.8</v>
      </c>
      <c r="P286">
        <v>165.4</v>
      </c>
      <c r="Q286">
        <v>185.4</v>
      </c>
      <c r="R286">
        <v>155</v>
      </c>
      <c r="S286">
        <v>145.4</v>
      </c>
      <c r="T286">
        <v>153.6</v>
      </c>
      <c r="U286">
        <v>158.4</v>
      </c>
      <c r="V286">
        <v>144.6</v>
      </c>
      <c r="W286">
        <v>149.69999999999999</v>
      </c>
      <c r="X286">
        <v>158.30000000000001</v>
      </c>
      <c r="Y286">
        <v>140.69999999999999</v>
      </c>
      <c r="Z286">
        <v>148.5</v>
      </c>
      <c r="AA286">
        <v>159.4</v>
      </c>
      <c r="AB286">
        <v>157.1</v>
      </c>
      <c r="AC286">
        <v>151.19999999999999</v>
      </c>
      <c r="AD286">
        <v>158.9</v>
      </c>
      <c r="AE286">
        <f t="shared" si="23"/>
        <v>12</v>
      </c>
      <c r="AF286" s="1">
        <f t="shared" si="24"/>
        <v>44166</v>
      </c>
      <c r="AG286">
        <f>VLOOKUP(AF286, 'Brent OIL'!A:B, 2, FALSE)</f>
        <v>49.99</v>
      </c>
      <c r="AH286" s="8">
        <f t="shared" si="20"/>
        <v>9.5619123824764979E-2</v>
      </c>
      <c r="AI286" s="8">
        <f t="shared" si="21"/>
        <v>0.89660398105709649</v>
      </c>
      <c r="AJ286" s="8">
        <f t="shared" si="22"/>
        <v>-2.517306482064227E-3</v>
      </c>
    </row>
    <row r="287" spans="1:36" x14ac:dyDescent="0.35">
      <c r="A287" t="s">
        <v>30</v>
      </c>
      <c r="B287">
        <v>2021</v>
      </c>
      <c r="C287" t="s">
        <v>31</v>
      </c>
      <c r="D287">
        <v>143.4</v>
      </c>
      <c r="E287">
        <v>187.5</v>
      </c>
      <c r="F287">
        <v>173.4</v>
      </c>
      <c r="G287">
        <v>154</v>
      </c>
      <c r="H287">
        <v>154.80000000000001</v>
      </c>
      <c r="I287">
        <v>147</v>
      </c>
      <c r="J287">
        <v>187.8</v>
      </c>
      <c r="K287">
        <v>159.5</v>
      </c>
      <c r="L287">
        <v>113.8</v>
      </c>
      <c r="M287">
        <v>164.5</v>
      </c>
      <c r="N287">
        <v>156.1</v>
      </c>
      <c r="O287">
        <v>164.3</v>
      </c>
      <c r="P287">
        <v>159.6</v>
      </c>
      <c r="Q287">
        <v>184.6</v>
      </c>
      <c r="R287">
        <v>157.5</v>
      </c>
      <c r="S287">
        <v>152.4</v>
      </c>
      <c r="T287">
        <v>156.80000000000001</v>
      </c>
      <c r="U287">
        <v>0</v>
      </c>
      <c r="V287">
        <v>150.9</v>
      </c>
      <c r="W287">
        <v>153.9</v>
      </c>
      <c r="X287">
        <v>162.5</v>
      </c>
      <c r="Y287">
        <v>147.5</v>
      </c>
      <c r="Z287">
        <v>155.1</v>
      </c>
      <c r="AA287">
        <v>163.5</v>
      </c>
      <c r="AB287">
        <v>156.19999999999999</v>
      </c>
      <c r="AC287">
        <v>155.9</v>
      </c>
      <c r="AD287">
        <v>158.5</v>
      </c>
      <c r="AE287">
        <f t="shared" si="23"/>
        <v>1</v>
      </c>
      <c r="AF287" s="1">
        <f t="shared" si="24"/>
        <v>44197</v>
      </c>
      <c r="AG287">
        <f>VLOOKUP(AF287, 'Brent OIL'!A:B, 2, FALSE)</f>
        <v>54.77</v>
      </c>
      <c r="AH287" s="8">
        <f t="shared" si="20"/>
        <v>0</v>
      </c>
      <c r="AI287" s="8">
        <f t="shared" si="21"/>
        <v>0.89968704351633122</v>
      </c>
      <c r="AJ287" s="8">
        <f t="shared" si="22"/>
        <v>-1.5772870662460567E-2</v>
      </c>
    </row>
    <row r="288" spans="1:36" x14ac:dyDescent="0.35">
      <c r="A288" t="s">
        <v>33</v>
      </c>
      <c r="B288">
        <v>2021</v>
      </c>
      <c r="C288" t="s">
        <v>31</v>
      </c>
      <c r="D288">
        <v>148</v>
      </c>
      <c r="E288">
        <v>194.8</v>
      </c>
      <c r="F288">
        <v>178.4</v>
      </c>
      <c r="G288">
        <v>154.4</v>
      </c>
      <c r="H288">
        <v>144.1</v>
      </c>
      <c r="I288">
        <v>152.6</v>
      </c>
      <c r="J288">
        <v>206.8</v>
      </c>
      <c r="K288">
        <v>162.1</v>
      </c>
      <c r="L288">
        <v>116.3</v>
      </c>
      <c r="M288">
        <v>163</v>
      </c>
      <c r="N288">
        <v>145.9</v>
      </c>
      <c r="O288">
        <v>167.2</v>
      </c>
      <c r="P288">
        <v>163.4</v>
      </c>
      <c r="Q288">
        <v>191.8</v>
      </c>
      <c r="R288">
        <v>152.5</v>
      </c>
      <c r="S288">
        <v>137.30000000000001</v>
      </c>
      <c r="T288">
        <v>150.19999999999999</v>
      </c>
      <c r="U288">
        <v>157.69999999999999</v>
      </c>
      <c r="V288">
        <v>142.9</v>
      </c>
      <c r="W288">
        <v>145.69999999999999</v>
      </c>
      <c r="X288">
        <v>154.1</v>
      </c>
      <c r="Y288">
        <v>136.9</v>
      </c>
      <c r="Z288">
        <v>145.4</v>
      </c>
      <c r="AA288">
        <v>156.1</v>
      </c>
      <c r="AB288">
        <v>157.69999999999999</v>
      </c>
      <c r="AC288">
        <v>147.6</v>
      </c>
      <c r="AD288">
        <v>156</v>
      </c>
      <c r="AE288">
        <f t="shared" si="23"/>
        <v>1</v>
      </c>
      <c r="AF288" s="1">
        <f t="shared" si="24"/>
        <v>44197</v>
      </c>
      <c r="AG288">
        <f>VLOOKUP(AF288, 'Brent OIL'!A:B, 2, FALSE)</f>
        <v>54.77</v>
      </c>
      <c r="AH288" s="8">
        <f t="shared" si="20"/>
        <v>0</v>
      </c>
      <c r="AI288" s="8">
        <f t="shared" si="21"/>
        <v>0.89975150852873709</v>
      </c>
      <c r="AJ288" s="8">
        <f t="shared" si="22"/>
        <v>8.3333333333334061E-3</v>
      </c>
    </row>
    <row r="289" spans="1:36" x14ac:dyDescent="0.35">
      <c r="A289" t="s">
        <v>34</v>
      </c>
      <c r="B289">
        <v>2021</v>
      </c>
      <c r="C289" t="s">
        <v>31</v>
      </c>
      <c r="D289">
        <v>144.9</v>
      </c>
      <c r="E289">
        <v>190.1</v>
      </c>
      <c r="F289">
        <v>175.3</v>
      </c>
      <c r="G289">
        <v>154.1</v>
      </c>
      <c r="H289">
        <v>150.9</v>
      </c>
      <c r="I289">
        <v>149.6</v>
      </c>
      <c r="J289">
        <v>194.2</v>
      </c>
      <c r="K289">
        <v>160.4</v>
      </c>
      <c r="L289">
        <v>114.6</v>
      </c>
      <c r="M289">
        <v>164</v>
      </c>
      <c r="N289">
        <v>151.80000000000001</v>
      </c>
      <c r="O289">
        <v>165.6</v>
      </c>
      <c r="P289">
        <v>161</v>
      </c>
      <c r="Q289">
        <v>186.5</v>
      </c>
      <c r="R289">
        <v>155.5</v>
      </c>
      <c r="S289">
        <v>146.1</v>
      </c>
      <c r="T289">
        <v>154.19999999999999</v>
      </c>
      <c r="U289">
        <v>157.69999999999999</v>
      </c>
      <c r="V289">
        <v>147.9</v>
      </c>
      <c r="W289">
        <v>150</v>
      </c>
      <c r="X289">
        <v>159.30000000000001</v>
      </c>
      <c r="Y289">
        <v>141.9</v>
      </c>
      <c r="Z289">
        <v>149.6</v>
      </c>
      <c r="AA289">
        <v>159.19999999999999</v>
      </c>
      <c r="AB289">
        <v>156.80000000000001</v>
      </c>
      <c r="AC289">
        <v>151.9</v>
      </c>
      <c r="AD289">
        <v>157.30000000000001</v>
      </c>
      <c r="AE289">
        <f t="shared" si="23"/>
        <v>1</v>
      </c>
      <c r="AF289" s="1">
        <f t="shared" si="24"/>
        <v>44197</v>
      </c>
      <c r="AG289">
        <f>VLOOKUP(AF289, 'Brent OIL'!A:B, 2, FALSE)</f>
        <v>54.77</v>
      </c>
      <c r="AH289" s="8">
        <f t="shared" si="20"/>
        <v>0.1371188606901588</v>
      </c>
      <c r="AI289" s="8">
        <f t="shared" si="21"/>
        <v>0.89981047039791395</v>
      </c>
      <c r="AJ289" s="8">
        <f t="shared" si="22"/>
        <v>-3.8143674507312313E-3</v>
      </c>
    </row>
    <row r="290" spans="1:36" x14ac:dyDescent="0.35">
      <c r="A290" t="s">
        <v>30</v>
      </c>
      <c r="B290">
        <v>2021</v>
      </c>
      <c r="C290" t="s">
        <v>35</v>
      </c>
      <c r="D290">
        <v>142.80000000000001</v>
      </c>
      <c r="E290">
        <v>184</v>
      </c>
      <c r="F290">
        <v>168</v>
      </c>
      <c r="G290">
        <v>154.4</v>
      </c>
      <c r="H290">
        <v>163</v>
      </c>
      <c r="I290">
        <v>147.80000000000001</v>
      </c>
      <c r="J290">
        <v>149.69999999999999</v>
      </c>
      <c r="K290">
        <v>158.30000000000001</v>
      </c>
      <c r="L290">
        <v>111.8</v>
      </c>
      <c r="M290">
        <v>165</v>
      </c>
      <c r="N290">
        <v>160</v>
      </c>
      <c r="O290">
        <v>165.8</v>
      </c>
      <c r="P290">
        <v>154.69999999999999</v>
      </c>
      <c r="Q290">
        <v>186.5</v>
      </c>
      <c r="R290">
        <v>159.1</v>
      </c>
      <c r="S290">
        <v>153.9</v>
      </c>
      <c r="T290">
        <v>158.4</v>
      </c>
      <c r="U290">
        <v>0</v>
      </c>
      <c r="V290">
        <v>154.4</v>
      </c>
      <c r="W290">
        <v>154.80000000000001</v>
      </c>
      <c r="X290">
        <v>164.3</v>
      </c>
      <c r="Y290">
        <v>150.19999999999999</v>
      </c>
      <c r="Z290">
        <v>157</v>
      </c>
      <c r="AA290">
        <v>163.6</v>
      </c>
      <c r="AB290">
        <v>155.19999999999999</v>
      </c>
      <c r="AC290">
        <v>157.19999999999999</v>
      </c>
      <c r="AD290">
        <v>156.69999999999999</v>
      </c>
      <c r="AE290">
        <f t="shared" si="23"/>
        <v>2</v>
      </c>
      <c r="AF290" s="1">
        <f t="shared" si="24"/>
        <v>44228</v>
      </c>
      <c r="AG290">
        <f>VLOOKUP(AF290, 'Brent OIL'!A:B, 2, FALSE)</f>
        <v>62.28</v>
      </c>
      <c r="AH290" s="8">
        <f t="shared" si="20"/>
        <v>0</v>
      </c>
      <c r="AI290" s="8">
        <f t="shared" si="21"/>
        <v>0.90672074476690934</v>
      </c>
      <c r="AJ290" s="8">
        <f t="shared" si="22"/>
        <v>-1.2763241863432587E-3</v>
      </c>
    </row>
    <row r="291" spans="1:36" x14ac:dyDescent="0.35">
      <c r="A291" t="s">
        <v>33</v>
      </c>
      <c r="B291">
        <v>2021</v>
      </c>
      <c r="C291" t="s">
        <v>35</v>
      </c>
      <c r="D291">
        <v>147.6</v>
      </c>
      <c r="E291">
        <v>191.2</v>
      </c>
      <c r="F291">
        <v>169.9</v>
      </c>
      <c r="G291">
        <v>155.1</v>
      </c>
      <c r="H291">
        <v>151.4</v>
      </c>
      <c r="I291">
        <v>154</v>
      </c>
      <c r="J291">
        <v>180.2</v>
      </c>
      <c r="K291">
        <v>159.80000000000001</v>
      </c>
      <c r="L291">
        <v>114.9</v>
      </c>
      <c r="M291">
        <v>162.5</v>
      </c>
      <c r="N291">
        <v>149.19999999999999</v>
      </c>
      <c r="O291">
        <v>169.4</v>
      </c>
      <c r="P291">
        <v>160.80000000000001</v>
      </c>
      <c r="Q291">
        <v>193.3</v>
      </c>
      <c r="R291">
        <v>154.19999999999999</v>
      </c>
      <c r="S291">
        <v>138.19999999999999</v>
      </c>
      <c r="T291">
        <v>151.80000000000001</v>
      </c>
      <c r="U291">
        <v>159.80000000000001</v>
      </c>
      <c r="V291">
        <v>149.1</v>
      </c>
      <c r="W291">
        <v>146.5</v>
      </c>
      <c r="X291">
        <v>156.30000000000001</v>
      </c>
      <c r="Y291">
        <v>140.5</v>
      </c>
      <c r="Z291">
        <v>147.30000000000001</v>
      </c>
      <c r="AA291">
        <v>156.6</v>
      </c>
      <c r="AB291">
        <v>156.69999999999999</v>
      </c>
      <c r="AC291">
        <v>149.30000000000001</v>
      </c>
      <c r="AD291">
        <v>156.5</v>
      </c>
      <c r="AE291">
        <f t="shared" si="23"/>
        <v>2</v>
      </c>
      <c r="AF291" s="1">
        <f t="shared" si="24"/>
        <v>44228</v>
      </c>
      <c r="AG291">
        <f>VLOOKUP(AF291, 'Brent OIL'!A:B, 2, FALSE)</f>
        <v>62.28</v>
      </c>
      <c r="AH291" s="8">
        <f t="shared" si="20"/>
        <v>0</v>
      </c>
      <c r="AI291" s="8">
        <f t="shared" si="21"/>
        <v>0.90671519260297939</v>
      </c>
      <c r="AJ291" s="8">
        <f t="shared" si="22"/>
        <v>6.389776357827113E-4</v>
      </c>
    </row>
    <row r="292" spans="1:36" x14ac:dyDescent="0.35">
      <c r="A292" t="s">
        <v>34</v>
      </c>
      <c r="B292">
        <v>2021</v>
      </c>
      <c r="C292" t="s">
        <v>35</v>
      </c>
      <c r="D292">
        <v>144.30000000000001</v>
      </c>
      <c r="E292">
        <v>186.5</v>
      </c>
      <c r="F292">
        <v>168.7</v>
      </c>
      <c r="G292">
        <v>154.69999999999999</v>
      </c>
      <c r="H292">
        <v>158.69999999999999</v>
      </c>
      <c r="I292">
        <v>150.69999999999999</v>
      </c>
      <c r="J292">
        <v>160</v>
      </c>
      <c r="K292">
        <v>158.80000000000001</v>
      </c>
      <c r="L292">
        <v>112.8</v>
      </c>
      <c r="M292">
        <v>164.2</v>
      </c>
      <c r="N292">
        <v>155.5</v>
      </c>
      <c r="O292">
        <v>167.5</v>
      </c>
      <c r="P292">
        <v>156.9</v>
      </c>
      <c r="Q292">
        <v>188.3</v>
      </c>
      <c r="R292">
        <v>157.19999999999999</v>
      </c>
      <c r="S292">
        <v>147.4</v>
      </c>
      <c r="T292">
        <v>155.80000000000001</v>
      </c>
      <c r="U292">
        <v>159.80000000000001</v>
      </c>
      <c r="V292">
        <v>152.4</v>
      </c>
      <c r="W292">
        <v>150.9</v>
      </c>
      <c r="X292">
        <v>161.30000000000001</v>
      </c>
      <c r="Y292">
        <v>145.1</v>
      </c>
      <c r="Z292">
        <v>151.5</v>
      </c>
      <c r="AA292">
        <v>159.5</v>
      </c>
      <c r="AB292">
        <v>155.80000000000001</v>
      </c>
      <c r="AC292">
        <v>153.4</v>
      </c>
      <c r="AD292">
        <v>156.6</v>
      </c>
      <c r="AE292">
        <f t="shared" si="23"/>
        <v>2</v>
      </c>
      <c r="AF292" s="1">
        <f t="shared" si="24"/>
        <v>44228</v>
      </c>
      <c r="AG292">
        <f>VLOOKUP(AF292, 'Brent OIL'!A:B, 2, FALSE)</f>
        <v>62.28</v>
      </c>
      <c r="AH292" s="8">
        <f t="shared" si="20"/>
        <v>5.0256904303147006E-2</v>
      </c>
      <c r="AI292" s="8">
        <f t="shared" si="21"/>
        <v>0.90671229076494497</v>
      </c>
      <c r="AJ292" s="8">
        <f t="shared" si="22"/>
        <v>6.3856960408680918E-4</v>
      </c>
    </row>
    <row r="293" spans="1:36" x14ac:dyDescent="0.35">
      <c r="A293" t="s">
        <v>30</v>
      </c>
      <c r="B293">
        <v>2021</v>
      </c>
      <c r="C293" t="s">
        <v>36</v>
      </c>
      <c r="D293">
        <v>142.5</v>
      </c>
      <c r="E293">
        <v>189.4</v>
      </c>
      <c r="F293">
        <v>163.19999999999999</v>
      </c>
      <c r="G293">
        <v>154.5</v>
      </c>
      <c r="H293">
        <v>168.2</v>
      </c>
      <c r="I293">
        <v>150.5</v>
      </c>
      <c r="J293">
        <v>141</v>
      </c>
      <c r="K293">
        <v>159.19999999999999</v>
      </c>
      <c r="L293">
        <v>111.7</v>
      </c>
      <c r="M293">
        <v>164</v>
      </c>
      <c r="N293">
        <v>160.6</v>
      </c>
      <c r="O293">
        <v>166.4</v>
      </c>
      <c r="P293">
        <v>154.5</v>
      </c>
      <c r="Q293">
        <v>186.1</v>
      </c>
      <c r="R293">
        <v>159.6</v>
      </c>
      <c r="S293">
        <v>154.4</v>
      </c>
      <c r="T293">
        <v>158.9</v>
      </c>
      <c r="U293" t="s">
        <v>48</v>
      </c>
      <c r="V293">
        <v>156</v>
      </c>
      <c r="W293">
        <v>154.80000000000001</v>
      </c>
      <c r="X293">
        <v>164.6</v>
      </c>
      <c r="Y293">
        <v>151.30000000000001</v>
      </c>
      <c r="Z293">
        <v>157.80000000000001</v>
      </c>
      <c r="AA293">
        <v>163.80000000000001</v>
      </c>
      <c r="AB293">
        <v>153.1</v>
      </c>
      <c r="AC293">
        <v>157.30000000000001</v>
      </c>
      <c r="AD293">
        <v>156.69999999999999</v>
      </c>
      <c r="AE293">
        <f t="shared" si="23"/>
        <v>3</v>
      </c>
      <c r="AF293" s="1">
        <f t="shared" si="24"/>
        <v>44256</v>
      </c>
      <c r="AG293">
        <f>VLOOKUP(AF293, 'Brent OIL'!A:B, 2, FALSE)</f>
        <v>65.41</v>
      </c>
      <c r="AH293" s="8">
        <f t="shared" si="20"/>
        <v>0</v>
      </c>
      <c r="AI293" s="8">
        <f t="shared" si="21"/>
        <v>0.9074788957929959</v>
      </c>
      <c r="AJ293" s="8">
        <f t="shared" si="22"/>
        <v>1.2763241863434401E-3</v>
      </c>
    </row>
    <row r="294" spans="1:36" x14ac:dyDescent="0.35">
      <c r="A294" t="s">
        <v>33</v>
      </c>
      <c r="B294">
        <v>2021</v>
      </c>
      <c r="C294" t="s">
        <v>36</v>
      </c>
      <c r="D294">
        <v>147.5</v>
      </c>
      <c r="E294">
        <v>197.5</v>
      </c>
      <c r="F294">
        <v>164.7</v>
      </c>
      <c r="G294">
        <v>155.6</v>
      </c>
      <c r="H294">
        <v>156.4</v>
      </c>
      <c r="I294">
        <v>157.30000000000001</v>
      </c>
      <c r="J294">
        <v>166.1</v>
      </c>
      <c r="K294">
        <v>161.1</v>
      </c>
      <c r="L294">
        <v>114.3</v>
      </c>
      <c r="M294">
        <v>162.6</v>
      </c>
      <c r="N294">
        <v>150.69999999999999</v>
      </c>
      <c r="O294">
        <v>170.3</v>
      </c>
      <c r="P294">
        <v>160.4</v>
      </c>
      <c r="Q294">
        <v>193.5</v>
      </c>
      <c r="R294">
        <v>155.1</v>
      </c>
      <c r="S294">
        <v>138.69999999999999</v>
      </c>
      <c r="T294">
        <v>152.6</v>
      </c>
      <c r="U294">
        <v>159.9</v>
      </c>
      <c r="V294">
        <v>154.80000000000001</v>
      </c>
      <c r="W294">
        <v>147.19999999999999</v>
      </c>
      <c r="X294">
        <v>156.9</v>
      </c>
      <c r="Y294">
        <v>141.69999999999999</v>
      </c>
      <c r="Z294">
        <v>148.6</v>
      </c>
      <c r="AA294">
        <v>157.6</v>
      </c>
      <c r="AB294">
        <v>154.9</v>
      </c>
      <c r="AC294">
        <v>150</v>
      </c>
      <c r="AD294">
        <v>156.9</v>
      </c>
      <c r="AE294">
        <f t="shared" si="23"/>
        <v>3</v>
      </c>
      <c r="AF294" s="1">
        <f t="shared" si="24"/>
        <v>44256</v>
      </c>
      <c r="AG294">
        <f>VLOOKUP(AF294, 'Brent OIL'!A:B, 2, FALSE)</f>
        <v>65.41</v>
      </c>
      <c r="AH294" s="8">
        <f t="shared" si="20"/>
        <v>0</v>
      </c>
      <c r="AI294" s="8">
        <f t="shared" si="21"/>
        <v>0.90747500475415599</v>
      </c>
      <c r="AJ294" s="8">
        <f t="shared" si="22"/>
        <v>-6.3734862970040991E-4</v>
      </c>
    </row>
    <row r="295" spans="1:36" x14ac:dyDescent="0.35">
      <c r="A295" t="s">
        <v>34</v>
      </c>
      <c r="B295">
        <v>2021</v>
      </c>
      <c r="C295" t="s">
        <v>36</v>
      </c>
      <c r="D295">
        <v>144.1</v>
      </c>
      <c r="E295">
        <v>192.2</v>
      </c>
      <c r="F295">
        <v>163.80000000000001</v>
      </c>
      <c r="G295">
        <v>154.9</v>
      </c>
      <c r="H295">
        <v>163.9</v>
      </c>
      <c r="I295">
        <v>153.69999999999999</v>
      </c>
      <c r="J295">
        <v>149.5</v>
      </c>
      <c r="K295">
        <v>159.80000000000001</v>
      </c>
      <c r="L295">
        <v>112.6</v>
      </c>
      <c r="M295">
        <v>163.5</v>
      </c>
      <c r="N295">
        <v>156.5</v>
      </c>
      <c r="O295">
        <v>168.2</v>
      </c>
      <c r="P295">
        <v>156.69999999999999</v>
      </c>
      <c r="Q295">
        <v>188.1</v>
      </c>
      <c r="R295">
        <v>157.80000000000001</v>
      </c>
      <c r="S295">
        <v>147.9</v>
      </c>
      <c r="T295">
        <v>156.4</v>
      </c>
      <c r="U295">
        <v>159.9</v>
      </c>
      <c r="V295">
        <v>155.5</v>
      </c>
      <c r="W295">
        <v>151.19999999999999</v>
      </c>
      <c r="X295">
        <v>161.69999999999999</v>
      </c>
      <c r="Y295">
        <v>146.19999999999999</v>
      </c>
      <c r="Z295">
        <v>152.6</v>
      </c>
      <c r="AA295">
        <v>160.19999999999999</v>
      </c>
      <c r="AB295">
        <v>153.80000000000001</v>
      </c>
      <c r="AC295">
        <v>153.80000000000001</v>
      </c>
      <c r="AD295">
        <v>156.80000000000001</v>
      </c>
      <c r="AE295">
        <f t="shared" si="23"/>
        <v>3</v>
      </c>
      <c r="AF295" s="1">
        <f t="shared" si="24"/>
        <v>44256</v>
      </c>
      <c r="AG295">
        <f>VLOOKUP(AF295, 'Brent OIL'!A:B, 2, FALSE)</f>
        <v>65.41</v>
      </c>
      <c r="AH295" s="8">
        <f t="shared" si="20"/>
        <v>-9.1729093410792585E-3</v>
      </c>
      <c r="AI295" s="8">
        <f t="shared" si="21"/>
        <v>0.90746803695737133</v>
      </c>
      <c r="AJ295" s="8">
        <f t="shared" si="22"/>
        <v>5.1020408163264218E-3</v>
      </c>
    </row>
    <row r="296" spans="1:36" x14ac:dyDescent="0.35">
      <c r="A296" t="s">
        <v>30</v>
      </c>
      <c r="B296">
        <v>2021</v>
      </c>
      <c r="C296" t="s">
        <v>37</v>
      </c>
      <c r="D296">
        <v>142.69999999999999</v>
      </c>
      <c r="E296">
        <v>195.5</v>
      </c>
      <c r="F296">
        <v>163.4</v>
      </c>
      <c r="G296">
        <v>155</v>
      </c>
      <c r="H296">
        <v>175.2</v>
      </c>
      <c r="I296">
        <v>160.6</v>
      </c>
      <c r="J296">
        <v>135.1</v>
      </c>
      <c r="K296">
        <v>161.1</v>
      </c>
      <c r="L296">
        <v>112.2</v>
      </c>
      <c r="M296">
        <v>164.4</v>
      </c>
      <c r="N296">
        <v>161.9</v>
      </c>
      <c r="O296">
        <v>166.8</v>
      </c>
      <c r="P296">
        <v>155.6</v>
      </c>
      <c r="Q296">
        <v>186.8</v>
      </c>
      <c r="R296">
        <v>160.69999999999999</v>
      </c>
      <c r="S296">
        <v>155.1</v>
      </c>
      <c r="T296">
        <v>159.9</v>
      </c>
      <c r="U296" t="s">
        <v>48</v>
      </c>
      <c r="V296">
        <v>156</v>
      </c>
      <c r="W296">
        <v>155.5</v>
      </c>
      <c r="X296">
        <v>165.3</v>
      </c>
      <c r="Y296">
        <v>151.69999999999999</v>
      </c>
      <c r="Z296">
        <v>158.6</v>
      </c>
      <c r="AA296">
        <v>164.1</v>
      </c>
      <c r="AB296">
        <v>154.6</v>
      </c>
      <c r="AC296">
        <v>158</v>
      </c>
      <c r="AD296">
        <v>157.6</v>
      </c>
      <c r="AE296">
        <f t="shared" si="23"/>
        <v>4</v>
      </c>
      <c r="AF296" s="1">
        <f t="shared" si="24"/>
        <v>44287</v>
      </c>
      <c r="AG296">
        <f>VLOOKUP(AF296, 'Brent OIL'!A:B, 2, FALSE)</f>
        <v>64.81</v>
      </c>
      <c r="AH296" s="8">
        <f t="shared" si="20"/>
        <v>0</v>
      </c>
      <c r="AI296" s="8">
        <f t="shared" si="21"/>
        <v>0.90758113239530824</v>
      </c>
      <c r="AJ296" s="8">
        <f t="shared" si="22"/>
        <v>2.5380710659898839E-3</v>
      </c>
    </row>
    <row r="297" spans="1:36" x14ac:dyDescent="0.35">
      <c r="A297" t="s">
        <v>33</v>
      </c>
      <c r="B297">
        <v>2021</v>
      </c>
      <c r="C297" t="s">
        <v>37</v>
      </c>
      <c r="D297">
        <v>147.6</v>
      </c>
      <c r="E297">
        <v>202.5</v>
      </c>
      <c r="F297">
        <v>166.4</v>
      </c>
      <c r="G297">
        <v>156</v>
      </c>
      <c r="H297">
        <v>161.4</v>
      </c>
      <c r="I297">
        <v>168.8</v>
      </c>
      <c r="J297">
        <v>161.6</v>
      </c>
      <c r="K297">
        <v>162.80000000000001</v>
      </c>
      <c r="L297">
        <v>114.8</v>
      </c>
      <c r="M297">
        <v>162.80000000000001</v>
      </c>
      <c r="N297">
        <v>151.5</v>
      </c>
      <c r="O297">
        <v>171.4</v>
      </c>
      <c r="P297">
        <v>162</v>
      </c>
      <c r="Q297">
        <v>194.4</v>
      </c>
      <c r="R297">
        <v>155.9</v>
      </c>
      <c r="S297">
        <v>139.30000000000001</v>
      </c>
      <c r="T297">
        <v>153.4</v>
      </c>
      <c r="U297">
        <v>161.4</v>
      </c>
      <c r="V297">
        <v>154.9</v>
      </c>
      <c r="W297">
        <v>147.6</v>
      </c>
      <c r="X297">
        <v>157.5</v>
      </c>
      <c r="Y297">
        <v>142.1</v>
      </c>
      <c r="Z297">
        <v>149.1</v>
      </c>
      <c r="AA297">
        <v>157.6</v>
      </c>
      <c r="AB297">
        <v>156.6</v>
      </c>
      <c r="AC297">
        <v>150.5</v>
      </c>
      <c r="AD297">
        <v>158</v>
      </c>
      <c r="AE297">
        <f t="shared" si="23"/>
        <v>4</v>
      </c>
      <c r="AF297" s="1">
        <f t="shared" si="24"/>
        <v>44287</v>
      </c>
      <c r="AG297">
        <f>VLOOKUP(AF297, 'Brent OIL'!A:B, 2, FALSE)</f>
        <v>64.81</v>
      </c>
      <c r="AH297" s="8">
        <f t="shared" si="20"/>
        <v>0</v>
      </c>
      <c r="AI297" s="8">
        <f t="shared" si="21"/>
        <v>0.90758155940671703</v>
      </c>
      <c r="AJ297" s="8">
        <f t="shared" si="22"/>
        <v>-1.2658227848100546E-3</v>
      </c>
    </row>
    <row r="298" spans="1:36" x14ac:dyDescent="0.35">
      <c r="A298" t="s">
        <v>34</v>
      </c>
      <c r="B298">
        <v>2021</v>
      </c>
      <c r="C298" t="s">
        <v>37</v>
      </c>
      <c r="D298">
        <v>144.30000000000001</v>
      </c>
      <c r="E298">
        <v>198</v>
      </c>
      <c r="F298">
        <v>164.6</v>
      </c>
      <c r="G298">
        <v>155.4</v>
      </c>
      <c r="H298">
        <v>170.1</v>
      </c>
      <c r="I298">
        <v>164.4</v>
      </c>
      <c r="J298">
        <v>144.1</v>
      </c>
      <c r="K298">
        <v>161.69999999999999</v>
      </c>
      <c r="L298">
        <v>113.1</v>
      </c>
      <c r="M298">
        <v>163.9</v>
      </c>
      <c r="N298">
        <v>157.6</v>
      </c>
      <c r="O298">
        <v>168.9</v>
      </c>
      <c r="P298">
        <v>158</v>
      </c>
      <c r="Q298">
        <v>188.8</v>
      </c>
      <c r="R298">
        <v>158.80000000000001</v>
      </c>
      <c r="S298">
        <v>148.5</v>
      </c>
      <c r="T298">
        <v>157.30000000000001</v>
      </c>
      <c r="U298">
        <v>161.4</v>
      </c>
      <c r="V298">
        <v>155.6</v>
      </c>
      <c r="W298">
        <v>151.80000000000001</v>
      </c>
      <c r="X298">
        <v>162.30000000000001</v>
      </c>
      <c r="Y298">
        <v>146.6</v>
      </c>
      <c r="Z298">
        <v>153.19999999999999</v>
      </c>
      <c r="AA298">
        <v>160.30000000000001</v>
      </c>
      <c r="AB298">
        <v>155.4</v>
      </c>
      <c r="AC298">
        <v>154.4</v>
      </c>
      <c r="AD298">
        <v>157.80000000000001</v>
      </c>
      <c r="AE298">
        <f t="shared" si="23"/>
        <v>4</v>
      </c>
      <c r="AF298" s="1">
        <f t="shared" si="24"/>
        <v>44287</v>
      </c>
      <c r="AG298">
        <f>VLOOKUP(AF298, 'Brent OIL'!A:B, 2, FALSE)</f>
        <v>64.81</v>
      </c>
      <c r="AH298" s="8">
        <f t="shared" si="20"/>
        <v>5.7398549606542178E-2</v>
      </c>
      <c r="AI298" s="8">
        <f t="shared" si="21"/>
        <v>0.90757402735412651</v>
      </c>
      <c r="AJ298" s="8">
        <f t="shared" si="22"/>
        <v>2.0912547528517001E-2</v>
      </c>
    </row>
    <row r="299" spans="1:36" x14ac:dyDescent="0.35">
      <c r="A299" t="s">
        <v>30</v>
      </c>
      <c r="B299">
        <v>2021</v>
      </c>
      <c r="C299" t="s">
        <v>38</v>
      </c>
      <c r="D299">
        <v>145.1</v>
      </c>
      <c r="E299">
        <v>198.5</v>
      </c>
      <c r="F299">
        <v>168.6</v>
      </c>
      <c r="G299">
        <v>155.80000000000001</v>
      </c>
      <c r="H299">
        <v>184.4</v>
      </c>
      <c r="I299">
        <v>162.30000000000001</v>
      </c>
      <c r="J299">
        <v>138.4</v>
      </c>
      <c r="K299">
        <v>165.1</v>
      </c>
      <c r="L299">
        <v>114.3</v>
      </c>
      <c r="M299">
        <v>169.7</v>
      </c>
      <c r="N299">
        <v>164.6</v>
      </c>
      <c r="O299">
        <v>169.8</v>
      </c>
      <c r="P299">
        <v>158.69999999999999</v>
      </c>
      <c r="Q299">
        <v>189.6</v>
      </c>
      <c r="R299">
        <v>165.3</v>
      </c>
      <c r="S299">
        <v>160.6</v>
      </c>
      <c r="T299">
        <v>164.5</v>
      </c>
      <c r="U299">
        <v>0</v>
      </c>
      <c r="V299">
        <v>161.69999999999999</v>
      </c>
      <c r="W299">
        <v>158.80000000000001</v>
      </c>
      <c r="X299">
        <v>169.1</v>
      </c>
      <c r="Y299">
        <v>153.19999999999999</v>
      </c>
      <c r="Z299">
        <v>160</v>
      </c>
      <c r="AA299">
        <v>167.6</v>
      </c>
      <c r="AB299">
        <v>159.30000000000001</v>
      </c>
      <c r="AC299">
        <v>161.1</v>
      </c>
      <c r="AD299">
        <v>161.1</v>
      </c>
      <c r="AE299">
        <f t="shared" si="23"/>
        <v>5</v>
      </c>
      <c r="AF299" s="1">
        <f t="shared" si="24"/>
        <v>44317</v>
      </c>
      <c r="AG299">
        <f>VLOOKUP(AF299, 'Brent OIL'!A:B, 2, FALSE)</f>
        <v>68.53</v>
      </c>
      <c r="AH299" s="8">
        <f t="shared" si="20"/>
        <v>0</v>
      </c>
      <c r="AI299" s="8">
        <f t="shared" si="21"/>
        <v>0.90777002210492286</v>
      </c>
      <c r="AJ299" s="8">
        <f t="shared" si="22"/>
        <v>-9.9317194289260981E-3</v>
      </c>
    </row>
    <row r="300" spans="1:36" x14ac:dyDescent="0.35">
      <c r="A300" t="s">
        <v>33</v>
      </c>
      <c r="B300">
        <v>2021</v>
      </c>
      <c r="C300" t="s">
        <v>38</v>
      </c>
      <c r="D300">
        <v>148.80000000000001</v>
      </c>
      <c r="E300">
        <v>204.3</v>
      </c>
      <c r="F300">
        <v>173</v>
      </c>
      <c r="G300">
        <v>156.5</v>
      </c>
      <c r="H300">
        <v>168.8</v>
      </c>
      <c r="I300">
        <v>172.5</v>
      </c>
      <c r="J300">
        <v>166.5</v>
      </c>
      <c r="K300">
        <v>165.9</v>
      </c>
      <c r="L300">
        <v>115.9</v>
      </c>
      <c r="M300">
        <v>165.2</v>
      </c>
      <c r="N300">
        <v>152</v>
      </c>
      <c r="O300">
        <v>171.1</v>
      </c>
      <c r="P300">
        <v>164.2</v>
      </c>
      <c r="Q300">
        <v>198.2</v>
      </c>
      <c r="R300">
        <v>156.5</v>
      </c>
      <c r="S300">
        <v>140.19999999999999</v>
      </c>
      <c r="T300">
        <v>154.1</v>
      </c>
      <c r="U300">
        <v>161.6</v>
      </c>
      <c r="V300">
        <v>155.5</v>
      </c>
      <c r="W300">
        <v>150.1</v>
      </c>
      <c r="X300">
        <v>160.4</v>
      </c>
      <c r="Y300">
        <v>145</v>
      </c>
      <c r="Z300">
        <v>152.6</v>
      </c>
      <c r="AA300">
        <v>156.6</v>
      </c>
      <c r="AB300">
        <v>157.5</v>
      </c>
      <c r="AC300">
        <v>152.30000000000001</v>
      </c>
      <c r="AD300">
        <v>159.5</v>
      </c>
      <c r="AE300">
        <f t="shared" si="23"/>
        <v>5</v>
      </c>
      <c r="AF300" s="1">
        <f t="shared" si="24"/>
        <v>44317</v>
      </c>
      <c r="AG300">
        <f>VLOOKUP(AF300, 'Brent OIL'!A:B, 2, FALSE)</f>
        <v>68.53</v>
      </c>
      <c r="AH300" s="8">
        <f t="shared" si="20"/>
        <v>0</v>
      </c>
      <c r="AI300" s="8">
        <f t="shared" si="21"/>
        <v>0.9077961845525282</v>
      </c>
      <c r="AJ300" s="8">
        <f t="shared" si="22"/>
        <v>5.6426332288401614E-3</v>
      </c>
    </row>
    <row r="301" spans="1:36" x14ac:dyDescent="0.35">
      <c r="A301" t="s">
        <v>34</v>
      </c>
      <c r="B301">
        <v>2021</v>
      </c>
      <c r="C301" t="s">
        <v>38</v>
      </c>
      <c r="D301">
        <v>146.30000000000001</v>
      </c>
      <c r="E301">
        <v>200.5</v>
      </c>
      <c r="F301">
        <v>170.3</v>
      </c>
      <c r="G301">
        <v>156.1</v>
      </c>
      <c r="H301">
        <v>178.7</v>
      </c>
      <c r="I301">
        <v>167.1</v>
      </c>
      <c r="J301">
        <v>147.9</v>
      </c>
      <c r="K301">
        <v>165.4</v>
      </c>
      <c r="L301">
        <v>114.8</v>
      </c>
      <c r="M301">
        <v>168.2</v>
      </c>
      <c r="N301">
        <v>159.30000000000001</v>
      </c>
      <c r="O301">
        <v>170.4</v>
      </c>
      <c r="P301">
        <v>160.69999999999999</v>
      </c>
      <c r="Q301">
        <v>191.9</v>
      </c>
      <c r="R301">
        <v>161.80000000000001</v>
      </c>
      <c r="S301">
        <v>152.1</v>
      </c>
      <c r="T301">
        <v>160.4</v>
      </c>
      <c r="U301">
        <v>161.6</v>
      </c>
      <c r="V301">
        <v>159.4</v>
      </c>
      <c r="W301">
        <v>154.69999999999999</v>
      </c>
      <c r="X301">
        <v>165.8</v>
      </c>
      <c r="Y301">
        <v>148.9</v>
      </c>
      <c r="Z301">
        <v>155.80000000000001</v>
      </c>
      <c r="AA301">
        <v>161.19999999999999</v>
      </c>
      <c r="AB301">
        <v>158.6</v>
      </c>
      <c r="AC301">
        <v>156.80000000000001</v>
      </c>
      <c r="AD301">
        <v>160.4</v>
      </c>
      <c r="AE301">
        <f t="shared" si="23"/>
        <v>5</v>
      </c>
      <c r="AF301" s="1">
        <f t="shared" si="24"/>
        <v>44317</v>
      </c>
      <c r="AG301">
        <f>VLOOKUP(AF301, 'Brent OIL'!A:B, 2, FALSE)</f>
        <v>68.53</v>
      </c>
      <c r="AH301" s="8">
        <f t="shared" si="20"/>
        <v>6.7561651831314684E-2</v>
      </c>
      <c r="AI301" s="8">
        <f t="shared" si="21"/>
        <v>0.90780728228742891</v>
      </c>
      <c r="AJ301" s="8">
        <f t="shared" si="22"/>
        <v>1.0598503740648307E-2</v>
      </c>
    </row>
    <row r="302" spans="1:36" x14ac:dyDescent="0.35">
      <c r="A302" t="s">
        <v>30</v>
      </c>
      <c r="B302">
        <v>2021</v>
      </c>
      <c r="C302" t="s">
        <v>39</v>
      </c>
      <c r="D302">
        <v>145.6</v>
      </c>
      <c r="E302">
        <v>200.1</v>
      </c>
      <c r="F302">
        <v>179.3</v>
      </c>
      <c r="G302">
        <v>156.1</v>
      </c>
      <c r="H302">
        <v>190.4</v>
      </c>
      <c r="I302">
        <v>158.6</v>
      </c>
      <c r="J302">
        <v>144.69999999999999</v>
      </c>
      <c r="K302">
        <v>165.5</v>
      </c>
      <c r="L302">
        <v>114.6</v>
      </c>
      <c r="M302">
        <v>170</v>
      </c>
      <c r="N302">
        <v>165.5</v>
      </c>
      <c r="O302">
        <v>171.7</v>
      </c>
      <c r="P302">
        <v>160.5</v>
      </c>
      <c r="Q302">
        <v>189.1</v>
      </c>
      <c r="R302">
        <v>165.3</v>
      </c>
      <c r="S302">
        <v>159.9</v>
      </c>
      <c r="T302">
        <v>164.6</v>
      </c>
      <c r="U302">
        <v>0</v>
      </c>
      <c r="V302">
        <v>162.1</v>
      </c>
      <c r="W302">
        <v>159.19999999999999</v>
      </c>
      <c r="X302">
        <v>169.7</v>
      </c>
      <c r="Y302">
        <v>154.19999999999999</v>
      </c>
      <c r="Z302">
        <v>160.4</v>
      </c>
      <c r="AA302">
        <v>166.8</v>
      </c>
      <c r="AB302">
        <v>159.4</v>
      </c>
      <c r="AC302">
        <v>161.5</v>
      </c>
      <c r="AD302">
        <v>162.1</v>
      </c>
      <c r="AE302">
        <f t="shared" si="23"/>
        <v>6</v>
      </c>
      <c r="AF302" s="1">
        <f t="shared" si="24"/>
        <v>44348</v>
      </c>
      <c r="AG302">
        <f>VLOOKUP(AF302, 'Brent OIL'!A:B, 2, FALSE)</f>
        <v>73.16</v>
      </c>
      <c r="AH302" s="8">
        <f t="shared" si="20"/>
        <v>0</v>
      </c>
      <c r="AI302" s="8">
        <f t="shared" si="21"/>
        <v>0.90875761282929057</v>
      </c>
      <c r="AJ302" s="8">
        <f t="shared" si="22"/>
        <v>-1.0487353485502707E-2</v>
      </c>
    </row>
    <row r="303" spans="1:36" x14ac:dyDescent="0.35">
      <c r="A303" t="s">
        <v>33</v>
      </c>
      <c r="B303">
        <v>2021</v>
      </c>
      <c r="C303" t="s">
        <v>39</v>
      </c>
      <c r="D303">
        <v>149.19999999999999</v>
      </c>
      <c r="E303">
        <v>205.5</v>
      </c>
      <c r="F303">
        <v>182.8</v>
      </c>
      <c r="G303">
        <v>156.5</v>
      </c>
      <c r="H303">
        <v>172.2</v>
      </c>
      <c r="I303">
        <v>171.5</v>
      </c>
      <c r="J303">
        <v>176.2</v>
      </c>
      <c r="K303">
        <v>166.9</v>
      </c>
      <c r="L303">
        <v>116.1</v>
      </c>
      <c r="M303">
        <v>165.5</v>
      </c>
      <c r="N303">
        <v>152.30000000000001</v>
      </c>
      <c r="O303">
        <v>173.3</v>
      </c>
      <c r="P303">
        <v>166.2</v>
      </c>
      <c r="Q303">
        <v>195.6</v>
      </c>
      <c r="R303">
        <v>157.30000000000001</v>
      </c>
      <c r="S303">
        <v>140.5</v>
      </c>
      <c r="T303">
        <v>154.80000000000001</v>
      </c>
      <c r="U303">
        <v>160.5</v>
      </c>
      <c r="V303">
        <v>156.1</v>
      </c>
      <c r="W303">
        <v>149.80000000000001</v>
      </c>
      <c r="X303">
        <v>160.80000000000001</v>
      </c>
      <c r="Y303">
        <v>147.5</v>
      </c>
      <c r="Z303">
        <v>150.69999999999999</v>
      </c>
      <c r="AA303">
        <v>158.1</v>
      </c>
      <c r="AB303">
        <v>158</v>
      </c>
      <c r="AC303">
        <v>153.4</v>
      </c>
      <c r="AD303">
        <v>160.4</v>
      </c>
      <c r="AE303">
        <f t="shared" si="23"/>
        <v>6</v>
      </c>
      <c r="AF303" s="1">
        <f t="shared" si="24"/>
        <v>44348</v>
      </c>
      <c r="AG303">
        <f>VLOOKUP(AF303, 'Brent OIL'!A:B, 2, FALSE)</f>
        <v>73.16</v>
      </c>
      <c r="AH303" s="8">
        <f t="shared" si="20"/>
        <v>0</v>
      </c>
      <c r="AI303" s="8">
        <f t="shared" si="21"/>
        <v>0.90879338894100747</v>
      </c>
      <c r="AJ303" s="8">
        <f t="shared" si="22"/>
        <v>5.6109725685785893E-3</v>
      </c>
    </row>
    <row r="304" spans="1:36" x14ac:dyDescent="0.35">
      <c r="A304" t="s">
        <v>34</v>
      </c>
      <c r="B304">
        <v>2021</v>
      </c>
      <c r="C304" t="s">
        <v>39</v>
      </c>
      <c r="D304">
        <v>146.69999999999999</v>
      </c>
      <c r="E304">
        <v>202</v>
      </c>
      <c r="F304">
        <v>180.7</v>
      </c>
      <c r="G304">
        <v>156.19999999999999</v>
      </c>
      <c r="H304">
        <v>183.7</v>
      </c>
      <c r="I304">
        <v>164.6</v>
      </c>
      <c r="J304">
        <v>155.4</v>
      </c>
      <c r="K304">
        <v>166</v>
      </c>
      <c r="L304">
        <v>115.1</v>
      </c>
      <c r="M304">
        <v>168.5</v>
      </c>
      <c r="N304">
        <v>160</v>
      </c>
      <c r="O304">
        <v>172.4</v>
      </c>
      <c r="P304">
        <v>162.6</v>
      </c>
      <c r="Q304">
        <v>190.8</v>
      </c>
      <c r="R304">
        <v>162.19999999999999</v>
      </c>
      <c r="S304">
        <v>151.80000000000001</v>
      </c>
      <c r="T304">
        <v>160.69999999999999</v>
      </c>
      <c r="U304">
        <v>160.5</v>
      </c>
      <c r="V304">
        <v>159.80000000000001</v>
      </c>
      <c r="W304">
        <v>154.80000000000001</v>
      </c>
      <c r="X304">
        <v>166.3</v>
      </c>
      <c r="Y304">
        <v>150.69999999999999</v>
      </c>
      <c r="Z304">
        <v>154.9</v>
      </c>
      <c r="AA304">
        <v>161.69999999999999</v>
      </c>
      <c r="AB304">
        <v>158.80000000000001</v>
      </c>
      <c r="AC304">
        <v>157.6</v>
      </c>
      <c r="AD304">
        <v>161.30000000000001</v>
      </c>
      <c r="AE304">
        <f t="shared" si="23"/>
        <v>6</v>
      </c>
      <c r="AF304" s="1">
        <f t="shared" si="24"/>
        <v>44348</v>
      </c>
      <c r="AG304">
        <f>VLOOKUP(AF304, 'Brent OIL'!A:B, 2, FALSE)</f>
        <v>73.16</v>
      </c>
      <c r="AH304" s="8">
        <f t="shared" si="20"/>
        <v>2.7474029524330305E-2</v>
      </c>
      <c r="AI304" s="8">
        <f t="shared" si="21"/>
        <v>0.9087968862961846</v>
      </c>
      <c r="AJ304" s="8">
        <f t="shared" si="22"/>
        <v>1.1779293242405314E-2</v>
      </c>
    </row>
    <row r="305" spans="1:36" x14ac:dyDescent="0.35">
      <c r="A305" t="s">
        <v>30</v>
      </c>
      <c r="B305">
        <v>2021</v>
      </c>
      <c r="C305" t="s">
        <v>40</v>
      </c>
      <c r="D305">
        <v>145.1</v>
      </c>
      <c r="E305">
        <v>204.5</v>
      </c>
      <c r="F305">
        <v>180.4</v>
      </c>
      <c r="G305">
        <v>157.1</v>
      </c>
      <c r="H305">
        <v>188.7</v>
      </c>
      <c r="I305">
        <v>157.69999999999999</v>
      </c>
      <c r="J305">
        <v>152.80000000000001</v>
      </c>
      <c r="K305">
        <v>163.6</v>
      </c>
      <c r="L305">
        <v>113.9</v>
      </c>
      <c r="M305">
        <v>169.7</v>
      </c>
      <c r="N305">
        <v>166.2</v>
      </c>
      <c r="O305">
        <v>171</v>
      </c>
      <c r="P305">
        <v>161.69999999999999</v>
      </c>
      <c r="Q305">
        <v>189.7</v>
      </c>
      <c r="R305">
        <v>166</v>
      </c>
      <c r="S305">
        <v>161.1</v>
      </c>
      <c r="T305">
        <v>165.3</v>
      </c>
      <c r="U305">
        <v>0</v>
      </c>
      <c r="V305">
        <v>162.5</v>
      </c>
      <c r="W305">
        <v>160.30000000000001</v>
      </c>
      <c r="X305">
        <v>170.4</v>
      </c>
      <c r="Y305">
        <v>157.1</v>
      </c>
      <c r="Z305">
        <v>160.69999999999999</v>
      </c>
      <c r="AA305">
        <v>167.2</v>
      </c>
      <c r="AB305">
        <v>160.4</v>
      </c>
      <c r="AC305">
        <v>162.80000000000001</v>
      </c>
      <c r="AD305">
        <v>163.19999999999999</v>
      </c>
      <c r="AE305">
        <f t="shared" si="23"/>
        <v>7</v>
      </c>
      <c r="AF305" s="1">
        <f t="shared" si="24"/>
        <v>44378</v>
      </c>
      <c r="AG305">
        <f>VLOOKUP(AF305, 'Brent OIL'!A:B, 2, FALSE)</f>
        <v>75.17</v>
      </c>
      <c r="AH305" s="8">
        <f t="shared" si="20"/>
        <v>0</v>
      </c>
      <c r="AI305" s="8">
        <f t="shared" si="21"/>
        <v>0.90877920773297294</v>
      </c>
      <c r="AJ305" s="8">
        <f t="shared" si="22"/>
        <v>-8.5784313725488816E-3</v>
      </c>
    </row>
    <row r="306" spans="1:36" x14ac:dyDescent="0.35">
      <c r="A306" t="s">
        <v>33</v>
      </c>
      <c r="B306">
        <v>2021</v>
      </c>
      <c r="C306" t="s">
        <v>40</v>
      </c>
      <c r="D306">
        <v>149.1</v>
      </c>
      <c r="E306">
        <v>210.9</v>
      </c>
      <c r="F306">
        <v>185</v>
      </c>
      <c r="G306">
        <v>158.19999999999999</v>
      </c>
      <c r="H306">
        <v>170.6</v>
      </c>
      <c r="I306">
        <v>170.9</v>
      </c>
      <c r="J306">
        <v>186.4</v>
      </c>
      <c r="K306">
        <v>164.7</v>
      </c>
      <c r="L306">
        <v>115.7</v>
      </c>
      <c r="M306">
        <v>165.5</v>
      </c>
      <c r="N306">
        <v>153.4</v>
      </c>
      <c r="O306">
        <v>173.5</v>
      </c>
      <c r="P306">
        <v>167.9</v>
      </c>
      <c r="Q306">
        <v>195.5</v>
      </c>
      <c r="R306">
        <v>157.9</v>
      </c>
      <c r="S306">
        <v>141.9</v>
      </c>
      <c r="T306">
        <v>155.5</v>
      </c>
      <c r="U306">
        <v>161.5</v>
      </c>
      <c r="V306">
        <v>157.69999999999999</v>
      </c>
      <c r="W306">
        <v>150.69999999999999</v>
      </c>
      <c r="X306">
        <v>161.5</v>
      </c>
      <c r="Y306">
        <v>149.5</v>
      </c>
      <c r="Z306">
        <v>151.19999999999999</v>
      </c>
      <c r="AA306">
        <v>160.30000000000001</v>
      </c>
      <c r="AB306">
        <v>159.6</v>
      </c>
      <c r="AC306">
        <v>155</v>
      </c>
      <c r="AD306">
        <v>161.80000000000001</v>
      </c>
      <c r="AE306">
        <f t="shared" si="23"/>
        <v>7</v>
      </c>
      <c r="AF306" s="1">
        <f t="shared" si="24"/>
        <v>44378</v>
      </c>
      <c r="AG306">
        <f>VLOOKUP(AF306, 'Brent OIL'!A:B, 2, FALSE)</f>
        <v>75.17</v>
      </c>
      <c r="AH306" s="8">
        <f t="shared" si="20"/>
        <v>0</v>
      </c>
      <c r="AI306" s="8">
        <f t="shared" si="21"/>
        <v>0.9087991427763652</v>
      </c>
      <c r="AJ306" s="8">
        <f t="shared" si="22"/>
        <v>4.3263288009888047E-3</v>
      </c>
    </row>
    <row r="307" spans="1:36" x14ac:dyDescent="0.35">
      <c r="A307" t="s">
        <v>34</v>
      </c>
      <c r="B307">
        <v>2021</v>
      </c>
      <c r="C307" t="s">
        <v>40</v>
      </c>
      <c r="D307">
        <v>146.4</v>
      </c>
      <c r="E307">
        <v>206.8</v>
      </c>
      <c r="F307">
        <v>182.2</v>
      </c>
      <c r="G307">
        <v>157.5</v>
      </c>
      <c r="H307">
        <v>182.1</v>
      </c>
      <c r="I307">
        <v>163.9</v>
      </c>
      <c r="J307">
        <v>164.2</v>
      </c>
      <c r="K307">
        <v>164</v>
      </c>
      <c r="L307">
        <v>114.5</v>
      </c>
      <c r="M307">
        <v>168.3</v>
      </c>
      <c r="N307">
        <v>160.9</v>
      </c>
      <c r="O307">
        <v>172.2</v>
      </c>
      <c r="P307">
        <v>164</v>
      </c>
      <c r="Q307">
        <v>191.2</v>
      </c>
      <c r="R307">
        <v>162.80000000000001</v>
      </c>
      <c r="S307">
        <v>153.1</v>
      </c>
      <c r="T307">
        <v>161.4</v>
      </c>
      <c r="U307">
        <v>161.5</v>
      </c>
      <c r="V307">
        <v>160.69999999999999</v>
      </c>
      <c r="W307">
        <v>155.80000000000001</v>
      </c>
      <c r="X307">
        <v>167</v>
      </c>
      <c r="Y307">
        <v>153.1</v>
      </c>
      <c r="Z307">
        <v>155.30000000000001</v>
      </c>
      <c r="AA307">
        <v>163.19999999999999</v>
      </c>
      <c r="AB307">
        <v>160.1</v>
      </c>
      <c r="AC307">
        <v>159</v>
      </c>
      <c r="AD307">
        <v>162.5</v>
      </c>
      <c r="AE307">
        <f t="shared" si="23"/>
        <v>7</v>
      </c>
      <c r="AF307" s="1">
        <f t="shared" si="24"/>
        <v>44378</v>
      </c>
      <c r="AG307">
        <f>VLOOKUP(AF307, 'Brent OIL'!A:B, 2, FALSE)</f>
        <v>75.17</v>
      </c>
      <c r="AH307" s="8">
        <f t="shared" si="20"/>
        <v>-5.8800053212717862E-2</v>
      </c>
      <c r="AI307" s="8">
        <f t="shared" si="21"/>
        <v>0.90879342019895082</v>
      </c>
      <c r="AJ307" s="8">
        <f t="shared" si="22"/>
        <v>6.769230769230734E-3</v>
      </c>
    </row>
    <row r="308" spans="1:36" x14ac:dyDescent="0.35">
      <c r="A308" t="s">
        <v>30</v>
      </c>
      <c r="B308">
        <v>2021</v>
      </c>
      <c r="C308" t="s">
        <v>41</v>
      </c>
      <c r="D308">
        <v>144.9</v>
      </c>
      <c r="E308">
        <v>202.3</v>
      </c>
      <c r="F308">
        <v>176.5</v>
      </c>
      <c r="G308">
        <v>157.5</v>
      </c>
      <c r="H308">
        <v>190.9</v>
      </c>
      <c r="I308">
        <v>155.69999999999999</v>
      </c>
      <c r="J308">
        <v>153.9</v>
      </c>
      <c r="K308">
        <v>162.80000000000001</v>
      </c>
      <c r="L308">
        <v>115.2</v>
      </c>
      <c r="M308">
        <v>169.8</v>
      </c>
      <c r="N308">
        <v>167.6</v>
      </c>
      <c r="O308">
        <v>171.9</v>
      </c>
      <c r="P308">
        <v>161.80000000000001</v>
      </c>
      <c r="Q308">
        <v>190.2</v>
      </c>
      <c r="R308">
        <v>167</v>
      </c>
      <c r="S308">
        <v>162.6</v>
      </c>
      <c r="T308">
        <v>166.3</v>
      </c>
      <c r="U308">
        <v>0</v>
      </c>
      <c r="V308">
        <v>163.1</v>
      </c>
      <c r="W308">
        <v>160.9</v>
      </c>
      <c r="X308">
        <v>171.1</v>
      </c>
      <c r="Y308">
        <v>157.69999999999999</v>
      </c>
      <c r="Z308">
        <v>161.1</v>
      </c>
      <c r="AA308">
        <v>167.5</v>
      </c>
      <c r="AB308">
        <v>160.30000000000001</v>
      </c>
      <c r="AC308">
        <v>163.30000000000001</v>
      </c>
      <c r="AD308">
        <v>163.6</v>
      </c>
      <c r="AE308">
        <f t="shared" si="23"/>
        <v>8</v>
      </c>
      <c r="AF308" s="1">
        <f t="shared" si="24"/>
        <v>44409</v>
      </c>
      <c r="AG308">
        <f>VLOOKUP(AF308, 'Brent OIL'!A:B, 2, FALSE)</f>
        <v>70.75</v>
      </c>
      <c r="AH308" s="8">
        <f t="shared" si="20"/>
        <v>0</v>
      </c>
      <c r="AI308" s="8">
        <f t="shared" si="21"/>
        <v>0.91063659267586217</v>
      </c>
      <c r="AJ308" s="8">
        <f t="shared" si="22"/>
        <v>-7.9462102689485514E-3</v>
      </c>
    </row>
    <row r="309" spans="1:36" x14ac:dyDescent="0.35">
      <c r="A309" t="s">
        <v>33</v>
      </c>
      <c r="B309">
        <v>2021</v>
      </c>
      <c r="C309" t="s">
        <v>41</v>
      </c>
      <c r="D309">
        <v>149.30000000000001</v>
      </c>
      <c r="E309">
        <v>207.4</v>
      </c>
      <c r="F309">
        <v>174.1</v>
      </c>
      <c r="G309">
        <v>159.19999999999999</v>
      </c>
      <c r="H309">
        <v>175</v>
      </c>
      <c r="I309">
        <v>161.30000000000001</v>
      </c>
      <c r="J309">
        <v>183.3</v>
      </c>
      <c r="K309">
        <v>164.5</v>
      </c>
      <c r="L309">
        <v>120.4</v>
      </c>
      <c r="M309">
        <v>166.2</v>
      </c>
      <c r="N309">
        <v>154.80000000000001</v>
      </c>
      <c r="O309">
        <v>175.1</v>
      </c>
      <c r="P309">
        <v>167.3</v>
      </c>
      <c r="Q309">
        <v>196.5</v>
      </c>
      <c r="R309">
        <v>159.80000000000001</v>
      </c>
      <c r="S309">
        <v>143.6</v>
      </c>
      <c r="T309">
        <v>157.30000000000001</v>
      </c>
      <c r="U309">
        <v>162.1</v>
      </c>
      <c r="V309">
        <v>160.69999999999999</v>
      </c>
      <c r="W309">
        <v>153.19999999999999</v>
      </c>
      <c r="X309">
        <v>162.80000000000001</v>
      </c>
      <c r="Y309">
        <v>150.4</v>
      </c>
      <c r="Z309">
        <v>153.69999999999999</v>
      </c>
      <c r="AA309">
        <v>160.4</v>
      </c>
      <c r="AB309">
        <v>159.6</v>
      </c>
      <c r="AC309">
        <v>156</v>
      </c>
      <c r="AD309">
        <v>162.30000000000001</v>
      </c>
      <c r="AE309">
        <f t="shared" si="23"/>
        <v>8</v>
      </c>
      <c r="AF309" s="1">
        <f t="shared" si="24"/>
        <v>44409</v>
      </c>
      <c r="AG309">
        <f>VLOOKUP(AF309, 'Brent OIL'!A:B, 2, FALSE)</f>
        <v>70.75</v>
      </c>
      <c r="AH309" s="8">
        <f t="shared" si="20"/>
        <v>0</v>
      </c>
      <c r="AI309" s="8">
        <f t="shared" si="21"/>
        <v>0.91064612096321362</v>
      </c>
      <c r="AJ309" s="8">
        <f t="shared" si="22"/>
        <v>5.5452865064693603E-3</v>
      </c>
    </row>
    <row r="310" spans="1:36" x14ac:dyDescent="0.35">
      <c r="A310" t="s">
        <v>34</v>
      </c>
      <c r="B310">
        <v>2021</v>
      </c>
      <c r="C310" t="s">
        <v>41</v>
      </c>
      <c r="D310">
        <v>146.6</v>
      </c>
      <c r="E310">
        <v>204</v>
      </c>
      <c r="F310">
        <v>172.8</v>
      </c>
      <c r="G310">
        <v>158.4</v>
      </c>
      <c r="H310">
        <v>188</v>
      </c>
      <c r="I310">
        <v>156.80000000000001</v>
      </c>
      <c r="J310">
        <v>162.19999999999999</v>
      </c>
      <c r="K310">
        <v>164.1</v>
      </c>
      <c r="L310">
        <v>119.7</v>
      </c>
      <c r="M310">
        <v>168.8</v>
      </c>
      <c r="N310">
        <v>162.69999999999999</v>
      </c>
      <c r="O310">
        <v>173.9</v>
      </c>
      <c r="P310">
        <v>164</v>
      </c>
      <c r="Q310">
        <v>192.1</v>
      </c>
      <c r="R310">
        <v>164.5</v>
      </c>
      <c r="S310">
        <v>155.30000000000001</v>
      </c>
      <c r="T310">
        <v>163.19999999999999</v>
      </c>
      <c r="U310">
        <v>162.1</v>
      </c>
      <c r="V310">
        <v>162.6</v>
      </c>
      <c r="W310">
        <v>157.5</v>
      </c>
      <c r="X310">
        <v>168.4</v>
      </c>
      <c r="Y310">
        <v>154</v>
      </c>
      <c r="Z310">
        <v>157.6</v>
      </c>
      <c r="AA310">
        <v>163.80000000000001</v>
      </c>
      <c r="AB310">
        <v>160</v>
      </c>
      <c r="AC310">
        <v>160</v>
      </c>
      <c r="AD310">
        <v>163.19999999999999</v>
      </c>
      <c r="AE310">
        <f t="shared" si="23"/>
        <v>8</v>
      </c>
      <c r="AF310" s="1">
        <f t="shared" si="24"/>
        <v>44409</v>
      </c>
      <c r="AG310">
        <f>VLOOKUP(AF310, 'Brent OIL'!A:B, 2, FALSE)</f>
        <v>70.75</v>
      </c>
      <c r="AH310" s="8">
        <f t="shared" si="20"/>
        <v>5.2862190812720776E-2</v>
      </c>
      <c r="AI310" s="8">
        <f t="shared" si="21"/>
        <v>0.91065222342612895</v>
      </c>
      <c r="AJ310" s="8">
        <f t="shared" si="22"/>
        <v>4.9019607843137957E-3</v>
      </c>
    </row>
    <row r="311" spans="1:36" x14ac:dyDescent="0.35">
      <c r="A311" t="s">
        <v>30</v>
      </c>
      <c r="B311">
        <v>2021</v>
      </c>
      <c r="C311" t="s">
        <v>42</v>
      </c>
      <c r="D311">
        <v>145.4</v>
      </c>
      <c r="E311">
        <v>202.1</v>
      </c>
      <c r="F311">
        <v>172</v>
      </c>
      <c r="G311">
        <v>158</v>
      </c>
      <c r="H311">
        <v>195.5</v>
      </c>
      <c r="I311">
        <v>152.69999999999999</v>
      </c>
      <c r="J311">
        <v>151.4</v>
      </c>
      <c r="K311">
        <v>163.9</v>
      </c>
      <c r="L311">
        <v>119.3</v>
      </c>
      <c r="M311">
        <v>170.1</v>
      </c>
      <c r="N311">
        <v>168.3</v>
      </c>
      <c r="O311">
        <v>172.8</v>
      </c>
      <c r="P311">
        <v>162.1</v>
      </c>
      <c r="Q311">
        <v>190.5</v>
      </c>
      <c r="R311">
        <v>167.7</v>
      </c>
      <c r="S311">
        <v>163.6</v>
      </c>
      <c r="T311">
        <v>167.1</v>
      </c>
      <c r="U311">
        <v>0</v>
      </c>
      <c r="V311">
        <v>163.69999999999999</v>
      </c>
      <c r="W311">
        <v>161.30000000000001</v>
      </c>
      <c r="X311">
        <v>171.9</v>
      </c>
      <c r="Y311">
        <v>157.80000000000001</v>
      </c>
      <c r="Z311">
        <v>162.69999999999999</v>
      </c>
      <c r="AA311">
        <v>168.5</v>
      </c>
      <c r="AB311">
        <v>160.19999999999999</v>
      </c>
      <c r="AC311">
        <v>163.80000000000001</v>
      </c>
      <c r="AD311">
        <v>164</v>
      </c>
      <c r="AE311">
        <f t="shared" si="23"/>
        <v>9</v>
      </c>
      <c r="AF311" s="1">
        <f t="shared" si="24"/>
        <v>44440</v>
      </c>
      <c r="AG311">
        <f>VLOOKUP(AF311, 'Brent OIL'!A:B, 2, FALSE)</f>
        <v>74.489999999999995</v>
      </c>
      <c r="AH311" s="8">
        <f t="shared" si="20"/>
        <v>0</v>
      </c>
      <c r="AI311" s="8">
        <f t="shared" si="21"/>
        <v>0.91134022850242746</v>
      </c>
      <c r="AJ311" s="8">
        <f t="shared" si="22"/>
        <v>-1.0365853658536517E-2</v>
      </c>
    </row>
    <row r="312" spans="1:36" x14ac:dyDescent="0.35">
      <c r="A312" t="s">
        <v>33</v>
      </c>
      <c r="B312">
        <v>2021</v>
      </c>
      <c r="C312" t="s">
        <v>42</v>
      </c>
      <c r="D312">
        <v>149.30000000000001</v>
      </c>
      <c r="E312">
        <v>207.4</v>
      </c>
      <c r="F312">
        <v>174.1</v>
      </c>
      <c r="G312">
        <v>159.1</v>
      </c>
      <c r="H312">
        <v>175</v>
      </c>
      <c r="I312">
        <v>161.19999999999999</v>
      </c>
      <c r="J312">
        <v>183.5</v>
      </c>
      <c r="K312">
        <v>164.5</v>
      </c>
      <c r="L312">
        <v>120.4</v>
      </c>
      <c r="M312">
        <v>166.2</v>
      </c>
      <c r="N312">
        <v>154.80000000000001</v>
      </c>
      <c r="O312">
        <v>175.1</v>
      </c>
      <c r="P312">
        <v>167.3</v>
      </c>
      <c r="Q312">
        <v>196.5</v>
      </c>
      <c r="R312">
        <v>159.80000000000001</v>
      </c>
      <c r="S312">
        <v>143.6</v>
      </c>
      <c r="T312">
        <v>157.4</v>
      </c>
      <c r="U312">
        <v>162.1</v>
      </c>
      <c r="V312">
        <v>160.80000000000001</v>
      </c>
      <c r="W312">
        <v>153.30000000000001</v>
      </c>
      <c r="X312">
        <v>162.80000000000001</v>
      </c>
      <c r="Y312">
        <v>150.5</v>
      </c>
      <c r="Z312">
        <v>153.9</v>
      </c>
      <c r="AA312">
        <v>160.30000000000001</v>
      </c>
      <c r="AB312">
        <v>159.6</v>
      </c>
      <c r="AC312">
        <v>156</v>
      </c>
      <c r="AD312">
        <v>162.30000000000001</v>
      </c>
      <c r="AE312">
        <f t="shared" si="23"/>
        <v>9</v>
      </c>
      <c r="AF312" s="1">
        <f t="shared" si="24"/>
        <v>44440</v>
      </c>
      <c r="AG312">
        <f>VLOOKUP(AF312, 'Brent OIL'!A:B, 2, FALSE)</f>
        <v>74.489999999999995</v>
      </c>
      <c r="AH312" s="8">
        <f t="shared" si="20"/>
        <v>0</v>
      </c>
      <c r="AI312" s="8">
        <f t="shared" si="21"/>
        <v>0.91137210074135333</v>
      </c>
      <c r="AJ312" s="8">
        <f t="shared" si="22"/>
        <v>5.5452865064693603E-3</v>
      </c>
    </row>
    <row r="313" spans="1:36" x14ac:dyDescent="0.35">
      <c r="A313" t="s">
        <v>34</v>
      </c>
      <c r="B313">
        <v>2021</v>
      </c>
      <c r="C313" t="s">
        <v>42</v>
      </c>
      <c r="D313">
        <v>146.6</v>
      </c>
      <c r="E313">
        <v>204</v>
      </c>
      <c r="F313">
        <v>172.8</v>
      </c>
      <c r="G313">
        <v>158.4</v>
      </c>
      <c r="H313">
        <v>188</v>
      </c>
      <c r="I313">
        <v>156.69999999999999</v>
      </c>
      <c r="J313">
        <v>162.30000000000001</v>
      </c>
      <c r="K313">
        <v>164.1</v>
      </c>
      <c r="L313">
        <v>119.7</v>
      </c>
      <c r="M313">
        <v>168.8</v>
      </c>
      <c r="N313">
        <v>162.69999999999999</v>
      </c>
      <c r="O313">
        <v>173.9</v>
      </c>
      <c r="P313">
        <v>164</v>
      </c>
      <c r="Q313">
        <v>192.1</v>
      </c>
      <c r="R313">
        <v>164.6</v>
      </c>
      <c r="S313">
        <v>155.30000000000001</v>
      </c>
      <c r="T313">
        <v>163.30000000000001</v>
      </c>
      <c r="U313">
        <v>162.1</v>
      </c>
      <c r="V313">
        <v>162.6</v>
      </c>
      <c r="W313">
        <v>157.5</v>
      </c>
      <c r="X313">
        <v>168.4</v>
      </c>
      <c r="Y313">
        <v>154</v>
      </c>
      <c r="Z313">
        <v>157.69999999999999</v>
      </c>
      <c r="AA313">
        <v>163.69999999999999</v>
      </c>
      <c r="AB313">
        <v>160</v>
      </c>
      <c r="AC313">
        <v>160</v>
      </c>
      <c r="AD313">
        <v>163.19999999999999</v>
      </c>
      <c r="AE313">
        <f t="shared" si="23"/>
        <v>9</v>
      </c>
      <c r="AF313" s="1">
        <f t="shared" si="24"/>
        <v>44440</v>
      </c>
      <c r="AG313">
        <f>VLOOKUP(AF313, 'Brent OIL'!A:B, 2, FALSE)</f>
        <v>74.489999999999995</v>
      </c>
      <c r="AH313" s="8">
        <f t="shared" si="20"/>
        <v>0.12149281782789652</v>
      </c>
      <c r="AI313" s="8">
        <f t="shared" si="21"/>
        <v>0.9113704702109634</v>
      </c>
      <c r="AJ313" s="8">
        <f t="shared" si="22"/>
        <v>1.8995098039215827E-2</v>
      </c>
    </row>
    <row r="314" spans="1:36" x14ac:dyDescent="0.35">
      <c r="A314" t="s">
        <v>30</v>
      </c>
      <c r="B314">
        <v>2021</v>
      </c>
      <c r="C314" t="s">
        <v>43</v>
      </c>
      <c r="D314">
        <v>146.1</v>
      </c>
      <c r="E314">
        <v>202.5</v>
      </c>
      <c r="F314">
        <v>170.1</v>
      </c>
      <c r="G314">
        <v>158.4</v>
      </c>
      <c r="H314">
        <v>198.8</v>
      </c>
      <c r="I314">
        <v>152.6</v>
      </c>
      <c r="J314">
        <v>170.4</v>
      </c>
      <c r="K314">
        <v>165.2</v>
      </c>
      <c r="L314">
        <v>121.6</v>
      </c>
      <c r="M314">
        <v>170.6</v>
      </c>
      <c r="N314">
        <v>168.8</v>
      </c>
      <c r="O314">
        <v>173.6</v>
      </c>
      <c r="P314">
        <v>165.5</v>
      </c>
      <c r="Q314">
        <v>191.2</v>
      </c>
      <c r="R314">
        <v>168.9</v>
      </c>
      <c r="S314">
        <v>164.8</v>
      </c>
      <c r="T314">
        <v>168.3</v>
      </c>
      <c r="U314">
        <v>0</v>
      </c>
      <c r="V314">
        <v>165.5</v>
      </c>
      <c r="W314">
        <v>162</v>
      </c>
      <c r="X314">
        <v>172.5</v>
      </c>
      <c r="Y314">
        <v>159.5</v>
      </c>
      <c r="Z314">
        <v>163.19999999999999</v>
      </c>
      <c r="AA314">
        <v>169</v>
      </c>
      <c r="AB314">
        <v>161.1</v>
      </c>
      <c r="AC314">
        <v>164.7</v>
      </c>
      <c r="AD314">
        <v>166.3</v>
      </c>
      <c r="AE314">
        <f t="shared" si="23"/>
        <v>10</v>
      </c>
      <c r="AF314" s="1">
        <f t="shared" si="24"/>
        <v>44470</v>
      </c>
      <c r="AG314">
        <f>VLOOKUP(AF314, 'Brent OIL'!A:B, 2, FALSE)</f>
        <v>83.54</v>
      </c>
      <c r="AH314" s="8">
        <f t="shared" si="20"/>
        <v>0</v>
      </c>
      <c r="AI314" s="8">
        <f t="shared" si="21"/>
        <v>0.91487859331325005</v>
      </c>
      <c r="AJ314" s="8">
        <f t="shared" si="22"/>
        <v>-1.0222489476849169E-2</v>
      </c>
    </row>
    <row r="315" spans="1:36" x14ac:dyDescent="0.35">
      <c r="A315" t="s">
        <v>33</v>
      </c>
      <c r="B315">
        <v>2021</v>
      </c>
      <c r="C315" t="s">
        <v>43</v>
      </c>
      <c r="D315">
        <v>150.1</v>
      </c>
      <c r="E315">
        <v>208.4</v>
      </c>
      <c r="F315">
        <v>173</v>
      </c>
      <c r="G315">
        <v>159.19999999999999</v>
      </c>
      <c r="H315">
        <v>176.6</v>
      </c>
      <c r="I315">
        <v>159.30000000000001</v>
      </c>
      <c r="J315">
        <v>214.4</v>
      </c>
      <c r="K315">
        <v>165.3</v>
      </c>
      <c r="L315">
        <v>122.5</v>
      </c>
      <c r="M315">
        <v>166.8</v>
      </c>
      <c r="N315">
        <v>155.4</v>
      </c>
      <c r="O315">
        <v>175.9</v>
      </c>
      <c r="P315">
        <v>171.5</v>
      </c>
      <c r="Q315">
        <v>197</v>
      </c>
      <c r="R315">
        <v>160.80000000000001</v>
      </c>
      <c r="S315">
        <v>144.4</v>
      </c>
      <c r="T315">
        <v>158.30000000000001</v>
      </c>
      <c r="U315">
        <v>163.6</v>
      </c>
      <c r="V315">
        <v>162.19999999999999</v>
      </c>
      <c r="W315">
        <v>154.30000000000001</v>
      </c>
      <c r="X315">
        <v>163.5</v>
      </c>
      <c r="Y315">
        <v>152.19999999999999</v>
      </c>
      <c r="Z315">
        <v>155.1</v>
      </c>
      <c r="AA315">
        <v>160.30000000000001</v>
      </c>
      <c r="AB315">
        <v>160.30000000000001</v>
      </c>
      <c r="AC315">
        <v>157</v>
      </c>
      <c r="AD315">
        <v>164.6</v>
      </c>
      <c r="AE315">
        <f t="shared" si="23"/>
        <v>10</v>
      </c>
      <c r="AF315" s="1">
        <f t="shared" si="24"/>
        <v>44470</v>
      </c>
      <c r="AG315">
        <f>VLOOKUP(AF315, 'Brent OIL'!A:B, 2, FALSE)</f>
        <v>83.54</v>
      </c>
      <c r="AH315" s="8">
        <f t="shared" si="20"/>
        <v>0</v>
      </c>
      <c r="AI315" s="8">
        <f t="shared" si="21"/>
        <v>0.91492210473865798</v>
      </c>
      <c r="AJ315" s="8">
        <f t="shared" si="22"/>
        <v>5.4678007290401322E-3</v>
      </c>
    </row>
    <row r="316" spans="1:36" x14ac:dyDescent="0.35">
      <c r="A316" t="s">
        <v>34</v>
      </c>
      <c r="B316">
        <v>2021</v>
      </c>
      <c r="C316" t="s">
        <v>43</v>
      </c>
      <c r="D316">
        <v>147.4</v>
      </c>
      <c r="E316">
        <v>204.6</v>
      </c>
      <c r="F316">
        <v>171.2</v>
      </c>
      <c r="G316">
        <v>158.69999999999999</v>
      </c>
      <c r="H316">
        <v>190.6</v>
      </c>
      <c r="I316">
        <v>155.69999999999999</v>
      </c>
      <c r="J316">
        <v>185.3</v>
      </c>
      <c r="K316">
        <v>165.2</v>
      </c>
      <c r="L316">
        <v>121.9</v>
      </c>
      <c r="M316">
        <v>169.3</v>
      </c>
      <c r="N316">
        <v>163.19999999999999</v>
      </c>
      <c r="O316">
        <v>174.7</v>
      </c>
      <c r="P316">
        <v>167.7</v>
      </c>
      <c r="Q316">
        <v>192.7</v>
      </c>
      <c r="R316">
        <v>165.7</v>
      </c>
      <c r="S316">
        <v>156.30000000000001</v>
      </c>
      <c r="T316">
        <v>164.3</v>
      </c>
      <c r="U316">
        <v>163.6</v>
      </c>
      <c r="V316">
        <v>164.2</v>
      </c>
      <c r="W316">
        <v>158.4</v>
      </c>
      <c r="X316">
        <v>169.1</v>
      </c>
      <c r="Y316">
        <v>155.69999999999999</v>
      </c>
      <c r="Z316">
        <v>158.6</v>
      </c>
      <c r="AA316">
        <v>163.9</v>
      </c>
      <c r="AB316">
        <v>160.80000000000001</v>
      </c>
      <c r="AC316">
        <v>161</v>
      </c>
      <c r="AD316">
        <v>165.5</v>
      </c>
      <c r="AE316">
        <f t="shared" si="23"/>
        <v>10</v>
      </c>
      <c r="AF316" s="1">
        <f t="shared" si="24"/>
        <v>44470</v>
      </c>
      <c r="AG316">
        <f>VLOOKUP(AF316, 'Brent OIL'!A:B, 2, FALSE)</f>
        <v>83.54</v>
      </c>
      <c r="AH316" s="8">
        <f t="shared" si="20"/>
        <v>-2.9806080919320192E-2</v>
      </c>
      <c r="AI316" s="8">
        <f t="shared" si="21"/>
        <v>0.91490562370153539</v>
      </c>
      <c r="AJ316" s="8">
        <f t="shared" si="22"/>
        <v>1.2688821752265827E-2</v>
      </c>
    </row>
    <row r="317" spans="1:36" x14ac:dyDescent="0.35">
      <c r="A317" t="s">
        <v>30</v>
      </c>
      <c r="B317">
        <v>2021</v>
      </c>
      <c r="C317" t="s">
        <v>45</v>
      </c>
      <c r="D317">
        <v>146.9</v>
      </c>
      <c r="E317">
        <v>199.8</v>
      </c>
      <c r="F317">
        <v>171.5</v>
      </c>
      <c r="G317">
        <v>159.1</v>
      </c>
      <c r="H317">
        <v>198.4</v>
      </c>
      <c r="I317">
        <v>153.19999999999999</v>
      </c>
      <c r="J317">
        <v>183.9</v>
      </c>
      <c r="K317">
        <v>165.4</v>
      </c>
      <c r="L317">
        <v>122.1</v>
      </c>
      <c r="M317">
        <v>170.8</v>
      </c>
      <c r="N317">
        <v>169.1</v>
      </c>
      <c r="O317">
        <v>174.3</v>
      </c>
      <c r="P317">
        <v>167.5</v>
      </c>
      <c r="Q317">
        <v>191.4</v>
      </c>
      <c r="R317">
        <v>170.4</v>
      </c>
      <c r="S317">
        <v>166</v>
      </c>
      <c r="T317">
        <v>169.8</v>
      </c>
      <c r="U317">
        <v>0</v>
      </c>
      <c r="V317">
        <v>165.3</v>
      </c>
      <c r="W317">
        <v>162.9</v>
      </c>
      <c r="X317">
        <v>173.4</v>
      </c>
      <c r="Y317">
        <v>158.9</v>
      </c>
      <c r="Z317">
        <v>163.80000000000001</v>
      </c>
      <c r="AA317">
        <v>169.3</v>
      </c>
      <c r="AB317">
        <v>162.4</v>
      </c>
      <c r="AC317">
        <v>165.2</v>
      </c>
      <c r="AD317">
        <v>167.6</v>
      </c>
      <c r="AE317">
        <f t="shared" si="23"/>
        <v>11</v>
      </c>
      <c r="AF317" s="1">
        <f t="shared" si="24"/>
        <v>44501</v>
      </c>
      <c r="AG317">
        <f>VLOOKUP(AF317, 'Brent OIL'!A:B, 2, FALSE)</f>
        <v>81.05</v>
      </c>
      <c r="AH317" s="8">
        <f t="shared" si="20"/>
        <v>0</v>
      </c>
      <c r="AI317" s="8">
        <f t="shared" si="21"/>
        <v>0.91568252781792647</v>
      </c>
      <c r="AJ317" s="8">
        <f t="shared" si="22"/>
        <v>-1.1933174224343675E-2</v>
      </c>
    </row>
    <row r="318" spans="1:36" x14ac:dyDescent="0.35">
      <c r="A318" t="s">
        <v>33</v>
      </c>
      <c r="B318">
        <v>2021</v>
      </c>
      <c r="C318" t="s">
        <v>45</v>
      </c>
      <c r="D318">
        <v>151</v>
      </c>
      <c r="E318">
        <v>204.9</v>
      </c>
      <c r="F318">
        <v>175.4</v>
      </c>
      <c r="G318">
        <v>159.6</v>
      </c>
      <c r="H318">
        <v>175.8</v>
      </c>
      <c r="I318">
        <v>160.30000000000001</v>
      </c>
      <c r="J318">
        <v>229.1</v>
      </c>
      <c r="K318">
        <v>165.1</v>
      </c>
      <c r="L318">
        <v>123.1</v>
      </c>
      <c r="M318">
        <v>167.2</v>
      </c>
      <c r="N318">
        <v>156.1</v>
      </c>
      <c r="O318">
        <v>176.8</v>
      </c>
      <c r="P318">
        <v>173.5</v>
      </c>
      <c r="Q318">
        <v>197</v>
      </c>
      <c r="R318">
        <v>162.30000000000001</v>
      </c>
      <c r="S318">
        <v>145.30000000000001</v>
      </c>
      <c r="T318">
        <v>159.69999999999999</v>
      </c>
      <c r="U318">
        <v>164.2</v>
      </c>
      <c r="V318">
        <v>161.6</v>
      </c>
      <c r="W318">
        <v>155.19999999999999</v>
      </c>
      <c r="X318">
        <v>164.2</v>
      </c>
      <c r="Y318">
        <v>151.19999999999999</v>
      </c>
      <c r="Z318">
        <v>156.69999999999999</v>
      </c>
      <c r="AA318">
        <v>160.80000000000001</v>
      </c>
      <c r="AB318">
        <v>161.80000000000001</v>
      </c>
      <c r="AC318">
        <v>157.30000000000001</v>
      </c>
      <c r="AD318">
        <v>165.6</v>
      </c>
      <c r="AE318">
        <f t="shared" si="23"/>
        <v>11</v>
      </c>
      <c r="AF318" s="1">
        <f t="shared" si="24"/>
        <v>44501</v>
      </c>
      <c r="AG318">
        <f>VLOOKUP(AF318, 'Brent OIL'!A:B, 2, FALSE)</f>
        <v>81.05</v>
      </c>
      <c r="AH318" s="8">
        <f t="shared" si="20"/>
        <v>0</v>
      </c>
      <c r="AI318" s="8">
        <f t="shared" si="21"/>
        <v>0.91573837341624753</v>
      </c>
      <c r="AJ318" s="8">
        <f t="shared" si="22"/>
        <v>6.6425120772946522E-3</v>
      </c>
    </row>
    <row r="319" spans="1:36" x14ac:dyDescent="0.35">
      <c r="A319" t="s">
        <v>34</v>
      </c>
      <c r="B319">
        <v>2021</v>
      </c>
      <c r="C319" t="s">
        <v>45</v>
      </c>
      <c r="D319">
        <v>148.19999999999999</v>
      </c>
      <c r="E319">
        <v>201.6</v>
      </c>
      <c r="F319">
        <v>173</v>
      </c>
      <c r="G319">
        <v>159.30000000000001</v>
      </c>
      <c r="H319">
        <v>190.1</v>
      </c>
      <c r="I319">
        <v>156.5</v>
      </c>
      <c r="J319">
        <v>199.2</v>
      </c>
      <c r="K319">
        <v>165.3</v>
      </c>
      <c r="L319">
        <v>122.4</v>
      </c>
      <c r="M319">
        <v>169.6</v>
      </c>
      <c r="N319">
        <v>163.69999999999999</v>
      </c>
      <c r="O319">
        <v>175.5</v>
      </c>
      <c r="P319">
        <v>169.7</v>
      </c>
      <c r="Q319">
        <v>192.9</v>
      </c>
      <c r="R319">
        <v>167.2</v>
      </c>
      <c r="S319">
        <v>157.4</v>
      </c>
      <c r="T319">
        <v>165.8</v>
      </c>
      <c r="U319">
        <v>164.2</v>
      </c>
      <c r="V319">
        <v>163.9</v>
      </c>
      <c r="W319">
        <v>159.30000000000001</v>
      </c>
      <c r="X319">
        <v>169.9</v>
      </c>
      <c r="Y319">
        <v>154.80000000000001</v>
      </c>
      <c r="Z319">
        <v>159.80000000000001</v>
      </c>
      <c r="AA319">
        <v>164.3</v>
      </c>
      <c r="AB319">
        <v>162.19999999999999</v>
      </c>
      <c r="AC319">
        <v>161.4</v>
      </c>
      <c r="AD319">
        <v>166.7</v>
      </c>
      <c r="AE319">
        <f t="shared" si="23"/>
        <v>11</v>
      </c>
      <c r="AF319" s="1">
        <f t="shared" si="24"/>
        <v>44501</v>
      </c>
      <c r="AG319">
        <f>VLOOKUP(AF319, 'Brent OIL'!A:B, 2, FALSE)</f>
        <v>81.05</v>
      </c>
      <c r="AH319" s="8">
        <f t="shared" si="20"/>
        <v>-8.4885872917951827E-2</v>
      </c>
      <c r="AI319" s="8">
        <f t="shared" si="21"/>
        <v>0.91572855096311745</v>
      </c>
      <c r="AJ319" s="8">
        <f t="shared" si="22"/>
        <v>1.7996400719856713E-3</v>
      </c>
    </row>
    <row r="320" spans="1:36" x14ac:dyDescent="0.35">
      <c r="A320" t="s">
        <v>30</v>
      </c>
      <c r="B320">
        <v>2021</v>
      </c>
      <c r="C320" t="s">
        <v>46</v>
      </c>
      <c r="D320">
        <v>147.4</v>
      </c>
      <c r="E320">
        <v>197</v>
      </c>
      <c r="F320">
        <v>176.5</v>
      </c>
      <c r="G320">
        <v>159.80000000000001</v>
      </c>
      <c r="H320">
        <v>195.8</v>
      </c>
      <c r="I320">
        <v>152</v>
      </c>
      <c r="J320">
        <v>172.3</v>
      </c>
      <c r="K320">
        <v>164.5</v>
      </c>
      <c r="L320">
        <v>120.6</v>
      </c>
      <c r="M320">
        <v>171.7</v>
      </c>
      <c r="N320">
        <v>169.7</v>
      </c>
      <c r="O320">
        <v>175.1</v>
      </c>
      <c r="P320">
        <v>165.8</v>
      </c>
      <c r="Q320">
        <v>190.8</v>
      </c>
      <c r="R320">
        <v>171.8</v>
      </c>
      <c r="S320">
        <v>167.3</v>
      </c>
      <c r="T320">
        <v>171.2</v>
      </c>
      <c r="U320">
        <v>0</v>
      </c>
      <c r="V320">
        <v>165.6</v>
      </c>
      <c r="W320">
        <v>163.9</v>
      </c>
      <c r="X320">
        <v>174</v>
      </c>
      <c r="Y320">
        <v>160.1</v>
      </c>
      <c r="Z320">
        <v>164.5</v>
      </c>
      <c r="AA320">
        <v>169.7</v>
      </c>
      <c r="AB320">
        <v>162.80000000000001</v>
      </c>
      <c r="AC320">
        <v>166</v>
      </c>
      <c r="AD320">
        <v>167</v>
      </c>
      <c r="AE320">
        <f t="shared" si="23"/>
        <v>12</v>
      </c>
      <c r="AF320" s="1">
        <f t="shared" si="24"/>
        <v>44531</v>
      </c>
      <c r="AG320">
        <f>VLOOKUP(AF320, 'Brent OIL'!A:B, 2, FALSE)</f>
        <v>74.17</v>
      </c>
      <c r="AH320" s="8">
        <f t="shared" si="20"/>
        <v>0</v>
      </c>
      <c r="AI320" s="8">
        <f t="shared" si="21"/>
        <v>0.91888027408518791</v>
      </c>
      <c r="AJ320" s="8">
        <f t="shared" si="22"/>
        <v>-1.0778443113772523E-2</v>
      </c>
    </row>
    <row r="321" spans="1:36" x14ac:dyDescent="0.35">
      <c r="A321" t="s">
        <v>33</v>
      </c>
      <c r="B321">
        <v>2021</v>
      </c>
      <c r="C321" t="s">
        <v>46</v>
      </c>
      <c r="D321">
        <v>151.6</v>
      </c>
      <c r="E321">
        <v>202.2</v>
      </c>
      <c r="F321">
        <v>180</v>
      </c>
      <c r="G321">
        <v>160</v>
      </c>
      <c r="H321">
        <v>173.5</v>
      </c>
      <c r="I321">
        <v>158.30000000000001</v>
      </c>
      <c r="J321">
        <v>219.5</v>
      </c>
      <c r="K321">
        <v>164.2</v>
      </c>
      <c r="L321">
        <v>121.9</v>
      </c>
      <c r="M321">
        <v>168.2</v>
      </c>
      <c r="N321">
        <v>156.5</v>
      </c>
      <c r="O321">
        <v>178.2</v>
      </c>
      <c r="P321">
        <v>172.2</v>
      </c>
      <c r="Q321">
        <v>196.8</v>
      </c>
      <c r="R321">
        <v>163.30000000000001</v>
      </c>
      <c r="S321">
        <v>146.69999999999999</v>
      </c>
      <c r="T321">
        <v>160.69999999999999</v>
      </c>
      <c r="U321">
        <v>163.4</v>
      </c>
      <c r="V321">
        <v>161.69999999999999</v>
      </c>
      <c r="W321">
        <v>156</v>
      </c>
      <c r="X321">
        <v>165.1</v>
      </c>
      <c r="Y321">
        <v>151.80000000000001</v>
      </c>
      <c r="Z321">
        <v>157.6</v>
      </c>
      <c r="AA321">
        <v>160.6</v>
      </c>
      <c r="AB321">
        <v>162.4</v>
      </c>
      <c r="AC321">
        <v>157.80000000000001</v>
      </c>
      <c r="AD321">
        <v>165.2</v>
      </c>
      <c r="AE321">
        <f t="shared" si="23"/>
        <v>12</v>
      </c>
      <c r="AF321" s="1">
        <f t="shared" si="24"/>
        <v>44531</v>
      </c>
      <c r="AG321">
        <f>VLOOKUP(AF321, 'Brent OIL'!A:B, 2, FALSE)</f>
        <v>74.17</v>
      </c>
      <c r="AH321" s="8">
        <f t="shared" si="20"/>
        <v>0</v>
      </c>
      <c r="AI321" s="8">
        <f t="shared" si="21"/>
        <v>0.91890983035447327</v>
      </c>
      <c r="AJ321" s="8">
        <f t="shared" si="22"/>
        <v>6.0532687651331726E-3</v>
      </c>
    </row>
    <row r="322" spans="1:36" x14ac:dyDescent="0.35">
      <c r="A322" t="s">
        <v>34</v>
      </c>
      <c r="B322">
        <v>2021</v>
      </c>
      <c r="C322" t="s">
        <v>46</v>
      </c>
      <c r="D322">
        <v>148.69999999999999</v>
      </c>
      <c r="E322">
        <v>198.8</v>
      </c>
      <c r="F322">
        <v>177.9</v>
      </c>
      <c r="G322">
        <v>159.9</v>
      </c>
      <c r="H322">
        <v>187.6</v>
      </c>
      <c r="I322">
        <v>154.9</v>
      </c>
      <c r="J322">
        <v>188.3</v>
      </c>
      <c r="K322">
        <v>164.4</v>
      </c>
      <c r="L322">
        <v>121</v>
      </c>
      <c r="M322">
        <v>170.5</v>
      </c>
      <c r="N322">
        <v>164.2</v>
      </c>
      <c r="O322">
        <v>176.5</v>
      </c>
      <c r="P322">
        <v>168.2</v>
      </c>
      <c r="Q322">
        <v>192.4</v>
      </c>
      <c r="R322">
        <v>168.5</v>
      </c>
      <c r="S322">
        <v>158.69999999999999</v>
      </c>
      <c r="T322">
        <v>167</v>
      </c>
      <c r="U322">
        <v>163.4</v>
      </c>
      <c r="V322">
        <v>164.1</v>
      </c>
      <c r="W322">
        <v>160.19999999999999</v>
      </c>
      <c r="X322">
        <v>170.6</v>
      </c>
      <c r="Y322">
        <v>155.69999999999999</v>
      </c>
      <c r="Z322">
        <v>160.6</v>
      </c>
      <c r="AA322">
        <v>164.4</v>
      </c>
      <c r="AB322">
        <v>162.6</v>
      </c>
      <c r="AC322">
        <v>162</v>
      </c>
      <c r="AD322">
        <v>166.2</v>
      </c>
      <c r="AE322">
        <f t="shared" si="23"/>
        <v>12</v>
      </c>
      <c r="AF322" s="1">
        <f t="shared" si="24"/>
        <v>44531</v>
      </c>
      <c r="AG322">
        <f>VLOOKUP(AF322, 'Brent OIL'!A:B, 2, FALSE)</f>
        <v>74.17</v>
      </c>
      <c r="AH322" s="8">
        <f t="shared" ref="AH322:AH385" si="25">(AG323-AG322)/AG322</f>
        <v>0.16637454496427131</v>
      </c>
      <c r="AI322" s="8">
        <f t="shared" ref="AI322:AI372" si="26">CORREL(AH322:AH693, AJ322:AJ693)</f>
        <v>0.91890767506624915</v>
      </c>
      <c r="AJ322" s="8">
        <f t="shared" ref="AJ322:AJ373" si="27">((AD323-AD322)/AD322)</f>
        <v>1.2033694344164684E-3</v>
      </c>
    </row>
    <row r="323" spans="1:36" x14ac:dyDescent="0.35">
      <c r="A323" t="s">
        <v>30</v>
      </c>
      <c r="B323">
        <v>2022</v>
      </c>
      <c r="C323" t="s">
        <v>31</v>
      </c>
      <c r="D323">
        <v>148.30000000000001</v>
      </c>
      <c r="E323">
        <v>196.9</v>
      </c>
      <c r="F323">
        <v>178</v>
      </c>
      <c r="G323">
        <v>160.5</v>
      </c>
      <c r="H323">
        <v>192.6</v>
      </c>
      <c r="I323">
        <v>151.19999999999999</v>
      </c>
      <c r="J323">
        <v>159.19999999999999</v>
      </c>
      <c r="K323">
        <v>164</v>
      </c>
      <c r="L323">
        <v>119.3</v>
      </c>
      <c r="M323">
        <v>173.3</v>
      </c>
      <c r="N323">
        <v>169.8</v>
      </c>
      <c r="O323">
        <v>175.8</v>
      </c>
      <c r="P323">
        <v>164.1</v>
      </c>
      <c r="Q323">
        <v>190.7</v>
      </c>
      <c r="R323">
        <v>173.2</v>
      </c>
      <c r="S323">
        <v>169.3</v>
      </c>
      <c r="T323">
        <v>172.7</v>
      </c>
      <c r="U323">
        <v>0</v>
      </c>
      <c r="V323">
        <v>165.8</v>
      </c>
      <c r="W323">
        <v>164.9</v>
      </c>
      <c r="X323">
        <v>174.7</v>
      </c>
      <c r="Y323">
        <v>160.80000000000001</v>
      </c>
      <c r="Z323">
        <v>164.9</v>
      </c>
      <c r="AA323">
        <v>169.9</v>
      </c>
      <c r="AB323">
        <v>163.19999999999999</v>
      </c>
      <c r="AC323">
        <v>166.6</v>
      </c>
      <c r="AD323">
        <v>166.4</v>
      </c>
      <c r="AE323">
        <f t="shared" ref="AE323:AE373" si="28">MONTH(DATEVALUE("1-" &amp; C323 &amp; "-2023"))</f>
        <v>1</v>
      </c>
      <c r="AF323" s="1">
        <f t="shared" ref="AF323:AF373" si="29">DATE(B323,AE323,1)</f>
        <v>44562</v>
      </c>
      <c r="AG323">
        <f>VLOOKUP(AF323, 'Brent OIL'!A:B, 2, FALSE)</f>
        <v>86.51</v>
      </c>
      <c r="AH323" s="8">
        <f t="shared" si="25"/>
        <v>0</v>
      </c>
      <c r="AI323" s="8">
        <f t="shared" si="26"/>
        <v>0.92962934191307223</v>
      </c>
      <c r="AJ323" s="8">
        <f t="shared" si="27"/>
        <v>-8.4134615384615728E-3</v>
      </c>
    </row>
    <row r="324" spans="1:36" x14ac:dyDescent="0.35">
      <c r="A324" t="s">
        <v>33</v>
      </c>
      <c r="B324">
        <v>2022</v>
      </c>
      <c r="C324" t="s">
        <v>31</v>
      </c>
      <c r="D324">
        <v>152.19999999999999</v>
      </c>
      <c r="E324">
        <v>202.1</v>
      </c>
      <c r="F324">
        <v>180.1</v>
      </c>
      <c r="G324">
        <v>160.4</v>
      </c>
      <c r="H324">
        <v>171</v>
      </c>
      <c r="I324">
        <v>156.5</v>
      </c>
      <c r="J324">
        <v>203.6</v>
      </c>
      <c r="K324">
        <v>163.80000000000001</v>
      </c>
      <c r="L324">
        <v>121.3</v>
      </c>
      <c r="M324">
        <v>169.8</v>
      </c>
      <c r="N324">
        <v>156.6</v>
      </c>
      <c r="O324">
        <v>179</v>
      </c>
      <c r="P324">
        <v>170.3</v>
      </c>
      <c r="Q324">
        <v>196.4</v>
      </c>
      <c r="R324">
        <v>164.7</v>
      </c>
      <c r="S324">
        <v>148.5</v>
      </c>
      <c r="T324">
        <v>162.19999999999999</v>
      </c>
      <c r="U324">
        <v>164.5</v>
      </c>
      <c r="V324">
        <v>161.6</v>
      </c>
      <c r="W324">
        <v>156.80000000000001</v>
      </c>
      <c r="X324">
        <v>166.1</v>
      </c>
      <c r="Y324">
        <v>152.69999999999999</v>
      </c>
      <c r="Z324">
        <v>158.4</v>
      </c>
      <c r="AA324">
        <v>161</v>
      </c>
      <c r="AB324">
        <v>162.80000000000001</v>
      </c>
      <c r="AC324">
        <v>158.6</v>
      </c>
      <c r="AD324">
        <v>165</v>
      </c>
      <c r="AE324">
        <f t="shared" si="28"/>
        <v>1</v>
      </c>
      <c r="AF324" s="1">
        <f t="shared" si="29"/>
        <v>44562</v>
      </c>
      <c r="AG324">
        <f>VLOOKUP(AF324, 'Brent OIL'!A:B, 2, FALSE)</f>
        <v>86.51</v>
      </c>
      <c r="AH324" s="8">
        <f t="shared" si="25"/>
        <v>0</v>
      </c>
      <c r="AI324" s="8">
        <f t="shared" si="26"/>
        <v>0.92966189087819828</v>
      </c>
      <c r="AJ324" s="8">
        <f t="shared" si="27"/>
        <v>4.2424242424241735E-3</v>
      </c>
    </row>
    <row r="325" spans="1:36" x14ac:dyDescent="0.35">
      <c r="A325" t="s">
        <v>34</v>
      </c>
      <c r="B325">
        <v>2022</v>
      </c>
      <c r="C325" t="s">
        <v>31</v>
      </c>
      <c r="D325">
        <v>149.5</v>
      </c>
      <c r="E325">
        <v>198.7</v>
      </c>
      <c r="F325">
        <v>178.8</v>
      </c>
      <c r="G325">
        <v>160.5</v>
      </c>
      <c r="H325">
        <v>184.7</v>
      </c>
      <c r="I325">
        <v>153.69999999999999</v>
      </c>
      <c r="J325">
        <v>174.3</v>
      </c>
      <c r="K325">
        <v>163.9</v>
      </c>
      <c r="L325">
        <v>120</v>
      </c>
      <c r="M325">
        <v>172.1</v>
      </c>
      <c r="N325">
        <v>164.3</v>
      </c>
      <c r="O325">
        <v>177.3</v>
      </c>
      <c r="P325">
        <v>166.4</v>
      </c>
      <c r="Q325">
        <v>192.2</v>
      </c>
      <c r="R325">
        <v>169.9</v>
      </c>
      <c r="S325">
        <v>160.69999999999999</v>
      </c>
      <c r="T325">
        <v>168.5</v>
      </c>
      <c r="U325">
        <v>164.5</v>
      </c>
      <c r="V325">
        <v>164.2</v>
      </c>
      <c r="W325">
        <v>161.1</v>
      </c>
      <c r="X325">
        <v>171.4</v>
      </c>
      <c r="Y325">
        <v>156.5</v>
      </c>
      <c r="Z325">
        <v>161.19999999999999</v>
      </c>
      <c r="AA325">
        <v>164.7</v>
      </c>
      <c r="AB325">
        <v>163</v>
      </c>
      <c r="AC325">
        <v>162.69999999999999</v>
      </c>
      <c r="AD325">
        <v>165.7</v>
      </c>
      <c r="AE325">
        <f t="shared" si="28"/>
        <v>1</v>
      </c>
      <c r="AF325" s="1">
        <f t="shared" si="29"/>
        <v>44562</v>
      </c>
      <c r="AG325">
        <f>VLOOKUP(AF325, 'Brent OIL'!A:B, 2, FALSE)</f>
        <v>86.51</v>
      </c>
      <c r="AH325" s="8">
        <f t="shared" si="25"/>
        <v>0.1227603745231764</v>
      </c>
      <c r="AI325" s="8">
        <f t="shared" si="26"/>
        <v>0.92963260110708046</v>
      </c>
      <c r="AJ325" s="8">
        <f t="shared" si="27"/>
        <v>6.0350030175015095E-3</v>
      </c>
    </row>
    <row r="326" spans="1:36" x14ac:dyDescent="0.35">
      <c r="A326" t="s">
        <v>30</v>
      </c>
      <c r="B326">
        <v>2022</v>
      </c>
      <c r="C326" t="s">
        <v>35</v>
      </c>
      <c r="D326">
        <v>148.80000000000001</v>
      </c>
      <c r="E326">
        <v>198.1</v>
      </c>
      <c r="F326">
        <v>175.5</v>
      </c>
      <c r="G326">
        <v>160.69999999999999</v>
      </c>
      <c r="H326">
        <v>192.6</v>
      </c>
      <c r="I326">
        <v>151.4</v>
      </c>
      <c r="J326">
        <v>155.19999999999999</v>
      </c>
      <c r="K326">
        <v>163.9</v>
      </c>
      <c r="L326">
        <v>118.1</v>
      </c>
      <c r="M326">
        <v>175.4</v>
      </c>
      <c r="N326">
        <v>170.5</v>
      </c>
      <c r="O326">
        <v>176.3</v>
      </c>
      <c r="P326">
        <v>163.9</v>
      </c>
      <c r="Q326">
        <v>191.5</v>
      </c>
      <c r="R326">
        <v>174.1</v>
      </c>
      <c r="S326">
        <v>171</v>
      </c>
      <c r="T326">
        <v>173.7</v>
      </c>
      <c r="U326">
        <v>0</v>
      </c>
      <c r="V326">
        <v>167.4</v>
      </c>
      <c r="W326">
        <v>165.7</v>
      </c>
      <c r="X326">
        <v>175.3</v>
      </c>
      <c r="Y326">
        <v>161.19999999999999</v>
      </c>
      <c r="Z326">
        <v>165.5</v>
      </c>
      <c r="AA326">
        <v>170.3</v>
      </c>
      <c r="AB326">
        <v>164.5</v>
      </c>
      <c r="AC326">
        <v>167.3</v>
      </c>
      <c r="AD326">
        <v>166.7</v>
      </c>
      <c r="AE326">
        <f t="shared" si="28"/>
        <v>2</v>
      </c>
      <c r="AF326" s="1">
        <f t="shared" si="29"/>
        <v>44593</v>
      </c>
      <c r="AG326">
        <f>VLOOKUP(AF326, 'Brent OIL'!A:B, 2, FALSE)</f>
        <v>97.13</v>
      </c>
      <c r="AH326" s="8">
        <f t="shared" si="25"/>
        <v>0</v>
      </c>
      <c r="AI326" s="8">
        <f t="shared" si="26"/>
        <v>0.93534868331745724</v>
      </c>
      <c r="AJ326" s="8">
        <f t="shared" si="27"/>
        <v>-7.1985602879423441E-3</v>
      </c>
    </row>
    <row r="327" spans="1:36" x14ac:dyDescent="0.35">
      <c r="A327" t="s">
        <v>33</v>
      </c>
      <c r="B327">
        <v>2022</v>
      </c>
      <c r="C327" t="s">
        <v>35</v>
      </c>
      <c r="D327">
        <v>152.5</v>
      </c>
      <c r="E327">
        <v>205.2</v>
      </c>
      <c r="F327">
        <v>176.4</v>
      </c>
      <c r="G327">
        <v>160.6</v>
      </c>
      <c r="H327">
        <v>171.5</v>
      </c>
      <c r="I327">
        <v>156.4</v>
      </c>
      <c r="J327">
        <v>198</v>
      </c>
      <c r="K327">
        <v>163.19999999999999</v>
      </c>
      <c r="L327">
        <v>120.6</v>
      </c>
      <c r="M327">
        <v>172.2</v>
      </c>
      <c r="N327">
        <v>156.69999999999999</v>
      </c>
      <c r="O327">
        <v>180</v>
      </c>
      <c r="P327">
        <v>170.2</v>
      </c>
      <c r="Q327">
        <v>196.5</v>
      </c>
      <c r="R327">
        <v>165.7</v>
      </c>
      <c r="S327">
        <v>150.4</v>
      </c>
      <c r="T327">
        <v>163.4</v>
      </c>
      <c r="U327">
        <v>165.5</v>
      </c>
      <c r="V327">
        <v>163</v>
      </c>
      <c r="W327">
        <v>157.4</v>
      </c>
      <c r="X327">
        <v>167.2</v>
      </c>
      <c r="Y327">
        <v>153.1</v>
      </c>
      <c r="Z327">
        <v>159.5</v>
      </c>
      <c r="AA327">
        <v>162</v>
      </c>
      <c r="AB327">
        <v>164.2</v>
      </c>
      <c r="AC327">
        <v>159.4</v>
      </c>
      <c r="AD327">
        <v>165.5</v>
      </c>
      <c r="AE327">
        <f t="shared" si="28"/>
        <v>2</v>
      </c>
      <c r="AF327" s="1">
        <f t="shared" si="29"/>
        <v>44593</v>
      </c>
      <c r="AG327">
        <f>VLOOKUP(AF327, 'Brent OIL'!A:B, 2, FALSE)</f>
        <v>97.13</v>
      </c>
      <c r="AH327" s="8">
        <f t="shared" si="25"/>
        <v>0</v>
      </c>
      <c r="AI327" s="8">
        <f t="shared" si="26"/>
        <v>0.93539128425057438</v>
      </c>
      <c r="AJ327" s="8">
        <f t="shared" si="27"/>
        <v>3.6253776435044975E-3</v>
      </c>
    </row>
    <row r="328" spans="1:36" x14ac:dyDescent="0.35">
      <c r="A328" t="s">
        <v>34</v>
      </c>
      <c r="B328">
        <v>2022</v>
      </c>
      <c r="C328" t="s">
        <v>35</v>
      </c>
      <c r="D328">
        <v>150</v>
      </c>
      <c r="E328">
        <v>200.6</v>
      </c>
      <c r="F328">
        <v>175.8</v>
      </c>
      <c r="G328">
        <v>160.69999999999999</v>
      </c>
      <c r="H328">
        <v>184.9</v>
      </c>
      <c r="I328">
        <v>153.69999999999999</v>
      </c>
      <c r="J328">
        <v>169.7</v>
      </c>
      <c r="K328">
        <v>163.69999999999999</v>
      </c>
      <c r="L328">
        <v>118.9</v>
      </c>
      <c r="M328">
        <v>174.3</v>
      </c>
      <c r="N328">
        <v>164.7</v>
      </c>
      <c r="O328">
        <v>178</v>
      </c>
      <c r="P328">
        <v>166.2</v>
      </c>
      <c r="Q328">
        <v>192.8</v>
      </c>
      <c r="R328">
        <v>170.8</v>
      </c>
      <c r="S328">
        <v>162.4</v>
      </c>
      <c r="T328">
        <v>169.6</v>
      </c>
      <c r="U328">
        <v>165.5</v>
      </c>
      <c r="V328">
        <v>165.7</v>
      </c>
      <c r="W328">
        <v>161.80000000000001</v>
      </c>
      <c r="X328">
        <v>172.2</v>
      </c>
      <c r="Y328">
        <v>156.9</v>
      </c>
      <c r="Z328">
        <v>162.1</v>
      </c>
      <c r="AA328">
        <v>165.4</v>
      </c>
      <c r="AB328">
        <v>164.4</v>
      </c>
      <c r="AC328">
        <v>163.5</v>
      </c>
      <c r="AD328">
        <v>166.1</v>
      </c>
      <c r="AE328">
        <f t="shared" si="28"/>
        <v>2</v>
      </c>
      <c r="AF328" s="1">
        <f t="shared" si="29"/>
        <v>44593</v>
      </c>
      <c r="AG328">
        <f>VLOOKUP(AF328, 'Brent OIL'!A:B, 2, FALSE)</f>
        <v>97.13</v>
      </c>
      <c r="AH328" s="8">
        <f t="shared" si="25"/>
        <v>0.20714506331720381</v>
      </c>
      <c r="AI328" s="8">
        <f t="shared" si="26"/>
        <v>0.93535454348490665</v>
      </c>
      <c r="AJ328" s="8">
        <f t="shared" si="27"/>
        <v>1.5653220951234163E-2</v>
      </c>
    </row>
    <row r="329" spans="1:36" x14ac:dyDescent="0.35">
      <c r="A329" t="s">
        <v>30</v>
      </c>
      <c r="B329">
        <v>2022</v>
      </c>
      <c r="C329" t="s">
        <v>36</v>
      </c>
      <c r="D329">
        <v>150.19999999999999</v>
      </c>
      <c r="E329">
        <v>208</v>
      </c>
      <c r="F329">
        <v>167.9</v>
      </c>
      <c r="G329">
        <v>162</v>
      </c>
      <c r="H329">
        <v>203.1</v>
      </c>
      <c r="I329">
        <v>155.9</v>
      </c>
      <c r="J329">
        <v>155.80000000000001</v>
      </c>
      <c r="K329">
        <v>164.2</v>
      </c>
      <c r="L329">
        <v>118.1</v>
      </c>
      <c r="M329">
        <v>178.7</v>
      </c>
      <c r="N329">
        <v>171.2</v>
      </c>
      <c r="O329">
        <v>177.4</v>
      </c>
      <c r="P329">
        <v>166.6</v>
      </c>
      <c r="Q329">
        <v>192.3</v>
      </c>
      <c r="R329">
        <v>175.4</v>
      </c>
      <c r="S329">
        <v>173.2</v>
      </c>
      <c r="T329">
        <v>175.1</v>
      </c>
      <c r="U329">
        <v>0</v>
      </c>
      <c r="V329">
        <v>168.9</v>
      </c>
      <c r="W329">
        <v>166.5</v>
      </c>
      <c r="X329">
        <v>176</v>
      </c>
      <c r="Y329">
        <v>162</v>
      </c>
      <c r="Z329">
        <v>166.6</v>
      </c>
      <c r="AA329">
        <v>170.6</v>
      </c>
      <c r="AB329">
        <v>167.4</v>
      </c>
      <c r="AC329">
        <v>168.3</v>
      </c>
      <c r="AD329">
        <v>168.7</v>
      </c>
      <c r="AE329">
        <f t="shared" si="28"/>
        <v>3</v>
      </c>
      <c r="AF329" s="1">
        <f t="shared" si="29"/>
        <v>44621</v>
      </c>
      <c r="AG329">
        <f>VLOOKUP(AF329, 'Brent OIL'!A:B, 2, FALSE)</f>
        <v>117.25</v>
      </c>
      <c r="AH329" s="8">
        <f t="shared" si="25"/>
        <v>0</v>
      </c>
      <c r="AI329" s="8">
        <f t="shared" si="26"/>
        <v>0.95205318261141436</v>
      </c>
      <c r="AJ329" s="8">
        <f t="shared" si="27"/>
        <v>-1.304090100770592E-2</v>
      </c>
    </row>
    <row r="330" spans="1:36" x14ac:dyDescent="0.35">
      <c r="A330" t="s">
        <v>33</v>
      </c>
      <c r="B330">
        <v>2022</v>
      </c>
      <c r="C330" t="s">
        <v>36</v>
      </c>
      <c r="D330">
        <v>153.69999999999999</v>
      </c>
      <c r="E330">
        <v>215.8</v>
      </c>
      <c r="F330">
        <v>167.7</v>
      </c>
      <c r="G330">
        <v>162.6</v>
      </c>
      <c r="H330">
        <v>180</v>
      </c>
      <c r="I330">
        <v>159.6</v>
      </c>
      <c r="J330">
        <v>188.4</v>
      </c>
      <c r="K330">
        <v>163.4</v>
      </c>
      <c r="L330">
        <v>120.3</v>
      </c>
      <c r="M330">
        <v>174.7</v>
      </c>
      <c r="N330">
        <v>157.1</v>
      </c>
      <c r="O330">
        <v>181.5</v>
      </c>
      <c r="P330">
        <v>171.5</v>
      </c>
      <c r="Q330">
        <v>197.5</v>
      </c>
      <c r="R330">
        <v>167.1</v>
      </c>
      <c r="S330">
        <v>152.6</v>
      </c>
      <c r="T330">
        <v>164.9</v>
      </c>
      <c r="U330">
        <v>165.3</v>
      </c>
      <c r="V330">
        <v>164.5</v>
      </c>
      <c r="W330">
        <v>158.6</v>
      </c>
      <c r="X330">
        <v>168.2</v>
      </c>
      <c r="Y330">
        <v>154.19999999999999</v>
      </c>
      <c r="Z330">
        <v>160.80000000000001</v>
      </c>
      <c r="AA330">
        <v>162.69999999999999</v>
      </c>
      <c r="AB330">
        <v>166.8</v>
      </c>
      <c r="AC330">
        <v>160.6</v>
      </c>
      <c r="AD330">
        <v>166.5</v>
      </c>
      <c r="AE330">
        <f t="shared" si="28"/>
        <v>3</v>
      </c>
      <c r="AF330" s="1">
        <f t="shared" si="29"/>
        <v>44621</v>
      </c>
      <c r="AG330">
        <f>VLOOKUP(AF330, 'Brent OIL'!A:B, 2, FALSE)</f>
        <v>117.25</v>
      </c>
      <c r="AH330" s="8">
        <f t="shared" si="25"/>
        <v>0</v>
      </c>
      <c r="AI330" s="8">
        <f t="shared" si="26"/>
        <v>0.95228562832904984</v>
      </c>
      <c r="AJ330" s="8">
        <f t="shared" si="27"/>
        <v>7.2072072072071388E-3</v>
      </c>
    </row>
    <row r="331" spans="1:36" x14ac:dyDescent="0.35">
      <c r="A331" t="s">
        <v>34</v>
      </c>
      <c r="B331">
        <v>2022</v>
      </c>
      <c r="C331" t="s">
        <v>36</v>
      </c>
      <c r="D331">
        <v>151.30000000000001</v>
      </c>
      <c r="E331">
        <v>210.7</v>
      </c>
      <c r="F331">
        <v>167.8</v>
      </c>
      <c r="G331">
        <v>162.19999999999999</v>
      </c>
      <c r="H331">
        <v>194.6</v>
      </c>
      <c r="I331">
        <v>157.6</v>
      </c>
      <c r="J331">
        <v>166.9</v>
      </c>
      <c r="K331">
        <v>163.9</v>
      </c>
      <c r="L331">
        <v>118.8</v>
      </c>
      <c r="M331">
        <v>177.4</v>
      </c>
      <c r="N331">
        <v>165.3</v>
      </c>
      <c r="O331">
        <v>179.3</v>
      </c>
      <c r="P331">
        <v>168.4</v>
      </c>
      <c r="Q331">
        <v>193.7</v>
      </c>
      <c r="R331">
        <v>172.1</v>
      </c>
      <c r="S331">
        <v>164.6</v>
      </c>
      <c r="T331">
        <v>171.1</v>
      </c>
      <c r="U331">
        <v>165.3</v>
      </c>
      <c r="V331">
        <v>167.2</v>
      </c>
      <c r="W331">
        <v>162.80000000000001</v>
      </c>
      <c r="X331">
        <v>173</v>
      </c>
      <c r="Y331">
        <v>157.9</v>
      </c>
      <c r="Z331">
        <v>163.30000000000001</v>
      </c>
      <c r="AA331">
        <v>166</v>
      </c>
      <c r="AB331">
        <v>167.2</v>
      </c>
      <c r="AC331">
        <v>164.6</v>
      </c>
      <c r="AD331">
        <v>167.7</v>
      </c>
      <c r="AE331">
        <f t="shared" si="28"/>
        <v>3</v>
      </c>
      <c r="AF331" s="1">
        <f t="shared" si="29"/>
        <v>44621</v>
      </c>
      <c r="AG331">
        <f>VLOOKUP(AF331, 'Brent OIL'!A:B, 2, FALSE)</f>
        <v>117.25</v>
      </c>
      <c r="AH331" s="8">
        <f t="shared" si="25"/>
        <v>-0.10805970149253732</v>
      </c>
      <c r="AI331" s="8">
        <f t="shared" si="26"/>
        <v>0.95224571577828365</v>
      </c>
      <c r="AJ331" s="8">
        <f t="shared" si="27"/>
        <v>1.848539057841397E-2</v>
      </c>
    </row>
    <row r="332" spans="1:36" x14ac:dyDescent="0.35">
      <c r="A332" t="s">
        <v>30</v>
      </c>
      <c r="B332">
        <v>2022</v>
      </c>
      <c r="C332" t="s">
        <v>37</v>
      </c>
      <c r="D332">
        <v>151.80000000000001</v>
      </c>
      <c r="E332">
        <v>209.7</v>
      </c>
      <c r="F332">
        <v>164.5</v>
      </c>
      <c r="G332">
        <v>163.80000000000001</v>
      </c>
      <c r="H332">
        <v>207.4</v>
      </c>
      <c r="I332">
        <v>169.7</v>
      </c>
      <c r="J332">
        <v>153.6</v>
      </c>
      <c r="K332">
        <v>165.1</v>
      </c>
      <c r="L332">
        <v>118.2</v>
      </c>
      <c r="M332">
        <v>182.9</v>
      </c>
      <c r="N332">
        <v>172.4</v>
      </c>
      <c r="O332">
        <v>178.9</v>
      </c>
      <c r="P332">
        <v>168.6</v>
      </c>
      <c r="Q332">
        <v>192.8</v>
      </c>
      <c r="R332">
        <v>177.5</v>
      </c>
      <c r="S332">
        <v>175.1</v>
      </c>
      <c r="T332">
        <v>177.1</v>
      </c>
      <c r="U332">
        <v>0</v>
      </c>
      <c r="V332">
        <v>173.3</v>
      </c>
      <c r="W332">
        <v>167.7</v>
      </c>
      <c r="X332">
        <v>177</v>
      </c>
      <c r="Y332">
        <v>166.2</v>
      </c>
      <c r="Z332">
        <v>167.2</v>
      </c>
      <c r="AA332">
        <v>170.9</v>
      </c>
      <c r="AB332">
        <v>169</v>
      </c>
      <c r="AC332">
        <v>170.2</v>
      </c>
      <c r="AD332">
        <v>170.8</v>
      </c>
      <c r="AE332">
        <f t="shared" si="28"/>
        <v>4</v>
      </c>
      <c r="AF332" s="1">
        <f t="shared" si="29"/>
        <v>44652</v>
      </c>
      <c r="AG332">
        <f>VLOOKUP(AF332, 'Brent OIL'!A:B, 2, FALSE)</f>
        <v>104.58</v>
      </c>
      <c r="AH332" s="8">
        <f t="shared" si="25"/>
        <v>0</v>
      </c>
      <c r="AI332" s="8">
        <f t="shared" si="26"/>
        <v>0.95880289620765435</v>
      </c>
      <c r="AJ332" s="8">
        <f t="shared" si="27"/>
        <v>-9.3676814988291716E-3</v>
      </c>
    </row>
    <row r="333" spans="1:36" x14ac:dyDescent="0.35">
      <c r="A333" t="s">
        <v>33</v>
      </c>
      <c r="B333">
        <v>2022</v>
      </c>
      <c r="C333" t="s">
        <v>37</v>
      </c>
      <c r="D333">
        <v>155.4</v>
      </c>
      <c r="E333">
        <v>215.8</v>
      </c>
      <c r="F333">
        <v>164.6</v>
      </c>
      <c r="G333">
        <v>164.2</v>
      </c>
      <c r="H333">
        <v>186</v>
      </c>
      <c r="I333">
        <v>175.9</v>
      </c>
      <c r="J333">
        <v>190.7</v>
      </c>
      <c r="K333">
        <v>164</v>
      </c>
      <c r="L333">
        <v>120.5</v>
      </c>
      <c r="M333">
        <v>178</v>
      </c>
      <c r="N333">
        <v>157.5</v>
      </c>
      <c r="O333">
        <v>183.3</v>
      </c>
      <c r="P333">
        <v>174.5</v>
      </c>
      <c r="Q333">
        <v>197.1</v>
      </c>
      <c r="R333">
        <v>168.4</v>
      </c>
      <c r="S333">
        <v>154.5</v>
      </c>
      <c r="T333">
        <v>166.3</v>
      </c>
      <c r="U333">
        <v>167</v>
      </c>
      <c r="V333">
        <v>170.5</v>
      </c>
      <c r="W333">
        <v>159.80000000000001</v>
      </c>
      <c r="X333">
        <v>169</v>
      </c>
      <c r="Y333">
        <v>159.30000000000001</v>
      </c>
      <c r="Z333">
        <v>162.19999999999999</v>
      </c>
      <c r="AA333">
        <v>164</v>
      </c>
      <c r="AB333">
        <v>168.4</v>
      </c>
      <c r="AC333">
        <v>163.1</v>
      </c>
      <c r="AD333">
        <v>169.2</v>
      </c>
      <c r="AE333">
        <f t="shared" si="28"/>
        <v>4</v>
      </c>
      <c r="AF333" s="1">
        <f t="shared" si="29"/>
        <v>44652</v>
      </c>
      <c r="AG333">
        <f>VLOOKUP(AF333, 'Brent OIL'!A:B, 2, FALSE)</f>
        <v>104.58</v>
      </c>
      <c r="AH333" s="8">
        <f t="shared" si="25"/>
        <v>0</v>
      </c>
      <c r="AI333" s="8">
        <f t="shared" si="26"/>
        <v>0.95892176758616043</v>
      </c>
      <c r="AJ333" s="8">
        <f t="shared" si="27"/>
        <v>5.3191489361702465E-3</v>
      </c>
    </row>
    <row r="334" spans="1:36" x14ac:dyDescent="0.35">
      <c r="A334" t="s">
        <v>34</v>
      </c>
      <c r="B334">
        <v>2022</v>
      </c>
      <c r="C334" t="s">
        <v>37</v>
      </c>
      <c r="D334">
        <v>152.9</v>
      </c>
      <c r="E334">
        <v>211.8</v>
      </c>
      <c r="F334">
        <v>164.5</v>
      </c>
      <c r="G334">
        <v>163.9</v>
      </c>
      <c r="H334">
        <v>199.5</v>
      </c>
      <c r="I334">
        <v>172.6</v>
      </c>
      <c r="J334">
        <v>166.2</v>
      </c>
      <c r="K334">
        <v>164.7</v>
      </c>
      <c r="L334">
        <v>119</v>
      </c>
      <c r="M334">
        <v>181.3</v>
      </c>
      <c r="N334">
        <v>166.2</v>
      </c>
      <c r="O334">
        <v>180.9</v>
      </c>
      <c r="P334">
        <v>170.8</v>
      </c>
      <c r="Q334">
        <v>193.9</v>
      </c>
      <c r="R334">
        <v>173.9</v>
      </c>
      <c r="S334">
        <v>166.5</v>
      </c>
      <c r="T334">
        <v>172.8</v>
      </c>
      <c r="U334">
        <v>167</v>
      </c>
      <c r="V334">
        <v>172.2</v>
      </c>
      <c r="W334">
        <v>164</v>
      </c>
      <c r="X334">
        <v>174</v>
      </c>
      <c r="Y334">
        <v>162.6</v>
      </c>
      <c r="Z334">
        <v>164.4</v>
      </c>
      <c r="AA334">
        <v>166.9</v>
      </c>
      <c r="AB334">
        <v>168.8</v>
      </c>
      <c r="AC334">
        <v>166.8</v>
      </c>
      <c r="AD334">
        <v>170.1</v>
      </c>
      <c r="AE334">
        <f t="shared" si="28"/>
        <v>4</v>
      </c>
      <c r="AF334" s="1">
        <f t="shared" si="29"/>
        <v>44652</v>
      </c>
      <c r="AG334">
        <f>VLOOKUP(AF334, 'Brent OIL'!A:B, 2, FALSE)</f>
        <v>104.58</v>
      </c>
      <c r="AH334" s="8">
        <f t="shared" si="25"/>
        <v>8.3763625932300675E-2</v>
      </c>
      <c r="AI334" s="8">
        <f t="shared" si="26"/>
        <v>0.95888726086962683</v>
      </c>
      <c r="AJ334" s="8">
        <f t="shared" si="27"/>
        <v>1.410934744268081E-2</v>
      </c>
    </row>
    <row r="335" spans="1:36" x14ac:dyDescent="0.35">
      <c r="A335" t="s">
        <v>30</v>
      </c>
      <c r="B335">
        <v>2022</v>
      </c>
      <c r="C335" t="s">
        <v>38</v>
      </c>
      <c r="D335">
        <v>152.9</v>
      </c>
      <c r="E335">
        <v>214.7</v>
      </c>
      <c r="F335">
        <v>161.4</v>
      </c>
      <c r="G335">
        <v>164.6</v>
      </c>
      <c r="H335">
        <v>209.9</v>
      </c>
      <c r="I335">
        <v>168</v>
      </c>
      <c r="J335">
        <v>160.4</v>
      </c>
      <c r="K335">
        <v>165</v>
      </c>
      <c r="L335">
        <v>118.9</v>
      </c>
      <c r="M335">
        <v>186.6</v>
      </c>
      <c r="N335">
        <v>173.2</v>
      </c>
      <c r="O335">
        <v>180.4</v>
      </c>
      <c r="P335">
        <v>170.8</v>
      </c>
      <c r="Q335">
        <v>192.9</v>
      </c>
      <c r="R335">
        <v>179.3</v>
      </c>
      <c r="S335">
        <v>177.2</v>
      </c>
      <c r="T335">
        <v>179</v>
      </c>
      <c r="U335">
        <v>0</v>
      </c>
      <c r="V335">
        <v>175.3</v>
      </c>
      <c r="W335">
        <v>168.9</v>
      </c>
      <c r="X335">
        <v>177.7</v>
      </c>
      <c r="Y335">
        <v>167.1</v>
      </c>
      <c r="Z335">
        <v>167.6</v>
      </c>
      <c r="AA335">
        <v>171.8</v>
      </c>
      <c r="AB335">
        <v>168.5</v>
      </c>
      <c r="AC335">
        <v>170.9</v>
      </c>
      <c r="AD335">
        <v>172.5</v>
      </c>
      <c r="AE335">
        <f t="shared" si="28"/>
        <v>5</v>
      </c>
      <c r="AF335" s="1">
        <f t="shared" si="29"/>
        <v>44682</v>
      </c>
      <c r="AG335">
        <f>VLOOKUP(AF335, 'Brent OIL'!A:B, 2, FALSE)</f>
        <v>113.34</v>
      </c>
      <c r="AH335" s="8">
        <f t="shared" si="25"/>
        <v>0</v>
      </c>
      <c r="AI335" s="8">
        <f t="shared" si="26"/>
        <v>0.96155274780736011</v>
      </c>
      <c r="AJ335" s="8">
        <f t="shared" si="27"/>
        <v>-9.8550724637680494E-3</v>
      </c>
    </row>
    <row r="336" spans="1:36" x14ac:dyDescent="0.35">
      <c r="A336" t="s">
        <v>33</v>
      </c>
      <c r="B336">
        <v>2022</v>
      </c>
      <c r="C336" t="s">
        <v>38</v>
      </c>
      <c r="D336">
        <v>156.69999999999999</v>
      </c>
      <c r="E336">
        <v>221.2</v>
      </c>
      <c r="F336">
        <v>164.1</v>
      </c>
      <c r="G336">
        <v>165.4</v>
      </c>
      <c r="H336">
        <v>189.5</v>
      </c>
      <c r="I336">
        <v>174.5</v>
      </c>
      <c r="J336">
        <v>203.2</v>
      </c>
      <c r="K336">
        <v>164.1</v>
      </c>
      <c r="L336">
        <v>121.2</v>
      </c>
      <c r="M336">
        <v>181.4</v>
      </c>
      <c r="N336">
        <v>158.5</v>
      </c>
      <c r="O336">
        <v>184.9</v>
      </c>
      <c r="P336">
        <v>177.5</v>
      </c>
      <c r="Q336">
        <v>197.5</v>
      </c>
      <c r="R336">
        <v>170</v>
      </c>
      <c r="S336">
        <v>155.9</v>
      </c>
      <c r="T336">
        <v>167.8</v>
      </c>
      <c r="U336">
        <v>167.5</v>
      </c>
      <c r="V336">
        <v>173.5</v>
      </c>
      <c r="W336">
        <v>161.1</v>
      </c>
      <c r="X336">
        <v>170.1</v>
      </c>
      <c r="Y336">
        <v>159.4</v>
      </c>
      <c r="Z336">
        <v>163.19999999999999</v>
      </c>
      <c r="AA336">
        <v>165.2</v>
      </c>
      <c r="AB336">
        <v>168.2</v>
      </c>
      <c r="AC336">
        <v>163.80000000000001</v>
      </c>
      <c r="AD336">
        <v>170.8</v>
      </c>
      <c r="AE336">
        <f t="shared" si="28"/>
        <v>5</v>
      </c>
      <c r="AF336" s="1">
        <f t="shared" si="29"/>
        <v>44682</v>
      </c>
      <c r="AG336">
        <f>VLOOKUP(AF336, 'Brent OIL'!A:B, 2, FALSE)</f>
        <v>113.34</v>
      </c>
      <c r="AH336" s="8">
        <f t="shared" si="25"/>
        <v>0</v>
      </c>
      <c r="AI336" s="8">
        <f t="shared" si="26"/>
        <v>0.96172514618480143</v>
      </c>
      <c r="AJ336" s="8">
        <f t="shared" si="27"/>
        <v>5.2693208430912011E-3</v>
      </c>
    </row>
    <row r="337" spans="1:36" x14ac:dyDescent="0.35">
      <c r="A337" t="s">
        <v>34</v>
      </c>
      <c r="B337">
        <v>2022</v>
      </c>
      <c r="C337" t="s">
        <v>38</v>
      </c>
      <c r="D337">
        <v>154.1</v>
      </c>
      <c r="E337">
        <v>217</v>
      </c>
      <c r="F337">
        <v>162.4</v>
      </c>
      <c r="G337">
        <v>164.9</v>
      </c>
      <c r="H337">
        <v>202.4</v>
      </c>
      <c r="I337">
        <v>171</v>
      </c>
      <c r="J337">
        <v>174.9</v>
      </c>
      <c r="K337">
        <v>164.7</v>
      </c>
      <c r="L337">
        <v>119.7</v>
      </c>
      <c r="M337">
        <v>184.9</v>
      </c>
      <c r="N337">
        <v>167.1</v>
      </c>
      <c r="O337">
        <v>182.5</v>
      </c>
      <c r="P337">
        <v>173.3</v>
      </c>
      <c r="Q337">
        <v>194.1</v>
      </c>
      <c r="R337">
        <v>175.6</v>
      </c>
      <c r="S337">
        <v>168.4</v>
      </c>
      <c r="T337">
        <v>174.6</v>
      </c>
      <c r="U337">
        <v>167.5</v>
      </c>
      <c r="V337">
        <v>174.6</v>
      </c>
      <c r="W337">
        <v>165.2</v>
      </c>
      <c r="X337">
        <v>174.8</v>
      </c>
      <c r="Y337">
        <v>163</v>
      </c>
      <c r="Z337">
        <v>165.1</v>
      </c>
      <c r="AA337">
        <v>167.9</v>
      </c>
      <c r="AB337">
        <v>168.4</v>
      </c>
      <c r="AC337">
        <v>167.5</v>
      </c>
      <c r="AD337">
        <v>171.7</v>
      </c>
      <c r="AE337">
        <f t="shared" si="28"/>
        <v>5</v>
      </c>
      <c r="AF337" s="1">
        <f t="shared" si="29"/>
        <v>44682</v>
      </c>
      <c r="AG337">
        <f>VLOOKUP(AF337, 'Brent OIL'!A:B, 2, FALSE)</f>
        <v>113.34</v>
      </c>
      <c r="AH337" s="8">
        <f t="shared" si="25"/>
        <v>8.267160755249682E-2</v>
      </c>
      <c r="AI337" s="8">
        <f t="shared" si="26"/>
        <v>0.96169475524557457</v>
      </c>
      <c r="AJ337" s="8">
        <f t="shared" si="27"/>
        <v>1.1065812463599336E-2</v>
      </c>
    </row>
    <row r="338" spans="1:36" x14ac:dyDescent="0.35">
      <c r="A338" t="s">
        <v>30</v>
      </c>
      <c r="B338">
        <v>2022</v>
      </c>
      <c r="C338" t="s">
        <v>39</v>
      </c>
      <c r="D338">
        <v>153.80000000000001</v>
      </c>
      <c r="E338">
        <v>217.2</v>
      </c>
      <c r="F338">
        <v>169.6</v>
      </c>
      <c r="G338">
        <v>165.4</v>
      </c>
      <c r="H338">
        <v>208.1</v>
      </c>
      <c r="I338">
        <v>165.8</v>
      </c>
      <c r="J338">
        <v>167.3</v>
      </c>
      <c r="K338">
        <v>164.6</v>
      </c>
      <c r="L338">
        <v>119.1</v>
      </c>
      <c r="M338">
        <v>188.9</v>
      </c>
      <c r="N338">
        <v>174.2</v>
      </c>
      <c r="O338">
        <v>181.9</v>
      </c>
      <c r="P338">
        <v>172.4</v>
      </c>
      <c r="Q338">
        <v>192.9</v>
      </c>
      <c r="R338">
        <v>180.7</v>
      </c>
      <c r="S338">
        <v>178.7</v>
      </c>
      <c r="T338">
        <v>180.4</v>
      </c>
      <c r="U338">
        <v>0</v>
      </c>
      <c r="V338">
        <v>176.7</v>
      </c>
      <c r="W338">
        <v>170.3</v>
      </c>
      <c r="X338">
        <v>178.2</v>
      </c>
      <c r="Y338">
        <v>165.5</v>
      </c>
      <c r="Z338">
        <v>168</v>
      </c>
      <c r="AA338">
        <v>172.6</v>
      </c>
      <c r="AB338">
        <v>169.5</v>
      </c>
      <c r="AC338">
        <v>171</v>
      </c>
      <c r="AD338">
        <v>173.6</v>
      </c>
      <c r="AE338">
        <f t="shared" si="28"/>
        <v>6</v>
      </c>
      <c r="AF338" s="1">
        <f t="shared" si="29"/>
        <v>44713</v>
      </c>
      <c r="AG338">
        <f>VLOOKUP(AF338, 'Brent OIL'!A:B, 2, FALSE)</f>
        <v>122.71</v>
      </c>
      <c r="AH338" s="8">
        <f t="shared" si="25"/>
        <v>0</v>
      </c>
      <c r="AI338" s="8">
        <f t="shared" si="26"/>
        <v>0.96481560156366697</v>
      </c>
      <c r="AJ338" s="8">
        <f t="shared" si="27"/>
        <v>-1.2672811059907769E-2</v>
      </c>
    </row>
    <row r="339" spans="1:36" x14ac:dyDescent="0.35">
      <c r="A339" t="s">
        <v>33</v>
      </c>
      <c r="B339">
        <v>2022</v>
      </c>
      <c r="C339" t="s">
        <v>39</v>
      </c>
      <c r="D339">
        <v>157.5</v>
      </c>
      <c r="E339">
        <v>223.4</v>
      </c>
      <c r="F339">
        <v>172.8</v>
      </c>
      <c r="G339">
        <v>166.4</v>
      </c>
      <c r="H339">
        <v>188.6</v>
      </c>
      <c r="I339">
        <v>174.1</v>
      </c>
      <c r="J339">
        <v>211.5</v>
      </c>
      <c r="K339">
        <v>163.6</v>
      </c>
      <c r="L339">
        <v>121.4</v>
      </c>
      <c r="M339">
        <v>183.5</v>
      </c>
      <c r="N339">
        <v>159.1</v>
      </c>
      <c r="O339">
        <v>186.3</v>
      </c>
      <c r="P339">
        <v>179.3</v>
      </c>
      <c r="Q339">
        <v>198.3</v>
      </c>
      <c r="R339">
        <v>171.6</v>
      </c>
      <c r="S339">
        <v>157.4</v>
      </c>
      <c r="T339">
        <v>169.4</v>
      </c>
      <c r="U339">
        <v>166.8</v>
      </c>
      <c r="V339">
        <v>174.9</v>
      </c>
      <c r="W339">
        <v>162.1</v>
      </c>
      <c r="X339">
        <v>170.9</v>
      </c>
      <c r="Y339">
        <v>157.19999999999999</v>
      </c>
      <c r="Z339">
        <v>164.1</v>
      </c>
      <c r="AA339">
        <v>166.5</v>
      </c>
      <c r="AB339">
        <v>169.2</v>
      </c>
      <c r="AC339">
        <v>163.80000000000001</v>
      </c>
      <c r="AD339">
        <v>171.4</v>
      </c>
      <c r="AE339">
        <f t="shared" si="28"/>
        <v>6</v>
      </c>
      <c r="AF339" s="1">
        <f t="shared" si="29"/>
        <v>44713</v>
      </c>
      <c r="AG339">
        <f>VLOOKUP(AF339, 'Brent OIL'!A:B, 2, FALSE)</f>
        <v>122.71</v>
      </c>
      <c r="AH339" s="8">
        <f t="shared" si="25"/>
        <v>0</v>
      </c>
      <c r="AI339" s="8">
        <f t="shared" si="26"/>
        <v>0.96512624918637369</v>
      </c>
      <c r="AJ339" s="8">
        <f t="shared" si="27"/>
        <v>7.0011668611434574E-3</v>
      </c>
    </row>
    <row r="340" spans="1:36" x14ac:dyDescent="0.35">
      <c r="A340" t="s">
        <v>34</v>
      </c>
      <c r="B340">
        <v>2022</v>
      </c>
      <c r="C340" t="s">
        <v>39</v>
      </c>
      <c r="D340">
        <v>155</v>
      </c>
      <c r="E340">
        <v>219.4</v>
      </c>
      <c r="F340">
        <v>170.8</v>
      </c>
      <c r="G340">
        <v>165.8</v>
      </c>
      <c r="H340">
        <v>200.9</v>
      </c>
      <c r="I340">
        <v>169.7</v>
      </c>
      <c r="J340">
        <v>182.3</v>
      </c>
      <c r="K340">
        <v>164.3</v>
      </c>
      <c r="L340">
        <v>119.9</v>
      </c>
      <c r="M340">
        <v>187.1</v>
      </c>
      <c r="N340">
        <v>167.9</v>
      </c>
      <c r="O340">
        <v>183.9</v>
      </c>
      <c r="P340">
        <v>174.9</v>
      </c>
      <c r="Q340">
        <v>194.3</v>
      </c>
      <c r="R340">
        <v>177.1</v>
      </c>
      <c r="S340">
        <v>169.9</v>
      </c>
      <c r="T340">
        <v>176</v>
      </c>
      <c r="U340">
        <v>166.8</v>
      </c>
      <c r="V340">
        <v>176</v>
      </c>
      <c r="W340">
        <v>166.4</v>
      </c>
      <c r="X340">
        <v>175.4</v>
      </c>
      <c r="Y340">
        <v>161.1</v>
      </c>
      <c r="Z340">
        <v>165.8</v>
      </c>
      <c r="AA340">
        <v>169</v>
      </c>
      <c r="AB340">
        <v>169.4</v>
      </c>
      <c r="AC340">
        <v>167.5</v>
      </c>
      <c r="AD340">
        <v>172.6</v>
      </c>
      <c r="AE340">
        <f t="shared" si="28"/>
        <v>6</v>
      </c>
      <c r="AF340" s="1">
        <f t="shared" si="29"/>
        <v>44713</v>
      </c>
      <c r="AG340">
        <f>VLOOKUP(AF340, 'Brent OIL'!A:B, 2, FALSE)</f>
        <v>122.71</v>
      </c>
      <c r="AH340" s="8">
        <f t="shared" si="25"/>
        <v>-8.7849401026811075E-2</v>
      </c>
      <c r="AI340" s="8">
        <f t="shared" si="26"/>
        <v>0.96509709570028701</v>
      </c>
      <c r="AJ340" s="8">
        <f t="shared" si="27"/>
        <v>9.8493626882967394E-3</v>
      </c>
    </row>
    <row r="341" spans="1:36" x14ac:dyDescent="0.35">
      <c r="A341" t="s">
        <v>30</v>
      </c>
      <c r="B341">
        <v>2022</v>
      </c>
      <c r="C341" t="s">
        <v>40</v>
      </c>
      <c r="D341">
        <v>155.19999999999999</v>
      </c>
      <c r="E341">
        <v>210.8</v>
      </c>
      <c r="F341">
        <v>174.3</v>
      </c>
      <c r="G341">
        <v>166.3</v>
      </c>
      <c r="H341">
        <v>202.2</v>
      </c>
      <c r="I341">
        <v>169.6</v>
      </c>
      <c r="J341">
        <v>168.6</v>
      </c>
      <c r="K341">
        <v>164.4</v>
      </c>
      <c r="L341">
        <v>119.2</v>
      </c>
      <c r="M341">
        <v>191.8</v>
      </c>
      <c r="N341">
        <v>174.5</v>
      </c>
      <c r="O341">
        <v>183.1</v>
      </c>
      <c r="P341">
        <v>172.5</v>
      </c>
      <c r="Q341">
        <v>193.2</v>
      </c>
      <c r="R341">
        <v>182</v>
      </c>
      <c r="S341">
        <v>180.3</v>
      </c>
      <c r="T341">
        <v>181.7</v>
      </c>
      <c r="U341">
        <v>0</v>
      </c>
      <c r="V341">
        <v>179.6</v>
      </c>
      <c r="W341">
        <v>171.3</v>
      </c>
      <c r="X341">
        <v>178.8</v>
      </c>
      <c r="Y341">
        <v>166.3</v>
      </c>
      <c r="Z341">
        <v>168.6</v>
      </c>
      <c r="AA341">
        <v>174.7</v>
      </c>
      <c r="AB341">
        <v>169.7</v>
      </c>
      <c r="AC341">
        <v>171.8</v>
      </c>
      <c r="AD341">
        <v>174.3</v>
      </c>
      <c r="AE341">
        <f t="shared" si="28"/>
        <v>7</v>
      </c>
      <c r="AF341" s="1">
        <f t="shared" si="29"/>
        <v>44743</v>
      </c>
      <c r="AG341">
        <f>VLOOKUP(AF341, 'Brent OIL'!A:B, 2, FALSE)</f>
        <v>111.93</v>
      </c>
      <c r="AH341" s="8">
        <f t="shared" si="25"/>
        <v>0</v>
      </c>
      <c r="AI341" s="8">
        <f t="shared" si="26"/>
        <v>0.96864545359979792</v>
      </c>
      <c r="AJ341" s="8">
        <f t="shared" si="27"/>
        <v>-1.1474469305794606E-2</v>
      </c>
    </row>
    <row r="342" spans="1:36" x14ac:dyDescent="0.35">
      <c r="A342" t="s">
        <v>33</v>
      </c>
      <c r="B342">
        <v>2022</v>
      </c>
      <c r="C342" t="s">
        <v>40</v>
      </c>
      <c r="D342">
        <v>159.30000000000001</v>
      </c>
      <c r="E342">
        <v>217.1</v>
      </c>
      <c r="F342">
        <v>176.6</v>
      </c>
      <c r="G342">
        <v>167.1</v>
      </c>
      <c r="H342">
        <v>184.8</v>
      </c>
      <c r="I342">
        <v>179.5</v>
      </c>
      <c r="J342">
        <v>208.5</v>
      </c>
      <c r="K342">
        <v>164</v>
      </c>
      <c r="L342">
        <v>121.5</v>
      </c>
      <c r="M342">
        <v>186.3</v>
      </c>
      <c r="N342">
        <v>159.80000000000001</v>
      </c>
      <c r="O342">
        <v>187.7</v>
      </c>
      <c r="P342">
        <v>179.4</v>
      </c>
      <c r="Q342">
        <v>198.6</v>
      </c>
      <c r="R342">
        <v>172.7</v>
      </c>
      <c r="S342">
        <v>158.69999999999999</v>
      </c>
      <c r="T342">
        <v>170.6</v>
      </c>
      <c r="U342">
        <v>167.8</v>
      </c>
      <c r="V342">
        <v>179.5</v>
      </c>
      <c r="W342">
        <v>163.1</v>
      </c>
      <c r="X342">
        <v>171.7</v>
      </c>
      <c r="Y342">
        <v>157.4</v>
      </c>
      <c r="Z342">
        <v>164.6</v>
      </c>
      <c r="AA342">
        <v>169.1</v>
      </c>
      <c r="AB342">
        <v>169.8</v>
      </c>
      <c r="AC342">
        <v>164.7</v>
      </c>
      <c r="AD342">
        <v>172.3</v>
      </c>
      <c r="AE342">
        <f t="shared" si="28"/>
        <v>7</v>
      </c>
      <c r="AF342" s="1">
        <f t="shared" si="29"/>
        <v>44743</v>
      </c>
      <c r="AG342">
        <f>VLOOKUP(AF342, 'Brent OIL'!A:B, 2, FALSE)</f>
        <v>111.93</v>
      </c>
      <c r="AH342" s="8">
        <f t="shared" si="25"/>
        <v>0</v>
      </c>
      <c r="AI342" s="8">
        <f t="shared" si="26"/>
        <v>0.96888827582566106</v>
      </c>
      <c r="AJ342" s="8">
        <f t="shared" si="27"/>
        <v>6.3842135809634021E-3</v>
      </c>
    </row>
    <row r="343" spans="1:36" x14ac:dyDescent="0.35">
      <c r="A343" t="s">
        <v>34</v>
      </c>
      <c r="B343">
        <v>2022</v>
      </c>
      <c r="C343" t="s">
        <v>40</v>
      </c>
      <c r="D343">
        <v>156.5</v>
      </c>
      <c r="E343">
        <v>213</v>
      </c>
      <c r="F343">
        <v>175.2</v>
      </c>
      <c r="G343">
        <v>166.6</v>
      </c>
      <c r="H343">
        <v>195.8</v>
      </c>
      <c r="I343">
        <v>174.2</v>
      </c>
      <c r="J343">
        <v>182.1</v>
      </c>
      <c r="K343">
        <v>164.3</v>
      </c>
      <c r="L343">
        <v>120</v>
      </c>
      <c r="M343">
        <v>190</v>
      </c>
      <c r="N343">
        <v>168.4</v>
      </c>
      <c r="O343">
        <v>185.2</v>
      </c>
      <c r="P343">
        <v>175</v>
      </c>
      <c r="Q343">
        <v>194.6</v>
      </c>
      <c r="R343">
        <v>178.3</v>
      </c>
      <c r="S343">
        <v>171.3</v>
      </c>
      <c r="T343">
        <v>177.3</v>
      </c>
      <c r="U343">
        <v>167.8</v>
      </c>
      <c r="V343">
        <v>179.6</v>
      </c>
      <c r="W343">
        <v>167.4</v>
      </c>
      <c r="X343">
        <v>176.1</v>
      </c>
      <c r="Y343">
        <v>161.6</v>
      </c>
      <c r="Z343">
        <v>166.3</v>
      </c>
      <c r="AA343">
        <v>171.4</v>
      </c>
      <c r="AB343">
        <v>169.7</v>
      </c>
      <c r="AC343">
        <v>168.4</v>
      </c>
      <c r="AD343">
        <v>173.4</v>
      </c>
      <c r="AE343">
        <f t="shared" si="28"/>
        <v>7</v>
      </c>
      <c r="AF343" s="1">
        <f t="shared" si="29"/>
        <v>44743</v>
      </c>
      <c r="AG343">
        <f>VLOOKUP(AF343, 'Brent OIL'!A:B, 2, FALSE)</f>
        <v>111.93</v>
      </c>
      <c r="AH343" s="8">
        <f t="shared" si="25"/>
        <v>-0.10256410256410259</v>
      </c>
      <c r="AI343" s="8">
        <f t="shared" si="26"/>
        <v>0.96885448412979958</v>
      </c>
      <c r="AJ343" s="8">
        <f t="shared" si="27"/>
        <v>1.0957324106113065E-2</v>
      </c>
    </row>
    <row r="344" spans="1:36" x14ac:dyDescent="0.35">
      <c r="A344" t="s">
        <v>30</v>
      </c>
      <c r="B344">
        <v>2022</v>
      </c>
      <c r="C344" t="s">
        <v>41</v>
      </c>
      <c r="D344">
        <v>159.5</v>
      </c>
      <c r="E344">
        <v>204.1</v>
      </c>
      <c r="F344">
        <v>168.3</v>
      </c>
      <c r="G344">
        <v>167.9</v>
      </c>
      <c r="H344">
        <v>198.1</v>
      </c>
      <c r="I344">
        <v>169.2</v>
      </c>
      <c r="J344">
        <v>173.1</v>
      </c>
      <c r="K344">
        <v>167.1</v>
      </c>
      <c r="L344">
        <v>120.2</v>
      </c>
      <c r="M344">
        <v>195.6</v>
      </c>
      <c r="N344">
        <v>174.8</v>
      </c>
      <c r="O344">
        <v>184</v>
      </c>
      <c r="P344">
        <v>173.9</v>
      </c>
      <c r="Q344">
        <v>193.7</v>
      </c>
      <c r="R344">
        <v>183.2</v>
      </c>
      <c r="S344">
        <v>181.7</v>
      </c>
      <c r="T344">
        <v>183</v>
      </c>
      <c r="U344">
        <v>0</v>
      </c>
      <c r="V344">
        <v>179.1</v>
      </c>
      <c r="W344">
        <v>172.3</v>
      </c>
      <c r="X344">
        <v>179.4</v>
      </c>
      <c r="Y344">
        <v>166.6</v>
      </c>
      <c r="Z344">
        <v>169.3</v>
      </c>
      <c r="AA344">
        <v>175.7</v>
      </c>
      <c r="AB344">
        <v>171.1</v>
      </c>
      <c r="AC344">
        <v>172.6</v>
      </c>
      <c r="AD344">
        <v>175.3</v>
      </c>
      <c r="AE344">
        <f t="shared" si="28"/>
        <v>8</v>
      </c>
      <c r="AF344" s="1">
        <f t="shared" si="29"/>
        <v>44774</v>
      </c>
      <c r="AG344">
        <f>VLOOKUP(AF344, 'Brent OIL'!A:B, 2, FALSE)</f>
        <v>100.45</v>
      </c>
      <c r="AH344" s="8">
        <f t="shared" si="25"/>
        <v>0</v>
      </c>
      <c r="AI344" s="8">
        <f t="shared" si="26"/>
        <v>0.9740895504650694</v>
      </c>
      <c r="AJ344" s="8">
        <f t="shared" si="27"/>
        <v>-1.2549914432401693E-2</v>
      </c>
    </row>
    <row r="345" spans="1:36" x14ac:dyDescent="0.35">
      <c r="A345" t="s">
        <v>33</v>
      </c>
      <c r="B345">
        <v>2022</v>
      </c>
      <c r="C345" t="s">
        <v>41</v>
      </c>
      <c r="D345">
        <v>162.1</v>
      </c>
      <c r="E345">
        <v>210.9</v>
      </c>
      <c r="F345">
        <v>170.6</v>
      </c>
      <c r="G345">
        <v>168.4</v>
      </c>
      <c r="H345">
        <v>182.5</v>
      </c>
      <c r="I345">
        <v>177.1</v>
      </c>
      <c r="J345">
        <v>213.1</v>
      </c>
      <c r="K345">
        <v>167.3</v>
      </c>
      <c r="L345">
        <v>122.2</v>
      </c>
      <c r="M345">
        <v>189.7</v>
      </c>
      <c r="N345">
        <v>160.5</v>
      </c>
      <c r="O345">
        <v>188.9</v>
      </c>
      <c r="P345">
        <v>180.4</v>
      </c>
      <c r="Q345">
        <v>198.7</v>
      </c>
      <c r="R345">
        <v>173.7</v>
      </c>
      <c r="S345">
        <v>160</v>
      </c>
      <c r="T345">
        <v>171.6</v>
      </c>
      <c r="U345">
        <v>169</v>
      </c>
      <c r="V345">
        <v>178.4</v>
      </c>
      <c r="W345">
        <v>164.2</v>
      </c>
      <c r="X345">
        <v>172.6</v>
      </c>
      <c r="Y345">
        <v>157.69999999999999</v>
      </c>
      <c r="Z345">
        <v>165.1</v>
      </c>
      <c r="AA345">
        <v>169.9</v>
      </c>
      <c r="AB345">
        <v>171.4</v>
      </c>
      <c r="AC345">
        <v>165.4</v>
      </c>
      <c r="AD345">
        <v>173.1</v>
      </c>
      <c r="AE345">
        <f t="shared" si="28"/>
        <v>8</v>
      </c>
      <c r="AF345" s="1">
        <f t="shared" si="29"/>
        <v>44774</v>
      </c>
      <c r="AG345">
        <f>VLOOKUP(AF345, 'Brent OIL'!A:B, 2, FALSE)</f>
        <v>100.45</v>
      </c>
      <c r="AH345" s="8">
        <f t="shared" si="25"/>
        <v>0</v>
      </c>
      <c r="AI345" s="8">
        <f t="shared" si="26"/>
        <v>0.97430745063076118</v>
      </c>
      <c r="AJ345" s="8">
        <f t="shared" si="27"/>
        <v>6.9324090121318143E-3</v>
      </c>
    </row>
    <row r="346" spans="1:36" x14ac:dyDescent="0.35">
      <c r="A346" t="s">
        <v>34</v>
      </c>
      <c r="B346">
        <v>2022</v>
      </c>
      <c r="C346" t="s">
        <v>41</v>
      </c>
      <c r="D346">
        <v>160.30000000000001</v>
      </c>
      <c r="E346">
        <v>206.5</v>
      </c>
      <c r="F346">
        <v>169.2</v>
      </c>
      <c r="G346">
        <v>168.1</v>
      </c>
      <c r="H346">
        <v>192.4</v>
      </c>
      <c r="I346">
        <v>172.9</v>
      </c>
      <c r="J346">
        <v>186.7</v>
      </c>
      <c r="K346">
        <v>167.2</v>
      </c>
      <c r="L346">
        <v>120.9</v>
      </c>
      <c r="M346">
        <v>193.6</v>
      </c>
      <c r="N346">
        <v>168.8</v>
      </c>
      <c r="O346">
        <v>186.3</v>
      </c>
      <c r="P346">
        <v>176.3</v>
      </c>
      <c r="Q346">
        <v>195</v>
      </c>
      <c r="R346">
        <v>179.5</v>
      </c>
      <c r="S346">
        <v>172.7</v>
      </c>
      <c r="T346">
        <v>178.5</v>
      </c>
      <c r="U346">
        <v>169</v>
      </c>
      <c r="V346">
        <v>178.8</v>
      </c>
      <c r="W346">
        <v>168.5</v>
      </c>
      <c r="X346">
        <v>176.8</v>
      </c>
      <c r="Y346">
        <v>161.9</v>
      </c>
      <c r="Z346">
        <v>166.9</v>
      </c>
      <c r="AA346">
        <v>172.3</v>
      </c>
      <c r="AB346">
        <v>171.2</v>
      </c>
      <c r="AC346">
        <v>169.1</v>
      </c>
      <c r="AD346">
        <v>174.3</v>
      </c>
      <c r="AE346">
        <f t="shared" si="28"/>
        <v>8</v>
      </c>
      <c r="AF346" s="1">
        <f t="shared" si="29"/>
        <v>44774</v>
      </c>
      <c r="AG346">
        <f>VLOOKUP(AF346, 'Brent OIL'!A:B, 2, FALSE)</f>
        <v>100.45</v>
      </c>
      <c r="AH346" s="8">
        <f t="shared" si="25"/>
        <v>-0.10642110502737678</v>
      </c>
      <c r="AI346" s="8">
        <f t="shared" si="26"/>
        <v>0.97426414646262904</v>
      </c>
      <c r="AJ346" s="8">
        <f t="shared" si="27"/>
        <v>1.2048192771084303E-2</v>
      </c>
    </row>
    <row r="347" spans="1:36" x14ac:dyDescent="0.35">
      <c r="A347" t="s">
        <v>30</v>
      </c>
      <c r="B347">
        <v>2022</v>
      </c>
      <c r="C347" t="s">
        <v>42</v>
      </c>
      <c r="D347">
        <v>162.9</v>
      </c>
      <c r="E347">
        <v>206.7</v>
      </c>
      <c r="F347">
        <v>169</v>
      </c>
      <c r="G347">
        <v>169.5</v>
      </c>
      <c r="H347">
        <v>194.1</v>
      </c>
      <c r="I347">
        <v>164.1</v>
      </c>
      <c r="J347">
        <v>176.9</v>
      </c>
      <c r="K347">
        <v>169</v>
      </c>
      <c r="L347">
        <v>120.8</v>
      </c>
      <c r="M347">
        <v>199.1</v>
      </c>
      <c r="N347">
        <v>175.4</v>
      </c>
      <c r="O347">
        <v>184.8</v>
      </c>
      <c r="P347">
        <v>175.5</v>
      </c>
      <c r="Q347">
        <v>194.5</v>
      </c>
      <c r="R347">
        <v>184.7</v>
      </c>
      <c r="S347">
        <v>183.3</v>
      </c>
      <c r="T347">
        <v>184.5</v>
      </c>
      <c r="U347">
        <v>0</v>
      </c>
      <c r="V347">
        <v>179.7</v>
      </c>
      <c r="W347">
        <v>173.6</v>
      </c>
      <c r="X347">
        <v>180.2</v>
      </c>
      <c r="Y347">
        <v>166.9</v>
      </c>
      <c r="Z347">
        <v>170</v>
      </c>
      <c r="AA347">
        <v>176.2</v>
      </c>
      <c r="AB347">
        <v>170.8</v>
      </c>
      <c r="AC347">
        <v>173.1</v>
      </c>
      <c r="AD347">
        <v>176.4</v>
      </c>
      <c r="AE347">
        <f t="shared" si="28"/>
        <v>9</v>
      </c>
      <c r="AF347" s="1">
        <f t="shared" si="29"/>
        <v>44805</v>
      </c>
      <c r="AG347">
        <f>VLOOKUP(AF347, 'Brent OIL'!A:B, 2, FALSE)</f>
        <v>89.76</v>
      </c>
      <c r="AH347" s="8">
        <f t="shared" si="25"/>
        <v>0</v>
      </c>
      <c r="AI347" s="8">
        <f t="shared" si="26"/>
        <v>0.98038004472044649</v>
      </c>
      <c r="AJ347" s="8">
        <f t="shared" si="27"/>
        <v>-1.3038548752834531E-2</v>
      </c>
    </row>
    <row r="348" spans="1:36" x14ac:dyDescent="0.35">
      <c r="A348" t="s">
        <v>33</v>
      </c>
      <c r="B348">
        <v>2022</v>
      </c>
      <c r="C348" t="s">
        <v>42</v>
      </c>
      <c r="D348">
        <v>164.9</v>
      </c>
      <c r="E348">
        <v>213.7</v>
      </c>
      <c r="F348">
        <v>170.9</v>
      </c>
      <c r="G348">
        <v>170.1</v>
      </c>
      <c r="H348">
        <v>179.3</v>
      </c>
      <c r="I348">
        <v>167.5</v>
      </c>
      <c r="J348">
        <v>220.8</v>
      </c>
      <c r="K348">
        <v>169.2</v>
      </c>
      <c r="L348">
        <v>123.1</v>
      </c>
      <c r="M348">
        <v>193.6</v>
      </c>
      <c r="N348">
        <v>161.1</v>
      </c>
      <c r="O348">
        <v>190.4</v>
      </c>
      <c r="P348">
        <v>181.8</v>
      </c>
      <c r="Q348">
        <v>199.7</v>
      </c>
      <c r="R348">
        <v>175</v>
      </c>
      <c r="S348">
        <v>161.69999999999999</v>
      </c>
      <c r="T348">
        <v>173</v>
      </c>
      <c r="U348">
        <v>169.5</v>
      </c>
      <c r="V348">
        <v>179.2</v>
      </c>
      <c r="W348">
        <v>165</v>
      </c>
      <c r="X348">
        <v>173.8</v>
      </c>
      <c r="Y348">
        <v>158.19999999999999</v>
      </c>
      <c r="Z348">
        <v>165.8</v>
      </c>
      <c r="AA348">
        <v>170.9</v>
      </c>
      <c r="AB348">
        <v>171.1</v>
      </c>
      <c r="AC348">
        <v>166.1</v>
      </c>
      <c r="AD348">
        <v>174.1</v>
      </c>
      <c r="AE348">
        <f t="shared" si="28"/>
        <v>9</v>
      </c>
      <c r="AF348" s="1">
        <f t="shared" si="29"/>
        <v>44805</v>
      </c>
      <c r="AG348">
        <f>VLOOKUP(AF348, 'Brent OIL'!A:B, 2, FALSE)</f>
        <v>89.76</v>
      </c>
      <c r="AH348" s="8">
        <f t="shared" si="25"/>
        <v>0</v>
      </c>
      <c r="AI348" s="8">
        <f t="shared" si="26"/>
        <v>0.98054861599393872</v>
      </c>
      <c r="AJ348" s="8">
        <f t="shared" si="27"/>
        <v>6.8925904652499545E-3</v>
      </c>
    </row>
    <row r="349" spans="1:36" x14ac:dyDescent="0.35">
      <c r="A349" t="s">
        <v>34</v>
      </c>
      <c r="B349">
        <v>2022</v>
      </c>
      <c r="C349" t="s">
        <v>42</v>
      </c>
      <c r="D349">
        <v>163.5</v>
      </c>
      <c r="E349">
        <v>209.2</v>
      </c>
      <c r="F349">
        <v>169.7</v>
      </c>
      <c r="G349">
        <v>169.7</v>
      </c>
      <c r="H349">
        <v>188.7</v>
      </c>
      <c r="I349">
        <v>165.7</v>
      </c>
      <c r="J349">
        <v>191.8</v>
      </c>
      <c r="K349">
        <v>169.1</v>
      </c>
      <c r="L349">
        <v>121.6</v>
      </c>
      <c r="M349">
        <v>197.3</v>
      </c>
      <c r="N349">
        <v>169.4</v>
      </c>
      <c r="O349">
        <v>187.4</v>
      </c>
      <c r="P349">
        <v>177.8</v>
      </c>
      <c r="Q349">
        <v>195.9</v>
      </c>
      <c r="R349">
        <v>180.9</v>
      </c>
      <c r="S349">
        <v>174.3</v>
      </c>
      <c r="T349">
        <v>179.9</v>
      </c>
      <c r="U349">
        <v>169.5</v>
      </c>
      <c r="V349">
        <v>179.5</v>
      </c>
      <c r="W349">
        <v>169.5</v>
      </c>
      <c r="X349">
        <v>177.8</v>
      </c>
      <c r="Y349">
        <v>162.30000000000001</v>
      </c>
      <c r="Z349">
        <v>167.6</v>
      </c>
      <c r="AA349">
        <v>173.1</v>
      </c>
      <c r="AB349">
        <v>170.9</v>
      </c>
      <c r="AC349">
        <v>169.7</v>
      </c>
      <c r="AD349">
        <v>175.3</v>
      </c>
      <c r="AE349">
        <f t="shared" si="28"/>
        <v>9</v>
      </c>
      <c r="AF349" s="1">
        <f t="shared" si="29"/>
        <v>44805</v>
      </c>
      <c r="AG349">
        <f>VLOOKUP(AF349, 'Brent OIL'!A:B, 2, FALSE)</f>
        <v>89.76</v>
      </c>
      <c r="AH349" s="8">
        <f t="shared" si="25"/>
        <v>3.9772727272727196E-2</v>
      </c>
      <c r="AI349" s="8">
        <f t="shared" si="26"/>
        <v>0.98050785398877893</v>
      </c>
      <c r="AJ349" s="8">
        <f t="shared" si="27"/>
        <v>1.4831717056474581E-2</v>
      </c>
    </row>
    <row r="350" spans="1:36" x14ac:dyDescent="0.35">
      <c r="A350" t="s">
        <v>30</v>
      </c>
      <c r="B350">
        <v>2022</v>
      </c>
      <c r="C350" t="s">
        <v>43</v>
      </c>
      <c r="D350">
        <v>164.7</v>
      </c>
      <c r="E350">
        <v>208.8</v>
      </c>
      <c r="F350">
        <v>170.3</v>
      </c>
      <c r="G350">
        <v>170.9</v>
      </c>
      <c r="H350">
        <v>191.6</v>
      </c>
      <c r="I350">
        <v>162.19999999999999</v>
      </c>
      <c r="J350">
        <v>184.8</v>
      </c>
      <c r="K350">
        <v>169.7</v>
      </c>
      <c r="L350">
        <v>121.1</v>
      </c>
      <c r="M350">
        <v>201.6</v>
      </c>
      <c r="N350">
        <v>175.8</v>
      </c>
      <c r="O350">
        <v>185.6</v>
      </c>
      <c r="P350">
        <v>177.4</v>
      </c>
      <c r="Q350">
        <v>194.9</v>
      </c>
      <c r="R350">
        <v>186.1</v>
      </c>
      <c r="S350">
        <v>184.4</v>
      </c>
      <c r="T350">
        <v>185.9</v>
      </c>
      <c r="U350">
        <v>0</v>
      </c>
      <c r="V350">
        <v>180.8</v>
      </c>
      <c r="W350">
        <v>174.4</v>
      </c>
      <c r="X350">
        <v>181.2</v>
      </c>
      <c r="Y350">
        <v>167.4</v>
      </c>
      <c r="Z350">
        <v>170.6</v>
      </c>
      <c r="AA350">
        <v>176.5</v>
      </c>
      <c r="AB350">
        <v>172</v>
      </c>
      <c r="AC350">
        <v>173.9</v>
      </c>
      <c r="AD350">
        <v>177.9</v>
      </c>
      <c r="AE350">
        <f t="shared" si="28"/>
        <v>10</v>
      </c>
      <c r="AF350" s="1">
        <f t="shared" si="29"/>
        <v>44835</v>
      </c>
      <c r="AG350">
        <f>VLOOKUP(AF350, 'Brent OIL'!A:B, 2, FALSE)</f>
        <v>93.33</v>
      </c>
      <c r="AH350" s="8">
        <f t="shared" si="25"/>
        <v>0</v>
      </c>
      <c r="AI350" s="8">
        <f t="shared" si="26"/>
        <v>0.98093258896443813</v>
      </c>
      <c r="AJ350" s="8">
        <f t="shared" si="27"/>
        <v>-1.4614952220348478E-2</v>
      </c>
    </row>
    <row r="351" spans="1:36" x14ac:dyDescent="0.35">
      <c r="A351" t="s">
        <v>33</v>
      </c>
      <c r="B351">
        <v>2022</v>
      </c>
      <c r="C351" t="s">
        <v>43</v>
      </c>
      <c r="D351">
        <v>166.4</v>
      </c>
      <c r="E351">
        <v>214.9</v>
      </c>
      <c r="F351">
        <v>171.9</v>
      </c>
      <c r="G351">
        <v>171</v>
      </c>
      <c r="H351">
        <v>177.7</v>
      </c>
      <c r="I351">
        <v>165.7</v>
      </c>
      <c r="J351">
        <v>228.6</v>
      </c>
      <c r="K351">
        <v>169.9</v>
      </c>
      <c r="L351">
        <v>123.4</v>
      </c>
      <c r="M351">
        <v>196.4</v>
      </c>
      <c r="N351">
        <v>161.6</v>
      </c>
      <c r="O351">
        <v>191.5</v>
      </c>
      <c r="P351">
        <v>183.3</v>
      </c>
      <c r="Q351">
        <v>200.1</v>
      </c>
      <c r="R351">
        <v>175.5</v>
      </c>
      <c r="S351">
        <v>162.6</v>
      </c>
      <c r="T351">
        <v>173.6</v>
      </c>
      <c r="U351">
        <v>171.2</v>
      </c>
      <c r="V351">
        <v>180</v>
      </c>
      <c r="W351">
        <v>166</v>
      </c>
      <c r="X351">
        <v>174.7</v>
      </c>
      <c r="Y351">
        <v>158.80000000000001</v>
      </c>
      <c r="Z351">
        <v>166.3</v>
      </c>
      <c r="AA351">
        <v>171.2</v>
      </c>
      <c r="AB351">
        <v>172.3</v>
      </c>
      <c r="AC351">
        <v>166.8</v>
      </c>
      <c r="AD351">
        <v>175.3</v>
      </c>
      <c r="AE351">
        <f t="shared" si="28"/>
        <v>10</v>
      </c>
      <c r="AF351" s="1">
        <f t="shared" si="29"/>
        <v>44835</v>
      </c>
      <c r="AG351">
        <f>VLOOKUP(AF351, 'Brent OIL'!A:B, 2, FALSE)</f>
        <v>93.33</v>
      </c>
      <c r="AH351" s="8">
        <f t="shared" si="25"/>
        <v>0</v>
      </c>
      <c r="AI351" s="8">
        <f t="shared" si="26"/>
        <v>0.98118020588533605</v>
      </c>
      <c r="AJ351" s="8">
        <f t="shared" si="27"/>
        <v>7.9863091842554308E-3</v>
      </c>
    </row>
    <row r="352" spans="1:36" x14ac:dyDescent="0.35">
      <c r="A352" t="s">
        <v>34</v>
      </c>
      <c r="B352">
        <v>2022</v>
      </c>
      <c r="C352" t="s">
        <v>43</v>
      </c>
      <c r="D352">
        <v>165.2</v>
      </c>
      <c r="E352">
        <v>210.9</v>
      </c>
      <c r="F352">
        <v>170.9</v>
      </c>
      <c r="G352">
        <v>170.9</v>
      </c>
      <c r="H352">
        <v>186.5</v>
      </c>
      <c r="I352">
        <v>163.80000000000001</v>
      </c>
      <c r="J352">
        <v>199.7</v>
      </c>
      <c r="K352">
        <v>169.8</v>
      </c>
      <c r="L352">
        <v>121.9</v>
      </c>
      <c r="M352">
        <v>199.9</v>
      </c>
      <c r="N352">
        <v>169.9</v>
      </c>
      <c r="O352">
        <v>188.3</v>
      </c>
      <c r="P352">
        <v>179.6</v>
      </c>
      <c r="Q352">
        <v>196.3</v>
      </c>
      <c r="R352">
        <v>181.9</v>
      </c>
      <c r="S352">
        <v>175.3</v>
      </c>
      <c r="T352">
        <v>181</v>
      </c>
      <c r="U352">
        <v>171.2</v>
      </c>
      <c r="V352">
        <v>180.5</v>
      </c>
      <c r="W352">
        <v>170.4</v>
      </c>
      <c r="X352">
        <v>178.7</v>
      </c>
      <c r="Y352">
        <v>162.9</v>
      </c>
      <c r="Z352">
        <v>168.2</v>
      </c>
      <c r="AA352">
        <v>173.4</v>
      </c>
      <c r="AB352">
        <v>172.1</v>
      </c>
      <c r="AC352">
        <v>170.5</v>
      </c>
      <c r="AD352">
        <v>176.7</v>
      </c>
      <c r="AE352">
        <f t="shared" si="28"/>
        <v>10</v>
      </c>
      <c r="AF352" s="1">
        <f t="shared" si="29"/>
        <v>44835</v>
      </c>
      <c r="AG352">
        <f>VLOOKUP(AF352, 'Brent OIL'!A:B, 2, FALSE)</f>
        <v>93.33</v>
      </c>
      <c r="AH352" s="8">
        <f t="shared" si="25"/>
        <v>-2.0465016607735954E-2</v>
      </c>
      <c r="AI352" s="8">
        <f t="shared" si="26"/>
        <v>0.98112738027534985</v>
      </c>
      <c r="AJ352" s="8">
        <f t="shared" si="27"/>
        <v>6.2252405206566089E-3</v>
      </c>
    </row>
    <row r="353" spans="1:36" x14ac:dyDescent="0.35">
      <c r="A353" t="s">
        <v>30</v>
      </c>
      <c r="B353">
        <v>2022</v>
      </c>
      <c r="C353" t="s">
        <v>45</v>
      </c>
      <c r="D353">
        <v>166.9</v>
      </c>
      <c r="E353">
        <v>207.2</v>
      </c>
      <c r="F353">
        <v>180.2</v>
      </c>
      <c r="G353">
        <v>172.3</v>
      </c>
      <c r="H353">
        <v>194</v>
      </c>
      <c r="I353">
        <v>159.1</v>
      </c>
      <c r="J353">
        <v>171.6</v>
      </c>
      <c r="K353">
        <v>170.2</v>
      </c>
      <c r="L353">
        <v>121.5</v>
      </c>
      <c r="M353">
        <v>204.8</v>
      </c>
      <c r="N353">
        <v>176.4</v>
      </c>
      <c r="O353">
        <v>186.9</v>
      </c>
      <c r="P353">
        <v>176.6</v>
      </c>
      <c r="Q353">
        <v>195.5</v>
      </c>
      <c r="R353">
        <v>187.2</v>
      </c>
      <c r="S353">
        <v>185.2</v>
      </c>
      <c r="T353">
        <v>186.9</v>
      </c>
      <c r="U353">
        <v>0</v>
      </c>
      <c r="V353">
        <v>181.9</v>
      </c>
      <c r="W353">
        <v>175.5</v>
      </c>
      <c r="X353">
        <v>182.3</v>
      </c>
      <c r="Y353">
        <v>167.5</v>
      </c>
      <c r="Z353">
        <v>170.8</v>
      </c>
      <c r="AA353">
        <v>176.9</v>
      </c>
      <c r="AB353">
        <v>173.4</v>
      </c>
      <c r="AC353">
        <v>174.6</v>
      </c>
      <c r="AD353">
        <v>177.8</v>
      </c>
      <c r="AE353">
        <f t="shared" si="28"/>
        <v>11</v>
      </c>
      <c r="AF353" s="1">
        <f t="shared" si="29"/>
        <v>44866</v>
      </c>
      <c r="AG353">
        <f>VLOOKUP(AF353, 'Brent OIL'!A:B, 2, FALSE)</f>
        <v>91.42</v>
      </c>
      <c r="AH353" s="8">
        <f t="shared" si="25"/>
        <v>0</v>
      </c>
      <c r="AI353" s="8">
        <f t="shared" si="26"/>
        <v>0.98125499062873789</v>
      </c>
      <c r="AJ353" s="8">
        <f t="shared" si="27"/>
        <v>-2.0809898762654763E-2</v>
      </c>
    </row>
    <row r="354" spans="1:36" x14ac:dyDescent="0.35">
      <c r="A354" t="s">
        <v>33</v>
      </c>
      <c r="B354">
        <v>2022</v>
      </c>
      <c r="C354" t="s">
        <v>45</v>
      </c>
      <c r="D354">
        <v>168.4</v>
      </c>
      <c r="E354">
        <v>213.4</v>
      </c>
      <c r="F354">
        <v>183.2</v>
      </c>
      <c r="G354">
        <v>172.3</v>
      </c>
      <c r="H354">
        <v>180</v>
      </c>
      <c r="I354">
        <v>162.6</v>
      </c>
      <c r="J354">
        <v>205.5</v>
      </c>
      <c r="K354">
        <v>171</v>
      </c>
      <c r="L354">
        <v>123.4</v>
      </c>
      <c r="M354">
        <v>198.8</v>
      </c>
      <c r="N354">
        <v>162.1</v>
      </c>
      <c r="O354">
        <v>192.4</v>
      </c>
      <c r="P354">
        <v>181.3</v>
      </c>
      <c r="Q354">
        <v>200.6</v>
      </c>
      <c r="R354">
        <v>176.7</v>
      </c>
      <c r="S354">
        <v>163.5</v>
      </c>
      <c r="T354">
        <v>174.7</v>
      </c>
      <c r="U354">
        <v>171.8</v>
      </c>
      <c r="V354">
        <v>180.3</v>
      </c>
      <c r="W354">
        <v>166.9</v>
      </c>
      <c r="X354">
        <v>175.8</v>
      </c>
      <c r="Y354">
        <v>158.9</v>
      </c>
      <c r="Z354">
        <v>166.7</v>
      </c>
      <c r="AA354">
        <v>171.5</v>
      </c>
      <c r="AB354">
        <v>173.8</v>
      </c>
      <c r="AC354">
        <v>167.4</v>
      </c>
      <c r="AD354">
        <v>174.1</v>
      </c>
      <c r="AE354">
        <f t="shared" si="28"/>
        <v>11</v>
      </c>
      <c r="AF354" s="1">
        <f t="shared" si="29"/>
        <v>44866</v>
      </c>
      <c r="AG354">
        <f>VLOOKUP(AF354, 'Brent OIL'!A:B, 2, FALSE)</f>
        <v>91.42</v>
      </c>
      <c r="AH354" s="8">
        <f t="shared" si="25"/>
        <v>0</v>
      </c>
      <c r="AI354" s="8">
        <f t="shared" si="26"/>
        <v>0.98168323310112915</v>
      </c>
      <c r="AJ354" s="8">
        <f t="shared" si="27"/>
        <v>1.3785180930499746E-2</v>
      </c>
    </row>
    <row r="355" spans="1:36" x14ac:dyDescent="0.35">
      <c r="A355" t="s">
        <v>34</v>
      </c>
      <c r="B355">
        <v>2022</v>
      </c>
      <c r="C355" t="s">
        <v>45</v>
      </c>
      <c r="D355">
        <v>167.4</v>
      </c>
      <c r="E355">
        <v>209.4</v>
      </c>
      <c r="F355">
        <v>181.4</v>
      </c>
      <c r="G355">
        <v>172.3</v>
      </c>
      <c r="H355">
        <v>188.9</v>
      </c>
      <c r="I355">
        <v>160.69999999999999</v>
      </c>
      <c r="J355">
        <v>183.1</v>
      </c>
      <c r="K355">
        <v>170.5</v>
      </c>
      <c r="L355">
        <v>122.1</v>
      </c>
      <c r="M355">
        <v>202.8</v>
      </c>
      <c r="N355">
        <v>170.4</v>
      </c>
      <c r="O355">
        <v>189.5</v>
      </c>
      <c r="P355">
        <v>178.3</v>
      </c>
      <c r="Q355">
        <v>196.9</v>
      </c>
      <c r="R355">
        <v>183.1</v>
      </c>
      <c r="S355">
        <v>176.2</v>
      </c>
      <c r="T355">
        <v>182.1</v>
      </c>
      <c r="U355">
        <v>171.8</v>
      </c>
      <c r="V355">
        <v>181.3</v>
      </c>
      <c r="W355">
        <v>171.4</v>
      </c>
      <c r="X355">
        <v>179.8</v>
      </c>
      <c r="Y355">
        <v>163</v>
      </c>
      <c r="Z355">
        <v>168.5</v>
      </c>
      <c r="AA355">
        <v>173.7</v>
      </c>
      <c r="AB355">
        <v>173.6</v>
      </c>
      <c r="AC355">
        <v>171.1</v>
      </c>
      <c r="AD355">
        <v>176.5</v>
      </c>
      <c r="AE355">
        <f t="shared" si="28"/>
        <v>11</v>
      </c>
      <c r="AF355" s="1">
        <f t="shared" si="29"/>
        <v>44866</v>
      </c>
      <c r="AG355">
        <f>VLOOKUP(AF355, 'Brent OIL'!A:B, 2, FALSE)</f>
        <v>91.42</v>
      </c>
      <c r="AH355" s="8">
        <f t="shared" si="25"/>
        <v>-0.11485451761102602</v>
      </c>
      <c r="AI355" s="8">
        <f t="shared" si="26"/>
        <v>0.98161802469567672</v>
      </c>
      <c r="AJ355" s="8">
        <f t="shared" si="27"/>
        <v>3.3994334277620076E-3</v>
      </c>
    </row>
    <row r="356" spans="1:36" x14ac:dyDescent="0.35">
      <c r="A356" t="s">
        <v>30</v>
      </c>
      <c r="B356">
        <v>2022</v>
      </c>
      <c r="C356" t="s">
        <v>46</v>
      </c>
      <c r="D356">
        <v>168.8</v>
      </c>
      <c r="E356">
        <v>206.9</v>
      </c>
      <c r="F356">
        <v>189.1</v>
      </c>
      <c r="G356">
        <v>173.4</v>
      </c>
      <c r="H356">
        <v>193.9</v>
      </c>
      <c r="I356">
        <v>156.69999999999999</v>
      </c>
      <c r="J356">
        <v>150.19999999999999</v>
      </c>
      <c r="K356">
        <v>170.5</v>
      </c>
      <c r="L356">
        <v>121.2</v>
      </c>
      <c r="M356">
        <v>207.5</v>
      </c>
      <c r="N356">
        <v>176.8</v>
      </c>
      <c r="O356">
        <v>187.7</v>
      </c>
      <c r="P356">
        <v>174.4</v>
      </c>
      <c r="Q356">
        <v>195.9</v>
      </c>
      <c r="R356">
        <v>188.1</v>
      </c>
      <c r="S356">
        <v>185.9</v>
      </c>
      <c r="T356">
        <v>187.8</v>
      </c>
      <c r="U356">
        <v>0</v>
      </c>
      <c r="V356">
        <v>182.8</v>
      </c>
      <c r="W356">
        <v>176.4</v>
      </c>
      <c r="X356">
        <v>183.5</v>
      </c>
      <c r="Y356">
        <v>167.8</v>
      </c>
      <c r="Z356">
        <v>171.2</v>
      </c>
      <c r="AA356">
        <v>177.3</v>
      </c>
      <c r="AB356">
        <v>175.7</v>
      </c>
      <c r="AC356">
        <v>175.5</v>
      </c>
      <c r="AD356">
        <v>177.1</v>
      </c>
      <c r="AE356">
        <f t="shared" si="28"/>
        <v>12</v>
      </c>
      <c r="AF356" s="1">
        <f t="shared" si="29"/>
        <v>44896</v>
      </c>
      <c r="AG356">
        <f>VLOOKUP(AF356, 'Brent OIL'!A:B, 2, FALSE)</f>
        <v>80.92</v>
      </c>
      <c r="AH356" s="8">
        <f t="shared" si="25"/>
        <v>0</v>
      </c>
      <c r="AI356" s="8">
        <f t="shared" si="26"/>
        <v>0.98805461895708147</v>
      </c>
      <c r="AJ356" s="8">
        <f t="shared" si="27"/>
        <v>-1.693958215697346E-2</v>
      </c>
    </row>
    <row r="357" spans="1:36" x14ac:dyDescent="0.35">
      <c r="A357" t="s">
        <v>33</v>
      </c>
      <c r="B357">
        <v>2022</v>
      </c>
      <c r="C357" t="s">
        <v>46</v>
      </c>
      <c r="D357">
        <v>170.2</v>
      </c>
      <c r="E357">
        <v>212.9</v>
      </c>
      <c r="F357">
        <v>191.9</v>
      </c>
      <c r="G357">
        <v>173.9</v>
      </c>
      <c r="H357">
        <v>179.1</v>
      </c>
      <c r="I357">
        <v>159.5</v>
      </c>
      <c r="J357">
        <v>178.7</v>
      </c>
      <c r="K357">
        <v>171.3</v>
      </c>
      <c r="L357">
        <v>123.1</v>
      </c>
      <c r="M357">
        <v>200.5</v>
      </c>
      <c r="N357">
        <v>162.80000000000001</v>
      </c>
      <c r="O357">
        <v>193.3</v>
      </c>
      <c r="P357">
        <v>178.6</v>
      </c>
      <c r="Q357">
        <v>201.1</v>
      </c>
      <c r="R357">
        <v>177.7</v>
      </c>
      <c r="S357">
        <v>164.5</v>
      </c>
      <c r="T357">
        <v>175.7</v>
      </c>
      <c r="U357">
        <v>170.7</v>
      </c>
      <c r="V357">
        <v>180.6</v>
      </c>
      <c r="W357">
        <v>167.3</v>
      </c>
      <c r="X357">
        <v>177.2</v>
      </c>
      <c r="Y357">
        <v>159.4</v>
      </c>
      <c r="Z357">
        <v>167.1</v>
      </c>
      <c r="AA357">
        <v>171.8</v>
      </c>
      <c r="AB357">
        <v>176</v>
      </c>
      <c r="AC357">
        <v>168.2</v>
      </c>
      <c r="AD357">
        <v>174.1</v>
      </c>
      <c r="AE357">
        <f t="shared" si="28"/>
        <v>12</v>
      </c>
      <c r="AF357" s="1">
        <f t="shared" si="29"/>
        <v>44896</v>
      </c>
      <c r="AG357">
        <f>VLOOKUP(AF357, 'Brent OIL'!A:B, 2, FALSE)</f>
        <v>80.92</v>
      </c>
      <c r="AH357" s="8">
        <f t="shared" si="25"/>
        <v>0</v>
      </c>
      <c r="AI357" s="8">
        <f t="shared" si="26"/>
        <v>0.98825891239624108</v>
      </c>
      <c r="AJ357" s="8">
        <f t="shared" si="27"/>
        <v>9.1901206203331091E-3</v>
      </c>
    </row>
    <row r="358" spans="1:36" x14ac:dyDescent="0.35">
      <c r="A358" t="s">
        <v>34</v>
      </c>
      <c r="B358">
        <v>2022</v>
      </c>
      <c r="C358" t="s">
        <v>46</v>
      </c>
      <c r="D358">
        <v>169.2</v>
      </c>
      <c r="E358">
        <v>209</v>
      </c>
      <c r="F358">
        <v>190.2</v>
      </c>
      <c r="G358">
        <v>173.6</v>
      </c>
      <c r="H358">
        <v>188.5</v>
      </c>
      <c r="I358">
        <v>158</v>
      </c>
      <c r="J358">
        <v>159.9</v>
      </c>
      <c r="K358">
        <v>170.8</v>
      </c>
      <c r="L358">
        <v>121.8</v>
      </c>
      <c r="M358">
        <v>205.2</v>
      </c>
      <c r="N358">
        <v>171</v>
      </c>
      <c r="O358">
        <v>190.3</v>
      </c>
      <c r="P358">
        <v>175.9</v>
      </c>
      <c r="Q358">
        <v>197.3</v>
      </c>
      <c r="R358">
        <v>184</v>
      </c>
      <c r="S358">
        <v>177</v>
      </c>
      <c r="T358">
        <v>183</v>
      </c>
      <c r="U358">
        <v>170.7</v>
      </c>
      <c r="V358">
        <v>182</v>
      </c>
      <c r="W358">
        <v>172.1</v>
      </c>
      <c r="X358">
        <v>181.1</v>
      </c>
      <c r="Y358">
        <v>163.4</v>
      </c>
      <c r="Z358">
        <v>168.9</v>
      </c>
      <c r="AA358">
        <v>174.1</v>
      </c>
      <c r="AB358">
        <v>175.8</v>
      </c>
      <c r="AC358">
        <v>172</v>
      </c>
      <c r="AD358">
        <v>175.7</v>
      </c>
      <c r="AE358">
        <f t="shared" si="28"/>
        <v>12</v>
      </c>
      <c r="AF358" s="1">
        <f t="shared" si="29"/>
        <v>44896</v>
      </c>
      <c r="AG358">
        <f>VLOOKUP(AF358, 'Brent OIL'!A:B, 2, FALSE)</f>
        <v>80.92</v>
      </c>
      <c r="AH358" s="8">
        <f t="shared" si="25"/>
        <v>1.9525457241720195E-2</v>
      </c>
      <c r="AI358" s="8">
        <f t="shared" si="26"/>
        <v>0.98821490772707199</v>
      </c>
      <c r="AJ358" s="8">
        <f t="shared" si="27"/>
        <v>1.1952191235059891E-2</v>
      </c>
    </row>
    <row r="359" spans="1:36" x14ac:dyDescent="0.35">
      <c r="A359" t="s">
        <v>30</v>
      </c>
      <c r="B359">
        <v>2023</v>
      </c>
      <c r="C359" t="s">
        <v>31</v>
      </c>
      <c r="D359">
        <v>174</v>
      </c>
      <c r="E359">
        <v>208.3</v>
      </c>
      <c r="F359">
        <v>192.9</v>
      </c>
      <c r="G359">
        <v>174.3</v>
      </c>
      <c r="H359">
        <v>192.6</v>
      </c>
      <c r="I359">
        <v>156.30000000000001</v>
      </c>
      <c r="J359">
        <v>142.9</v>
      </c>
      <c r="K359">
        <v>170.7</v>
      </c>
      <c r="L359">
        <v>120.3</v>
      </c>
      <c r="M359">
        <v>210.5</v>
      </c>
      <c r="N359">
        <v>176.9</v>
      </c>
      <c r="O359">
        <v>188.5</v>
      </c>
      <c r="P359">
        <v>175</v>
      </c>
      <c r="Q359">
        <v>196.9</v>
      </c>
      <c r="R359">
        <v>189</v>
      </c>
      <c r="S359">
        <v>186.3</v>
      </c>
      <c r="T359">
        <v>188.6</v>
      </c>
      <c r="U359">
        <v>0</v>
      </c>
      <c r="V359">
        <v>183.2</v>
      </c>
      <c r="W359">
        <v>177.2</v>
      </c>
      <c r="X359">
        <v>184.7</v>
      </c>
      <c r="Y359">
        <v>168.2</v>
      </c>
      <c r="Z359">
        <v>171.8</v>
      </c>
      <c r="AA359">
        <v>177.8</v>
      </c>
      <c r="AB359">
        <v>178.4</v>
      </c>
      <c r="AC359">
        <v>176.5</v>
      </c>
      <c r="AD359">
        <v>177.8</v>
      </c>
      <c r="AE359">
        <f t="shared" si="28"/>
        <v>1</v>
      </c>
      <c r="AF359" s="1">
        <f t="shared" si="29"/>
        <v>44927</v>
      </c>
      <c r="AG359">
        <f>VLOOKUP(AF359, 'Brent OIL'!A:B, 2, FALSE)</f>
        <v>82.5</v>
      </c>
      <c r="AH359" s="8">
        <f t="shared" si="25"/>
        <v>0</v>
      </c>
      <c r="AI359" s="8">
        <f t="shared" si="26"/>
        <v>0.98821341379389693</v>
      </c>
      <c r="AJ359" s="8">
        <f t="shared" si="27"/>
        <v>-1.6310461192350988E-2</v>
      </c>
    </row>
    <row r="360" spans="1:36" x14ac:dyDescent="0.35">
      <c r="A360" t="s">
        <v>33</v>
      </c>
      <c r="B360">
        <v>2023</v>
      </c>
      <c r="C360" t="s">
        <v>31</v>
      </c>
      <c r="D360">
        <v>173.3</v>
      </c>
      <c r="E360">
        <v>215.2</v>
      </c>
      <c r="F360">
        <v>197</v>
      </c>
      <c r="G360">
        <v>175.2</v>
      </c>
      <c r="H360">
        <v>178</v>
      </c>
      <c r="I360">
        <v>160.5</v>
      </c>
      <c r="J360">
        <v>175.3</v>
      </c>
      <c r="K360">
        <v>171.2</v>
      </c>
      <c r="L360">
        <v>122.7</v>
      </c>
      <c r="M360">
        <v>204.3</v>
      </c>
      <c r="N360">
        <v>163.69999999999999</v>
      </c>
      <c r="O360">
        <v>194.3</v>
      </c>
      <c r="P360">
        <v>179.5</v>
      </c>
      <c r="Q360">
        <v>201.6</v>
      </c>
      <c r="R360">
        <v>178.7</v>
      </c>
      <c r="S360">
        <v>165.3</v>
      </c>
      <c r="T360">
        <v>176.6</v>
      </c>
      <c r="U360">
        <v>172.1</v>
      </c>
      <c r="V360">
        <v>180.1</v>
      </c>
      <c r="W360">
        <v>168</v>
      </c>
      <c r="X360">
        <v>178.5</v>
      </c>
      <c r="Y360">
        <v>159.5</v>
      </c>
      <c r="Z360">
        <v>167.8</v>
      </c>
      <c r="AA360">
        <v>171.8</v>
      </c>
      <c r="AB360">
        <v>178.8</v>
      </c>
      <c r="AC360">
        <v>168.9</v>
      </c>
      <c r="AD360">
        <v>174.9</v>
      </c>
      <c r="AE360">
        <f t="shared" si="28"/>
        <v>1</v>
      </c>
      <c r="AF360" s="1">
        <f t="shared" si="29"/>
        <v>44927</v>
      </c>
      <c r="AG360">
        <f>VLOOKUP(AF360, 'Brent OIL'!A:B, 2, FALSE)</f>
        <v>82.5</v>
      </c>
      <c r="AH360" s="8">
        <f t="shared" si="25"/>
        <v>0</v>
      </c>
      <c r="AI360" s="8">
        <f t="shared" si="26"/>
        <v>0.98843555303097019</v>
      </c>
      <c r="AJ360" s="8">
        <f t="shared" si="27"/>
        <v>9.1480846197826999E-3</v>
      </c>
    </row>
    <row r="361" spans="1:36" x14ac:dyDescent="0.35">
      <c r="A361" t="s">
        <v>34</v>
      </c>
      <c r="B361">
        <v>2023</v>
      </c>
      <c r="C361" t="s">
        <v>31</v>
      </c>
      <c r="D361">
        <v>173.8</v>
      </c>
      <c r="E361">
        <v>210.7</v>
      </c>
      <c r="F361">
        <v>194.5</v>
      </c>
      <c r="G361">
        <v>174.6</v>
      </c>
      <c r="H361">
        <v>187.2</v>
      </c>
      <c r="I361">
        <v>158.30000000000001</v>
      </c>
      <c r="J361">
        <v>153.9</v>
      </c>
      <c r="K361">
        <v>170.9</v>
      </c>
      <c r="L361">
        <v>121.1</v>
      </c>
      <c r="M361">
        <v>208.4</v>
      </c>
      <c r="N361">
        <v>171.4</v>
      </c>
      <c r="O361">
        <v>191.2</v>
      </c>
      <c r="P361">
        <v>176.7</v>
      </c>
      <c r="Q361">
        <v>198.2</v>
      </c>
      <c r="R361">
        <v>184.9</v>
      </c>
      <c r="S361">
        <v>177.6</v>
      </c>
      <c r="T361">
        <v>183.8</v>
      </c>
      <c r="U361">
        <v>172.1</v>
      </c>
      <c r="V361">
        <v>182</v>
      </c>
      <c r="W361">
        <v>172.9</v>
      </c>
      <c r="X361">
        <v>182.3</v>
      </c>
      <c r="Y361">
        <v>163.6</v>
      </c>
      <c r="Z361">
        <v>169.5</v>
      </c>
      <c r="AA361">
        <v>174.3</v>
      </c>
      <c r="AB361">
        <v>178.6</v>
      </c>
      <c r="AC361">
        <v>172.8</v>
      </c>
      <c r="AD361">
        <v>176.5</v>
      </c>
      <c r="AE361">
        <f t="shared" si="28"/>
        <v>1</v>
      </c>
      <c r="AF361" s="1">
        <f t="shared" si="29"/>
        <v>44927</v>
      </c>
      <c r="AG361">
        <f>VLOOKUP(AF361, 'Brent OIL'!A:B, 2, FALSE)</f>
        <v>82.5</v>
      </c>
      <c r="AH361" s="8">
        <f t="shared" si="25"/>
        <v>1.0909090909091322E-3</v>
      </c>
      <c r="AI361" s="8">
        <f t="shared" si="26"/>
        <v>0.98835643920714167</v>
      </c>
      <c r="AJ361" s="8">
        <f t="shared" si="27"/>
        <v>8.4985835694051E-3</v>
      </c>
    </row>
    <row r="362" spans="1:36" x14ac:dyDescent="0.35">
      <c r="A362" t="s">
        <v>30</v>
      </c>
      <c r="B362">
        <v>2023</v>
      </c>
      <c r="C362" t="s">
        <v>35</v>
      </c>
      <c r="D362">
        <v>174.2</v>
      </c>
      <c r="E362">
        <v>205.2</v>
      </c>
      <c r="F362">
        <v>173.9</v>
      </c>
      <c r="G362">
        <v>177</v>
      </c>
      <c r="H362">
        <v>183.4</v>
      </c>
      <c r="I362">
        <v>167.2</v>
      </c>
      <c r="J362">
        <v>140.9</v>
      </c>
      <c r="K362">
        <v>170.4</v>
      </c>
      <c r="L362">
        <v>119.1</v>
      </c>
      <c r="M362">
        <v>212.1</v>
      </c>
      <c r="N362">
        <v>177.6</v>
      </c>
      <c r="O362">
        <v>189.9</v>
      </c>
      <c r="P362">
        <v>174.8</v>
      </c>
      <c r="Q362">
        <v>198.3</v>
      </c>
      <c r="R362">
        <v>190</v>
      </c>
      <c r="S362">
        <v>187</v>
      </c>
      <c r="T362">
        <v>189.6</v>
      </c>
      <c r="U362">
        <v>0</v>
      </c>
      <c r="V362">
        <v>181.6</v>
      </c>
      <c r="W362">
        <v>178.6</v>
      </c>
      <c r="X362">
        <v>186.6</v>
      </c>
      <c r="Y362">
        <v>169</v>
      </c>
      <c r="Z362">
        <v>172.8</v>
      </c>
      <c r="AA362">
        <v>178.5</v>
      </c>
      <c r="AB362">
        <v>180.7</v>
      </c>
      <c r="AC362">
        <v>177.9</v>
      </c>
      <c r="AD362">
        <v>178</v>
      </c>
      <c r="AE362">
        <f t="shared" si="28"/>
        <v>2</v>
      </c>
      <c r="AF362" s="1">
        <f t="shared" si="29"/>
        <v>44958</v>
      </c>
      <c r="AG362">
        <f>VLOOKUP(AF362, 'Brent OIL'!A:B, 2, FALSE)</f>
        <v>82.59</v>
      </c>
      <c r="AH362" s="8">
        <f t="shared" si="25"/>
        <v>0</v>
      </c>
      <c r="AI362" s="8">
        <f t="shared" si="26"/>
        <v>0.9882595420860959</v>
      </c>
      <c r="AJ362" s="8">
        <f t="shared" si="27"/>
        <v>-9.5505617977527449E-3</v>
      </c>
    </row>
    <row r="363" spans="1:36" x14ac:dyDescent="0.35">
      <c r="A363" t="s">
        <v>33</v>
      </c>
      <c r="B363">
        <v>2023</v>
      </c>
      <c r="C363" t="s">
        <v>35</v>
      </c>
      <c r="D363">
        <v>174.7</v>
      </c>
      <c r="E363">
        <v>212.2</v>
      </c>
      <c r="F363">
        <v>177.2</v>
      </c>
      <c r="G363">
        <v>177.9</v>
      </c>
      <c r="H363">
        <v>172.2</v>
      </c>
      <c r="I363">
        <v>172.1</v>
      </c>
      <c r="J363">
        <v>175.8</v>
      </c>
      <c r="K363">
        <v>172.2</v>
      </c>
      <c r="L363">
        <v>121.9</v>
      </c>
      <c r="M363">
        <v>204.8</v>
      </c>
      <c r="N363">
        <v>164.9</v>
      </c>
      <c r="O363">
        <v>196.6</v>
      </c>
      <c r="P363">
        <v>180.7</v>
      </c>
      <c r="Q363">
        <v>202.7</v>
      </c>
      <c r="R363">
        <v>180.3</v>
      </c>
      <c r="S363">
        <v>167</v>
      </c>
      <c r="T363">
        <v>178.2</v>
      </c>
      <c r="U363">
        <v>173.5</v>
      </c>
      <c r="V363">
        <v>182.8</v>
      </c>
      <c r="W363">
        <v>169.2</v>
      </c>
      <c r="X363">
        <v>180.8</v>
      </c>
      <c r="Y363">
        <v>159.80000000000001</v>
      </c>
      <c r="Z363">
        <v>168.4</v>
      </c>
      <c r="AA363">
        <v>172.5</v>
      </c>
      <c r="AB363">
        <v>181.4</v>
      </c>
      <c r="AC363">
        <v>170</v>
      </c>
      <c r="AD363">
        <v>176.3</v>
      </c>
      <c r="AE363">
        <f t="shared" si="28"/>
        <v>2</v>
      </c>
      <c r="AF363" s="1">
        <f t="shared" si="29"/>
        <v>44958</v>
      </c>
      <c r="AG363">
        <f>VLOOKUP(AF363, 'Brent OIL'!A:B, 2, FALSE)</f>
        <v>82.59</v>
      </c>
      <c r="AH363" s="8">
        <f t="shared" si="25"/>
        <v>0</v>
      </c>
      <c r="AI363" s="8">
        <f t="shared" si="26"/>
        <v>0.98832892881439505</v>
      </c>
      <c r="AJ363" s="8">
        <f t="shared" si="27"/>
        <v>5.1049347702778062E-3</v>
      </c>
    </row>
    <row r="364" spans="1:36" x14ac:dyDescent="0.35">
      <c r="A364" t="s">
        <v>34</v>
      </c>
      <c r="B364">
        <v>2023</v>
      </c>
      <c r="C364" t="s">
        <v>35</v>
      </c>
      <c r="D364">
        <v>174.4</v>
      </c>
      <c r="E364">
        <v>207.7</v>
      </c>
      <c r="F364">
        <v>175.2</v>
      </c>
      <c r="G364">
        <v>177.3</v>
      </c>
      <c r="H364">
        <v>179.3</v>
      </c>
      <c r="I364">
        <v>169.5</v>
      </c>
      <c r="J364">
        <v>152.69999999999999</v>
      </c>
      <c r="K364">
        <v>171</v>
      </c>
      <c r="L364">
        <v>120</v>
      </c>
      <c r="M364">
        <v>209.7</v>
      </c>
      <c r="N364">
        <v>172.3</v>
      </c>
      <c r="O364">
        <v>193</v>
      </c>
      <c r="P364">
        <v>177</v>
      </c>
      <c r="Q364">
        <v>199.5</v>
      </c>
      <c r="R364">
        <v>186.2</v>
      </c>
      <c r="S364">
        <v>178.7</v>
      </c>
      <c r="T364">
        <v>185.1</v>
      </c>
      <c r="U364">
        <v>173.5</v>
      </c>
      <c r="V364">
        <v>182.1</v>
      </c>
      <c r="W364">
        <v>174.2</v>
      </c>
      <c r="X364">
        <v>184.4</v>
      </c>
      <c r="Y364">
        <v>164.2</v>
      </c>
      <c r="Z364">
        <v>170.3</v>
      </c>
      <c r="AA364">
        <v>175</v>
      </c>
      <c r="AB364">
        <v>181</v>
      </c>
      <c r="AC364">
        <v>174.1</v>
      </c>
      <c r="AD364">
        <v>177.2</v>
      </c>
      <c r="AE364">
        <f t="shared" si="28"/>
        <v>2</v>
      </c>
      <c r="AF364" s="1">
        <f t="shared" si="29"/>
        <v>44958</v>
      </c>
      <c r="AG364">
        <f>VLOOKUP(AF364, 'Brent OIL'!A:B, 2, FALSE)</f>
        <v>82.59</v>
      </c>
      <c r="AH364" s="8">
        <f t="shared" si="25"/>
        <v>-5.0369294103402303E-2</v>
      </c>
      <c r="AI364" s="8">
        <f t="shared" si="26"/>
        <v>0.98820437262655336</v>
      </c>
      <c r="AJ364" s="8">
        <f t="shared" si="27"/>
        <v>4.514672686230313E-3</v>
      </c>
    </row>
    <row r="365" spans="1:36" x14ac:dyDescent="0.35">
      <c r="A365" t="s">
        <v>30</v>
      </c>
      <c r="B365">
        <v>2023</v>
      </c>
      <c r="C365" t="s">
        <v>36</v>
      </c>
      <c r="D365">
        <v>174.3</v>
      </c>
      <c r="E365">
        <v>205.2</v>
      </c>
      <c r="F365">
        <v>173.9</v>
      </c>
      <c r="G365">
        <v>177</v>
      </c>
      <c r="H365">
        <v>183.3</v>
      </c>
      <c r="I365">
        <v>167.2</v>
      </c>
      <c r="J365">
        <v>140.9</v>
      </c>
      <c r="K365">
        <v>170.5</v>
      </c>
      <c r="L365">
        <v>119.1</v>
      </c>
      <c r="M365">
        <v>212.1</v>
      </c>
      <c r="N365">
        <v>177.6</v>
      </c>
      <c r="O365">
        <v>189.9</v>
      </c>
      <c r="P365">
        <v>174.8</v>
      </c>
      <c r="Q365">
        <v>198.4</v>
      </c>
      <c r="R365">
        <v>190</v>
      </c>
      <c r="S365">
        <v>187</v>
      </c>
      <c r="T365">
        <v>189.6</v>
      </c>
      <c r="U365">
        <v>0</v>
      </c>
      <c r="V365">
        <v>181.4</v>
      </c>
      <c r="W365">
        <v>178.6</v>
      </c>
      <c r="X365">
        <v>186.6</v>
      </c>
      <c r="Y365">
        <v>169</v>
      </c>
      <c r="Z365">
        <v>172.8</v>
      </c>
      <c r="AA365">
        <v>178.5</v>
      </c>
      <c r="AB365">
        <v>180.7</v>
      </c>
      <c r="AC365">
        <v>177.9</v>
      </c>
      <c r="AD365">
        <v>178</v>
      </c>
      <c r="AE365">
        <f t="shared" si="28"/>
        <v>3</v>
      </c>
      <c r="AF365" s="1">
        <f t="shared" si="29"/>
        <v>44986</v>
      </c>
      <c r="AG365">
        <f>VLOOKUP(AF365, 'Brent OIL'!A:B, 2, FALSE)</f>
        <v>78.430000000000007</v>
      </c>
      <c r="AH365" s="8">
        <f t="shared" si="25"/>
        <v>0</v>
      </c>
      <c r="AI365" s="8">
        <f t="shared" si="26"/>
        <v>0.98941913937820314</v>
      </c>
      <c r="AJ365" s="8">
        <f t="shared" si="27"/>
        <v>-9.5505617977527449E-3</v>
      </c>
    </row>
    <row r="366" spans="1:36" x14ac:dyDescent="0.35">
      <c r="A366" t="s">
        <v>33</v>
      </c>
      <c r="B366">
        <v>2023</v>
      </c>
      <c r="C366" t="s">
        <v>36</v>
      </c>
      <c r="D366">
        <v>174.7</v>
      </c>
      <c r="E366">
        <v>212.2</v>
      </c>
      <c r="F366">
        <v>177.2</v>
      </c>
      <c r="G366">
        <v>177.9</v>
      </c>
      <c r="H366">
        <v>172.2</v>
      </c>
      <c r="I366">
        <v>172.1</v>
      </c>
      <c r="J366">
        <v>175.9</v>
      </c>
      <c r="K366">
        <v>172.2</v>
      </c>
      <c r="L366">
        <v>121.9</v>
      </c>
      <c r="M366">
        <v>204.8</v>
      </c>
      <c r="N366">
        <v>164.9</v>
      </c>
      <c r="O366">
        <v>196.6</v>
      </c>
      <c r="P366">
        <v>180.8</v>
      </c>
      <c r="Q366">
        <v>202.7</v>
      </c>
      <c r="R366">
        <v>180.2</v>
      </c>
      <c r="S366">
        <v>167</v>
      </c>
      <c r="T366">
        <v>178.2</v>
      </c>
      <c r="U366">
        <v>173.5</v>
      </c>
      <c r="V366">
        <v>182.6</v>
      </c>
      <c r="W366">
        <v>169.2</v>
      </c>
      <c r="X366">
        <v>180.8</v>
      </c>
      <c r="Y366">
        <v>159.80000000000001</v>
      </c>
      <c r="Z366">
        <v>168.4</v>
      </c>
      <c r="AA366">
        <v>172.5</v>
      </c>
      <c r="AB366">
        <v>181.5</v>
      </c>
      <c r="AC366">
        <v>170</v>
      </c>
      <c r="AD366">
        <v>176.3</v>
      </c>
      <c r="AE366">
        <f t="shared" si="28"/>
        <v>3</v>
      </c>
      <c r="AF366" s="1">
        <f t="shared" si="29"/>
        <v>44986</v>
      </c>
      <c r="AG366">
        <f>VLOOKUP(AF366, 'Brent OIL'!A:B, 2, FALSE)</f>
        <v>78.430000000000007</v>
      </c>
      <c r="AH366" s="8">
        <f t="shared" si="25"/>
        <v>0</v>
      </c>
      <c r="AI366" s="8">
        <f t="shared" si="26"/>
        <v>0.98937054750642595</v>
      </c>
      <c r="AJ366" s="8">
        <f t="shared" si="27"/>
        <v>5.1049347702778062E-3</v>
      </c>
    </row>
    <row r="367" spans="1:36" x14ac:dyDescent="0.35">
      <c r="A367" t="s">
        <v>34</v>
      </c>
      <c r="B367">
        <v>2023</v>
      </c>
      <c r="C367" t="s">
        <v>36</v>
      </c>
      <c r="D367">
        <v>174.4</v>
      </c>
      <c r="E367">
        <v>207.7</v>
      </c>
      <c r="F367">
        <v>175.2</v>
      </c>
      <c r="G367">
        <v>177.3</v>
      </c>
      <c r="H367">
        <v>179.2</v>
      </c>
      <c r="I367">
        <v>169.5</v>
      </c>
      <c r="J367">
        <v>152.80000000000001</v>
      </c>
      <c r="K367">
        <v>171.1</v>
      </c>
      <c r="L367">
        <v>120</v>
      </c>
      <c r="M367">
        <v>209.7</v>
      </c>
      <c r="N367">
        <v>172.3</v>
      </c>
      <c r="O367">
        <v>193</v>
      </c>
      <c r="P367">
        <v>177</v>
      </c>
      <c r="Q367">
        <v>199.5</v>
      </c>
      <c r="R367">
        <v>186.1</v>
      </c>
      <c r="S367">
        <v>178.7</v>
      </c>
      <c r="T367">
        <v>185.1</v>
      </c>
      <c r="U367">
        <v>173.5</v>
      </c>
      <c r="V367">
        <v>181.9</v>
      </c>
      <c r="W367">
        <v>174.2</v>
      </c>
      <c r="X367">
        <v>184.4</v>
      </c>
      <c r="Y367">
        <v>164.2</v>
      </c>
      <c r="Z367">
        <v>170.3</v>
      </c>
      <c r="AA367">
        <v>175</v>
      </c>
      <c r="AB367">
        <v>181</v>
      </c>
      <c r="AC367">
        <v>174.1</v>
      </c>
      <c r="AD367">
        <v>177.2</v>
      </c>
      <c r="AE367">
        <f t="shared" si="28"/>
        <v>3</v>
      </c>
      <c r="AF367" s="1">
        <f t="shared" si="29"/>
        <v>44986</v>
      </c>
      <c r="AG367">
        <f>VLOOKUP(AF367, 'Brent OIL'!A:B, 2, FALSE)</f>
        <v>78.430000000000007</v>
      </c>
      <c r="AH367" s="8">
        <f t="shared" si="25"/>
        <v>7.917888563049845E-2</v>
      </c>
      <c r="AI367" s="8">
        <f t="shared" si="26"/>
        <v>0.98913872858042662</v>
      </c>
      <c r="AJ367" s="8">
        <f t="shared" si="27"/>
        <v>9.029345372460626E-3</v>
      </c>
    </row>
    <row r="368" spans="1:36" x14ac:dyDescent="0.35">
      <c r="A368" t="s">
        <v>30</v>
      </c>
      <c r="B368">
        <v>2023</v>
      </c>
      <c r="C368" t="s">
        <v>37</v>
      </c>
      <c r="D368">
        <v>173.3</v>
      </c>
      <c r="E368">
        <v>206.9</v>
      </c>
      <c r="F368">
        <v>167.9</v>
      </c>
      <c r="G368">
        <v>178.2</v>
      </c>
      <c r="H368">
        <v>178.5</v>
      </c>
      <c r="I368">
        <v>173.7</v>
      </c>
      <c r="J368">
        <v>142.80000000000001</v>
      </c>
      <c r="K368">
        <v>172.8</v>
      </c>
      <c r="L368">
        <v>120.4</v>
      </c>
      <c r="M368">
        <v>215.5</v>
      </c>
      <c r="N368">
        <v>178.2</v>
      </c>
      <c r="O368">
        <v>190.5</v>
      </c>
      <c r="P368">
        <v>175.5</v>
      </c>
      <c r="Q368">
        <v>199.5</v>
      </c>
      <c r="R368">
        <v>190.7</v>
      </c>
      <c r="S368">
        <v>187.3</v>
      </c>
      <c r="T368">
        <v>190.2</v>
      </c>
      <c r="U368" t="s">
        <v>48</v>
      </c>
      <c r="V368">
        <v>181.5</v>
      </c>
      <c r="W368">
        <v>179.1</v>
      </c>
      <c r="X368">
        <v>187.2</v>
      </c>
      <c r="Y368">
        <v>169.4</v>
      </c>
      <c r="Z368">
        <v>173.2</v>
      </c>
      <c r="AA368">
        <v>179.4</v>
      </c>
      <c r="AB368">
        <v>183.8</v>
      </c>
      <c r="AC368">
        <v>178.9</v>
      </c>
      <c r="AD368">
        <v>178.8</v>
      </c>
      <c r="AE368">
        <f t="shared" si="28"/>
        <v>4</v>
      </c>
      <c r="AF368" s="1">
        <f t="shared" si="29"/>
        <v>45017</v>
      </c>
      <c r="AG368">
        <f>VLOOKUP(AF368, 'Brent OIL'!A:B, 2, FALSE)</f>
        <v>84.64</v>
      </c>
      <c r="AH368" s="8">
        <f t="shared" si="25"/>
        <v>0</v>
      </c>
      <c r="AI368" s="8">
        <f t="shared" si="26"/>
        <v>0.99279036344214344</v>
      </c>
      <c r="AJ368" s="8">
        <f t="shared" si="27"/>
        <v>-7.8299776286353782E-3</v>
      </c>
    </row>
    <row r="369" spans="1:36" x14ac:dyDescent="0.35">
      <c r="A369" t="s">
        <v>33</v>
      </c>
      <c r="B369">
        <v>2023</v>
      </c>
      <c r="C369" t="s">
        <v>37</v>
      </c>
      <c r="D369">
        <v>174.8</v>
      </c>
      <c r="E369">
        <v>213.7</v>
      </c>
      <c r="F369">
        <v>172.4</v>
      </c>
      <c r="G369">
        <v>178.8</v>
      </c>
      <c r="H369">
        <v>168.7</v>
      </c>
      <c r="I369">
        <v>179.2</v>
      </c>
      <c r="J369">
        <v>179.9</v>
      </c>
      <c r="K369">
        <v>174.7</v>
      </c>
      <c r="L369">
        <v>123.1</v>
      </c>
      <c r="M369">
        <v>207.8</v>
      </c>
      <c r="N369">
        <v>165.5</v>
      </c>
      <c r="O369">
        <v>197</v>
      </c>
      <c r="P369">
        <v>182.1</v>
      </c>
      <c r="Q369">
        <v>203.5</v>
      </c>
      <c r="R369">
        <v>181</v>
      </c>
      <c r="S369">
        <v>167.7</v>
      </c>
      <c r="T369">
        <v>178.9</v>
      </c>
      <c r="U369">
        <v>175.2</v>
      </c>
      <c r="V369">
        <v>182.1</v>
      </c>
      <c r="W369">
        <v>169.6</v>
      </c>
      <c r="X369">
        <v>181.5</v>
      </c>
      <c r="Y369">
        <v>160.1</v>
      </c>
      <c r="Z369">
        <v>168.8</v>
      </c>
      <c r="AA369">
        <v>174.2</v>
      </c>
      <c r="AB369">
        <v>184.4</v>
      </c>
      <c r="AC369">
        <v>170.9</v>
      </c>
      <c r="AD369">
        <v>177.4</v>
      </c>
      <c r="AE369">
        <f t="shared" si="28"/>
        <v>4</v>
      </c>
      <c r="AF369" s="1">
        <f t="shared" si="29"/>
        <v>45017</v>
      </c>
      <c r="AG369">
        <f>VLOOKUP(AF369, 'Brent OIL'!A:B, 2, FALSE)</f>
        <v>84.64</v>
      </c>
      <c r="AH369" s="8">
        <f t="shared" si="25"/>
        <v>0</v>
      </c>
      <c r="AI369" s="8">
        <f t="shared" si="26"/>
        <v>0.99313627147338945</v>
      </c>
      <c r="AJ369" s="8">
        <f t="shared" si="27"/>
        <v>3.9458850056369142E-3</v>
      </c>
    </row>
    <row r="370" spans="1:36" x14ac:dyDescent="0.35">
      <c r="A370" t="s">
        <v>34</v>
      </c>
      <c r="B370">
        <v>2023</v>
      </c>
      <c r="C370" t="s">
        <v>37</v>
      </c>
      <c r="D370">
        <v>173.8</v>
      </c>
      <c r="E370">
        <v>209.3</v>
      </c>
      <c r="F370">
        <v>169.6</v>
      </c>
      <c r="G370">
        <v>178.4</v>
      </c>
      <c r="H370">
        <v>174.9</v>
      </c>
      <c r="I370">
        <v>176.3</v>
      </c>
      <c r="J370">
        <v>155.4</v>
      </c>
      <c r="K370">
        <v>173.4</v>
      </c>
      <c r="L370">
        <v>121.3</v>
      </c>
      <c r="M370">
        <v>212.9</v>
      </c>
      <c r="N370">
        <v>172.9</v>
      </c>
      <c r="O370">
        <v>193.5</v>
      </c>
      <c r="P370">
        <v>177.9</v>
      </c>
      <c r="Q370">
        <v>200.6</v>
      </c>
      <c r="R370">
        <v>186.9</v>
      </c>
      <c r="S370">
        <v>179.2</v>
      </c>
      <c r="T370">
        <v>185.7</v>
      </c>
      <c r="U370">
        <v>175.2</v>
      </c>
      <c r="V370">
        <v>181.7</v>
      </c>
      <c r="W370">
        <v>174.6</v>
      </c>
      <c r="X370">
        <v>185</v>
      </c>
      <c r="Y370">
        <v>164.5</v>
      </c>
      <c r="Z370">
        <v>170.7</v>
      </c>
      <c r="AA370">
        <v>176.4</v>
      </c>
      <c r="AB370">
        <v>184</v>
      </c>
      <c r="AC370">
        <v>175</v>
      </c>
      <c r="AD370">
        <v>178.1</v>
      </c>
      <c r="AE370">
        <f t="shared" si="28"/>
        <v>4</v>
      </c>
      <c r="AF370" s="1">
        <f t="shared" si="29"/>
        <v>45017</v>
      </c>
      <c r="AG370">
        <f>VLOOKUP(AF370, 'Brent OIL'!A:B, 2, FALSE)</f>
        <v>84.64</v>
      </c>
      <c r="AH370" s="8">
        <f t="shared" si="25"/>
        <v>-0.1083412098298677</v>
      </c>
      <c r="AI370" s="8">
        <f t="shared" si="26"/>
        <v>0.99317241974992809</v>
      </c>
      <c r="AJ370" s="8">
        <f t="shared" si="27"/>
        <v>9.5451993262213198E-3</v>
      </c>
    </row>
    <row r="371" spans="1:36" x14ac:dyDescent="0.35">
      <c r="A371" t="s">
        <v>30</v>
      </c>
      <c r="B371">
        <v>2023</v>
      </c>
      <c r="C371" t="s">
        <v>38</v>
      </c>
      <c r="D371">
        <v>173.2</v>
      </c>
      <c r="E371">
        <v>211.5</v>
      </c>
      <c r="F371">
        <v>171</v>
      </c>
      <c r="G371">
        <v>179.6</v>
      </c>
      <c r="H371">
        <v>173.3</v>
      </c>
      <c r="I371">
        <v>169</v>
      </c>
      <c r="J371">
        <v>148.69999999999999</v>
      </c>
      <c r="K371">
        <v>174.9</v>
      </c>
      <c r="L371">
        <v>121.9</v>
      </c>
      <c r="M371">
        <v>221</v>
      </c>
      <c r="N371">
        <v>178.7</v>
      </c>
      <c r="O371">
        <v>191.1</v>
      </c>
      <c r="P371">
        <v>176.8</v>
      </c>
      <c r="Q371">
        <v>199.9</v>
      </c>
      <c r="R371">
        <v>191.2</v>
      </c>
      <c r="S371">
        <v>187.9</v>
      </c>
      <c r="T371">
        <v>190.8</v>
      </c>
      <c r="U371" t="s">
        <v>48</v>
      </c>
      <c r="V371">
        <v>182.5</v>
      </c>
      <c r="W371">
        <v>179.8</v>
      </c>
      <c r="X371">
        <v>187.8</v>
      </c>
      <c r="Y371">
        <v>169.7</v>
      </c>
      <c r="Z371">
        <v>173.8</v>
      </c>
      <c r="AA371">
        <v>180.3</v>
      </c>
      <c r="AB371">
        <v>184.9</v>
      </c>
      <c r="AC371">
        <v>179.5</v>
      </c>
      <c r="AD371">
        <v>179.8</v>
      </c>
      <c r="AE371">
        <f t="shared" si="28"/>
        <v>5</v>
      </c>
      <c r="AF371" s="1">
        <f t="shared" si="29"/>
        <v>45047</v>
      </c>
      <c r="AG371">
        <f>VLOOKUP(AF371, 'Brent OIL'!A:B, 2, FALSE)</f>
        <v>75.47</v>
      </c>
      <c r="AH371" s="8">
        <f t="shared" si="25"/>
        <v>0</v>
      </c>
      <c r="AI371" s="8">
        <f t="shared" si="26"/>
        <v>0.99992675801249009</v>
      </c>
      <c r="AJ371" s="8">
        <f t="shared" si="27"/>
        <v>-8.8987764182426182E-3</v>
      </c>
    </row>
    <row r="372" spans="1:36" x14ac:dyDescent="0.35">
      <c r="A372" t="s">
        <v>33</v>
      </c>
      <c r="B372">
        <v>2023</v>
      </c>
      <c r="C372" t="s">
        <v>38</v>
      </c>
      <c r="D372">
        <v>174.7</v>
      </c>
      <c r="E372">
        <v>219.4</v>
      </c>
      <c r="F372">
        <v>176.7</v>
      </c>
      <c r="G372">
        <v>179.4</v>
      </c>
      <c r="H372">
        <v>164.4</v>
      </c>
      <c r="I372">
        <v>175.8</v>
      </c>
      <c r="J372">
        <v>185</v>
      </c>
      <c r="K372">
        <v>176.9</v>
      </c>
      <c r="L372">
        <v>124.2</v>
      </c>
      <c r="M372">
        <v>211.9</v>
      </c>
      <c r="N372">
        <v>165.9</v>
      </c>
      <c r="O372">
        <v>197.7</v>
      </c>
      <c r="P372">
        <v>183.1</v>
      </c>
      <c r="Q372">
        <v>204.2</v>
      </c>
      <c r="R372">
        <v>181.3</v>
      </c>
      <c r="S372">
        <v>168.1</v>
      </c>
      <c r="T372">
        <v>179.3</v>
      </c>
      <c r="U372">
        <v>175.6</v>
      </c>
      <c r="V372">
        <v>183.4</v>
      </c>
      <c r="W372">
        <v>170.1</v>
      </c>
      <c r="X372">
        <v>182.2</v>
      </c>
      <c r="Y372">
        <v>160.4</v>
      </c>
      <c r="Z372">
        <v>169.2</v>
      </c>
      <c r="AA372">
        <v>174.8</v>
      </c>
      <c r="AB372">
        <v>185.6</v>
      </c>
      <c r="AC372">
        <v>171.6</v>
      </c>
      <c r="AD372">
        <v>178.2</v>
      </c>
      <c r="AE372">
        <f t="shared" si="28"/>
        <v>5</v>
      </c>
      <c r="AF372" s="1">
        <f t="shared" si="29"/>
        <v>45047</v>
      </c>
      <c r="AG372">
        <f>VLOOKUP(AF372, 'Brent OIL'!A:B, 2, FALSE)</f>
        <v>75.47</v>
      </c>
      <c r="AH372" s="8">
        <f t="shared" si="25"/>
        <v>0</v>
      </c>
      <c r="AI372" s="8">
        <f t="shared" si="26"/>
        <v>1</v>
      </c>
      <c r="AJ372" s="8">
        <f t="shared" si="27"/>
        <v>5.050505050505083E-3</v>
      </c>
    </row>
    <row r="373" spans="1:36" x14ac:dyDescent="0.35">
      <c r="A373" t="s">
        <v>34</v>
      </c>
      <c r="B373">
        <v>2023</v>
      </c>
      <c r="C373" t="s">
        <v>38</v>
      </c>
      <c r="D373">
        <v>173.7</v>
      </c>
      <c r="E373">
        <v>214.3</v>
      </c>
      <c r="F373">
        <v>173.2</v>
      </c>
      <c r="G373">
        <v>179.5</v>
      </c>
      <c r="H373">
        <v>170</v>
      </c>
      <c r="I373">
        <v>172.2</v>
      </c>
      <c r="J373">
        <v>161</v>
      </c>
      <c r="K373">
        <v>175.6</v>
      </c>
      <c r="L373">
        <v>122.7</v>
      </c>
      <c r="M373">
        <v>218</v>
      </c>
      <c r="N373">
        <v>173.4</v>
      </c>
      <c r="O373">
        <v>194.2</v>
      </c>
      <c r="P373">
        <v>179.1</v>
      </c>
      <c r="Q373">
        <v>201</v>
      </c>
      <c r="R373">
        <v>187.3</v>
      </c>
      <c r="S373">
        <v>179.7</v>
      </c>
      <c r="T373">
        <v>186.2</v>
      </c>
      <c r="U373">
        <v>175.6</v>
      </c>
      <c r="V373">
        <v>182.8</v>
      </c>
      <c r="W373">
        <v>175.2</v>
      </c>
      <c r="X373">
        <v>185.7</v>
      </c>
      <c r="Y373">
        <v>164.8</v>
      </c>
      <c r="Z373">
        <v>171.2</v>
      </c>
      <c r="AA373">
        <v>177.1</v>
      </c>
      <c r="AB373">
        <v>185.2</v>
      </c>
      <c r="AC373">
        <v>175.7</v>
      </c>
      <c r="AD373">
        <v>179.1</v>
      </c>
      <c r="AE373">
        <f t="shared" si="28"/>
        <v>5</v>
      </c>
      <c r="AF373" s="1">
        <f t="shared" si="29"/>
        <v>45047</v>
      </c>
      <c r="AG373">
        <f>VLOOKUP(AF373, 'Brent OIL'!A:B, 2, FALSE)</f>
        <v>75.47</v>
      </c>
      <c r="AH373" s="8">
        <f t="shared" si="25"/>
        <v>-1</v>
      </c>
      <c r="AI373" s="8">
        <v>0</v>
      </c>
      <c r="AJ373" s="8">
        <f t="shared" si="27"/>
        <v>-1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492F9-040D-4475-9156-0EBD974F6932}">
  <dimension ref="A1:B126"/>
  <sheetViews>
    <sheetView workbookViewId="0">
      <selection activeCell="B2" sqref="B2"/>
    </sheetView>
  </sheetViews>
  <sheetFormatPr defaultRowHeight="14.5" x14ac:dyDescent="0.35"/>
  <cols>
    <col min="1" max="1" width="16.54296875" bestFit="1" customWidth="1"/>
    <col min="2" max="2" width="14.26953125" style="11" bestFit="1" customWidth="1"/>
  </cols>
  <sheetData>
    <row r="1" spans="1:2" x14ac:dyDescent="0.35">
      <c r="A1" s="9" t="s">
        <v>87</v>
      </c>
      <c r="B1" s="9" t="s">
        <v>88</v>
      </c>
    </row>
    <row r="2" spans="1:2" x14ac:dyDescent="0.35">
      <c r="A2" s="10">
        <v>41275</v>
      </c>
      <c r="B2" s="11">
        <v>112.96</v>
      </c>
    </row>
    <row r="3" spans="1:2" x14ac:dyDescent="0.35">
      <c r="A3" s="10">
        <v>41306</v>
      </c>
      <c r="B3" s="11">
        <v>116.05</v>
      </c>
    </row>
    <row r="4" spans="1:2" x14ac:dyDescent="0.35">
      <c r="A4" s="10">
        <v>41334</v>
      </c>
      <c r="B4" s="11">
        <v>108.47</v>
      </c>
    </row>
    <row r="5" spans="1:2" x14ac:dyDescent="0.35">
      <c r="A5" s="10">
        <v>41365</v>
      </c>
      <c r="B5" s="11">
        <v>102.25</v>
      </c>
    </row>
    <row r="6" spans="1:2" x14ac:dyDescent="0.35">
      <c r="A6" s="10">
        <v>41395</v>
      </c>
      <c r="B6" s="11">
        <v>102.56</v>
      </c>
    </row>
    <row r="7" spans="1:2" x14ac:dyDescent="0.35">
      <c r="A7" s="10">
        <v>41426</v>
      </c>
      <c r="B7" s="11">
        <v>102.92</v>
      </c>
    </row>
    <row r="8" spans="1:2" x14ac:dyDescent="0.35">
      <c r="A8" s="10">
        <v>41456</v>
      </c>
      <c r="B8" s="11">
        <v>107.93</v>
      </c>
    </row>
    <row r="9" spans="1:2" x14ac:dyDescent="0.35">
      <c r="A9" s="10">
        <v>41487</v>
      </c>
      <c r="B9" s="11">
        <v>111.28</v>
      </c>
    </row>
    <row r="10" spans="1:2" x14ac:dyDescent="0.35">
      <c r="A10" s="10">
        <v>41518</v>
      </c>
      <c r="B10" s="11">
        <v>111.6</v>
      </c>
    </row>
    <row r="11" spans="1:2" x14ac:dyDescent="0.35">
      <c r="A11" s="10">
        <v>41548</v>
      </c>
      <c r="B11" s="11">
        <v>109.08</v>
      </c>
    </row>
    <row r="12" spans="1:2" x14ac:dyDescent="0.35">
      <c r="A12" s="10">
        <v>41579</v>
      </c>
      <c r="B12" s="11">
        <v>107.79</v>
      </c>
    </row>
    <row r="13" spans="1:2" x14ac:dyDescent="0.35">
      <c r="A13" s="10">
        <v>41609</v>
      </c>
      <c r="B13" s="11">
        <v>110.76</v>
      </c>
    </row>
    <row r="14" spans="1:2" x14ac:dyDescent="0.35">
      <c r="A14" s="10">
        <v>41640</v>
      </c>
      <c r="B14" s="11">
        <v>108.12</v>
      </c>
    </row>
    <row r="15" spans="1:2" x14ac:dyDescent="0.35">
      <c r="A15" s="10">
        <v>41671</v>
      </c>
      <c r="B15" s="11">
        <v>108.9</v>
      </c>
    </row>
    <row r="16" spans="1:2" x14ac:dyDescent="0.35">
      <c r="A16" s="10">
        <v>41699</v>
      </c>
      <c r="B16" s="11">
        <v>107.48</v>
      </c>
    </row>
    <row r="17" spans="1:2" x14ac:dyDescent="0.35">
      <c r="A17" s="10">
        <v>41730</v>
      </c>
      <c r="B17" s="11">
        <v>107.76</v>
      </c>
    </row>
    <row r="18" spans="1:2" x14ac:dyDescent="0.35">
      <c r="A18" s="10">
        <v>41760</v>
      </c>
      <c r="B18" s="11">
        <v>109.54</v>
      </c>
    </row>
    <row r="19" spans="1:2" x14ac:dyDescent="0.35">
      <c r="A19" s="10">
        <v>41791</v>
      </c>
      <c r="B19" s="11">
        <v>111.8</v>
      </c>
    </row>
    <row r="20" spans="1:2" x14ac:dyDescent="0.35">
      <c r="A20" s="10">
        <v>41821</v>
      </c>
      <c r="B20" s="11">
        <v>106.77</v>
      </c>
    </row>
    <row r="21" spans="1:2" x14ac:dyDescent="0.35">
      <c r="A21" s="10">
        <v>41852</v>
      </c>
      <c r="B21" s="11">
        <v>101.61</v>
      </c>
    </row>
    <row r="22" spans="1:2" x14ac:dyDescent="0.35">
      <c r="A22" s="10">
        <v>41883</v>
      </c>
      <c r="B22" s="11">
        <v>97.09</v>
      </c>
    </row>
    <row r="23" spans="1:2" x14ac:dyDescent="0.35">
      <c r="A23" s="10">
        <v>41913</v>
      </c>
      <c r="B23" s="11">
        <v>87.43</v>
      </c>
    </row>
    <row r="24" spans="1:2" x14ac:dyDescent="0.35">
      <c r="A24" s="10">
        <v>41944</v>
      </c>
      <c r="B24" s="11">
        <v>79.44</v>
      </c>
    </row>
    <row r="25" spans="1:2" x14ac:dyDescent="0.35">
      <c r="A25" s="10">
        <v>41974</v>
      </c>
      <c r="B25" s="11">
        <v>62.34</v>
      </c>
    </row>
    <row r="26" spans="1:2" x14ac:dyDescent="0.35">
      <c r="A26" s="10">
        <v>42005</v>
      </c>
      <c r="B26" s="11">
        <v>47.76</v>
      </c>
    </row>
    <row r="27" spans="1:2" x14ac:dyDescent="0.35">
      <c r="A27" s="10">
        <v>42036</v>
      </c>
      <c r="B27" s="11">
        <v>58.1</v>
      </c>
    </row>
    <row r="28" spans="1:2" x14ac:dyDescent="0.35">
      <c r="A28" s="10">
        <v>42064</v>
      </c>
      <c r="B28" s="11">
        <v>55.89</v>
      </c>
    </row>
    <row r="29" spans="1:2" x14ac:dyDescent="0.35">
      <c r="A29" s="10">
        <v>42095</v>
      </c>
      <c r="B29" s="11">
        <v>59.52</v>
      </c>
    </row>
    <row r="30" spans="1:2" x14ac:dyDescent="0.35">
      <c r="A30" s="10">
        <v>42125</v>
      </c>
      <c r="B30" s="11">
        <v>64.08</v>
      </c>
    </row>
    <row r="31" spans="1:2" x14ac:dyDescent="0.35">
      <c r="A31" s="10">
        <v>42156</v>
      </c>
      <c r="B31" s="11">
        <v>61.48</v>
      </c>
    </row>
    <row r="32" spans="1:2" x14ac:dyDescent="0.35">
      <c r="A32" s="10">
        <v>42186</v>
      </c>
      <c r="B32" s="11">
        <v>56.56</v>
      </c>
    </row>
    <row r="33" spans="1:2" x14ac:dyDescent="0.35">
      <c r="A33" s="10">
        <v>42217</v>
      </c>
      <c r="B33" s="11">
        <v>46.52</v>
      </c>
    </row>
    <row r="34" spans="1:2" x14ac:dyDescent="0.35">
      <c r="A34" s="10">
        <v>42248</v>
      </c>
      <c r="B34" s="11">
        <v>47.62</v>
      </c>
    </row>
    <row r="35" spans="1:2" x14ac:dyDescent="0.35">
      <c r="A35" s="10">
        <v>42278</v>
      </c>
      <c r="B35" s="11">
        <v>48.43</v>
      </c>
    </row>
    <row r="36" spans="1:2" x14ac:dyDescent="0.35">
      <c r="A36" s="10">
        <v>42309</v>
      </c>
      <c r="B36" s="11">
        <v>44.27</v>
      </c>
    </row>
    <row r="37" spans="1:2" x14ac:dyDescent="0.35">
      <c r="A37" s="10">
        <v>42339</v>
      </c>
      <c r="B37" s="11">
        <v>38.01</v>
      </c>
    </row>
    <row r="38" spans="1:2" x14ac:dyDescent="0.35">
      <c r="A38" s="10">
        <v>42370</v>
      </c>
      <c r="B38" s="11">
        <v>30.7</v>
      </c>
    </row>
    <row r="39" spans="1:2" x14ac:dyDescent="0.35">
      <c r="A39" s="10">
        <v>42401</v>
      </c>
      <c r="B39" s="11">
        <v>32.18</v>
      </c>
    </row>
    <row r="40" spans="1:2" x14ac:dyDescent="0.35">
      <c r="A40" s="10">
        <v>42430</v>
      </c>
      <c r="B40" s="11">
        <v>38.21</v>
      </c>
    </row>
    <row r="41" spans="1:2" x14ac:dyDescent="0.35">
      <c r="A41" s="10">
        <v>42461</v>
      </c>
      <c r="B41" s="11">
        <v>41.58</v>
      </c>
    </row>
    <row r="42" spans="1:2" x14ac:dyDescent="0.35">
      <c r="A42" s="10">
        <v>42491</v>
      </c>
      <c r="B42" s="11">
        <v>46.74</v>
      </c>
    </row>
    <row r="43" spans="1:2" x14ac:dyDescent="0.35">
      <c r="A43" s="10">
        <v>42522</v>
      </c>
      <c r="B43" s="11">
        <v>48.25</v>
      </c>
    </row>
    <row r="44" spans="1:2" x14ac:dyDescent="0.35">
      <c r="A44" s="10">
        <v>42552</v>
      </c>
      <c r="B44" s="11">
        <v>44.95</v>
      </c>
    </row>
    <row r="45" spans="1:2" x14ac:dyDescent="0.35">
      <c r="A45" s="10">
        <v>42583</v>
      </c>
      <c r="B45" s="11">
        <v>45.84</v>
      </c>
    </row>
    <row r="46" spans="1:2" x14ac:dyDescent="0.35">
      <c r="A46" s="10">
        <v>42614</v>
      </c>
      <c r="B46" s="11">
        <v>46.57</v>
      </c>
    </row>
    <row r="47" spans="1:2" x14ac:dyDescent="0.35">
      <c r="A47" s="10">
        <v>42644</v>
      </c>
      <c r="B47" s="11">
        <v>49.52</v>
      </c>
    </row>
    <row r="48" spans="1:2" x14ac:dyDescent="0.35">
      <c r="A48" s="10">
        <v>42675</v>
      </c>
      <c r="B48" s="11">
        <v>44.73</v>
      </c>
    </row>
    <row r="49" spans="1:2" x14ac:dyDescent="0.35">
      <c r="A49" s="10">
        <v>42705</v>
      </c>
      <c r="B49" s="11">
        <v>53.31</v>
      </c>
    </row>
    <row r="50" spans="1:2" x14ac:dyDescent="0.35">
      <c r="A50" s="10">
        <v>42736</v>
      </c>
      <c r="B50" s="11">
        <v>54.58</v>
      </c>
    </row>
    <row r="51" spans="1:2" x14ac:dyDescent="0.35">
      <c r="A51" s="10">
        <v>42767</v>
      </c>
      <c r="B51" s="11">
        <v>54.87</v>
      </c>
    </row>
    <row r="52" spans="1:2" x14ac:dyDescent="0.35">
      <c r="A52" s="10">
        <v>42795</v>
      </c>
      <c r="B52" s="11">
        <v>51.59</v>
      </c>
    </row>
    <row r="53" spans="1:2" x14ac:dyDescent="0.35">
      <c r="A53" s="10">
        <v>42826</v>
      </c>
      <c r="B53" s="11">
        <v>52.31</v>
      </c>
    </row>
    <row r="54" spans="1:2" x14ac:dyDescent="0.35">
      <c r="A54" s="10">
        <v>42856</v>
      </c>
      <c r="B54" s="11">
        <v>50.33</v>
      </c>
    </row>
    <row r="55" spans="1:2" x14ac:dyDescent="0.35">
      <c r="A55" s="10">
        <v>42887</v>
      </c>
      <c r="B55" s="11">
        <v>46.37</v>
      </c>
    </row>
    <row r="56" spans="1:2" x14ac:dyDescent="0.35">
      <c r="A56" s="10">
        <v>42917</v>
      </c>
      <c r="B56" s="11">
        <v>48.48</v>
      </c>
    </row>
    <row r="57" spans="1:2" x14ac:dyDescent="0.35">
      <c r="A57" s="10">
        <v>42948</v>
      </c>
      <c r="B57" s="11">
        <v>51.7</v>
      </c>
    </row>
    <row r="58" spans="1:2" x14ac:dyDescent="0.35">
      <c r="A58" s="10">
        <v>42979</v>
      </c>
      <c r="B58" s="11">
        <v>56.15</v>
      </c>
    </row>
    <row r="59" spans="1:2" x14ac:dyDescent="0.35">
      <c r="A59" s="10">
        <v>43009</v>
      </c>
      <c r="B59" s="11">
        <v>57.51</v>
      </c>
    </row>
    <row r="60" spans="1:2" x14ac:dyDescent="0.35">
      <c r="A60" s="10">
        <v>43040</v>
      </c>
      <c r="B60" s="11">
        <v>62.71</v>
      </c>
    </row>
    <row r="61" spans="1:2" x14ac:dyDescent="0.35">
      <c r="A61" s="10">
        <v>43070</v>
      </c>
      <c r="B61" s="11">
        <v>64.37</v>
      </c>
    </row>
    <row r="62" spans="1:2" x14ac:dyDescent="0.35">
      <c r="A62" s="10">
        <v>43101</v>
      </c>
      <c r="B62" s="11">
        <v>69.08</v>
      </c>
    </row>
    <row r="63" spans="1:2" x14ac:dyDescent="0.35">
      <c r="A63" s="10">
        <v>43132</v>
      </c>
      <c r="B63" s="11">
        <v>65.319999999999993</v>
      </c>
    </row>
    <row r="64" spans="1:2" x14ac:dyDescent="0.35">
      <c r="A64" s="10">
        <v>43160</v>
      </c>
      <c r="B64" s="11">
        <v>66.02</v>
      </c>
    </row>
    <row r="65" spans="1:2" x14ac:dyDescent="0.35">
      <c r="A65" s="10">
        <v>43191</v>
      </c>
      <c r="B65" s="11">
        <v>72.11</v>
      </c>
    </row>
    <row r="66" spans="1:2" x14ac:dyDescent="0.35">
      <c r="A66" s="10">
        <v>43221</v>
      </c>
      <c r="B66" s="11">
        <v>76.98</v>
      </c>
    </row>
    <row r="67" spans="1:2" x14ac:dyDescent="0.35">
      <c r="A67" s="10">
        <v>43252</v>
      </c>
      <c r="B67" s="11">
        <v>74.400000000000006</v>
      </c>
    </row>
    <row r="68" spans="1:2" x14ac:dyDescent="0.35">
      <c r="A68" s="10">
        <v>43282</v>
      </c>
      <c r="B68" s="11">
        <v>74.25</v>
      </c>
    </row>
    <row r="69" spans="1:2" x14ac:dyDescent="0.35">
      <c r="A69" s="10">
        <v>43313</v>
      </c>
      <c r="B69" s="11">
        <v>72.53</v>
      </c>
    </row>
    <row r="70" spans="1:2" x14ac:dyDescent="0.35">
      <c r="A70" s="10">
        <v>43344</v>
      </c>
      <c r="B70" s="11">
        <v>78.89</v>
      </c>
    </row>
    <row r="71" spans="1:2" x14ac:dyDescent="0.35">
      <c r="A71" s="10">
        <v>43374</v>
      </c>
      <c r="B71" s="11">
        <v>81.03</v>
      </c>
    </row>
    <row r="72" spans="1:2" x14ac:dyDescent="0.35">
      <c r="A72" s="10">
        <v>43405</v>
      </c>
      <c r="B72" s="11">
        <v>64.75</v>
      </c>
    </row>
    <row r="73" spans="1:2" x14ac:dyDescent="0.35">
      <c r="A73" s="10">
        <v>43435</v>
      </c>
      <c r="B73" s="11">
        <v>57.36</v>
      </c>
    </row>
    <row r="74" spans="1:2" x14ac:dyDescent="0.35">
      <c r="A74" s="10">
        <v>43466</v>
      </c>
      <c r="B74" s="11">
        <v>59.41</v>
      </c>
    </row>
    <row r="75" spans="1:2" x14ac:dyDescent="0.35">
      <c r="A75" s="10">
        <v>43497</v>
      </c>
      <c r="B75" s="11">
        <v>63.96</v>
      </c>
    </row>
    <row r="76" spans="1:2" x14ac:dyDescent="0.35">
      <c r="A76" s="10">
        <v>43525</v>
      </c>
      <c r="B76" s="11">
        <v>66.14</v>
      </c>
    </row>
    <row r="77" spans="1:2" x14ac:dyDescent="0.35">
      <c r="A77" s="10">
        <v>43556</v>
      </c>
      <c r="B77" s="11">
        <v>71.23</v>
      </c>
    </row>
    <row r="78" spans="1:2" x14ac:dyDescent="0.35">
      <c r="A78" s="10">
        <v>43586</v>
      </c>
      <c r="B78" s="11">
        <v>71.319999999999993</v>
      </c>
    </row>
    <row r="79" spans="1:2" x14ac:dyDescent="0.35">
      <c r="A79" s="10">
        <v>43617</v>
      </c>
      <c r="B79" s="11">
        <v>64.22</v>
      </c>
    </row>
    <row r="80" spans="1:2" x14ac:dyDescent="0.35">
      <c r="A80" s="10">
        <v>43647</v>
      </c>
      <c r="B80" s="11">
        <v>63.92</v>
      </c>
    </row>
    <row r="81" spans="1:2" x14ac:dyDescent="0.35">
      <c r="A81" s="10">
        <v>43678</v>
      </c>
      <c r="B81" s="11">
        <v>59.04</v>
      </c>
    </row>
    <row r="82" spans="1:2" x14ac:dyDescent="0.35">
      <c r="A82" s="10">
        <v>43709</v>
      </c>
      <c r="B82" s="11">
        <v>62.83</v>
      </c>
    </row>
    <row r="83" spans="1:2" x14ac:dyDescent="0.35">
      <c r="A83" s="10">
        <v>43739</v>
      </c>
      <c r="B83" s="11">
        <v>59.71</v>
      </c>
    </row>
    <row r="84" spans="1:2" x14ac:dyDescent="0.35">
      <c r="A84" s="10">
        <v>43770</v>
      </c>
      <c r="B84" s="11">
        <v>63.21</v>
      </c>
    </row>
    <row r="85" spans="1:2" x14ac:dyDescent="0.35">
      <c r="A85" s="10">
        <v>43800</v>
      </c>
      <c r="B85" s="11">
        <v>67.22</v>
      </c>
    </row>
    <row r="86" spans="1:2" x14ac:dyDescent="0.35">
      <c r="A86" s="10">
        <v>43831</v>
      </c>
      <c r="B86" s="11">
        <v>63.65</v>
      </c>
    </row>
    <row r="87" spans="1:2" x14ac:dyDescent="0.35">
      <c r="A87" s="10">
        <v>43862</v>
      </c>
      <c r="B87" s="11">
        <v>55.66</v>
      </c>
    </row>
    <row r="88" spans="1:2" x14ac:dyDescent="0.35">
      <c r="A88" s="10">
        <v>43891</v>
      </c>
      <c r="B88" s="11">
        <v>32.01</v>
      </c>
    </row>
    <row r="89" spans="1:2" x14ac:dyDescent="0.35">
      <c r="A89" s="10">
        <v>43922</v>
      </c>
      <c r="B89" s="11">
        <v>18.38</v>
      </c>
    </row>
    <row r="90" spans="1:2" x14ac:dyDescent="0.35">
      <c r="A90" s="10">
        <v>43952</v>
      </c>
      <c r="B90" s="11">
        <v>29.38</v>
      </c>
    </row>
    <row r="91" spans="1:2" x14ac:dyDescent="0.35">
      <c r="A91" s="10">
        <v>43983</v>
      </c>
      <c r="B91" s="11">
        <v>40.270000000000003</v>
      </c>
    </row>
    <row r="92" spans="1:2" x14ac:dyDescent="0.35">
      <c r="A92" s="10">
        <v>44013</v>
      </c>
      <c r="B92" s="11">
        <v>43.24</v>
      </c>
    </row>
    <row r="93" spans="1:2" x14ac:dyDescent="0.35">
      <c r="A93" s="10">
        <v>44044</v>
      </c>
      <c r="B93" s="11">
        <v>44.74</v>
      </c>
    </row>
    <row r="94" spans="1:2" x14ac:dyDescent="0.35">
      <c r="A94" s="10">
        <v>44075</v>
      </c>
      <c r="B94" s="11">
        <v>40.909999999999997</v>
      </c>
    </row>
    <row r="95" spans="1:2" x14ac:dyDescent="0.35">
      <c r="A95" s="10">
        <v>44105</v>
      </c>
      <c r="B95" s="11">
        <v>40.19</v>
      </c>
    </row>
    <row r="96" spans="1:2" x14ac:dyDescent="0.35">
      <c r="A96" s="10">
        <v>44136</v>
      </c>
      <c r="B96" s="11">
        <v>42.69</v>
      </c>
    </row>
    <row r="97" spans="1:2" x14ac:dyDescent="0.35">
      <c r="A97" s="10">
        <v>44166</v>
      </c>
      <c r="B97" s="11">
        <v>49.99</v>
      </c>
    </row>
    <row r="98" spans="1:2" x14ac:dyDescent="0.35">
      <c r="A98" s="10">
        <v>44197</v>
      </c>
      <c r="B98" s="11">
        <v>54.77</v>
      </c>
    </row>
    <row r="99" spans="1:2" x14ac:dyDescent="0.35">
      <c r="A99" s="10">
        <v>44228</v>
      </c>
      <c r="B99" s="11">
        <v>62.28</v>
      </c>
    </row>
    <row r="100" spans="1:2" x14ac:dyDescent="0.35">
      <c r="A100" s="10">
        <v>44256</v>
      </c>
      <c r="B100" s="11">
        <v>65.41</v>
      </c>
    </row>
    <row r="101" spans="1:2" x14ac:dyDescent="0.35">
      <c r="A101" s="10">
        <v>44287</v>
      </c>
      <c r="B101" s="11">
        <v>64.81</v>
      </c>
    </row>
    <row r="102" spans="1:2" x14ac:dyDescent="0.35">
      <c r="A102" s="10">
        <v>44317</v>
      </c>
      <c r="B102" s="11">
        <v>68.53</v>
      </c>
    </row>
    <row r="103" spans="1:2" x14ac:dyDescent="0.35">
      <c r="A103" s="10">
        <v>44348</v>
      </c>
      <c r="B103" s="11">
        <v>73.16</v>
      </c>
    </row>
    <row r="104" spans="1:2" x14ac:dyDescent="0.35">
      <c r="A104" s="10">
        <v>44378</v>
      </c>
      <c r="B104" s="11">
        <v>75.17</v>
      </c>
    </row>
    <row r="105" spans="1:2" x14ac:dyDescent="0.35">
      <c r="A105" s="10">
        <v>44409</v>
      </c>
      <c r="B105" s="11">
        <v>70.75</v>
      </c>
    </row>
    <row r="106" spans="1:2" x14ac:dyDescent="0.35">
      <c r="A106" s="10">
        <v>44440</v>
      </c>
      <c r="B106" s="11">
        <v>74.489999999999995</v>
      </c>
    </row>
    <row r="107" spans="1:2" x14ac:dyDescent="0.35">
      <c r="A107" s="10">
        <v>44470</v>
      </c>
      <c r="B107" s="11">
        <v>83.54</v>
      </c>
    </row>
    <row r="108" spans="1:2" x14ac:dyDescent="0.35">
      <c r="A108" s="10">
        <v>44501</v>
      </c>
      <c r="B108" s="11">
        <v>81.05</v>
      </c>
    </row>
    <row r="109" spans="1:2" x14ac:dyDescent="0.35">
      <c r="A109" s="10">
        <v>44531</v>
      </c>
      <c r="B109" s="11">
        <v>74.17</v>
      </c>
    </row>
    <row r="110" spans="1:2" x14ac:dyDescent="0.35">
      <c r="A110" s="10">
        <v>44562</v>
      </c>
      <c r="B110" s="11">
        <v>86.51</v>
      </c>
    </row>
    <row r="111" spans="1:2" x14ac:dyDescent="0.35">
      <c r="A111" s="10">
        <v>44593</v>
      </c>
      <c r="B111" s="11">
        <v>97.13</v>
      </c>
    </row>
    <row r="112" spans="1:2" x14ac:dyDescent="0.35">
      <c r="A112" s="10">
        <v>44621</v>
      </c>
      <c r="B112" s="11">
        <v>117.25</v>
      </c>
    </row>
    <row r="113" spans="1:2" x14ac:dyDescent="0.35">
      <c r="A113" s="10">
        <v>44652</v>
      </c>
      <c r="B113" s="11">
        <v>104.58</v>
      </c>
    </row>
    <row r="114" spans="1:2" x14ac:dyDescent="0.35">
      <c r="A114" s="10">
        <v>44682</v>
      </c>
      <c r="B114" s="11">
        <v>113.34</v>
      </c>
    </row>
    <row r="115" spans="1:2" x14ac:dyDescent="0.35">
      <c r="A115" s="10">
        <v>44713</v>
      </c>
      <c r="B115" s="11">
        <v>122.71</v>
      </c>
    </row>
    <row r="116" spans="1:2" x14ac:dyDescent="0.35">
      <c r="A116" s="10">
        <v>44743</v>
      </c>
      <c r="B116" s="11">
        <v>111.93</v>
      </c>
    </row>
    <row r="117" spans="1:2" x14ac:dyDescent="0.35">
      <c r="A117" s="10">
        <v>44774</v>
      </c>
      <c r="B117" s="11">
        <v>100.45</v>
      </c>
    </row>
    <row r="118" spans="1:2" x14ac:dyDescent="0.35">
      <c r="A118" s="10">
        <v>44805</v>
      </c>
      <c r="B118" s="11">
        <v>89.76</v>
      </c>
    </row>
    <row r="119" spans="1:2" x14ac:dyDescent="0.35">
      <c r="A119" s="10">
        <v>44835</v>
      </c>
      <c r="B119" s="11">
        <v>93.33</v>
      </c>
    </row>
    <row r="120" spans="1:2" x14ac:dyDescent="0.35">
      <c r="A120" s="10">
        <v>44866</v>
      </c>
      <c r="B120" s="11">
        <v>91.42</v>
      </c>
    </row>
    <row r="121" spans="1:2" x14ac:dyDescent="0.35">
      <c r="A121" s="10">
        <v>44896</v>
      </c>
      <c r="B121" s="11">
        <v>80.92</v>
      </c>
    </row>
    <row r="122" spans="1:2" x14ac:dyDescent="0.35">
      <c r="A122" s="10">
        <v>44927</v>
      </c>
      <c r="B122" s="11">
        <v>82.5</v>
      </c>
    </row>
    <row r="123" spans="1:2" x14ac:dyDescent="0.35">
      <c r="A123" s="10">
        <v>44958</v>
      </c>
      <c r="B123" s="11">
        <v>82.59</v>
      </c>
    </row>
    <row r="124" spans="1:2" x14ac:dyDescent="0.35">
      <c r="A124" s="10">
        <v>44986</v>
      </c>
      <c r="B124" s="11">
        <v>78.430000000000007</v>
      </c>
    </row>
    <row r="125" spans="1:2" x14ac:dyDescent="0.35">
      <c r="A125" s="10">
        <v>45017</v>
      </c>
      <c r="B125" s="11">
        <v>84.64</v>
      </c>
    </row>
    <row r="126" spans="1:2" x14ac:dyDescent="0.35">
      <c r="A126" s="10">
        <v>45047</v>
      </c>
      <c r="B126" s="11">
        <v>75.47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FA355-F1D8-4824-A936-3B981AFA4B5A}">
  <dimension ref="A1:B28"/>
  <sheetViews>
    <sheetView workbookViewId="0">
      <selection activeCell="F14" sqref="F14"/>
    </sheetView>
  </sheetViews>
  <sheetFormatPr defaultRowHeight="14.5" x14ac:dyDescent="0.35"/>
  <cols>
    <col min="1" max="1" width="32.453125" customWidth="1"/>
    <col min="2" max="2" width="29.90625" customWidth="1"/>
    <col min="3" max="3" width="32.54296875" customWidth="1"/>
  </cols>
  <sheetData>
    <row r="1" spans="1:2" x14ac:dyDescent="0.35">
      <c r="A1" t="s">
        <v>80</v>
      </c>
      <c r="B1" t="s">
        <v>86</v>
      </c>
    </row>
    <row r="2" spans="1:2" x14ac:dyDescent="0.35">
      <c r="A2" t="s">
        <v>53</v>
      </c>
      <c r="B2" t="s">
        <v>54</v>
      </c>
    </row>
    <row r="3" spans="1:2" x14ac:dyDescent="0.35">
      <c r="A3" t="s">
        <v>3</v>
      </c>
      <c r="B3" t="s">
        <v>55</v>
      </c>
    </row>
    <row r="4" spans="1:2" x14ac:dyDescent="0.35">
      <c r="A4" t="s">
        <v>4</v>
      </c>
      <c r="B4" t="s">
        <v>55</v>
      </c>
    </row>
    <row r="5" spans="1:2" x14ac:dyDescent="0.35">
      <c r="A5" t="s">
        <v>5</v>
      </c>
      <c r="B5" t="s">
        <v>55</v>
      </c>
    </row>
    <row r="6" spans="1:2" x14ac:dyDescent="0.35">
      <c r="A6" t="s">
        <v>6</v>
      </c>
      <c r="B6" t="s">
        <v>55</v>
      </c>
    </row>
    <row r="7" spans="1:2" x14ac:dyDescent="0.35">
      <c r="A7" t="s">
        <v>7</v>
      </c>
      <c r="B7" t="s">
        <v>55</v>
      </c>
    </row>
    <row r="8" spans="1:2" x14ac:dyDescent="0.35">
      <c r="A8" t="s">
        <v>8</v>
      </c>
      <c r="B8" t="s">
        <v>55</v>
      </c>
    </row>
    <row r="9" spans="1:2" x14ac:dyDescent="0.35">
      <c r="A9" t="s">
        <v>9</v>
      </c>
      <c r="B9" t="s">
        <v>55</v>
      </c>
    </row>
    <row r="10" spans="1:2" x14ac:dyDescent="0.35">
      <c r="A10" t="s">
        <v>10</v>
      </c>
      <c r="B10" t="s">
        <v>55</v>
      </c>
    </row>
    <row r="11" spans="1:2" x14ac:dyDescent="0.35">
      <c r="A11" t="s">
        <v>11</v>
      </c>
      <c r="B11" t="s">
        <v>55</v>
      </c>
    </row>
    <row r="12" spans="1:2" x14ac:dyDescent="0.35">
      <c r="A12" t="s">
        <v>12</v>
      </c>
      <c r="B12" t="s">
        <v>55</v>
      </c>
    </row>
    <row r="13" spans="1:2" x14ac:dyDescent="0.35">
      <c r="A13" t="s">
        <v>13</v>
      </c>
      <c r="B13" t="s">
        <v>15</v>
      </c>
    </row>
    <row r="14" spans="1:2" x14ac:dyDescent="0.35">
      <c r="A14" t="s">
        <v>14</v>
      </c>
      <c r="B14" t="s">
        <v>15</v>
      </c>
    </row>
    <row r="15" spans="1:2" x14ac:dyDescent="0.35">
      <c r="A15" t="s">
        <v>15</v>
      </c>
      <c r="B15" t="s">
        <v>15</v>
      </c>
    </row>
    <row r="16" spans="1:2" x14ac:dyDescent="0.35">
      <c r="A16" t="s">
        <v>16</v>
      </c>
      <c r="B16" t="s">
        <v>28</v>
      </c>
    </row>
    <row r="17" spans="1:2" x14ac:dyDescent="0.35">
      <c r="A17" t="s">
        <v>17</v>
      </c>
      <c r="B17" t="s">
        <v>56</v>
      </c>
    </row>
    <row r="18" spans="1:2" x14ac:dyDescent="0.35">
      <c r="A18" t="s">
        <v>18</v>
      </c>
      <c r="B18" t="s">
        <v>56</v>
      </c>
    </row>
    <row r="19" spans="1:2" x14ac:dyDescent="0.35">
      <c r="A19" t="s">
        <v>19</v>
      </c>
      <c r="B19" t="s">
        <v>56</v>
      </c>
    </row>
    <row r="20" spans="1:2" x14ac:dyDescent="0.35">
      <c r="A20" t="s">
        <v>20</v>
      </c>
      <c r="B20" t="s">
        <v>57</v>
      </c>
    </row>
    <row r="21" spans="1:2" x14ac:dyDescent="0.35">
      <c r="A21" t="s">
        <v>21</v>
      </c>
      <c r="B21" t="s">
        <v>58</v>
      </c>
    </row>
    <row r="22" spans="1:2" x14ac:dyDescent="0.35">
      <c r="A22" t="s">
        <v>22</v>
      </c>
      <c r="B22" t="s">
        <v>22</v>
      </c>
    </row>
    <row r="23" spans="1:2" x14ac:dyDescent="0.35">
      <c r="A23" t="s">
        <v>23</v>
      </c>
      <c r="B23" t="s">
        <v>23</v>
      </c>
    </row>
    <row r="24" spans="1:2" x14ac:dyDescent="0.35">
      <c r="A24" t="s">
        <v>24</v>
      </c>
      <c r="B24" t="s">
        <v>59</v>
      </c>
    </row>
    <row r="25" spans="1:2" x14ac:dyDescent="0.35">
      <c r="A25" t="s">
        <v>25</v>
      </c>
      <c r="B25" t="s">
        <v>60</v>
      </c>
    </row>
    <row r="26" spans="1:2" x14ac:dyDescent="0.35">
      <c r="A26" t="s">
        <v>26</v>
      </c>
      <c r="B26" t="s">
        <v>26</v>
      </c>
    </row>
    <row r="27" spans="1:2" x14ac:dyDescent="0.35">
      <c r="A27" t="s">
        <v>27</v>
      </c>
      <c r="B27" t="s">
        <v>27</v>
      </c>
    </row>
    <row r="28" spans="1:2" x14ac:dyDescent="0.35">
      <c r="A28" t="s">
        <v>28</v>
      </c>
      <c r="B28" t="s">
        <v>28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8AE20-DF3D-415A-B82F-CB106945EAD8}">
  <dimension ref="A1:K9673"/>
  <sheetViews>
    <sheetView topLeftCell="F7" workbookViewId="0">
      <selection activeCell="F15" sqref="F15"/>
    </sheetView>
  </sheetViews>
  <sheetFormatPr defaultRowHeight="14.5" x14ac:dyDescent="0.35"/>
  <cols>
    <col min="1" max="1" width="10.90625" bestFit="1" customWidth="1"/>
    <col min="2" max="2" width="6.81640625" bestFit="1" customWidth="1"/>
    <col min="3" max="3" width="9.6328125" bestFit="1" customWidth="1"/>
    <col min="4" max="4" width="14.6328125" bestFit="1" customWidth="1"/>
    <col min="5" max="5" width="17" bestFit="1" customWidth="1"/>
    <col min="6" max="6" width="17.90625" style="1" customWidth="1"/>
    <col min="7" max="7" width="30.7265625" bestFit="1" customWidth="1"/>
    <col min="8" max="8" width="10.90625" customWidth="1"/>
    <col min="9" max="9" width="28.90625" customWidth="1"/>
    <col min="10" max="10" width="21.7265625" customWidth="1"/>
    <col min="11" max="11" width="16.1796875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29</v>
      </c>
      <c r="E1" t="s">
        <v>49</v>
      </c>
      <c r="F1" s="1" t="s">
        <v>50</v>
      </c>
      <c r="G1" t="s">
        <v>51</v>
      </c>
      <c r="H1" t="s">
        <v>52</v>
      </c>
      <c r="I1" t="s">
        <v>61</v>
      </c>
      <c r="J1" t="s">
        <v>81</v>
      </c>
      <c r="K1" t="s">
        <v>80</v>
      </c>
    </row>
    <row r="2" spans="1:11" x14ac:dyDescent="0.35">
      <c r="A2" t="s">
        <v>30</v>
      </c>
      <c r="B2">
        <v>2013</v>
      </c>
      <c r="C2" t="s">
        <v>31</v>
      </c>
      <c r="D2">
        <v>105.1</v>
      </c>
      <c r="E2">
        <v>1</v>
      </c>
      <c r="F2" s="1">
        <v>41275</v>
      </c>
      <c r="G2" t="s">
        <v>3</v>
      </c>
      <c r="H2">
        <v>107.5</v>
      </c>
      <c r="I2" t="str" cm="1">
        <f t="array" ref="I2">IFERROR(
INDEX(Category_Map!$B$3:$B$28,
MATCH(TRIM(SUBSTITUTE(SUBSTITUTE(CLEAN(G2),CHAR(160),""),CHAR(10),"")),
TRIM(SUBSTITUTE(SUBSTITUTE(Category_Map!$A$3:$A$28,CHAR(160),""),CHAR(10),"")),0)),
"Not Found")</f>
        <v>Food</v>
      </c>
      <c r="J2" t="str">
        <f t="shared" ref="J2:J65" si="0">IF(F2 &lt; DATE(2020,3,1), "Pre-COVID", "Post-COVID")</f>
        <v>Pre-COVID</v>
      </c>
    </row>
    <row r="3" spans="1:11" x14ac:dyDescent="0.35">
      <c r="A3" t="s">
        <v>30</v>
      </c>
      <c r="B3">
        <v>2013</v>
      </c>
      <c r="C3" t="s">
        <v>31</v>
      </c>
      <c r="D3">
        <v>105.1</v>
      </c>
      <c r="E3">
        <v>1</v>
      </c>
      <c r="F3" s="1">
        <v>41275</v>
      </c>
      <c r="G3" t="s">
        <v>4</v>
      </c>
      <c r="H3">
        <v>106.3</v>
      </c>
      <c r="I3" t="str" cm="1">
        <f t="array" ref="I3">IFERROR(
INDEX(Category_Map!$B$3:$B$28,
MATCH(TRIM(SUBSTITUTE(SUBSTITUTE(CLEAN(G3),CHAR(160),""),CHAR(10),"")),
TRIM(SUBSTITUTE(SUBSTITUTE(Category_Map!$A$3:$A$28,CHAR(160),""),CHAR(10),"")),0)),
"Not Found")</f>
        <v>Food</v>
      </c>
      <c r="J3" t="str">
        <f t="shared" si="0"/>
        <v>Pre-COVID</v>
      </c>
    </row>
    <row r="4" spans="1:11" x14ac:dyDescent="0.35">
      <c r="A4" t="s">
        <v>30</v>
      </c>
      <c r="B4">
        <v>2013</v>
      </c>
      <c r="C4" t="s">
        <v>31</v>
      </c>
      <c r="D4">
        <v>105.1</v>
      </c>
      <c r="E4">
        <v>1</v>
      </c>
      <c r="F4" s="1">
        <v>41275</v>
      </c>
      <c r="G4" t="s">
        <v>5</v>
      </c>
      <c r="H4">
        <v>108.1</v>
      </c>
      <c r="I4" t="str" cm="1">
        <f t="array" ref="I4">IFERROR(
INDEX(Category_Map!$B$3:$B$28,
MATCH(TRIM(SUBSTITUTE(SUBSTITUTE(CLEAN(G4),CHAR(160),""),CHAR(10),"")),
TRIM(SUBSTITUTE(SUBSTITUTE(Category_Map!$A$3:$A$28,CHAR(160),""),CHAR(10),"")),0)),
"Not Found")</f>
        <v>Food</v>
      </c>
      <c r="J4" t="str">
        <f t="shared" si="0"/>
        <v>Pre-COVID</v>
      </c>
    </row>
    <row r="5" spans="1:11" x14ac:dyDescent="0.35">
      <c r="A5" t="s">
        <v>30</v>
      </c>
      <c r="B5">
        <v>2013</v>
      </c>
      <c r="C5" t="s">
        <v>31</v>
      </c>
      <c r="D5">
        <v>105.1</v>
      </c>
      <c r="E5">
        <v>1</v>
      </c>
      <c r="F5" s="1">
        <v>41275</v>
      </c>
      <c r="G5" t="s">
        <v>6</v>
      </c>
      <c r="H5">
        <v>104.9</v>
      </c>
      <c r="I5" t="str" cm="1">
        <f t="array" ref="I5">IFERROR(
INDEX(Category_Map!$B$3:$B$28,
MATCH(TRIM(SUBSTITUTE(SUBSTITUTE(CLEAN(G5),CHAR(160),""),CHAR(10),"")),
TRIM(SUBSTITUTE(SUBSTITUTE(Category_Map!$A$3:$A$28,CHAR(160),""),CHAR(10),"")),0)),
"Not Found")</f>
        <v>Food</v>
      </c>
      <c r="J5" t="str">
        <f t="shared" si="0"/>
        <v>Pre-COVID</v>
      </c>
    </row>
    <row r="6" spans="1:11" x14ac:dyDescent="0.35">
      <c r="A6" t="s">
        <v>30</v>
      </c>
      <c r="B6">
        <v>2013</v>
      </c>
      <c r="C6" t="s">
        <v>31</v>
      </c>
      <c r="D6">
        <v>105.1</v>
      </c>
      <c r="E6">
        <v>1</v>
      </c>
      <c r="F6" s="1">
        <v>41275</v>
      </c>
      <c r="G6" t="s">
        <v>7</v>
      </c>
      <c r="H6">
        <v>106.1</v>
      </c>
      <c r="I6" t="str" cm="1">
        <f t="array" ref="I6">IFERROR(
INDEX(Category_Map!$B$3:$B$28,
MATCH(TRIM(SUBSTITUTE(SUBSTITUTE(CLEAN(G6),CHAR(160),""),CHAR(10),"")),
TRIM(SUBSTITUTE(SUBSTITUTE(Category_Map!$A$3:$A$28,CHAR(160),""),CHAR(10),"")),0)),
"Not Found")</f>
        <v>Food</v>
      </c>
      <c r="J6" t="str">
        <f t="shared" si="0"/>
        <v>Pre-COVID</v>
      </c>
    </row>
    <row r="7" spans="1:11" x14ac:dyDescent="0.35">
      <c r="A7" t="s">
        <v>30</v>
      </c>
      <c r="B7">
        <v>2013</v>
      </c>
      <c r="C7" t="s">
        <v>31</v>
      </c>
      <c r="D7">
        <v>105.1</v>
      </c>
      <c r="E7">
        <v>1</v>
      </c>
      <c r="F7" s="1">
        <v>41275</v>
      </c>
      <c r="G7" t="s">
        <v>8</v>
      </c>
      <c r="H7">
        <v>103.9</v>
      </c>
      <c r="I7" t="str" cm="1">
        <f t="array" ref="I7">IFERROR(
INDEX(Category_Map!$B$3:$B$28,
MATCH(TRIM(SUBSTITUTE(SUBSTITUTE(CLEAN(G7),CHAR(160),""),CHAR(10),"")),
TRIM(SUBSTITUTE(SUBSTITUTE(Category_Map!$A$3:$A$28,CHAR(160),""),CHAR(10),"")),0)),
"Not Found")</f>
        <v>Food</v>
      </c>
      <c r="J7" t="str">
        <f t="shared" si="0"/>
        <v>Pre-COVID</v>
      </c>
    </row>
    <row r="8" spans="1:11" x14ac:dyDescent="0.35">
      <c r="A8" t="s">
        <v>30</v>
      </c>
      <c r="B8">
        <v>2013</v>
      </c>
      <c r="C8" t="s">
        <v>31</v>
      </c>
      <c r="D8">
        <v>105.1</v>
      </c>
      <c r="E8">
        <v>1</v>
      </c>
      <c r="F8" s="1">
        <v>41275</v>
      </c>
      <c r="G8" t="s">
        <v>9</v>
      </c>
      <c r="H8">
        <v>101.9</v>
      </c>
      <c r="I8" t="str" cm="1">
        <f t="array" ref="I8">IFERROR(
INDEX(Category_Map!$B$3:$B$28,
MATCH(TRIM(SUBSTITUTE(SUBSTITUTE(CLEAN(G8),CHAR(160),""),CHAR(10),"")),
TRIM(SUBSTITUTE(SUBSTITUTE(Category_Map!$A$3:$A$28,CHAR(160),""),CHAR(10),"")),0)),
"Not Found")</f>
        <v>Food</v>
      </c>
      <c r="J8" t="str">
        <f t="shared" si="0"/>
        <v>Pre-COVID</v>
      </c>
    </row>
    <row r="9" spans="1:11" x14ac:dyDescent="0.35">
      <c r="A9" t="s">
        <v>30</v>
      </c>
      <c r="B9">
        <v>2013</v>
      </c>
      <c r="C9" t="s">
        <v>31</v>
      </c>
      <c r="D9">
        <v>105.1</v>
      </c>
      <c r="E9">
        <v>1</v>
      </c>
      <c r="F9" s="1">
        <v>41275</v>
      </c>
      <c r="G9" t="s">
        <v>10</v>
      </c>
      <c r="H9">
        <v>106.1</v>
      </c>
      <c r="I9" t="str" cm="1">
        <f t="array" ref="I9">IFERROR(
INDEX(Category_Map!$B$3:$B$28,
MATCH(TRIM(SUBSTITUTE(SUBSTITUTE(CLEAN(G9),CHAR(160),""),CHAR(10),"")),
TRIM(SUBSTITUTE(SUBSTITUTE(Category_Map!$A$3:$A$28,CHAR(160),""),CHAR(10),"")),0)),
"Not Found")</f>
        <v>Food</v>
      </c>
      <c r="J9" t="str">
        <f t="shared" si="0"/>
        <v>Pre-COVID</v>
      </c>
    </row>
    <row r="10" spans="1:11" x14ac:dyDescent="0.35">
      <c r="A10" t="s">
        <v>30</v>
      </c>
      <c r="B10">
        <v>2013</v>
      </c>
      <c r="C10" t="s">
        <v>31</v>
      </c>
      <c r="D10">
        <v>105.1</v>
      </c>
      <c r="E10">
        <v>1</v>
      </c>
      <c r="F10" s="1">
        <v>41275</v>
      </c>
      <c r="G10" t="s">
        <v>11</v>
      </c>
      <c r="H10">
        <v>106.8</v>
      </c>
      <c r="I10" t="str" cm="1">
        <f t="array" ref="I10">IFERROR(
INDEX(Category_Map!$B$3:$B$28,
MATCH(TRIM(SUBSTITUTE(SUBSTITUTE(CLEAN(G10),CHAR(160),""),CHAR(10),"")),
TRIM(SUBSTITUTE(SUBSTITUTE(Category_Map!$A$3:$A$28,CHAR(160),""),CHAR(10),"")),0)),
"Not Found")</f>
        <v>Food</v>
      </c>
      <c r="J10" t="str">
        <f t="shared" si="0"/>
        <v>Pre-COVID</v>
      </c>
    </row>
    <row r="11" spans="1:11" x14ac:dyDescent="0.35">
      <c r="A11" t="s">
        <v>30</v>
      </c>
      <c r="B11">
        <v>2013</v>
      </c>
      <c r="C11" t="s">
        <v>31</v>
      </c>
      <c r="D11">
        <v>105.1</v>
      </c>
      <c r="E11">
        <v>1</v>
      </c>
      <c r="F11" s="1">
        <v>41275</v>
      </c>
      <c r="G11" t="s">
        <v>12</v>
      </c>
      <c r="H11">
        <v>103.1</v>
      </c>
      <c r="I11" t="str" cm="1">
        <f t="array" ref="I11">IFERROR(
INDEX(Category_Map!$B$3:$B$28,
MATCH(TRIM(SUBSTITUTE(SUBSTITUTE(CLEAN(G11),CHAR(160),""),CHAR(10),"")),
TRIM(SUBSTITUTE(SUBSTITUTE(Category_Map!$A$3:$A$28,CHAR(160),""),CHAR(10),"")),0)),
"Not Found")</f>
        <v>Food</v>
      </c>
      <c r="J11" t="str">
        <f t="shared" si="0"/>
        <v>Pre-COVID</v>
      </c>
    </row>
    <row r="12" spans="1:11" x14ac:dyDescent="0.35">
      <c r="A12" t="s">
        <v>30</v>
      </c>
      <c r="B12">
        <v>2013</v>
      </c>
      <c r="C12" t="s">
        <v>31</v>
      </c>
      <c r="D12">
        <v>105.1</v>
      </c>
      <c r="E12">
        <v>1</v>
      </c>
      <c r="F12" s="1">
        <v>41275</v>
      </c>
      <c r="G12" t="s">
        <v>13</v>
      </c>
      <c r="H12">
        <v>104.8</v>
      </c>
      <c r="I12" t="str" cm="1">
        <f t="array" ref="I12">IFERROR(
INDEX(Category_Map!$B$3:$B$28,
MATCH(TRIM(SUBSTITUTE(SUBSTITUTE(CLEAN(G12),CHAR(160),""),CHAR(10),"")),
TRIM(SUBSTITUTE(SUBSTITUTE(Category_Map!$A$3:$A$28,CHAR(160),""),CHAR(10),"")),0)),
"Not Found")</f>
        <v>Food and beverages</v>
      </c>
      <c r="J12" t="str">
        <f t="shared" si="0"/>
        <v>Pre-COVID</v>
      </c>
    </row>
    <row r="13" spans="1:11" x14ac:dyDescent="0.35">
      <c r="A13" t="s">
        <v>30</v>
      </c>
      <c r="B13">
        <v>2013</v>
      </c>
      <c r="C13" t="s">
        <v>31</v>
      </c>
      <c r="D13">
        <v>105.1</v>
      </c>
      <c r="E13">
        <v>1</v>
      </c>
      <c r="F13" s="1">
        <v>41275</v>
      </c>
      <c r="G13" t="s">
        <v>14</v>
      </c>
      <c r="H13">
        <v>106.7</v>
      </c>
      <c r="I13" t="str" cm="1">
        <f t="array" ref="I13">IFERROR(
INDEX(Category_Map!$B$3:$B$28,
MATCH(TRIM(SUBSTITUTE(SUBSTITUTE(CLEAN(G13),CHAR(160),""),CHAR(10),"")),
TRIM(SUBSTITUTE(SUBSTITUTE(Category_Map!$A$3:$A$28,CHAR(160),""),CHAR(10),"")),0)),
"Not Found")</f>
        <v>Food and beverages</v>
      </c>
      <c r="J13" t="str">
        <f t="shared" si="0"/>
        <v>Pre-COVID</v>
      </c>
    </row>
    <row r="14" spans="1:11" x14ac:dyDescent="0.35">
      <c r="A14" t="s">
        <v>30</v>
      </c>
      <c r="B14">
        <v>2013</v>
      </c>
      <c r="C14" t="s">
        <v>31</v>
      </c>
      <c r="D14">
        <v>105.1</v>
      </c>
      <c r="E14">
        <v>1</v>
      </c>
      <c r="F14" s="1">
        <v>41275</v>
      </c>
      <c r="G14" t="s">
        <v>15</v>
      </c>
      <c r="H14">
        <v>105.5</v>
      </c>
      <c r="I14" t="str" cm="1">
        <f t="array" ref="I14">IFERROR(
INDEX(Category_Map!$B$3:$B$28,
MATCH(TRIM(SUBSTITUTE(SUBSTITUTE(CLEAN(G14),CHAR(160),""),CHAR(10),"")),
TRIM(SUBSTITUTE(SUBSTITUTE(Category_Map!$A$3:$A$28,CHAR(160),""),CHAR(10),"")),0)),
"Not Found")</f>
        <v>Food and beverages</v>
      </c>
      <c r="J14" t="str">
        <f t="shared" si="0"/>
        <v>Pre-COVID</v>
      </c>
    </row>
    <row r="15" spans="1:11" x14ac:dyDescent="0.35">
      <c r="A15" t="s">
        <v>30</v>
      </c>
      <c r="B15">
        <v>2013</v>
      </c>
      <c r="C15" t="s">
        <v>31</v>
      </c>
      <c r="D15">
        <v>105.1</v>
      </c>
      <c r="E15">
        <v>1</v>
      </c>
      <c r="F15" s="1">
        <v>41275</v>
      </c>
      <c r="G15" t="s">
        <v>16</v>
      </c>
      <c r="H15">
        <v>105.1</v>
      </c>
      <c r="I15" t="str" cm="1">
        <f t="array" ref="I15">IFERROR(
INDEX(Category_Map!$B$3:$B$28,
MATCH(TRIM(SUBSTITUTE(SUBSTITUTE(CLEAN(G15),CHAR(160),""),CHAR(10),"")),
TRIM(SUBSTITUTE(SUBSTITUTE(Category_Map!$A$3:$A$28,CHAR(160),""),CHAR(10),"")),0)),
"Not Found")</f>
        <v>Miscellaneous</v>
      </c>
      <c r="J15" t="str">
        <f t="shared" si="0"/>
        <v>Pre-COVID</v>
      </c>
    </row>
    <row r="16" spans="1:11" x14ac:dyDescent="0.35">
      <c r="A16" t="s">
        <v>30</v>
      </c>
      <c r="B16">
        <v>2013</v>
      </c>
      <c r="C16" t="s">
        <v>31</v>
      </c>
      <c r="D16">
        <v>105.1</v>
      </c>
      <c r="E16">
        <v>1</v>
      </c>
      <c r="F16" s="1">
        <v>41275</v>
      </c>
      <c r="G16" t="s">
        <v>17</v>
      </c>
      <c r="H16">
        <v>106.5</v>
      </c>
      <c r="I16" t="str" cm="1">
        <f t="array" ref="I16">IFERROR(
INDEX(Category_Map!$B$3:$B$28,
MATCH(TRIM(SUBSTITUTE(SUBSTITUTE(CLEAN(G16),CHAR(160),""),CHAR(10),"")),
TRIM(SUBSTITUTE(SUBSTITUTE(Category_Map!$A$3:$A$28,CHAR(160),""),CHAR(10),"")),0)),
"Not Found")</f>
        <v>Clothing and Footwear</v>
      </c>
      <c r="J16" t="str">
        <f t="shared" si="0"/>
        <v>Pre-COVID</v>
      </c>
    </row>
    <row r="17" spans="1:10" x14ac:dyDescent="0.35">
      <c r="A17" t="s">
        <v>30</v>
      </c>
      <c r="B17">
        <v>2013</v>
      </c>
      <c r="C17" t="s">
        <v>31</v>
      </c>
      <c r="D17">
        <v>105.1</v>
      </c>
      <c r="E17">
        <v>1</v>
      </c>
      <c r="F17" s="1">
        <v>41275</v>
      </c>
      <c r="G17" t="s">
        <v>18</v>
      </c>
      <c r="H17">
        <v>105.8</v>
      </c>
      <c r="I17" t="str" cm="1">
        <f t="array" ref="I17">IFERROR(
INDEX(Category_Map!$B$3:$B$28,
MATCH(TRIM(SUBSTITUTE(SUBSTITUTE(CLEAN(G17),CHAR(160),""),CHAR(10),"")),
TRIM(SUBSTITUTE(SUBSTITUTE(Category_Map!$A$3:$A$28,CHAR(160),""),CHAR(10),"")),0)),
"Not Found")</f>
        <v>Clothing and Footwear</v>
      </c>
      <c r="J17" t="str">
        <f t="shared" si="0"/>
        <v>Pre-COVID</v>
      </c>
    </row>
    <row r="18" spans="1:10" x14ac:dyDescent="0.35">
      <c r="A18" t="s">
        <v>30</v>
      </c>
      <c r="B18">
        <v>2013</v>
      </c>
      <c r="C18" t="s">
        <v>31</v>
      </c>
      <c r="D18">
        <v>105.1</v>
      </c>
      <c r="E18">
        <v>1</v>
      </c>
      <c r="F18" s="1">
        <v>41275</v>
      </c>
      <c r="G18" t="s">
        <v>19</v>
      </c>
      <c r="H18">
        <v>106.4</v>
      </c>
      <c r="I18" t="str" cm="1">
        <f t="array" ref="I18">IFERROR(
INDEX(Category_Map!$B$3:$B$28,
MATCH(TRIM(SUBSTITUTE(SUBSTITUTE(CLEAN(G18),CHAR(160),""),CHAR(10),"")),
TRIM(SUBSTITUTE(SUBSTITUTE(Category_Map!$A$3:$A$28,CHAR(160),""),CHAR(10),"")),0)),
"Not Found")</f>
        <v>Clothing and Footwear</v>
      </c>
      <c r="J18" t="str">
        <f t="shared" si="0"/>
        <v>Pre-COVID</v>
      </c>
    </row>
    <row r="19" spans="1:10" x14ac:dyDescent="0.35">
      <c r="A19" t="s">
        <v>30</v>
      </c>
      <c r="B19">
        <v>2013</v>
      </c>
      <c r="C19" t="s">
        <v>31</v>
      </c>
      <c r="D19">
        <v>105.1</v>
      </c>
      <c r="E19">
        <v>1</v>
      </c>
      <c r="F19" s="1">
        <v>41275</v>
      </c>
      <c r="G19" t="s">
        <v>20</v>
      </c>
      <c r="H19">
        <v>0</v>
      </c>
      <c r="I19" t="str" cm="1">
        <f t="array" ref="I19">IFERROR(
INDEX(Category_Map!$B$3:$B$28,
MATCH(TRIM(SUBSTITUTE(SUBSTITUTE(CLEAN(G19),CHAR(160),""),CHAR(10),"")),
TRIM(SUBSTITUTE(SUBSTITUTE(Category_Map!$A$3:$A$28,CHAR(160),""),CHAR(10),"")),0)),
"Not Found")</f>
        <v>Housing and Utilities</v>
      </c>
      <c r="J19" t="str">
        <f t="shared" si="0"/>
        <v>Pre-COVID</v>
      </c>
    </row>
    <row r="20" spans="1:10" x14ac:dyDescent="0.35">
      <c r="A20" t="s">
        <v>30</v>
      </c>
      <c r="B20">
        <v>2013</v>
      </c>
      <c r="C20" t="s">
        <v>31</v>
      </c>
      <c r="D20">
        <v>105.1</v>
      </c>
      <c r="E20">
        <v>1</v>
      </c>
      <c r="F20" s="1">
        <v>41275</v>
      </c>
      <c r="G20" t="s">
        <v>21</v>
      </c>
      <c r="H20">
        <v>105.5</v>
      </c>
      <c r="I20" t="str" cm="1">
        <f t="array" ref="I20">IFERROR(
INDEX(Category_Map!$B$3:$B$28,
MATCH(TRIM(SUBSTITUTE(SUBSTITUTE(CLEAN(G20),CHAR(160),""),CHAR(10),"")),
TRIM(SUBSTITUTE(SUBSTITUTE(Category_Map!$A$3:$A$28,CHAR(160),""),CHAR(10),"")),0)),
"Not Found")</f>
        <v>Fuel and Energy</v>
      </c>
      <c r="J20" t="str">
        <f t="shared" si="0"/>
        <v>Pre-COVID</v>
      </c>
    </row>
    <row r="21" spans="1:10" x14ac:dyDescent="0.35">
      <c r="A21" t="s">
        <v>30</v>
      </c>
      <c r="B21">
        <v>2013</v>
      </c>
      <c r="C21" t="s">
        <v>31</v>
      </c>
      <c r="D21">
        <v>105.1</v>
      </c>
      <c r="E21">
        <v>1</v>
      </c>
      <c r="F21" s="1">
        <v>41275</v>
      </c>
      <c r="G21" t="s">
        <v>22</v>
      </c>
      <c r="H21">
        <v>104.8</v>
      </c>
      <c r="I21" t="str" cm="1">
        <f t="array" ref="I21">IFERROR(
INDEX(Category_Map!$B$3:$B$28,
MATCH(TRIM(SUBSTITUTE(SUBSTITUTE(CLEAN(G21),CHAR(160),""),CHAR(10),"")),
TRIM(SUBSTITUTE(SUBSTITUTE(Category_Map!$A$3:$A$28,CHAR(160),""),CHAR(10),"")),0)),
"Not Found")</f>
        <v>Household goods and services</v>
      </c>
      <c r="J21" t="str">
        <f t="shared" si="0"/>
        <v>Pre-COVID</v>
      </c>
    </row>
    <row r="22" spans="1:10" x14ac:dyDescent="0.35">
      <c r="A22" t="s">
        <v>30</v>
      </c>
      <c r="B22">
        <v>2013</v>
      </c>
      <c r="C22" t="s">
        <v>31</v>
      </c>
      <c r="D22">
        <v>105.1</v>
      </c>
      <c r="E22">
        <v>1</v>
      </c>
      <c r="F22" s="1">
        <v>41275</v>
      </c>
      <c r="G22" t="s">
        <v>23</v>
      </c>
      <c r="H22">
        <v>104</v>
      </c>
      <c r="I22" t="str" cm="1">
        <f t="array" ref="I22">IFERROR(
INDEX(Category_Map!$B$3:$B$28,
MATCH(TRIM(SUBSTITUTE(SUBSTITUTE(CLEAN(G22),CHAR(160),""),CHAR(10),"")),
TRIM(SUBSTITUTE(SUBSTITUTE(Category_Map!$A$3:$A$28,CHAR(160),""),CHAR(10),"")),0)),
"Not Found")</f>
        <v>Health</v>
      </c>
      <c r="J22" t="str">
        <f t="shared" si="0"/>
        <v>Pre-COVID</v>
      </c>
    </row>
    <row r="23" spans="1:10" x14ac:dyDescent="0.35">
      <c r="A23" t="s">
        <v>30</v>
      </c>
      <c r="B23">
        <v>2013</v>
      </c>
      <c r="C23" t="s">
        <v>31</v>
      </c>
      <c r="D23">
        <v>105.1</v>
      </c>
      <c r="E23">
        <v>1</v>
      </c>
      <c r="F23" s="1">
        <v>41275</v>
      </c>
      <c r="G23" t="s">
        <v>24</v>
      </c>
      <c r="H23">
        <v>103.3</v>
      </c>
      <c r="I23" t="str" cm="1">
        <f t="array" ref="I23">IFERROR(
INDEX(Category_Map!$B$3:$B$28,
MATCH(TRIM(SUBSTITUTE(SUBSTITUTE(CLEAN(G23),CHAR(160),""),CHAR(10),"")),
TRIM(SUBSTITUTE(SUBSTITUTE(Category_Map!$A$3:$A$28,CHAR(160),""),CHAR(10),"")),0)),
"Not Found")</f>
        <v>Transport &amp; Communication</v>
      </c>
      <c r="J23" t="str">
        <f t="shared" si="0"/>
        <v>Pre-COVID</v>
      </c>
    </row>
    <row r="24" spans="1:10" x14ac:dyDescent="0.35">
      <c r="A24" t="s">
        <v>30</v>
      </c>
      <c r="B24">
        <v>2013</v>
      </c>
      <c r="C24" t="s">
        <v>31</v>
      </c>
      <c r="D24">
        <v>105.1</v>
      </c>
      <c r="E24">
        <v>1</v>
      </c>
      <c r="F24" s="1">
        <v>41275</v>
      </c>
      <c r="G24" t="s">
        <v>25</v>
      </c>
      <c r="H24">
        <v>103.4</v>
      </c>
      <c r="I24" t="str" cm="1">
        <f t="array" ref="I24">IFERROR(
INDEX(Category_Map!$B$3:$B$28,
MATCH(TRIM(SUBSTITUTE(SUBSTITUTE(CLEAN(G24),CHAR(160),""),CHAR(10),"")),
TRIM(SUBSTITUTE(SUBSTITUTE(Category_Map!$A$3:$A$28,CHAR(160),""),CHAR(10),"")),0)),
"Not Found")</f>
        <v>Recreation and Personal Care</v>
      </c>
      <c r="J24" t="str">
        <f t="shared" si="0"/>
        <v>Pre-COVID</v>
      </c>
    </row>
    <row r="25" spans="1:10" x14ac:dyDescent="0.35">
      <c r="A25" t="s">
        <v>30</v>
      </c>
      <c r="B25">
        <v>2013</v>
      </c>
      <c r="C25" t="s">
        <v>31</v>
      </c>
      <c r="D25">
        <v>105.1</v>
      </c>
      <c r="E25">
        <v>1</v>
      </c>
      <c r="F25" s="1">
        <v>41275</v>
      </c>
      <c r="G25" t="s">
        <v>26</v>
      </c>
      <c r="H25">
        <v>103.8</v>
      </c>
      <c r="I25" t="str" cm="1">
        <f t="array" ref="I25">IFERROR(
INDEX(Category_Map!$B$3:$B$28,
MATCH(TRIM(SUBSTITUTE(SUBSTITUTE(CLEAN(G25),CHAR(160),""),CHAR(10),"")),
TRIM(SUBSTITUTE(SUBSTITUTE(Category_Map!$A$3:$A$28,CHAR(160),""),CHAR(10),"")),0)),
"Not Found")</f>
        <v>Education</v>
      </c>
      <c r="J25" t="str">
        <f t="shared" si="0"/>
        <v>Pre-COVID</v>
      </c>
    </row>
    <row r="26" spans="1:10" x14ac:dyDescent="0.35">
      <c r="A26" t="s">
        <v>30</v>
      </c>
      <c r="B26">
        <v>2013</v>
      </c>
      <c r="C26" t="s">
        <v>31</v>
      </c>
      <c r="D26">
        <v>105.1</v>
      </c>
      <c r="E26">
        <v>1</v>
      </c>
      <c r="F26" s="1">
        <v>41275</v>
      </c>
      <c r="G26" t="s">
        <v>27</v>
      </c>
      <c r="H26">
        <v>104.7</v>
      </c>
      <c r="I26" t="str" cm="1">
        <f t="array" ref="I26">IFERROR(
INDEX(Category_Map!$B$3:$B$28,
MATCH(TRIM(SUBSTITUTE(SUBSTITUTE(CLEAN(G26),CHAR(160),""),CHAR(10),"")),
TRIM(SUBSTITUTE(SUBSTITUTE(Category_Map!$A$3:$A$28,CHAR(160),""),CHAR(10),"")),0)),
"Not Found")</f>
        <v>Personal care and effects</v>
      </c>
      <c r="J26" t="str">
        <f t="shared" si="0"/>
        <v>Pre-COVID</v>
      </c>
    </row>
    <row r="27" spans="1:10" x14ac:dyDescent="0.35">
      <c r="A27" t="s">
        <v>30</v>
      </c>
      <c r="B27">
        <v>2013</v>
      </c>
      <c r="C27" t="s">
        <v>31</v>
      </c>
      <c r="D27">
        <v>105.1</v>
      </c>
      <c r="E27">
        <v>1</v>
      </c>
      <c r="F27" s="1">
        <v>41275</v>
      </c>
      <c r="G27" t="s">
        <v>28</v>
      </c>
      <c r="H27">
        <v>104</v>
      </c>
      <c r="I27" t="str" cm="1">
        <f t="array" ref="I27">IFERROR(
INDEX(Category_Map!$B$3:$B$28,
MATCH(TRIM(SUBSTITUTE(SUBSTITUTE(CLEAN(G27),CHAR(160),""),CHAR(10),"")),
TRIM(SUBSTITUTE(SUBSTITUTE(Category_Map!$A$3:$A$28,CHAR(160),""),CHAR(10),"")),0)),
"Not Found")</f>
        <v>Miscellaneous</v>
      </c>
      <c r="J27" t="str">
        <f t="shared" si="0"/>
        <v>Pre-COVID</v>
      </c>
    </row>
    <row r="28" spans="1:10" x14ac:dyDescent="0.35">
      <c r="A28" t="s">
        <v>33</v>
      </c>
      <c r="B28">
        <v>2013</v>
      </c>
      <c r="C28" t="s">
        <v>31</v>
      </c>
      <c r="D28">
        <v>104</v>
      </c>
      <c r="E28">
        <v>1</v>
      </c>
      <c r="F28" s="1">
        <v>41275</v>
      </c>
      <c r="G28" t="s">
        <v>3</v>
      </c>
      <c r="H28">
        <v>110.5</v>
      </c>
      <c r="I28" t="str" cm="1">
        <f t="array" ref="I28">IFERROR(
INDEX(Category_Map!$B$3:$B$28,
MATCH(TRIM(SUBSTITUTE(SUBSTITUTE(CLEAN(G28),CHAR(160),""),CHAR(10),"")),
TRIM(SUBSTITUTE(SUBSTITUTE(Category_Map!$A$3:$A$28,CHAR(160),""),CHAR(10),"")),0)),
"Not Found")</f>
        <v>Food</v>
      </c>
      <c r="J28" t="str">
        <f t="shared" si="0"/>
        <v>Pre-COVID</v>
      </c>
    </row>
    <row r="29" spans="1:10" x14ac:dyDescent="0.35">
      <c r="A29" t="s">
        <v>33</v>
      </c>
      <c r="B29">
        <v>2013</v>
      </c>
      <c r="C29" t="s">
        <v>31</v>
      </c>
      <c r="D29">
        <v>104</v>
      </c>
      <c r="E29">
        <v>1</v>
      </c>
      <c r="F29" s="1">
        <v>41275</v>
      </c>
      <c r="G29" t="s">
        <v>4</v>
      </c>
      <c r="H29">
        <v>109.1</v>
      </c>
      <c r="I29" t="str" cm="1">
        <f t="array" ref="I29">IFERROR(
INDEX(Category_Map!$B$3:$B$28,
MATCH(TRIM(SUBSTITUTE(SUBSTITUTE(CLEAN(G29),CHAR(160),""),CHAR(10),"")),
TRIM(SUBSTITUTE(SUBSTITUTE(Category_Map!$A$3:$A$28,CHAR(160),""),CHAR(10),"")),0)),
"Not Found")</f>
        <v>Food</v>
      </c>
      <c r="J29" t="str">
        <f t="shared" si="0"/>
        <v>Pre-COVID</v>
      </c>
    </row>
    <row r="30" spans="1:10" x14ac:dyDescent="0.35">
      <c r="A30" t="s">
        <v>33</v>
      </c>
      <c r="B30">
        <v>2013</v>
      </c>
      <c r="C30" t="s">
        <v>31</v>
      </c>
      <c r="D30">
        <v>104</v>
      </c>
      <c r="E30">
        <v>1</v>
      </c>
      <c r="F30" s="1">
        <v>41275</v>
      </c>
      <c r="G30" t="s">
        <v>5</v>
      </c>
      <c r="H30">
        <v>113</v>
      </c>
      <c r="I30" t="str" cm="1">
        <f t="array" ref="I30">IFERROR(
INDEX(Category_Map!$B$3:$B$28,
MATCH(TRIM(SUBSTITUTE(SUBSTITUTE(CLEAN(G30),CHAR(160),""),CHAR(10),"")),
TRIM(SUBSTITUTE(SUBSTITUTE(Category_Map!$A$3:$A$28,CHAR(160),""),CHAR(10),"")),0)),
"Not Found")</f>
        <v>Food</v>
      </c>
      <c r="J30" t="str">
        <f t="shared" si="0"/>
        <v>Pre-COVID</v>
      </c>
    </row>
    <row r="31" spans="1:10" x14ac:dyDescent="0.35">
      <c r="A31" t="s">
        <v>33</v>
      </c>
      <c r="B31">
        <v>2013</v>
      </c>
      <c r="C31" t="s">
        <v>31</v>
      </c>
      <c r="D31">
        <v>104</v>
      </c>
      <c r="E31">
        <v>1</v>
      </c>
      <c r="F31" s="1">
        <v>41275</v>
      </c>
      <c r="G31" t="s">
        <v>6</v>
      </c>
      <c r="H31">
        <v>103.6</v>
      </c>
      <c r="I31" t="str" cm="1">
        <f t="array" ref="I31">IFERROR(
INDEX(Category_Map!$B$3:$B$28,
MATCH(TRIM(SUBSTITUTE(SUBSTITUTE(CLEAN(G31),CHAR(160),""),CHAR(10),"")),
TRIM(SUBSTITUTE(SUBSTITUTE(Category_Map!$A$3:$A$28,CHAR(160),""),CHAR(10),"")),0)),
"Not Found")</f>
        <v>Food</v>
      </c>
      <c r="J31" t="str">
        <f t="shared" si="0"/>
        <v>Pre-COVID</v>
      </c>
    </row>
    <row r="32" spans="1:10" x14ac:dyDescent="0.35">
      <c r="A32" t="s">
        <v>33</v>
      </c>
      <c r="B32">
        <v>2013</v>
      </c>
      <c r="C32" t="s">
        <v>31</v>
      </c>
      <c r="D32">
        <v>104</v>
      </c>
      <c r="E32">
        <v>1</v>
      </c>
      <c r="F32" s="1">
        <v>41275</v>
      </c>
      <c r="G32" t="s">
        <v>7</v>
      </c>
      <c r="H32">
        <v>103.4</v>
      </c>
      <c r="I32" t="str" cm="1">
        <f t="array" ref="I32">IFERROR(
INDEX(Category_Map!$B$3:$B$28,
MATCH(TRIM(SUBSTITUTE(SUBSTITUTE(CLEAN(G32),CHAR(160),""),CHAR(10),"")),
TRIM(SUBSTITUTE(SUBSTITUTE(Category_Map!$A$3:$A$28,CHAR(160),""),CHAR(10),"")),0)),
"Not Found")</f>
        <v>Food</v>
      </c>
      <c r="J32" t="str">
        <f t="shared" si="0"/>
        <v>Pre-COVID</v>
      </c>
    </row>
    <row r="33" spans="1:10" x14ac:dyDescent="0.35">
      <c r="A33" t="s">
        <v>33</v>
      </c>
      <c r="B33">
        <v>2013</v>
      </c>
      <c r="C33" t="s">
        <v>31</v>
      </c>
      <c r="D33">
        <v>104</v>
      </c>
      <c r="E33">
        <v>1</v>
      </c>
      <c r="F33" s="1">
        <v>41275</v>
      </c>
      <c r="G33" t="s">
        <v>8</v>
      </c>
      <c r="H33">
        <v>102.3</v>
      </c>
      <c r="I33" t="str" cm="1">
        <f t="array" ref="I33">IFERROR(
INDEX(Category_Map!$B$3:$B$28,
MATCH(TRIM(SUBSTITUTE(SUBSTITUTE(CLEAN(G33),CHAR(160),""),CHAR(10),"")),
TRIM(SUBSTITUTE(SUBSTITUTE(Category_Map!$A$3:$A$28,CHAR(160),""),CHAR(10),"")),0)),
"Not Found")</f>
        <v>Food</v>
      </c>
      <c r="J33" t="str">
        <f t="shared" si="0"/>
        <v>Pre-COVID</v>
      </c>
    </row>
    <row r="34" spans="1:10" x14ac:dyDescent="0.35">
      <c r="A34" t="s">
        <v>33</v>
      </c>
      <c r="B34">
        <v>2013</v>
      </c>
      <c r="C34" t="s">
        <v>31</v>
      </c>
      <c r="D34">
        <v>104</v>
      </c>
      <c r="E34">
        <v>1</v>
      </c>
      <c r="F34" s="1">
        <v>41275</v>
      </c>
      <c r="G34" t="s">
        <v>9</v>
      </c>
      <c r="H34">
        <v>102.9</v>
      </c>
      <c r="I34" t="str" cm="1">
        <f t="array" ref="I34">IFERROR(
INDEX(Category_Map!$B$3:$B$28,
MATCH(TRIM(SUBSTITUTE(SUBSTITUTE(CLEAN(G34),CHAR(160),""),CHAR(10),"")),
TRIM(SUBSTITUTE(SUBSTITUTE(Category_Map!$A$3:$A$28,CHAR(160),""),CHAR(10),"")),0)),
"Not Found")</f>
        <v>Food</v>
      </c>
      <c r="J34" t="str">
        <f t="shared" si="0"/>
        <v>Pre-COVID</v>
      </c>
    </row>
    <row r="35" spans="1:10" x14ac:dyDescent="0.35">
      <c r="A35" t="s">
        <v>33</v>
      </c>
      <c r="B35">
        <v>2013</v>
      </c>
      <c r="C35" t="s">
        <v>31</v>
      </c>
      <c r="D35">
        <v>104</v>
      </c>
      <c r="E35">
        <v>1</v>
      </c>
      <c r="F35" s="1">
        <v>41275</v>
      </c>
      <c r="G35" t="s">
        <v>10</v>
      </c>
      <c r="H35">
        <v>105.8</v>
      </c>
      <c r="I35" t="str" cm="1">
        <f t="array" ref="I35">IFERROR(
INDEX(Category_Map!$B$3:$B$28,
MATCH(TRIM(SUBSTITUTE(SUBSTITUTE(CLEAN(G35),CHAR(160),""),CHAR(10),"")),
TRIM(SUBSTITUTE(SUBSTITUTE(Category_Map!$A$3:$A$28,CHAR(160),""),CHAR(10),"")),0)),
"Not Found")</f>
        <v>Food</v>
      </c>
      <c r="J35" t="str">
        <f t="shared" si="0"/>
        <v>Pre-COVID</v>
      </c>
    </row>
    <row r="36" spans="1:10" x14ac:dyDescent="0.35">
      <c r="A36" t="s">
        <v>33</v>
      </c>
      <c r="B36">
        <v>2013</v>
      </c>
      <c r="C36" t="s">
        <v>31</v>
      </c>
      <c r="D36">
        <v>104</v>
      </c>
      <c r="E36">
        <v>1</v>
      </c>
      <c r="F36" s="1">
        <v>41275</v>
      </c>
      <c r="G36" t="s">
        <v>11</v>
      </c>
      <c r="H36">
        <v>105.1</v>
      </c>
      <c r="I36" t="str" cm="1">
        <f t="array" ref="I36">IFERROR(
INDEX(Category_Map!$B$3:$B$28,
MATCH(TRIM(SUBSTITUTE(SUBSTITUTE(CLEAN(G36),CHAR(160),""),CHAR(10),"")),
TRIM(SUBSTITUTE(SUBSTITUTE(Category_Map!$A$3:$A$28,CHAR(160),""),CHAR(10),"")),0)),
"Not Found")</f>
        <v>Food</v>
      </c>
      <c r="J36" t="str">
        <f t="shared" si="0"/>
        <v>Pre-COVID</v>
      </c>
    </row>
    <row r="37" spans="1:10" x14ac:dyDescent="0.35">
      <c r="A37" t="s">
        <v>33</v>
      </c>
      <c r="B37">
        <v>2013</v>
      </c>
      <c r="C37" t="s">
        <v>31</v>
      </c>
      <c r="D37">
        <v>104</v>
      </c>
      <c r="E37">
        <v>1</v>
      </c>
      <c r="F37" s="1">
        <v>41275</v>
      </c>
      <c r="G37" t="s">
        <v>12</v>
      </c>
      <c r="H37">
        <v>101.8</v>
      </c>
      <c r="I37" t="str" cm="1">
        <f t="array" ref="I37">IFERROR(
INDEX(Category_Map!$B$3:$B$28,
MATCH(TRIM(SUBSTITUTE(SUBSTITUTE(CLEAN(G37),CHAR(160),""),CHAR(10),"")),
TRIM(SUBSTITUTE(SUBSTITUTE(Category_Map!$A$3:$A$28,CHAR(160),""),CHAR(10),"")),0)),
"Not Found")</f>
        <v>Food</v>
      </c>
      <c r="J37" t="str">
        <f t="shared" si="0"/>
        <v>Pre-COVID</v>
      </c>
    </row>
    <row r="38" spans="1:10" x14ac:dyDescent="0.35">
      <c r="A38" t="s">
        <v>33</v>
      </c>
      <c r="B38">
        <v>2013</v>
      </c>
      <c r="C38" t="s">
        <v>31</v>
      </c>
      <c r="D38">
        <v>104</v>
      </c>
      <c r="E38">
        <v>1</v>
      </c>
      <c r="F38" s="1">
        <v>41275</v>
      </c>
      <c r="G38" t="s">
        <v>13</v>
      </c>
      <c r="H38">
        <v>105.1</v>
      </c>
      <c r="I38" t="str" cm="1">
        <f t="array" ref="I38">IFERROR(
INDEX(Category_Map!$B$3:$B$28,
MATCH(TRIM(SUBSTITUTE(SUBSTITUTE(CLEAN(G38),CHAR(160),""),CHAR(10),"")),
TRIM(SUBSTITUTE(SUBSTITUTE(Category_Map!$A$3:$A$28,CHAR(160),""),CHAR(10),"")),0)),
"Not Found")</f>
        <v>Food and beverages</v>
      </c>
      <c r="J38" t="str">
        <f t="shared" si="0"/>
        <v>Pre-COVID</v>
      </c>
    </row>
    <row r="39" spans="1:10" x14ac:dyDescent="0.35">
      <c r="A39" t="s">
        <v>33</v>
      </c>
      <c r="B39">
        <v>2013</v>
      </c>
      <c r="C39" t="s">
        <v>31</v>
      </c>
      <c r="D39">
        <v>104</v>
      </c>
      <c r="E39">
        <v>1</v>
      </c>
      <c r="F39" s="1">
        <v>41275</v>
      </c>
      <c r="G39" t="s">
        <v>14</v>
      </c>
      <c r="H39">
        <v>107.9</v>
      </c>
      <c r="I39" t="str" cm="1">
        <f t="array" ref="I39">IFERROR(
INDEX(Category_Map!$B$3:$B$28,
MATCH(TRIM(SUBSTITUTE(SUBSTITUTE(CLEAN(G39),CHAR(160),""),CHAR(10),"")),
TRIM(SUBSTITUTE(SUBSTITUTE(Category_Map!$A$3:$A$28,CHAR(160),""),CHAR(10),"")),0)),
"Not Found")</f>
        <v>Food and beverages</v>
      </c>
      <c r="J39" t="str">
        <f t="shared" si="0"/>
        <v>Pre-COVID</v>
      </c>
    </row>
    <row r="40" spans="1:10" x14ac:dyDescent="0.35">
      <c r="A40" t="s">
        <v>33</v>
      </c>
      <c r="B40">
        <v>2013</v>
      </c>
      <c r="C40" t="s">
        <v>31</v>
      </c>
      <c r="D40">
        <v>104</v>
      </c>
      <c r="E40">
        <v>1</v>
      </c>
      <c r="F40" s="1">
        <v>41275</v>
      </c>
      <c r="G40" t="s">
        <v>15</v>
      </c>
      <c r="H40">
        <v>105.9</v>
      </c>
      <c r="I40" t="str" cm="1">
        <f t="array" ref="I40">IFERROR(
INDEX(Category_Map!$B$3:$B$28,
MATCH(TRIM(SUBSTITUTE(SUBSTITUTE(CLEAN(G40),CHAR(160),""),CHAR(10),"")),
TRIM(SUBSTITUTE(SUBSTITUTE(Category_Map!$A$3:$A$28,CHAR(160),""),CHAR(10),"")),0)),
"Not Found")</f>
        <v>Food and beverages</v>
      </c>
      <c r="J40" t="str">
        <f t="shared" si="0"/>
        <v>Pre-COVID</v>
      </c>
    </row>
    <row r="41" spans="1:10" x14ac:dyDescent="0.35">
      <c r="A41" t="s">
        <v>33</v>
      </c>
      <c r="B41">
        <v>2013</v>
      </c>
      <c r="C41" t="s">
        <v>31</v>
      </c>
      <c r="D41">
        <v>104</v>
      </c>
      <c r="E41">
        <v>1</v>
      </c>
      <c r="F41" s="1">
        <v>41275</v>
      </c>
      <c r="G41" t="s">
        <v>16</v>
      </c>
      <c r="H41">
        <v>105.2</v>
      </c>
      <c r="I41" t="str" cm="1">
        <f t="array" ref="I41">IFERROR(
INDEX(Category_Map!$B$3:$B$28,
MATCH(TRIM(SUBSTITUTE(SUBSTITUTE(CLEAN(G41),CHAR(160),""),CHAR(10),"")),
TRIM(SUBSTITUTE(SUBSTITUTE(Category_Map!$A$3:$A$28,CHAR(160),""),CHAR(10),"")),0)),
"Not Found")</f>
        <v>Miscellaneous</v>
      </c>
      <c r="J41" t="str">
        <f t="shared" si="0"/>
        <v>Pre-COVID</v>
      </c>
    </row>
    <row r="42" spans="1:10" x14ac:dyDescent="0.35">
      <c r="A42" t="s">
        <v>33</v>
      </c>
      <c r="B42">
        <v>2013</v>
      </c>
      <c r="C42" t="s">
        <v>31</v>
      </c>
      <c r="D42">
        <v>104</v>
      </c>
      <c r="E42">
        <v>1</v>
      </c>
      <c r="F42" s="1">
        <v>41275</v>
      </c>
      <c r="G42" t="s">
        <v>17</v>
      </c>
      <c r="H42">
        <v>105.9</v>
      </c>
      <c r="I42" t="str" cm="1">
        <f t="array" ref="I42">IFERROR(
INDEX(Category_Map!$B$3:$B$28,
MATCH(TRIM(SUBSTITUTE(SUBSTITUTE(CLEAN(G42),CHAR(160),""),CHAR(10),"")),
TRIM(SUBSTITUTE(SUBSTITUTE(Category_Map!$A$3:$A$28,CHAR(160),""),CHAR(10),"")),0)),
"Not Found")</f>
        <v>Clothing and Footwear</v>
      </c>
      <c r="J42" t="str">
        <f t="shared" si="0"/>
        <v>Pre-COVID</v>
      </c>
    </row>
    <row r="43" spans="1:10" x14ac:dyDescent="0.35">
      <c r="A43" t="s">
        <v>33</v>
      </c>
      <c r="B43">
        <v>2013</v>
      </c>
      <c r="C43" t="s">
        <v>31</v>
      </c>
      <c r="D43">
        <v>104</v>
      </c>
      <c r="E43">
        <v>1</v>
      </c>
      <c r="F43" s="1">
        <v>41275</v>
      </c>
      <c r="G43" t="s">
        <v>18</v>
      </c>
      <c r="H43">
        <v>105</v>
      </c>
      <c r="I43" t="str" cm="1">
        <f t="array" ref="I43">IFERROR(
INDEX(Category_Map!$B$3:$B$28,
MATCH(TRIM(SUBSTITUTE(SUBSTITUTE(CLEAN(G43),CHAR(160),""),CHAR(10),"")),
TRIM(SUBSTITUTE(SUBSTITUTE(Category_Map!$A$3:$A$28,CHAR(160),""),CHAR(10),"")),0)),
"Not Found")</f>
        <v>Clothing and Footwear</v>
      </c>
      <c r="J43" t="str">
        <f t="shared" si="0"/>
        <v>Pre-COVID</v>
      </c>
    </row>
    <row r="44" spans="1:10" x14ac:dyDescent="0.35">
      <c r="A44" t="s">
        <v>33</v>
      </c>
      <c r="B44">
        <v>2013</v>
      </c>
      <c r="C44" t="s">
        <v>31</v>
      </c>
      <c r="D44">
        <v>104</v>
      </c>
      <c r="E44">
        <v>1</v>
      </c>
      <c r="F44" s="1">
        <v>41275</v>
      </c>
      <c r="G44" t="s">
        <v>19</v>
      </c>
      <c r="H44">
        <v>105.8</v>
      </c>
      <c r="I44" t="str" cm="1">
        <f t="array" ref="I44">IFERROR(
INDEX(Category_Map!$B$3:$B$28,
MATCH(TRIM(SUBSTITUTE(SUBSTITUTE(CLEAN(G44),CHAR(160),""),CHAR(10),"")),
TRIM(SUBSTITUTE(SUBSTITUTE(Category_Map!$A$3:$A$28,CHAR(160),""),CHAR(10),"")),0)),
"Not Found")</f>
        <v>Clothing and Footwear</v>
      </c>
      <c r="J44" t="str">
        <f t="shared" si="0"/>
        <v>Pre-COVID</v>
      </c>
    </row>
    <row r="45" spans="1:10" x14ac:dyDescent="0.35">
      <c r="A45" t="s">
        <v>33</v>
      </c>
      <c r="B45">
        <v>2013</v>
      </c>
      <c r="C45" t="s">
        <v>31</v>
      </c>
      <c r="D45">
        <v>104</v>
      </c>
      <c r="E45">
        <v>1</v>
      </c>
      <c r="F45" s="1">
        <v>41275</v>
      </c>
      <c r="G45" t="s">
        <v>20</v>
      </c>
      <c r="H45">
        <v>100.3</v>
      </c>
      <c r="I45" t="str" cm="1">
        <f t="array" ref="I45">IFERROR(
INDEX(Category_Map!$B$3:$B$28,
MATCH(TRIM(SUBSTITUTE(SUBSTITUTE(CLEAN(G45),CHAR(160),""),CHAR(10),"")),
TRIM(SUBSTITUTE(SUBSTITUTE(Category_Map!$A$3:$A$28,CHAR(160),""),CHAR(10),"")),0)),
"Not Found")</f>
        <v>Housing and Utilities</v>
      </c>
      <c r="J45" t="str">
        <f t="shared" si="0"/>
        <v>Pre-COVID</v>
      </c>
    </row>
    <row r="46" spans="1:10" x14ac:dyDescent="0.35">
      <c r="A46" t="s">
        <v>33</v>
      </c>
      <c r="B46">
        <v>2013</v>
      </c>
      <c r="C46" t="s">
        <v>31</v>
      </c>
      <c r="D46">
        <v>104</v>
      </c>
      <c r="E46">
        <v>1</v>
      </c>
      <c r="F46" s="1">
        <v>41275</v>
      </c>
      <c r="G46" t="s">
        <v>21</v>
      </c>
      <c r="H46">
        <v>105.4</v>
      </c>
      <c r="I46" t="str" cm="1">
        <f t="array" ref="I46">IFERROR(
INDEX(Category_Map!$B$3:$B$28,
MATCH(TRIM(SUBSTITUTE(SUBSTITUTE(CLEAN(G46),CHAR(160),""),CHAR(10),"")),
TRIM(SUBSTITUTE(SUBSTITUTE(Category_Map!$A$3:$A$28,CHAR(160),""),CHAR(10),"")),0)),
"Not Found")</f>
        <v>Fuel and Energy</v>
      </c>
      <c r="J46" t="str">
        <f t="shared" si="0"/>
        <v>Pre-COVID</v>
      </c>
    </row>
    <row r="47" spans="1:10" x14ac:dyDescent="0.35">
      <c r="A47" t="s">
        <v>33</v>
      </c>
      <c r="B47">
        <v>2013</v>
      </c>
      <c r="C47" t="s">
        <v>31</v>
      </c>
      <c r="D47">
        <v>104</v>
      </c>
      <c r="E47">
        <v>1</v>
      </c>
      <c r="F47" s="1">
        <v>41275</v>
      </c>
      <c r="G47" t="s">
        <v>22</v>
      </c>
      <c r="H47">
        <v>104.8</v>
      </c>
      <c r="I47" t="str" cm="1">
        <f t="array" ref="I47">IFERROR(
INDEX(Category_Map!$B$3:$B$28,
MATCH(TRIM(SUBSTITUTE(SUBSTITUTE(CLEAN(G47),CHAR(160),""),CHAR(10),"")),
TRIM(SUBSTITUTE(SUBSTITUTE(Category_Map!$A$3:$A$28,CHAR(160),""),CHAR(10),"")),0)),
"Not Found")</f>
        <v>Household goods and services</v>
      </c>
      <c r="J47" t="str">
        <f t="shared" si="0"/>
        <v>Pre-COVID</v>
      </c>
    </row>
    <row r="48" spans="1:10" x14ac:dyDescent="0.35">
      <c r="A48" t="s">
        <v>33</v>
      </c>
      <c r="B48">
        <v>2013</v>
      </c>
      <c r="C48" t="s">
        <v>31</v>
      </c>
      <c r="D48">
        <v>104</v>
      </c>
      <c r="E48">
        <v>1</v>
      </c>
      <c r="F48" s="1">
        <v>41275</v>
      </c>
      <c r="G48" t="s">
        <v>23</v>
      </c>
      <c r="H48">
        <v>104.1</v>
      </c>
      <c r="I48" t="str" cm="1">
        <f t="array" ref="I48">IFERROR(
INDEX(Category_Map!$B$3:$B$28,
MATCH(TRIM(SUBSTITUTE(SUBSTITUTE(CLEAN(G48),CHAR(160),""),CHAR(10),"")),
TRIM(SUBSTITUTE(SUBSTITUTE(Category_Map!$A$3:$A$28,CHAR(160),""),CHAR(10),"")),0)),
"Not Found")</f>
        <v>Health</v>
      </c>
      <c r="J48" t="str">
        <f t="shared" si="0"/>
        <v>Pre-COVID</v>
      </c>
    </row>
    <row r="49" spans="1:10" x14ac:dyDescent="0.35">
      <c r="A49" t="s">
        <v>33</v>
      </c>
      <c r="B49">
        <v>2013</v>
      </c>
      <c r="C49" t="s">
        <v>31</v>
      </c>
      <c r="D49">
        <v>104</v>
      </c>
      <c r="E49">
        <v>1</v>
      </c>
      <c r="F49" s="1">
        <v>41275</v>
      </c>
      <c r="G49" t="s">
        <v>24</v>
      </c>
      <c r="H49">
        <v>103.2</v>
      </c>
      <c r="I49" t="str" cm="1">
        <f t="array" ref="I49">IFERROR(
INDEX(Category_Map!$B$3:$B$28,
MATCH(TRIM(SUBSTITUTE(SUBSTITUTE(CLEAN(G49),CHAR(160),""),CHAR(10),"")),
TRIM(SUBSTITUTE(SUBSTITUTE(Category_Map!$A$3:$A$28,CHAR(160),""),CHAR(10),"")),0)),
"Not Found")</f>
        <v>Transport &amp; Communication</v>
      </c>
      <c r="J49" t="str">
        <f t="shared" si="0"/>
        <v>Pre-COVID</v>
      </c>
    </row>
    <row r="50" spans="1:10" x14ac:dyDescent="0.35">
      <c r="A50" t="s">
        <v>33</v>
      </c>
      <c r="B50">
        <v>2013</v>
      </c>
      <c r="C50" t="s">
        <v>31</v>
      </c>
      <c r="D50">
        <v>104</v>
      </c>
      <c r="E50">
        <v>1</v>
      </c>
      <c r="F50" s="1">
        <v>41275</v>
      </c>
      <c r="G50" t="s">
        <v>25</v>
      </c>
      <c r="H50">
        <v>102.9</v>
      </c>
      <c r="I50" t="str" cm="1">
        <f t="array" ref="I50">IFERROR(
INDEX(Category_Map!$B$3:$B$28,
MATCH(TRIM(SUBSTITUTE(SUBSTITUTE(CLEAN(G50),CHAR(160),""),CHAR(10),"")),
TRIM(SUBSTITUTE(SUBSTITUTE(Category_Map!$A$3:$A$28,CHAR(160),""),CHAR(10),"")),0)),
"Not Found")</f>
        <v>Recreation and Personal Care</v>
      </c>
      <c r="J50" t="str">
        <f t="shared" si="0"/>
        <v>Pre-COVID</v>
      </c>
    </row>
    <row r="51" spans="1:10" x14ac:dyDescent="0.35">
      <c r="A51" t="s">
        <v>33</v>
      </c>
      <c r="B51">
        <v>2013</v>
      </c>
      <c r="C51" t="s">
        <v>31</v>
      </c>
      <c r="D51">
        <v>104</v>
      </c>
      <c r="E51">
        <v>1</v>
      </c>
      <c r="F51" s="1">
        <v>41275</v>
      </c>
      <c r="G51" t="s">
        <v>26</v>
      </c>
      <c r="H51">
        <v>103.5</v>
      </c>
      <c r="I51" t="str" cm="1">
        <f t="array" ref="I51">IFERROR(
INDEX(Category_Map!$B$3:$B$28,
MATCH(TRIM(SUBSTITUTE(SUBSTITUTE(CLEAN(G51),CHAR(160),""),CHAR(10),"")),
TRIM(SUBSTITUTE(SUBSTITUTE(Category_Map!$A$3:$A$28,CHAR(160),""),CHAR(10),"")),0)),
"Not Found")</f>
        <v>Education</v>
      </c>
      <c r="J51" t="str">
        <f t="shared" si="0"/>
        <v>Pre-COVID</v>
      </c>
    </row>
    <row r="52" spans="1:10" x14ac:dyDescent="0.35">
      <c r="A52" t="s">
        <v>33</v>
      </c>
      <c r="B52">
        <v>2013</v>
      </c>
      <c r="C52" t="s">
        <v>31</v>
      </c>
      <c r="D52">
        <v>104</v>
      </c>
      <c r="E52">
        <v>1</v>
      </c>
      <c r="F52" s="1">
        <v>41275</v>
      </c>
      <c r="G52" t="s">
        <v>27</v>
      </c>
      <c r="H52">
        <v>104.3</v>
      </c>
      <c r="I52" t="str" cm="1">
        <f t="array" ref="I52">IFERROR(
INDEX(Category_Map!$B$3:$B$28,
MATCH(TRIM(SUBSTITUTE(SUBSTITUTE(CLEAN(G52),CHAR(160),""),CHAR(10),"")),
TRIM(SUBSTITUTE(SUBSTITUTE(Category_Map!$A$3:$A$28,CHAR(160),""),CHAR(10),"")),0)),
"Not Found")</f>
        <v>Personal care and effects</v>
      </c>
      <c r="J52" t="str">
        <f t="shared" si="0"/>
        <v>Pre-COVID</v>
      </c>
    </row>
    <row r="53" spans="1:10" x14ac:dyDescent="0.35">
      <c r="A53" t="s">
        <v>33</v>
      </c>
      <c r="B53">
        <v>2013</v>
      </c>
      <c r="C53" t="s">
        <v>31</v>
      </c>
      <c r="D53">
        <v>104</v>
      </c>
      <c r="E53">
        <v>1</v>
      </c>
      <c r="F53" s="1">
        <v>41275</v>
      </c>
      <c r="G53" t="s">
        <v>28</v>
      </c>
      <c r="H53">
        <v>103.7</v>
      </c>
      <c r="I53" t="str" cm="1">
        <f t="array" ref="I53">IFERROR(
INDEX(Category_Map!$B$3:$B$28,
MATCH(TRIM(SUBSTITUTE(SUBSTITUTE(CLEAN(G53),CHAR(160),""),CHAR(10),"")),
TRIM(SUBSTITUTE(SUBSTITUTE(Category_Map!$A$3:$A$28,CHAR(160),""),CHAR(10),"")),0)),
"Not Found")</f>
        <v>Miscellaneous</v>
      </c>
      <c r="J53" t="str">
        <f t="shared" si="0"/>
        <v>Pre-COVID</v>
      </c>
    </row>
    <row r="54" spans="1:10" x14ac:dyDescent="0.35">
      <c r="A54" t="s">
        <v>34</v>
      </c>
      <c r="B54">
        <v>2013</v>
      </c>
      <c r="C54" t="s">
        <v>31</v>
      </c>
      <c r="D54">
        <v>104.6</v>
      </c>
      <c r="E54">
        <v>1</v>
      </c>
      <c r="F54" s="1">
        <v>41275</v>
      </c>
      <c r="G54" t="s">
        <v>3</v>
      </c>
      <c r="H54">
        <v>108.4</v>
      </c>
      <c r="I54" t="str" cm="1">
        <f t="array" ref="I54">IFERROR(
INDEX(Category_Map!$B$3:$B$28,
MATCH(TRIM(SUBSTITUTE(SUBSTITUTE(CLEAN(G54),CHAR(160),""),CHAR(10),"")),
TRIM(SUBSTITUTE(SUBSTITUTE(Category_Map!$A$3:$A$28,CHAR(160),""),CHAR(10),"")),0)),
"Not Found")</f>
        <v>Food</v>
      </c>
      <c r="J54" t="str">
        <f t="shared" si="0"/>
        <v>Pre-COVID</v>
      </c>
    </row>
    <row r="55" spans="1:10" x14ac:dyDescent="0.35">
      <c r="A55" t="s">
        <v>34</v>
      </c>
      <c r="B55">
        <v>2013</v>
      </c>
      <c r="C55" t="s">
        <v>31</v>
      </c>
      <c r="D55">
        <v>104.6</v>
      </c>
      <c r="E55">
        <v>1</v>
      </c>
      <c r="F55" s="1">
        <v>41275</v>
      </c>
      <c r="G55" t="s">
        <v>4</v>
      </c>
      <c r="H55">
        <v>107.3</v>
      </c>
      <c r="I55" t="str" cm="1">
        <f t="array" ref="I55">IFERROR(
INDEX(Category_Map!$B$3:$B$28,
MATCH(TRIM(SUBSTITUTE(SUBSTITUTE(CLEAN(G55),CHAR(160),""),CHAR(10),"")),
TRIM(SUBSTITUTE(SUBSTITUTE(Category_Map!$A$3:$A$28,CHAR(160),""),CHAR(10),"")),0)),
"Not Found")</f>
        <v>Food</v>
      </c>
      <c r="J55" t="str">
        <f t="shared" si="0"/>
        <v>Pre-COVID</v>
      </c>
    </row>
    <row r="56" spans="1:10" x14ac:dyDescent="0.35">
      <c r="A56" t="s">
        <v>34</v>
      </c>
      <c r="B56">
        <v>2013</v>
      </c>
      <c r="C56" t="s">
        <v>31</v>
      </c>
      <c r="D56">
        <v>104.6</v>
      </c>
      <c r="E56">
        <v>1</v>
      </c>
      <c r="F56" s="1">
        <v>41275</v>
      </c>
      <c r="G56" t="s">
        <v>5</v>
      </c>
      <c r="H56">
        <v>110</v>
      </c>
      <c r="I56" t="str" cm="1">
        <f t="array" ref="I56">IFERROR(
INDEX(Category_Map!$B$3:$B$28,
MATCH(TRIM(SUBSTITUTE(SUBSTITUTE(CLEAN(G56),CHAR(160),""),CHAR(10),"")),
TRIM(SUBSTITUTE(SUBSTITUTE(Category_Map!$A$3:$A$28,CHAR(160),""),CHAR(10),"")),0)),
"Not Found")</f>
        <v>Food</v>
      </c>
      <c r="J56" t="str">
        <f t="shared" si="0"/>
        <v>Pre-COVID</v>
      </c>
    </row>
    <row r="57" spans="1:10" x14ac:dyDescent="0.35">
      <c r="A57" t="s">
        <v>34</v>
      </c>
      <c r="B57">
        <v>2013</v>
      </c>
      <c r="C57" t="s">
        <v>31</v>
      </c>
      <c r="D57">
        <v>104.6</v>
      </c>
      <c r="E57">
        <v>1</v>
      </c>
      <c r="F57" s="1">
        <v>41275</v>
      </c>
      <c r="G57" t="s">
        <v>6</v>
      </c>
      <c r="H57">
        <v>104.4</v>
      </c>
      <c r="I57" t="str" cm="1">
        <f t="array" ref="I57">IFERROR(
INDEX(Category_Map!$B$3:$B$28,
MATCH(TRIM(SUBSTITUTE(SUBSTITUTE(CLEAN(G57),CHAR(160),""),CHAR(10),"")),
TRIM(SUBSTITUTE(SUBSTITUTE(Category_Map!$A$3:$A$28,CHAR(160),""),CHAR(10),"")),0)),
"Not Found")</f>
        <v>Food</v>
      </c>
      <c r="J57" t="str">
        <f t="shared" si="0"/>
        <v>Pre-COVID</v>
      </c>
    </row>
    <row r="58" spans="1:10" x14ac:dyDescent="0.35">
      <c r="A58" t="s">
        <v>34</v>
      </c>
      <c r="B58">
        <v>2013</v>
      </c>
      <c r="C58" t="s">
        <v>31</v>
      </c>
      <c r="D58">
        <v>104.6</v>
      </c>
      <c r="E58">
        <v>1</v>
      </c>
      <c r="F58" s="1">
        <v>41275</v>
      </c>
      <c r="G58" t="s">
        <v>7</v>
      </c>
      <c r="H58">
        <v>105.1</v>
      </c>
      <c r="I58" t="str" cm="1">
        <f t="array" ref="I58">IFERROR(
INDEX(Category_Map!$B$3:$B$28,
MATCH(TRIM(SUBSTITUTE(SUBSTITUTE(CLEAN(G58),CHAR(160),""),CHAR(10),"")),
TRIM(SUBSTITUTE(SUBSTITUTE(Category_Map!$A$3:$A$28,CHAR(160),""),CHAR(10),"")),0)),
"Not Found")</f>
        <v>Food</v>
      </c>
      <c r="J58" t="str">
        <f t="shared" si="0"/>
        <v>Pre-COVID</v>
      </c>
    </row>
    <row r="59" spans="1:10" x14ac:dyDescent="0.35">
      <c r="A59" t="s">
        <v>34</v>
      </c>
      <c r="B59">
        <v>2013</v>
      </c>
      <c r="C59" t="s">
        <v>31</v>
      </c>
      <c r="D59">
        <v>104.6</v>
      </c>
      <c r="E59">
        <v>1</v>
      </c>
      <c r="F59" s="1">
        <v>41275</v>
      </c>
      <c r="G59" t="s">
        <v>8</v>
      </c>
      <c r="H59">
        <v>103.2</v>
      </c>
      <c r="I59" t="str" cm="1">
        <f t="array" ref="I59">IFERROR(
INDEX(Category_Map!$B$3:$B$28,
MATCH(TRIM(SUBSTITUTE(SUBSTITUTE(CLEAN(G59),CHAR(160),""),CHAR(10),"")),
TRIM(SUBSTITUTE(SUBSTITUTE(Category_Map!$A$3:$A$28,CHAR(160),""),CHAR(10),"")),0)),
"Not Found")</f>
        <v>Food</v>
      </c>
      <c r="J59" t="str">
        <f t="shared" si="0"/>
        <v>Pre-COVID</v>
      </c>
    </row>
    <row r="60" spans="1:10" x14ac:dyDescent="0.35">
      <c r="A60" t="s">
        <v>34</v>
      </c>
      <c r="B60">
        <v>2013</v>
      </c>
      <c r="C60" t="s">
        <v>31</v>
      </c>
      <c r="D60">
        <v>104.6</v>
      </c>
      <c r="E60">
        <v>1</v>
      </c>
      <c r="F60" s="1">
        <v>41275</v>
      </c>
      <c r="G60" t="s">
        <v>9</v>
      </c>
      <c r="H60">
        <v>102.2</v>
      </c>
      <c r="I60" t="str" cm="1">
        <f t="array" ref="I60">IFERROR(
INDEX(Category_Map!$B$3:$B$28,
MATCH(TRIM(SUBSTITUTE(SUBSTITUTE(CLEAN(G60),CHAR(160),""),CHAR(10),"")),
TRIM(SUBSTITUTE(SUBSTITUTE(Category_Map!$A$3:$A$28,CHAR(160),""),CHAR(10),"")),0)),
"Not Found")</f>
        <v>Food</v>
      </c>
      <c r="J60" t="str">
        <f t="shared" si="0"/>
        <v>Pre-COVID</v>
      </c>
    </row>
    <row r="61" spans="1:10" x14ac:dyDescent="0.35">
      <c r="A61" t="s">
        <v>34</v>
      </c>
      <c r="B61">
        <v>2013</v>
      </c>
      <c r="C61" t="s">
        <v>31</v>
      </c>
      <c r="D61">
        <v>104.6</v>
      </c>
      <c r="E61">
        <v>1</v>
      </c>
      <c r="F61" s="1">
        <v>41275</v>
      </c>
      <c r="G61" t="s">
        <v>10</v>
      </c>
      <c r="H61">
        <v>106</v>
      </c>
      <c r="I61" t="str" cm="1">
        <f t="array" ref="I61">IFERROR(
INDEX(Category_Map!$B$3:$B$28,
MATCH(TRIM(SUBSTITUTE(SUBSTITUTE(CLEAN(G61),CHAR(160),""),CHAR(10),"")),
TRIM(SUBSTITUTE(SUBSTITUTE(Category_Map!$A$3:$A$28,CHAR(160),""),CHAR(10),"")),0)),
"Not Found")</f>
        <v>Food</v>
      </c>
      <c r="J61" t="str">
        <f t="shared" si="0"/>
        <v>Pre-COVID</v>
      </c>
    </row>
    <row r="62" spans="1:10" x14ac:dyDescent="0.35">
      <c r="A62" t="s">
        <v>34</v>
      </c>
      <c r="B62">
        <v>2013</v>
      </c>
      <c r="C62" t="s">
        <v>31</v>
      </c>
      <c r="D62">
        <v>104.6</v>
      </c>
      <c r="E62">
        <v>1</v>
      </c>
      <c r="F62" s="1">
        <v>41275</v>
      </c>
      <c r="G62" t="s">
        <v>11</v>
      </c>
      <c r="H62">
        <v>106.2</v>
      </c>
      <c r="I62" t="str" cm="1">
        <f t="array" ref="I62">IFERROR(
INDEX(Category_Map!$B$3:$B$28,
MATCH(TRIM(SUBSTITUTE(SUBSTITUTE(CLEAN(G62),CHAR(160),""),CHAR(10),"")),
TRIM(SUBSTITUTE(SUBSTITUTE(Category_Map!$A$3:$A$28,CHAR(160),""),CHAR(10),"")),0)),
"Not Found")</f>
        <v>Food</v>
      </c>
      <c r="J62" t="str">
        <f t="shared" si="0"/>
        <v>Pre-COVID</v>
      </c>
    </row>
    <row r="63" spans="1:10" x14ac:dyDescent="0.35">
      <c r="A63" t="s">
        <v>34</v>
      </c>
      <c r="B63">
        <v>2013</v>
      </c>
      <c r="C63" t="s">
        <v>31</v>
      </c>
      <c r="D63">
        <v>104.6</v>
      </c>
      <c r="E63">
        <v>1</v>
      </c>
      <c r="F63" s="1">
        <v>41275</v>
      </c>
      <c r="G63" t="s">
        <v>12</v>
      </c>
      <c r="H63">
        <v>102.7</v>
      </c>
      <c r="I63" t="str" cm="1">
        <f t="array" ref="I63">IFERROR(
INDEX(Category_Map!$B$3:$B$28,
MATCH(TRIM(SUBSTITUTE(SUBSTITUTE(CLEAN(G63),CHAR(160),""),CHAR(10),"")),
TRIM(SUBSTITUTE(SUBSTITUTE(Category_Map!$A$3:$A$28,CHAR(160),""),CHAR(10),"")),0)),
"Not Found")</f>
        <v>Food</v>
      </c>
      <c r="J63" t="str">
        <f t="shared" si="0"/>
        <v>Pre-COVID</v>
      </c>
    </row>
    <row r="64" spans="1:10" x14ac:dyDescent="0.35">
      <c r="A64" t="s">
        <v>34</v>
      </c>
      <c r="B64">
        <v>2013</v>
      </c>
      <c r="C64" t="s">
        <v>31</v>
      </c>
      <c r="D64">
        <v>104.6</v>
      </c>
      <c r="E64">
        <v>1</v>
      </c>
      <c r="F64" s="1">
        <v>41275</v>
      </c>
      <c r="G64" t="s">
        <v>13</v>
      </c>
      <c r="H64">
        <v>104.9</v>
      </c>
      <c r="I64" t="str" cm="1">
        <f t="array" ref="I64">IFERROR(
INDEX(Category_Map!$B$3:$B$28,
MATCH(TRIM(SUBSTITUTE(SUBSTITUTE(CLEAN(G64),CHAR(160),""),CHAR(10),"")),
TRIM(SUBSTITUTE(SUBSTITUTE(Category_Map!$A$3:$A$28,CHAR(160),""),CHAR(10),"")),0)),
"Not Found")</f>
        <v>Food and beverages</v>
      </c>
      <c r="J64" t="str">
        <f t="shared" si="0"/>
        <v>Pre-COVID</v>
      </c>
    </row>
    <row r="65" spans="1:10" x14ac:dyDescent="0.35">
      <c r="A65" t="s">
        <v>34</v>
      </c>
      <c r="B65">
        <v>2013</v>
      </c>
      <c r="C65" t="s">
        <v>31</v>
      </c>
      <c r="D65">
        <v>104.6</v>
      </c>
      <c r="E65">
        <v>1</v>
      </c>
      <c r="F65" s="1">
        <v>41275</v>
      </c>
      <c r="G65" t="s">
        <v>14</v>
      </c>
      <c r="H65">
        <v>107.3</v>
      </c>
      <c r="I65" t="str" cm="1">
        <f t="array" ref="I65">IFERROR(
INDEX(Category_Map!$B$3:$B$28,
MATCH(TRIM(SUBSTITUTE(SUBSTITUTE(CLEAN(G65),CHAR(160),""),CHAR(10),"")),
TRIM(SUBSTITUTE(SUBSTITUTE(Category_Map!$A$3:$A$28,CHAR(160),""),CHAR(10),"")),0)),
"Not Found")</f>
        <v>Food and beverages</v>
      </c>
      <c r="J65" t="str">
        <f t="shared" si="0"/>
        <v>Pre-COVID</v>
      </c>
    </row>
    <row r="66" spans="1:10" x14ac:dyDescent="0.35">
      <c r="A66" t="s">
        <v>34</v>
      </c>
      <c r="B66">
        <v>2013</v>
      </c>
      <c r="C66" t="s">
        <v>31</v>
      </c>
      <c r="D66">
        <v>104.6</v>
      </c>
      <c r="E66">
        <v>1</v>
      </c>
      <c r="F66" s="1">
        <v>41275</v>
      </c>
      <c r="G66" t="s">
        <v>15</v>
      </c>
      <c r="H66">
        <v>105.6</v>
      </c>
      <c r="I66" t="str" cm="1">
        <f t="array" ref="I66">IFERROR(
INDEX(Category_Map!$B$3:$B$28,
MATCH(TRIM(SUBSTITUTE(SUBSTITUTE(CLEAN(G66),CHAR(160),""),CHAR(10),"")),
TRIM(SUBSTITUTE(SUBSTITUTE(Category_Map!$A$3:$A$28,CHAR(160),""),CHAR(10),"")),0)),
"Not Found")</f>
        <v>Food and beverages</v>
      </c>
      <c r="J66" t="str">
        <f t="shared" ref="J66:J129" si="1">IF(F66 &lt; DATE(2020,3,1), "Pre-COVID", "Post-COVID")</f>
        <v>Pre-COVID</v>
      </c>
    </row>
    <row r="67" spans="1:10" x14ac:dyDescent="0.35">
      <c r="A67" t="s">
        <v>34</v>
      </c>
      <c r="B67">
        <v>2013</v>
      </c>
      <c r="C67" t="s">
        <v>31</v>
      </c>
      <c r="D67">
        <v>104.6</v>
      </c>
      <c r="E67">
        <v>1</v>
      </c>
      <c r="F67" s="1">
        <v>41275</v>
      </c>
      <c r="G67" t="s">
        <v>16</v>
      </c>
      <c r="H67">
        <v>105.1</v>
      </c>
      <c r="I67" t="str" cm="1">
        <f t="array" ref="I67">IFERROR(
INDEX(Category_Map!$B$3:$B$28,
MATCH(TRIM(SUBSTITUTE(SUBSTITUTE(CLEAN(G67),CHAR(160),""),CHAR(10),"")),
TRIM(SUBSTITUTE(SUBSTITUTE(Category_Map!$A$3:$A$28,CHAR(160),""),CHAR(10),"")),0)),
"Not Found")</f>
        <v>Miscellaneous</v>
      </c>
      <c r="J67" t="str">
        <f t="shared" si="1"/>
        <v>Pre-COVID</v>
      </c>
    </row>
    <row r="68" spans="1:10" x14ac:dyDescent="0.35">
      <c r="A68" t="s">
        <v>34</v>
      </c>
      <c r="B68">
        <v>2013</v>
      </c>
      <c r="C68" t="s">
        <v>31</v>
      </c>
      <c r="D68">
        <v>104.6</v>
      </c>
      <c r="E68">
        <v>1</v>
      </c>
      <c r="F68" s="1">
        <v>41275</v>
      </c>
      <c r="G68" t="s">
        <v>17</v>
      </c>
      <c r="H68">
        <v>106.3</v>
      </c>
      <c r="I68" t="str" cm="1">
        <f t="array" ref="I68">IFERROR(
INDEX(Category_Map!$B$3:$B$28,
MATCH(TRIM(SUBSTITUTE(SUBSTITUTE(CLEAN(G68),CHAR(160),""),CHAR(10),"")),
TRIM(SUBSTITUTE(SUBSTITUTE(Category_Map!$A$3:$A$28,CHAR(160),""),CHAR(10),"")),0)),
"Not Found")</f>
        <v>Clothing and Footwear</v>
      </c>
      <c r="J68" t="str">
        <f t="shared" si="1"/>
        <v>Pre-COVID</v>
      </c>
    </row>
    <row r="69" spans="1:10" x14ac:dyDescent="0.35">
      <c r="A69" t="s">
        <v>34</v>
      </c>
      <c r="B69">
        <v>2013</v>
      </c>
      <c r="C69" t="s">
        <v>31</v>
      </c>
      <c r="D69">
        <v>104.6</v>
      </c>
      <c r="E69">
        <v>1</v>
      </c>
      <c r="F69" s="1">
        <v>41275</v>
      </c>
      <c r="G69" t="s">
        <v>18</v>
      </c>
      <c r="H69">
        <v>105.5</v>
      </c>
      <c r="I69" t="str" cm="1">
        <f t="array" ref="I69">IFERROR(
INDEX(Category_Map!$B$3:$B$28,
MATCH(TRIM(SUBSTITUTE(SUBSTITUTE(CLEAN(G69),CHAR(160),""),CHAR(10),"")),
TRIM(SUBSTITUTE(SUBSTITUTE(Category_Map!$A$3:$A$28,CHAR(160),""),CHAR(10),"")),0)),
"Not Found")</f>
        <v>Clothing and Footwear</v>
      </c>
      <c r="J69" t="str">
        <f t="shared" si="1"/>
        <v>Pre-COVID</v>
      </c>
    </row>
    <row r="70" spans="1:10" x14ac:dyDescent="0.35">
      <c r="A70" t="s">
        <v>34</v>
      </c>
      <c r="B70">
        <v>2013</v>
      </c>
      <c r="C70" t="s">
        <v>31</v>
      </c>
      <c r="D70">
        <v>104.6</v>
      </c>
      <c r="E70">
        <v>1</v>
      </c>
      <c r="F70" s="1">
        <v>41275</v>
      </c>
      <c r="G70" t="s">
        <v>19</v>
      </c>
      <c r="H70">
        <v>106.2</v>
      </c>
      <c r="I70" t="str" cm="1">
        <f t="array" ref="I70">IFERROR(
INDEX(Category_Map!$B$3:$B$28,
MATCH(TRIM(SUBSTITUTE(SUBSTITUTE(CLEAN(G70),CHAR(160),""),CHAR(10),"")),
TRIM(SUBSTITUTE(SUBSTITUTE(Category_Map!$A$3:$A$28,CHAR(160),""),CHAR(10),"")),0)),
"Not Found")</f>
        <v>Clothing and Footwear</v>
      </c>
      <c r="J70" t="str">
        <f t="shared" si="1"/>
        <v>Pre-COVID</v>
      </c>
    </row>
    <row r="71" spans="1:10" x14ac:dyDescent="0.35">
      <c r="A71" t="s">
        <v>34</v>
      </c>
      <c r="B71">
        <v>2013</v>
      </c>
      <c r="C71" t="s">
        <v>31</v>
      </c>
      <c r="D71">
        <v>104.6</v>
      </c>
      <c r="E71">
        <v>1</v>
      </c>
      <c r="F71" s="1">
        <v>41275</v>
      </c>
      <c r="G71" t="s">
        <v>20</v>
      </c>
      <c r="H71">
        <v>100.3</v>
      </c>
      <c r="I71" t="str" cm="1">
        <f t="array" ref="I71">IFERROR(
INDEX(Category_Map!$B$3:$B$28,
MATCH(TRIM(SUBSTITUTE(SUBSTITUTE(CLEAN(G71),CHAR(160),""),CHAR(10),"")),
TRIM(SUBSTITUTE(SUBSTITUTE(Category_Map!$A$3:$A$28,CHAR(160),""),CHAR(10),"")),0)),
"Not Found")</f>
        <v>Housing and Utilities</v>
      </c>
      <c r="J71" t="str">
        <f t="shared" si="1"/>
        <v>Pre-COVID</v>
      </c>
    </row>
    <row r="72" spans="1:10" x14ac:dyDescent="0.35">
      <c r="A72" t="s">
        <v>34</v>
      </c>
      <c r="B72">
        <v>2013</v>
      </c>
      <c r="C72" t="s">
        <v>31</v>
      </c>
      <c r="D72">
        <v>104.6</v>
      </c>
      <c r="E72">
        <v>1</v>
      </c>
      <c r="F72" s="1">
        <v>41275</v>
      </c>
      <c r="G72" t="s">
        <v>21</v>
      </c>
      <c r="H72">
        <v>105.5</v>
      </c>
      <c r="I72" t="str" cm="1">
        <f t="array" ref="I72">IFERROR(
INDEX(Category_Map!$B$3:$B$28,
MATCH(TRIM(SUBSTITUTE(SUBSTITUTE(CLEAN(G72),CHAR(160),""),CHAR(10),"")),
TRIM(SUBSTITUTE(SUBSTITUTE(Category_Map!$A$3:$A$28,CHAR(160),""),CHAR(10),"")),0)),
"Not Found")</f>
        <v>Fuel and Energy</v>
      </c>
      <c r="J72" t="str">
        <f t="shared" si="1"/>
        <v>Pre-COVID</v>
      </c>
    </row>
    <row r="73" spans="1:10" x14ac:dyDescent="0.35">
      <c r="A73" t="s">
        <v>34</v>
      </c>
      <c r="B73">
        <v>2013</v>
      </c>
      <c r="C73" t="s">
        <v>31</v>
      </c>
      <c r="D73">
        <v>104.6</v>
      </c>
      <c r="E73">
        <v>1</v>
      </c>
      <c r="F73" s="1">
        <v>41275</v>
      </c>
      <c r="G73" t="s">
        <v>22</v>
      </c>
      <c r="H73">
        <v>104.8</v>
      </c>
      <c r="I73" t="str" cm="1">
        <f t="array" ref="I73">IFERROR(
INDEX(Category_Map!$B$3:$B$28,
MATCH(TRIM(SUBSTITUTE(SUBSTITUTE(CLEAN(G73),CHAR(160),""),CHAR(10),"")),
TRIM(SUBSTITUTE(SUBSTITUTE(Category_Map!$A$3:$A$28,CHAR(160),""),CHAR(10),"")),0)),
"Not Found")</f>
        <v>Household goods and services</v>
      </c>
      <c r="J73" t="str">
        <f t="shared" si="1"/>
        <v>Pre-COVID</v>
      </c>
    </row>
    <row r="74" spans="1:10" x14ac:dyDescent="0.35">
      <c r="A74" t="s">
        <v>34</v>
      </c>
      <c r="B74">
        <v>2013</v>
      </c>
      <c r="C74" t="s">
        <v>31</v>
      </c>
      <c r="D74">
        <v>104.6</v>
      </c>
      <c r="E74">
        <v>1</v>
      </c>
      <c r="F74" s="1">
        <v>41275</v>
      </c>
      <c r="G74" t="s">
        <v>23</v>
      </c>
      <c r="H74">
        <v>104</v>
      </c>
      <c r="I74" t="str" cm="1">
        <f t="array" ref="I74">IFERROR(
INDEX(Category_Map!$B$3:$B$28,
MATCH(TRIM(SUBSTITUTE(SUBSTITUTE(CLEAN(G74),CHAR(160),""),CHAR(10),"")),
TRIM(SUBSTITUTE(SUBSTITUTE(Category_Map!$A$3:$A$28,CHAR(160),""),CHAR(10),"")),0)),
"Not Found")</f>
        <v>Health</v>
      </c>
      <c r="J74" t="str">
        <f t="shared" si="1"/>
        <v>Pre-COVID</v>
      </c>
    </row>
    <row r="75" spans="1:10" x14ac:dyDescent="0.35">
      <c r="A75" t="s">
        <v>34</v>
      </c>
      <c r="B75">
        <v>2013</v>
      </c>
      <c r="C75" t="s">
        <v>31</v>
      </c>
      <c r="D75">
        <v>104.6</v>
      </c>
      <c r="E75">
        <v>1</v>
      </c>
      <c r="F75" s="1">
        <v>41275</v>
      </c>
      <c r="G75" t="s">
        <v>24</v>
      </c>
      <c r="H75">
        <v>103.2</v>
      </c>
      <c r="I75" t="str" cm="1">
        <f t="array" ref="I75">IFERROR(
INDEX(Category_Map!$B$3:$B$28,
MATCH(TRIM(SUBSTITUTE(SUBSTITUTE(CLEAN(G75),CHAR(160),""),CHAR(10),"")),
TRIM(SUBSTITUTE(SUBSTITUTE(Category_Map!$A$3:$A$28,CHAR(160),""),CHAR(10),"")),0)),
"Not Found")</f>
        <v>Transport &amp; Communication</v>
      </c>
      <c r="J75" t="str">
        <f t="shared" si="1"/>
        <v>Pre-COVID</v>
      </c>
    </row>
    <row r="76" spans="1:10" x14ac:dyDescent="0.35">
      <c r="A76" t="s">
        <v>34</v>
      </c>
      <c r="B76">
        <v>2013</v>
      </c>
      <c r="C76" t="s">
        <v>31</v>
      </c>
      <c r="D76">
        <v>104.6</v>
      </c>
      <c r="E76">
        <v>1</v>
      </c>
      <c r="F76" s="1">
        <v>41275</v>
      </c>
      <c r="G76" t="s">
        <v>25</v>
      </c>
      <c r="H76">
        <v>103.1</v>
      </c>
      <c r="I76" t="str" cm="1">
        <f t="array" ref="I76">IFERROR(
INDEX(Category_Map!$B$3:$B$28,
MATCH(TRIM(SUBSTITUTE(SUBSTITUTE(CLEAN(G76),CHAR(160),""),CHAR(10),"")),
TRIM(SUBSTITUTE(SUBSTITUTE(Category_Map!$A$3:$A$28,CHAR(160),""),CHAR(10),"")),0)),
"Not Found")</f>
        <v>Recreation and Personal Care</v>
      </c>
      <c r="J76" t="str">
        <f t="shared" si="1"/>
        <v>Pre-COVID</v>
      </c>
    </row>
    <row r="77" spans="1:10" x14ac:dyDescent="0.35">
      <c r="A77" t="s">
        <v>34</v>
      </c>
      <c r="B77">
        <v>2013</v>
      </c>
      <c r="C77" t="s">
        <v>31</v>
      </c>
      <c r="D77">
        <v>104.6</v>
      </c>
      <c r="E77">
        <v>1</v>
      </c>
      <c r="F77" s="1">
        <v>41275</v>
      </c>
      <c r="G77" t="s">
        <v>26</v>
      </c>
      <c r="H77">
        <v>103.6</v>
      </c>
      <c r="I77" t="str" cm="1">
        <f t="array" ref="I77">IFERROR(
INDEX(Category_Map!$B$3:$B$28,
MATCH(TRIM(SUBSTITUTE(SUBSTITUTE(CLEAN(G77),CHAR(160),""),CHAR(10),"")),
TRIM(SUBSTITUTE(SUBSTITUTE(Category_Map!$A$3:$A$28,CHAR(160),""),CHAR(10),"")),0)),
"Not Found")</f>
        <v>Education</v>
      </c>
      <c r="J77" t="str">
        <f t="shared" si="1"/>
        <v>Pre-COVID</v>
      </c>
    </row>
    <row r="78" spans="1:10" x14ac:dyDescent="0.35">
      <c r="A78" t="s">
        <v>34</v>
      </c>
      <c r="B78">
        <v>2013</v>
      </c>
      <c r="C78" t="s">
        <v>31</v>
      </c>
      <c r="D78">
        <v>104.6</v>
      </c>
      <c r="E78">
        <v>1</v>
      </c>
      <c r="F78" s="1">
        <v>41275</v>
      </c>
      <c r="G78" t="s">
        <v>27</v>
      </c>
      <c r="H78">
        <v>104.5</v>
      </c>
      <c r="I78" t="str" cm="1">
        <f t="array" ref="I78">IFERROR(
INDEX(Category_Map!$B$3:$B$28,
MATCH(TRIM(SUBSTITUTE(SUBSTITUTE(CLEAN(G78),CHAR(160),""),CHAR(10),"")),
TRIM(SUBSTITUTE(SUBSTITUTE(Category_Map!$A$3:$A$28,CHAR(160),""),CHAR(10),"")),0)),
"Not Found")</f>
        <v>Personal care and effects</v>
      </c>
      <c r="J78" t="str">
        <f t="shared" si="1"/>
        <v>Pre-COVID</v>
      </c>
    </row>
    <row r="79" spans="1:10" x14ac:dyDescent="0.35">
      <c r="A79" t="s">
        <v>34</v>
      </c>
      <c r="B79">
        <v>2013</v>
      </c>
      <c r="C79" t="s">
        <v>31</v>
      </c>
      <c r="D79">
        <v>104.6</v>
      </c>
      <c r="E79">
        <v>1</v>
      </c>
      <c r="F79" s="1">
        <v>41275</v>
      </c>
      <c r="G79" t="s">
        <v>28</v>
      </c>
      <c r="H79">
        <v>103.9</v>
      </c>
      <c r="I79" t="str" cm="1">
        <f t="array" ref="I79">IFERROR(
INDEX(Category_Map!$B$3:$B$28,
MATCH(TRIM(SUBSTITUTE(SUBSTITUTE(CLEAN(G79),CHAR(160),""),CHAR(10),"")),
TRIM(SUBSTITUTE(SUBSTITUTE(Category_Map!$A$3:$A$28,CHAR(160),""),CHAR(10),"")),0)),
"Not Found")</f>
        <v>Miscellaneous</v>
      </c>
      <c r="J79" t="str">
        <f t="shared" si="1"/>
        <v>Pre-COVID</v>
      </c>
    </row>
    <row r="80" spans="1:10" x14ac:dyDescent="0.35">
      <c r="A80" t="s">
        <v>30</v>
      </c>
      <c r="B80">
        <v>2013</v>
      </c>
      <c r="C80" t="s">
        <v>35</v>
      </c>
      <c r="D80">
        <v>105.8</v>
      </c>
      <c r="E80">
        <v>2</v>
      </c>
      <c r="F80" s="1">
        <v>41306</v>
      </c>
      <c r="G80" t="s">
        <v>3</v>
      </c>
      <c r="H80">
        <v>109.2</v>
      </c>
      <c r="I80" t="str" cm="1">
        <f t="array" ref="I80">IFERROR(
INDEX(Category_Map!$B$3:$B$28,
MATCH(TRIM(SUBSTITUTE(SUBSTITUTE(CLEAN(G80),CHAR(160),""),CHAR(10),"")),
TRIM(SUBSTITUTE(SUBSTITUTE(Category_Map!$A$3:$A$28,CHAR(160),""),CHAR(10),"")),0)),
"Not Found")</f>
        <v>Food</v>
      </c>
      <c r="J80" t="str">
        <f t="shared" si="1"/>
        <v>Pre-COVID</v>
      </c>
    </row>
    <row r="81" spans="1:10" x14ac:dyDescent="0.35">
      <c r="A81" t="s">
        <v>30</v>
      </c>
      <c r="B81">
        <v>2013</v>
      </c>
      <c r="C81" t="s">
        <v>35</v>
      </c>
      <c r="D81">
        <v>105.8</v>
      </c>
      <c r="E81">
        <v>2</v>
      </c>
      <c r="F81" s="1">
        <v>41306</v>
      </c>
      <c r="G81" t="s">
        <v>4</v>
      </c>
      <c r="H81">
        <v>108.7</v>
      </c>
      <c r="I81" t="str" cm="1">
        <f t="array" ref="I81">IFERROR(
INDEX(Category_Map!$B$3:$B$28,
MATCH(TRIM(SUBSTITUTE(SUBSTITUTE(CLEAN(G81),CHAR(160),""),CHAR(10),"")),
TRIM(SUBSTITUTE(SUBSTITUTE(Category_Map!$A$3:$A$28,CHAR(160),""),CHAR(10),"")),0)),
"Not Found")</f>
        <v>Food</v>
      </c>
      <c r="J81" t="str">
        <f t="shared" si="1"/>
        <v>Pre-COVID</v>
      </c>
    </row>
    <row r="82" spans="1:10" x14ac:dyDescent="0.35">
      <c r="A82" t="s">
        <v>30</v>
      </c>
      <c r="B82">
        <v>2013</v>
      </c>
      <c r="C82" t="s">
        <v>35</v>
      </c>
      <c r="D82">
        <v>105.8</v>
      </c>
      <c r="E82">
        <v>2</v>
      </c>
      <c r="F82" s="1">
        <v>41306</v>
      </c>
      <c r="G82" t="s">
        <v>5</v>
      </c>
      <c r="H82">
        <v>110.2</v>
      </c>
      <c r="I82" t="str" cm="1">
        <f t="array" ref="I82">IFERROR(
INDEX(Category_Map!$B$3:$B$28,
MATCH(TRIM(SUBSTITUTE(SUBSTITUTE(CLEAN(G82),CHAR(160),""),CHAR(10),"")),
TRIM(SUBSTITUTE(SUBSTITUTE(Category_Map!$A$3:$A$28,CHAR(160),""),CHAR(10),"")),0)),
"Not Found")</f>
        <v>Food</v>
      </c>
      <c r="J82" t="str">
        <f t="shared" si="1"/>
        <v>Pre-COVID</v>
      </c>
    </row>
    <row r="83" spans="1:10" x14ac:dyDescent="0.35">
      <c r="A83" t="s">
        <v>30</v>
      </c>
      <c r="B83">
        <v>2013</v>
      </c>
      <c r="C83" t="s">
        <v>35</v>
      </c>
      <c r="D83">
        <v>105.8</v>
      </c>
      <c r="E83">
        <v>2</v>
      </c>
      <c r="F83" s="1">
        <v>41306</v>
      </c>
      <c r="G83" t="s">
        <v>6</v>
      </c>
      <c r="H83">
        <v>105.4</v>
      </c>
      <c r="I83" t="str" cm="1">
        <f t="array" ref="I83">IFERROR(
INDEX(Category_Map!$B$3:$B$28,
MATCH(TRIM(SUBSTITUTE(SUBSTITUTE(CLEAN(G83),CHAR(160),""),CHAR(10),"")),
TRIM(SUBSTITUTE(SUBSTITUTE(Category_Map!$A$3:$A$28,CHAR(160),""),CHAR(10),"")),0)),
"Not Found")</f>
        <v>Food</v>
      </c>
      <c r="J83" t="str">
        <f t="shared" si="1"/>
        <v>Pre-COVID</v>
      </c>
    </row>
    <row r="84" spans="1:10" x14ac:dyDescent="0.35">
      <c r="A84" t="s">
        <v>30</v>
      </c>
      <c r="B84">
        <v>2013</v>
      </c>
      <c r="C84" t="s">
        <v>35</v>
      </c>
      <c r="D84">
        <v>105.8</v>
      </c>
      <c r="E84">
        <v>2</v>
      </c>
      <c r="F84" s="1">
        <v>41306</v>
      </c>
      <c r="G84" t="s">
        <v>7</v>
      </c>
      <c r="H84">
        <v>106.7</v>
      </c>
      <c r="I84" t="str" cm="1">
        <f t="array" ref="I84">IFERROR(
INDEX(Category_Map!$B$3:$B$28,
MATCH(TRIM(SUBSTITUTE(SUBSTITUTE(CLEAN(G84),CHAR(160),""),CHAR(10),"")),
TRIM(SUBSTITUTE(SUBSTITUTE(Category_Map!$A$3:$A$28,CHAR(160),""),CHAR(10),"")),0)),
"Not Found")</f>
        <v>Food</v>
      </c>
      <c r="J84" t="str">
        <f t="shared" si="1"/>
        <v>Pre-COVID</v>
      </c>
    </row>
    <row r="85" spans="1:10" x14ac:dyDescent="0.35">
      <c r="A85" t="s">
        <v>30</v>
      </c>
      <c r="B85">
        <v>2013</v>
      </c>
      <c r="C85" t="s">
        <v>35</v>
      </c>
      <c r="D85">
        <v>105.8</v>
      </c>
      <c r="E85">
        <v>2</v>
      </c>
      <c r="F85" s="1">
        <v>41306</v>
      </c>
      <c r="G85" t="s">
        <v>8</v>
      </c>
      <c r="H85">
        <v>104</v>
      </c>
      <c r="I85" t="str" cm="1">
        <f t="array" ref="I85">IFERROR(
INDEX(Category_Map!$B$3:$B$28,
MATCH(TRIM(SUBSTITUTE(SUBSTITUTE(CLEAN(G85),CHAR(160),""),CHAR(10),"")),
TRIM(SUBSTITUTE(SUBSTITUTE(Category_Map!$A$3:$A$28,CHAR(160),""),CHAR(10),"")),0)),
"Not Found")</f>
        <v>Food</v>
      </c>
      <c r="J85" t="str">
        <f t="shared" si="1"/>
        <v>Pre-COVID</v>
      </c>
    </row>
    <row r="86" spans="1:10" x14ac:dyDescent="0.35">
      <c r="A86" t="s">
        <v>30</v>
      </c>
      <c r="B86">
        <v>2013</v>
      </c>
      <c r="C86" t="s">
        <v>35</v>
      </c>
      <c r="D86">
        <v>105.8</v>
      </c>
      <c r="E86">
        <v>2</v>
      </c>
      <c r="F86" s="1">
        <v>41306</v>
      </c>
      <c r="G86" t="s">
        <v>9</v>
      </c>
      <c r="H86">
        <v>102.4</v>
      </c>
      <c r="I86" t="str" cm="1">
        <f t="array" ref="I86">IFERROR(
INDEX(Category_Map!$B$3:$B$28,
MATCH(TRIM(SUBSTITUTE(SUBSTITUTE(CLEAN(G86),CHAR(160),""),CHAR(10),"")),
TRIM(SUBSTITUTE(SUBSTITUTE(Category_Map!$A$3:$A$28,CHAR(160),""),CHAR(10),"")),0)),
"Not Found")</f>
        <v>Food</v>
      </c>
      <c r="J86" t="str">
        <f t="shared" si="1"/>
        <v>Pre-COVID</v>
      </c>
    </row>
    <row r="87" spans="1:10" x14ac:dyDescent="0.35">
      <c r="A87" t="s">
        <v>30</v>
      </c>
      <c r="B87">
        <v>2013</v>
      </c>
      <c r="C87" t="s">
        <v>35</v>
      </c>
      <c r="D87">
        <v>105.8</v>
      </c>
      <c r="E87">
        <v>2</v>
      </c>
      <c r="F87" s="1">
        <v>41306</v>
      </c>
      <c r="G87" t="s">
        <v>10</v>
      </c>
      <c r="H87">
        <v>105.9</v>
      </c>
      <c r="I87" t="str" cm="1">
        <f t="array" ref="I87">IFERROR(
INDEX(Category_Map!$B$3:$B$28,
MATCH(TRIM(SUBSTITUTE(SUBSTITUTE(CLEAN(G87),CHAR(160),""),CHAR(10),"")),
TRIM(SUBSTITUTE(SUBSTITUTE(Category_Map!$A$3:$A$28,CHAR(160),""),CHAR(10),"")),0)),
"Not Found")</f>
        <v>Food</v>
      </c>
      <c r="J87" t="str">
        <f t="shared" si="1"/>
        <v>Pre-COVID</v>
      </c>
    </row>
    <row r="88" spans="1:10" x14ac:dyDescent="0.35">
      <c r="A88" t="s">
        <v>30</v>
      </c>
      <c r="B88">
        <v>2013</v>
      </c>
      <c r="C88" t="s">
        <v>35</v>
      </c>
      <c r="D88">
        <v>105.8</v>
      </c>
      <c r="E88">
        <v>2</v>
      </c>
      <c r="F88" s="1">
        <v>41306</v>
      </c>
      <c r="G88" t="s">
        <v>11</v>
      </c>
      <c r="H88">
        <v>105.7</v>
      </c>
      <c r="I88" t="str" cm="1">
        <f t="array" ref="I88">IFERROR(
INDEX(Category_Map!$B$3:$B$28,
MATCH(TRIM(SUBSTITUTE(SUBSTITUTE(CLEAN(G88),CHAR(160),""),CHAR(10),"")),
TRIM(SUBSTITUTE(SUBSTITUTE(Category_Map!$A$3:$A$28,CHAR(160),""),CHAR(10),"")),0)),
"Not Found")</f>
        <v>Food</v>
      </c>
      <c r="J88" t="str">
        <f t="shared" si="1"/>
        <v>Pre-COVID</v>
      </c>
    </row>
    <row r="89" spans="1:10" x14ac:dyDescent="0.35">
      <c r="A89" t="s">
        <v>30</v>
      </c>
      <c r="B89">
        <v>2013</v>
      </c>
      <c r="C89" t="s">
        <v>35</v>
      </c>
      <c r="D89">
        <v>105.8</v>
      </c>
      <c r="E89">
        <v>2</v>
      </c>
      <c r="F89" s="1">
        <v>41306</v>
      </c>
      <c r="G89" t="s">
        <v>12</v>
      </c>
      <c r="H89">
        <v>103.1</v>
      </c>
      <c r="I89" t="str" cm="1">
        <f t="array" ref="I89">IFERROR(
INDEX(Category_Map!$B$3:$B$28,
MATCH(TRIM(SUBSTITUTE(SUBSTITUTE(CLEAN(G89),CHAR(160),""),CHAR(10),"")),
TRIM(SUBSTITUTE(SUBSTITUTE(Category_Map!$A$3:$A$28,CHAR(160),""),CHAR(10),"")),0)),
"Not Found")</f>
        <v>Food</v>
      </c>
      <c r="J89" t="str">
        <f t="shared" si="1"/>
        <v>Pre-COVID</v>
      </c>
    </row>
    <row r="90" spans="1:10" x14ac:dyDescent="0.35">
      <c r="A90" t="s">
        <v>30</v>
      </c>
      <c r="B90">
        <v>2013</v>
      </c>
      <c r="C90" t="s">
        <v>35</v>
      </c>
      <c r="D90">
        <v>105.8</v>
      </c>
      <c r="E90">
        <v>2</v>
      </c>
      <c r="F90" s="1">
        <v>41306</v>
      </c>
      <c r="G90" t="s">
        <v>13</v>
      </c>
      <c r="H90">
        <v>105.1</v>
      </c>
      <c r="I90" t="str" cm="1">
        <f t="array" ref="I90">IFERROR(
INDEX(Category_Map!$B$3:$B$28,
MATCH(TRIM(SUBSTITUTE(SUBSTITUTE(CLEAN(G90),CHAR(160),""),CHAR(10),"")),
TRIM(SUBSTITUTE(SUBSTITUTE(Category_Map!$A$3:$A$28,CHAR(160),""),CHAR(10),"")),0)),
"Not Found")</f>
        <v>Food and beverages</v>
      </c>
      <c r="J90" t="str">
        <f t="shared" si="1"/>
        <v>Pre-COVID</v>
      </c>
    </row>
    <row r="91" spans="1:10" x14ac:dyDescent="0.35">
      <c r="A91" t="s">
        <v>30</v>
      </c>
      <c r="B91">
        <v>2013</v>
      </c>
      <c r="C91" t="s">
        <v>35</v>
      </c>
      <c r="D91">
        <v>105.8</v>
      </c>
      <c r="E91">
        <v>2</v>
      </c>
      <c r="F91" s="1">
        <v>41306</v>
      </c>
      <c r="G91" t="s">
        <v>14</v>
      </c>
      <c r="H91">
        <v>107.7</v>
      </c>
      <c r="I91" t="str" cm="1">
        <f t="array" ref="I91">IFERROR(
INDEX(Category_Map!$B$3:$B$28,
MATCH(TRIM(SUBSTITUTE(SUBSTITUTE(CLEAN(G91),CHAR(160),""),CHAR(10),"")),
TRIM(SUBSTITUTE(SUBSTITUTE(Category_Map!$A$3:$A$28,CHAR(160),""),CHAR(10),"")),0)),
"Not Found")</f>
        <v>Food and beverages</v>
      </c>
      <c r="J91" t="str">
        <f t="shared" si="1"/>
        <v>Pre-COVID</v>
      </c>
    </row>
    <row r="92" spans="1:10" x14ac:dyDescent="0.35">
      <c r="A92" t="s">
        <v>30</v>
      </c>
      <c r="B92">
        <v>2013</v>
      </c>
      <c r="C92" t="s">
        <v>35</v>
      </c>
      <c r="D92">
        <v>105.8</v>
      </c>
      <c r="E92">
        <v>2</v>
      </c>
      <c r="F92" s="1">
        <v>41306</v>
      </c>
      <c r="G92" t="s">
        <v>15</v>
      </c>
      <c r="H92">
        <v>106.3</v>
      </c>
      <c r="I92" t="str" cm="1">
        <f t="array" ref="I92">IFERROR(
INDEX(Category_Map!$B$3:$B$28,
MATCH(TRIM(SUBSTITUTE(SUBSTITUTE(CLEAN(G92),CHAR(160),""),CHAR(10),"")),
TRIM(SUBSTITUTE(SUBSTITUTE(Category_Map!$A$3:$A$28,CHAR(160),""),CHAR(10),"")),0)),
"Not Found")</f>
        <v>Food and beverages</v>
      </c>
      <c r="J92" t="str">
        <f t="shared" si="1"/>
        <v>Pre-COVID</v>
      </c>
    </row>
    <row r="93" spans="1:10" x14ac:dyDescent="0.35">
      <c r="A93" t="s">
        <v>30</v>
      </c>
      <c r="B93">
        <v>2013</v>
      </c>
      <c r="C93" t="s">
        <v>35</v>
      </c>
      <c r="D93">
        <v>105.8</v>
      </c>
      <c r="E93">
        <v>2</v>
      </c>
      <c r="F93" s="1">
        <v>41306</v>
      </c>
      <c r="G93" t="s">
        <v>16</v>
      </c>
      <c r="H93">
        <v>105.6</v>
      </c>
      <c r="I93" t="str" cm="1">
        <f t="array" ref="I93">IFERROR(
INDEX(Category_Map!$B$3:$B$28,
MATCH(TRIM(SUBSTITUTE(SUBSTITUTE(CLEAN(G93),CHAR(160),""),CHAR(10),"")),
TRIM(SUBSTITUTE(SUBSTITUTE(Category_Map!$A$3:$A$28,CHAR(160),""),CHAR(10),"")),0)),
"Not Found")</f>
        <v>Miscellaneous</v>
      </c>
      <c r="J93" t="str">
        <f t="shared" si="1"/>
        <v>Pre-COVID</v>
      </c>
    </row>
    <row r="94" spans="1:10" x14ac:dyDescent="0.35">
      <c r="A94" t="s">
        <v>30</v>
      </c>
      <c r="B94">
        <v>2013</v>
      </c>
      <c r="C94" t="s">
        <v>35</v>
      </c>
      <c r="D94">
        <v>105.8</v>
      </c>
      <c r="E94">
        <v>2</v>
      </c>
      <c r="F94" s="1">
        <v>41306</v>
      </c>
      <c r="G94" t="s">
        <v>17</v>
      </c>
      <c r="H94">
        <v>107.1</v>
      </c>
      <c r="I94" t="str" cm="1">
        <f t="array" ref="I94">IFERROR(
INDEX(Category_Map!$B$3:$B$28,
MATCH(TRIM(SUBSTITUTE(SUBSTITUTE(CLEAN(G94),CHAR(160),""),CHAR(10),"")),
TRIM(SUBSTITUTE(SUBSTITUTE(Category_Map!$A$3:$A$28,CHAR(160),""),CHAR(10),"")),0)),
"Not Found")</f>
        <v>Clothing and Footwear</v>
      </c>
      <c r="J94" t="str">
        <f t="shared" si="1"/>
        <v>Pre-COVID</v>
      </c>
    </row>
    <row r="95" spans="1:10" x14ac:dyDescent="0.35">
      <c r="A95" t="s">
        <v>30</v>
      </c>
      <c r="B95">
        <v>2013</v>
      </c>
      <c r="C95" t="s">
        <v>35</v>
      </c>
      <c r="D95">
        <v>105.8</v>
      </c>
      <c r="E95">
        <v>2</v>
      </c>
      <c r="F95" s="1">
        <v>41306</v>
      </c>
      <c r="G95" t="s">
        <v>18</v>
      </c>
      <c r="H95">
        <v>106.3</v>
      </c>
      <c r="I95" t="str" cm="1">
        <f t="array" ref="I95">IFERROR(
INDEX(Category_Map!$B$3:$B$28,
MATCH(TRIM(SUBSTITUTE(SUBSTITUTE(CLEAN(G95),CHAR(160),""),CHAR(10),"")),
TRIM(SUBSTITUTE(SUBSTITUTE(Category_Map!$A$3:$A$28,CHAR(160),""),CHAR(10),"")),0)),
"Not Found")</f>
        <v>Clothing and Footwear</v>
      </c>
      <c r="J95" t="str">
        <f t="shared" si="1"/>
        <v>Pre-COVID</v>
      </c>
    </row>
    <row r="96" spans="1:10" x14ac:dyDescent="0.35">
      <c r="A96" t="s">
        <v>30</v>
      </c>
      <c r="B96">
        <v>2013</v>
      </c>
      <c r="C96" t="s">
        <v>35</v>
      </c>
      <c r="D96">
        <v>105.8</v>
      </c>
      <c r="E96">
        <v>2</v>
      </c>
      <c r="F96" s="1">
        <v>41306</v>
      </c>
      <c r="G96" t="s">
        <v>19</v>
      </c>
      <c r="H96">
        <v>107</v>
      </c>
      <c r="I96" t="str" cm="1">
        <f t="array" ref="I96">IFERROR(
INDEX(Category_Map!$B$3:$B$28,
MATCH(TRIM(SUBSTITUTE(SUBSTITUTE(CLEAN(G96),CHAR(160),""),CHAR(10),"")),
TRIM(SUBSTITUTE(SUBSTITUTE(Category_Map!$A$3:$A$28,CHAR(160),""),CHAR(10),"")),0)),
"Not Found")</f>
        <v>Clothing and Footwear</v>
      </c>
      <c r="J96" t="str">
        <f t="shared" si="1"/>
        <v>Pre-COVID</v>
      </c>
    </row>
    <row r="97" spans="1:10" x14ac:dyDescent="0.35">
      <c r="A97" t="s">
        <v>30</v>
      </c>
      <c r="B97">
        <v>2013</v>
      </c>
      <c r="C97" t="s">
        <v>35</v>
      </c>
      <c r="D97">
        <v>105.8</v>
      </c>
      <c r="E97">
        <v>2</v>
      </c>
      <c r="F97" s="1">
        <v>41306</v>
      </c>
      <c r="G97" t="s">
        <v>20</v>
      </c>
      <c r="H97">
        <v>0</v>
      </c>
      <c r="I97" t="str" cm="1">
        <f t="array" ref="I97">IFERROR(
INDEX(Category_Map!$B$3:$B$28,
MATCH(TRIM(SUBSTITUTE(SUBSTITUTE(CLEAN(G97),CHAR(160),""),CHAR(10),"")),
TRIM(SUBSTITUTE(SUBSTITUTE(Category_Map!$A$3:$A$28,CHAR(160),""),CHAR(10),"")),0)),
"Not Found")</f>
        <v>Housing and Utilities</v>
      </c>
      <c r="J97" t="str">
        <f t="shared" si="1"/>
        <v>Pre-COVID</v>
      </c>
    </row>
    <row r="98" spans="1:10" x14ac:dyDescent="0.35">
      <c r="A98" t="s">
        <v>30</v>
      </c>
      <c r="B98">
        <v>2013</v>
      </c>
      <c r="C98" t="s">
        <v>35</v>
      </c>
      <c r="D98">
        <v>105.8</v>
      </c>
      <c r="E98">
        <v>2</v>
      </c>
      <c r="F98" s="1">
        <v>41306</v>
      </c>
      <c r="G98" t="s">
        <v>21</v>
      </c>
      <c r="H98">
        <v>106.2</v>
      </c>
      <c r="I98" t="str" cm="1">
        <f t="array" ref="I98">IFERROR(
INDEX(Category_Map!$B$3:$B$28,
MATCH(TRIM(SUBSTITUTE(SUBSTITUTE(CLEAN(G98),CHAR(160),""),CHAR(10),"")),
TRIM(SUBSTITUTE(SUBSTITUTE(Category_Map!$A$3:$A$28,CHAR(160),""),CHAR(10),"")),0)),
"Not Found")</f>
        <v>Fuel and Energy</v>
      </c>
      <c r="J98" t="str">
        <f t="shared" si="1"/>
        <v>Pre-COVID</v>
      </c>
    </row>
    <row r="99" spans="1:10" x14ac:dyDescent="0.35">
      <c r="A99" t="s">
        <v>30</v>
      </c>
      <c r="B99">
        <v>2013</v>
      </c>
      <c r="C99" t="s">
        <v>35</v>
      </c>
      <c r="D99">
        <v>105.8</v>
      </c>
      <c r="E99">
        <v>2</v>
      </c>
      <c r="F99" s="1">
        <v>41306</v>
      </c>
      <c r="G99" t="s">
        <v>22</v>
      </c>
      <c r="H99">
        <v>105.2</v>
      </c>
      <c r="I99" t="str" cm="1">
        <f t="array" ref="I99">IFERROR(
INDEX(Category_Map!$B$3:$B$28,
MATCH(TRIM(SUBSTITUTE(SUBSTITUTE(CLEAN(G99),CHAR(160),""),CHAR(10),"")),
TRIM(SUBSTITUTE(SUBSTITUTE(Category_Map!$A$3:$A$28,CHAR(160),""),CHAR(10),"")),0)),
"Not Found")</f>
        <v>Household goods and services</v>
      </c>
      <c r="J99" t="str">
        <f t="shared" si="1"/>
        <v>Pre-COVID</v>
      </c>
    </row>
    <row r="100" spans="1:10" x14ac:dyDescent="0.35">
      <c r="A100" t="s">
        <v>30</v>
      </c>
      <c r="B100">
        <v>2013</v>
      </c>
      <c r="C100" t="s">
        <v>35</v>
      </c>
      <c r="D100">
        <v>105.8</v>
      </c>
      <c r="E100">
        <v>2</v>
      </c>
      <c r="F100" s="1">
        <v>41306</v>
      </c>
      <c r="G100" t="s">
        <v>23</v>
      </c>
      <c r="H100">
        <v>104.4</v>
      </c>
      <c r="I100" t="str" cm="1">
        <f t="array" ref="I100">IFERROR(
INDEX(Category_Map!$B$3:$B$28,
MATCH(TRIM(SUBSTITUTE(SUBSTITUTE(CLEAN(G100),CHAR(160),""),CHAR(10),"")),
TRIM(SUBSTITUTE(SUBSTITUTE(Category_Map!$A$3:$A$28,CHAR(160),""),CHAR(10),"")),0)),
"Not Found")</f>
        <v>Health</v>
      </c>
      <c r="J100" t="str">
        <f t="shared" si="1"/>
        <v>Pre-COVID</v>
      </c>
    </row>
    <row r="101" spans="1:10" x14ac:dyDescent="0.35">
      <c r="A101" t="s">
        <v>30</v>
      </c>
      <c r="B101">
        <v>2013</v>
      </c>
      <c r="C101" t="s">
        <v>35</v>
      </c>
      <c r="D101">
        <v>105.8</v>
      </c>
      <c r="E101">
        <v>2</v>
      </c>
      <c r="F101" s="1">
        <v>41306</v>
      </c>
      <c r="G101" t="s">
        <v>24</v>
      </c>
      <c r="H101">
        <v>103.9</v>
      </c>
      <c r="I101" t="str" cm="1">
        <f t="array" ref="I101">IFERROR(
INDEX(Category_Map!$B$3:$B$28,
MATCH(TRIM(SUBSTITUTE(SUBSTITUTE(CLEAN(G101),CHAR(160),""),CHAR(10),"")),
TRIM(SUBSTITUTE(SUBSTITUTE(Category_Map!$A$3:$A$28,CHAR(160),""),CHAR(10),"")),0)),
"Not Found")</f>
        <v>Transport &amp; Communication</v>
      </c>
      <c r="J101" t="str">
        <f t="shared" si="1"/>
        <v>Pre-COVID</v>
      </c>
    </row>
    <row r="102" spans="1:10" x14ac:dyDescent="0.35">
      <c r="A102" t="s">
        <v>30</v>
      </c>
      <c r="B102">
        <v>2013</v>
      </c>
      <c r="C102" t="s">
        <v>35</v>
      </c>
      <c r="D102">
        <v>105.8</v>
      </c>
      <c r="E102">
        <v>2</v>
      </c>
      <c r="F102" s="1">
        <v>41306</v>
      </c>
      <c r="G102" t="s">
        <v>25</v>
      </c>
      <c r="H102">
        <v>104</v>
      </c>
      <c r="I102" t="str" cm="1">
        <f t="array" ref="I102">IFERROR(
INDEX(Category_Map!$B$3:$B$28,
MATCH(TRIM(SUBSTITUTE(SUBSTITUTE(CLEAN(G102),CHAR(160),""),CHAR(10),"")),
TRIM(SUBSTITUTE(SUBSTITUTE(Category_Map!$A$3:$A$28,CHAR(160),""),CHAR(10),"")),0)),
"Not Found")</f>
        <v>Recreation and Personal Care</v>
      </c>
      <c r="J102" t="str">
        <f t="shared" si="1"/>
        <v>Pre-COVID</v>
      </c>
    </row>
    <row r="103" spans="1:10" x14ac:dyDescent="0.35">
      <c r="A103" t="s">
        <v>30</v>
      </c>
      <c r="B103">
        <v>2013</v>
      </c>
      <c r="C103" t="s">
        <v>35</v>
      </c>
      <c r="D103">
        <v>105.8</v>
      </c>
      <c r="E103">
        <v>2</v>
      </c>
      <c r="F103" s="1">
        <v>41306</v>
      </c>
      <c r="G103" t="s">
        <v>26</v>
      </c>
      <c r="H103">
        <v>104.1</v>
      </c>
      <c r="I103" t="str" cm="1">
        <f t="array" ref="I103">IFERROR(
INDEX(Category_Map!$B$3:$B$28,
MATCH(TRIM(SUBSTITUTE(SUBSTITUTE(CLEAN(G103),CHAR(160),""),CHAR(10),"")),
TRIM(SUBSTITUTE(SUBSTITUTE(Category_Map!$A$3:$A$28,CHAR(160),""),CHAR(10),"")),0)),
"Not Found")</f>
        <v>Education</v>
      </c>
      <c r="J103" t="str">
        <f t="shared" si="1"/>
        <v>Pre-COVID</v>
      </c>
    </row>
    <row r="104" spans="1:10" x14ac:dyDescent="0.35">
      <c r="A104" t="s">
        <v>30</v>
      </c>
      <c r="B104">
        <v>2013</v>
      </c>
      <c r="C104" t="s">
        <v>35</v>
      </c>
      <c r="D104">
        <v>105.8</v>
      </c>
      <c r="E104">
        <v>2</v>
      </c>
      <c r="F104" s="1">
        <v>41306</v>
      </c>
      <c r="G104" t="s">
        <v>27</v>
      </c>
      <c r="H104">
        <v>104.6</v>
      </c>
      <c r="I104" t="str" cm="1">
        <f t="array" ref="I104">IFERROR(
INDEX(Category_Map!$B$3:$B$28,
MATCH(TRIM(SUBSTITUTE(SUBSTITUTE(CLEAN(G104),CHAR(160),""),CHAR(10),"")),
TRIM(SUBSTITUTE(SUBSTITUTE(Category_Map!$A$3:$A$28,CHAR(160),""),CHAR(10),"")),0)),
"Not Found")</f>
        <v>Personal care and effects</v>
      </c>
      <c r="J104" t="str">
        <f t="shared" si="1"/>
        <v>Pre-COVID</v>
      </c>
    </row>
    <row r="105" spans="1:10" x14ac:dyDescent="0.35">
      <c r="A105" t="s">
        <v>30</v>
      </c>
      <c r="B105">
        <v>2013</v>
      </c>
      <c r="C105" t="s">
        <v>35</v>
      </c>
      <c r="D105">
        <v>105.8</v>
      </c>
      <c r="E105">
        <v>2</v>
      </c>
      <c r="F105" s="1">
        <v>41306</v>
      </c>
      <c r="G105" t="s">
        <v>28</v>
      </c>
      <c r="H105">
        <v>104.4</v>
      </c>
      <c r="I105" t="str" cm="1">
        <f t="array" ref="I105">IFERROR(
INDEX(Category_Map!$B$3:$B$28,
MATCH(TRIM(SUBSTITUTE(SUBSTITUTE(CLEAN(G105),CHAR(160),""),CHAR(10),"")),
TRIM(SUBSTITUTE(SUBSTITUTE(Category_Map!$A$3:$A$28,CHAR(160),""),CHAR(10),"")),0)),
"Not Found")</f>
        <v>Miscellaneous</v>
      </c>
      <c r="J105" t="str">
        <f t="shared" si="1"/>
        <v>Pre-COVID</v>
      </c>
    </row>
    <row r="106" spans="1:10" x14ac:dyDescent="0.35">
      <c r="A106" t="s">
        <v>33</v>
      </c>
      <c r="B106">
        <v>2013</v>
      </c>
      <c r="C106" t="s">
        <v>35</v>
      </c>
      <c r="D106">
        <v>104.7</v>
      </c>
      <c r="E106">
        <v>2</v>
      </c>
      <c r="F106" s="1">
        <v>41306</v>
      </c>
      <c r="G106" t="s">
        <v>3</v>
      </c>
      <c r="H106">
        <v>112.9</v>
      </c>
      <c r="I106" t="str" cm="1">
        <f t="array" ref="I106">IFERROR(
INDEX(Category_Map!$B$3:$B$28,
MATCH(TRIM(SUBSTITUTE(SUBSTITUTE(CLEAN(G106),CHAR(160),""),CHAR(10),"")),
TRIM(SUBSTITUTE(SUBSTITUTE(Category_Map!$A$3:$A$28,CHAR(160),""),CHAR(10),"")),0)),
"Not Found")</f>
        <v>Food</v>
      </c>
      <c r="J106" t="str">
        <f t="shared" si="1"/>
        <v>Pre-COVID</v>
      </c>
    </row>
    <row r="107" spans="1:10" x14ac:dyDescent="0.35">
      <c r="A107" t="s">
        <v>33</v>
      </c>
      <c r="B107">
        <v>2013</v>
      </c>
      <c r="C107" t="s">
        <v>35</v>
      </c>
      <c r="D107">
        <v>104.7</v>
      </c>
      <c r="E107">
        <v>2</v>
      </c>
      <c r="F107" s="1">
        <v>41306</v>
      </c>
      <c r="G107" t="s">
        <v>4</v>
      </c>
      <c r="H107">
        <v>112.9</v>
      </c>
      <c r="I107" t="str" cm="1">
        <f t="array" ref="I107">IFERROR(
INDEX(Category_Map!$B$3:$B$28,
MATCH(TRIM(SUBSTITUTE(SUBSTITUTE(CLEAN(G107),CHAR(160),""),CHAR(10),"")),
TRIM(SUBSTITUTE(SUBSTITUTE(Category_Map!$A$3:$A$28,CHAR(160),""),CHAR(10),"")),0)),
"Not Found")</f>
        <v>Food</v>
      </c>
      <c r="J107" t="str">
        <f t="shared" si="1"/>
        <v>Pre-COVID</v>
      </c>
    </row>
    <row r="108" spans="1:10" x14ac:dyDescent="0.35">
      <c r="A108" t="s">
        <v>33</v>
      </c>
      <c r="B108">
        <v>2013</v>
      </c>
      <c r="C108" t="s">
        <v>35</v>
      </c>
      <c r="D108">
        <v>104.7</v>
      </c>
      <c r="E108">
        <v>2</v>
      </c>
      <c r="F108" s="1">
        <v>41306</v>
      </c>
      <c r="G108" t="s">
        <v>5</v>
      </c>
      <c r="H108">
        <v>116.9</v>
      </c>
      <c r="I108" t="str" cm="1">
        <f t="array" ref="I108">IFERROR(
INDEX(Category_Map!$B$3:$B$28,
MATCH(TRIM(SUBSTITUTE(SUBSTITUTE(CLEAN(G108),CHAR(160),""),CHAR(10),"")),
TRIM(SUBSTITUTE(SUBSTITUTE(Category_Map!$A$3:$A$28,CHAR(160),""),CHAR(10),"")),0)),
"Not Found")</f>
        <v>Food</v>
      </c>
      <c r="J108" t="str">
        <f t="shared" si="1"/>
        <v>Pre-COVID</v>
      </c>
    </row>
    <row r="109" spans="1:10" x14ac:dyDescent="0.35">
      <c r="A109" t="s">
        <v>33</v>
      </c>
      <c r="B109">
        <v>2013</v>
      </c>
      <c r="C109" t="s">
        <v>35</v>
      </c>
      <c r="D109">
        <v>104.7</v>
      </c>
      <c r="E109">
        <v>2</v>
      </c>
      <c r="F109" s="1">
        <v>41306</v>
      </c>
      <c r="G109" t="s">
        <v>6</v>
      </c>
      <c r="H109">
        <v>104</v>
      </c>
      <c r="I109" t="str" cm="1">
        <f t="array" ref="I109">IFERROR(
INDEX(Category_Map!$B$3:$B$28,
MATCH(TRIM(SUBSTITUTE(SUBSTITUTE(CLEAN(G109),CHAR(160),""),CHAR(10),"")),
TRIM(SUBSTITUTE(SUBSTITUTE(Category_Map!$A$3:$A$28,CHAR(160),""),CHAR(10),"")),0)),
"Not Found")</f>
        <v>Food</v>
      </c>
      <c r="J109" t="str">
        <f t="shared" si="1"/>
        <v>Pre-COVID</v>
      </c>
    </row>
    <row r="110" spans="1:10" x14ac:dyDescent="0.35">
      <c r="A110" t="s">
        <v>33</v>
      </c>
      <c r="B110">
        <v>2013</v>
      </c>
      <c r="C110" t="s">
        <v>35</v>
      </c>
      <c r="D110">
        <v>104.7</v>
      </c>
      <c r="E110">
        <v>2</v>
      </c>
      <c r="F110" s="1">
        <v>41306</v>
      </c>
      <c r="G110" t="s">
        <v>7</v>
      </c>
      <c r="H110">
        <v>103.5</v>
      </c>
      <c r="I110" t="str" cm="1">
        <f t="array" ref="I110">IFERROR(
INDEX(Category_Map!$B$3:$B$28,
MATCH(TRIM(SUBSTITUTE(SUBSTITUTE(CLEAN(G110),CHAR(160),""),CHAR(10),"")),
TRIM(SUBSTITUTE(SUBSTITUTE(Category_Map!$A$3:$A$28,CHAR(160),""),CHAR(10),"")),0)),
"Not Found")</f>
        <v>Food</v>
      </c>
      <c r="J110" t="str">
        <f t="shared" si="1"/>
        <v>Pre-COVID</v>
      </c>
    </row>
    <row r="111" spans="1:10" x14ac:dyDescent="0.35">
      <c r="A111" t="s">
        <v>33</v>
      </c>
      <c r="B111">
        <v>2013</v>
      </c>
      <c r="C111" t="s">
        <v>35</v>
      </c>
      <c r="D111">
        <v>104.7</v>
      </c>
      <c r="E111">
        <v>2</v>
      </c>
      <c r="F111" s="1">
        <v>41306</v>
      </c>
      <c r="G111" t="s">
        <v>8</v>
      </c>
      <c r="H111">
        <v>103.1</v>
      </c>
      <c r="I111" t="str" cm="1">
        <f t="array" ref="I111">IFERROR(
INDEX(Category_Map!$B$3:$B$28,
MATCH(TRIM(SUBSTITUTE(SUBSTITUTE(CLEAN(G111),CHAR(160),""),CHAR(10),"")),
TRIM(SUBSTITUTE(SUBSTITUTE(Category_Map!$A$3:$A$28,CHAR(160),""),CHAR(10),"")),0)),
"Not Found")</f>
        <v>Food</v>
      </c>
      <c r="J111" t="str">
        <f t="shared" si="1"/>
        <v>Pre-COVID</v>
      </c>
    </row>
    <row r="112" spans="1:10" x14ac:dyDescent="0.35">
      <c r="A112" t="s">
        <v>33</v>
      </c>
      <c r="B112">
        <v>2013</v>
      </c>
      <c r="C112" t="s">
        <v>35</v>
      </c>
      <c r="D112">
        <v>104.7</v>
      </c>
      <c r="E112">
        <v>2</v>
      </c>
      <c r="F112" s="1">
        <v>41306</v>
      </c>
      <c r="G112" t="s">
        <v>9</v>
      </c>
      <c r="H112">
        <v>104.9</v>
      </c>
      <c r="I112" t="str" cm="1">
        <f t="array" ref="I112">IFERROR(
INDEX(Category_Map!$B$3:$B$28,
MATCH(TRIM(SUBSTITUTE(SUBSTITUTE(CLEAN(G112),CHAR(160),""),CHAR(10),"")),
TRIM(SUBSTITUTE(SUBSTITUTE(Category_Map!$A$3:$A$28,CHAR(160),""),CHAR(10),"")),0)),
"Not Found")</f>
        <v>Food</v>
      </c>
      <c r="J112" t="str">
        <f t="shared" si="1"/>
        <v>Pre-COVID</v>
      </c>
    </row>
    <row r="113" spans="1:10" x14ac:dyDescent="0.35">
      <c r="A113" t="s">
        <v>33</v>
      </c>
      <c r="B113">
        <v>2013</v>
      </c>
      <c r="C113" t="s">
        <v>35</v>
      </c>
      <c r="D113">
        <v>104.7</v>
      </c>
      <c r="E113">
        <v>2</v>
      </c>
      <c r="F113" s="1">
        <v>41306</v>
      </c>
      <c r="G113" t="s">
        <v>10</v>
      </c>
      <c r="H113">
        <v>104.1</v>
      </c>
      <c r="I113" t="str" cm="1">
        <f t="array" ref="I113">IFERROR(
INDEX(Category_Map!$B$3:$B$28,
MATCH(TRIM(SUBSTITUTE(SUBSTITUTE(CLEAN(G113),CHAR(160),""),CHAR(10),"")),
TRIM(SUBSTITUTE(SUBSTITUTE(Category_Map!$A$3:$A$28,CHAR(160),""),CHAR(10),"")),0)),
"Not Found")</f>
        <v>Food</v>
      </c>
      <c r="J113" t="str">
        <f t="shared" si="1"/>
        <v>Pre-COVID</v>
      </c>
    </row>
    <row r="114" spans="1:10" x14ac:dyDescent="0.35">
      <c r="A114" t="s">
        <v>33</v>
      </c>
      <c r="B114">
        <v>2013</v>
      </c>
      <c r="C114" t="s">
        <v>35</v>
      </c>
      <c r="D114">
        <v>104.7</v>
      </c>
      <c r="E114">
        <v>2</v>
      </c>
      <c r="F114" s="1">
        <v>41306</v>
      </c>
      <c r="G114" t="s">
        <v>11</v>
      </c>
      <c r="H114">
        <v>103.8</v>
      </c>
      <c r="I114" t="str" cm="1">
        <f t="array" ref="I114">IFERROR(
INDEX(Category_Map!$B$3:$B$28,
MATCH(TRIM(SUBSTITUTE(SUBSTITUTE(CLEAN(G114),CHAR(160),""),CHAR(10),"")),
TRIM(SUBSTITUTE(SUBSTITUTE(Category_Map!$A$3:$A$28,CHAR(160),""),CHAR(10),"")),0)),
"Not Found")</f>
        <v>Food</v>
      </c>
      <c r="J114" t="str">
        <f t="shared" si="1"/>
        <v>Pre-COVID</v>
      </c>
    </row>
    <row r="115" spans="1:10" x14ac:dyDescent="0.35">
      <c r="A115" t="s">
        <v>33</v>
      </c>
      <c r="B115">
        <v>2013</v>
      </c>
      <c r="C115" t="s">
        <v>35</v>
      </c>
      <c r="D115">
        <v>104.7</v>
      </c>
      <c r="E115">
        <v>2</v>
      </c>
      <c r="F115" s="1">
        <v>41306</v>
      </c>
      <c r="G115" t="s">
        <v>12</v>
      </c>
      <c r="H115">
        <v>102.3</v>
      </c>
      <c r="I115" t="str" cm="1">
        <f t="array" ref="I115">IFERROR(
INDEX(Category_Map!$B$3:$B$28,
MATCH(TRIM(SUBSTITUTE(SUBSTITUTE(CLEAN(G115),CHAR(160),""),CHAR(10),"")),
TRIM(SUBSTITUTE(SUBSTITUTE(Category_Map!$A$3:$A$28,CHAR(160),""),CHAR(10),"")),0)),
"Not Found")</f>
        <v>Food</v>
      </c>
      <c r="J115" t="str">
        <f t="shared" si="1"/>
        <v>Pre-COVID</v>
      </c>
    </row>
    <row r="116" spans="1:10" x14ac:dyDescent="0.35">
      <c r="A116" t="s">
        <v>33</v>
      </c>
      <c r="B116">
        <v>2013</v>
      </c>
      <c r="C116" t="s">
        <v>35</v>
      </c>
      <c r="D116">
        <v>104.7</v>
      </c>
      <c r="E116">
        <v>2</v>
      </c>
      <c r="F116" s="1">
        <v>41306</v>
      </c>
      <c r="G116" t="s">
        <v>13</v>
      </c>
      <c r="H116">
        <v>106</v>
      </c>
      <c r="I116" t="str" cm="1">
        <f t="array" ref="I116">IFERROR(
INDEX(Category_Map!$B$3:$B$28,
MATCH(TRIM(SUBSTITUTE(SUBSTITUTE(CLEAN(G116),CHAR(160),""),CHAR(10),"")),
TRIM(SUBSTITUTE(SUBSTITUTE(Category_Map!$A$3:$A$28,CHAR(160),""),CHAR(10),"")),0)),
"Not Found")</f>
        <v>Food and beverages</v>
      </c>
      <c r="J116" t="str">
        <f t="shared" si="1"/>
        <v>Pre-COVID</v>
      </c>
    </row>
    <row r="117" spans="1:10" x14ac:dyDescent="0.35">
      <c r="A117" t="s">
        <v>33</v>
      </c>
      <c r="B117">
        <v>2013</v>
      </c>
      <c r="C117" t="s">
        <v>35</v>
      </c>
      <c r="D117">
        <v>104.7</v>
      </c>
      <c r="E117">
        <v>2</v>
      </c>
      <c r="F117" s="1">
        <v>41306</v>
      </c>
      <c r="G117" t="s">
        <v>14</v>
      </c>
      <c r="H117">
        <v>109</v>
      </c>
      <c r="I117" t="str" cm="1">
        <f t="array" ref="I117">IFERROR(
INDEX(Category_Map!$B$3:$B$28,
MATCH(TRIM(SUBSTITUTE(SUBSTITUTE(CLEAN(G117),CHAR(160),""),CHAR(10),"")),
TRIM(SUBSTITUTE(SUBSTITUTE(Category_Map!$A$3:$A$28,CHAR(160),""),CHAR(10),"")),0)),
"Not Found")</f>
        <v>Food and beverages</v>
      </c>
      <c r="J117" t="str">
        <f t="shared" si="1"/>
        <v>Pre-COVID</v>
      </c>
    </row>
    <row r="118" spans="1:10" x14ac:dyDescent="0.35">
      <c r="A118" t="s">
        <v>33</v>
      </c>
      <c r="B118">
        <v>2013</v>
      </c>
      <c r="C118" t="s">
        <v>35</v>
      </c>
      <c r="D118">
        <v>104.7</v>
      </c>
      <c r="E118">
        <v>2</v>
      </c>
      <c r="F118" s="1">
        <v>41306</v>
      </c>
      <c r="G118" t="s">
        <v>15</v>
      </c>
      <c r="H118">
        <v>107.2</v>
      </c>
      <c r="I118" t="str" cm="1">
        <f t="array" ref="I118">IFERROR(
INDEX(Category_Map!$B$3:$B$28,
MATCH(TRIM(SUBSTITUTE(SUBSTITUTE(CLEAN(G118),CHAR(160),""),CHAR(10),"")),
TRIM(SUBSTITUTE(SUBSTITUTE(Category_Map!$A$3:$A$28,CHAR(160),""),CHAR(10),"")),0)),
"Not Found")</f>
        <v>Food and beverages</v>
      </c>
      <c r="J118" t="str">
        <f t="shared" si="1"/>
        <v>Pre-COVID</v>
      </c>
    </row>
    <row r="119" spans="1:10" x14ac:dyDescent="0.35">
      <c r="A119" t="s">
        <v>33</v>
      </c>
      <c r="B119">
        <v>2013</v>
      </c>
      <c r="C119" t="s">
        <v>35</v>
      </c>
      <c r="D119">
        <v>104.7</v>
      </c>
      <c r="E119">
        <v>2</v>
      </c>
      <c r="F119" s="1">
        <v>41306</v>
      </c>
      <c r="G119" t="s">
        <v>16</v>
      </c>
      <c r="H119">
        <v>106</v>
      </c>
      <c r="I119" t="str" cm="1">
        <f t="array" ref="I119">IFERROR(
INDEX(Category_Map!$B$3:$B$28,
MATCH(TRIM(SUBSTITUTE(SUBSTITUTE(CLEAN(G119),CHAR(160),""),CHAR(10),"")),
TRIM(SUBSTITUTE(SUBSTITUTE(Category_Map!$A$3:$A$28,CHAR(160),""),CHAR(10),"")),0)),
"Not Found")</f>
        <v>Miscellaneous</v>
      </c>
      <c r="J119" t="str">
        <f t="shared" si="1"/>
        <v>Pre-COVID</v>
      </c>
    </row>
    <row r="120" spans="1:10" x14ac:dyDescent="0.35">
      <c r="A120" t="s">
        <v>33</v>
      </c>
      <c r="B120">
        <v>2013</v>
      </c>
      <c r="C120" t="s">
        <v>35</v>
      </c>
      <c r="D120">
        <v>104.7</v>
      </c>
      <c r="E120">
        <v>2</v>
      </c>
      <c r="F120" s="1">
        <v>41306</v>
      </c>
      <c r="G120" t="s">
        <v>17</v>
      </c>
      <c r="H120">
        <v>106.6</v>
      </c>
      <c r="I120" t="str" cm="1">
        <f t="array" ref="I120">IFERROR(
INDEX(Category_Map!$B$3:$B$28,
MATCH(TRIM(SUBSTITUTE(SUBSTITUTE(CLEAN(G120),CHAR(160),""),CHAR(10),"")),
TRIM(SUBSTITUTE(SUBSTITUTE(Category_Map!$A$3:$A$28,CHAR(160),""),CHAR(10),"")),0)),
"Not Found")</f>
        <v>Clothing and Footwear</v>
      </c>
      <c r="J120" t="str">
        <f t="shared" si="1"/>
        <v>Pre-COVID</v>
      </c>
    </row>
    <row r="121" spans="1:10" x14ac:dyDescent="0.35">
      <c r="A121" t="s">
        <v>33</v>
      </c>
      <c r="B121">
        <v>2013</v>
      </c>
      <c r="C121" t="s">
        <v>35</v>
      </c>
      <c r="D121">
        <v>104.7</v>
      </c>
      <c r="E121">
        <v>2</v>
      </c>
      <c r="F121" s="1">
        <v>41306</v>
      </c>
      <c r="G121" t="s">
        <v>18</v>
      </c>
      <c r="H121">
        <v>105.5</v>
      </c>
      <c r="I121" t="str" cm="1">
        <f t="array" ref="I121">IFERROR(
INDEX(Category_Map!$B$3:$B$28,
MATCH(TRIM(SUBSTITUTE(SUBSTITUTE(CLEAN(G121),CHAR(160),""),CHAR(10),"")),
TRIM(SUBSTITUTE(SUBSTITUTE(Category_Map!$A$3:$A$28,CHAR(160),""),CHAR(10),"")),0)),
"Not Found")</f>
        <v>Clothing and Footwear</v>
      </c>
      <c r="J121" t="str">
        <f t="shared" si="1"/>
        <v>Pre-COVID</v>
      </c>
    </row>
    <row r="122" spans="1:10" x14ac:dyDescent="0.35">
      <c r="A122" t="s">
        <v>33</v>
      </c>
      <c r="B122">
        <v>2013</v>
      </c>
      <c r="C122" t="s">
        <v>35</v>
      </c>
      <c r="D122">
        <v>104.7</v>
      </c>
      <c r="E122">
        <v>2</v>
      </c>
      <c r="F122" s="1">
        <v>41306</v>
      </c>
      <c r="G122" t="s">
        <v>19</v>
      </c>
      <c r="H122">
        <v>106.4</v>
      </c>
      <c r="I122" t="str" cm="1">
        <f t="array" ref="I122">IFERROR(
INDEX(Category_Map!$B$3:$B$28,
MATCH(TRIM(SUBSTITUTE(SUBSTITUTE(CLEAN(G122),CHAR(160),""),CHAR(10),"")),
TRIM(SUBSTITUTE(SUBSTITUTE(Category_Map!$A$3:$A$28,CHAR(160),""),CHAR(10),"")),0)),
"Not Found")</f>
        <v>Clothing and Footwear</v>
      </c>
      <c r="J122" t="str">
        <f t="shared" si="1"/>
        <v>Pre-COVID</v>
      </c>
    </row>
    <row r="123" spans="1:10" x14ac:dyDescent="0.35">
      <c r="A123" t="s">
        <v>33</v>
      </c>
      <c r="B123">
        <v>2013</v>
      </c>
      <c r="C123" t="s">
        <v>35</v>
      </c>
      <c r="D123">
        <v>104.7</v>
      </c>
      <c r="E123">
        <v>2</v>
      </c>
      <c r="F123" s="1">
        <v>41306</v>
      </c>
      <c r="G123" t="s">
        <v>20</v>
      </c>
      <c r="H123">
        <v>100.4</v>
      </c>
      <c r="I123" t="str" cm="1">
        <f t="array" ref="I123">IFERROR(
INDEX(Category_Map!$B$3:$B$28,
MATCH(TRIM(SUBSTITUTE(SUBSTITUTE(CLEAN(G123),CHAR(160),""),CHAR(10),"")),
TRIM(SUBSTITUTE(SUBSTITUTE(Category_Map!$A$3:$A$28,CHAR(160),""),CHAR(10),"")),0)),
"Not Found")</f>
        <v>Housing and Utilities</v>
      </c>
      <c r="J123" t="str">
        <f t="shared" si="1"/>
        <v>Pre-COVID</v>
      </c>
    </row>
    <row r="124" spans="1:10" x14ac:dyDescent="0.35">
      <c r="A124" t="s">
        <v>33</v>
      </c>
      <c r="B124">
        <v>2013</v>
      </c>
      <c r="C124" t="s">
        <v>35</v>
      </c>
      <c r="D124">
        <v>104.7</v>
      </c>
      <c r="E124">
        <v>2</v>
      </c>
      <c r="F124" s="1">
        <v>41306</v>
      </c>
      <c r="G124" t="s">
        <v>21</v>
      </c>
      <c r="H124">
        <v>105.7</v>
      </c>
      <c r="I124" t="str" cm="1">
        <f t="array" ref="I124">IFERROR(
INDEX(Category_Map!$B$3:$B$28,
MATCH(TRIM(SUBSTITUTE(SUBSTITUTE(CLEAN(G124),CHAR(160),""),CHAR(10),"")),
TRIM(SUBSTITUTE(SUBSTITUTE(Category_Map!$A$3:$A$28,CHAR(160),""),CHAR(10),"")),0)),
"Not Found")</f>
        <v>Fuel and Energy</v>
      </c>
      <c r="J124" t="str">
        <f t="shared" si="1"/>
        <v>Pre-COVID</v>
      </c>
    </row>
    <row r="125" spans="1:10" x14ac:dyDescent="0.35">
      <c r="A125" t="s">
        <v>33</v>
      </c>
      <c r="B125">
        <v>2013</v>
      </c>
      <c r="C125" t="s">
        <v>35</v>
      </c>
      <c r="D125">
        <v>104.7</v>
      </c>
      <c r="E125">
        <v>2</v>
      </c>
      <c r="F125" s="1">
        <v>41306</v>
      </c>
      <c r="G125" t="s">
        <v>22</v>
      </c>
      <c r="H125">
        <v>105.2</v>
      </c>
      <c r="I125" t="str" cm="1">
        <f t="array" ref="I125">IFERROR(
INDEX(Category_Map!$B$3:$B$28,
MATCH(TRIM(SUBSTITUTE(SUBSTITUTE(CLEAN(G125),CHAR(160),""),CHAR(10),"")),
TRIM(SUBSTITUTE(SUBSTITUTE(Category_Map!$A$3:$A$28,CHAR(160),""),CHAR(10),"")),0)),
"Not Found")</f>
        <v>Household goods and services</v>
      </c>
      <c r="J125" t="str">
        <f t="shared" si="1"/>
        <v>Pre-COVID</v>
      </c>
    </row>
    <row r="126" spans="1:10" x14ac:dyDescent="0.35">
      <c r="A126" t="s">
        <v>33</v>
      </c>
      <c r="B126">
        <v>2013</v>
      </c>
      <c r="C126" t="s">
        <v>35</v>
      </c>
      <c r="D126">
        <v>104.7</v>
      </c>
      <c r="E126">
        <v>2</v>
      </c>
      <c r="F126" s="1">
        <v>41306</v>
      </c>
      <c r="G126" t="s">
        <v>23</v>
      </c>
      <c r="H126">
        <v>104.7</v>
      </c>
      <c r="I126" t="str" cm="1">
        <f t="array" ref="I126">IFERROR(
INDEX(Category_Map!$B$3:$B$28,
MATCH(TRIM(SUBSTITUTE(SUBSTITUTE(CLEAN(G126),CHAR(160),""),CHAR(10),"")),
TRIM(SUBSTITUTE(SUBSTITUTE(Category_Map!$A$3:$A$28,CHAR(160),""),CHAR(10),"")),0)),
"Not Found")</f>
        <v>Health</v>
      </c>
      <c r="J126" t="str">
        <f t="shared" si="1"/>
        <v>Pre-COVID</v>
      </c>
    </row>
    <row r="127" spans="1:10" x14ac:dyDescent="0.35">
      <c r="A127" t="s">
        <v>33</v>
      </c>
      <c r="B127">
        <v>2013</v>
      </c>
      <c r="C127" t="s">
        <v>35</v>
      </c>
      <c r="D127">
        <v>104.7</v>
      </c>
      <c r="E127">
        <v>2</v>
      </c>
      <c r="F127" s="1">
        <v>41306</v>
      </c>
      <c r="G127" t="s">
        <v>24</v>
      </c>
      <c r="H127">
        <v>104.4</v>
      </c>
      <c r="I127" t="str" cm="1">
        <f t="array" ref="I127">IFERROR(
INDEX(Category_Map!$B$3:$B$28,
MATCH(TRIM(SUBSTITUTE(SUBSTITUTE(CLEAN(G127),CHAR(160),""),CHAR(10),"")),
TRIM(SUBSTITUTE(SUBSTITUTE(Category_Map!$A$3:$A$28,CHAR(160),""),CHAR(10),"")),0)),
"Not Found")</f>
        <v>Transport &amp; Communication</v>
      </c>
      <c r="J127" t="str">
        <f t="shared" si="1"/>
        <v>Pre-COVID</v>
      </c>
    </row>
    <row r="128" spans="1:10" x14ac:dyDescent="0.35">
      <c r="A128" t="s">
        <v>33</v>
      </c>
      <c r="B128">
        <v>2013</v>
      </c>
      <c r="C128" t="s">
        <v>35</v>
      </c>
      <c r="D128">
        <v>104.7</v>
      </c>
      <c r="E128">
        <v>2</v>
      </c>
      <c r="F128" s="1">
        <v>41306</v>
      </c>
      <c r="G128" t="s">
        <v>25</v>
      </c>
      <c r="H128">
        <v>103.3</v>
      </c>
      <c r="I128" t="str" cm="1">
        <f t="array" ref="I128">IFERROR(
INDEX(Category_Map!$B$3:$B$28,
MATCH(TRIM(SUBSTITUTE(SUBSTITUTE(CLEAN(G128),CHAR(160),""),CHAR(10),"")),
TRIM(SUBSTITUTE(SUBSTITUTE(Category_Map!$A$3:$A$28,CHAR(160),""),CHAR(10),"")),0)),
"Not Found")</f>
        <v>Recreation and Personal Care</v>
      </c>
      <c r="J128" t="str">
        <f t="shared" si="1"/>
        <v>Pre-COVID</v>
      </c>
    </row>
    <row r="129" spans="1:10" x14ac:dyDescent="0.35">
      <c r="A129" t="s">
        <v>33</v>
      </c>
      <c r="B129">
        <v>2013</v>
      </c>
      <c r="C129" t="s">
        <v>35</v>
      </c>
      <c r="D129">
        <v>104.7</v>
      </c>
      <c r="E129">
        <v>2</v>
      </c>
      <c r="F129" s="1">
        <v>41306</v>
      </c>
      <c r="G129" t="s">
        <v>26</v>
      </c>
      <c r="H129">
        <v>103.7</v>
      </c>
      <c r="I129" t="str" cm="1">
        <f t="array" ref="I129">IFERROR(
INDEX(Category_Map!$B$3:$B$28,
MATCH(TRIM(SUBSTITUTE(SUBSTITUTE(CLEAN(G129),CHAR(160),""),CHAR(10),"")),
TRIM(SUBSTITUTE(SUBSTITUTE(Category_Map!$A$3:$A$28,CHAR(160),""),CHAR(10),"")),0)),
"Not Found")</f>
        <v>Education</v>
      </c>
      <c r="J129" t="str">
        <f t="shared" si="1"/>
        <v>Pre-COVID</v>
      </c>
    </row>
    <row r="130" spans="1:10" x14ac:dyDescent="0.35">
      <c r="A130" t="s">
        <v>33</v>
      </c>
      <c r="B130">
        <v>2013</v>
      </c>
      <c r="C130" t="s">
        <v>35</v>
      </c>
      <c r="D130">
        <v>104.7</v>
      </c>
      <c r="E130">
        <v>2</v>
      </c>
      <c r="F130" s="1">
        <v>41306</v>
      </c>
      <c r="G130" t="s">
        <v>27</v>
      </c>
      <c r="H130">
        <v>104.3</v>
      </c>
      <c r="I130" t="str" cm="1">
        <f t="array" ref="I130">IFERROR(
INDEX(Category_Map!$B$3:$B$28,
MATCH(TRIM(SUBSTITUTE(SUBSTITUTE(CLEAN(G130),CHAR(160),""),CHAR(10),"")),
TRIM(SUBSTITUTE(SUBSTITUTE(Category_Map!$A$3:$A$28,CHAR(160),""),CHAR(10),"")),0)),
"Not Found")</f>
        <v>Personal care and effects</v>
      </c>
      <c r="J130" t="str">
        <f t="shared" ref="J130:J193" si="2">IF(F130 &lt; DATE(2020,3,1), "Pre-COVID", "Post-COVID")</f>
        <v>Pre-COVID</v>
      </c>
    </row>
    <row r="131" spans="1:10" x14ac:dyDescent="0.35">
      <c r="A131" t="s">
        <v>33</v>
      </c>
      <c r="B131">
        <v>2013</v>
      </c>
      <c r="C131" t="s">
        <v>35</v>
      </c>
      <c r="D131">
        <v>104.7</v>
      </c>
      <c r="E131">
        <v>2</v>
      </c>
      <c r="F131" s="1">
        <v>41306</v>
      </c>
      <c r="G131" t="s">
        <v>28</v>
      </c>
      <c r="H131">
        <v>104.3</v>
      </c>
      <c r="I131" t="str" cm="1">
        <f t="array" ref="I131">IFERROR(
INDEX(Category_Map!$B$3:$B$28,
MATCH(TRIM(SUBSTITUTE(SUBSTITUTE(CLEAN(G131),CHAR(160),""),CHAR(10),"")),
TRIM(SUBSTITUTE(SUBSTITUTE(Category_Map!$A$3:$A$28,CHAR(160),""),CHAR(10),"")),0)),
"Not Found")</f>
        <v>Miscellaneous</v>
      </c>
      <c r="J131" t="str">
        <f t="shared" si="2"/>
        <v>Pre-COVID</v>
      </c>
    </row>
    <row r="132" spans="1:10" x14ac:dyDescent="0.35">
      <c r="A132" t="s">
        <v>34</v>
      </c>
      <c r="B132">
        <v>2013</v>
      </c>
      <c r="C132" t="s">
        <v>35</v>
      </c>
      <c r="D132">
        <v>105.3</v>
      </c>
      <c r="E132">
        <v>2</v>
      </c>
      <c r="F132" s="1">
        <v>41306</v>
      </c>
      <c r="G132" t="s">
        <v>3</v>
      </c>
      <c r="H132">
        <v>110.4</v>
      </c>
      <c r="I132" t="str" cm="1">
        <f t="array" ref="I132">IFERROR(
INDEX(Category_Map!$B$3:$B$28,
MATCH(TRIM(SUBSTITUTE(SUBSTITUTE(CLEAN(G132),CHAR(160),""),CHAR(10),"")),
TRIM(SUBSTITUTE(SUBSTITUTE(Category_Map!$A$3:$A$28,CHAR(160),""),CHAR(10),"")),0)),
"Not Found")</f>
        <v>Food</v>
      </c>
      <c r="J132" t="str">
        <f t="shared" si="2"/>
        <v>Pre-COVID</v>
      </c>
    </row>
    <row r="133" spans="1:10" x14ac:dyDescent="0.35">
      <c r="A133" t="s">
        <v>34</v>
      </c>
      <c r="B133">
        <v>2013</v>
      </c>
      <c r="C133" t="s">
        <v>35</v>
      </c>
      <c r="D133">
        <v>105.3</v>
      </c>
      <c r="E133">
        <v>2</v>
      </c>
      <c r="F133" s="1">
        <v>41306</v>
      </c>
      <c r="G133" t="s">
        <v>4</v>
      </c>
      <c r="H133">
        <v>110.2</v>
      </c>
      <c r="I133" t="str" cm="1">
        <f t="array" ref="I133">IFERROR(
INDEX(Category_Map!$B$3:$B$28,
MATCH(TRIM(SUBSTITUTE(SUBSTITUTE(CLEAN(G133),CHAR(160),""),CHAR(10),"")),
TRIM(SUBSTITUTE(SUBSTITUTE(Category_Map!$A$3:$A$28,CHAR(160),""),CHAR(10),"")),0)),
"Not Found")</f>
        <v>Food</v>
      </c>
      <c r="J133" t="str">
        <f t="shared" si="2"/>
        <v>Pre-COVID</v>
      </c>
    </row>
    <row r="134" spans="1:10" x14ac:dyDescent="0.35">
      <c r="A134" t="s">
        <v>34</v>
      </c>
      <c r="B134">
        <v>2013</v>
      </c>
      <c r="C134" t="s">
        <v>35</v>
      </c>
      <c r="D134">
        <v>105.3</v>
      </c>
      <c r="E134">
        <v>2</v>
      </c>
      <c r="F134" s="1">
        <v>41306</v>
      </c>
      <c r="G134" t="s">
        <v>5</v>
      </c>
      <c r="H134">
        <v>112.8</v>
      </c>
      <c r="I134" t="str" cm="1">
        <f t="array" ref="I134">IFERROR(
INDEX(Category_Map!$B$3:$B$28,
MATCH(TRIM(SUBSTITUTE(SUBSTITUTE(CLEAN(G134),CHAR(160),""),CHAR(10),"")),
TRIM(SUBSTITUTE(SUBSTITUTE(Category_Map!$A$3:$A$28,CHAR(160),""),CHAR(10),"")),0)),
"Not Found")</f>
        <v>Food</v>
      </c>
      <c r="J134" t="str">
        <f t="shared" si="2"/>
        <v>Pre-COVID</v>
      </c>
    </row>
    <row r="135" spans="1:10" x14ac:dyDescent="0.35">
      <c r="A135" t="s">
        <v>34</v>
      </c>
      <c r="B135">
        <v>2013</v>
      </c>
      <c r="C135" t="s">
        <v>35</v>
      </c>
      <c r="D135">
        <v>105.3</v>
      </c>
      <c r="E135">
        <v>2</v>
      </c>
      <c r="F135" s="1">
        <v>41306</v>
      </c>
      <c r="G135" t="s">
        <v>6</v>
      </c>
      <c r="H135">
        <v>104.9</v>
      </c>
      <c r="I135" t="str" cm="1">
        <f t="array" ref="I135">IFERROR(
INDEX(Category_Map!$B$3:$B$28,
MATCH(TRIM(SUBSTITUTE(SUBSTITUTE(CLEAN(G135),CHAR(160),""),CHAR(10),"")),
TRIM(SUBSTITUTE(SUBSTITUTE(Category_Map!$A$3:$A$28,CHAR(160),""),CHAR(10),"")),0)),
"Not Found")</f>
        <v>Food</v>
      </c>
      <c r="J135" t="str">
        <f t="shared" si="2"/>
        <v>Pre-COVID</v>
      </c>
    </row>
    <row r="136" spans="1:10" x14ac:dyDescent="0.35">
      <c r="A136" t="s">
        <v>34</v>
      </c>
      <c r="B136">
        <v>2013</v>
      </c>
      <c r="C136" t="s">
        <v>35</v>
      </c>
      <c r="D136">
        <v>105.3</v>
      </c>
      <c r="E136">
        <v>2</v>
      </c>
      <c r="F136" s="1">
        <v>41306</v>
      </c>
      <c r="G136" t="s">
        <v>7</v>
      </c>
      <c r="H136">
        <v>105.5</v>
      </c>
      <c r="I136" t="str" cm="1">
        <f t="array" ref="I136">IFERROR(
INDEX(Category_Map!$B$3:$B$28,
MATCH(TRIM(SUBSTITUTE(SUBSTITUTE(CLEAN(G136),CHAR(160),""),CHAR(10),"")),
TRIM(SUBSTITUTE(SUBSTITUTE(Category_Map!$A$3:$A$28,CHAR(160),""),CHAR(10),"")),0)),
"Not Found")</f>
        <v>Food</v>
      </c>
      <c r="J136" t="str">
        <f t="shared" si="2"/>
        <v>Pre-COVID</v>
      </c>
    </row>
    <row r="137" spans="1:10" x14ac:dyDescent="0.35">
      <c r="A137" t="s">
        <v>34</v>
      </c>
      <c r="B137">
        <v>2013</v>
      </c>
      <c r="C137" t="s">
        <v>35</v>
      </c>
      <c r="D137">
        <v>105.3</v>
      </c>
      <c r="E137">
        <v>2</v>
      </c>
      <c r="F137" s="1">
        <v>41306</v>
      </c>
      <c r="G137" t="s">
        <v>8</v>
      </c>
      <c r="H137">
        <v>103.6</v>
      </c>
      <c r="I137" t="str" cm="1">
        <f t="array" ref="I137">IFERROR(
INDEX(Category_Map!$B$3:$B$28,
MATCH(TRIM(SUBSTITUTE(SUBSTITUTE(CLEAN(G137),CHAR(160),""),CHAR(10),"")),
TRIM(SUBSTITUTE(SUBSTITUTE(Category_Map!$A$3:$A$28,CHAR(160),""),CHAR(10),"")),0)),
"Not Found")</f>
        <v>Food</v>
      </c>
      <c r="J137" t="str">
        <f t="shared" si="2"/>
        <v>Pre-COVID</v>
      </c>
    </row>
    <row r="138" spans="1:10" x14ac:dyDescent="0.35">
      <c r="A138" t="s">
        <v>34</v>
      </c>
      <c r="B138">
        <v>2013</v>
      </c>
      <c r="C138" t="s">
        <v>35</v>
      </c>
      <c r="D138">
        <v>105.3</v>
      </c>
      <c r="E138">
        <v>2</v>
      </c>
      <c r="F138" s="1">
        <v>41306</v>
      </c>
      <c r="G138" t="s">
        <v>9</v>
      </c>
      <c r="H138">
        <v>103.2</v>
      </c>
      <c r="I138" t="str" cm="1">
        <f t="array" ref="I138">IFERROR(
INDEX(Category_Map!$B$3:$B$28,
MATCH(TRIM(SUBSTITUTE(SUBSTITUTE(CLEAN(G138),CHAR(160),""),CHAR(10),"")),
TRIM(SUBSTITUTE(SUBSTITUTE(Category_Map!$A$3:$A$28,CHAR(160),""),CHAR(10),"")),0)),
"Not Found")</f>
        <v>Food</v>
      </c>
      <c r="J138" t="str">
        <f t="shared" si="2"/>
        <v>Pre-COVID</v>
      </c>
    </row>
    <row r="139" spans="1:10" x14ac:dyDescent="0.35">
      <c r="A139" t="s">
        <v>34</v>
      </c>
      <c r="B139">
        <v>2013</v>
      </c>
      <c r="C139" t="s">
        <v>35</v>
      </c>
      <c r="D139">
        <v>105.3</v>
      </c>
      <c r="E139">
        <v>2</v>
      </c>
      <c r="F139" s="1">
        <v>41306</v>
      </c>
      <c r="G139" t="s">
        <v>10</v>
      </c>
      <c r="H139">
        <v>105.3</v>
      </c>
      <c r="I139" t="str" cm="1">
        <f t="array" ref="I139">IFERROR(
INDEX(Category_Map!$B$3:$B$28,
MATCH(TRIM(SUBSTITUTE(SUBSTITUTE(CLEAN(G139),CHAR(160),""),CHAR(10),"")),
TRIM(SUBSTITUTE(SUBSTITUTE(Category_Map!$A$3:$A$28,CHAR(160),""),CHAR(10),"")),0)),
"Not Found")</f>
        <v>Food</v>
      </c>
      <c r="J139" t="str">
        <f t="shared" si="2"/>
        <v>Pre-COVID</v>
      </c>
    </row>
    <row r="140" spans="1:10" x14ac:dyDescent="0.35">
      <c r="A140" t="s">
        <v>34</v>
      </c>
      <c r="B140">
        <v>2013</v>
      </c>
      <c r="C140" t="s">
        <v>35</v>
      </c>
      <c r="D140">
        <v>105.3</v>
      </c>
      <c r="E140">
        <v>2</v>
      </c>
      <c r="F140" s="1">
        <v>41306</v>
      </c>
      <c r="G140" t="s">
        <v>11</v>
      </c>
      <c r="H140">
        <v>105.1</v>
      </c>
      <c r="I140" t="str" cm="1">
        <f t="array" ref="I140">IFERROR(
INDEX(Category_Map!$B$3:$B$28,
MATCH(TRIM(SUBSTITUTE(SUBSTITUTE(CLEAN(G140),CHAR(160),""),CHAR(10),"")),
TRIM(SUBSTITUTE(SUBSTITUTE(Category_Map!$A$3:$A$28,CHAR(160),""),CHAR(10),"")),0)),
"Not Found")</f>
        <v>Food</v>
      </c>
      <c r="J140" t="str">
        <f t="shared" si="2"/>
        <v>Pre-COVID</v>
      </c>
    </row>
    <row r="141" spans="1:10" x14ac:dyDescent="0.35">
      <c r="A141" t="s">
        <v>34</v>
      </c>
      <c r="B141">
        <v>2013</v>
      </c>
      <c r="C141" t="s">
        <v>35</v>
      </c>
      <c r="D141">
        <v>105.3</v>
      </c>
      <c r="E141">
        <v>2</v>
      </c>
      <c r="F141" s="1">
        <v>41306</v>
      </c>
      <c r="G141" t="s">
        <v>12</v>
      </c>
      <c r="H141">
        <v>102.8</v>
      </c>
      <c r="I141" t="str" cm="1">
        <f t="array" ref="I141">IFERROR(
INDEX(Category_Map!$B$3:$B$28,
MATCH(TRIM(SUBSTITUTE(SUBSTITUTE(CLEAN(G141),CHAR(160),""),CHAR(10),"")),
TRIM(SUBSTITUTE(SUBSTITUTE(Category_Map!$A$3:$A$28,CHAR(160),""),CHAR(10),"")),0)),
"Not Found")</f>
        <v>Food</v>
      </c>
      <c r="J141" t="str">
        <f t="shared" si="2"/>
        <v>Pre-COVID</v>
      </c>
    </row>
    <row r="142" spans="1:10" x14ac:dyDescent="0.35">
      <c r="A142" t="s">
        <v>34</v>
      </c>
      <c r="B142">
        <v>2013</v>
      </c>
      <c r="C142" t="s">
        <v>35</v>
      </c>
      <c r="D142">
        <v>105.3</v>
      </c>
      <c r="E142">
        <v>2</v>
      </c>
      <c r="F142" s="1">
        <v>41306</v>
      </c>
      <c r="G142" t="s">
        <v>13</v>
      </c>
      <c r="H142">
        <v>105.5</v>
      </c>
      <c r="I142" t="str" cm="1">
        <f t="array" ref="I142">IFERROR(
INDEX(Category_Map!$B$3:$B$28,
MATCH(TRIM(SUBSTITUTE(SUBSTITUTE(CLEAN(G142),CHAR(160),""),CHAR(10),"")),
TRIM(SUBSTITUTE(SUBSTITUTE(Category_Map!$A$3:$A$28,CHAR(160),""),CHAR(10),"")),0)),
"Not Found")</f>
        <v>Food and beverages</v>
      </c>
      <c r="J142" t="str">
        <f t="shared" si="2"/>
        <v>Pre-COVID</v>
      </c>
    </row>
    <row r="143" spans="1:10" x14ac:dyDescent="0.35">
      <c r="A143" t="s">
        <v>34</v>
      </c>
      <c r="B143">
        <v>2013</v>
      </c>
      <c r="C143" t="s">
        <v>35</v>
      </c>
      <c r="D143">
        <v>105.3</v>
      </c>
      <c r="E143">
        <v>2</v>
      </c>
      <c r="F143" s="1">
        <v>41306</v>
      </c>
      <c r="G143" t="s">
        <v>14</v>
      </c>
      <c r="H143">
        <v>108.3</v>
      </c>
      <c r="I143" t="str" cm="1">
        <f t="array" ref="I143">IFERROR(
INDEX(Category_Map!$B$3:$B$28,
MATCH(TRIM(SUBSTITUTE(SUBSTITUTE(CLEAN(G143),CHAR(160),""),CHAR(10),"")),
TRIM(SUBSTITUTE(SUBSTITUTE(Category_Map!$A$3:$A$28,CHAR(160),""),CHAR(10),"")),0)),
"Not Found")</f>
        <v>Food and beverages</v>
      </c>
      <c r="J143" t="str">
        <f t="shared" si="2"/>
        <v>Pre-COVID</v>
      </c>
    </row>
    <row r="144" spans="1:10" x14ac:dyDescent="0.35">
      <c r="A144" t="s">
        <v>34</v>
      </c>
      <c r="B144">
        <v>2013</v>
      </c>
      <c r="C144" t="s">
        <v>35</v>
      </c>
      <c r="D144">
        <v>105.3</v>
      </c>
      <c r="E144">
        <v>2</v>
      </c>
      <c r="F144" s="1">
        <v>41306</v>
      </c>
      <c r="G144" t="s">
        <v>15</v>
      </c>
      <c r="H144">
        <v>106.6</v>
      </c>
      <c r="I144" t="str" cm="1">
        <f t="array" ref="I144">IFERROR(
INDEX(Category_Map!$B$3:$B$28,
MATCH(TRIM(SUBSTITUTE(SUBSTITUTE(CLEAN(G144),CHAR(160),""),CHAR(10),"")),
TRIM(SUBSTITUTE(SUBSTITUTE(Category_Map!$A$3:$A$28,CHAR(160),""),CHAR(10),"")),0)),
"Not Found")</f>
        <v>Food and beverages</v>
      </c>
      <c r="J144" t="str">
        <f t="shared" si="2"/>
        <v>Pre-COVID</v>
      </c>
    </row>
    <row r="145" spans="1:10" x14ac:dyDescent="0.35">
      <c r="A145" t="s">
        <v>34</v>
      </c>
      <c r="B145">
        <v>2013</v>
      </c>
      <c r="C145" t="s">
        <v>35</v>
      </c>
      <c r="D145">
        <v>105.3</v>
      </c>
      <c r="E145">
        <v>2</v>
      </c>
      <c r="F145" s="1">
        <v>41306</v>
      </c>
      <c r="G145" t="s">
        <v>16</v>
      </c>
      <c r="H145">
        <v>105.7</v>
      </c>
      <c r="I145" t="str" cm="1">
        <f t="array" ref="I145">IFERROR(
INDEX(Category_Map!$B$3:$B$28,
MATCH(TRIM(SUBSTITUTE(SUBSTITUTE(CLEAN(G145),CHAR(160),""),CHAR(10),"")),
TRIM(SUBSTITUTE(SUBSTITUTE(Category_Map!$A$3:$A$28,CHAR(160),""),CHAR(10),"")),0)),
"Not Found")</f>
        <v>Miscellaneous</v>
      </c>
      <c r="J145" t="str">
        <f t="shared" si="2"/>
        <v>Pre-COVID</v>
      </c>
    </row>
    <row r="146" spans="1:10" x14ac:dyDescent="0.35">
      <c r="A146" t="s">
        <v>34</v>
      </c>
      <c r="B146">
        <v>2013</v>
      </c>
      <c r="C146" t="s">
        <v>35</v>
      </c>
      <c r="D146">
        <v>105.3</v>
      </c>
      <c r="E146">
        <v>2</v>
      </c>
      <c r="F146" s="1">
        <v>41306</v>
      </c>
      <c r="G146" t="s">
        <v>17</v>
      </c>
      <c r="H146">
        <v>106.9</v>
      </c>
      <c r="I146" t="str" cm="1">
        <f t="array" ref="I146">IFERROR(
INDEX(Category_Map!$B$3:$B$28,
MATCH(TRIM(SUBSTITUTE(SUBSTITUTE(CLEAN(G146),CHAR(160),""),CHAR(10),"")),
TRIM(SUBSTITUTE(SUBSTITUTE(Category_Map!$A$3:$A$28,CHAR(160),""),CHAR(10),"")),0)),
"Not Found")</f>
        <v>Clothing and Footwear</v>
      </c>
      <c r="J146" t="str">
        <f t="shared" si="2"/>
        <v>Pre-COVID</v>
      </c>
    </row>
    <row r="147" spans="1:10" x14ac:dyDescent="0.35">
      <c r="A147" t="s">
        <v>34</v>
      </c>
      <c r="B147">
        <v>2013</v>
      </c>
      <c r="C147" t="s">
        <v>35</v>
      </c>
      <c r="D147">
        <v>105.3</v>
      </c>
      <c r="E147">
        <v>2</v>
      </c>
      <c r="F147" s="1">
        <v>41306</v>
      </c>
      <c r="G147" t="s">
        <v>18</v>
      </c>
      <c r="H147">
        <v>106</v>
      </c>
      <c r="I147" t="str" cm="1">
        <f t="array" ref="I147">IFERROR(
INDEX(Category_Map!$B$3:$B$28,
MATCH(TRIM(SUBSTITUTE(SUBSTITUTE(CLEAN(G147),CHAR(160),""),CHAR(10),"")),
TRIM(SUBSTITUTE(SUBSTITUTE(Category_Map!$A$3:$A$28,CHAR(160),""),CHAR(10),"")),0)),
"Not Found")</f>
        <v>Clothing and Footwear</v>
      </c>
      <c r="J147" t="str">
        <f t="shared" si="2"/>
        <v>Pre-COVID</v>
      </c>
    </row>
    <row r="148" spans="1:10" x14ac:dyDescent="0.35">
      <c r="A148" t="s">
        <v>34</v>
      </c>
      <c r="B148">
        <v>2013</v>
      </c>
      <c r="C148" t="s">
        <v>35</v>
      </c>
      <c r="D148">
        <v>105.3</v>
      </c>
      <c r="E148">
        <v>2</v>
      </c>
      <c r="F148" s="1">
        <v>41306</v>
      </c>
      <c r="G148" t="s">
        <v>19</v>
      </c>
      <c r="H148">
        <v>106.8</v>
      </c>
      <c r="I148" t="str" cm="1">
        <f t="array" ref="I148">IFERROR(
INDEX(Category_Map!$B$3:$B$28,
MATCH(TRIM(SUBSTITUTE(SUBSTITUTE(CLEAN(G148),CHAR(160),""),CHAR(10),"")),
TRIM(SUBSTITUTE(SUBSTITUTE(Category_Map!$A$3:$A$28,CHAR(160),""),CHAR(10),"")),0)),
"Not Found")</f>
        <v>Clothing and Footwear</v>
      </c>
      <c r="J148" t="str">
        <f t="shared" si="2"/>
        <v>Pre-COVID</v>
      </c>
    </row>
    <row r="149" spans="1:10" x14ac:dyDescent="0.35">
      <c r="A149" t="s">
        <v>34</v>
      </c>
      <c r="B149">
        <v>2013</v>
      </c>
      <c r="C149" t="s">
        <v>35</v>
      </c>
      <c r="D149">
        <v>105.3</v>
      </c>
      <c r="E149">
        <v>2</v>
      </c>
      <c r="F149" s="1">
        <v>41306</v>
      </c>
      <c r="G149" t="s">
        <v>20</v>
      </c>
      <c r="H149">
        <v>100.4</v>
      </c>
      <c r="I149" t="str" cm="1">
        <f t="array" ref="I149">IFERROR(
INDEX(Category_Map!$B$3:$B$28,
MATCH(TRIM(SUBSTITUTE(SUBSTITUTE(CLEAN(G149),CHAR(160),""),CHAR(10),"")),
TRIM(SUBSTITUTE(SUBSTITUTE(Category_Map!$A$3:$A$28,CHAR(160),""),CHAR(10),"")),0)),
"Not Found")</f>
        <v>Housing and Utilities</v>
      </c>
      <c r="J149" t="str">
        <f t="shared" si="2"/>
        <v>Pre-COVID</v>
      </c>
    </row>
    <row r="150" spans="1:10" x14ac:dyDescent="0.35">
      <c r="A150" t="s">
        <v>34</v>
      </c>
      <c r="B150">
        <v>2013</v>
      </c>
      <c r="C150" t="s">
        <v>35</v>
      </c>
      <c r="D150">
        <v>105.3</v>
      </c>
      <c r="E150">
        <v>2</v>
      </c>
      <c r="F150" s="1">
        <v>41306</v>
      </c>
      <c r="G150" t="s">
        <v>21</v>
      </c>
      <c r="H150">
        <v>106</v>
      </c>
      <c r="I150" t="str" cm="1">
        <f t="array" ref="I150">IFERROR(
INDEX(Category_Map!$B$3:$B$28,
MATCH(TRIM(SUBSTITUTE(SUBSTITUTE(CLEAN(G150),CHAR(160),""),CHAR(10),"")),
TRIM(SUBSTITUTE(SUBSTITUTE(Category_Map!$A$3:$A$28,CHAR(160),""),CHAR(10),"")),0)),
"Not Found")</f>
        <v>Fuel and Energy</v>
      </c>
      <c r="J150" t="str">
        <f t="shared" si="2"/>
        <v>Pre-COVID</v>
      </c>
    </row>
    <row r="151" spans="1:10" x14ac:dyDescent="0.35">
      <c r="A151" t="s">
        <v>34</v>
      </c>
      <c r="B151">
        <v>2013</v>
      </c>
      <c r="C151" t="s">
        <v>35</v>
      </c>
      <c r="D151">
        <v>105.3</v>
      </c>
      <c r="E151">
        <v>2</v>
      </c>
      <c r="F151" s="1">
        <v>41306</v>
      </c>
      <c r="G151" t="s">
        <v>22</v>
      </c>
      <c r="H151">
        <v>105.2</v>
      </c>
      <c r="I151" t="str" cm="1">
        <f t="array" ref="I151">IFERROR(
INDEX(Category_Map!$B$3:$B$28,
MATCH(TRIM(SUBSTITUTE(SUBSTITUTE(CLEAN(G151),CHAR(160),""),CHAR(10),"")),
TRIM(SUBSTITUTE(SUBSTITUTE(Category_Map!$A$3:$A$28,CHAR(160),""),CHAR(10),"")),0)),
"Not Found")</f>
        <v>Household goods and services</v>
      </c>
      <c r="J151" t="str">
        <f t="shared" si="2"/>
        <v>Pre-COVID</v>
      </c>
    </row>
    <row r="152" spans="1:10" x14ac:dyDescent="0.35">
      <c r="A152" t="s">
        <v>34</v>
      </c>
      <c r="B152">
        <v>2013</v>
      </c>
      <c r="C152" t="s">
        <v>35</v>
      </c>
      <c r="D152">
        <v>105.3</v>
      </c>
      <c r="E152">
        <v>2</v>
      </c>
      <c r="F152" s="1">
        <v>41306</v>
      </c>
      <c r="G152" t="s">
        <v>23</v>
      </c>
      <c r="H152">
        <v>104.5</v>
      </c>
      <c r="I152" t="str" cm="1">
        <f t="array" ref="I152">IFERROR(
INDEX(Category_Map!$B$3:$B$28,
MATCH(TRIM(SUBSTITUTE(SUBSTITUTE(CLEAN(G152),CHAR(160),""),CHAR(10),"")),
TRIM(SUBSTITUTE(SUBSTITUTE(Category_Map!$A$3:$A$28,CHAR(160),""),CHAR(10),"")),0)),
"Not Found")</f>
        <v>Health</v>
      </c>
      <c r="J152" t="str">
        <f t="shared" si="2"/>
        <v>Pre-COVID</v>
      </c>
    </row>
    <row r="153" spans="1:10" x14ac:dyDescent="0.35">
      <c r="A153" t="s">
        <v>34</v>
      </c>
      <c r="B153">
        <v>2013</v>
      </c>
      <c r="C153" t="s">
        <v>35</v>
      </c>
      <c r="D153">
        <v>105.3</v>
      </c>
      <c r="E153">
        <v>2</v>
      </c>
      <c r="F153" s="1">
        <v>41306</v>
      </c>
      <c r="G153" t="s">
        <v>24</v>
      </c>
      <c r="H153">
        <v>104.2</v>
      </c>
      <c r="I153" t="str" cm="1">
        <f t="array" ref="I153">IFERROR(
INDEX(Category_Map!$B$3:$B$28,
MATCH(TRIM(SUBSTITUTE(SUBSTITUTE(CLEAN(G153),CHAR(160),""),CHAR(10),"")),
TRIM(SUBSTITUTE(SUBSTITUTE(Category_Map!$A$3:$A$28,CHAR(160),""),CHAR(10),"")),0)),
"Not Found")</f>
        <v>Transport &amp; Communication</v>
      </c>
      <c r="J153" t="str">
        <f t="shared" si="2"/>
        <v>Pre-COVID</v>
      </c>
    </row>
    <row r="154" spans="1:10" x14ac:dyDescent="0.35">
      <c r="A154" t="s">
        <v>34</v>
      </c>
      <c r="B154">
        <v>2013</v>
      </c>
      <c r="C154" t="s">
        <v>35</v>
      </c>
      <c r="D154">
        <v>105.3</v>
      </c>
      <c r="E154">
        <v>2</v>
      </c>
      <c r="F154" s="1">
        <v>41306</v>
      </c>
      <c r="G154" t="s">
        <v>25</v>
      </c>
      <c r="H154">
        <v>103.6</v>
      </c>
      <c r="I154" t="str" cm="1">
        <f t="array" ref="I154">IFERROR(
INDEX(Category_Map!$B$3:$B$28,
MATCH(TRIM(SUBSTITUTE(SUBSTITUTE(CLEAN(G154),CHAR(160),""),CHAR(10),"")),
TRIM(SUBSTITUTE(SUBSTITUTE(Category_Map!$A$3:$A$28,CHAR(160),""),CHAR(10),"")),0)),
"Not Found")</f>
        <v>Recreation and Personal Care</v>
      </c>
      <c r="J154" t="str">
        <f t="shared" si="2"/>
        <v>Pre-COVID</v>
      </c>
    </row>
    <row r="155" spans="1:10" x14ac:dyDescent="0.35">
      <c r="A155" t="s">
        <v>34</v>
      </c>
      <c r="B155">
        <v>2013</v>
      </c>
      <c r="C155" t="s">
        <v>35</v>
      </c>
      <c r="D155">
        <v>105.3</v>
      </c>
      <c r="E155">
        <v>2</v>
      </c>
      <c r="F155" s="1">
        <v>41306</v>
      </c>
      <c r="G155" t="s">
        <v>26</v>
      </c>
      <c r="H155">
        <v>103.9</v>
      </c>
      <c r="I155" t="str" cm="1">
        <f t="array" ref="I155">IFERROR(
INDEX(Category_Map!$B$3:$B$28,
MATCH(TRIM(SUBSTITUTE(SUBSTITUTE(CLEAN(G155),CHAR(160),""),CHAR(10),"")),
TRIM(SUBSTITUTE(SUBSTITUTE(Category_Map!$A$3:$A$28,CHAR(160),""),CHAR(10),"")),0)),
"Not Found")</f>
        <v>Education</v>
      </c>
      <c r="J155" t="str">
        <f t="shared" si="2"/>
        <v>Pre-COVID</v>
      </c>
    </row>
    <row r="156" spans="1:10" x14ac:dyDescent="0.35">
      <c r="A156" t="s">
        <v>34</v>
      </c>
      <c r="B156">
        <v>2013</v>
      </c>
      <c r="C156" t="s">
        <v>35</v>
      </c>
      <c r="D156">
        <v>105.3</v>
      </c>
      <c r="E156">
        <v>2</v>
      </c>
      <c r="F156" s="1">
        <v>41306</v>
      </c>
      <c r="G156" t="s">
        <v>27</v>
      </c>
      <c r="H156">
        <v>104.5</v>
      </c>
      <c r="I156" t="str" cm="1">
        <f t="array" ref="I156">IFERROR(
INDEX(Category_Map!$B$3:$B$28,
MATCH(TRIM(SUBSTITUTE(SUBSTITUTE(CLEAN(G156),CHAR(160),""),CHAR(10),"")),
TRIM(SUBSTITUTE(SUBSTITUTE(Category_Map!$A$3:$A$28,CHAR(160),""),CHAR(10),"")),0)),
"Not Found")</f>
        <v>Personal care and effects</v>
      </c>
      <c r="J156" t="str">
        <f t="shared" si="2"/>
        <v>Pre-COVID</v>
      </c>
    </row>
    <row r="157" spans="1:10" x14ac:dyDescent="0.35">
      <c r="A157" t="s">
        <v>34</v>
      </c>
      <c r="B157">
        <v>2013</v>
      </c>
      <c r="C157" t="s">
        <v>35</v>
      </c>
      <c r="D157">
        <v>105.3</v>
      </c>
      <c r="E157">
        <v>2</v>
      </c>
      <c r="F157" s="1">
        <v>41306</v>
      </c>
      <c r="G157" t="s">
        <v>28</v>
      </c>
      <c r="H157">
        <v>104.4</v>
      </c>
      <c r="I157" t="str" cm="1">
        <f t="array" ref="I157">IFERROR(
INDEX(Category_Map!$B$3:$B$28,
MATCH(TRIM(SUBSTITUTE(SUBSTITUTE(CLEAN(G157),CHAR(160),""),CHAR(10),"")),
TRIM(SUBSTITUTE(SUBSTITUTE(Category_Map!$A$3:$A$28,CHAR(160),""),CHAR(10),"")),0)),
"Not Found")</f>
        <v>Miscellaneous</v>
      </c>
      <c r="J157" t="str">
        <f t="shared" si="2"/>
        <v>Pre-COVID</v>
      </c>
    </row>
    <row r="158" spans="1:10" x14ac:dyDescent="0.35">
      <c r="A158" t="s">
        <v>30</v>
      </c>
      <c r="B158">
        <v>2013</v>
      </c>
      <c r="C158" t="s">
        <v>36</v>
      </c>
      <c r="D158">
        <v>106</v>
      </c>
      <c r="E158">
        <v>3</v>
      </c>
      <c r="F158" s="1">
        <v>41334</v>
      </c>
      <c r="G158" t="s">
        <v>3</v>
      </c>
      <c r="H158">
        <v>110.2</v>
      </c>
      <c r="I158" t="str" cm="1">
        <f t="array" ref="I158">IFERROR(
INDEX(Category_Map!$B$3:$B$28,
MATCH(TRIM(SUBSTITUTE(SUBSTITUTE(CLEAN(G158),CHAR(160),""),CHAR(10),"")),
TRIM(SUBSTITUTE(SUBSTITUTE(Category_Map!$A$3:$A$28,CHAR(160),""),CHAR(10),"")),0)),
"Not Found")</f>
        <v>Food</v>
      </c>
      <c r="J158" t="str">
        <f t="shared" si="2"/>
        <v>Pre-COVID</v>
      </c>
    </row>
    <row r="159" spans="1:10" x14ac:dyDescent="0.35">
      <c r="A159" t="s">
        <v>30</v>
      </c>
      <c r="B159">
        <v>2013</v>
      </c>
      <c r="C159" t="s">
        <v>36</v>
      </c>
      <c r="D159">
        <v>106</v>
      </c>
      <c r="E159">
        <v>3</v>
      </c>
      <c r="F159" s="1">
        <v>41334</v>
      </c>
      <c r="G159" t="s">
        <v>4</v>
      </c>
      <c r="H159">
        <v>108.8</v>
      </c>
      <c r="I159" t="str" cm="1">
        <f t="array" ref="I159">IFERROR(
INDEX(Category_Map!$B$3:$B$28,
MATCH(TRIM(SUBSTITUTE(SUBSTITUTE(CLEAN(G159),CHAR(160),""),CHAR(10),"")),
TRIM(SUBSTITUTE(SUBSTITUTE(Category_Map!$A$3:$A$28,CHAR(160),""),CHAR(10),"")),0)),
"Not Found")</f>
        <v>Food</v>
      </c>
      <c r="J159" t="str">
        <f t="shared" si="2"/>
        <v>Pre-COVID</v>
      </c>
    </row>
    <row r="160" spans="1:10" x14ac:dyDescent="0.35">
      <c r="A160" t="s">
        <v>30</v>
      </c>
      <c r="B160">
        <v>2013</v>
      </c>
      <c r="C160" t="s">
        <v>36</v>
      </c>
      <c r="D160">
        <v>106</v>
      </c>
      <c r="E160">
        <v>3</v>
      </c>
      <c r="F160" s="1">
        <v>41334</v>
      </c>
      <c r="G160" t="s">
        <v>5</v>
      </c>
      <c r="H160">
        <v>109.9</v>
      </c>
      <c r="I160" t="str" cm="1">
        <f t="array" ref="I160">IFERROR(
INDEX(Category_Map!$B$3:$B$28,
MATCH(TRIM(SUBSTITUTE(SUBSTITUTE(CLEAN(G160),CHAR(160),""),CHAR(10),"")),
TRIM(SUBSTITUTE(SUBSTITUTE(Category_Map!$A$3:$A$28,CHAR(160),""),CHAR(10),"")),0)),
"Not Found")</f>
        <v>Food</v>
      </c>
      <c r="J160" t="str">
        <f t="shared" si="2"/>
        <v>Pre-COVID</v>
      </c>
    </row>
    <row r="161" spans="1:10" x14ac:dyDescent="0.35">
      <c r="A161" t="s">
        <v>30</v>
      </c>
      <c r="B161">
        <v>2013</v>
      </c>
      <c r="C161" t="s">
        <v>36</v>
      </c>
      <c r="D161">
        <v>106</v>
      </c>
      <c r="E161">
        <v>3</v>
      </c>
      <c r="F161" s="1">
        <v>41334</v>
      </c>
      <c r="G161" t="s">
        <v>6</v>
      </c>
      <c r="H161">
        <v>105.6</v>
      </c>
      <c r="I161" t="str" cm="1">
        <f t="array" ref="I161">IFERROR(
INDEX(Category_Map!$B$3:$B$28,
MATCH(TRIM(SUBSTITUTE(SUBSTITUTE(CLEAN(G161),CHAR(160),""),CHAR(10),"")),
TRIM(SUBSTITUTE(SUBSTITUTE(Category_Map!$A$3:$A$28,CHAR(160),""),CHAR(10),"")),0)),
"Not Found")</f>
        <v>Food</v>
      </c>
      <c r="J161" t="str">
        <f t="shared" si="2"/>
        <v>Pre-COVID</v>
      </c>
    </row>
    <row r="162" spans="1:10" x14ac:dyDescent="0.35">
      <c r="A162" t="s">
        <v>30</v>
      </c>
      <c r="B162">
        <v>2013</v>
      </c>
      <c r="C162" t="s">
        <v>36</v>
      </c>
      <c r="D162">
        <v>106</v>
      </c>
      <c r="E162">
        <v>3</v>
      </c>
      <c r="F162" s="1">
        <v>41334</v>
      </c>
      <c r="G162" t="s">
        <v>7</v>
      </c>
      <c r="H162">
        <v>106.2</v>
      </c>
      <c r="I162" t="str" cm="1">
        <f t="array" ref="I162">IFERROR(
INDEX(Category_Map!$B$3:$B$28,
MATCH(TRIM(SUBSTITUTE(SUBSTITUTE(CLEAN(G162),CHAR(160),""),CHAR(10),"")),
TRIM(SUBSTITUTE(SUBSTITUTE(Category_Map!$A$3:$A$28,CHAR(160),""),CHAR(10),"")),0)),
"Not Found")</f>
        <v>Food</v>
      </c>
      <c r="J162" t="str">
        <f t="shared" si="2"/>
        <v>Pre-COVID</v>
      </c>
    </row>
    <row r="163" spans="1:10" x14ac:dyDescent="0.35">
      <c r="A163" t="s">
        <v>30</v>
      </c>
      <c r="B163">
        <v>2013</v>
      </c>
      <c r="C163" t="s">
        <v>36</v>
      </c>
      <c r="D163">
        <v>106</v>
      </c>
      <c r="E163">
        <v>3</v>
      </c>
      <c r="F163" s="1">
        <v>41334</v>
      </c>
      <c r="G163" t="s">
        <v>8</v>
      </c>
      <c r="H163">
        <v>105.7</v>
      </c>
      <c r="I163" t="str" cm="1">
        <f t="array" ref="I163">IFERROR(
INDEX(Category_Map!$B$3:$B$28,
MATCH(TRIM(SUBSTITUTE(SUBSTITUTE(CLEAN(G163),CHAR(160),""),CHAR(10),"")),
TRIM(SUBSTITUTE(SUBSTITUTE(Category_Map!$A$3:$A$28,CHAR(160),""),CHAR(10),"")),0)),
"Not Found")</f>
        <v>Food</v>
      </c>
      <c r="J163" t="str">
        <f t="shared" si="2"/>
        <v>Pre-COVID</v>
      </c>
    </row>
    <row r="164" spans="1:10" x14ac:dyDescent="0.35">
      <c r="A164" t="s">
        <v>30</v>
      </c>
      <c r="B164">
        <v>2013</v>
      </c>
      <c r="C164" t="s">
        <v>36</v>
      </c>
      <c r="D164">
        <v>106</v>
      </c>
      <c r="E164">
        <v>3</v>
      </c>
      <c r="F164" s="1">
        <v>41334</v>
      </c>
      <c r="G164" t="s">
        <v>9</v>
      </c>
      <c r="H164">
        <v>101.4</v>
      </c>
      <c r="I164" t="str" cm="1">
        <f t="array" ref="I164">IFERROR(
INDEX(Category_Map!$B$3:$B$28,
MATCH(TRIM(SUBSTITUTE(SUBSTITUTE(CLEAN(G164),CHAR(160),""),CHAR(10),"")),
TRIM(SUBSTITUTE(SUBSTITUTE(Category_Map!$A$3:$A$28,CHAR(160),""),CHAR(10),"")),0)),
"Not Found")</f>
        <v>Food</v>
      </c>
      <c r="J164" t="str">
        <f t="shared" si="2"/>
        <v>Pre-COVID</v>
      </c>
    </row>
    <row r="165" spans="1:10" x14ac:dyDescent="0.35">
      <c r="A165" t="s">
        <v>30</v>
      </c>
      <c r="B165">
        <v>2013</v>
      </c>
      <c r="C165" t="s">
        <v>36</v>
      </c>
      <c r="D165">
        <v>106</v>
      </c>
      <c r="E165">
        <v>3</v>
      </c>
      <c r="F165" s="1">
        <v>41334</v>
      </c>
      <c r="G165" t="s">
        <v>10</v>
      </c>
      <c r="H165">
        <v>105.7</v>
      </c>
      <c r="I165" t="str" cm="1">
        <f t="array" ref="I165">IFERROR(
INDEX(Category_Map!$B$3:$B$28,
MATCH(TRIM(SUBSTITUTE(SUBSTITUTE(CLEAN(G165),CHAR(160),""),CHAR(10),"")),
TRIM(SUBSTITUTE(SUBSTITUTE(Category_Map!$A$3:$A$28,CHAR(160),""),CHAR(10),"")),0)),
"Not Found")</f>
        <v>Food</v>
      </c>
      <c r="J165" t="str">
        <f t="shared" si="2"/>
        <v>Pre-COVID</v>
      </c>
    </row>
    <row r="166" spans="1:10" x14ac:dyDescent="0.35">
      <c r="A166" t="s">
        <v>30</v>
      </c>
      <c r="B166">
        <v>2013</v>
      </c>
      <c r="C166" t="s">
        <v>36</v>
      </c>
      <c r="D166">
        <v>106</v>
      </c>
      <c r="E166">
        <v>3</v>
      </c>
      <c r="F166" s="1">
        <v>41334</v>
      </c>
      <c r="G166" t="s">
        <v>11</v>
      </c>
      <c r="H166">
        <v>105</v>
      </c>
      <c r="I166" t="str" cm="1">
        <f t="array" ref="I166">IFERROR(
INDEX(Category_Map!$B$3:$B$28,
MATCH(TRIM(SUBSTITUTE(SUBSTITUTE(CLEAN(G166),CHAR(160),""),CHAR(10),"")),
TRIM(SUBSTITUTE(SUBSTITUTE(Category_Map!$A$3:$A$28,CHAR(160),""),CHAR(10),"")),0)),
"Not Found")</f>
        <v>Food</v>
      </c>
      <c r="J166" t="str">
        <f t="shared" si="2"/>
        <v>Pre-COVID</v>
      </c>
    </row>
    <row r="167" spans="1:10" x14ac:dyDescent="0.35">
      <c r="A167" t="s">
        <v>30</v>
      </c>
      <c r="B167">
        <v>2013</v>
      </c>
      <c r="C167" t="s">
        <v>36</v>
      </c>
      <c r="D167">
        <v>106</v>
      </c>
      <c r="E167">
        <v>3</v>
      </c>
      <c r="F167" s="1">
        <v>41334</v>
      </c>
      <c r="G167" t="s">
        <v>12</v>
      </c>
      <c r="H167">
        <v>103.3</v>
      </c>
      <c r="I167" t="str" cm="1">
        <f t="array" ref="I167">IFERROR(
INDEX(Category_Map!$B$3:$B$28,
MATCH(TRIM(SUBSTITUTE(SUBSTITUTE(CLEAN(G167),CHAR(160),""),CHAR(10),"")),
TRIM(SUBSTITUTE(SUBSTITUTE(Category_Map!$A$3:$A$28,CHAR(160),""),CHAR(10),"")),0)),
"Not Found")</f>
        <v>Food</v>
      </c>
      <c r="J167" t="str">
        <f t="shared" si="2"/>
        <v>Pre-COVID</v>
      </c>
    </row>
    <row r="168" spans="1:10" x14ac:dyDescent="0.35">
      <c r="A168" t="s">
        <v>30</v>
      </c>
      <c r="B168">
        <v>2013</v>
      </c>
      <c r="C168" t="s">
        <v>36</v>
      </c>
      <c r="D168">
        <v>106</v>
      </c>
      <c r="E168">
        <v>3</v>
      </c>
      <c r="F168" s="1">
        <v>41334</v>
      </c>
      <c r="G168" t="s">
        <v>13</v>
      </c>
      <c r="H168">
        <v>105.6</v>
      </c>
      <c r="I168" t="str" cm="1">
        <f t="array" ref="I168">IFERROR(
INDEX(Category_Map!$B$3:$B$28,
MATCH(TRIM(SUBSTITUTE(SUBSTITUTE(CLEAN(G168),CHAR(160),""),CHAR(10),"")),
TRIM(SUBSTITUTE(SUBSTITUTE(Category_Map!$A$3:$A$28,CHAR(160),""),CHAR(10),"")),0)),
"Not Found")</f>
        <v>Food and beverages</v>
      </c>
      <c r="J168" t="str">
        <f t="shared" si="2"/>
        <v>Pre-COVID</v>
      </c>
    </row>
    <row r="169" spans="1:10" x14ac:dyDescent="0.35">
      <c r="A169" t="s">
        <v>30</v>
      </c>
      <c r="B169">
        <v>2013</v>
      </c>
      <c r="C169" t="s">
        <v>36</v>
      </c>
      <c r="D169">
        <v>106</v>
      </c>
      <c r="E169">
        <v>3</v>
      </c>
      <c r="F169" s="1">
        <v>41334</v>
      </c>
      <c r="G169" t="s">
        <v>14</v>
      </c>
      <c r="H169">
        <v>108.2</v>
      </c>
      <c r="I169" t="str" cm="1">
        <f t="array" ref="I169">IFERROR(
INDEX(Category_Map!$B$3:$B$28,
MATCH(TRIM(SUBSTITUTE(SUBSTITUTE(CLEAN(G169),CHAR(160),""),CHAR(10),"")),
TRIM(SUBSTITUTE(SUBSTITUTE(Category_Map!$A$3:$A$28,CHAR(160),""),CHAR(10),"")),0)),
"Not Found")</f>
        <v>Food and beverages</v>
      </c>
      <c r="J169" t="str">
        <f t="shared" si="2"/>
        <v>Pre-COVID</v>
      </c>
    </row>
    <row r="170" spans="1:10" x14ac:dyDescent="0.35">
      <c r="A170" t="s">
        <v>30</v>
      </c>
      <c r="B170">
        <v>2013</v>
      </c>
      <c r="C170" t="s">
        <v>36</v>
      </c>
      <c r="D170">
        <v>106</v>
      </c>
      <c r="E170">
        <v>3</v>
      </c>
      <c r="F170" s="1">
        <v>41334</v>
      </c>
      <c r="G170" t="s">
        <v>15</v>
      </c>
      <c r="H170">
        <v>106.6</v>
      </c>
      <c r="I170" t="str" cm="1">
        <f t="array" ref="I170">IFERROR(
INDEX(Category_Map!$B$3:$B$28,
MATCH(TRIM(SUBSTITUTE(SUBSTITUTE(CLEAN(G170),CHAR(160),""),CHAR(10),"")),
TRIM(SUBSTITUTE(SUBSTITUTE(Category_Map!$A$3:$A$28,CHAR(160),""),CHAR(10),"")),0)),
"Not Found")</f>
        <v>Food and beverages</v>
      </c>
      <c r="J170" t="str">
        <f t="shared" si="2"/>
        <v>Pre-COVID</v>
      </c>
    </row>
    <row r="171" spans="1:10" x14ac:dyDescent="0.35">
      <c r="A171" t="s">
        <v>30</v>
      </c>
      <c r="B171">
        <v>2013</v>
      </c>
      <c r="C171" t="s">
        <v>36</v>
      </c>
      <c r="D171">
        <v>106</v>
      </c>
      <c r="E171">
        <v>3</v>
      </c>
      <c r="F171" s="1">
        <v>41334</v>
      </c>
      <c r="G171" t="s">
        <v>16</v>
      </c>
      <c r="H171">
        <v>106.5</v>
      </c>
      <c r="I171" t="str" cm="1">
        <f t="array" ref="I171">IFERROR(
INDEX(Category_Map!$B$3:$B$28,
MATCH(TRIM(SUBSTITUTE(SUBSTITUTE(CLEAN(G171),CHAR(160),""),CHAR(10),"")),
TRIM(SUBSTITUTE(SUBSTITUTE(Category_Map!$A$3:$A$28,CHAR(160),""),CHAR(10),"")),0)),
"Not Found")</f>
        <v>Miscellaneous</v>
      </c>
      <c r="J171" t="str">
        <f t="shared" si="2"/>
        <v>Pre-COVID</v>
      </c>
    </row>
    <row r="172" spans="1:10" x14ac:dyDescent="0.35">
      <c r="A172" t="s">
        <v>30</v>
      </c>
      <c r="B172">
        <v>2013</v>
      </c>
      <c r="C172" t="s">
        <v>36</v>
      </c>
      <c r="D172">
        <v>106</v>
      </c>
      <c r="E172">
        <v>3</v>
      </c>
      <c r="F172" s="1">
        <v>41334</v>
      </c>
      <c r="G172" t="s">
        <v>17</v>
      </c>
      <c r="H172">
        <v>107.6</v>
      </c>
      <c r="I172" t="str" cm="1">
        <f t="array" ref="I172">IFERROR(
INDEX(Category_Map!$B$3:$B$28,
MATCH(TRIM(SUBSTITUTE(SUBSTITUTE(CLEAN(G172),CHAR(160),""),CHAR(10),"")),
TRIM(SUBSTITUTE(SUBSTITUTE(Category_Map!$A$3:$A$28,CHAR(160),""),CHAR(10),"")),0)),
"Not Found")</f>
        <v>Clothing and Footwear</v>
      </c>
      <c r="J172" t="str">
        <f t="shared" si="2"/>
        <v>Pre-COVID</v>
      </c>
    </row>
    <row r="173" spans="1:10" x14ac:dyDescent="0.35">
      <c r="A173" t="s">
        <v>30</v>
      </c>
      <c r="B173">
        <v>2013</v>
      </c>
      <c r="C173" t="s">
        <v>36</v>
      </c>
      <c r="D173">
        <v>106</v>
      </c>
      <c r="E173">
        <v>3</v>
      </c>
      <c r="F173" s="1">
        <v>41334</v>
      </c>
      <c r="G173" t="s">
        <v>18</v>
      </c>
      <c r="H173">
        <v>106.8</v>
      </c>
      <c r="I173" t="str" cm="1">
        <f t="array" ref="I173">IFERROR(
INDEX(Category_Map!$B$3:$B$28,
MATCH(TRIM(SUBSTITUTE(SUBSTITUTE(CLEAN(G173),CHAR(160),""),CHAR(10),"")),
TRIM(SUBSTITUTE(SUBSTITUTE(Category_Map!$A$3:$A$28,CHAR(160),""),CHAR(10),"")),0)),
"Not Found")</f>
        <v>Clothing and Footwear</v>
      </c>
      <c r="J173" t="str">
        <f t="shared" si="2"/>
        <v>Pre-COVID</v>
      </c>
    </row>
    <row r="174" spans="1:10" x14ac:dyDescent="0.35">
      <c r="A174" t="s">
        <v>30</v>
      </c>
      <c r="B174">
        <v>2013</v>
      </c>
      <c r="C174" t="s">
        <v>36</v>
      </c>
      <c r="D174">
        <v>106</v>
      </c>
      <c r="E174">
        <v>3</v>
      </c>
      <c r="F174" s="1">
        <v>41334</v>
      </c>
      <c r="G174" t="s">
        <v>19</v>
      </c>
      <c r="H174">
        <v>107.5</v>
      </c>
      <c r="I174" t="str" cm="1">
        <f t="array" ref="I174">IFERROR(
INDEX(Category_Map!$B$3:$B$28,
MATCH(TRIM(SUBSTITUTE(SUBSTITUTE(CLEAN(G174),CHAR(160),""),CHAR(10),"")),
TRIM(SUBSTITUTE(SUBSTITUTE(Category_Map!$A$3:$A$28,CHAR(160),""),CHAR(10),"")),0)),
"Not Found")</f>
        <v>Clothing and Footwear</v>
      </c>
      <c r="J174" t="str">
        <f t="shared" si="2"/>
        <v>Pre-COVID</v>
      </c>
    </row>
    <row r="175" spans="1:10" x14ac:dyDescent="0.35">
      <c r="A175" t="s">
        <v>30</v>
      </c>
      <c r="B175">
        <v>2013</v>
      </c>
      <c r="C175" t="s">
        <v>36</v>
      </c>
      <c r="D175">
        <v>106</v>
      </c>
      <c r="E175">
        <v>3</v>
      </c>
      <c r="F175" s="1">
        <v>41334</v>
      </c>
      <c r="G175" t="s">
        <v>20</v>
      </c>
      <c r="H175">
        <v>0</v>
      </c>
      <c r="I175" t="str" cm="1">
        <f t="array" ref="I175">IFERROR(
INDEX(Category_Map!$B$3:$B$28,
MATCH(TRIM(SUBSTITUTE(SUBSTITUTE(CLEAN(G175),CHAR(160),""),CHAR(10),"")),
TRIM(SUBSTITUTE(SUBSTITUTE(Category_Map!$A$3:$A$28,CHAR(160),""),CHAR(10),"")),0)),
"Not Found")</f>
        <v>Housing and Utilities</v>
      </c>
      <c r="J175" t="str">
        <f t="shared" si="2"/>
        <v>Pre-COVID</v>
      </c>
    </row>
    <row r="176" spans="1:10" x14ac:dyDescent="0.35">
      <c r="A176" t="s">
        <v>30</v>
      </c>
      <c r="B176">
        <v>2013</v>
      </c>
      <c r="C176" t="s">
        <v>36</v>
      </c>
      <c r="D176">
        <v>106</v>
      </c>
      <c r="E176">
        <v>3</v>
      </c>
      <c r="F176" s="1">
        <v>41334</v>
      </c>
      <c r="G176" t="s">
        <v>21</v>
      </c>
      <c r="H176">
        <v>106.1</v>
      </c>
      <c r="I176" t="str" cm="1">
        <f t="array" ref="I176">IFERROR(
INDEX(Category_Map!$B$3:$B$28,
MATCH(TRIM(SUBSTITUTE(SUBSTITUTE(CLEAN(G176),CHAR(160),""),CHAR(10),"")),
TRIM(SUBSTITUTE(SUBSTITUTE(Category_Map!$A$3:$A$28,CHAR(160),""),CHAR(10),"")),0)),
"Not Found")</f>
        <v>Fuel and Energy</v>
      </c>
      <c r="J176" t="str">
        <f t="shared" si="2"/>
        <v>Pre-COVID</v>
      </c>
    </row>
    <row r="177" spans="1:10" x14ac:dyDescent="0.35">
      <c r="A177" t="s">
        <v>30</v>
      </c>
      <c r="B177">
        <v>2013</v>
      </c>
      <c r="C177" t="s">
        <v>36</v>
      </c>
      <c r="D177">
        <v>106</v>
      </c>
      <c r="E177">
        <v>3</v>
      </c>
      <c r="F177" s="1">
        <v>41334</v>
      </c>
      <c r="G177" t="s">
        <v>22</v>
      </c>
      <c r="H177">
        <v>105.6</v>
      </c>
      <c r="I177" t="str" cm="1">
        <f t="array" ref="I177">IFERROR(
INDEX(Category_Map!$B$3:$B$28,
MATCH(TRIM(SUBSTITUTE(SUBSTITUTE(CLEAN(G177),CHAR(160),""),CHAR(10),"")),
TRIM(SUBSTITUTE(SUBSTITUTE(Category_Map!$A$3:$A$28,CHAR(160),""),CHAR(10),"")),0)),
"Not Found")</f>
        <v>Household goods and services</v>
      </c>
      <c r="J177" t="str">
        <f t="shared" si="2"/>
        <v>Pre-COVID</v>
      </c>
    </row>
    <row r="178" spans="1:10" x14ac:dyDescent="0.35">
      <c r="A178" t="s">
        <v>30</v>
      </c>
      <c r="B178">
        <v>2013</v>
      </c>
      <c r="C178" t="s">
        <v>36</v>
      </c>
      <c r="D178">
        <v>106</v>
      </c>
      <c r="E178">
        <v>3</v>
      </c>
      <c r="F178" s="1">
        <v>41334</v>
      </c>
      <c r="G178" t="s">
        <v>23</v>
      </c>
      <c r="H178">
        <v>104.7</v>
      </c>
      <c r="I178" t="str" cm="1">
        <f t="array" ref="I178">IFERROR(
INDEX(Category_Map!$B$3:$B$28,
MATCH(TRIM(SUBSTITUTE(SUBSTITUTE(CLEAN(G178),CHAR(160),""),CHAR(10),"")),
TRIM(SUBSTITUTE(SUBSTITUTE(Category_Map!$A$3:$A$28,CHAR(160),""),CHAR(10),"")),0)),
"Not Found")</f>
        <v>Health</v>
      </c>
      <c r="J178" t="str">
        <f t="shared" si="2"/>
        <v>Pre-COVID</v>
      </c>
    </row>
    <row r="179" spans="1:10" x14ac:dyDescent="0.35">
      <c r="A179" t="s">
        <v>30</v>
      </c>
      <c r="B179">
        <v>2013</v>
      </c>
      <c r="C179" t="s">
        <v>36</v>
      </c>
      <c r="D179">
        <v>106</v>
      </c>
      <c r="E179">
        <v>3</v>
      </c>
      <c r="F179" s="1">
        <v>41334</v>
      </c>
      <c r="G179" t="s">
        <v>24</v>
      </c>
      <c r="H179">
        <v>104.6</v>
      </c>
      <c r="I179" t="str" cm="1">
        <f t="array" ref="I179">IFERROR(
INDEX(Category_Map!$B$3:$B$28,
MATCH(TRIM(SUBSTITUTE(SUBSTITUTE(CLEAN(G179),CHAR(160),""),CHAR(10),"")),
TRIM(SUBSTITUTE(SUBSTITUTE(Category_Map!$A$3:$A$28,CHAR(160),""),CHAR(10),"")),0)),
"Not Found")</f>
        <v>Transport &amp; Communication</v>
      </c>
      <c r="J179" t="str">
        <f t="shared" si="2"/>
        <v>Pre-COVID</v>
      </c>
    </row>
    <row r="180" spans="1:10" x14ac:dyDescent="0.35">
      <c r="A180" t="s">
        <v>30</v>
      </c>
      <c r="B180">
        <v>2013</v>
      </c>
      <c r="C180" t="s">
        <v>36</v>
      </c>
      <c r="D180">
        <v>106</v>
      </c>
      <c r="E180">
        <v>3</v>
      </c>
      <c r="F180" s="1">
        <v>41334</v>
      </c>
      <c r="G180" t="s">
        <v>25</v>
      </c>
      <c r="H180">
        <v>104</v>
      </c>
      <c r="I180" t="str" cm="1">
        <f t="array" ref="I180">IFERROR(
INDEX(Category_Map!$B$3:$B$28,
MATCH(TRIM(SUBSTITUTE(SUBSTITUTE(CLEAN(G180),CHAR(160),""),CHAR(10),"")),
TRIM(SUBSTITUTE(SUBSTITUTE(Category_Map!$A$3:$A$28,CHAR(160),""),CHAR(10),"")),0)),
"Not Found")</f>
        <v>Recreation and Personal Care</v>
      </c>
      <c r="J180" t="str">
        <f t="shared" si="2"/>
        <v>Pre-COVID</v>
      </c>
    </row>
    <row r="181" spans="1:10" x14ac:dyDescent="0.35">
      <c r="A181" t="s">
        <v>30</v>
      </c>
      <c r="B181">
        <v>2013</v>
      </c>
      <c r="C181" t="s">
        <v>36</v>
      </c>
      <c r="D181">
        <v>106</v>
      </c>
      <c r="E181">
        <v>3</v>
      </c>
      <c r="F181" s="1">
        <v>41334</v>
      </c>
      <c r="G181" t="s">
        <v>26</v>
      </c>
      <c r="H181">
        <v>104.3</v>
      </c>
      <c r="I181" t="str" cm="1">
        <f t="array" ref="I181">IFERROR(
INDEX(Category_Map!$B$3:$B$28,
MATCH(TRIM(SUBSTITUTE(SUBSTITUTE(CLEAN(G181),CHAR(160),""),CHAR(10),"")),
TRIM(SUBSTITUTE(SUBSTITUTE(Category_Map!$A$3:$A$28,CHAR(160),""),CHAR(10),"")),0)),
"Not Found")</f>
        <v>Education</v>
      </c>
      <c r="J181" t="str">
        <f t="shared" si="2"/>
        <v>Pre-COVID</v>
      </c>
    </row>
    <row r="182" spans="1:10" x14ac:dyDescent="0.35">
      <c r="A182" t="s">
        <v>30</v>
      </c>
      <c r="B182">
        <v>2013</v>
      </c>
      <c r="C182" t="s">
        <v>36</v>
      </c>
      <c r="D182">
        <v>106</v>
      </c>
      <c r="E182">
        <v>3</v>
      </c>
      <c r="F182" s="1">
        <v>41334</v>
      </c>
      <c r="G182" t="s">
        <v>27</v>
      </c>
      <c r="H182">
        <v>104.3</v>
      </c>
      <c r="I182" t="str" cm="1">
        <f t="array" ref="I182">IFERROR(
INDEX(Category_Map!$B$3:$B$28,
MATCH(TRIM(SUBSTITUTE(SUBSTITUTE(CLEAN(G182),CHAR(160),""),CHAR(10),"")),
TRIM(SUBSTITUTE(SUBSTITUTE(Category_Map!$A$3:$A$28,CHAR(160),""),CHAR(10),"")),0)),
"Not Found")</f>
        <v>Personal care and effects</v>
      </c>
      <c r="J182" t="str">
        <f t="shared" si="2"/>
        <v>Pre-COVID</v>
      </c>
    </row>
    <row r="183" spans="1:10" x14ac:dyDescent="0.35">
      <c r="A183" t="s">
        <v>30</v>
      </c>
      <c r="B183">
        <v>2013</v>
      </c>
      <c r="C183" t="s">
        <v>36</v>
      </c>
      <c r="D183">
        <v>106</v>
      </c>
      <c r="E183">
        <v>3</v>
      </c>
      <c r="F183" s="1">
        <v>41334</v>
      </c>
      <c r="G183" t="s">
        <v>28</v>
      </c>
      <c r="H183">
        <v>104.6</v>
      </c>
      <c r="I183" t="str" cm="1">
        <f t="array" ref="I183">IFERROR(
INDEX(Category_Map!$B$3:$B$28,
MATCH(TRIM(SUBSTITUTE(SUBSTITUTE(CLEAN(G183),CHAR(160),""),CHAR(10),"")),
TRIM(SUBSTITUTE(SUBSTITUTE(Category_Map!$A$3:$A$28,CHAR(160),""),CHAR(10),"")),0)),
"Not Found")</f>
        <v>Miscellaneous</v>
      </c>
      <c r="J183" t="str">
        <f t="shared" si="2"/>
        <v>Pre-COVID</v>
      </c>
    </row>
    <row r="184" spans="1:10" x14ac:dyDescent="0.35">
      <c r="A184" t="s">
        <v>33</v>
      </c>
      <c r="B184">
        <v>2013</v>
      </c>
      <c r="C184" t="s">
        <v>36</v>
      </c>
      <c r="D184">
        <v>105</v>
      </c>
      <c r="E184">
        <v>3</v>
      </c>
      <c r="F184" s="1">
        <v>41334</v>
      </c>
      <c r="G184" t="s">
        <v>3</v>
      </c>
      <c r="H184">
        <v>113.9</v>
      </c>
      <c r="I184" t="str" cm="1">
        <f t="array" ref="I184">IFERROR(
INDEX(Category_Map!$B$3:$B$28,
MATCH(TRIM(SUBSTITUTE(SUBSTITUTE(CLEAN(G184),CHAR(160),""),CHAR(10),"")),
TRIM(SUBSTITUTE(SUBSTITUTE(Category_Map!$A$3:$A$28,CHAR(160),""),CHAR(10),"")),0)),
"Not Found")</f>
        <v>Food</v>
      </c>
      <c r="J184" t="str">
        <f t="shared" si="2"/>
        <v>Pre-COVID</v>
      </c>
    </row>
    <row r="185" spans="1:10" x14ac:dyDescent="0.35">
      <c r="A185" t="s">
        <v>33</v>
      </c>
      <c r="B185">
        <v>2013</v>
      </c>
      <c r="C185" t="s">
        <v>36</v>
      </c>
      <c r="D185">
        <v>105</v>
      </c>
      <c r="E185">
        <v>3</v>
      </c>
      <c r="F185" s="1">
        <v>41334</v>
      </c>
      <c r="G185" t="s">
        <v>4</v>
      </c>
      <c r="H185">
        <v>111.4</v>
      </c>
      <c r="I185" t="str" cm="1">
        <f t="array" ref="I185">IFERROR(
INDEX(Category_Map!$B$3:$B$28,
MATCH(TRIM(SUBSTITUTE(SUBSTITUTE(CLEAN(G185),CHAR(160),""),CHAR(10),"")),
TRIM(SUBSTITUTE(SUBSTITUTE(Category_Map!$A$3:$A$28,CHAR(160),""),CHAR(10),"")),0)),
"Not Found")</f>
        <v>Food</v>
      </c>
      <c r="J185" t="str">
        <f t="shared" si="2"/>
        <v>Pre-COVID</v>
      </c>
    </row>
    <row r="186" spans="1:10" x14ac:dyDescent="0.35">
      <c r="A186" t="s">
        <v>33</v>
      </c>
      <c r="B186">
        <v>2013</v>
      </c>
      <c r="C186" t="s">
        <v>36</v>
      </c>
      <c r="D186">
        <v>105</v>
      </c>
      <c r="E186">
        <v>3</v>
      </c>
      <c r="F186" s="1">
        <v>41334</v>
      </c>
      <c r="G186" t="s">
        <v>5</v>
      </c>
      <c r="H186">
        <v>113.2</v>
      </c>
      <c r="I186" t="str" cm="1">
        <f t="array" ref="I186">IFERROR(
INDEX(Category_Map!$B$3:$B$28,
MATCH(TRIM(SUBSTITUTE(SUBSTITUTE(CLEAN(G186),CHAR(160),""),CHAR(10),"")),
TRIM(SUBSTITUTE(SUBSTITUTE(Category_Map!$A$3:$A$28,CHAR(160),""),CHAR(10),"")),0)),
"Not Found")</f>
        <v>Food</v>
      </c>
      <c r="J186" t="str">
        <f t="shared" si="2"/>
        <v>Pre-COVID</v>
      </c>
    </row>
    <row r="187" spans="1:10" x14ac:dyDescent="0.35">
      <c r="A187" t="s">
        <v>33</v>
      </c>
      <c r="B187">
        <v>2013</v>
      </c>
      <c r="C187" t="s">
        <v>36</v>
      </c>
      <c r="D187">
        <v>105</v>
      </c>
      <c r="E187">
        <v>3</v>
      </c>
      <c r="F187" s="1">
        <v>41334</v>
      </c>
      <c r="G187" t="s">
        <v>6</v>
      </c>
      <c r="H187">
        <v>104.3</v>
      </c>
      <c r="I187" t="str" cm="1">
        <f t="array" ref="I187">IFERROR(
INDEX(Category_Map!$B$3:$B$28,
MATCH(TRIM(SUBSTITUTE(SUBSTITUTE(CLEAN(G187),CHAR(160),""),CHAR(10),"")),
TRIM(SUBSTITUTE(SUBSTITUTE(Category_Map!$A$3:$A$28,CHAR(160),""),CHAR(10),"")),0)),
"Not Found")</f>
        <v>Food</v>
      </c>
      <c r="J187" t="str">
        <f t="shared" si="2"/>
        <v>Pre-COVID</v>
      </c>
    </row>
    <row r="188" spans="1:10" x14ac:dyDescent="0.35">
      <c r="A188" t="s">
        <v>33</v>
      </c>
      <c r="B188">
        <v>2013</v>
      </c>
      <c r="C188" t="s">
        <v>36</v>
      </c>
      <c r="D188">
        <v>105</v>
      </c>
      <c r="E188">
        <v>3</v>
      </c>
      <c r="F188" s="1">
        <v>41334</v>
      </c>
      <c r="G188" t="s">
        <v>7</v>
      </c>
      <c r="H188">
        <v>102.7</v>
      </c>
      <c r="I188" t="str" cm="1">
        <f t="array" ref="I188">IFERROR(
INDEX(Category_Map!$B$3:$B$28,
MATCH(TRIM(SUBSTITUTE(SUBSTITUTE(CLEAN(G188),CHAR(160),""),CHAR(10),"")),
TRIM(SUBSTITUTE(SUBSTITUTE(Category_Map!$A$3:$A$28,CHAR(160),""),CHAR(10),"")),0)),
"Not Found")</f>
        <v>Food</v>
      </c>
      <c r="J188" t="str">
        <f t="shared" si="2"/>
        <v>Pre-COVID</v>
      </c>
    </row>
    <row r="189" spans="1:10" x14ac:dyDescent="0.35">
      <c r="A189" t="s">
        <v>33</v>
      </c>
      <c r="B189">
        <v>2013</v>
      </c>
      <c r="C189" t="s">
        <v>36</v>
      </c>
      <c r="D189">
        <v>105</v>
      </c>
      <c r="E189">
        <v>3</v>
      </c>
      <c r="F189" s="1">
        <v>41334</v>
      </c>
      <c r="G189" t="s">
        <v>8</v>
      </c>
      <c r="H189">
        <v>104.9</v>
      </c>
      <c r="I189" t="str" cm="1">
        <f t="array" ref="I189">IFERROR(
INDEX(Category_Map!$B$3:$B$28,
MATCH(TRIM(SUBSTITUTE(SUBSTITUTE(CLEAN(G189),CHAR(160),""),CHAR(10),"")),
TRIM(SUBSTITUTE(SUBSTITUTE(Category_Map!$A$3:$A$28,CHAR(160),""),CHAR(10),"")),0)),
"Not Found")</f>
        <v>Food</v>
      </c>
      <c r="J189" t="str">
        <f t="shared" si="2"/>
        <v>Pre-COVID</v>
      </c>
    </row>
    <row r="190" spans="1:10" x14ac:dyDescent="0.35">
      <c r="A190" t="s">
        <v>33</v>
      </c>
      <c r="B190">
        <v>2013</v>
      </c>
      <c r="C190" t="s">
        <v>36</v>
      </c>
      <c r="D190">
        <v>105</v>
      </c>
      <c r="E190">
        <v>3</v>
      </c>
      <c r="F190" s="1">
        <v>41334</v>
      </c>
      <c r="G190" t="s">
        <v>9</v>
      </c>
      <c r="H190">
        <v>103.8</v>
      </c>
      <c r="I190" t="str" cm="1">
        <f t="array" ref="I190">IFERROR(
INDEX(Category_Map!$B$3:$B$28,
MATCH(TRIM(SUBSTITUTE(SUBSTITUTE(CLEAN(G190),CHAR(160),""),CHAR(10),"")),
TRIM(SUBSTITUTE(SUBSTITUTE(Category_Map!$A$3:$A$28,CHAR(160),""),CHAR(10),"")),0)),
"Not Found")</f>
        <v>Food</v>
      </c>
      <c r="J190" t="str">
        <f t="shared" si="2"/>
        <v>Pre-COVID</v>
      </c>
    </row>
    <row r="191" spans="1:10" x14ac:dyDescent="0.35">
      <c r="A191" t="s">
        <v>33</v>
      </c>
      <c r="B191">
        <v>2013</v>
      </c>
      <c r="C191" t="s">
        <v>36</v>
      </c>
      <c r="D191">
        <v>105</v>
      </c>
      <c r="E191">
        <v>3</v>
      </c>
      <c r="F191" s="1">
        <v>41334</v>
      </c>
      <c r="G191" t="s">
        <v>10</v>
      </c>
      <c r="H191">
        <v>103.5</v>
      </c>
      <c r="I191" t="str" cm="1">
        <f t="array" ref="I191">IFERROR(
INDEX(Category_Map!$B$3:$B$28,
MATCH(TRIM(SUBSTITUTE(SUBSTITUTE(CLEAN(G191),CHAR(160),""),CHAR(10),"")),
TRIM(SUBSTITUTE(SUBSTITUTE(Category_Map!$A$3:$A$28,CHAR(160),""),CHAR(10),"")),0)),
"Not Found")</f>
        <v>Food</v>
      </c>
      <c r="J191" t="str">
        <f t="shared" si="2"/>
        <v>Pre-COVID</v>
      </c>
    </row>
    <row r="192" spans="1:10" x14ac:dyDescent="0.35">
      <c r="A192" t="s">
        <v>33</v>
      </c>
      <c r="B192">
        <v>2013</v>
      </c>
      <c r="C192" t="s">
        <v>36</v>
      </c>
      <c r="D192">
        <v>105</v>
      </c>
      <c r="E192">
        <v>3</v>
      </c>
      <c r="F192" s="1">
        <v>41334</v>
      </c>
      <c r="G192" t="s">
        <v>11</v>
      </c>
      <c r="H192">
        <v>102.6</v>
      </c>
      <c r="I192" t="str" cm="1">
        <f t="array" ref="I192">IFERROR(
INDEX(Category_Map!$B$3:$B$28,
MATCH(TRIM(SUBSTITUTE(SUBSTITUTE(CLEAN(G192),CHAR(160),""),CHAR(10),"")),
TRIM(SUBSTITUTE(SUBSTITUTE(Category_Map!$A$3:$A$28,CHAR(160),""),CHAR(10),"")),0)),
"Not Found")</f>
        <v>Food</v>
      </c>
      <c r="J192" t="str">
        <f t="shared" si="2"/>
        <v>Pre-COVID</v>
      </c>
    </row>
    <row r="193" spans="1:10" x14ac:dyDescent="0.35">
      <c r="A193" t="s">
        <v>33</v>
      </c>
      <c r="B193">
        <v>2013</v>
      </c>
      <c r="C193" t="s">
        <v>36</v>
      </c>
      <c r="D193">
        <v>105</v>
      </c>
      <c r="E193">
        <v>3</v>
      </c>
      <c r="F193" s="1">
        <v>41334</v>
      </c>
      <c r="G193" t="s">
        <v>12</v>
      </c>
      <c r="H193">
        <v>102.4</v>
      </c>
      <c r="I193" t="str" cm="1">
        <f t="array" ref="I193">IFERROR(
INDEX(Category_Map!$B$3:$B$28,
MATCH(TRIM(SUBSTITUTE(SUBSTITUTE(CLEAN(G193),CHAR(160),""),CHAR(10),"")),
TRIM(SUBSTITUTE(SUBSTITUTE(Category_Map!$A$3:$A$28,CHAR(160),""),CHAR(10),"")),0)),
"Not Found")</f>
        <v>Food</v>
      </c>
      <c r="J193" t="str">
        <f t="shared" si="2"/>
        <v>Pre-COVID</v>
      </c>
    </row>
    <row r="194" spans="1:10" x14ac:dyDescent="0.35">
      <c r="A194" t="s">
        <v>33</v>
      </c>
      <c r="B194">
        <v>2013</v>
      </c>
      <c r="C194" t="s">
        <v>36</v>
      </c>
      <c r="D194">
        <v>105</v>
      </c>
      <c r="E194">
        <v>3</v>
      </c>
      <c r="F194" s="1">
        <v>41334</v>
      </c>
      <c r="G194" t="s">
        <v>13</v>
      </c>
      <c r="H194">
        <v>107</v>
      </c>
      <c r="I194" t="str" cm="1">
        <f t="array" ref="I194">IFERROR(
INDEX(Category_Map!$B$3:$B$28,
MATCH(TRIM(SUBSTITUTE(SUBSTITUTE(CLEAN(G194),CHAR(160),""),CHAR(10),"")),
TRIM(SUBSTITUTE(SUBSTITUTE(Category_Map!$A$3:$A$28,CHAR(160),""),CHAR(10),"")),0)),
"Not Found")</f>
        <v>Food and beverages</v>
      </c>
      <c r="J194" t="str">
        <f t="shared" ref="J194:J257" si="3">IF(F194 &lt; DATE(2020,3,1), "Pre-COVID", "Post-COVID")</f>
        <v>Pre-COVID</v>
      </c>
    </row>
    <row r="195" spans="1:10" x14ac:dyDescent="0.35">
      <c r="A195" t="s">
        <v>33</v>
      </c>
      <c r="B195">
        <v>2013</v>
      </c>
      <c r="C195" t="s">
        <v>36</v>
      </c>
      <c r="D195">
        <v>105</v>
      </c>
      <c r="E195">
        <v>3</v>
      </c>
      <c r="F195" s="1">
        <v>41334</v>
      </c>
      <c r="G195" t="s">
        <v>14</v>
      </c>
      <c r="H195">
        <v>109.8</v>
      </c>
      <c r="I195" t="str" cm="1">
        <f t="array" ref="I195">IFERROR(
INDEX(Category_Map!$B$3:$B$28,
MATCH(TRIM(SUBSTITUTE(SUBSTITUTE(CLEAN(G195),CHAR(160),""),CHAR(10),"")),
TRIM(SUBSTITUTE(SUBSTITUTE(Category_Map!$A$3:$A$28,CHAR(160),""),CHAR(10),"")),0)),
"Not Found")</f>
        <v>Food and beverages</v>
      </c>
      <c r="J195" t="str">
        <f t="shared" si="3"/>
        <v>Pre-COVID</v>
      </c>
    </row>
    <row r="196" spans="1:10" x14ac:dyDescent="0.35">
      <c r="A196" t="s">
        <v>33</v>
      </c>
      <c r="B196">
        <v>2013</v>
      </c>
      <c r="C196" t="s">
        <v>36</v>
      </c>
      <c r="D196">
        <v>105</v>
      </c>
      <c r="E196">
        <v>3</v>
      </c>
      <c r="F196" s="1">
        <v>41334</v>
      </c>
      <c r="G196" t="s">
        <v>15</v>
      </c>
      <c r="H196">
        <v>107.3</v>
      </c>
      <c r="I196" t="str" cm="1">
        <f t="array" ref="I196">IFERROR(
INDEX(Category_Map!$B$3:$B$28,
MATCH(TRIM(SUBSTITUTE(SUBSTITUTE(CLEAN(G196),CHAR(160),""),CHAR(10),"")),
TRIM(SUBSTITUTE(SUBSTITUTE(Category_Map!$A$3:$A$28,CHAR(160),""),CHAR(10),"")),0)),
"Not Found")</f>
        <v>Food and beverages</v>
      </c>
      <c r="J196" t="str">
        <f t="shared" si="3"/>
        <v>Pre-COVID</v>
      </c>
    </row>
    <row r="197" spans="1:10" x14ac:dyDescent="0.35">
      <c r="A197" t="s">
        <v>33</v>
      </c>
      <c r="B197">
        <v>2013</v>
      </c>
      <c r="C197" t="s">
        <v>36</v>
      </c>
      <c r="D197">
        <v>105</v>
      </c>
      <c r="E197">
        <v>3</v>
      </c>
      <c r="F197" s="1">
        <v>41334</v>
      </c>
      <c r="G197" t="s">
        <v>16</v>
      </c>
      <c r="H197">
        <v>106.8</v>
      </c>
      <c r="I197" t="str" cm="1">
        <f t="array" ref="I197">IFERROR(
INDEX(Category_Map!$B$3:$B$28,
MATCH(TRIM(SUBSTITUTE(SUBSTITUTE(CLEAN(G197),CHAR(160),""),CHAR(10),"")),
TRIM(SUBSTITUTE(SUBSTITUTE(Category_Map!$A$3:$A$28,CHAR(160),""),CHAR(10),"")),0)),
"Not Found")</f>
        <v>Miscellaneous</v>
      </c>
      <c r="J197" t="str">
        <f t="shared" si="3"/>
        <v>Pre-COVID</v>
      </c>
    </row>
    <row r="198" spans="1:10" x14ac:dyDescent="0.35">
      <c r="A198" t="s">
        <v>33</v>
      </c>
      <c r="B198">
        <v>2013</v>
      </c>
      <c r="C198" t="s">
        <v>36</v>
      </c>
      <c r="D198">
        <v>105</v>
      </c>
      <c r="E198">
        <v>3</v>
      </c>
      <c r="F198" s="1">
        <v>41334</v>
      </c>
      <c r="G198" t="s">
        <v>17</v>
      </c>
      <c r="H198">
        <v>107.2</v>
      </c>
      <c r="I198" t="str" cm="1">
        <f t="array" ref="I198">IFERROR(
INDEX(Category_Map!$B$3:$B$28,
MATCH(TRIM(SUBSTITUTE(SUBSTITUTE(CLEAN(G198),CHAR(160),""),CHAR(10),"")),
TRIM(SUBSTITUTE(SUBSTITUTE(Category_Map!$A$3:$A$28,CHAR(160),""),CHAR(10),"")),0)),
"Not Found")</f>
        <v>Clothing and Footwear</v>
      </c>
      <c r="J198" t="str">
        <f t="shared" si="3"/>
        <v>Pre-COVID</v>
      </c>
    </row>
    <row r="199" spans="1:10" x14ac:dyDescent="0.35">
      <c r="A199" t="s">
        <v>33</v>
      </c>
      <c r="B199">
        <v>2013</v>
      </c>
      <c r="C199" t="s">
        <v>36</v>
      </c>
      <c r="D199">
        <v>105</v>
      </c>
      <c r="E199">
        <v>3</v>
      </c>
      <c r="F199" s="1">
        <v>41334</v>
      </c>
      <c r="G199" t="s">
        <v>18</v>
      </c>
      <c r="H199">
        <v>106</v>
      </c>
      <c r="I199" t="str" cm="1">
        <f t="array" ref="I199">IFERROR(
INDEX(Category_Map!$B$3:$B$28,
MATCH(TRIM(SUBSTITUTE(SUBSTITUTE(CLEAN(G199),CHAR(160),""),CHAR(10),"")),
TRIM(SUBSTITUTE(SUBSTITUTE(Category_Map!$A$3:$A$28,CHAR(160),""),CHAR(10),"")),0)),
"Not Found")</f>
        <v>Clothing and Footwear</v>
      </c>
      <c r="J199" t="str">
        <f t="shared" si="3"/>
        <v>Pre-COVID</v>
      </c>
    </row>
    <row r="200" spans="1:10" x14ac:dyDescent="0.35">
      <c r="A200" t="s">
        <v>33</v>
      </c>
      <c r="B200">
        <v>2013</v>
      </c>
      <c r="C200" t="s">
        <v>36</v>
      </c>
      <c r="D200">
        <v>105</v>
      </c>
      <c r="E200">
        <v>3</v>
      </c>
      <c r="F200" s="1">
        <v>41334</v>
      </c>
      <c r="G200" t="s">
        <v>19</v>
      </c>
      <c r="H200">
        <v>107</v>
      </c>
      <c r="I200" t="str" cm="1">
        <f t="array" ref="I200">IFERROR(
INDEX(Category_Map!$B$3:$B$28,
MATCH(TRIM(SUBSTITUTE(SUBSTITUTE(CLEAN(G200),CHAR(160),""),CHAR(10),"")),
TRIM(SUBSTITUTE(SUBSTITUTE(Category_Map!$A$3:$A$28,CHAR(160),""),CHAR(10),"")),0)),
"Not Found")</f>
        <v>Clothing and Footwear</v>
      </c>
      <c r="J200" t="str">
        <f t="shared" si="3"/>
        <v>Pre-COVID</v>
      </c>
    </row>
    <row r="201" spans="1:10" x14ac:dyDescent="0.35">
      <c r="A201" t="s">
        <v>33</v>
      </c>
      <c r="B201">
        <v>2013</v>
      </c>
      <c r="C201" t="s">
        <v>36</v>
      </c>
      <c r="D201">
        <v>105</v>
      </c>
      <c r="E201">
        <v>3</v>
      </c>
      <c r="F201" s="1">
        <v>41334</v>
      </c>
      <c r="G201" t="s">
        <v>20</v>
      </c>
      <c r="H201">
        <v>100.4</v>
      </c>
      <c r="I201" t="str" cm="1">
        <f t="array" ref="I201">IFERROR(
INDEX(Category_Map!$B$3:$B$28,
MATCH(TRIM(SUBSTITUTE(SUBSTITUTE(CLEAN(G201),CHAR(160),""),CHAR(10),"")),
TRIM(SUBSTITUTE(SUBSTITUTE(Category_Map!$A$3:$A$28,CHAR(160),""),CHAR(10),"")),0)),
"Not Found")</f>
        <v>Housing and Utilities</v>
      </c>
      <c r="J201" t="str">
        <f t="shared" si="3"/>
        <v>Pre-COVID</v>
      </c>
    </row>
    <row r="202" spans="1:10" x14ac:dyDescent="0.35">
      <c r="A202" t="s">
        <v>33</v>
      </c>
      <c r="B202">
        <v>2013</v>
      </c>
      <c r="C202" t="s">
        <v>36</v>
      </c>
      <c r="D202">
        <v>105</v>
      </c>
      <c r="E202">
        <v>3</v>
      </c>
      <c r="F202" s="1">
        <v>41334</v>
      </c>
      <c r="G202" t="s">
        <v>21</v>
      </c>
      <c r="H202">
        <v>106</v>
      </c>
      <c r="I202" t="str" cm="1">
        <f t="array" ref="I202">IFERROR(
INDEX(Category_Map!$B$3:$B$28,
MATCH(TRIM(SUBSTITUTE(SUBSTITUTE(CLEAN(G202),CHAR(160),""),CHAR(10),"")),
TRIM(SUBSTITUTE(SUBSTITUTE(Category_Map!$A$3:$A$28,CHAR(160),""),CHAR(10),"")),0)),
"Not Found")</f>
        <v>Fuel and Energy</v>
      </c>
      <c r="J202" t="str">
        <f t="shared" si="3"/>
        <v>Pre-COVID</v>
      </c>
    </row>
    <row r="203" spans="1:10" x14ac:dyDescent="0.35">
      <c r="A203" t="s">
        <v>33</v>
      </c>
      <c r="B203">
        <v>2013</v>
      </c>
      <c r="C203" t="s">
        <v>36</v>
      </c>
      <c r="D203">
        <v>105</v>
      </c>
      <c r="E203">
        <v>3</v>
      </c>
      <c r="F203" s="1">
        <v>41334</v>
      </c>
      <c r="G203" t="s">
        <v>22</v>
      </c>
      <c r="H203">
        <v>105.7</v>
      </c>
      <c r="I203" t="str" cm="1">
        <f t="array" ref="I203">IFERROR(
INDEX(Category_Map!$B$3:$B$28,
MATCH(TRIM(SUBSTITUTE(SUBSTITUTE(CLEAN(G203),CHAR(160),""),CHAR(10),"")),
TRIM(SUBSTITUTE(SUBSTITUTE(Category_Map!$A$3:$A$28,CHAR(160),""),CHAR(10),"")),0)),
"Not Found")</f>
        <v>Household goods and services</v>
      </c>
      <c r="J203" t="str">
        <f t="shared" si="3"/>
        <v>Pre-COVID</v>
      </c>
    </row>
    <row r="204" spans="1:10" x14ac:dyDescent="0.35">
      <c r="A204" t="s">
        <v>33</v>
      </c>
      <c r="B204">
        <v>2013</v>
      </c>
      <c r="C204" t="s">
        <v>36</v>
      </c>
      <c r="D204">
        <v>105</v>
      </c>
      <c r="E204">
        <v>3</v>
      </c>
      <c r="F204" s="1">
        <v>41334</v>
      </c>
      <c r="G204" t="s">
        <v>23</v>
      </c>
      <c r="H204">
        <v>105.2</v>
      </c>
      <c r="I204" t="str" cm="1">
        <f t="array" ref="I204">IFERROR(
INDEX(Category_Map!$B$3:$B$28,
MATCH(TRIM(SUBSTITUTE(SUBSTITUTE(CLEAN(G204),CHAR(160),""),CHAR(10),"")),
TRIM(SUBSTITUTE(SUBSTITUTE(Category_Map!$A$3:$A$28,CHAR(160),""),CHAR(10),"")),0)),
"Not Found")</f>
        <v>Health</v>
      </c>
      <c r="J204" t="str">
        <f t="shared" si="3"/>
        <v>Pre-COVID</v>
      </c>
    </row>
    <row r="205" spans="1:10" x14ac:dyDescent="0.35">
      <c r="A205" t="s">
        <v>33</v>
      </c>
      <c r="B205">
        <v>2013</v>
      </c>
      <c r="C205" t="s">
        <v>36</v>
      </c>
      <c r="D205">
        <v>105</v>
      </c>
      <c r="E205">
        <v>3</v>
      </c>
      <c r="F205" s="1">
        <v>41334</v>
      </c>
      <c r="G205" t="s">
        <v>24</v>
      </c>
      <c r="H205">
        <v>105.5</v>
      </c>
      <c r="I205" t="str" cm="1">
        <f t="array" ref="I205">IFERROR(
INDEX(Category_Map!$B$3:$B$28,
MATCH(TRIM(SUBSTITUTE(SUBSTITUTE(CLEAN(G205),CHAR(160),""),CHAR(10),"")),
TRIM(SUBSTITUTE(SUBSTITUTE(Category_Map!$A$3:$A$28,CHAR(160),""),CHAR(10),"")),0)),
"Not Found")</f>
        <v>Transport &amp; Communication</v>
      </c>
      <c r="J205" t="str">
        <f t="shared" si="3"/>
        <v>Pre-COVID</v>
      </c>
    </row>
    <row r="206" spans="1:10" x14ac:dyDescent="0.35">
      <c r="A206" t="s">
        <v>33</v>
      </c>
      <c r="B206">
        <v>2013</v>
      </c>
      <c r="C206" t="s">
        <v>36</v>
      </c>
      <c r="D206">
        <v>105</v>
      </c>
      <c r="E206">
        <v>3</v>
      </c>
      <c r="F206" s="1">
        <v>41334</v>
      </c>
      <c r="G206" t="s">
        <v>25</v>
      </c>
      <c r="H206">
        <v>103.5</v>
      </c>
      <c r="I206" t="str" cm="1">
        <f t="array" ref="I206">IFERROR(
INDEX(Category_Map!$B$3:$B$28,
MATCH(TRIM(SUBSTITUTE(SUBSTITUTE(CLEAN(G206),CHAR(160),""),CHAR(10),"")),
TRIM(SUBSTITUTE(SUBSTITUTE(Category_Map!$A$3:$A$28,CHAR(160),""),CHAR(10),"")),0)),
"Not Found")</f>
        <v>Recreation and Personal Care</v>
      </c>
      <c r="J206" t="str">
        <f t="shared" si="3"/>
        <v>Pre-COVID</v>
      </c>
    </row>
    <row r="207" spans="1:10" x14ac:dyDescent="0.35">
      <c r="A207" t="s">
        <v>33</v>
      </c>
      <c r="B207">
        <v>2013</v>
      </c>
      <c r="C207" t="s">
        <v>36</v>
      </c>
      <c r="D207">
        <v>105</v>
      </c>
      <c r="E207">
        <v>3</v>
      </c>
      <c r="F207" s="1">
        <v>41334</v>
      </c>
      <c r="G207" t="s">
        <v>26</v>
      </c>
      <c r="H207">
        <v>103.8</v>
      </c>
      <c r="I207" t="str" cm="1">
        <f t="array" ref="I207">IFERROR(
INDEX(Category_Map!$B$3:$B$28,
MATCH(TRIM(SUBSTITUTE(SUBSTITUTE(CLEAN(G207),CHAR(160),""),CHAR(10),"")),
TRIM(SUBSTITUTE(SUBSTITUTE(Category_Map!$A$3:$A$28,CHAR(160),""),CHAR(10),"")),0)),
"Not Found")</f>
        <v>Education</v>
      </c>
      <c r="J207" t="str">
        <f t="shared" si="3"/>
        <v>Pre-COVID</v>
      </c>
    </row>
    <row r="208" spans="1:10" x14ac:dyDescent="0.35">
      <c r="A208" t="s">
        <v>33</v>
      </c>
      <c r="B208">
        <v>2013</v>
      </c>
      <c r="C208" t="s">
        <v>36</v>
      </c>
      <c r="D208">
        <v>105</v>
      </c>
      <c r="E208">
        <v>3</v>
      </c>
      <c r="F208" s="1">
        <v>41334</v>
      </c>
      <c r="G208" t="s">
        <v>27</v>
      </c>
      <c r="H208">
        <v>104.2</v>
      </c>
      <c r="I208" t="str" cm="1">
        <f t="array" ref="I208">IFERROR(
INDEX(Category_Map!$B$3:$B$28,
MATCH(TRIM(SUBSTITUTE(SUBSTITUTE(CLEAN(G208),CHAR(160),""),CHAR(10),"")),
TRIM(SUBSTITUTE(SUBSTITUTE(Category_Map!$A$3:$A$28,CHAR(160),""),CHAR(10),"")),0)),
"Not Found")</f>
        <v>Personal care and effects</v>
      </c>
      <c r="J208" t="str">
        <f t="shared" si="3"/>
        <v>Pre-COVID</v>
      </c>
    </row>
    <row r="209" spans="1:10" x14ac:dyDescent="0.35">
      <c r="A209" t="s">
        <v>33</v>
      </c>
      <c r="B209">
        <v>2013</v>
      </c>
      <c r="C209" t="s">
        <v>36</v>
      </c>
      <c r="D209">
        <v>105</v>
      </c>
      <c r="E209">
        <v>3</v>
      </c>
      <c r="F209" s="1">
        <v>41334</v>
      </c>
      <c r="G209" t="s">
        <v>28</v>
      </c>
      <c r="H209">
        <v>104.9</v>
      </c>
      <c r="I209" t="str" cm="1">
        <f t="array" ref="I209">IFERROR(
INDEX(Category_Map!$B$3:$B$28,
MATCH(TRIM(SUBSTITUTE(SUBSTITUTE(CLEAN(G209),CHAR(160),""),CHAR(10),"")),
TRIM(SUBSTITUTE(SUBSTITUTE(Category_Map!$A$3:$A$28,CHAR(160),""),CHAR(10),"")),0)),
"Not Found")</f>
        <v>Miscellaneous</v>
      </c>
      <c r="J209" t="str">
        <f t="shared" si="3"/>
        <v>Pre-COVID</v>
      </c>
    </row>
    <row r="210" spans="1:10" x14ac:dyDescent="0.35">
      <c r="A210" t="s">
        <v>34</v>
      </c>
      <c r="B210">
        <v>2013</v>
      </c>
      <c r="C210" t="s">
        <v>36</v>
      </c>
      <c r="D210">
        <v>105.5</v>
      </c>
      <c r="E210">
        <v>3</v>
      </c>
      <c r="F210" s="1">
        <v>41334</v>
      </c>
      <c r="G210" t="s">
        <v>3</v>
      </c>
      <c r="H210">
        <v>111.4</v>
      </c>
      <c r="I210" t="str" cm="1">
        <f t="array" ref="I210">IFERROR(
INDEX(Category_Map!$B$3:$B$28,
MATCH(TRIM(SUBSTITUTE(SUBSTITUTE(CLEAN(G210),CHAR(160),""),CHAR(10),"")),
TRIM(SUBSTITUTE(SUBSTITUTE(Category_Map!$A$3:$A$28,CHAR(160),""),CHAR(10),"")),0)),
"Not Found")</f>
        <v>Food</v>
      </c>
      <c r="J210" t="str">
        <f t="shared" si="3"/>
        <v>Pre-COVID</v>
      </c>
    </row>
    <row r="211" spans="1:10" x14ac:dyDescent="0.35">
      <c r="A211" t="s">
        <v>34</v>
      </c>
      <c r="B211">
        <v>2013</v>
      </c>
      <c r="C211" t="s">
        <v>36</v>
      </c>
      <c r="D211">
        <v>105.5</v>
      </c>
      <c r="E211">
        <v>3</v>
      </c>
      <c r="F211" s="1">
        <v>41334</v>
      </c>
      <c r="G211" t="s">
        <v>4</v>
      </c>
      <c r="H211">
        <v>109.7</v>
      </c>
      <c r="I211" t="str" cm="1">
        <f t="array" ref="I211">IFERROR(
INDEX(Category_Map!$B$3:$B$28,
MATCH(TRIM(SUBSTITUTE(SUBSTITUTE(CLEAN(G211),CHAR(160),""),CHAR(10),"")),
TRIM(SUBSTITUTE(SUBSTITUTE(Category_Map!$A$3:$A$28,CHAR(160),""),CHAR(10),"")),0)),
"Not Found")</f>
        <v>Food</v>
      </c>
      <c r="J211" t="str">
        <f t="shared" si="3"/>
        <v>Pre-COVID</v>
      </c>
    </row>
    <row r="212" spans="1:10" x14ac:dyDescent="0.35">
      <c r="A212" t="s">
        <v>34</v>
      </c>
      <c r="B212">
        <v>2013</v>
      </c>
      <c r="C212" t="s">
        <v>36</v>
      </c>
      <c r="D212">
        <v>105.5</v>
      </c>
      <c r="E212">
        <v>3</v>
      </c>
      <c r="F212" s="1">
        <v>41334</v>
      </c>
      <c r="G212" t="s">
        <v>5</v>
      </c>
      <c r="H212">
        <v>111.2</v>
      </c>
      <c r="I212" t="str" cm="1">
        <f t="array" ref="I212">IFERROR(
INDEX(Category_Map!$B$3:$B$28,
MATCH(TRIM(SUBSTITUTE(SUBSTITUTE(CLEAN(G212),CHAR(160),""),CHAR(10),"")),
TRIM(SUBSTITUTE(SUBSTITUTE(Category_Map!$A$3:$A$28,CHAR(160),""),CHAR(10),"")),0)),
"Not Found")</f>
        <v>Food</v>
      </c>
      <c r="J212" t="str">
        <f t="shared" si="3"/>
        <v>Pre-COVID</v>
      </c>
    </row>
    <row r="213" spans="1:10" x14ac:dyDescent="0.35">
      <c r="A213" t="s">
        <v>34</v>
      </c>
      <c r="B213">
        <v>2013</v>
      </c>
      <c r="C213" t="s">
        <v>36</v>
      </c>
      <c r="D213">
        <v>105.5</v>
      </c>
      <c r="E213">
        <v>3</v>
      </c>
      <c r="F213" s="1">
        <v>41334</v>
      </c>
      <c r="G213" t="s">
        <v>6</v>
      </c>
      <c r="H213">
        <v>105.1</v>
      </c>
      <c r="I213" t="str" cm="1">
        <f t="array" ref="I213">IFERROR(
INDEX(Category_Map!$B$3:$B$28,
MATCH(TRIM(SUBSTITUTE(SUBSTITUTE(CLEAN(G213),CHAR(160),""),CHAR(10),"")),
TRIM(SUBSTITUTE(SUBSTITUTE(Category_Map!$A$3:$A$28,CHAR(160),""),CHAR(10),"")),0)),
"Not Found")</f>
        <v>Food</v>
      </c>
      <c r="J213" t="str">
        <f t="shared" si="3"/>
        <v>Pre-COVID</v>
      </c>
    </row>
    <row r="214" spans="1:10" x14ac:dyDescent="0.35">
      <c r="A214" t="s">
        <v>34</v>
      </c>
      <c r="B214">
        <v>2013</v>
      </c>
      <c r="C214" t="s">
        <v>36</v>
      </c>
      <c r="D214">
        <v>105.5</v>
      </c>
      <c r="E214">
        <v>3</v>
      </c>
      <c r="F214" s="1">
        <v>41334</v>
      </c>
      <c r="G214" t="s">
        <v>7</v>
      </c>
      <c r="H214">
        <v>104.9</v>
      </c>
      <c r="I214" t="str" cm="1">
        <f t="array" ref="I214">IFERROR(
INDEX(Category_Map!$B$3:$B$28,
MATCH(TRIM(SUBSTITUTE(SUBSTITUTE(CLEAN(G214),CHAR(160),""),CHAR(10),"")),
TRIM(SUBSTITUTE(SUBSTITUTE(Category_Map!$A$3:$A$28,CHAR(160),""),CHAR(10),"")),0)),
"Not Found")</f>
        <v>Food</v>
      </c>
      <c r="J214" t="str">
        <f t="shared" si="3"/>
        <v>Pre-COVID</v>
      </c>
    </row>
    <row r="215" spans="1:10" x14ac:dyDescent="0.35">
      <c r="A215" t="s">
        <v>34</v>
      </c>
      <c r="B215">
        <v>2013</v>
      </c>
      <c r="C215" t="s">
        <v>36</v>
      </c>
      <c r="D215">
        <v>105.5</v>
      </c>
      <c r="E215">
        <v>3</v>
      </c>
      <c r="F215" s="1">
        <v>41334</v>
      </c>
      <c r="G215" t="s">
        <v>8</v>
      </c>
      <c r="H215">
        <v>105.3</v>
      </c>
      <c r="I215" t="str" cm="1">
        <f t="array" ref="I215">IFERROR(
INDEX(Category_Map!$B$3:$B$28,
MATCH(TRIM(SUBSTITUTE(SUBSTITUTE(CLEAN(G215),CHAR(160),""),CHAR(10),"")),
TRIM(SUBSTITUTE(SUBSTITUTE(Category_Map!$A$3:$A$28,CHAR(160),""),CHAR(10),"")),0)),
"Not Found")</f>
        <v>Food</v>
      </c>
      <c r="J215" t="str">
        <f t="shared" si="3"/>
        <v>Pre-COVID</v>
      </c>
    </row>
    <row r="216" spans="1:10" x14ac:dyDescent="0.35">
      <c r="A216" t="s">
        <v>34</v>
      </c>
      <c r="B216">
        <v>2013</v>
      </c>
      <c r="C216" t="s">
        <v>36</v>
      </c>
      <c r="D216">
        <v>105.5</v>
      </c>
      <c r="E216">
        <v>3</v>
      </c>
      <c r="F216" s="1">
        <v>41334</v>
      </c>
      <c r="G216" t="s">
        <v>9</v>
      </c>
      <c r="H216">
        <v>102.2</v>
      </c>
      <c r="I216" t="str" cm="1">
        <f t="array" ref="I216">IFERROR(
INDEX(Category_Map!$B$3:$B$28,
MATCH(TRIM(SUBSTITUTE(SUBSTITUTE(CLEAN(G216),CHAR(160),""),CHAR(10),"")),
TRIM(SUBSTITUTE(SUBSTITUTE(Category_Map!$A$3:$A$28,CHAR(160),""),CHAR(10),"")),0)),
"Not Found")</f>
        <v>Food</v>
      </c>
      <c r="J216" t="str">
        <f t="shared" si="3"/>
        <v>Pre-COVID</v>
      </c>
    </row>
    <row r="217" spans="1:10" x14ac:dyDescent="0.35">
      <c r="A217" t="s">
        <v>34</v>
      </c>
      <c r="B217">
        <v>2013</v>
      </c>
      <c r="C217" t="s">
        <v>36</v>
      </c>
      <c r="D217">
        <v>105.5</v>
      </c>
      <c r="E217">
        <v>3</v>
      </c>
      <c r="F217" s="1">
        <v>41334</v>
      </c>
      <c r="G217" t="s">
        <v>10</v>
      </c>
      <c r="H217">
        <v>105</v>
      </c>
      <c r="I217" t="str" cm="1">
        <f t="array" ref="I217">IFERROR(
INDEX(Category_Map!$B$3:$B$28,
MATCH(TRIM(SUBSTITUTE(SUBSTITUTE(CLEAN(G217),CHAR(160),""),CHAR(10),"")),
TRIM(SUBSTITUTE(SUBSTITUTE(Category_Map!$A$3:$A$28,CHAR(160),""),CHAR(10),"")),0)),
"Not Found")</f>
        <v>Food</v>
      </c>
      <c r="J217" t="str">
        <f t="shared" si="3"/>
        <v>Pre-COVID</v>
      </c>
    </row>
    <row r="218" spans="1:10" x14ac:dyDescent="0.35">
      <c r="A218" t="s">
        <v>34</v>
      </c>
      <c r="B218">
        <v>2013</v>
      </c>
      <c r="C218" t="s">
        <v>36</v>
      </c>
      <c r="D218">
        <v>105.5</v>
      </c>
      <c r="E218">
        <v>3</v>
      </c>
      <c r="F218" s="1">
        <v>41334</v>
      </c>
      <c r="G218" t="s">
        <v>11</v>
      </c>
      <c r="H218">
        <v>104.2</v>
      </c>
      <c r="I218" t="str" cm="1">
        <f t="array" ref="I218">IFERROR(
INDEX(Category_Map!$B$3:$B$28,
MATCH(TRIM(SUBSTITUTE(SUBSTITUTE(CLEAN(G218),CHAR(160),""),CHAR(10),"")),
TRIM(SUBSTITUTE(SUBSTITUTE(Category_Map!$A$3:$A$28,CHAR(160),""),CHAR(10),"")),0)),
"Not Found")</f>
        <v>Food</v>
      </c>
      <c r="J218" t="str">
        <f t="shared" si="3"/>
        <v>Pre-COVID</v>
      </c>
    </row>
    <row r="219" spans="1:10" x14ac:dyDescent="0.35">
      <c r="A219" t="s">
        <v>34</v>
      </c>
      <c r="B219">
        <v>2013</v>
      </c>
      <c r="C219" t="s">
        <v>36</v>
      </c>
      <c r="D219">
        <v>105.5</v>
      </c>
      <c r="E219">
        <v>3</v>
      </c>
      <c r="F219" s="1">
        <v>41334</v>
      </c>
      <c r="G219" t="s">
        <v>12</v>
      </c>
      <c r="H219">
        <v>103</v>
      </c>
      <c r="I219" t="str" cm="1">
        <f t="array" ref="I219">IFERROR(
INDEX(Category_Map!$B$3:$B$28,
MATCH(TRIM(SUBSTITUTE(SUBSTITUTE(CLEAN(G219),CHAR(160),""),CHAR(10),"")),
TRIM(SUBSTITUTE(SUBSTITUTE(Category_Map!$A$3:$A$28,CHAR(160),""),CHAR(10),"")),0)),
"Not Found")</f>
        <v>Food</v>
      </c>
      <c r="J219" t="str">
        <f t="shared" si="3"/>
        <v>Pre-COVID</v>
      </c>
    </row>
    <row r="220" spans="1:10" x14ac:dyDescent="0.35">
      <c r="A220" t="s">
        <v>34</v>
      </c>
      <c r="B220">
        <v>2013</v>
      </c>
      <c r="C220" t="s">
        <v>36</v>
      </c>
      <c r="D220">
        <v>105.5</v>
      </c>
      <c r="E220">
        <v>3</v>
      </c>
      <c r="F220" s="1">
        <v>41334</v>
      </c>
      <c r="G220" t="s">
        <v>13</v>
      </c>
      <c r="H220">
        <v>106.2</v>
      </c>
      <c r="I220" t="str" cm="1">
        <f t="array" ref="I220">IFERROR(
INDEX(Category_Map!$B$3:$B$28,
MATCH(TRIM(SUBSTITUTE(SUBSTITUTE(CLEAN(G220),CHAR(160),""),CHAR(10),"")),
TRIM(SUBSTITUTE(SUBSTITUTE(Category_Map!$A$3:$A$28,CHAR(160),""),CHAR(10),"")),0)),
"Not Found")</f>
        <v>Food and beverages</v>
      </c>
      <c r="J220" t="str">
        <f t="shared" si="3"/>
        <v>Pre-COVID</v>
      </c>
    </row>
    <row r="221" spans="1:10" x14ac:dyDescent="0.35">
      <c r="A221" t="s">
        <v>34</v>
      </c>
      <c r="B221">
        <v>2013</v>
      </c>
      <c r="C221" t="s">
        <v>36</v>
      </c>
      <c r="D221">
        <v>105.5</v>
      </c>
      <c r="E221">
        <v>3</v>
      </c>
      <c r="F221" s="1">
        <v>41334</v>
      </c>
      <c r="G221" t="s">
        <v>14</v>
      </c>
      <c r="H221">
        <v>108.9</v>
      </c>
      <c r="I221" t="str" cm="1">
        <f t="array" ref="I221">IFERROR(
INDEX(Category_Map!$B$3:$B$28,
MATCH(TRIM(SUBSTITUTE(SUBSTITUTE(CLEAN(G221),CHAR(160),""),CHAR(10),"")),
TRIM(SUBSTITUTE(SUBSTITUTE(Category_Map!$A$3:$A$28,CHAR(160),""),CHAR(10),"")),0)),
"Not Found")</f>
        <v>Food and beverages</v>
      </c>
      <c r="J221" t="str">
        <f t="shared" si="3"/>
        <v>Pre-COVID</v>
      </c>
    </row>
    <row r="222" spans="1:10" x14ac:dyDescent="0.35">
      <c r="A222" t="s">
        <v>34</v>
      </c>
      <c r="B222">
        <v>2013</v>
      </c>
      <c r="C222" t="s">
        <v>36</v>
      </c>
      <c r="D222">
        <v>105.5</v>
      </c>
      <c r="E222">
        <v>3</v>
      </c>
      <c r="F222" s="1">
        <v>41334</v>
      </c>
      <c r="G222" t="s">
        <v>15</v>
      </c>
      <c r="H222">
        <v>106.9</v>
      </c>
      <c r="I222" t="str" cm="1">
        <f t="array" ref="I222">IFERROR(
INDEX(Category_Map!$B$3:$B$28,
MATCH(TRIM(SUBSTITUTE(SUBSTITUTE(CLEAN(G222),CHAR(160),""),CHAR(10),"")),
TRIM(SUBSTITUTE(SUBSTITUTE(Category_Map!$A$3:$A$28,CHAR(160),""),CHAR(10),"")),0)),
"Not Found")</f>
        <v>Food and beverages</v>
      </c>
      <c r="J222" t="str">
        <f t="shared" si="3"/>
        <v>Pre-COVID</v>
      </c>
    </row>
    <row r="223" spans="1:10" x14ac:dyDescent="0.35">
      <c r="A223" t="s">
        <v>34</v>
      </c>
      <c r="B223">
        <v>2013</v>
      </c>
      <c r="C223" t="s">
        <v>36</v>
      </c>
      <c r="D223">
        <v>105.5</v>
      </c>
      <c r="E223">
        <v>3</v>
      </c>
      <c r="F223" s="1">
        <v>41334</v>
      </c>
      <c r="G223" t="s">
        <v>16</v>
      </c>
      <c r="H223">
        <v>106.6</v>
      </c>
      <c r="I223" t="str" cm="1">
        <f t="array" ref="I223">IFERROR(
INDEX(Category_Map!$B$3:$B$28,
MATCH(TRIM(SUBSTITUTE(SUBSTITUTE(CLEAN(G223),CHAR(160),""),CHAR(10),"")),
TRIM(SUBSTITUTE(SUBSTITUTE(Category_Map!$A$3:$A$28,CHAR(160),""),CHAR(10),"")),0)),
"Not Found")</f>
        <v>Miscellaneous</v>
      </c>
      <c r="J223" t="str">
        <f t="shared" si="3"/>
        <v>Pre-COVID</v>
      </c>
    </row>
    <row r="224" spans="1:10" x14ac:dyDescent="0.35">
      <c r="A224" t="s">
        <v>34</v>
      </c>
      <c r="B224">
        <v>2013</v>
      </c>
      <c r="C224" t="s">
        <v>36</v>
      </c>
      <c r="D224">
        <v>105.5</v>
      </c>
      <c r="E224">
        <v>3</v>
      </c>
      <c r="F224" s="1">
        <v>41334</v>
      </c>
      <c r="G224" t="s">
        <v>17</v>
      </c>
      <c r="H224">
        <v>107.4</v>
      </c>
      <c r="I224" t="str" cm="1">
        <f t="array" ref="I224">IFERROR(
INDEX(Category_Map!$B$3:$B$28,
MATCH(TRIM(SUBSTITUTE(SUBSTITUTE(CLEAN(G224),CHAR(160),""),CHAR(10),"")),
TRIM(SUBSTITUTE(SUBSTITUTE(Category_Map!$A$3:$A$28,CHAR(160),""),CHAR(10),"")),0)),
"Not Found")</f>
        <v>Clothing and Footwear</v>
      </c>
      <c r="J224" t="str">
        <f t="shared" si="3"/>
        <v>Pre-COVID</v>
      </c>
    </row>
    <row r="225" spans="1:10" x14ac:dyDescent="0.35">
      <c r="A225" t="s">
        <v>34</v>
      </c>
      <c r="B225">
        <v>2013</v>
      </c>
      <c r="C225" t="s">
        <v>36</v>
      </c>
      <c r="D225">
        <v>105.5</v>
      </c>
      <c r="E225">
        <v>3</v>
      </c>
      <c r="F225" s="1">
        <v>41334</v>
      </c>
      <c r="G225" t="s">
        <v>18</v>
      </c>
      <c r="H225">
        <v>106.5</v>
      </c>
      <c r="I225" t="str" cm="1">
        <f t="array" ref="I225">IFERROR(
INDEX(Category_Map!$B$3:$B$28,
MATCH(TRIM(SUBSTITUTE(SUBSTITUTE(CLEAN(G225),CHAR(160),""),CHAR(10),"")),
TRIM(SUBSTITUTE(SUBSTITUTE(Category_Map!$A$3:$A$28,CHAR(160),""),CHAR(10),"")),0)),
"Not Found")</f>
        <v>Clothing and Footwear</v>
      </c>
      <c r="J225" t="str">
        <f t="shared" si="3"/>
        <v>Pre-COVID</v>
      </c>
    </row>
    <row r="226" spans="1:10" x14ac:dyDescent="0.35">
      <c r="A226" t="s">
        <v>34</v>
      </c>
      <c r="B226">
        <v>2013</v>
      </c>
      <c r="C226" t="s">
        <v>36</v>
      </c>
      <c r="D226">
        <v>105.5</v>
      </c>
      <c r="E226">
        <v>3</v>
      </c>
      <c r="F226" s="1">
        <v>41334</v>
      </c>
      <c r="G226" t="s">
        <v>19</v>
      </c>
      <c r="H226">
        <v>107.3</v>
      </c>
      <c r="I226" t="str" cm="1">
        <f t="array" ref="I226">IFERROR(
INDEX(Category_Map!$B$3:$B$28,
MATCH(TRIM(SUBSTITUTE(SUBSTITUTE(CLEAN(G226),CHAR(160),""),CHAR(10),"")),
TRIM(SUBSTITUTE(SUBSTITUTE(Category_Map!$A$3:$A$28,CHAR(160),""),CHAR(10),"")),0)),
"Not Found")</f>
        <v>Clothing and Footwear</v>
      </c>
      <c r="J226" t="str">
        <f t="shared" si="3"/>
        <v>Pre-COVID</v>
      </c>
    </row>
    <row r="227" spans="1:10" x14ac:dyDescent="0.35">
      <c r="A227" t="s">
        <v>34</v>
      </c>
      <c r="B227">
        <v>2013</v>
      </c>
      <c r="C227" t="s">
        <v>36</v>
      </c>
      <c r="D227">
        <v>105.5</v>
      </c>
      <c r="E227">
        <v>3</v>
      </c>
      <c r="F227" s="1">
        <v>41334</v>
      </c>
      <c r="G227" t="s">
        <v>20</v>
      </c>
      <c r="H227">
        <v>100.4</v>
      </c>
      <c r="I227" t="str" cm="1">
        <f t="array" ref="I227">IFERROR(
INDEX(Category_Map!$B$3:$B$28,
MATCH(TRIM(SUBSTITUTE(SUBSTITUTE(CLEAN(G227),CHAR(160),""),CHAR(10),"")),
TRIM(SUBSTITUTE(SUBSTITUTE(Category_Map!$A$3:$A$28,CHAR(160),""),CHAR(10),"")),0)),
"Not Found")</f>
        <v>Housing and Utilities</v>
      </c>
      <c r="J227" t="str">
        <f t="shared" si="3"/>
        <v>Pre-COVID</v>
      </c>
    </row>
    <row r="228" spans="1:10" x14ac:dyDescent="0.35">
      <c r="A228" t="s">
        <v>34</v>
      </c>
      <c r="B228">
        <v>2013</v>
      </c>
      <c r="C228" t="s">
        <v>36</v>
      </c>
      <c r="D228">
        <v>105.5</v>
      </c>
      <c r="E228">
        <v>3</v>
      </c>
      <c r="F228" s="1">
        <v>41334</v>
      </c>
      <c r="G228" t="s">
        <v>21</v>
      </c>
      <c r="H228">
        <v>106.1</v>
      </c>
      <c r="I228" t="str" cm="1">
        <f t="array" ref="I228">IFERROR(
INDEX(Category_Map!$B$3:$B$28,
MATCH(TRIM(SUBSTITUTE(SUBSTITUTE(CLEAN(G228),CHAR(160),""),CHAR(10),"")),
TRIM(SUBSTITUTE(SUBSTITUTE(Category_Map!$A$3:$A$28,CHAR(160),""),CHAR(10),"")),0)),
"Not Found")</f>
        <v>Fuel and Energy</v>
      </c>
      <c r="J228" t="str">
        <f t="shared" si="3"/>
        <v>Pre-COVID</v>
      </c>
    </row>
    <row r="229" spans="1:10" x14ac:dyDescent="0.35">
      <c r="A229" t="s">
        <v>34</v>
      </c>
      <c r="B229">
        <v>2013</v>
      </c>
      <c r="C229" t="s">
        <v>36</v>
      </c>
      <c r="D229">
        <v>105.5</v>
      </c>
      <c r="E229">
        <v>3</v>
      </c>
      <c r="F229" s="1">
        <v>41334</v>
      </c>
      <c r="G229" t="s">
        <v>22</v>
      </c>
      <c r="H229">
        <v>105.6</v>
      </c>
      <c r="I229" t="str" cm="1">
        <f t="array" ref="I229">IFERROR(
INDEX(Category_Map!$B$3:$B$28,
MATCH(TRIM(SUBSTITUTE(SUBSTITUTE(CLEAN(G229),CHAR(160),""),CHAR(10),"")),
TRIM(SUBSTITUTE(SUBSTITUTE(Category_Map!$A$3:$A$28,CHAR(160),""),CHAR(10),"")),0)),
"Not Found")</f>
        <v>Household goods and services</v>
      </c>
      <c r="J229" t="str">
        <f t="shared" si="3"/>
        <v>Pre-COVID</v>
      </c>
    </row>
    <row r="230" spans="1:10" x14ac:dyDescent="0.35">
      <c r="A230" t="s">
        <v>34</v>
      </c>
      <c r="B230">
        <v>2013</v>
      </c>
      <c r="C230" t="s">
        <v>36</v>
      </c>
      <c r="D230">
        <v>105.5</v>
      </c>
      <c r="E230">
        <v>3</v>
      </c>
      <c r="F230" s="1">
        <v>41334</v>
      </c>
      <c r="G230" t="s">
        <v>23</v>
      </c>
      <c r="H230">
        <v>104.9</v>
      </c>
      <c r="I230" t="str" cm="1">
        <f t="array" ref="I230">IFERROR(
INDEX(Category_Map!$B$3:$B$28,
MATCH(TRIM(SUBSTITUTE(SUBSTITUTE(CLEAN(G230),CHAR(160),""),CHAR(10),"")),
TRIM(SUBSTITUTE(SUBSTITUTE(Category_Map!$A$3:$A$28,CHAR(160),""),CHAR(10),"")),0)),
"Not Found")</f>
        <v>Health</v>
      </c>
      <c r="J230" t="str">
        <f t="shared" si="3"/>
        <v>Pre-COVID</v>
      </c>
    </row>
    <row r="231" spans="1:10" x14ac:dyDescent="0.35">
      <c r="A231" t="s">
        <v>34</v>
      </c>
      <c r="B231">
        <v>2013</v>
      </c>
      <c r="C231" t="s">
        <v>36</v>
      </c>
      <c r="D231">
        <v>105.5</v>
      </c>
      <c r="E231">
        <v>3</v>
      </c>
      <c r="F231" s="1">
        <v>41334</v>
      </c>
      <c r="G231" t="s">
        <v>24</v>
      </c>
      <c r="H231">
        <v>105.1</v>
      </c>
      <c r="I231" t="str" cm="1">
        <f t="array" ref="I231">IFERROR(
INDEX(Category_Map!$B$3:$B$28,
MATCH(TRIM(SUBSTITUTE(SUBSTITUTE(CLEAN(G231),CHAR(160),""),CHAR(10),"")),
TRIM(SUBSTITUTE(SUBSTITUTE(Category_Map!$A$3:$A$28,CHAR(160),""),CHAR(10),"")),0)),
"Not Found")</f>
        <v>Transport &amp; Communication</v>
      </c>
      <c r="J231" t="str">
        <f t="shared" si="3"/>
        <v>Pre-COVID</v>
      </c>
    </row>
    <row r="232" spans="1:10" x14ac:dyDescent="0.35">
      <c r="A232" t="s">
        <v>34</v>
      </c>
      <c r="B232">
        <v>2013</v>
      </c>
      <c r="C232" t="s">
        <v>36</v>
      </c>
      <c r="D232">
        <v>105.5</v>
      </c>
      <c r="E232">
        <v>3</v>
      </c>
      <c r="F232" s="1">
        <v>41334</v>
      </c>
      <c r="G232" t="s">
        <v>25</v>
      </c>
      <c r="H232">
        <v>103.7</v>
      </c>
      <c r="I232" t="str" cm="1">
        <f t="array" ref="I232">IFERROR(
INDEX(Category_Map!$B$3:$B$28,
MATCH(TRIM(SUBSTITUTE(SUBSTITUTE(CLEAN(G232),CHAR(160),""),CHAR(10),"")),
TRIM(SUBSTITUTE(SUBSTITUTE(Category_Map!$A$3:$A$28,CHAR(160),""),CHAR(10),"")),0)),
"Not Found")</f>
        <v>Recreation and Personal Care</v>
      </c>
      <c r="J232" t="str">
        <f t="shared" si="3"/>
        <v>Pre-COVID</v>
      </c>
    </row>
    <row r="233" spans="1:10" x14ac:dyDescent="0.35">
      <c r="A233" t="s">
        <v>34</v>
      </c>
      <c r="B233">
        <v>2013</v>
      </c>
      <c r="C233" t="s">
        <v>36</v>
      </c>
      <c r="D233">
        <v>105.5</v>
      </c>
      <c r="E233">
        <v>3</v>
      </c>
      <c r="F233" s="1">
        <v>41334</v>
      </c>
      <c r="G233" t="s">
        <v>26</v>
      </c>
      <c r="H233">
        <v>104</v>
      </c>
      <c r="I233" t="str" cm="1">
        <f t="array" ref="I233">IFERROR(
INDEX(Category_Map!$B$3:$B$28,
MATCH(TRIM(SUBSTITUTE(SUBSTITUTE(CLEAN(G233),CHAR(160),""),CHAR(10),"")),
TRIM(SUBSTITUTE(SUBSTITUTE(Category_Map!$A$3:$A$28,CHAR(160),""),CHAR(10),"")),0)),
"Not Found")</f>
        <v>Education</v>
      </c>
      <c r="J233" t="str">
        <f t="shared" si="3"/>
        <v>Pre-COVID</v>
      </c>
    </row>
    <row r="234" spans="1:10" x14ac:dyDescent="0.35">
      <c r="A234" t="s">
        <v>34</v>
      </c>
      <c r="B234">
        <v>2013</v>
      </c>
      <c r="C234" t="s">
        <v>36</v>
      </c>
      <c r="D234">
        <v>105.5</v>
      </c>
      <c r="E234">
        <v>3</v>
      </c>
      <c r="F234" s="1">
        <v>41334</v>
      </c>
      <c r="G234" t="s">
        <v>27</v>
      </c>
      <c r="H234">
        <v>104.3</v>
      </c>
      <c r="I234" t="str" cm="1">
        <f t="array" ref="I234">IFERROR(
INDEX(Category_Map!$B$3:$B$28,
MATCH(TRIM(SUBSTITUTE(SUBSTITUTE(CLEAN(G234),CHAR(160),""),CHAR(10),"")),
TRIM(SUBSTITUTE(SUBSTITUTE(Category_Map!$A$3:$A$28,CHAR(160),""),CHAR(10),"")),0)),
"Not Found")</f>
        <v>Personal care and effects</v>
      </c>
      <c r="J234" t="str">
        <f t="shared" si="3"/>
        <v>Pre-COVID</v>
      </c>
    </row>
    <row r="235" spans="1:10" x14ac:dyDescent="0.35">
      <c r="A235" t="s">
        <v>34</v>
      </c>
      <c r="B235">
        <v>2013</v>
      </c>
      <c r="C235" t="s">
        <v>36</v>
      </c>
      <c r="D235">
        <v>105.5</v>
      </c>
      <c r="E235">
        <v>3</v>
      </c>
      <c r="F235" s="1">
        <v>41334</v>
      </c>
      <c r="G235" t="s">
        <v>28</v>
      </c>
      <c r="H235">
        <v>104.7</v>
      </c>
      <c r="I235" t="str" cm="1">
        <f t="array" ref="I235">IFERROR(
INDEX(Category_Map!$B$3:$B$28,
MATCH(TRIM(SUBSTITUTE(SUBSTITUTE(CLEAN(G235),CHAR(160),""),CHAR(10),"")),
TRIM(SUBSTITUTE(SUBSTITUTE(Category_Map!$A$3:$A$28,CHAR(160),""),CHAR(10),"")),0)),
"Not Found")</f>
        <v>Miscellaneous</v>
      </c>
      <c r="J235" t="str">
        <f t="shared" si="3"/>
        <v>Pre-COVID</v>
      </c>
    </row>
    <row r="236" spans="1:10" x14ac:dyDescent="0.35">
      <c r="A236" t="s">
        <v>30</v>
      </c>
      <c r="B236">
        <v>2013</v>
      </c>
      <c r="C236" t="s">
        <v>37</v>
      </c>
      <c r="D236">
        <v>106.4</v>
      </c>
      <c r="E236">
        <v>4</v>
      </c>
      <c r="F236" s="1">
        <v>41365</v>
      </c>
      <c r="G236" t="s">
        <v>3</v>
      </c>
      <c r="H236">
        <v>110.2</v>
      </c>
      <c r="I236" t="str" cm="1">
        <f t="array" ref="I236">IFERROR(
INDEX(Category_Map!$B$3:$B$28,
MATCH(TRIM(SUBSTITUTE(SUBSTITUTE(CLEAN(G236),CHAR(160),""),CHAR(10),"")),
TRIM(SUBSTITUTE(SUBSTITUTE(Category_Map!$A$3:$A$28,CHAR(160),""),CHAR(10),"")),0)),
"Not Found")</f>
        <v>Food</v>
      </c>
      <c r="J236" t="str">
        <f t="shared" si="3"/>
        <v>Pre-COVID</v>
      </c>
    </row>
    <row r="237" spans="1:10" x14ac:dyDescent="0.35">
      <c r="A237" t="s">
        <v>30</v>
      </c>
      <c r="B237">
        <v>2013</v>
      </c>
      <c r="C237" t="s">
        <v>37</v>
      </c>
      <c r="D237">
        <v>106.4</v>
      </c>
      <c r="E237">
        <v>4</v>
      </c>
      <c r="F237" s="1">
        <v>41365</v>
      </c>
      <c r="G237" t="s">
        <v>4</v>
      </c>
      <c r="H237">
        <v>109.5</v>
      </c>
      <c r="I237" t="str" cm="1">
        <f t="array" ref="I237">IFERROR(
INDEX(Category_Map!$B$3:$B$28,
MATCH(TRIM(SUBSTITUTE(SUBSTITUTE(CLEAN(G237),CHAR(160),""),CHAR(10),"")),
TRIM(SUBSTITUTE(SUBSTITUTE(Category_Map!$A$3:$A$28,CHAR(160),""),CHAR(10),"")),0)),
"Not Found")</f>
        <v>Food</v>
      </c>
      <c r="J237" t="str">
        <f t="shared" si="3"/>
        <v>Pre-COVID</v>
      </c>
    </row>
    <row r="238" spans="1:10" x14ac:dyDescent="0.35">
      <c r="A238" t="s">
        <v>30</v>
      </c>
      <c r="B238">
        <v>2013</v>
      </c>
      <c r="C238" t="s">
        <v>37</v>
      </c>
      <c r="D238">
        <v>106.4</v>
      </c>
      <c r="E238">
        <v>4</v>
      </c>
      <c r="F238" s="1">
        <v>41365</v>
      </c>
      <c r="G238" t="s">
        <v>5</v>
      </c>
      <c r="H238">
        <v>106.9</v>
      </c>
      <c r="I238" t="str" cm="1">
        <f t="array" ref="I238">IFERROR(
INDEX(Category_Map!$B$3:$B$28,
MATCH(TRIM(SUBSTITUTE(SUBSTITUTE(CLEAN(G238),CHAR(160),""),CHAR(10),"")),
TRIM(SUBSTITUTE(SUBSTITUTE(Category_Map!$A$3:$A$28,CHAR(160),""),CHAR(10),"")),0)),
"Not Found")</f>
        <v>Food</v>
      </c>
      <c r="J238" t="str">
        <f t="shared" si="3"/>
        <v>Pre-COVID</v>
      </c>
    </row>
    <row r="239" spans="1:10" x14ac:dyDescent="0.35">
      <c r="A239" t="s">
        <v>30</v>
      </c>
      <c r="B239">
        <v>2013</v>
      </c>
      <c r="C239" t="s">
        <v>37</v>
      </c>
      <c r="D239">
        <v>106.4</v>
      </c>
      <c r="E239">
        <v>4</v>
      </c>
      <c r="F239" s="1">
        <v>41365</v>
      </c>
      <c r="G239" t="s">
        <v>6</v>
      </c>
      <c r="H239">
        <v>106.3</v>
      </c>
      <c r="I239" t="str" cm="1">
        <f t="array" ref="I239">IFERROR(
INDEX(Category_Map!$B$3:$B$28,
MATCH(TRIM(SUBSTITUTE(SUBSTITUTE(CLEAN(G239),CHAR(160),""),CHAR(10),"")),
TRIM(SUBSTITUTE(SUBSTITUTE(Category_Map!$A$3:$A$28,CHAR(160),""),CHAR(10),"")),0)),
"Not Found")</f>
        <v>Food</v>
      </c>
      <c r="J239" t="str">
        <f t="shared" si="3"/>
        <v>Pre-COVID</v>
      </c>
    </row>
    <row r="240" spans="1:10" x14ac:dyDescent="0.35">
      <c r="A240" t="s">
        <v>30</v>
      </c>
      <c r="B240">
        <v>2013</v>
      </c>
      <c r="C240" t="s">
        <v>37</v>
      </c>
      <c r="D240">
        <v>106.4</v>
      </c>
      <c r="E240">
        <v>4</v>
      </c>
      <c r="F240" s="1">
        <v>41365</v>
      </c>
      <c r="G240" t="s">
        <v>7</v>
      </c>
      <c r="H240">
        <v>105.7</v>
      </c>
      <c r="I240" t="str" cm="1">
        <f t="array" ref="I240">IFERROR(
INDEX(Category_Map!$B$3:$B$28,
MATCH(TRIM(SUBSTITUTE(SUBSTITUTE(CLEAN(G240),CHAR(160),""),CHAR(10),"")),
TRIM(SUBSTITUTE(SUBSTITUTE(Category_Map!$A$3:$A$28,CHAR(160),""),CHAR(10),"")),0)),
"Not Found")</f>
        <v>Food</v>
      </c>
      <c r="J240" t="str">
        <f t="shared" si="3"/>
        <v>Pre-COVID</v>
      </c>
    </row>
    <row r="241" spans="1:10" x14ac:dyDescent="0.35">
      <c r="A241" t="s">
        <v>30</v>
      </c>
      <c r="B241">
        <v>2013</v>
      </c>
      <c r="C241" t="s">
        <v>37</v>
      </c>
      <c r="D241">
        <v>106.4</v>
      </c>
      <c r="E241">
        <v>4</v>
      </c>
      <c r="F241" s="1">
        <v>41365</v>
      </c>
      <c r="G241" t="s">
        <v>8</v>
      </c>
      <c r="H241">
        <v>108.3</v>
      </c>
      <c r="I241" t="str" cm="1">
        <f t="array" ref="I241">IFERROR(
INDEX(Category_Map!$B$3:$B$28,
MATCH(TRIM(SUBSTITUTE(SUBSTITUTE(CLEAN(G241),CHAR(160),""),CHAR(10),"")),
TRIM(SUBSTITUTE(SUBSTITUTE(Category_Map!$A$3:$A$28,CHAR(160),""),CHAR(10),"")),0)),
"Not Found")</f>
        <v>Food</v>
      </c>
      <c r="J241" t="str">
        <f t="shared" si="3"/>
        <v>Pre-COVID</v>
      </c>
    </row>
    <row r="242" spans="1:10" x14ac:dyDescent="0.35">
      <c r="A242" t="s">
        <v>30</v>
      </c>
      <c r="B242">
        <v>2013</v>
      </c>
      <c r="C242" t="s">
        <v>37</v>
      </c>
      <c r="D242">
        <v>106.4</v>
      </c>
      <c r="E242">
        <v>4</v>
      </c>
      <c r="F242" s="1">
        <v>41365</v>
      </c>
      <c r="G242" t="s">
        <v>9</v>
      </c>
      <c r="H242">
        <v>103.4</v>
      </c>
      <c r="I242" t="str" cm="1">
        <f t="array" ref="I242">IFERROR(
INDEX(Category_Map!$B$3:$B$28,
MATCH(TRIM(SUBSTITUTE(SUBSTITUTE(CLEAN(G242),CHAR(160),""),CHAR(10),"")),
TRIM(SUBSTITUTE(SUBSTITUTE(Category_Map!$A$3:$A$28,CHAR(160),""),CHAR(10),"")),0)),
"Not Found")</f>
        <v>Food</v>
      </c>
      <c r="J242" t="str">
        <f t="shared" si="3"/>
        <v>Pre-COVID</v>
      </c>
    </row>
    <row r="243" spans="1:10" x14ac:dyDescent="0.35">
      <c r="A243" t="s">
        <v>30</v>
      </c>
      <c r="B243">
        <v>2013</v>
      </c>
      <c r="C243" t="s">
        <v>37</v>
      </c>
      <c r="D243">
        <v>106.4</v>
      </c>
      <c r="E243">
        <v>4</v>
      </c>
      <c r="F243" s="1">
        <v>41365</v>
      </c>
      <c r="G243" t="s">
        <v>10</v>
      </c>
      <c r="H243">
        <v>105.7</v>
      </c>
      <c r="I243" t="str" cm="1">
        <f t="array" ref="I243">IFERROR(
INDEX(Category_Map!$B$3:$B$28,
MATCH(TRIM(SUBSTITUTE(SUBSTITUTE(CLEAN(G243),CHAR(160),""),CHAR(10),"")),
TRIM(SUBSTITUTE(SUBSTITUTE(Category_Map!$A$3:$A$28,CHAR(160),""),CHAR(10),"")),0)),
"Not Found")</f>
        <v>Food</v>
      </c>
      <c r="J243" t="str">
        <f t="shared" si="3"/>
        <v>Pre-COVID</v>
      </c>
    </row>
    <row r="244" spans="1:10" x14ac:dyDescent="0.35">
      <c r="A244" t="s">
        <v>30</v>
      </c>
      <c r="B244">
        <v>2013</v>
      </c>
      <c r="C244" t="s">
        <v>37</v>
      </c>
      <c r="D244">
        <v>106.4</v>
      </c>
      <c r="E244">
        <v>4</v>
      </c>
      <c r="F244" s="1">
        <v>41365</v>
      </c>
      <c r="G244" t="s">
        <v>11</v>
      </c>
      <c r="H244">
        <v>104.2</v>
      </c>
      <c r="I244" t="str" cm="1">
        <f t="array" ref="I244">IFERROR(
INDEX(Category_Map!$B$3:$B$28,
MATCH(TRIM(SUBSTITUTE(SUBSTITUTE(CLEAN(G244),CHAR(160),""),CHAR(10),"")),
TRIM(SUBSTITUTE(SUBSTITUTE(Category_Map!$A$3:$A$28,CHAR(160),""),CHAR(10),"")),0)),
"Not Found")</f>
        <v>Food</v>
      </c>
      <c r="J244" t="str">
        <f t="shared" si="3"/>
        <v>Pre-COVID</v>
      </c>
    </row>
    <row r="245" spans="1:10" x14ac:dyDescent="0.35">
      <c r="A245" t="s">
        <v>30</v>
      </c>
      <c r="B245">
        <v>2013</v>
      </c>
      <c r="C245" t="s">
        <v>37</v>
      </c>
      <c r="D245">
        <v>106.4</v>
      </c>
      <c r="E245">
        <v>4</v>
      </c>
      <c r="F245" s="1">
        <v>41365</v>
      </c>
      <c r="G245" t="s">
        <v>12</v>
      </c>
      <c r="H245">
        <v>103.2</v>
      </c>
      <c r="I245" t="str" cm="1">
        <f t="array" ref="I245">IFERROR(
INDEX(Category_Map!$B$3:$B$28,
MATCH(TRIM(SUBSTITUTE(SUBSTITUTE(CLEAN(G245),CHAR(160),""),CHAR(10),"")),
TRIM(SUBSTITUTE(SUBSTITUTE(Category_Map!$A$3:$A$28,CHAR(160),""),CHAR(10),"")),0)),
"Not Found")</f>
        <v>Food</v>
      </c>
      <c r="J245" t="str">
        <f t="shared" si="3"/>
        <v>Pre-COVID</v>
      </c>
    </row>
    <row r="246" spans="1:10" x14ac:dyDescent="0.35">
      <c r="A246" t="s">
        <v>30</v>
      </c>
      <c r="B246">
        <v>2013</v>
      </c>
      <c r="C246" t="s">
        <v>37</v>
      </c>
      <c r="D246">
        <v>106.4</v>
      </c>
      <c r="E246">
        <v>4</v>
      </c>
      <c r="F246" s="1">
        <v>41365</v>
      </c>
      <c r="G246" t="s">
        <v>13</v>
      </c>
      <c r="H246">
        <v>106.5</v>
      </c>
      <c r="I246" t="str" cm="1">
        <f t="array" ref="I246">IFERROR(
INDEX(Category_Map!$B$3:$B$28,
MATCH(TRIM(SUBSTITUTE(SUBSTITUTE(CLEAN(G246),CHAR(160),""),CHAR(10),"")),
TRIM(SUBSTITUTE(SUBSTITUTE(Category_Map!$A$3:$A$28,CHAR(160),""),CHAR(10),"")),0)),
"Not Found")</f>
        <v>Food and beverages</v>
      </c>
      <c r="J246" t="str">
        <f t="shared" si="3"/>
        <v>Pre-COVID</v>
      </c>
    </row>
    <row r="247" spans="1:10" x14ac:dyDescent="0.35">
      <c r="A247" t="s">
        <v>30</v>
      </c>
      <c r="B247">
        <v>2013</v>
      </c>
      <c r="C247" t="s">
        <v>37</v>
      </c>
      <c r="D247">
        <v>106.4</v>
      </c>
      <c r="E247">
        <v>4</v>
      </c>
      <c r="F247" s="1">
        <v>41365</v>
      </c>
      <c r="G247" t="s">
        <v>14</v>
      </c>
      <c r="H247">
        <v>108.8</v>
      </c>
      <c r="I247" t="str" cm="1">
        <f t="array" ref="I247">IFERROR(
INDEX(Category_Map!$B$3:$B$28,
MATCH(TRIM(SUBSTITUTE(SUBSTITUTE(CLEAN(G247),CHAR(160),""),CHAR(10),"")),
TRIM(SUBSTITUTE(SUBSTITUTE(Category_Map!$A$3:$A$28,CHAR(160),""),CHAR(10),"")),0)),
"Not Found")</f>
        <v>Food and beverages</v>
      </c>
      <c r="J247" t="str">
        <f t="shared" si="3"/>
        <v>Pre-COVID</v>
      </c>
    </row>
    <row r="248" spans="1:10" x14ac:dyDescent="0.35">
      <c r="A248" t="s">
        <v>30</v>
      </c>
      <c r="B248">
        <v>2013</v>
      </c>
      <c r="C248" t="s">
        <v>37</v>
      </c>
      <c r="D248">
        <v>106.4</v>
      </c>
      <c r="E248">
        <v>4</v>
      </c>
      <c r="F248" s="1">
        <v>41365</v>
      </c>
      <c r="G248" t="s">
        <v>15</v>
      </c>
      <c r="H248">
        <v>107.1</v>
      </c>
      <c r="I248" t="str" cm="1">
        <f t="array" ref="I248">IFERROR(
INDEX(Category_Map!$B$3:$B$28,
MATCH(TRIM(SUBSTITUTE(SUBSTITUTE(CLEAN(G248),CHAR(160),""),CHAR(10),"")),
TRIM(SUBSTITUTE(SUBSTITUTE(Category_Map!$A$3:$A$28,CHAR(160),""),CHAR(10),"")),0)),
"Not Found")</f>
        <v>Food and beverages</v>
      </c>
      <c r="J248" t="str">
        <f t="shared" si="3"/>
        <v>Pre-COVID</v>
      </c>
    </row>
    <row r="249" spans="1:10" x14ac:dyDescent="0.35">
      <c r="A249" t="s">
        <v>30</v>
      </c>
      <c r="B249">
        <v>2013</v>
      </c>
      <c r="C249" t="s">
        <v>37</v>
      </c>
      <c r="D249">
        <v>106.4</v>
      </c>
      <c r="E249">
        <v>4</v>
      </c>
      <c r="F249" s="1">
        <v>41365</v>
      </c>
      <c r="G249" t="s">
        <v>16</v>
      </c>
      <c r="H249">
        <v>107.1</v>
      </c>
      <c r="I249" t="str" cm="1">
        <f t="array" ref="I249">IFERROR(
INDEX(Category_Map!$B$3:$B$28,
MATCH(TRIM(SUBSTITUTE(SUBSTITUTE(CLEAN(G249),CHAR(160),""),CHAR(10),"")),
TRIM(SUBSTITUTE(SUBSTITUTE(Category_Map!$A$3:$A$28,CHAR(160),""),CHAR(10),"")),0)),
"Not Found")</f>
        <v>Miscellaneous</v>
      </c>
      <c r="J249" t="str">
        <f t="shared" si="3"/>
        <v>Pre-COVID</v>
      </c>
    </row>
    <row r="250" spans="1:10" x14ac:dyDescent="0.35">
      <c r="A250" t="s">
        <v>30</v>
      </c>
      <c r="B250">
        <v>2013</v>
      </c>
      <c r="C250" t="s">
        <v>37</v>
      </c>
      <c r="D250">
        <v>106.4</v>
      </c>
      <c r="E250">
        <v>4</v>
      </c>
      <c r="F250" s="1">
        <v>41365</v>
      </c>
      <c r="G250" t="s">
        <v>17</v>
      </c>
      <c r="H250">
        <v>108.1</v>
      </c>
      <c r="I250" t="str" cm="1">
        <f t="array" ref="I250">IFERROR(
INDEX(Category_Map!$B$3:$B$28,
MATCH(TRIM(SUBSTITUTE(SUBSTITUTE(CLEAN(G250),CHAR(160),""),CHAR(10),"")),
TRIM(SUBSTITUTE(SUBSTITUTE(Category_Map!$A$3:$A$28,CHAR(160),""),CHAR(10),"")),0)),
"Not Found")</f>
        <v>Clothing and Footwear</v>
      </c>
      <c r="J250" t="str">
        <f t="shared" si="3"/>
        <v>Pre-COVID</v>
      </c>
    </row>
    <row r="251" spans="1:10" x14ac:dyDescent="0.35">
      <c r="A251" t="s">
        <v>30</v>
      </c>
      <c r="B251">
        <v>2013</v>
      </c>
      <c r="C251" t="s">
        <v>37</v>
      </c>
      <c r="D251">
        <v>106.4</v>
      </c>
      <c r="E251">
        <v>4</v>
      </c>
      <c r="F251" s="1">
        <v>41365</v>
      </c>
      <c r="G251" t="s">
        <v>18</v>
      </c>
      <c r="H251">
        <v>107.4</v>
      </c>
      <c r="I251" t="str" cm="1">
        <f t="array" ref="I251">IFERROR(
INDEX(Category_Map!$B$3:$B$28,
MATCH(TRIM(SUBSTITUTE(SUBSTITUTE(CLEAN(G251),CHAR(160),""),CHAR(10),"")),
TRIM(SUBSTITUTE(SUBSTITUTE(Category_Map!$A$3:$A$28,CHAR(160),""),CHAR(10),"")),0)),
"Not Found")</f>
        <v>Clothing and Footwear</v>
      </c>
      <c r="J251" t="str">
        <f t="shared" si="3"/>
        <v>Pre-COVID</v>
      </c>
    </row>
    <row r="252" spans="1:10" x14ac:dyDescent="0.35">
      <c r="A252" t="s">
        <v>30</v>
      </c>
      <c r="B252">
        <v>2013</v>
      </c>
      <c r="C252" t="s">
        <v>37</v>
      </c>
      <c r="D252">
        <v>106.4</v>
      </c>
      <c r="E252">
        <v>4</v>
      </c>
      <c r="F252" s="1">
        <v>41365</v>
      </c>
      <c r="G252" t="s">
        <v>19</v>
      </c>
      <c r="H252">
        <v>108</v>
      </c>
      <c r="I252" t="str" cm="1">
        <f t="array" ref="I252">IFERROR(
INDEX(Category_Map!$B$3:$B$28,
MATCH(TRIM(SUBSTITUTE(SUBSTITUTE(CLEAN(G252),CHAR(160),""),CHAR(10),"")),
TRIM(SUBSTITUTE(SUBSTITUTE(Category_Map!$A$3:$A$28,CHAR(160),""),CHAR(10),"")),0)),
"Not Found")</f>
        <v>Clothing and Footwear</v>
      </c>
      <c r="J252" t="str">
        <f t="shared" si="3"/>
        <v>Pre-COVID</v>
      </c>
    </row>
    <row r="253" spans="1:10" x14ac:dyDescent="0.35">
      <c r="A253" t="s">
        <v>30</v>
      </c>
      <c r="B253">
        <v>2013</v>
      </c>
      <c r="C253" t="s">
        <v>37</v>
      </c>
      <c r="D253">
        <v>106.4</v>
      </c>
      <c r="E253">
        <v>4</v>
      </c>
      <c r="F253" s="1">
        <v>41365</v>
      </c>
      <c r="G253" t="s">
        <v>20</v>
      </c>
      <c r="H253">
        <v>0</v>
      </c>
      <c r="I253" t="str" cm="1">
        <f t="array" ref="I253">IFERROR(
INDEX(Category_Map!$B$3:$B$28,
MATCH(TRIM(SUBSTITUTE(SUBSTITUTE(CLEAN(G253),CHAR(160),""),CHAR(10),"")),
TRIM(SUBSTITUTE(SUBSTITUTE(Category_Map!$A$3:$A$28,CHAR(160),""),CHAR(10),"")),0)),
"Not Found")</f>
        <v>Housing and Utilities</v>
      </c>
      <c r="J253" t="str">
        <f t="shared" si="3"/>
        <v>Pre-COVID</v>
      </c>
    </row>
    <row r="254" spans="1:10" x14ac:dyDescent="0.35">
      <c r="A254" t="s">
        <v>30</v>
      </c>
      <c r="B254">
        <v>2013</v>
      </c>
      <c r="C254" t="s">
        <v>37</v>
      </c>
      <c r="D254">
        <v>106.4</v>
      </c>
      <c r="E254">
        <v>4</v>
      </c>
      <c r="F254" s="1">
        <v>41365</v>
      </c>
      <c r="G254" t="s">
        <v>21</v>
      </c>
      <c r="H254">
        <v>106.5</v>
      </c>
      <c r="I254" t="str" cm="1">
        <f t="array" ref="I254">IFERROR(
INDEX(Category_Map!$B$3:$B$28,
MATCH(TRIM(SUBSTITUTE(SUBSTITUTE(CLEAN(G254),CHAR(160),""),CHAR(10),"")),
TRIM(SUBSTITUTE(SUBSTITUTE(Category_Map!$A$3:$A$28,CHAR(160),""),CHAR(10),"")),0)),
"Not Found")</f>
        <v>Fuel and Energy</v>
      </c>
      <c r="J254" t="str">
        <f t="shared" si="3"/>
        <v>Pre-COVID</v>
      </c>
    </row>
    <row r="255" spans="1:10" x14ac:dyDescent="0.35">
      <c r="A255" t="s">
        <v>30</v>
      </c>
      <c r="B255">
        <v>2013</v>
      </c>
      <c r="C255" t="s">
        <v>37</v>
      </c>
      <c r="D255">
        <v>106.4</v>
      </c>
      <c r="E255">
        <v>4</v>
      </c>
      <c r="F255" s="1">
        <v>41365</v>
      </c>
      <c r="G255" t="s">
        <v>22</v>
      </c>
      <c r="H255">
        <v>106.1</v>
      </c>
      <c r="I255" t="str" cm="1">
        <f t="array" ref="I255">IFERROR(
INDEX(Category_Map!$B$3:$B$28,
MATCH(TRIM(SUBSTITUTE(SUBSTITUTE(CLEAN(G255),CHAR(160),""),CHAR(10),"")),
TRIM(SUBSTITUTE(SUBSTITUTE(Category_Map!$A$3:$A$28,CHAR(160),""),CHAR(10),"")),0)),
"Not Found")</f>
        <v>Household goods and services</v>
      </c>
      <c r="J255" t="str">
        <f t="shared" si="3"/>
        <v>Pre-COVID</v>
      </c>
    </row>
    <row r="256" spans="1:10" x14ac:dyDescent="0.35">
      <c r="A256" t="s">
        <v>30</v>
      </c>
      <c r="B256">
        <v>2013</v>
      </c>
      <c r="C256" t="s">
        <v>37</v>
      </c>
      <c r="D256">
        <v>106.4</v>
      </c>
      <c r="E256">
        <v>4</v>
      </c>
      <c r="F256" s="1">
        <v>41365</v>
      </c>
      <c r="G256" t="s">
        <v>23</v>
      </c>
      <c r="H256">
        <v>105.1</v>
      </c>
      <c r="I256" t="str" cm="1">
        <f t="array" ref="I256">IFERROR(
INDEX(Category_Map!$B$3:$B$28,
MATCH(TRIM(SUBSTITUTE(SUBSTITUTE(CLEAN(G256),CHAR(160),""),CHAR(10),"")),
TRIM(SUBSTITUTE(SUBSTITUTE(Category_Map!$A$3:$A$28,CHAR(160),""),CHAR(10),"")),0)),
"Not Found")</f>
        <v>Health</v>
      </c>
      <c r="J256" t="str">
        <f t="shared" si="3"/>
        <v>Pre-COVID</v>
      </c>
    </row>
    <row r="257" spans="1:10" x14ac:dyDescent="0.35">
      <c r="A257" t="s">
        <v>30</v>
      </c>
      <c r="B257">
        <v>2013</v>
      </c>
      <c r="C257" t="s">
        <v>37</v>
      </c>
      <c r="D257">
        <v>106.4</v>
      </c>
      <c r="E257">
        <v>4</v>
      </c>
      <c r="F257" s="1">
        <v>41365</v>
      </c>
      <c r="G257" t="s">
        <v>24</v>
      </c>
      <c r="H257">
        <v>104.4</v>
      </c>
      <c r="I257" t="str" cm="1">
        <f t="array" ref="I257">IFERROR(
INDEX(Category_Map!$B$3:$B$28,
MATCH(TRIM(SUBSTITUTE(SUBSTITUTE(CLEAN(G257),CHAR(160),""),CHAR(10),"")),
TRIM(SUBSTITUTE(SUBSTITUTE(Category_Map!$A$3:$A$28,CHAR(160),""),CHAR(10),"")),0)),
"Not Found")</f>
        <v>Transport &amp; Communication</v>
      </c>
      <c r="J257" t="str">
        <f t="shared" si="3"/>
        <v>Pre-COVID</v>
      </c>
    </row>
    <row r="258" spans="1:10" x14ac:dyDescent="0.35">
      <c r="A258" t="s">
        <v>30</v>
      </c>
      <c r="B258">
        <v>2013</v>
      </c>
      <c r="C258" t="s">
        <v>37</v>
      </c>
      <c r="D258">
        <v>106.4</v>
      </c>
      <c r="E258">
        <v>4</v>
      </c>
      <c r="F258" s="1">
        <v>41365</v>
      </c>
      <c r="G258" t="s">
        <v>25</v>
      </c>
      <c r="H258">
        <v>104.5</v>
      </c>
      <c r="I258" t="str" cm="1">
        <f t="array" ref="I258">IFERROR(
INDEX(Category_Map!$B$3:$B$28,
MATCH(TRIM(SUBSTITUTE(SUBSTITUTE(CLEAN(G258),CHAR(160),""),CHAR(10),"")),
TRIM(SUBSTITUTE(SUBSTITUTE(Category_Map!$A$3:$A$28,CHAR(160),""),CHAR(10),"")),0)),
"Not Found")</f>
        <v>Recreation and Personal Care</v>
      </c>
      <c r="J258" t="str">
        <f t="shared" ref="J258:J321" si="4">IF(F258 &lt; DATE(2020,3,1), "Pre-COVID", "Post-COVID")</f>
        <v>Pre-COVID</v>
      </c>
    </row>
    <row r="259" spans="1:10" x14ac:dyDescent="0.35">
      <c r="A259" t="s">
        <v>30</v>
      </c>
      <c r="B259">
        <v>2013</v>
      </c>
      <c r="C259" t="s">
        <v>37</v>
      </c>
      <c r="D259">
        <v>106.4</v>
      </c>
      <c r="E259">
        <v>4</v>
      </c>
      <c r="F259" s="1">
        <v>41365</v>
      </c>
      <c r="G259" t="s">
        <v>26</v>
      </c>
      <c r="H259">
        <v>104.8</v>
      </c>
      <c r="I259" t="str" cm="1">
        <f t="array" ref="I259">IFERROR(
INDEX(Category_Map!$B$3:$B$28,
MATCH(TRIM(SUBSTITUTE(SUBSTITUTE(CLEAN(G259),CHAR(160),""),CHAR(10),"")),
TRIM(SUBSTITUTE(SUBSTITUTE(Category_Map!$A$3:$A$28,CHAR(160),""),CHAR(10),"")),0)),
"Not Found")</f>
        <v>Education</v>
      </c>
      <c r="J259" t="str">
        <f t="shared" si="4"/>
        <v>Pre-COVID</v>
      </c>
    </row>
    <row r="260" spans="1:10" x14ac:dyDescent="0.35">
      <c r="A260" t="s">
        <v>30</v>
      </c>
      <c r="B260">
        <v>2013</v>
      </c>
      <c r="C260" t="s">
        <v>37</v>
      </c>
      <c r="D260">
        <v>106.4</v>
      </c>
      <c r="E260">
        <v>4</v>
      </c>
      <c r="F260" s="1">
        <v>41365</v>
      </c>
      <c r="G260" t="s">
        <v>27</v>
      </c>
      <c r="H260">
        <v>102.7</v>
      </c>
      <c r="I260" t="str" cm="1">
        <f t="array" ref="I260">IFERROR(
INDEX(Category_Map!$B$3:$B$28,
MATCH(TRIM(SUBSTITUTE(SUBSTITUTE(CLEAN(G260),CHAR(160),""),CHAR(10),"")),
TRIM(SUBSTITUTE(SUBSTITUTE(Category_Map!$A$3:$A$28,CHAR(160),""),CHAR(10),"")),0)),
"Not Found")</f>
        <v>Personal care and effects</v>
      </c>
      <c r="J260" t="str">
        <f t="shared" si="4"/>
        <v>Pre-COVID</v>
      </c>
    </row>
    <row r="261" spans="1:10" x14ac:dyDescent="0.35">
      <c r="A261" t="s">
        <v>30</v>
      </c>
      <c r="B261">
        <v>2013</v>
      </c>
      <c r="C261" t="s">
        <v>37</v>
      </c>
      <c r="D261">
        <v>106.4</v>
      </c>
      <c r="E261">
        <v>4</v>
      </c>
      <c r="F261" s="1">
        <v>41365</v>
      </c>
      <c r="G261" t="s">
        <v>28</v>
      </c>
      <c r="H261">
        <v>104.6</v>
      </c>
      <c r="I261" t="str" cm="1">
        <f t="array" ref="I261">IFERROR(
INDEX(Category_Map!$B$3:$B$28,
MATCH(TRIM(SUBSTITUTE(SUBSTITUTE(CLEAN(G261),CHAR(160),""),CHAR(10),"")),
TRIM(SUBSTITUTE(SUBSTITUTE(Category_Map!$A$3:$A$28,CHAR(160),""),CHAR(10),"")),0)),
"Not Found")</f>
        <v>Miscellaneous</v>
      </c>
      <c r="J261" t="str">
        <f t="shared" si="4"/>
        <v>Pre-COVID</v>
      </c>
    </row>
    <row r="262" spans="1:10" x14ac:dyDescent="0.35">
      <c r="A262" t="s">
        <v>33</v>
      </c>
      <c r="B262">
        <v>2013</v>
      </c>
      <c r="C262" t="s">
        <v>37</v>
      </c>
      <c r="D262">
        <v>105.7</v>
      </c>
      <c r="E262">
        <v>4</v>
      </c>
      <c r="F262" s="1">
        <v>41365</v>
      </c>
      <c r="G262" t="s">
        <v>3</v>
      </c>
      <c r="H262">
        <v>114.6</v>
      </c>
      <c r="I262" t="str" cm="1">
        <f t="array" ref="I262">IFERROR(
INDEX(Category_Map!$B$3:$B$28,
MATCH(TRIM(SUBSTITUTE(SUBSTITUTE(CLEAN(G262),CHAR(160),""),CHAR(10),"")),
TRIM(SUBSTITUTE(SUBSTITUTE(Category_Map!$A$3:$A$28,CHAR(160),""),CHAR(10),"")),0)),
"Not Found")</f>
        <v>Food</v>
      </c>
      <c r="J262" t="str">
        <f t="shared" si="4"/>
        <v>Pre-COVID</v>
      </c>
    </row>
    <row r="263" spans="1:10" x14ac:dyDescent="0.35">
      <c r="A263" t="s">
        <v>33</v>
      </c>
      <c r="B263">
        <v>2013</v>
      </c>
      <c r="C263" t="s">
        <v>37</v>
      </c>
      <c r="D263">
        <v>105.7</v>
      </c>
      <c r="E263">
        <v>4</v>
      </c>
      <c r="F263" s="1">
        <v>41365</v>
      </c>
      <c r="G263" t="s">
        <v>4</v>
      </c>
      <c r="H263">
        <v>113.4</v>
      </c>
      <c r="I263" t="str" cm="1">
        <f t="array" ref="I263">IFERROR(
INDEX(Category_Map!$B$3:$B$28,
MATCH(TRIM(SUBSTITUTE(SUBSTITUTE(CLEAN(G263),CHAR(160),""),CHAR(10),"")),
TRIM(SUBSTITUTE(SUBSTITUTE(Category_Map!$A$3:$A$28,CHAR(160),""),CHAR(10),"")),0)),
"Not Found")</f>
        <v>Food</v>
      </c>
      <c r="J263" t="str">
        <f t="shared" si="4"/>
        <v>Pre-COVID</v>
      </c>
    </row>
    <row r="264" spans="1:10" x14ac:dyDescent="0.35">
      <c r="A264" t="s">
        <v>33</v>
      </c>
      <c r="B264">
        <v>2013</v>
      </c>
      <c r="C264" t="s">
        <v>37</v>
      </c>
      <c r="D264">
        <v>105.7</v>
      </c>
      <c r="E264">
        <v>4</v>
      </c>
      <c r="F264" s="1">
        <v>41365</v>
      </c>
      <c r="G264" t="s">
        <v>5</v>
      </c>
      <c r="H264">
        <v>106</v>
      </c>
      <c r="I264" t="str" cm="1">
        <f t="array" ref="I264">IFERROR(
INDEX(Category_Map!$B$3:$B$28,
MATCH(TRIM(SUBSTITUTE(SUBSTITUTE(CLEAN(G264),CHAR(160),""),CHAR(10),"")),
TRIM(SUBSTITUTE(SUBSTITUTE(Category_Map!$A$3:$A$28,CHAR(160),""),CHAR(10),"")),0)),
"Not Found")</f>
        <v>Food</v>
      </c>
      <c r="J264" t="str">
        <f t="shared" si="4"/>
        <v>Pre-COVID</v>
      </c>
    </row>
    <row r="265" spans="1:10" x14ac:dyDescent="0.35">
      <c r="A265" t="s">
        <v>33</v>
      </c>
      <c r="B265">
        <v>2013</v>
      </c>
      <c r="C265" t="s">
        <v>37</v>
      </c>
      <c r="D265">
        <v>105.7</v>
      </c>
      <c r="E265">
        <v>4</v>
      </c>
      <c r="F265" s="1">
        <v>41365</v>
      </c>
      <c r="G265" t="s">
        <v>6</v>
      </c>
      <c r="H265">
        <v>104.7</v>
      </c>
      <c r="I265" t="str" cm="1">
        <f t="array" ref="I265">IFERROR(
INDEX(Category_Map!$B$3:$B$28,
MATCH(TRIM(SUBSTITUTE(SUBSTITUTE(CLEAN(G265),CHAR(160),""),CHAR(10),"")),
TRIM(SUBSTITUTE(SUBSTITUTE(Category_Map!$A$3:$A$28,CHAR(160),""),CHAR(10),"")),0)),
"Not Found")</f>
        <v>Food</v>
      </c>
      <c r="J265" t="str">
        <f t="shared" si="4"/>
        <v>Pre-COVID</v>
      </c>
    </row>
    <row r="266" spans="1:10" x14ac:dyDescent="0.35">
      <c r="A266" t="s">
        <v>33</v>
      </c>
      <c r="B266">
        <v>2013</v>
      </c>
      <c r="C266" t="s">
        <v>37</v>
      </c>
      <c r="D266">
        <v>105.7</v>
      </c>
      <c r="E266">
        <v>4</v>
      </c>
      <c r="F266" s="1">
        <v>41365</v>
      </c>
      <c r="G266" t="s">
        <v>7</v>
      </c>
      <c r="H266">
        <v>102.1</v>
      </c>
      <c r="I266" t="str" cm="1">
        <f t="array" ref="I266">IFERROR(
INDEX(Category_Map!$B$3:$B$28,
MATCH(TRIM(SUBSTITUTE(SUBSTITUTE(CLEAN(G266),CHAR(160),""),CHAR(10),"")),
TRIM(SUBSTITUTE(SUBSTITUTE(Category_Map!$A$3:$A$28,CHAR(160),""),CHAR(10),"")),0)),
"Not Found")</f>
        <v>Food</v>
      </c>
      <c r="J266" t="str">
        <f t="shared" si="4"/>
        <v>Pre-COVID</v>
      </c>
    </row>
    <row r="267" spans="1:10" x14ac:dyDescent="0.35">
      <c r="A267" t="s">
        <v>33</v>
      </c>
      <c r="B267">
        <v>2013</v>
      </c>
      <c r="C267" t="s">
        <v>37</v>
      </c>
      <c r="D267">
        <v>105.7</v>
      </c>
      <c r="E267">
        <v>4</v>
      </c>
      <c r="F267" s="1">
        <v>41365</v>
      </c>
      <c r="G267" t="s">
        <v>8</v>
      </c>
      <c r="H267">
        <v>109.5</v>
      </c>
      <c r="I267" t="str" cm="1">
        <f t="array" ref="I267">IFERROR(
INDEX(Category_Map!$B$3:$B$28,
MATCH(TRIM(SUBSTITUTE(SUBSTITUTE(CLEAN(G267),CHAR(160),""),CHAR(10),"")),
TRIM(SUBSTITUTE(SUBSTITUTE(Category_Map!$A$3:$A$28,CHAR(160),""),CHAR(10),"")),0)),
"Not Found")</f>
        <v>Food</v>
      </c>
      <c r="J267" t="str">
        <f t="shared" si="4"/>
        <v>Pre-COVID</v>
      </c>
    </row>
    <row r="268" spans="1:10" x14ac:dyDescent="0.35">
      <c r="A268" t="s">
        <v>33</v>
      </c>
      <c r="B268">
        <v>2013</v>
      </c>
      <c r="C268" t="s">
        <v>37</v>
      </c>
      <c r="D268">
        <v>105.7</v>
      </c>
      <c r="E268">
        <v>4</v>
      </c>
      <c r="F268" s="1">
        <v>41365</v>
      </c>
      <c r="G268" t="s">
        <v>9</v>
      </c>
      <c r="H268">
        <v>109.7</v>
      </c>
      <c r="I268" t="str" cm="1">
        <f t="array" ref="I268">IFERROR(
INDEX(Category_Map!$B$3:$B$28,
MATCH(TRIM(SUBSTITUTE(SUBSTITUTE(CLEAN(G268),CHAR(160),""),CHAR(10),"")),
TRIM(SUBSTITUTE(SUBSTITUTE(Category_Map!$A$3:$A$28,CHAR(160),""),CHAR(10),"")),0)),
"Not Found")</f>
        <v>Food</v>
      </c>
      <c r="J268" t="str">
        <f t="shared" si="4"/>
        <v>Pre-COVID</v>
      </c>
    </row>
    <row r="269" spans="1:10" x14ac:dyDescent="0.35">
      <c r="A269" t="s">
        <v>33</v>
      </c>
      <c r="B269">
        <v>2013</v>
      </c>
      <c r="C269" t="s">
        <v>37</v>
      </c>
      <c r="D269">
        <v>105.7</v>
      </c>
      <c r="E269">
        <v>4</v>
      </c>
      <c r="F269" s="1">
        <v>41365</v>
      </c>
      <c r="G269" t="s">
        <v>10</v>
      </c>
      <c r="H269">
        <v>104.6</v>
      </c>
      <c r="I269" t="str" cm="1">
        <f t="array" ref="I269">IFERROR(
INDEX(Category_Map!$B$3:$B$28,
MATCH(TRIM(SUBSTITUTE(SUBSTITUTE(CLEAN(G269),CHAR(160),""),CHAR(10),"")),
TRIM(SUBSTITUTE(SUBSTITUTE(Category_Map!$A$3:$A$28,CHAR(160),""),CHAR(10),"")),0)),
"Not Found")</f>
        <v>Food</v>
      </c>
      <c r="J269" t="str">
        <f t="shared" si="4"/>
        <v>Pre-COVID</v>
      </c>
    </row>
    <row r="270" spans="1:10" x14ac:dyDescent="0.35">
      <c r="A270" t="s">
        <v>33</v>
      </c>
      <c r="B270">
        <v>2013</v>
      </c>
      <c r="C270" t="s">
        <v>37</v>
      </c>
      <c r="D270">
        <v>105.7</v>
      </c>
      <c r="E270">
        <v>4</v>
      </c>
      <c r="F270" s="1">
        <v>41365</v>
      </c>
      <c r="G270" t="s">
        <v>11</v>
      </c>
      <c r="H270">
        <v>102</v>
      </c>
      <c r="I270" t="str" cm="1">
        <f t="array" ref="I270">IFERROR(
INDEX(Category_Map!$B$3:$B$28,
MATCH(TRIM(SUBSTITUTE(SUBSTITUTE(CLEAN(G270),CHAR(160),""),CHAR(10),"")),
TRIM(SUBSTITUTE(SUBSTITUTE(Category_Map!$A$3:$A$28,CHAR(160),""),CHAR(10),"")),0)),
"Not Found")</f>
        <v>Food</v>
      </c>
      <c r="J270" t="str">
        <f t="shared" si="4"/>
        <v>Pre-COVID</v>
      </c>
    </row>
    <row r="271" spans="1:10" x14ac:dyDescent="0.35">
      <c r="A271" t="s">
        <v>33</v>
      </c>
      <c r="B271">
        <v>2013</v>
      </c>
      <c r="C271" t="s">
        <v>37</v>
      </c>
      <c r="D271">
        <v>105.7</v>
      </c>
      <c r="E271">
        <v>4</v>
      </c>
      <c r="F271" s="1">
        <v>41365</v>
      </c>
      <c r="G271" t="s">
        <v>12</v>
      </c>
      <c r="H271">
        <v>103.5</v>
      </c>
      <c r="I271" t="str" cm="1">
        <f t="array" ref="I271">IFERROR(
INDEX(Category_Map!$B$3:$B$28,
MATCH(TRIM(SUBSTITUTE(SUBSTITUTE(CLEAN(G271),CHAR(160),""),CHAR(10),"")),
TRIM(SUBSTITUTE(SUBSTITUTE(Category_Map!$A$3:$A$28,CHAR(160),""),CHAR(10),"")),0)),
"Not Found")</f>
        <v>Food</v>
      </c>
      <c r="J271" t="str">
        <f t="shared" si="4"/>
        <v>Pre-COVID</v>
      </c>
    </row>
    <row r="272" spans="1:10" x14ac:dyDescent="0.35">
      <c r="A272" t="s">
        <v>33</v>
      </c>
      <c r="B272">
        <v>2013</v>
      </c>
      <c r="C272" t="s">
        <v>37</v>
      </c>
      <c r="D272">
        <v>105.7</v>
      </c>
      <c r="E272">
        <v>4</v>
      </c>
      <c r="F272" s="1">
        <v>41365</v>
      </c>
      <c r="G272" t="s">
        <v>13</v>
      </c>
      <c r="H272">
        <v>108.2</v>
      </c>
      <c r="I272" t="str" cm="1">
        <f t="array" ref="I272">IFERROR(
INDEX(Category_Map!$B$3:$B$28,
MATCH(TRIM(SUBSTITUTE(SUBSTITUTE(CLEAN(G272),CHAR(160),""),CHAR(10),"")),
TRIM(SUBSTITUTE(SUBSTITUTE(Category_Map!$A$3:$A$28,CHAR(160),""),CHAR(10),"")),0)),
"Not Found")</f>
        <v>Food and beverages</v>
      </c>
      <c r="J272" t="str">
        <f t="shared" si="4"/>
        <v>Pre-COVID</v>
      </c>
    </row>
    <row r="273" spans="1:10" x14ac:dyDescent="0.35">
      <c r="A273" t="s">
        <v>33</v>
      </c>
      <c r="B273">
        <v>2013</v>
      </c>
      <c r="C273" t="s">
        <v>37</v>
      </c>
      <c r="D273">
        <v>105.7</v>
      </c>
      <c r="E273">
        <v>4</v>
      </c>
      <c r="F273" s="1">
        <v>41365</v>
      </c>
      <c r="G273" t="s">
        <v>14</v>
      </c>
      <c r="H273">
        <v>110.6</v>
      </c>
      <c r="I273" t="str" cm="1">
        <f t="array" ref="I273">IFERROR(
INDEX(Category_Map!$B$3:$B$28,
MATCH(TRIM(SUBSTITUTE(SUBSTITUTE(CLEAN(G273),CHAR(160),""),CHAR(10),"")),
TRIM(SUBSTITUTE(SUBSTITUTE(Category_Map!$A$3:$A$28,CHAR(160),""),CHAR(10),"")),0)),
"Not Found")</f>
        <v>Food and beverages</v>
      </c>
      <c r="J273" t="str">
        <f t="shared" si="4"/>
        <v>Pre-COVID</v>
      </c>
    </row>
    <row r="274" spans="1:10" x14ac:dyDescent="0.35">
      <c r="A274" t="s">
        <v>33</v>
      </c>
      <c r="B274">
        <v>2013</v>
      </c>
      <c r="C274" t="s">
        <v>37</v>
      </c>
      <c r="D274">
        <v>105.7</v>
      </c>
      <c r="E274">
        <v>4</v>
      </c>
      <c r="F274" s="1">
        <v>41365</v>
      </c>
      <c r="G274" t="s">
        <v>15</v>
      </c>
      <c r="H274">
        <v>108.8</v>
      </c>
      <c r="I274" t="str" cm="1">
        <f t="array" ref="I274">IFERROR(
INDEX(Category_Map!$B$3:$B$28,
MATCH(TRIM(SUBSTITUTE(SUBSTITUTE(CLEAN(G274),CHAR(160),""),CHAR(10),"")),
TRIM(SUBSTITUTE(SUBSTITUTE(Category_Map!$A$3:$A$28,CHAR(160),""),CHAR(10),"")),0)),
"Not Found")</f>
        <v>Food and beverages</v>
      </c>
      <c r="J274" t="str">
        <f t="shared" si="4"/>
        <v>Pre-COVID</v>
      </c>
    </row>
    <row r="275" spans="1:10" x14ac:dyDescent="0.35">
      <c r="A275" t="s">
        <v>33</v>
      </c>
      <c r="B275">
        <v>2013</v>
      </c>
      <c r="C275" t="s">
        <v>37</v>
      </c>
      <c r="D275">
        <v>105.7</v>
      </c>
      <c r="E275">
        <v>4</v>
      </c>
      <c r="F275" s="1">
        <v>41365</v>
      </c>
      <c r="G275" t="s">
        <v>16</v>
      </c>
      <c r="H275">
        <v>108.5</v>
      </c>
      <c r="I275" t="str" cm="1">
        <f t="array" ref="I275">IFERROR(
INDEX(Category_Map!$B$3:$B$28,
MATCH(TRIM(SUBSTITUTE(SUBSTITUTE(CLEAN(G275),CHAR(160),""),CHAR(10),"")),
TRIM(SUBSTITUTE(SUBSTITUTE(Category_Map!$A$3:$A$28,CHAR(160),""),CHAR(10),"")),0)),
"Not Found")</f>
        <v>Miscellaneous</v>
      </c>
      <c r="J275" t="str">
        <f t="shared" si="4"/>
        <v>Pre-COVID</v>
      </c>
    </row>
    <row r="276" spans="1:10" x14ac:dyDescent="0.35">
      <c r="A276" t="s">
        <v>33</v>
      </c>
      <c r="B276">
        <v>2013</v>
      </c>
      <c r="C276" t="s">
        <v>37</v>
      </c>
      <c r="D276">
        <v>105.7</v>
      </c>
      <c r="E276">
        <v>4</v>
      </c>
      <c r="F276" s="1">
        <v>41365</v>
      </c>
      <c r="G276" t="s">
        <v>17</v>
      </c>
      <c r="H276">
        <v>107.9</v>
      </c>
      <c r="I276" t="str" cm="1">
        <f t="array" ref="I276">IFERROR(
INDEX(Category_Map!$B$3:$B$28,
MATCH(TRIM(SUBSTITUTE(SUBSTITUTE(CLEAN(G276),CHAR(160),""),CHAR(10),"")),
TRIM(SUBSTITUTE(SUBSTITUTE(Category_Map!$A$3:$A$28,CHAR(160),""),CHAR(10),"")),0)),
"Not Found")</f>
        <v>Clothing and Footwear</v>
      </c>
      <c r="J276" t="str">
        <f t="shared" si="4"/>
        <v>Pre-COVID</v>
      </c>
    </row>
    <row r="277" spans="1:10" x14ac:dyDescent="0.35">
      <c r="A277" t="s">
        <v>33</v>
      </c>
      <c r="B277">
        <v>2013</v>
      </c>
      <c r="C277" t="s">
        <v>37</v>
      </c>
      <c r="D277">
        <v>105.7</v>
      </c>
      <c r="E277">
        <v>4</v>
      </c>
      <c r="F277" s="1">
        <v>41365</v>
      </c>
      <c r="G277" t="s">
        <v>18</v>
      </c>
      <c r="H277">
        <v>106.4</v>
      </c>
      <c r="I277" t="str" cm="1">
        <f t="array" ref="I277">IFERROR(
INDEX(Category_Map!$B$3:$B$28,
MATCH(TRIM(SUBSTITUTE(SUBSTITUTE(CLEAN(G277),CHAR(160),""),CHAR(10),"")),
TRIM(SUBSTITUTE(SUBSTITUTE(Category_Map!$A$3:$A$28,CHAR(160),""),CHAR(10),"")),0)),
"Not Found")</f>
        <v>Clothing and Footwear</v>
      </c>
      <c r="J277" t="str">
        <f t="shared" si="4"/>
        <v>Pre-COVID</v>
      </c>
    </row>
    <row r="278" spans="1:10" x14ac:dyDescent="0.35">
      <c r="A278" t="s">
        <v>33</v>
      </c>
      <c r="B278">
        <v>2013</v>
      </c>
      <c r="C278" t="s">
        <v>37</v>
      </c>
      <c r="D278">
        <v>105.7</v>
      </c>
      <c r="E278">
        <v>4</v>
      </c>
      <c r="F278" s="1">
        <v>41365</v>
      </c>
      <c r="G278" t="s">
        <v>19</v>
      </c>
      <c r="H278">
        <v>107.7</v>
      </c>
      <c r="I278" t="str" cm="1">
        <f t="array" ref="I278">IFERROR(
INDEX(Category_Map!$B$3:$B$28,
MATCH(TRIM(SUBSTITUTE(SUBSTITUTE(CLEAN(G278),CHAR(160),""),CHAR(10),"")),
TRIM(SUBSTITUTE(SUBSTITUTE(Category_Map!$A$3:$A$28,CHAR(160),""),CHAR(10),"")),0)),
"Not Found")</f>
        <v>Clothing and Footwear</v>
      </c>
      <c r="J278" t="str">
        <f t="shared" si="4"/>
        <v>Pre-COVID</v>
      </c>
    </row>
    <row r="279" spans="1:10" x14ac:dyDescent="0.35">
      <c r="A279" t="s">
        <v>33</v>
      </c>
      <c r="B279">
        <v>2013</v>
      </c>
      <c r="C279" t="s">
        <v>37</v>
      </c>
      <c r="D279">
        <v>105.7</v>
      </c>
      <c r="E279">
        <v>4</v>
      </c>
      <c r="F279" s="1">
        <v>41365</v>
      </c>
      <c r="G279" t="s">
        <v>20</v>
      </c>
      <c r="H279">
        <v>100.5</v>
      </c>
      <c r="I279" t="str" cm="1">
        <f t="array" ref="I279">IFERROR(
INDEX(Category_Map!$B$3:$B$28,
MATCH(TRIM(SUBSTITUTE(SUBSTITUTE(CLEAN(G279),CHAR(160),""),CHAR(10),"")),
TRIM(SUBSTITUTE(SUBSTITUTE(Category_Map!$A$3:$A$28,CHAR(160),""),CHAR(10),"")),0)),
"Not Found")</f>
        <v>Housing and Utilities</v>
      </c>
      <c r="J279" t="str">
        <f t="shared" si="4"/>
        <v>Pre-COVID</v>
      </c>
    </row>
    <row r="280" spans="1:10" x14ac:dyDescent="0.35">
      <c r="A280" t="s">
        <v>33</v>
      </c>
      <c r="B280">
        <v>2013</v>
      </c>
      <c r="C280" t="s">
        <v>37</v>
      </c>
      <c r="D280">
        <v>105.7</v>
      </c>
      <c r="E280">
        <v>4</v>
      </c>
      <c r="F280" s="1">
        <v>41365</v>
      </c>
      <c r="G280" t="s">
        <v>21</v>
      </c>
      <c r="H280">
        <v>106.4</v>
      </c>
      <c r="I280" t="str" cm="1">
        <f t="array" ref="I280">IFERROR(
INDEX(Category_Map!$B$3:$B$28,
MATCH(TRIM(SUBSTITUTE(SUBSTITUTE(CLEAN(G280),CHAR(160),""),CHAR(10),"")),
TRIM(SUBSTITUTE(SUBSTITUTE(Category_Map!$A$3:$A$28,CHAR(160),""),CHAR(10),"")),0)),
"Not Found")</f>
        <v>Fuel and Energy</v>
      </c>
      <c r="J280" t="str">
        <f t="shared" si="4"/>
        <v>Pre-COVID</v>
      </c>
    </row>
    <row r="281" spans="1:10" x14ac:dyDescent="0.35">
      <c r="A281" t="s">
        <v>33</v>
      </c>
      <c r="B281">
        <v>2013</v>
      </c>
      <c r="C281" t="s">
        <v>37</v>
      </c>
      <c r="D281">
        <v>105.7</v>
      </c>
      <c r="E281">
        <v>4</v>
      </c>
      <c r="F281" s="1">
        <v>41365</v>
      </c>
      <c r="G281" t="s">
        <v>22</v>
      </c>
      <c r="H281">
        <v>106.5</v>
      </c>
      <c r="I281" t="str" cm="1">
        <f t="array" ref="I281">IFERROR(
INDEX(Category_Map!$B$3:$B$28,
MATCH(TRIM(SUBSTITUTE(SUBSTITUTE(CLEAN(G281),CHAR(160),""),CHAR(10),"")),
TRIM(SUBSTITUTE(SUBSTITUTE(Category_Map!$A$3:$A$28,CHAR(160),""),CHAR(10),"")),0)),
"Not Found")</f>
        <v>Household goods and services</v>
      </c>
      <c r="J281" t="str">
        <f t="shared" si="4"/>
        <v>Pre-COVID</v>
      </c>
    </row>
    <row r="282" spans="1:10" x14ac:dyDescent="0.35">
      <c r="A282" t="s">
        <v>33</v>
      </c>
      <c r="B282">
        <v>2013</v>
      </c>
      <c r="C282" t="s">
        <v>37</v>
      </c>
      <c r="D282">
        <v>105.7</v>
      </c>
      <c r="E282">
        <v>4</v>
      </c>
      <c r="F282" s="1">
        <v>41365</v>
      </c>
      <c r="G282" t="s">
        <v>23</v>
      </c>
      <c r="H282">
        <v>105.7</v>
      </c>
      <c r="I282" t="str" cm="1">
        <f t="array" ref="I282">IFERROR(
INDEX(Category_Map!$B$3:$B$28,
MATCH(TRIM(SUBSTITUTE(SUBSTITUTE(CLEAN(G282),CHAR(160),""),CHAR(10),"")),
TRIM(SUBSTITUTE(SUBSTITUTE(Category_Map!$A$3:$A$28,CHAR(160),""),CHAR(10),"")),0)),
"Not Found")</f>
        <v>Health</v>
      </c>
      <c r="J282" t="str">
        <f t="shared" si="4"/>
        <v>Pre-COVID</v>
      </c>
    </row>
    <row r="283" spans="1:10" x14ac:dyDescent="0.35">
      <c r="A283" t="s">
        <v>33</v>
      </c>
      <c r="B283">
        <v>2013</v>
      </c>
      <c r="C283" t="s">
        <v>37</v>
      </c>
      <c r="D283">
        <v>105.7</v>
      </c>
      <c r="E283">
        <v>4</v>
      </c>
      <c r="F283" s="1">
        <v>41365</v>
      </c>
      <c r="G283" t="s">
        <v>24</v>
      </c>
      <c r="H283">
        <v>105</v>
      </c>
      <c r="I283" t="str" cm="1">
        <f t="array" ref="I283">IFERROR(
INDEX(Category_Map!$B$3:$B$28,
MATCH(TRIM(SUBSTITUTE(SUBSTITUTE(CLEAN(G283),CHAR(160),""),CHAR(10),"")),
TRIM(SUBSTITUTE(SUBSTITUTE(Category_Map!$A$3:$A$28,CHAR(160),""),CHAR(10),"")),0)),
"Not Found")</f>
        <v>Transport &amp; Communication</v>
      </c>
      <c r="J283" t="str">
        <f t="shared" si="4"/>
        <v>Pre-COVID</v>
      </c>
    </row>
    <row r="284" spans="1:10" x14ac:dyDescent="0.35">
      <c r="A284" t="s">
        <v>33</v>
      </c>
      <c r="B284">
        <v>2013</v>
      </c>
      <c r="C284" t="s">
        <v>37</v>
      </c>
      <c r="D284">
        <v>105.7</v>
      </c>
      <c r="E284">
        <v>4</v>
      </c>
      <c r="F284" s="1">
        <v>41365</v>
      </c>
      <c r="G284" t="s">
        <v>25</v>
      </c>
      <c r="H284">
        <v>104</v>
      </c>
      <c r="I284" t="str" cm="1">
        <f t="array" ref="I284">IFERROR(
INDEX(Category_Map!$B$3:$B$28,
MATCH(TRIM(SUBSTITUTE(SUBSTITUTE(CLEAN(G284),CHAR(160),""),CHAR(10),"")),
TRIM(SUBSTITUTE(SUBSTITUTE(Category_Map!$A$3:$A$28,CHAR(160),""),CHAR(10),"")),0)),
"Not Found")</f>
        <v>Recreation and Personal Care</v>
      </c>
      <c r="J284" t="str">
        <f t="shared" si="4"/>
        <v>Pre-COVID</v>
      </c>
    </row>
    <row r="285" spans="1:10" x14ac:dyDescent="0.35">
      <c r="A285" t="s">
        <v>33</v>
      </c>
      <c r="B285">
        <v>2013</v>
      </c>
      <c r="C285" t="s">
        <v>37</v>
      </c>
      <c r="D285">
        <v>105.7</v>
      </c>
      <c r="E285">
        <v>4</v>
      </c>
      <c r="F285" s="1">
        <v>41365</v>
      </c>
      <c r="G285" t="s">
        <v>26</v>
      </c>
      <c r="H285">
        <v>105.2</v>
      </c>
      <c r="I285" t="str" cm="1">
        <f t="array" ref="I285">IFERROR(
INDEX(Category_Map!$B$3:$B$28,
MATCH(TRIM(SUBSTITUTE(SUBSTITUTE(CLEAN(G285),CHAR(160),""),CHAR(10),"")),
TRIM(SUBSTITUTE(SUBSTITUTE(Category_Map!$A$3:$A$28,CHAR(160),""),CHAR(10),"")),0)),
"Not Found")</f>
        <v>Education</v>
      </c>
      <c r="J285" t="str">
        <f t="shared" si="4"/>
        <v>Pre-COVID</v>
      </c>
    </row>
    <row r="286" spans="1:10" x14ac:dyDescent="0.35">
      <c r="A286" t="s">
        <v>33</v>
      </c>
      <c r="B286">
        <v>2013</v>
      </c>
      <c r="C286" t="s">
        <v>37</v>
      </c>
      <c r="D286">
        <v>105.7</v>
      </c>
      <c r="E286">
        <v>4</v>
      </c>
      <c r="F286" s="1">
        <v>41365</v>
      </c>
      <c r="G286" t="s">
        <v>27</v>
      </c>
      <c r="H286">
        <v>103.2</v>
      </c>
      <c r="I286" t="str" cm="1">
        <f t="array" ref="I286">IFERROR(
INDEX(Category_Map!$B$3:$B$28,
MATCH(TRIM(SUBSTITUTE(SUBSTITUTE(CLEAN(G286),CHAR(160),""),CHAR(10),"")),
TRIM(SUBSTITUTE(SUBSTITUTE(Category_Map!$A$3:$A$28,CHAR(160),""),CHAR(10),"")),0)),
"Not Found")</f>
        <v>Personal care and effects</v>
      </c>
      <c r="J286" t="str">
        <f t="shared" si="4"/>
        <v>Pre-COVID</v>
      </c>
    </row>
    <row r="287" spans="1:10" x14ac:dyDescent="0.35">
      <c r="A287" t="s">
        <v>33</v>
      </c>
      <c r="B287">
        <v>2013</v>
      </c>
      <c r="C287" t="s">
        <v>37</v>
      </c>
      <c r="D287">
        <v>105.7</v>
      </c>
      <c r="E287">
        <v>4</v>
      </c>
      <c r="F287" s="1">
        <v>41365</v>
      </c>
      <c r="G287" t="s">
        <v>28</v>
      </c>
      <c r="H287">
        <v>105.1</v>
      </c>
      <c r="I287" t="str" cm="1">
        <f t="array" ref="I287">IFERROR(
INDEX(Category_Map!$B$3:$B$28,
MATCH(TRIM(SUBSTITUTE(SUBSTITUTE(CLEAN(G287),CHAR(160),""),CHAR(10),"")),
TRIM(SUBSTITUTE(SUBSTITUTE(Category_Map!$A$3:$A$28,CHAR(160),""),CHAR(10),"")),0)),
"Not Found")</f>
        <v>Miscellaneous</v>
      </c>
      <c r="J287" t="str">
        <f t="shared" si="4"/>
        <v>Pre-COVID</v>
      </c>
    </row>
    <row r="288" spans="1:10" x14ac:dyDescent="0.35">
      <c r="A288" t="s">
        <v>34</v>
      </c>
      <c r="B288">
        <v>2013</v>
      </c>
      <c r="C288" t="s">
        <v>37</v>
      </c>
      <c r="D288">
        <v>106.1</v>
      </c>
      <c r="E288">
        <v>4</v>
      </c>
      <c r="F288" s="1">
        <v>41365</v>
      </c>
      <c r="G288" t="s">
        <v>3</v>
      </c>
      <c r="H288">
        <v>111.6</v>
      </c>
      <c r="I288" t="str" cm="1">
        <f t="array" ref="I288">IFERROR(
INDEX(Category_Map!$B$3:$B$28,
MATCH(TRIM(SUBSTITUTE(SUBSTITUTE(CLEAN(G288),CHAR(160),""),CHAR(10),"")),
TRIM(SUBSTITUTE(SUBSTITUTE(Category_Map!$A$3:$A$28,CHAR(160),""),CHAR(10),"")),0)),
"Not Found")</f>
        <v>Food</v>
      </c>
      <c r="J288" t="str">
        <f t="shared" si="4"/>
        <v>Pre-COVID</v>
      </c>
    </row>
    <row r="289" spans="1:10" x14ac:dyDescent="0.35">
      <c r="A289" t="s">
        <v>34</v>
      </c>
      <c r="B289">
        <v>2013</v>
      </c>
      <c r="C289" t="s">
        <v>37</v>
      </c>
      <c r="D289">
        <v>106.1</v>
      </c>
      <c r="E289">
        <v>4</v>
      </c>
      <c r="F289" s="1">
        <v>41365</v>
      </c>
      <c r="G289" t="s">
        <v>4</v>
      </c>
      <c r="H289">
        <v>110.9</v>
      </c>
      <c r="I289" t="str" cm="1">
        <f t="array" ref="I289">IFERROR(
INDEX(Category_Map!$B$3:$B$28,
MATCH(TRIM(SUBSTITUTE(SUBSTITUTE(CLEAN(G289),CHAR(160),""),CHAR(10),"")),
TRIM(SUBSTITUTE(SUBSTITUTE(Category_Map!$A$3:$A$28,CHAR(160),""),CHAR(10),"")),0)),
"Not Found")</f>
        <v>Food</v>
      </c>
      <c r="J289" t="str">
        <f t="shared" si="4"/>
        <v>Pre-COVID</v>
      </c>
    </row>
    <row r="290" spans="1:10" x14ac:dyDescent="0.35">
      <c r="A290" t="s">
        <v>34</v>
      </c>
      <c r="B290">
        <v>2013</v>
      </c>
      <c r="C290" t="s">
        <v>37</v>
      </c>
      <c r="D290">
        <v>106.1</v>
      </c>
      <c r="E290">
        <v>4</v>
      </c>
      <c r="F290" s="1">
        <v>41365</v>
      </c>
      <c r="G290" t="s">
        <v>5</v>
      </c>
      <c r="H290">
        <v>106.6</v>
      </c>
      <c r="I290" t="str" cm="1">
        <f t="array" ref="I290">IFERROR(
INDEX(Category_Map!$B$3:$B$28,
MATCH(TRIM(SUBSTITUTE(SUBSTITUTE(CLEAN(G290),CHAR(160),""),CHAR(10),"")),
TRIM(SUBSTITUTE(SUBSTITUTE(Category_Map!$A$3:$A$28,CHAR(160),""),CHAR(10),"")),0)),
"Not Found")</f>
        <v>Food</v>
      </c>
      <c r="J290" t="str">
        <f t="shared" si="4"/>
        <v>Pre-COVID</v>
      </c>
    </row>
    <row r="291" spans="1:10" x14ac:dyDescent="0.35">
      <c r="A291" t="s">
        <v>34</v>
      </c>
      <c r="B291">
        <v>2013</v>
      </c>
      <c r="C291" t="s">
        <v>37</v>
      </c>
      <c r="D291">
        <v>106.1</v>
      </c>
      <c r="E291">
        <v>4</v>
      </c>
      <c r="F291" s="1">
        <v>41365</v>
      </c>
      <c r="G291" t="s">
        <v>6</v>
      </c>
      <c r="H291">
        <v>105.7</v>
      </c>
      <c r="I291" t="str" cm="1">
        <f t="array" ref="I291">IFERROR(
INDEX(Category_Map!$B$3:$B$28,
MATCH(TRIM(SUBSTITUTE(SUBSTITUTE(CLEAN(G291),CHAR(160),""),CHAR(10),"")),
TRIM(SUBSTITUTE(SUBSTITUTE(Category_Map!$A$3:$A$28,CHAR(160),""),CHAR(10),"")),0)),
"Not Found")</f>
        <v>Food</v>
      </c>
      <c r="J291" t="str">
        <f t="shared" si="4"/>
        <v>Pre-COVID</v>
      </c>
    </row>
    <row r="292" spans="1:10" x14ac:dyDescent="0.35">
      <c r="A292" t="s">
        <v>34</v>
      </c>
      <c r="B292">
        <v>2013</v>
      </c>
      <c r="C292" t="s">
        <v>37</v>
      </c>
      <c r="D292">
        <v>106.1</v>
      </c>
      <c r="E292">
        <v>4</v>
      </c>
      <c r="F292" s="1">
        <v>41365</v>
      </c>
      <c r="G292" t="s">
        <v>7</v>
      </c>
      <c r="H292">
        <v>104.4</v>
      </c>
      <c r="I292" t="str" cm="1">
        <f t="array" ref="I292">IFERROR(
INDEX(Category_Map!$B$3:$B$28,
MATCH(TRIM(SUBSTITUTE(SUBSTITUTE(CLEAN(G292),CHAR(160),""),CHAR(10),"")),
TRIM(SUBSTITUTE(SUBSTITUTE(Category_Map!$A$3:$A$28,CHAR(160),""),CHAR(10),"")),0)),
"Not Found")</f>
        <v>Food</v>
      </c>
      <c r="J292" t="str">
        <f t="shared" si="4"/>
        <v>Pre-COVID</v>
      </c>
    </row>
    <row r="293" spans="1:10" x14ac:dyDescent="0.35">
      <c r="A293" t="s">
        <v>34</v>
      </c>
      <c r="B293">
        <v>2013</v>
      </c>
      <c r="C293" t="s">
        <v>37</v>
      </c>
      <c r="D293">
        <v>106.1</v>
      </c>
      <c r="E293">
        <v>4</v>
      </c>
      <c r="F293" s="1">
        <v>41365</v>
      </c>
      <c r="G293" t="s">
        <v>8</v>
      </c>
      <c r="H293">
        <v>108.9</v>
      </c>
      <c r="I293" t="str" cm="1">
        <f t="array" ref="I293">IFERROR(
INDEX(Category_Map!$B$3:$B$28,
MATCH(TRIM(SUBSTITUTE(SUBSTITUTE(CLEAN(G293),CHAR(160),""),CHAR(10),"")),
TRIM(SUBSTITUTE(SUBSTITUTE(Category_Map!$A$3:$A$28,CHAR(160),""),CHAR(10),"")),0)),
"Not Found")</f>
        <v>Food</v>
      </c>
      <c r="J293" t="str">
        <f t="shared" si="4"/>
        <v>Pre-COVID</v>
      </c>
    </row>
    <row r="294" spans="1:10" x14ac:dyDescent="0.35">
      <c r="A294" t="s">
        <v>34</v>
      </c>
      <c r="B294">
        <v>2013</v>
      </c>
      <c r="C294" t="s">
        <v>37</v>
      </c>
      <c r="D294">
        <v>106.1</v>
      </c>
      <c r="E294">
        <v>4</v>
      </c>
      <c r="F294" s="1">
        <v>41365</v>
      </c>
      <c r="G294" t="s">
        <v>9</v>
      </c>
      <c r="H294">
        <v>105.5</v>
      </c>
      <c r="I294" t="str" cm="1">
        <f t="array" ref="I294">IFERROR(
INDEX(Category_Map!$B$3:$B$28,
MATCH(TRIM(SUBSTITUTE(SUBSTITUTE(CLEAN(G294),CHAR(160),""),CHAR(10),"")),
TRIM(SUBSTITUTE(SUBSTITUTE(Category_Map!$A$3:$A$28,CHAR(160),""),CHAR(10),"")),0)),
"Not Found")</f>
        <v>Food</v>
      </c>
      <c r="J294" t="str">
        <f t="shared" si="4"/>
        <v>Pre-COVID</v>
      </c>
    </row>
    <row r="295" spans="1:10" x14ac:dyDescent="0.35">
      <c r="A295" t="s">
        <v>34</v>
      </c>
      <c r="B295">
        <v>2013</v>
      </c>
      <c r="C295" t="s">
        <v>37</v>
      </c>
      <c r="D295">
        <v>106.1</v>
      </c>
      <c r="E295">
        <v>4</v>
      </c>
      <c r="F295" s="1">
        <v>41365</v>
      </c>
      <c r="G295" t="s">
        <v>10</v>
      </c>
      <c r="H295">
        <v>105.3</v>
      </c>
      <c r="I295" t="str" cm="1">
        <f t="array" ref="I295">IFERROR(
INDEX(Category_Map!$B$3:$B$28,
MATCH(TRIM(SUBSTITUTE(SUBSTITUTE(CLEAN(G295),CHAR(160),""),CHAR(10),"")),
TRIM(SUBSTITUTE(SUBSTITUTE(Category_Map!$A$3:$A$28,CHAR(160),""),CHAR(10),"")),0)),
"Not Found")</f>
        <v>Food</v>
      </c>
      <c r="J295" t="str">
        <f t="shared" si="4"/>
        <v>Pre-COVID</v>
      </c>
    </row>
    <row r="296" spans="1:10" x14ac:dyDescent="0.35">
      <c r="A296" t="s">
        <v>34</v>
      </c>
      <c r="B296">
        <v>2013</v>
      </c>
      <c r="C296" t="s">
        <v>37</v>
      </c>
      <c r="D296">
        <v>106.1</v>
      </c>
      <c r="E296">
        <v>4</v>
      </c>
      <c r="F296" s="1">
        <v>41365</v>
      </c>
      <c r="G296" t="s">
        <v>11</v>
      </c>
      <c r="H296">
        <v>103.5</v>
      </c>
      <c r="I296" t="str" cm="1">
        <f t="array" ref="I296">IFERROR(
INDEX(Category_Map!$B$3:$B$28,
MATCH(TRIM(SUBSTITUTE(SUBSTITUTE(CLEAN(G296),CHAR(160),""),CHAR(10),"")),
TRIM(SUBSTITUTE(SUBSTITUTE(Category_Map!$A$3:$A$28,CHAR(160),""),CHAR(10),"")),0)),
"Not Found")</f>
        <v>Food</v>
      </c>
      <c r="J296" t="str">
        <f t="shared" si="4"/>
        <v>Pre-COVID</v>
      </c>
    </row>
    <row r="297" spans="1:10" x14ac:dyDescent="0.35">
      <c r="A297" t="s">
        <v>34</v>
      </c>
      <c r="B297">
        <v>2013</v>
      </c>
      <c r="C297" t="s">
        <v>37</v>
      </c>
      <c r="D297">
        <v>106.1</v>
      </c>
      <c r="E297">
        <v>4</v>
      </c>
      <c r="F297" s="1">
        <v>41365</v>
      </c>
      <c r="G297" t="s">
        <v>12</v>
      </c>
      <c r="H297">
        <v>103.3</v>
      </c>
      <c r="I297" t="str" cm="1">
        <f t="array" ref="I297">IFERROR(
INDEX(Category_Map!$B$3:$B$28,
MATCH(TRIM(SUBSTITUTE(SUBSTITUTE(CLEAN(G297),CHAR(160),""),CHAR(10),"")),
TRIM(SUBSTITUTE(SUBSTITUTE(Category_Map!$A$3:$A$28,CHAR(160),""),CHAR(10),"")),0)),
"Not Found")</f>
        <v>Food</v>
      </c>
      <c r="J297" t="str">
        <f t="shared" si="4"/>
        <v>Pre-COVID</v>
      </c>
    </row>
    <row r="298" spans="1:10" x14ac:dyDescent="0.35">
      <c r="A298" t="s">
        <v>34</v>
      </c>
      <c r="B298">
        <v>2013</v>
      </c>
      <c r="C298" t="s">
        <v>37</v>
      </c>
      <c r="D298">
        <v>106.1</v>
      </c>
      <c r="E298">
        <v>4</v>
      </c>
      <c r="F298" s="1">
        <v>41365</v>
      </c>
      <c r="G298" t="s">
        <v>13</v>
      </c>
      <c r="H298">
        <v>107.2</v>
      </c>
      <c r="I298" t="str" cm="1">
        <f t="array" ref="I298">IFERROR(
INDEX(Category_Map!$B$3:$B$28,
MATCH(TRIM(SUBSTITUTE(SUBSTITUTE(CLEAN(G298),CHAR(160),""),CHAR(10),"")),
TRIM(SUBSTITUTE(SUBSTITUTE(Category_Map!$A$3:$A$28,CHAR(160),""),CHAR(10),"")),0)),
"Not Found")</f>
        <v>Food and beverages</v>
      </c>
      <c r="J298" t="str">
        <f t="shared" si="4"/>
        <v>Pre-COVID</v>
      </c>
    </row>
    <row r="299" spans="1:10" x14ac:dyDescent="0.35">
      <c r="A299" t="s">
        <v>34</v>
      </c>
      <c r="B299">
        <v>2013</v>
      </c>
      <c r="C299" t="s">
        <v>37</v>
      </c>
      <c r="D299">
        <v>106.1</v>
      </c>
      <c r="E299">
        <v>4</v>
      </c>
      <c r="F299" s="1">
        <v>41365</v>
      </c>
      <c r="G299" t="s">
        <v>14</v>
      </c>
      <c r="H299">
        <v>109.6</v>
      </c>
      <c r="I299" t="str" cm="1">
        <f t="array" ref="I299">IFERROR(
INDEX(Category_Map!$B$3:$B$28,
MATCH(TRIM(SUBSTITUTE(SUBSTITUTE(CLEAN(G299),CHAR(160),""),CHAR(10),"")),
TRIM(SUBSTITUTE(SUBSTITUTE(Category_Map!$A$3:$A$28,CHAR(160),""),CHAR(10),"")),0)),
"Not Found")</f>
        <v>Food and beverages</v>
      </c>
      <c r="J299" t="str">
        <f t="shared" si="4"/>
        <v>Pre-COVID</v>
      </c>
    </row>
    <row r="300" spans="1:10" x14ac:dyDescent="0.35">
      <c r="A300" t="s">
        <v>34</v>
      </c>
      <c r="B300">
        <v>2013</v>
      </c>
      <c r="C300" t="s">
        <v>37</v>
      </c>
      <c r="D300">
        <v>106.1</v>
      </c>
      <c r="E300">
        <v>4</v>
      </c>
      <c r="F300" s="1">
        <v>41365</v>
      </c>
      <c r="G300" t="s">
        <v>15</v>
      </c>
      <c r="H300">
        <v>107.7</v>
      </c>
      <c r="I300" t="str" cm="1">
        <f t="array" ref="I300">IFERROR(
INDEX(Category_Map!$B$3:$B$28,
MATCH(TRIM(SUBSTITUTE(SUBSTITUTE(CLEAN(G300),CHAR(160),""),CHAR(10),"")),
TRIM(SUBSTITUTE(SUBSTITUTE(Category_Map!$A$3:$A$28,CHAR(160),""),CHAR(10),"")),0)),
"Not Found")</f>
        <v>Food and beverages</v>
      </c>
      <c r="J300" t="str">
        <f t="shared" si="4"/>
        <v>Pre-COVID</v>
      </c>
    </row>
    <row r="301" spans="1:10" x14ac:dyDescent="0.35">
      <c r="A301" t="s">
        <v>34</v>
      </c>
      <c r="B301">
        <v>2013</v>
      </c>
      <c r="C301" t="s">
        <v>37</v>
      </c>
      <c r="D301">
        <v>106.1</v>
      </c>
      <c r="E301">
        <v>4</v>
      </c>
      <c r="F301" s="1">
        <v>41365</v>
      </c>
      <c r="G301" t="s">
        <v>16</v>
      </c>
      <c r="H301">
        <v>107.5</v>
      </c>
      <c r="I301" t="str" cm="1">
        <f t="array" ref="I301">IFERROR(
INDEX(Category_Map!$B$3:$B$28,
MATCH(TRIM(SUBSTITUTE(SUBSTITUTE(CLEAN(G301),CHAR(160),""),CHAR(10),"")),
TRIM(SUBSTITUTE(SUBSTITUTE(Category_Map!$A$3:$A$28,CHAR(160),""),CHAR(10),"")),0)),
"Not Found")</f>
        <v>Miscellaneous</v>
      </c>
      <c r="J301" t="str">
        <f t="shared" si="4"/>
        <v>Pre-COVID</v>
      </c>
    </row>
    <row r="302" spans="1:10" x14ac:dyDescent="0.35">
      <c r="A302" t="s">
        <v>34</v>
      </c>
      <c r="B302">
        <v>2013</v>
      </c>
      <c r="C302" t="s">
        <v>37</v>
      </c>
      <c r="D302">
        <v>106.1</v>
      </c>
      <c r="E302">
        <v>4</v>
      </c>
      <c r="F302" s="1">
        <v>41365</v>
      </c>
      <c r="G302" t="s">
        <v>17</v>
      </c>
      <c r="H302">
        <v>108</v>
      </c>
      <c r="I302" t="str" cm="1">
        <f t="array" ref="I302">IFERROR(
INDEX(Category_Map!$B$3:$B$28,
MATCH(TRIM(SUBSTITUTE(SUBSTITUTE(CLEAN(G302),CHAR(160),""),CHAR(10),"")),
TRIM(SUBSTITUTE(SUBSTITUTE(Category_Map!$A$3:$A$28,CHAR(160),""),CHAR(10),"")),0)),
"Not Found")</f>
        <v>Clothing and Footwear</v>
      </c>
      <c r="J302" t="str">
        <f t="shared" si="4"/>
        <v>Pre-COVID</v>
      </c>
    </row>
    <row r="303" spans="1:10" x14ac:dyDescent="0.35">
      <c r="A303" t="s">
        <v>34</v>
      </c>
      <c r="B303">
        <v>2013</v>
      </c>
      <c r="C303" t="s">
        <v>37</v>
      </c>
      <c r="D303">
        <v>106.1</v>
      </c>
      <c r="E303">
        <v>4</v>
      </c>
      <c r="F303" s="1">
        <v>41365</v>
      </c>
      <c r="G303" t="s">
        <v>18</v>
      </c>
      <c r="H303">
        <v>107</v>
      </c>
      <c r="I303" t="str" cm="1">
        <f t="array" ref="I303">IFERROR(
INDEX(Category_Map!$B$3:$B$28,
MATCH(TRIM(SUBSTITUTE(SUBSTITUTE(CLEAN(G303),CHAR(160),""),CHAR(10),"")),
TRIM(SUBSTITUTE(SUBSTITUTE(Category_Map!$A$3:$A$28,CHAR(160),""),CHAR(10),"")),0)),
"Not Found")</f>
        <v>Clothing and Footwear</v>
      </c>
      <c r="J303" t="str">
        <f t="shared" si="4"/>
        <v>Pre-COVID</v>
      </c>
    </row>
    <row r="304" spans="1:10" x14ac:dyDescent="0.35">
      <c r="A304" t="s">
        <v>34</v>
      </c>
      <c r="B304">
        <v>2013</v>
      </c>
      <c r="C304" t="s">
        <v>37</v>
      </c>
      <c r="D304">
        <v>106.1</v>
      </c>
      <c r="E304">
        <v>4</v>
      </c>
      <c r="F304" s="1">
        <v>41365</v>
      </c>
      <c r="G304" t="s">
        <v>19</v>
      </c>
      <c r="H304">
        <v>107.9</v>
      </c>
      <c r="I304" t="str" cm="1">
        <f t="array" ref="I304">IFERROR(
INDEX(Category_Map!$B$3:$B$28,
MATCH(TRIM(SUBSTITUTE(SUBSTITUTE(CLEAN(G304),CHAR(160),""),CHAR(10),"")),
TRIM(SUBSTITUTE(SUBSTITUTE(Category_Map!$A$3:$A$28,CHAR(160),""),CHAR(10),"")),0)),
"Not Found")</f>
        <v>Clothing and Footwear</v>
      </c>
      <c r="J304" t="str">
        <f t="shared" si="4"/>
        <v>Pre-COVID</v>
      </c>
    </row>
    <row r="305" spans="1:10" x14ac:dyDescent="0.35">
      <c r="A305" t="s">
        <v>34</v>
      </c>
      <c r="B305">
        <v>2013</v>
      </c>
      <c r="C305" t="s">
        <v>37</v>
      </c>
      <c r="D305">
        <v>106.1</v>
      </c>
      <c r="E305">
        <v>4</v>
      </c>
      <c r="F305" s="1">
        <v>41365</v>
      </c>
      <c r="G305" t="s">
        <v>20</v>
      </c>
      <c r="H305">
        <v>100.5</v>
      </c>
      <c r="I305" t="str" cm="1">
        <f t="array" ref="I305">IFERROR(
INDEX(Category_Map!$B$3:$B$28,
MATCH(TRIM(SUBSTITUTE(SUBSTITUTE(CLEAN(G305),CHAR(160),""),CHAR(10),"")),
TRIM(SUBSTITUTE(SUBSTITUTE(Category_Map!$A$3:$A$28,CHAR(160),""),CHAR(10),"")),0)),
"Not Found")</f>
        <v>Housing and Utilities</v>
      </c>
      <c r="J305" t="str">
        <f t="shared" si="4"/>
        <v>Pre-COVID</v>
      </c>
    </row>
    <row r="306" spans="1:10" x14ac:dyDescent="0.35">
      <c r="A306" t="s">
        <v>34</v>
      </c>
      <c r="B306">
        <v>2013</v>
      </c>
      <c r="C306" t="s">
        <v>37</v>
      </c>
      <c r="D306">
        <v>106.1</v>
      </c>
      <c r="E306">
        <v>4</v>
      </c>
      <c r="F306" s="1">
        <v>41365</v>
      </c>
      <c r="G306" t="s">
        <v>21</v>
      </c>
      <c r="H306">
        <v>106.5</v>
      </c>
      <c r="I306" t="str" cm="1">
        <f t="array" ref="I306">IFERROR(
INDEX(Category_Map!$B$3:$B$28,
MATCH(TRIM(SUBSTITUTE(SUBSTITUTE(CLEAN(G306),CHAR(160),""),CHAR(10),"")),
TRIM(SUBSTITUTE(SUBSTITUTE(Category_Map!$A$3:$A$28,CHAR(160),""),CHAR(10),"")),0)),
"Not Found")</f>
        <v>Fuel and Energy</v>
      </c>
      <c r="J306" t="str">
        <f t="shared" si="4"/>
        <v>Pre-COVID</v>
      </c>
    </row>
    <row r="307" spans="1:10" x14ac:dyDescent="0.35">
      <c r="A307" t="s">
        <v>34</v>
      </c>
      <c r="B307">
        <v>2013</v>
      </c>
      <c r="C307" t="s">
        <v>37</v>
      </c>
      <c r="D307">
        <v>106.1</v>
      </c>
      <c r="E307">
        <v>4</v>
      </c>
      <c r="F307" s="1">
        <v>41365</v>
      </c>
      <c r="G307" t="s">
        <v>22</v>
      </c>
      <c r="H307">
        <v>106.3</v>
      </c>
      <c r="I307" t="str" cm="1">
        <f t="array" ref="I307">IFERROR(
INDEX(Category_Map!$B$3:$B$28,
MATCH(TRIM(SUBSTITUTE(SUBSTITUTE(CLEAN(G307),CHAR(160),""),CHAR(10),"")),
TRIM(SUBSTITUTE(SUBSTITUTE(Category_Map!$A$3:$A$28,CHAR(160),""),CHAR(10),"")),0)),
"Not Found")</f>
        <v>Household goods and services</v>
      </c>
      <c r="J307" t="str">
        <f t="shared" si="4"/>
        <v>Pre-COVID</v>
      </c>
    </row>
    <row r="308" spans="1:10" x14ac:dyDescent="0.35">
      <c r="A308" t="s">
        <v>34</v>
      </c>
      <c r="B308">
        <v>2013</v>
      </c>
      <c r="C308" t="s">
        <v>37</v>
      </c>
      <c r="D308">
        <v>106.1</v>
      </c>
      <c r="E308">
        <v>4</v>
      </c>
      <c r="F308" s="1">
        <v>41365</v>
      </c>
      <c r="G308" t="s">
        <v>23</v>
      </c>
      <c r="H308">
        <v>105.3</v>
      </c>
      <c r="I308" t="str" cm="1">
        <f t="array" ref="I308">IFERROR(
INDEX(Category_Map!$B$3:$B$28,
MATCH(TRIM(SUBSTITUTE(SUBSTITUTE(CLEAN(G308),CHAR(160),""),CHAR(10),"")),
TRIM(SUBSTITUTE(SUBSTITUTE(Category_Map!$A$3:$A$28,CHAR(160),""),CHAR(10),"")),0)),
"Not Found")</f>
        <v>Health</v>
      </c>
      <c r="J308" t="str">
        <f t="shared" si="4"/>
        <v>Pre-COVID</v>
      </c>
    </row>
    <row r="309" spans="1:10" x14ac:dyDescent="0.35">
      <c r="A309" t="s">
        <v>34</v>
      </c>
      <c r="B309">
        <v>2013</v>
      </c>
      <c r="C309" t="s">
        <v>37</v>
      </c>
      <c r="D309">
        <v>106.1</v>
      </c>
      <c r="E309">
        <v>4</v>
      </c>
      <c r="F309" s="1">
        <v>41365</v>
      </c>
      <c r="G309" t="s">
        <v>24</v>
      </c>
      <c r="H309">
        <v>104.7</v>
      </c>
      <c r="I309" t="str" cm="1">
        <f t="array" ref="I309">IFERROR(
INDEX(Category_Map!$B$3:$B$28,
MATCH(TRIM(SUBSTITUTE(SUBSTITUTE(CLEAN(G309),CHAR(160),""),CHAR(10),"")),
TRIM(SUBSTITUTE(SUBSTITUTE(Category_Map!$A$3:$A$28,CHAR(160),""),CHAR(10),"")),0)),
"Not Found")</f>
        <v>Transport &amp; Communication</v>
      </c>
      <c r="J309" t="str">
        <f t="shared" si="4"/>
        <v>Pre-COVID</v>
      </c>
    </row>
    <row r="310" spans="1:10" x14ac:dyDescent="0.35">
      <c r="A310" t="s">
        <v>34</v>
      </c>
      <c r="B310">
        <v>2013</v>
      </c>
      <c r="C310" t="s">
        <v>37</v>
      </c>
      <c r="D310">
        <v>106.1</v>
      </c>
      <c r="E310">
        <v>4</v>
      </c>
      <c r="F310" s="1">
        <v>41365</v>
      </c>
      <c r="G310" t="s">
        <v>25</v>
      </c>
      <c r="H310">
        <v>104.2</v>
      </c>
      <c r="I310" t="str" cm="1">
        <f t="array" ref="I310">IFERROR(
INDEX(Category_Map!$B$3:$B$28,
MATCH(TRIM(SUBSTITUTE(SUBSTITUTE(CLEAN(G310),CHAR(160),""),CHAR(10),"")),
TRIM(SUBSTITUTE(SUBSTITUTE(Category_Map!$A$3:$A$28,CHAR(160),""),CHAR(10),"")),0)),
"Not Found")</f>
        <v>Recreation and Personal Care</v>
      </c>
      <c r="J310" t="str">
        <f t="shared" si="4"/>
        <v>Pre-COVID</v>
      </c>
    </row>
    <row r="311" spans="1:10" x14ac:dyDescent="0.35">
      <c r="A311" t="s">
        <v>34</v>
      </c>
      <c r="B311">
        <v>2013</v>
      </c>
      <c r="C311" t="s">
        <v>37</v>
      </c>
      <c r="D311">
        <v>106.1</v>
      </c>
      <c r="E311">
        <v>4</v>
      </c>
      <c r="F311" s="1">
        <v>41365</v>
      </c>
      <c r="G311" t="s">
        <v>26</v>
      </c>
      <c r="H311">
        <v>105</v>
      </c>
      <c r="I311" t="str" cm="1">
        <f t="array" ref="I311">IFERROR(
INDEX(Category_Map!$B$3:$B$28,
MATCH(TRIM(SUBSTITUTE(SUBSTITUTE(CLEAN(G311),CHAR(160),""),CHAR(10),"")),
TRIM(SUBSTITUTE(SUBSTITUTE(Category_Map!$A$3:$A$28,CHAR(160),""),CHAR(10),"")),0)),
"Not Found")</f>
        <v>Education</v>
      </c>
      <c r="J311" t="str">
        <f t="shared" si="4"/>
        <v>Pre-COVID</v>
      </c>
    </row>
    <row r="312" spans="1:10" x14ac:dyDescent="0.35">
      <c r="A312" t="s">
        <v>34</v>
      </c>
      <c r="B312">
        <v>2013</v>
      </c>
      <c r="C312" t="s">
        <v>37</v>
      </c>
      <c r="D312">
        <v>106.1</v>
      </c>
      <c r="E312">
        <v>4</v>
      </c>
      <c r="F312" s="1">
        <v>41365</v>
      </c>
      <c r="G312" t="s">
        <v>27</v>
      </c>
      <c r="H312">
        <v>102.9</v>
      </c>
      <c r="I312" t="str" cm="1">
        <f t="array" ref="I312">IFERROR(
INDEX(Category_Map!$B$3:$B$28,
MATCH(TRIM(SUBSTITUTE(SUBSTITUTE(CLEAN(G312),CHAR(160),""),CHAR(10),"")),
TRIM(SUBSTITUTE(SUBSTITUTE(Category_Map!$A$3:$A$28,CHAR(160),""),CHAR(10),"")),0)),
"Not Found")</f>
        <v>Personal care and effects</v>
      </c>
      <c r="J312" t="str">
        <f t="shared" si="4"/>
        <v>Pre-COVID</v>
      </c>
    </row>
    <row r="313" spans="1:10" x14ac:dyDescent="0.35">
      <c r="A313" t="s">
        <v>34</v>
      </c>
      <c r="B313">
        <v>2013</v>
      </c>
      <c r="C313" t="s">
        <v>37</v>
      </c>
      <c r="D313">
        <v>106.1</v>
      </c>
      <c r="E313">
        <v>4</v>
      </c>
      <c r="F313" s="1">
        <v>41365</v>
      </c>
      <c r="G313" t="s">
        <v>28</v>
      </c>
      <c r="H313">
        <v>104.8</v>
      </c>
      <c r="I313" t="str" cm="1">
        <f t="array" ref="I313">IFERROR(
INDEX(Category_Map!$B$3:$B$28,
MATCH(TRIM(SUBSTITUTE(SUBSTITUTE(CLEAN(G313),CHAR(160),""),CHAR(10),"")),
TRIM(SUBSTITUTE(SUBSTITUTE(Category_Map!$A$3:$A$28,CHAR(160),""),CHAR(10),"")),0)),
"Not Found")</f>
        <v>Miscellaneous</v>
      </c>
      <c r="J313" t="str">
        <f t="shared" si="4"/>
        <v>Pre-COVID</v>
      </c>
    </row>
    <row r="314" spans="1:10" x14ac:dyDescent="0.35">
      <c r="A314" t="s">
        <v>30</v>
      </c>
      <c r="B314">
        <v>2013</v>
      </c>
      <c r="C314" t="s">
        <v>38</v>
      </c>
      <c r="D314">
        <v>107.2</v>
      </c>
      <c r="E314">
        <v>5</v>
      </c>
      <c r="F314" s="1">
        <v>41395</v>
      </c>
      <c r="G314" t="s">
        <v>3</v>
      </c>
      <c r="H314">
        <v>110.9</v>
      </c>
      <c r="I314" t="str" cm="1">
        <f t="array" ref="I314">IFERROR(
INDEX(Category_Map!$B$3:$B$28,
MATCH(TRIM(SUBSTITUTE(SUBSTITUTE(CLEAN(G314),CHAR(160),""),CHAR(10),"")),
TRIM(SUBSTITUTE(SUBSTITUTE(Category_Map!$A$3:$A$28,CHAR(160),""),CHAR(10),"")),0)),
"Not Found")</f>
        <v>Food</v>
      </c>
      <c r="J314" t="str">
        <f t="shared" si="4"/>
        <v>Pre-COVID</v>
      </c>
    </row>
    <row r="315" spans="1:10" x14ac:dyDescent="0.35">
      <c r="A315" t="s">
        <v>30</v>
      </c>
      <c r="B315">
        <v>2013</v>
      </c>
      <c r="C315" t="s">
        <v>38</v>
      </c>
      <c r="D315">
        <v>107.2</v>
      </c>
      <c r="E315">
        <v>5</v>
      </c>
      <c r="F315" s="1">
        <v>41395</v>
      </c>
      <c r="G315" t="s">
        <v>4</v>
      </c>
      <c r="H315">
        <v>109.8</v>
      </c>
      <c r="I315" t="str" cm="1">
        <f t="array" ref="I315">IFERROR(
INDEX(Category_Map!$B$3:$B$28,
MATCH(TRIM(SUBSTITUTE(SUBSTITUTE(CLEAN(G315),CHAR(160),""),CHAR(10),"")),
TRIM(SUBSTITUTE(SUBSTITUTE(Category_Map!$A$3:$A$28,CHAR(160),""),CHAR(10),"")),0)),
"Not Found")</f>
        <v>Food</v>
      </c>
      <c r="J315" t="str">
        <f t="shared" si="4"/>
        <v>Pre-COVID</v>
      </c>
    </row>
    <row r="316" spans="1:10" x14ac:dyDescent="0.35">
      <c r="A316" t="s">
        <v>30</v>
      </c>
      <c r="B316">
        <v>2013</v>
      </c>
      <c r="C316" t="s">
        <v>38</v>
      </c>
      <c r="D316">
        <v>107.2</v>
      </c>
      <c r="E316">
        <v>5</v>
      </c>
      <c r="F316" s="1">
        <v>41395</v>
      </c>
      <c r="G316" t="s">
        <v>5</v>
      </c>
      <c r="H316">
        <v>105.9</v>
      </c>
      <c r="I316" t="str" cm="1">
        <f t="array" ref="I316">IFERROR(
INDEX(Category_Map!$B$3:$B$28,
MATCH(TRIM(SUBSTITUTE(SUBSTITUTE(CLEAN(G316),CHAR(160),""),CHAR(10),"")),
TRIM(SUBSTITUTE(SUBSTITUTE(Category_Map!$A$3:$A$28,CHAR(160),""),CHAR(10),"")),0)),
"Not Found")</f>
        <v>Food</v>
      </c>
      <c r="J316" t="str">
        <f t="shared" si="4"/>
        <v>Pre-COVID</v>
      </c>
    </row>
    <row r="317" spans="1:10" x14ac:dyDescent="0.35">
      <c r="A317" t="s">
        <v>30</v>
      </c>
      <c r="B317">
        <v>2013</v>
      </c>
      <c r="C317" t="s">
        <v>38</v>
      </c>
      <c r="D317">
        <v>107.2</v>
      </c>
      <c r="E317">
        <v>5</v>
      </c>
      <c r="F317" s="1">
        <v>41395</v>
      </c>
      <c r="G317" t="s">
        <v>6</v>
      </c>
      <c r="H317">
        <v>107.5</v>
      </c>
      <c r="I317" t="str" cm="1">
        <f t="array" ref="I317">IFERROR(
INDEX(Category_Map!$B$3:$B$28,
MATCH(TRIM(SUBSTITUTE(SUBSTITUTE(CLEAN(G317),CHAR(160),""),CHAR(10),"")),
TRIM(SUBSTITUTE(SUBSTITUTE(Category_Map!$A$3:$A$28,CHAR(160),""),CHAR(10),"")),0)),
"Not Found")</f>
        <v>Food</v>
      </c>
      <c r="J317" t="str">
        <f t="shared" si="4"/>
        <v>Pre-COVID</v>
      </c>
    </row>
    <row r="318" spans="1:10" x14ac:dyDescent="0.35">
      <c r="A318" t="s">
        <v>30</v>
      </c>
      <c r="B318">
        <v>2013</v>
      </c>
      <c r="C318" t="s">
        <v>38</v>
      </c>
      <c r="D318">
        <v>107.2</v>
      </c>
      <c r="E318">
        <v>5</v>
      </c>
      <c r="F318" s="1">
        <v>41395</v>
      </c>
      <c r="G318" t="s">
        <v>7</v>
      </c>
      <c r="H318">
        <v>105.3</v>
      </c>
      <c r="I318" t="str" cm="1">
        <f t="array" ref="I318">IFERROR(
INDEX(Category_Map!$B$3:$B$28,
MATCH(TRIM(SUBSTITUTE(SUBSTITUTE(CLEAN(G318),CHAR(160),""),CHAR(10),"")),
TRIM(SUBSTITUTE(SUBSTITUTE(Category_Map!$A$3:$A$28,CHAR(160),""),CHAR(10),"")),0)),
"Not Found")</f>
        <v>Food</v>
      </c>
      <c r="J318" t="str">
        <f t="shared" si="4"/>
        <v>Pre-COVID</v>
      </c>
    </row>
    <row r="319" spans="1:10" x14ac:dyDescent="0.35">
      <c r="A319" t="s">
        <v>30</v>
      </c>
      <c r="B319">
        <v>2013</v>
      </c>
      <c r="C319" t="s">
        <v>38</v>
      </c>
      <c r="D319">
        <v>107.2</v>
      </c>
      <c r="E319">
        <v>5</v>
      </c>
      <c r="F319" s="1">
        <v>41395</v>
      </c>
      <c r="G319" t="s">
        <v>8</v>
      </c>
      <c r="H319">
        <v>108.1</v>
      </c>
      <c r="I319" t="str" cm="1">
        <f t="array" ref="I319">IFERROR(
INDEX(Category_Map!$B$3:$B$28,
MATCH(TRIM(SUBSTITUTE(SUBSTITUTE(CLEAN(G319),CHAR(160),""),CHAR(10),"")),
TRIM(SUBSTITUTE(SUBSTITUTE(Category_Map!$A$3:$A$28,CHAR(160),""),CHAR(10),"")),0)),
"Not Found")</f>
        <v>Food</v>
      </c>
      <c r="J319" t="str">
        <f t="shared" si="4"/>
        <v>Pre-COVID</v>
      </c>
    </row>
    <row r="320" spans="1:10" x14ac:dyDescent="0.35">
      <c r="A320" t="s">
        <v>30</v>
      </c>
      <c r="B320">
        <v>2013</v>
      </c>
      <c r="C320" t="s">
        <v>38</v>
      </c>
      <c r="D320">
        <v>107.2</v>
      </c>
      <c r="E320">
        <v>5</v>
      </c>
      <c r="F320" s="1">
        <v>41395</v>
      </c>
      <c r="G320" t="s">
        <v>9</v>
      </c>
      <c r="H320">
        <v>107.3</v>
      </c>
      <c r="I320" t="str" cm="1">
        <f t="array" ref="I320">IFERROR(
INDEX(Category_Map!$B$3:$B$28,
MATCH(TRIM(SUBSTITUTE(SUBSTITUTE(CLEAN(G320),CHAR(160),""),CHAR(10),"")),
TRIM(SUBSTITUTE(SUBSTITUTE(Category_Map!$A$3:$A$28,CHAR(160),""),CHAR(10),"")),0)),
"Not Found")</f>
        <v>Food</v>
      </c>
      <c r="J320" t="str">
        <f t="shared" si="4"/>
        <v>Pre-COVID</v>
      </c>
    </row>
    <row r="321" spans="1:10" x14ac:dyDescent="0.35">
      <c r="A321" t="s">
        <v>30</v>
      </c>
      <c r="B321">
        <v>2013</v>
      </c>
      <c r="C321" t="s">
        <v>38</v>
      </c>
      <c r="D321">
        <v>107.2</v>
      </c>
      <c r="E321">
        <v>5</v>
      </c>
      <c r="F321" s="1">
        <v>41395</v>
      </c>
      <c r="G321" t="s">
        <v>10</v>
      </c>
      <c r="H321">
        <v>106.1</v>
      </c>
      <c r="I321" t="str" cm="1">
        <f t="array" ref="I321">IFERROR(
INDEX(Category_Map!$B$3:$B$28,
MATCH(TRIM(SUBSTITUTE(SUBSTITUTE(CLEAN(G321),CHAR(160),""),CHAR(10),"")),
TRIM(SUBSTITUTE(SUBSTITUTE(Category_Map!$A$3:$A$28,CHAR(160),""),CHAR(10),"")),0)),
"Not Found")</f>
        <v>Food</v>
      </c>
      <c r="J321" t="str">
        <f t="shared" si="4"/>
        <v>Pre-COVID</v>
      </c>
    </row>
    <row r="322" spans="1:10" x14ac:dyDescent="0.35">
      <c r="A322" t="s">
        <v>30</v>
      </c>
      <c r="B322">
        <v>2013</v>
      </c>
      <c r="C322" t="s">
        <v>38</v>
      </c>
      <c r="D322">
        <v>107.2</v>
      </c>
      <c r="E322">
        <v>5</v>
      </c>
      <c r="F322" s="1">
        <v>41395</v>
      </c>
      <c r="G322" t="s">
        <v>11</v>
      </c>
      <c r="H322">
        <v>103.7</v>
      </c>
      <c r="I322" t="str" cm="1">
        <f t="array" ref="I322">IFERROR(
INDEX(Category_Map!$B$3:$B$28,
MATCH(TRIM(SUBSTITUTE(SUBSTITUTE(CLEAN(G322),CHAR(160),""),CHAR(10),"")),
TRIM(SUBSTITUTE(SUBSTITUTE(Category_Map!$A$3:$A$28,CHAR(160),""),CHAR(10),"")),0)),
"Not Found")</f>
        <v>Food</v>
      </c>
      <c r="J322" t="str">
        <f t="shared" ref="J322:J385" si="5">IF(F322 &lt; DATE(2020,3,1), "Pre-COVID", "Post-COVID")</f>
        <v>Pre-COVID</v>
      </c>
    </row>
    <row r="323" spans="1:10" x14ac:dyDescent="0.35">
      <c r="A323" t="s">
        <v>30</v>
      </c>
      <c r="B323">
        <v>2013</v>
      </c>
      <c r="C323" t="s">
        <v>38</v>
      </c>
      <c r="D323">
        <v>107.2</v>
      </c>
      <c r="E323">
        <v>5</v>
      </c>
      <c r="F323" s="1">
        <v>41395</v>
      </c>
      <c r="G323" t="s">
        <v>12</v>
      </c>
      <c r="H323">
        <v>104</v>
      </c>
      <c r="I323" t="str" cm="1">
        <f t="array" ref="I323">IFERROR(
INDEX(Category_Map!$B$3:$B$28,
MATCH(TRIM(SUBSTITUTE(SUBSTITUTE(CLEAN(G323),CHAR(160),""),CHAR(10),"")),
TRIM(SUBSTITUTE(SUBSTITUTE(Category_Map!$A$3:$A$28,CHAR(160),""),CHAR(10),"")),0)),
"Not Found")</f>
        <v>Food</v>
      </c>
      <c r="J323" t="str">
        <f t="shared" si="5"/>
        <v>Pre-COVID</v>
      </c>
    </row>
    <row r="324" spans="1:10" x14ac:dyDescent="0.35">
      <c r="A324" t="s">
        <v>30</v>
      </c>
      <c r="B324">
        <v>2013</v>
      </c>
      <c r="C324" t="s">
        <v>38</v>
      </c>
      <c r="D324">
        <v>107.2</v>
      </c>
      <c r="E324">
        <v>5</v>
      </c>
      <c r="F324" s="1">
        <v>41395</v>
      </c>
      <c r="G324" t="s">
        <v>13</v>
      </c>
      <c r="H324">
        <v>107.4</v>
      </c>
      <c r="I324" t="str" cm="1">
        <f t="array" ref="I324">IFERROR(
INDEX(Category_Map!$B$3:$B$28,
MATCH(TRIM(SUBSTITUTE(SUBSTITUTE(CLEAN(G324),CHAR(160),""),CHAR(10),"")),
TRIM(SUBSTITUTE(SUBSTITUTE(Category_Map!$A$3:$A$28,CHAR(160),""),CHAR(10),"")),0)),
"Not Found")</f>
        <v>Food and beverages</v>
      </c>
      <c r="J324" t="str">
        <f t="shared" si="5"/>
        <v>Pre-COVID</v>
      </c>
    </row>
    <row r="325" spans="1:10" x14ac:dyDescent="0.35">
      <c r="A325" t="s">
        <v>30</v>
      </c>
      <c r="B325">
        <v>2013</v>
      </c>
      <c r="C325" t="s">
        <v>38</v>
      </c>
      <c r="D325">
        <v>107.2</v>
      </c>
      <c r="E325">
        <v>5</v>
      </c>
      <c r="F325" s="1">
        <v>41395</v>
      </c>
      <c r="G325" t="s">
        <v>14</v>
      </c>
      <c r="H325">
        <v>109.9</v>
      </c>
      <c r="I325" t="str" cm="1">
        <f t="array" ref="I325">IFERROR(
INDEX(Category_Map!$B$3:$B$28,
MATCH(TRIM(SUBSTITUTE(SUBSTITUTE(CLEAN(G325),CHAR(160),""),CHAR(10),"")),
TRIM(SUBSTITUTE(SUBSTITUTE(Category_Map!$A$3:$A$28,CHAR(160),""),CHAR(10),"")),0)),
"Not Found")</f>
        <v>Food and beverages</v>
      </c>
      <c r="J325" t="str">
        <f t="shared" si="5"/>
        <v>Pre-COVID</v>
      </c>
    </row>
    <row r="326" spans="1:10" x14ac:dyDescent="0.35">
      <c r="A326" t="s">
        <v>30</v>
      </c>
      <c r="B326">
        <v>2013</v>
      </c>
      <c r="C326" t="s">
        <v>38</v>
      </c>
      <c r="D326">
        <v>107.2</v>
      </c>
      <c r="E326">
        <v>5</v>
      </c>
      <c r="F326" s="1">
        <v>41395</v>
      </c>
      <c r="G326" t="s">
        <v>15</v>
      </c>
      <c r="H326">
        <v>108.1</v>
      </c>
      <c r="I326" t="str" cm="1">
        <f t="array" ref="I326">IFERROR(
INDEX(Category_Map!$B$3:$B$28,
MATCH(TRIM(SUBSTITUTE(SUBSTITUTE(CLEAN(G326),CHAR(160),""),CHAR(10),"")),
TRIM(SUBSTITUTE(SUBSTITUTE(Category_Map!$A$3:$A$28,CHAR(160),""),CHAR(10),"")),0)),
"Not Found")</f>
        <v>Food and beverages</v>
      </c>
      <c r="J326" t="str">
        <f t="shared" si="5"/>
        <v>Pre-COVID</v>
      </c>
    </row>
    <row r="327" spans="1:10" x14ac:dyDescent="0.35">
      <c r="A327" t="s">
        <v>30</v>
      </c>
      <c r="B327">
        <v>2013</v>
      </c>
      <c r="C327" t="s">
        <v>38</v>
      </c>
      <c r="D327">
        <v>107.2</v>
      </c>
      <c r="E327">
        <v>5</v>
      </c>
      <c r="F327" s="1">
        <v>41395</v>
      </c>
      <c r="G327" t="s">
        <v>16</v>
      </c>
      <c r="H327">
        <v>108.1</v>
      </c>
      <c r="I327" t="str" cm="1">
        <f t="array" ref="I327">IFERROR(
INDEX(Category_Map!$B$3:$B$28,
MATCH(TRIM(SUBSTITUTE(SUBSTITUTE(CLEAN(G327),CHAR(160),""),CHAR(10),"")),
TRIM(SUBSTITUTE(SUBSTITUTE(Category_Map!$A$3:$A$28,CHAR(160),""),CHAR(10),"")),0)),
"Not Found")</f>
        <v>Miscellaneous</v>
      </c>
      <c r="J327" t="str">
        <f t="shared" si="5"/>
        <v>Pre-COVID</v>
      </c>
    </row>
    <row r="328" spans="1:10" x14ac:dyDescent="0.35">
      <c r="A328" t="s">
        <v>30</v>
      </c>
      <c r="B328">
        <v>2013</v>
      </c>
      <c r="C328" t="s">
        <v>38</v>
      </c>
      <c r="D328">
        <v>107.2</v>
      </c>
      <c r="E328">
        <v>5</v>
      </c>
      <c r="F328" s="1">
        <v>41395</v>
      </c>
      <c r="G328" t="s">
        <v>17</v>
      </c>
      <c r="H328">
        <v>108.8</v>
      </c>
      <c r="I328" t="str" cm="1">
        <f t="array" ref="I328">IFERROR(
INDEX(Category_Map!$B$3:$B$28,
MATCH(TRIM(SUBSTITUTE(SUBSTITUTE(CLEAN(G328),CHAR(160),""),CHAR(10),"")),
TRIM(SUBSTITUTE(SUBSTITUTE(Category_Map!$A$3:$A$28,CHAR(160),""),CHAR(10),"")),0)),
"Not Found")</f>
        <v>Clothing and Footwear</v>
      </c>
      <c r="J328" t="str">
        <f t="shared" si="5"/>
        <v>Pre-COVID</v>
      </c>
    </row>
    <row r="329" spans="1:10" x14ac:dyDescent="0.35">
      <c r="A329" t="s">
        <v>30</v>
      </c>
      <c r="B329">
        <v>2013</v>
      </c>
      <c r="C329" t="s">
        <v>38</v>
      </c>
      <c r="D329">
        <v>107.2</v>
      </c>
      <c r="E329">
        <v>5</v>
      </c>
      <c r="F329" s="1">
        <v>41395</v>
      </c>
      <c r="G329" t="s">
        <v>18</v>
      </c>
      <c r="H329">
        <v>107.9</v>
      </c>
      <c r="I329" t="str" cm="1">
        <f t="array" ref="I329">IFERROR(
INDEX(Category_Map!$B$3:$B$28,
MATCH(TRIM(SUBSTITUTE(SUBSTITUTE(CLEAN(G329),CHAR(160),""),CHAR(10),"")),
TRIM(SUBSTITUTE(SUBSTITUTE(Category_Map!$A$3:$A$28,CHAR(160),""),CHAR(10),"")),0)),
"Not Found")</f>
        <v>Clothing and Footwear</v>
      </c>
      <c r="J329" t="str">
        <f t="shared" si="5"/>
        <v>Pre-COVID</v>
      </c>
    </row>
    <row r="330" spans="1:10" x14ac:dyDescent="0.35">
      <c r="A330" t="s">
        <v>30</v>
      </c>
      <c r="B330">
        <v>2013</v>
      </c>
      <c r="C330" t="s">
        <v>38</v>
      </c>
      <c r="D330">
        <v>107.2</v>
      </c>
      <c r="E330">
        <v>5</v>
      </c>
      <c r="F330" s="1">
        <v>41395</v>
      </c>
      <c r="G330" t="s">
        <v>19</v>
      </c>
      <c r="H330">
        <v>108.6</v>
      </c>
      <c r="I330" t="str" cm="1">
        <f t="array" ref="I330">IFERROR(
INDEX(Category_Map!$B$3:$B$28,
MATCH(TRIM(SUBSTITUTE(SUBSTITUTE(CLEAN(G330),CHAR(160),""),CHAR(10),"")),
TRIM(SUBSTITUTE(SUBSTITUTE(Category_Map!$A$3:$A$28,CHAR(160),""),CHAR(10),"")),0)),
"Not Found")</f>
        <v>Clothing and Footwear</v>
      </c>
      <c r="J330" t="str">
        <f t="shared" si="5"/>
        <v>Pre-COVID</v>
      </c>
    </row>
    <row r="331" spans="1:10" x14ac:dyDescent="0.35">
      <c r="A331" t="s">
        <v>30</v>
      </c>
      <c r="B331">
        <v>2013</v>
      </c>
      <c r="C331" t="s">
        <v>38</v>
      </c>
      <c r="D331">
        <v>107.2</v>
      </c>
      <c r="E331">
        <v>5</v>
      </c>
      <c r="F331" s="1">
        <v>41395</v>
      </c>
      <c r="G331" t="s">
        <v>20</v>
      </c>
      <c r="H331">
        <v>0</v>
      </c>
      <c r="I331" t="str" cm="1">
        <f t="array" ref="I331">IFERROR(
INDEX(Category_Map!$B$3:$B$28,
MATCH(TRIM(SUBSTITUTE(SUBSTITUTE(CLEAN(G331),CHAR(160),""),CHAR(10),"")),
TRIM(SUBSTITUTE(SUBSTITUTE(Category_Map!$A$3:$A$28,CHAR(160),""),CHAR(10),"")),0)),
"Not Found")</f>
        <v>Housing and Utilities</v>
      </c>
      <c r="J331" t="str">
        <f t="shared" si="5"/>
        <v>Pre-COVID</v>
      </c>
    </row>
    <row r="332" spans="1:10" x14ac:dyDescent="0.35">
      <c r="A332" t="s">
        <v>30</v>
      </c>
      <c r="B332">
        <v>2013</v>
      </c>
      <c r="C332" t="s">
        <v>38</v>
      </c>
      <c r="D332">
        <v>107.2</v>
      </c>
      <c r="E332">
        <v>5</v>
      </c>
      <c r="F332" s="1">
        <v>41395</v>
      </c>
      <c r="G332" t="s">
        <v>21</v>
      </c>
      <c r="H332">
        <v>107.5</v>
      </c>
      <c r="I332" t="str" cm="1">
        <f t="array" ref="I332">IFERROR(
INDEX(Category_Map!$B$3:$B$28,
MATCH(TRIM(SUBSTITUTE(SUBSTITUTE(CLEAN(G332),CHAR(160),""),CHAR(10),"")),
TRIM(SUBSTITUTE(SUBSTITUTE(Category_Map!$A$3:$A$28,CHAR(160),""),CHAR(10),"")),0)),
"Not Found")</f>
        <v>Fuel and Energy</v>
      </c>
      <c r="J332" t="str">
        <f t="shared" si="5"/>
        <v>Pre-COVID</v>
      </c>
    </row>
    <row r="333" spans="1:10" x14ac:dyDescent="0.35">
      <c r="A333" t="s">
        <v>30</v>
      </c>
      <c r="B333">
        <v>2013</v>
      </c>
      <c r="C333" t="s">
        <v>38</v>
      </c>
      <c r="D333">
        <v>107.2</v>
      </c>
      <c r="E333">
        <v>5</v>
      </c>
      <c r="F333" s="1">
        <v>41395</v>
      </c>
      <c r="G333" t="s">
        <v>22</v>
      </c>
      <c r="H333">
        <v>106.8</v>
      </c>
      <c r="I333" t="str" cm="1">
        <f t="array" ref="I333">IFERROR(
INDEX(Category_Map!$B$3:$B$28,
MATCH(TRIM(SUBSTITUTE(SUBSTITUTE(CLEAN(G333),CHAR(160),""),CHAR(10),"")),
TRIM(SUBSTITUTE(SUBSTITUTE(Category_Map!$A$3:$A$28,CHAR(160),""),CHAR(10),"")),0)),
"Not Found")</f>
        <v>Household goods and services</v>
      </c>
      <c r="J333" t="str">
        <f t="shared" si="5"/>
        <v>Pre-COVID</v>
      </c>
    </row>
    <row r="334" spans="1:10" x14ac:dyDescent="0.35">
      <c r="A334" t="s">
        <v>30</v>
      </c>
      <c r="B334">
        <v>2013</v>
      </c>
      <c r="C334" t="s">
        <v>38</v>
      </c>
      <c r="D334">
        <v>107.2</v>
      </c>
      <c r="E334">
        <v>5</v>
      </c>
      <c r="F334" s="1">
        <v>41395</v>
      </c>
      <c r="G334" t="s">
        <v>23</v>
      </c>
      <c r="H334">
        <v>105.7</v>
      </c>
      <c r="I334" t="str" cm="1">
        <f t="array" ref="I334">IFERROR(
INDEX(Category_Map!$B$3:$B$28,
MATCH(TRIM(SUBSTITUTE(SUBSTITUTE(CLEAN(G334),CHAR(160),""),CHAR(10),"")),
TRIM(SUBSTITUTE(SUBSTITUTE(Category_Map!$A$3:$A$28,CHAR(160),""),CHAR(10),"")),0)),
"Not Found")</f>
        <v>Health</v>
      </c>
      <c r="J334" t="str">
        <f t="shared" si="5"/>
        <v>Pre-COVID</v>
      </c>
    </row>
    <row r="335" spans="1:10" x14ac:dyDescent="0.35">
      <c r="A335" t="s">
        <v>30</v>
      </c>
      <c r="B335">
        <v>2013</v>
      </c>
      <c r="C335" t="s">
        <v>38</v>
      </c>
      <c r="D335">
        <v>107.2</v>
      </c>
      <c r="E335">
        <v>5</v>
      </c>
      <c r="F335" s="1">
        <v>41395</v>
      </c>
      <c r="G335" t="s">
        <v>24</v>
      </c>
      <c r="H335">
        <v>104.1</v>
      </c>
      <c r="I335" t="str" cm="1">
        <f t="array" ref="I335">IFERROR(
INDEX(Category_Map!$B$3:$B$28,
MATCH(TRIM(SUBSTITUTE(SUBSTITUTE(CLEAN(G335),CHAR(160),""),CHAR(10),"")),
TRIM(SUBSTITUTE(SUBSTITUTE(Category_Map!$A$3:$A$28,CHAR(160),""),CHAR(10),"")),0)),
"Not Found")</f>
        <v>Transport &amp; Communication</v>
      </c>
      <c r="J335" t="str">
        <f t="shared" si="5"/>
        <v>Pre-COVID</v>
      </c>
    </row>
    <row r="336" spans="1:10" x14ac:dyDescent="0.35">
      <c r="A336" t="s">
        <v>30</v>
      </c>
      <c r="B336">
        <v>2013</v>
      </c>
      <c r="C336" t="s">
        <v>38</v>
      </c>
      <c r="D336">
        <v>107.2</v>
      </c>
      <c r="E336">
        <v>5</v>
      </c>
      <c r="F336" s="1">
        <v>41395</v>
      </c>
      <c r="G336" t="s">
        <v>25</v>
      </c>
      <c r="H336">
        <v>105</v>
      </c>
      <c r="I336" t="str" cm="1">
        <f t="array" ref="I336">IFERROR(
INDEX(Category_Map!$B$3:$B$28,
MATCH(TRIM(SUBSTITUTE(SUBSTITUTE(CLEAN(G336),CHAR(160),""),CHAR(10),"")),
TRIM(SUBSTITUTE(SUBSTITUTE(Category_Map!$A$3:$A$28,CHAR(160),""),CHAR(10),"")),0)),
"Not Found")</f>
        <v>Recreation and Personal Care</v>
      </c>
      <c r="J336" t="str">
        <f t="shared" si="5"/>
        <v>Pre-COVID</v>
      </c>
    </row>
    <row r="337" spans="1:10" x14ac:dyDescent="0.35">
      <c r="A337" t="s">
        <v>30</v>
      </c>
      <c r="B337">
        <v>2013</v>
      </c>
      <c r="C337" t="s">
        <v>38</v>
      </c>
      <c r="D337">
        <v>107.2</v>
      </c>
      <c r="E337">
        <v>5</v>
      </c>
      <c r="F337" s="1">
        <v>41395</v>
      </c>
      <c r="G337" t="s">
        <v>26</v>
      </c>
      <c r="H337">
        <v>105.5</v>
      </c>
      <c r="I337" t="str" cm="1">
        <f t="array" ref="I337">IFERROR(
INDEX(Category_Map!$B$3:$B$28,
MATCH(TRIM(SUBSTITUTE(SUBSTITUTE(CLEAN(G337),CHAR(160),""),CHAR(10),"")),
TRIM(SUBSTITUTE(SUBSTITUTE(Category_Map!$A$3:$A$28,CHAR(160),""),CHAR(10),"")),0)),
"Not Found")</f>
        <v>Education</v>
      </c>
      <c r="J337" t="str">
        <f t="shared" si="5"/>
        <v>Pre-COVID</v>
      </c>
    </row>
    <row r="338" spans="1:10" x14ac:dyDescent="0.35">
      <c r="A338" t="s">
        <v>30</v>
      </c>
      <c r="B338">
        <v>2013</v>
      </c>
      <c r="C338" t="s">
        <v>38</v>
      </c>
      <c r="D338">
        <v>107.2</v>
      </c>
      <c r="E338">
        <v>5</v>
      </c>
      <c r="F338" s="1">
        <v>41395</v>
      </c>
      <c r="G338" t="s">
        <v>27</v>
      </c>
      <c r="H338">
        <v>102.1</v>
      </c>
      <c r="I338" t="str" cm="1">
        <f t="array" ref="I338">IFERROR(
INDEX(Category_Map!$B$3:$B$28,
MATCH(TRIM(SUBSTITUTE(SUBSTITUTE(CLEAN(G338),CHAR(160),""),CHAR(10),"")),
TRIM(SUBSTITUTE(SUBSTITUTE(Category_Map!$A$3:$A$28,CHAR(160),""),CHAR(10),"")),0)),
"Not Found")</f>
        <v>Personal care and effects</v>
      </c>
      <c r="J338" t="str">
        <f t="shared" si="5"/>
        <v>Pre-COVID</v>
      </c>
    </row>
    <row r="339" spans="1:10" x14ac:dyDescent="0.35">
      <c r="A339" t="s">
        <v>30</v>
      </c>
      <c r="B339">
        <v>2013</v>
      </c>
      <c r="C339" t="s">
        <v>38</v>
      </c>
      <c r="D339">
        <v>107.2</v>
      </c>
      <c r="E339">
        <v>5</v>
      </c>
      <c r="F339" s="1">
        <v>41395</v>
      </c>
      <c r="G339" t="s">
        <v>28</v>
      </c>
      <c r="H339">
        <v>104.8</v>
      </c>
      <c r="I339" t="str" cm="1">
        <f t="array" ref="I339">IFERROR(
INDEX(Category_Map!$B$3:$B$28,
MATCH(TRIM(SUBSTITUTE(SUBSTITUTE(CLEAN(G339),CHAR(160),""),CHAR(10),"")),
TRIM(SUBSTITUTE(SUBSTITUTE(Category_Map!$A$3:$A$28,CHAR(160),""),CHAR(10),"")),0)),
"Not Found")</f>
        <v>Miscellaneous</v>
      </c>
      <c r="J339" t="str">
        <f t="shared" si="5"/>
        <v>Pre-COVID</v>
      </c>
    </row>
    <row r="340" spans="1:10" x14ac:dyDescent="0.35">
      <c r="A340" t="s">
        <v>33</v>
      </c>
      <c r="B340">
        <v>2013</v>
      </c>
      <c r="C340" t="s">
        <v>38</v>
      </c>
      <c r="D340">
        <v>106.6</v>
      </c>
      <c r="E340">
        <v>5</v>
      </c>
      <c r="F340" s="1">
        <v>41395</v>
      </c>
      <c r="G340" t="s">
        <v>3</v>
      </c>
      <c r="H340">
        <v>115.4</v>
      </c>
      <c r="I340" t="str" cm="1">
        <f t="array" ref="I340">IFERROR(
INDEX(Category_Map!$B$3:$B$28,
MATCH(TRIM(SUBSTITUTE(SUBSTITUTE(CLEAN(G340),CHAR(160),""),CHAR(10),"")),
TRIM(SUBSTITUTE(SUBSTITUTE(Category_Map!$A$3:$A$28,CHAR(160),""),CHAR(10),"")),0)),
"Not Found")</f>
        <v>Food</v>
      </c>
      <c r="J340" t="str">
        <f t="shared" si="5"/>
        <v>Pre-COVID</v>
      </c>
    </row>
    <row r="341" spans="1:10" x14ac:dyDescent="0.35">
      <c r="A341" t="s">
        <v>33</v>
      </c>
      <c r="B341">
        <v>2013</v>
      </c>
      <c r="C341" t="s">
        <v>38</v>
      </c>
      <c r="D341">
        <v>106.6</v>
      </c>
      <c r="E341">
        <v>5</v>
      </c>
      <c r="F341" s="1">
        <v>41395</v>
      </c>
      <c r="G341" t="s">
        <v>4</v>
      </c>
      <c r="H341">
        <v>114.2</v>
      </c>
      <c r="I341" t="str" cm="1">
        <f t="array" ref="I341">IFERROR(
INDEX(Category_Map!$B$3:$B$28,
MATCH(TRIM(SUBSTITUTE(SUBSTITUTE(CLEAN(G341),CHAR(160),""),CHAR(10),"")),
TRIM(SUBSTITUTE(SUBSTITUTE(Category_Map!$A$3:$A$28,CHAR(160),""),CHAR(10),"")),0)),
"Not Found")</f>
        <v>Food</v>
      </c>
      <c r="J341" t="str">
        <f t="shared" si="5"/>
        <v>Pre-COVID</v>
      </c>
    </row>
    <row r="342" spans="1:10" x14ac:dyDescent="0.35">
      <c r="A342" t="s">
        <v>33</v>
      </c>
      <c r="B342">
        <v>2013</v>
      </c>
      <c r="C342" t="s">
        <v>38</v>
      </c>
      <c r="D342">
        <v>106.6</v>
      </c>
      <c r="E342">
        <v>5</v>
      </c>
      <c r="F342" s="1">
        <v>41395</v>
      </c>
      <c r="G342" t="s">
        <v>5</v>
      </c>
      <c r="H342">
        <v>102.7</v>
      </c>
      <c r="I342" t="str" cm="1">
        <f t="array" ref="I342">IFERROR(
INDEX(Category_Map!$B$3:$B$28,
MATCH(TRIM(SUBSTITUTE(SUBSTITUTE(CLEAN(G342),CHAR(160),""),CHAR(10),"")),
TRIM(SUBSTITUTE(SUBSTITUTE(Category_Map!$A$3:$A$28,CHAR(160),""),CHAR(10),"")),0)),
"Not Found")</f>
        <v>Food</v>
      </c>
      <c r="J342" t="str">
        <f t="shared" si="5"/>
        <v>Pre-COVID</v>
      </c>
    </row>
    <row r="343" spans="1:10" x14ac:dyDescent="0.35">
      <c r="A343" t="s">
        <v>33</v>
      </c>
      <c r="B343">
        <v>2013</v>
      </c>
      <c r="C343" t="s">
        <v>38</v>
      </c>
      <c r="D343">
        <v>106.6</v>
      </c>
      <c r="E343">
        <v>5</v>
      </c>
      <c r="F343" s="1">
        <v>41395</v>
      </c>
      <c r="G343" t="s">
        <v>6</v>
      </c>
      <c r="H343">
        <v>105.5</v>
      </c>
      <c r="I343" t="str" cm="1">
        <f t="array" ref="I343">IFERROR(
INDEX(Category_Map!$B$3:$B$28,
MATCH(TRIM(SUBSTITUTE(SUBSTITUTE(CLEAN(G343),CHAR(160),""),CHAR(10),"")),
TRIM(SUBSTITUTE(SUBSTITUTE(Category_Map!$A$3:$A$28,CHAR(160),""),CHAR(10),"")),0)),
"Not Found")</f>
        <v>Food</v>
      </c>
      <c r="J343" t="str">
        <f t="shared" si="5"/>
        <v>Pre-COVID</v>
      </c>
    </row>
    <row r="344" spans="1:10" x14ac:dyDescent="0.35">
      <c r="A344" t="s">
        <v>33</v>
      </c>
      <c r="B344">
        <v>2013</v>
      </c>
      <c r="C344" t="s">
        <v>38</v>
      </c>
      <c r="D344">
        <v>106.6</v>
      </c>
      <c r="E344">
        <v>5</v>
      </c>
      <c r="F344" s="1">
        <v>41395</v>
      </c>
      <c r="G344" t="s">
        <v>7</v>
      </c>
      <c r="H344">
        <v>101.5</v>
      </c>
      <c r="I344" t="str" cm="1">
        <f t="array" ref="I344">IFERROR(
INDEX(Category_Map!$B$3:$B$28,
MATCH(TRIM(SUBSTITUTE(SUBSTITUTE(CLEAN(G344),CHAR(160),""),CHAR(10),"")),
TRIM(SUBSTITUTE(SUBSTITUTE(Category_Map!$A$3:$A$28,CHAR(160),""),CHAR(10),"")),0)),
"Not Found")</f>
        <v>Food</v>
      </c>
      <c r="J344" t="str">
        <f t="shared" si="5"/>
        <v>Pre-COVID</v>
      </c>
    </row>
    <row r="345" spans="1:10" x14ac:dyDescent="0.35">
      <c r="A345" t="s">
        <v>33</v>
      </c>
      <c r="B345">
        <v>2013</v>
      </c>
      <c r="C345" t="s">
        <v>38</v>
      </c>
      <c r="D345">
        <v>106.6</v>
      </c>
      <c r="E345">
        <v>5</v>
      </c>
      <c r="F345" s="1">
        <v>41395</v>
      </c>
      <c r="G345" t="s">
        <v>8</v>
      </c>
      <c r="H345">
        <v>110.6</v>
      </c>
      <c r="I345" t="str" cm="1">
        <f t="array" ref="I345">IFERROR(
INDEX(Category_Map!$B$3:$B$28,
MATCH(TRIM(SUBSTITUTE(SUBSTITUTE(CLEAN(G345),CHAR(160),""),CHAR(10),"")),
TRIM(SUBSTITUTE(SUBSTITUTE(Category_Map!$A$3:$A$28,CHAR(160),""),CHAR(10),"")),0)),
"Not Found")</f>
        <v>Food</v>
      </c>
      <c r="J345" t="str">
        <f t="shared" si="5"/>
        <v>Pre-COVID</v>
      </c>
    </row>
    <row r="346" spans="1:10" x14ac:dyDescent="0.35">
      <c r="A346" t="s">
        <v>33</v>
      </c>
      <c r="B346">
        <v>2013</v>
      </c>
      <c r="C346" t="s">
        <v>38</v>
      </c>
      <c r="D346">
        <v>106.6</v>
      </c>
      <c r="E346">
        <v>5</v>
      </c>
      <c r="F346" s="1">
        <v>41395</v>
      </c>
      <c r="G346" t="s">
        <v>9</v>
      </c>
      <c r="H346">
        <v>123.7</v>
      </c>
      <c r="I346" t="str" cm="1">
        <f t="array" ref="I346">IFERROR(
INDEX(Category_Map!$B$3:$B$28,
MATCH(TRIM(SUBSTITUTE(SUBSTITUTE(CLEAN(G346),CHAR(160),""),CHAR(10),"")),
TRIM(SUBSTITUTE(SUBSTITUTE(Category_Map!$A$3:$A$28,CHAR(160),""),CHAR(10),"")),0)),
"Not Found")</f>
        <v>Food</v>
      </c>
      <c r="J346" t="str">
        <f t="shared" si="5"/>
        <v>Pre-COVID</v>
      </c>
    </row>
    <row r="347" spans="1:10" x14ac:dyDescent="0.35">
      <c r="A347" t="s">
        <v>33</v>
      </c>
      <c r="B347">
        <v>2013</v>
      </c>
      <c r="C347" t="s">
        <v>38</v>
      </c>
      <c r="D347">
        <v>106.6</v>
      </c>
      <c r="E347">
        <v>5</v>
      </c>
      <c r="F347" s="1">
        <v>41395</v>
      </c>
      <c r="G347" t="s">
        <v>10</v>
      </c>
      <c r="H347">
        <v>105.2</v>
      </c>
      <c r="I347" t="str" cm="1">
        <f t="array" ref="I347">IFERROR(
INDEX(Category_Map!$B$3:$B$28,
MATCH(TRIM(SUBSTITUTE(SUBSTITUTE(CLEAN(G347),CHAR(160),""),CHAR(10),"")),
TRIM(SUBSTITUTE(SUBSTITUTE(Category_Map!$A$3:$A$28,CHAR(160),""),CHAR(10),"")),0)),
"Not Found")</f>
        <v>Food</v>
      </c>
      <c r="J347" t="str">
        <f t="shared" si="5"/>
        <v>Pre-COVID</v>
      </c>
    </row>
    <row r="348" spans="1:10" x14ac:dyDescent="0.35">
      <c r="A348" t="s">
        <v>33</v>
      </c>
      <c r="B348">
        <v>2013</v>
      </c>
      <c r="C348" t="s">
        <v>38</v>
      </c>
      <c r="D348">
        <v>106.6</v>
      </c>
      <c r="E348">
        <v>5</v>
      </c>
      <c r="F348" s="1">
        <v>41395</v>
      </c>
      <c r="G348" t="s">
        <v>11</v>
      </c>
      <c r="H348">
        <v>101.9</v>
      </c>
      <c r="I348" t="str" cm="1">
        <f t="array" ref="I348">IFERROR(
INDEX(Category_Map!$B$3:$B$28,
MATCH(TRIM(SUBSTITUTE(SUBSTITUTE(CLEAN(G348),CHAR(160),""),CHAR(10),"")),
TRIM(SUBSTITUTE(SUBSTITUTE(Category_Map!$A$3:$A$28,CHAR(160),""),CHAR(10),"")),0)),
"Not Found")</f>
        <v>Food</v>
      </c>
      <c r="J348" t="str">
        <f t="shared" si="5"/>
        <v>Pre-COVID</v>
      </c>
    </row>
    <row r="349" spans="1:10" x14ac:dyDescent="0.35">
      <c r="A349" t="s">
        <v>33</v>
      </c>
      <c r="B349">
        <v>2013</v>
      </c>
      <c r="C349" t="s">
        <v>38</v>
      </c>
      <c r="D349">
        <v>106.6</v>
      </c>
      <c r="E349">
        <v>5</v>
      </c>
      <c r="F349" s="1">
        <v>41395</v>
      </c>
      <c r="G349" t="s">
        <v>12</v>
      </c>
      <c r="H349">
        <v>105</v>
      </c>
      <c r="I349" t="str" cm="1">
        <f t="array" ref="I349">IFERROR(
INDEX(Category_Map!$B$3:$B$28,
MATCH(TRIM(SUBSTITUTE(SUBSTITUTE(CLEAN(G349),CHAR(160),""),CHAR(10),"")),
TRIM(SUBSTITUTE(SUBSTITUTE(Category_Map!$A$3:$A$28,CHAR(160),""),CHAR(10),"")),0)),
"Not Found")</f>
        <v>Food</v>
      </c>
      <c r="J349" t="str">
        <f t="shared" si="5"/>
        <v>Pre-COVID</v>
      </c>
    </row>
    <row r="350" spans="1:10" x14ac:dyDescent="0.35">
      <c r="A350" t="s">
        <v>33</v>
      </c>
      <c r="B350">
        <v>2013</v>
      </c>
      <c r="C350" t="s">
        <v>38</v>
      </c>
      <c r="D350">
        <v>106.6</v>
      </c>
      <c r="E350">
        <v>5</v>
      </c>
      <c r="F350" s="1">
        <v>41395</v>
      </c>
      <c r="G350" t="s">
        <v>13</v>
      </c>
      <c r="H350">
        <v>109.1</v>
      </c>
      <c r="I350" t="str" cm="1">
        <f t="array" ref="I350">IFERROR(
INDEX(Category_Map!$B$3:$B$28,
MATCH(TRIM(SUBSTITUTE(SUBSTITUTE(CLEAN(G350),CHAR(160),""),CHAR(10),"")),
TRIM(SUBSTITUTE(SUBSTITUTE(Category_Map!$A$3:$A$28,CHAR(160),""),CHAR(10),"")),0)),
"Not Found")</f>
        <v>Food and beverages</v>
      </c>
      <c r="J350" t="str">
        <f t="shared" si="5"/>
        <v>Pre-COVID</v>
      </c>
    </row>
    <row r="351" spans="1:10" x14ac:dyDescent="0.35">
      <c r="A351" t="s">
        <v>33</v>
      </c>
      <c r="B351">
        <v>2013</v>
      </c>
      <c r="C351" t="s">
        <v>38</v>
      </c>
      <c r="D351">
        <v>106.6</v>
      </c>
      <c r="E351">
        <v>5</v>
      </c>
      <c r="F351" s="1">
        <v>41395</v>
      </c>
      <c r="G351" t="s">
        <v>14</v>
      </c>
      <c r="H351">
        <v>111.3</v>
      </c>
      <c r="I351" t="str" cm="1">
        <f t="array" ref="I351">IFERROR(
INDEX(Category_Map!$B$3:$B$28,
MATCH(TRIM(SUBSTITUTE(SUBSTITUTE(CLEAN(G351),CHAR(160),""),CHAR(10),"")),
TRIM(SUBSTITUTE(SUBSTITUTE(Category_Map!$A$3:$A$28,CHAR(160),""),CHAR(10),"")),0)),
"Not Found")</f>
        <v>Food and beverages</v>
      </c>
      <c r="J351" t="str">
        <f t="shared" si="5"/>
        <v>Pre-COVID</v>
      </c>
    </row>
    <row r="352" spans="1:10" x14ac:dyDescent="0.35">
      <c r="A352" t="s">
        <v>33</v>
      </c>
      <c r="B352">
        <v>2013</v>
      </c>
      <c r="C352" t="s">
        <v>38</v>
      </c>
      <c r="D352">
        <v>106.6</v>
      </c>
      <c r="E352">
        <v>5</v>
      </c>
      <c r="F352" s="1">
        <v>41395</v>
      </c>
      <c r="G352" t="s">
        <v>15</v>
      </c>
      <c r="H352">
        <v>111.1</v>
      </c>
      <c r="I352" t="str" cm="1">
        <f t="array" ref="I352">IFERROR(
INDEX(Category_Map!$B$3:$B$28,
MATCH(TRIM(SUBSTITUTE(SUBSTITUTE(CLEAN(G352),CHAR(160),""),CHAR(10),"")),
TRIM(SUBSTITUTE(SUBSTITUTE(Category_Map!$A$3:$A$28,CHAR(160),""),CHAR(10),"")),0)),
"Not Found")</f>
        <v>Food and beverages</v>
      </c>
      <c r="J352" t="str">
        <f t="shared" si="5"/>
        <v>Pre-COVID</v>
      </c>
    </row>
    <row r="353" spans="1:10" x14ac:dyDescent="0.35">
      <c r="A353" t="s">
        <v>33</v>
      </c>
      <c r="B353">
        <v>2013</v>
      </c>
      <c r="C353" t="s">
        <v>38</v>
      </c>
      <c r="D353">
        <v>106.6</v>
      </c>
      <c r="E353">
        <v>5</v>
      </c>
      <c r="F353" s="1">
        <v>41395</v>
      </c>
      <c r="G353" t="s">
        <v>16</v>
      </c>
      <c r="H353">
        <v>109.8</v>
      </c>
      <c r="I353" t="str" cm="1">
        <f t="array" ref="I353">IFERROR(
INDEX(Category_Map!$B$3:$B$28,
MATCH(TRIM(SUBSTITUTE(SUBSTITUTE(CLEAN(G353),CHAR(160),""),CHAR(10),"")),
TRIM(SUBSTITUTE(SUBSTITUTE(Category_Map!$A$3:$A$28,CHAR(160),""),CHAR(10),"")),0)),
"Not Found")</f>
        <v>Miscellaneous</v>
      </c>
      <c r="J353" t="str">
        <f t="shared" si="5"/>
        <v>Pre-COVID</v>
      </c>
    </row>
    <row r="354" spans="1:10" x14ac:dyDescent="0.35">
      <c r="A354" t="s">
        <v>33</v>
      </c>
      <c r="B354">
        <v>2013</v>
      </c>
      <c r="C354" t="s">
        <v>38</v>
      </c>
      <c r="D354">
        <v>106.6</v>
      </c>
      <c r="E354">
        <v>5</v>
      </c>
      <c r="F354" s="1">
        <v>41395</v>
      </c>
      <c r="G354" t="s">
        <v>17</v>
      </c>
      <c r="H354">
        <v>108.5</v>
      </c>
      <c r="I354" t="str" cm="1">
        <f t="array" ref="I354">IFERROR(
INDEX(Category_Map!$B$3:$B$28,
MATCH(TRIM(SUBSTITUTE(SUBSTITUTE(CLEAN(G354),CHAR(160),""),CHAR(10),"")),
TRIM(SUBSTITUTE(SUBSTITUTE(Category_Map!$A$3:$A$28,CHAR(160),""),CHAR(10),"")),0)),
"Not Found")</f>
        <v>Clothing and Footwear</v>
      </c>
      <c r="J354" t="str">
        <f t="shared" si="5"/>
        <v>Pre-COVID</v>
      </c>
    </row>
    <row r="355" spans="1:10" x14ac:dyDescent="0.35">
      <c r="A355" t="s">
        <v>33</v>
      </c>
      <c r="B355">
        <v>2013</v>
      </c>
      <c r="C355" t="s">
        <v>38</v>
      </c>
      <c r="D355">
        <v>106.6</v>
      </c>
      <c r="E355">
        <v>5</v>
      </c>
      <c r="F355" s="1">
        <v>41395</v>
      </c>
      <c r="G355" t="s">
        <v>18</v>
      </c>
      <c r="H355">
        <v>106.7</v>
      </c>
      <c r="I355" t="str" cm="1">
        <f t="array" ref="I355">IFERROR(
INDEX(Category_Map!$B$3:$B$28,
MATCH(TRIM(SUBSTITUTE(SUBSTITUTE(CLEAN(G355),CHAR(160),""),CHAR(10),"")),
TRIM(SUBSTITUTE(SUBSTITUTE(Category_Map!$A$3:$A$28,CHAR(160),""),CHAR(10),"")),0)),
"Not Found")</f>
        <v>Clothing and Footwear</v>
      </c>
      <c r="J355" t="str">
        <f t="shared" si="5"/>
        <v>Pre-COVID</v>
      </c>
    </row>
    <row r="356" spans="1:10" x14ac:dyDescent="0.35">
      <c r="A356" t="s">
        <v>33</v>
      </c>
      <c r="B356">
        <v>2013</v>
      </c>
      <c r="C356" t="s">
        <v>38</v>
      </c>
      <c r="D356">
        <v>106.6</v>
      </c>
      <c r="E356">
        <v>5</v>
      </c>
      <c r="F356" s="1">
        <v>41395</v>
      </c>
      <c r="G356" t="s">
        <v>19</v>
      </c>
      <c r="H356">
        <v>108.3</v>
      </c>
      <c r="I356" t="str" cm="1">
        <f t="array" ref="I356">IFERROR(
INDEX(Category_Map!$B$3:$B$28,
MATCH(TRIM(SUBSTITUTE(SUBSTITUTE(CLEAN(G356),CHAR(160),""),CHAR(10),"")),
TRIM(SUBSTITUTE(SUBSTITUTE(Category_Map!$A$3:$A$28,CHAR(160),""),CHAR(10),"")),0)),
"Not Found")</f>
        <v>Clothing and Footwear</v>
      </c>
      <c r="J356" t="str">
        <f t="shared" si="5"/>
        <v>Pre-COVID</v>
      </c>
    </row>
    <row r="357" spans="1:10" x14ac:dyDescent="0.35">
      <c r="A357" t="s">
        <v>33</v>
      </c>
      <c r="B357">
        <v>2013</v>
      </c>
      <c r="C357" t="s">
        <v>38</v>
      </c>
      <c r="D357">
        <v>106.6</v>
      </c>
      <c r="E357">
        <v>5</v>
      </c>
      <c r="F357" s="1">
        <v>41395</v>
      </c>
      <c r="G357" t="s">
        <v>20</v>
      </c>
      <c r="H357">
        <v>100.5</v>
      </c>
      <c r="I357" t="str" cm="1">
        <f t="array" ref="I357">IFERROR(
INDEX(Category_Map!$B$3:$B$28,
MATCH(TRIM(SUBSTITUTE(SUBSTITUTE(CLEAN(G357),CHAR(160),""),CHAR(10),"")),
TRIM(SUBSTITUTE(SUBSTITUTE(Category_Map!$A$3:$A$28,CHAR(160),""),CHAR(10),"")),0)),
"Not Found")</f>
        <v>Housing and Utilities</v>
      </c>
      <c r="J357" t="str">
        <f t="shared" si="5"/>
        <v>Pre-COVID</v>
      </c>
    </row>
    <row r="358" spans="1:10" x14ac:dyDescent="0.35">
      <c r="A358" t="s">
        <v>33</v>
      </c>
      <c r="B358">
        <v>2013</v>
      </c>
      <c r="C358" t="s">
        <v>38</v>
      </c>
      <c r="D358">
        <v>106.6</v>
      </c>
      <c r="E358">
        <v>5</v>
      </c>
      <c r="F358" s="1">
        <v>41395</v>
      </c>
      <c r="G358" t="s">
        <v>21</v>
      </c>
      <c r="H358">
        <v>107.2</v>
      </c>
      <c r="I358" t="str" cm="1">
        <f t="array" ref="I358">IFERROR(
INDEX(Category_Map!$B$3:$B$28,
MATCH(TRIM(SUBSTITUTE(SUBSTITUTE(CLEAN(G358),CHAR(160),""),CHAR(10),"")),
TRIM(SUBSTITUTE(SUBSTITUTE(Category_Map!$A$3:$A$28,CHAR(160),""),CHAR(10),"")),0)),
"Not Found")</f>
        <v>Fuel and Energy</v>
      </c>
      <c r="J358" t="str">
        <f t="shared" si="5"/>
        <v>Pre-COVID</v>
      </c>
    </row>
    <row r="359" spans="1:10" x14ac:dyDescent="0.35">
      <c r="A359" t="s">
        <v>33</v>
      </c>
      <c r="B359">
        <v>2013</v>
      </c>
      <c r="C359" t="s">
        <v>38</v>
      </c>
      <c r="D359">
        <v>106.6</v>
      </c>
      <c r="E359">
        <v>5</v>
      </c>
      <c r="F359" s="1">
        <v>41395</v>
      </c>
      <c r="G359" t="s">
        <v>22</v>
      </c>
      <c r="H359">
        <v>107.1</v>
      </c>
      <c r="I359" t="str" cm="1">
        <f t="array" ref="I359">IFERROR(
INDEX(Category_Map!$B$3:$B$28,
MATCH(TRIM(SUBSTITUTE(SUBSTITUTE(CLEAN(G359),CHAR(160),""),CHAR(10),"")),
TRIM(SUBSTITUTE(SUBSTITUTE(Category_Map!$A$3:$A$28,CHAR(160),""),CHAR(10),"")),0)),
"Not Found")</f>
        <v>Household goods and services</v>
      </c>
      <c r="J359" t="str">
        <f t="shared" si="5"/>
        <v>Pre-COVID</v>
      </c>
    </row>
    <row r="360" spans="1:10" x14ac:dyDescent="0.35">
      <c r="A360" t="s">
        <v>33</v>
      </c>
      <c r="B360">
        <v>2013</v>
      </c>
      <c r="C360" t="s">
        <v>38</v>
      </c>
      <c r="D360">
        <v>106.6</v>
      </c>
      <c r="E360">
        <v>5</v>
      </c>
      <c r="F360" s="1">
        <v>41395</v>
      </c>
      <c r="G360" t="s">
        <v>23</v>
      </c>
      <c r="H360">
        <v>106.2</v>
      </c>
      <c r="I360" t="str" cm="1">
        <f t="array" ref="I360">IFERROR(
INDEX(Category_Map!$B$3:$B$28,
MATCH(TRIM(SUBSTITUTE(SUBSTITUTE(CLEAN(G360),CHAR(160),""),CHAR(10),"")),
TRIM(SUBSTITUTE(SUBSTITUTE(Category_Map!$A$3:$A$28,CHAR(160),""),CHAR(10),"")),0)),
"Not Found")</f>
        <v>Health</v>
      </c>
      <c r="J360" t="str">
        <f t="shared" si="5"/>
        <v>Pre-COVID</v>
      </c>
    </row>
    <row r="361" spans="1:10" x14ac:dyDescent="0.35">
      <c r="A361" t="s">
        <v>33</v>
      </c>
      <c r="B361">
        <v>2013</v>
      </c>
      <c r="C361" t="s">
        <v>38</v>
      </c>
      <c r="D361">
        <v>106.6</v>
      </c>
      <c r="E361">
        <v>5</v>
      </c>
      <c r="F361" s="1">
        <v>41395</v>
      </c>
      <c r="G361" t="s">
        <v>24</v>
      </c>
      <c r="H361">
        <v>103.9</v>
      </c>
      <c r="I361" t="str" cm="1">
        <f t="array" ref="I361">IFERROR(
INDEX(Category_Map!$B$3:$B$28,
MATCH(TRIM(SUBSTITUTE(SUBSTITUTE(CLEAN(G361),CHAR(160),""),CHAR(10),"")),
TRIM(SUBSTITUTE(SUBSTITUTE(Category_Map!$A$3:$A$28,CHAR(160),""),CHAR(10),"")),0)),
"Not Found")</f>
        <v>Transport &amp; Communication</v>
      </c>
      <c r="J361" t="str">
        <f t="shared" si="5"/>
        <v>Pre-COVID</v>
      </c>
    </row>
    <row r="362" spans="1:10" x14ac:dyDescent="0.35">
      <c r="A362" t="s">
        <v>33</v>
      </c>
      <c r="B362">
        <v>2013</v>
      </c>
      <c r="C362" t="s">
        <v>38</v>
      </c>
      <c r="D362">
        <v>106.6</v>
      </c>
      <c r="E362">
        <v>5</v>
      </c>
      <c r="F362" s="1">
        <v>41395</v>
      </c>
      <c r="G362" t="s">
        <v>25</v>
      </c>
      <c r="H362">
        <v>104.6</v>
      </c>
      <c r="I362" t="str" cm="1">
        <f t="array" ref="I362">IFERROR(
INDEX(Category_Map!$B$3:$B$28,
MATCH(TRIM(SUBSTITUTE(SUBSTITUTE(CLEAN(G362),CHAR(160),""),CHAR(10),"")),
TRIM(SUBSTITUTE(SUBSTITUTE(Category_Map!$A$3:$A$28,CHAR(160),""),CHAR(10),"")),0)),
"Not Found")</f>
        <v>Recreation and Personal Care</v>
      </c>
      <c r="J362" t="str">
        <f t="shared" si="5"/>
        <v>Pre-COVID</v>
      </c>
    </row>
    <row r="363" spans="1:10" x14ac:dyDescent="0.35">
      <c r="A363" t="s">
        <v>33</v>
      </c>
      <c r="B363">
        <v>2013</v>
      </c>
      <c r="C363" t="s">
        <v>38</v>
      </c>
      <c r="D363">
        <v>106.6</v>
      </c>
      <c r="E363">
        <v>5</v>
      </c>
      <c r="F363" s="1">
        <v>41395</v>
      </c>
      <c r="G363" t="s">
        <v>26</v>
      </c>
      <c r="H363">
        <v>105.7</v>
      </c>
      <c r="I363" t="str" cm="1">
        <f t="array" ref="I363">IFERROR(
INDEX(Category_Map!$B$3:$B$28,
MATCH(TRIM(SUBSTITUTE(SUBSTITUTE(CLEAN(G363),CHAR(160),""),CHAR(10),"")),
TRIM(SUBSTITUTE(SUBSTITUTE(Category_Map!$A$3:$A$28,CHAR(160),""),CHAR(10),"")),0)),
"Not Found")</f>
        <v>Education</v>
      </c>
      <c r="J363" t="str">
        <f t="shared" si="5"/>
        <v>Pre-COVID</v>
      </c>
    </row>
    <row r="364" spans="1:10" x14ac:dyDescent="0.35">
      <c r="A364" t="s">
        <v>33</v>
      </c>
      <c r="B364">
        <v>2013</v>
      </c>
      <c r="C364" t="s">
        <v>38</v>
      </c>
      <c r="D364">
        <v>106.6</v>
      </c>
      <c r="E364">
        <v>5</v>
      </c>
      <c r="F364" s="1">
        <v>41395</v>
      </c>
      <c r="G364" t="s">
        <v>27</v>
      </c>
      <c r="H364">
        <v>102.6</v>
      </c>
      <c r="I364" t="str" cm="1">
        <f t="array" ref="I364">IFERROR(
INDEX(Category_Map!$B$3:$B$28,
MATCH(TRIM(SUBSTITUTE(SUBSTITUTE(CLEAN(G364),CHAR(160),""),CHAR(10),"")),
TRIM(SUBSTITUTE(SUBSTITUTE(Category_Map!$A$3:$A$28,CHAR(160),""),CHAR(10),"")),0)),
"Not Found")</f>
        <v>Personal care and effects</v>
      </c>
      <c r="J364" t="str">
        <f t="shared" si="5"/>
        <v>Pre-COVID</v>
      </c>
    </row>
    <row r="365" spans="1:10" x14ac:dyDescent="0.35">
      <c r="A365" t="s">
        <v>33</v>
      </c>
      <c r="B365">
        <v>2013</v>
      </c>
      <c r="C365" t="s">
        <v>38</v>
      </c>
      <c r="D365">
        <v>106.6</v>
      </c>
      <c r="E365">
        <v>5</v>
      </c>
      <c r="F365" s="1">
        <v>41395</v>
      </c>
      <c r="G365" t="s">
        <v>28</v>
      </c>
      <c r="H365">
        <v>104.9</v>
      </c>
      <c r="I365" t="str" cm="1">
        <f t="array" ref="I365">IFERROR(
INDEX(Category_Map!$B$3:$B$28,
MATCH(TRIM(SUBSTITUTE(SUBSTITUTE(CLEAN(G365),CHAR(160),""),CHAR(10),"")),
TRIM(SUBSTITUTE(SUBSTITUTE(Category_Map!$A$3:$A$28,CHAR(160),""),CHAR(10),"")),0)),
"Not Found")</f>
        <v>Miscellaneous</v>
      </c>
      <c r="J365" t="str">
        <f t="shared" si="5"/>
        <v>Pre-COVID</v>
      </c>
    </row>
    <row r="366" spans="1:10" x14ac:dyDescent="0.35">
      <c r="A366" t="s">
        <v>34</v>
      </c>
      <c r="B366">
        <v>2013</v>
      </c>
      <c r="C366" t="s">
        <v>38</v>
      </c>
      <c r="D366">
        <v>106.9</v>
      </c>
      <c r="E366">
        <v>5</v>
      </c>
      <c r="F366" s="1">
        <v>41395</v>
      </c>
      <c r="G366" t="s">
        <v>3</v>
      </c>
      <c r="H366">
        <v>112.3</v>
      </c>
      <c r="I366" t="str" cm="1">
        <f t="array" ref="I366">IFERROR(
INDEX(Category_Map!$B$3:$B$28,
MATCH(TRIM(SUBSTITUTE(SUBSTITUTE(CLEAN(G366),CHAR(160),""),CHAR(10),"")),
TRIM(SUBSTITUTE(SUBSTITUTE(Category_Map!$A$3:$A$28,CHAR(160),""),CHAR(10),"")),0)),
"Not Found")</f>
        <v>Food</v>
      </c>
      <c r="J366" t="str">
        <f t="shared" si="5"/>
        <v>Pre-COVID</v>
      </c>
    </row>
    <row r="367" spans="1:10" x14ac:dyDescent="0.35">
      <c r="A367" t="s">
        <v>34</v>
      </c>
      <c r="B367">
        <v>2013</v>
      </c>
      <c r="C367" t="s">
        <v>38</v>
      </c>
      <c r="D367">
        <v>106.9</v>
      </c>
      <c r="E367">
        <v>5</v>
      </c>
      <c r="F367" s="1">
        <v>41395</v>
      </c>
      <c r="G367" t="s">
        <v>4</v>
      </c>
      <c r="H367">
        <v>111.3</v>
      </c>
      <c r="I367" t="str" cm="1">
        <f t="array" ref="I367">IFERROR(
INDEX(Category_Map!$B$3:$B$28,
MATCH(TRIM(SUBSTITUTE(SUBSTITUTE(CLEAN(G367),CHAR(160),""),CHAR(10),"")),
TRIM(SUBSTITUTE(SUBSTITUTE(Category_Map!$A$3:$A$28,CHAR(160),""),CHAR(10),"")),0)),
"Not Found")</f>
        <v>Food</v>
      </c>
      <c r="J367" t="str">
        <f t="shared" si="5"/>
        <v>Pre-COVID</v>
      </c>
    </row>
    <row r="368" spans="1:10" x14ac:dyDescent="0.35">
      <c r="A368" t="s">
        <v>34</v>
      </c>
      <c r="B368">
        <v>2013</v>
      </c>
      <c r="C368" t="s">
        <v>38</v>
      </c>
      <c r="D368">
        <v>106.9</v>
      </c>
      <c r="E368">
        <v>5</v>
      </c>
      <c r="F368" s="1">
        <v>41395</v>
      </c>
      <c r="G368" t="s">
        <v>5</v>
      </c>
      <c r="H368">
        <v>104.7</v>
      </c>
      <c r="I368" t="str" cm="1">
        <f t="array" ref="I368">IFERROR(
INDEX(Category_Map!$B$3:$B$28,
MATCH(TRIM(SUBSTITUTE(SUBSTITUTE(CLEAN(G368),CHAR(160),""),CHAR(10),"")),
TRIM(SUBSTITUTE(SUBSTITUTE(Category_Map!$A$3:$A$28,CHAR(160),""),CHAR(10),"")),0)),
"Not Found")</f>
        <v>Food</v>
      </c>
      <c r="J368" t="str">
        <f t="shared" si="5"/>
        <v>Pre-COVID</v>
      </c>
    </row>
    <row r="369" spans="1:10" x14ac:dyDescent="0.35">
      <c r="A369" t="s">
        <v>34</v>
      </c>
      <c r="B369">
        <v>2013</v>
      </c>
      <c r="C369" t="s">
        <v>38</v>
      </c>
      <c r="D369">
        <v>106.9</v>
      </c>
      <c r="E369">
        <v>5</v>
      </c>
      <c r="F369" s="1">
        <v>41395</v>
      </c>
      <c r="G369" t="s">
        <v>6</v>
      </c>
      <c r="H369">
        <v>106.8</v>
      </c>
      <c r="I369" t="str" cm="1">
        <f t="array" ref="I369">IFERROR(
INDEX(Category_Map!$B$3:$B$28,
MATCH(TRIM(SUBSTITUTE(SUBSTITUTE(CLEAN(G369),CHAR(160),""),CHAR(10),"")),
TRIM(SUBSTITUTE(SUBSTITUTE(Category_Map!$A$3:$A$28,CHAR(160),""),CHAR(10),"")),0)),
"Not Found")</f>
        <v>Food</v>
      </c>
      <c r="J369" t="str">
        <f t="shared" si="5"/>
        <v>Pre-COVID</v>
      </c>
    </row>
    <row r="370" spans="1:10" x14ac:dyDescent="0.35">
      <c r="A370" t="s">
        <v>34</v>
      </c>
      <c r="B370">
        <v>2013</v>
      </c>
      <c r="C370" t="s">
        <v>38</v>
      </c>
      <c r="D370">
        <v>106.9</v>
      </c>
      <c r="E370">
        <v>5</v>
      </c>
      <c r="F370" s="1">
        <v>41395</v>
      </c>
      <c r="G370" t="s">
        <v>7</v>
      </c>
      <c r="H370">
        <v>103.9</v>
      </c>
      <c r="I370" t="str" cm="1">
        <f t="array" ref="I370">IFERROR(
INDEX(Category_Map!$B$3:$B$28,
MATCH(TRIM(SUBSTITUTE(SUBSTITUTE(CLEAN(G370),CHAR(160),""),CHAR(10),"")),
TRIM(SUBSTITUTE(SUBSTITUTE(Category_Map!$A$3:$A$28,CHAR(160),""),CHAR(10),"")),0)),
"Not Found")</f>
        <v>Food</v>
      </c>
      <c r="J370" t="str">
        <f t="shared" si="5"/>
        <v>Pre-COVID</v>
      </c>
    </row>
    <row r="371" spans="1:10" x14ac:dyDescent="0.35">
      <c r="A371" t="s">
        <v>34</v>
      </c>
      <c r="B371">
        <v>2013</v>
      </c>
      <c r="C371" t="s">
        <v>38</v>
      </c>
      <c r="D371">
        <v>106.9</v>
      </c>
      <c r="E371">
        <v>5</v>
      </c>
      <c r="F371" s="1">
        <v>41395</v>
      </c>
      <c r="G371" t="s">
        <v>8</v>
      </c>
      <c r="H371">
        <v>109.3</v>
      </c>
      <c r="I371" t="str" cm="1">
        <f t="array" ref="I371">IFERROR(
INDEX(Category_Map!$B$3:$B$28,
MATCH(TRIM(SUBSTITUTE(SUBSTITUTE(CLEAN(G371),CHAR(160),""),CHAR(10),"")),
TRIM(SUBSTITUTE(SUBSTITUTE(Category_Map!$A$3:$A$28,CHAR(160),""),CHAR(10),"")),0)),
"Not Found")</f>
        <v>Food</v>
      </c>
      <c r="J371" t="str">
        <f t="shared" si="5"/>
        <v>Pre-COVID</v>
      </c>
    </row>
    <row r="372" spans="1:10" x14ac:dyDescent="0.35">
      <c r="A372" t="s">
        <v>34</v>
      </c>
      <c r="B372">
        <v>2013</v>
      </c>
      <c r="C372" t="s">
        <v>38</v>
      </c>
      <c r="D372">
        <v>106.9</v>
      </c>
      <c r="E372">
        <v>5</v>
      </c>
      <c r="F372" s="1">
        <v>41395</v>
      </c>
      <c r="G372" t="s">
        <v>9</v>
      </c>
      <c r="H372">
        <v>112.9</v>
      </c>
      <c r="I372" t="str" cm="1">
        <f t="array" ref="I372">IFERROR(
INDEX(Category_Map!$B$3:$B$28,
MATCH(TRIM(SUBSTITUTE(SUBSTITUTE(CLEAN(G372),CHAR(160),""),CHAR(10),"")),
TRIM(SUBSTITUTE(SUBSTITUTE(Category_Map!$A$3:$A$28,CHAR(160),""),CHAR(10),"")),0)),
"Not Found")</f>
        <v>Food</v>
      </c>
      <c r="J372" t="str">
        <f t="shared" si="5"/>
        <v>Pre-COVID</v>
      </c>
    </row>
    <row r="373" spans="1:10" x14ac:dyDescent="0.35">
      <c r="A373" t="s">
        <v>34</v>
      </c>
      <c r="B373">
        <v>2013</v>
      </c>
      <c r="C373" t="s">
        <v>38</v>
      </c>
      <c r="D373">
        <v>106.9</v>
      </c>
      <c r="E373">
        <v>5</v>
      </c>
      <c r="F373" s="1">
        <v>41395</v>
      </c>
      <c r="G373" t="s">
        <v>10</v>
      </c>
      <c r="H373">
        <v>105.8</v>
      </c>
      <c r="I373" t="str" cm="1">
        <f t="array" ref="I373">IFERROR(
INDEX(Category_Map!$B$3:$B$28,
MATCH(TRIM(SUBSTITUTE(SUBSTITUTE(CLEAN(G373),CHAR(160),""),CHAR(10),"")),
TRIM(SUBSTITUTE(SUBSTITUTE(Category_Map!$A$3:$A$28,CHAR(160),""),CHAR(10),"")),0)),
"Not Found")</f>
        <v>Food</v>
      </c>
      <c r="J373" t="str">
        <f t="shared" si="5"/>
        <v>Pre-COVID</v>
      </c>
    </row>
    <row r="374" spans="1:10" x14ac:dyDescent="0.35">
      <c r="A374" t="s">
        <v>34</v>
      </c>
      <c r="B374">
        <v>2013</v>
      </c>
      <c r="C374" t="s">
        <v>38</v>
      </c>
      <c r="D374">
        <v>106.9</v>
      </c>
      <c r="E374">
        <v>5</v>
      </c>
      <c r="F374" s="1">
        <v>41395</v>
      </c>
      <c r="G374" t="s">
        <v>11</v>
      </c>
      <c r="H374">
        <v>103.1</v>
      </c>
      <c r="I374" t="str" cm="1">
        <f t="array" ref="I374">IFERROR(
INDEX(Category_Map!$B$3:$B$28,
MATCH(TRIM(SUBSTITUTE(SUBSTITUTE(CLEAN(G374),CHAR(160),""),CHAR(10),"")),
TRIM(SUBSTITUTE(SUBSTITUTE(Category_Map!$A$3:$A$28,CHAR(160),""),CHAR(10),"")),0)),
"Not Found")</f>
        <v>Food</v>
      </c>
      <c r="J374" t="str">
        <f t="shared" si="5"/>
        <v>Pre-COVID</v>
      </c>
    </row>
    <row r="375" spans="1:10" x14ac:dyDescent="0.35">
      <c r="A375" t="s">
        <v>34</v>
      </c>
      <c r="B375">
        <v>2013</v>
      </c>
      <c r="C375" t="s">
        <v>38</v>
      </c>
      <c r="D375">
        <v>106.9</v>
      </c>
      <c r="E375">
        <v>5</v>
      </c>
      <c r="F375" s="1">
        <v>41395</v>
      </c>
      <c r="G375" t="s">
        <v>12</v>
      </c>
      <c r="H375">
        <v>104.3</v>
      </c>
      <c r="I375" t="str" cm="1">
        <f t="array" ref="I375">IFERROR(
INDEX(Category_Map!$B$3:$B$28,
MATCH(TRIM(SUBSTITUTE(SUBSTITUTE(CLEAN(G375),CHAR(160),""),CHAR(10),"")),
TRIM(SUBSTITUTE(SUBSTITUTE(Category_Map!$A$3:$A$28,CHAR(160),""),CHAR(10),"")),0)),
"Not Found")</f>
        <v>Food</v>
      </c>
      <c r="J375" t="str">
        <f t="shared" si="5"/>
        <v>Pre-COVID</v>
      </c>
    </row>
    <row r="376" spans="1:10" x14ac:dyDescent="0.35">
      <c r="A376" t="s">
        <v>34</v>
      </c>
      <c r="B376">
        <v>2013</v>
      </c>
      <c r="C376" t="s">
        <v>38</v>
      </c>
      <c r="D376">
        <v>106.9</v>
      </c>
      <c r="E376">
        <v>5</v>
      </c>
      <c r="F376" s="1">
        <v>41395</v>
      </c>
      <c r="G376" t="s">
        <v>13</v>
      </c>
      <c r="H376">
        <v>108.1</v>
      </c>
      <c r="I376" t="str" cm="1">
        <f t="array" ref="I376">IFERROR(
INDEX(Category_Map!$B$3:$B$28,
MATCH(TRIM(SUBSTITUTE(SUBSTITUTE(CLEAN(G376),CHAR(160),""),CHAR(10),"")),
TRIM(SUBSTITUTE(SUBSTITUTE(Category_Map!$A$3:$A$28,CHAR(160),""),CHAR(10),"")),0)),
"Not Found")</f>
        <v>Food and beverages</v>
      </c>
      <c r="J376" t="str">
        <f t="shared" si="5"/>
        <v>Pre-COVID</v>
      </c>
    </row>
    <row r="377" spans="1:10" x14ac:dyDescent="0.35">
      <c r="A377" t="s">
        <v>34</v>
      </c>
      <c r="B377">
        <v>2013</v>
      </c>
      <c r="C377" t="s">
        <v>38</v>
      </c>
      <c r="D377">
        <v>106.9</v>
      </c>
      <c r="E377">
        <v>5</v>
      </c>
      <c r="F377" s="1">
        <v>41395</v>
      </c>
      <c r="G377" t="s">
        <v>14</v>
      </c>
      <c r="H377">
        <v>110.5</v>
      </c>
      <c r="I377" t="str" cm="1">
        <f t="array" ref="I377">IFERROR(
INDEX(Category_Map!$B$3:$B$28,
MATCH(TRIM(SUBSTITUTE(SUBSTITUTE(CLEAN(G377),CHAR(160),""),CHAR(10),"")),
TRIM(SUBSTITUTE(SUBSTITUTE(Category_Map!$A$3:$A$28,CHAR(160),""),CHAR(10),"")),0)),
"Not Found")</f>
        <v>Food and beverages</v>
      </c>
      <c r="J377" t="str">
        <f t="shared" si="5"/>
        <v>Pre-COVID</v>
      </c>
    </row>
    <row r="378" spans="1:10" x14ac:dyDescent="0.35">
      <c r="A378" t="s">
        <v>34</v>
      </c>
      <c r="B378">
        <v>2013</v>
      </c>
      <c r="C378" t="s">
        <v>38</v>
      </c>
      <c r="D378">
        <v>106.9</v>
      </c>
      <c r="E378">
        <v>5</v>
      </c>
      <c r="F378" s="1">
        <v>41395</v>
      </c>
      <c r="G378" t="s">
        <v>15</v>
      </c>
      <c r="H378">
        <v>109.2</v>
      </c>
      <c r="I378" t="str" cm="1">
        <f t="array" ref="I378">IFERROR(
INDEX(Category_Map!$B$3:$B$28,
MATCH(TRIM(SUBSTITUTE(SUBSTITUTE(CLEAN(G378),CHAR(160),""),CHAR(10),"")),
TRIM(SUBSTITUTE(SUBSTITUTE(Category_Map!$A$3:$A$28,CHAR(160),""),CHAR(10),"")),0)),
"Not Found")</f>
        <v>Food and beverages</v>
      </c>
      <c r="J378" t="str">
        <f t="shared" si="5"/>
        <v>Pre-COVID</v>
      </c>
    </row>
    <row r="379" spans="1:10" x14ac:dyDescent="0.35">
      <c r="A379" t="s">
        <v>34</v>
      </c>
      <c r="B379">
        <v>2013</v>
      </c>
      <c r="C379" t="s">
        <v>38</v>
      </c>
      <c r="D379">
        <v>106.9</v>
      </c>
      <c r="E379">
        <v>5</v>
      </c>
      <c r="F379" s="1">
        <v>41395</v>
      </c>
      <c r="G379" t="s">
        <v>16</v>
      </c>
      <c r="H379">
        <v>108.6</v>
      </c>
      <c r="I379" t="str" cm="1">
        <f t="array" ref="I379">IFERROR(
INDEX(Category_Map!$B$3:$B$28,
MATCH(TRIM(SUBSTITUTE(SUBSTITUTE(CLEAN(G379),CHAR(160),""),CHAR(10),"")),
TRIM(SUBSTITUTE(SUBSTITUTE(Category_Map!$A$3:$A$28,CHAR(160),""),CHAR(10),"")),0)),
"Not Found")</f>
        <v>Miscellaneous</v>
      </c>
      <c r="J379" t="str">
        <f t="shared" si="5"/>
        <v>Pre-COVID</v>
      </c>
    </row>
    <row r="380" spans="1:10" x14ac:dyDescent="0.35">
      <c r="A380" t="s">
        <v>34</v>
      </c>
      <c r="B380">
        <v>2013</v>
      </c>
      <c r="C380" t="s">
        <v>38</v>
      </c>
      <c r="D380">
        <v>106.9</v>
      </c>
      <c r="E380">
        <v>5</v>
      </c>
      <c r="F380" s="1">
        <v>41395</v>
      </c>
      <c r="G380" t="s">
        <v>17</v>
      </c>
      <c r="H380">
        <v>108.7</v>
      </c>
      <c r="I380" t="str" cm="1">
        <f t="array" ref="I380">IFERROR(
INDEX(Category_Map!$B$3:$B$28,
MATCH(TRIM(SUBSTITUTE(SUBSTITUTE(CLEAN(G380),CHAR(160),""),CHAR(10),"")),
TRIM(SUBSTITUTE(SUBSTITUTE(Category_Map!$A$3:$A$28,CHAR(160),""),CHAR(10),"")),0)),
"Not Found")</f>
        <v>Clothing and Footwear</v>
      </c>
      <c r="J380" t="str">
        <f t="shared" si="5"/>
        <v>Pre-COVID</v>
      </c>
    </row>
    <row r="381" spans="1:10" x14ac:dyDescent="0.35">
      <c r="A381" t="s">
        <v>34</v>
      </c>
      <c r="B381">
        <v>2013</v>
      </c>
      <c r="C381" t="s">
        <v>38</v>
      </c>
      <c r="D381">
        <v>106.9</v>
      </c>
      <c r="E381">
        <v>5</v>
      </c>
      <c r="F381" s="1">
        <v>41395</v>
      </c>
      <c r="G381" t="s">
        <v>18</v>
      </c>
      <c r="H381">
        <v>107.4</v>
      </c>
      <c r="I381" t="str" cm="1">
        <f t="array" ref="I381">IFERROR(
INDEX(Category_Map!$B$3:$B$28,
MATCH(TRIM(SUBSTITUTE(SUBSTITUTE(CLEAN(G381),CHAR(160),""),CHAR(10),"")),
TRIM(SUBSTITUTE(SUBSTITUTE(Category_Map!$A$3:$A$28,CHAR(160),""),CHAR(10),"")),0)),
"Not Found")</f>
        <v>Clothing and Footwear</v>
      </c>
      <c r="J381" t="str">
        <f t="shared" si="5"/>
        <v>Pre-COVID</v>
      </c>
    </row>
    <row r="382" spans="1:10" x14ac:dyDescent="0.35">
      <c r="A382" t="s">
        <v>34</v>
      </c>
      <c r="B382">
        <v>2013</v>
      </c>
      <c r="C382" t="s">
        <v>38</v>
      </c>
      <c r="D382">
        <v>106.9</v>
      </c>
      <c r="E382">
        <v>5</v>
      </c>
      <c r="F382" s="1">
        <v>41395</v>
      </c>
      <c r="G382" t="s">
        <v>19</v>
      </c>
      <c r="H382">
        <v>108.5</v>
      </c>
      <c r="I382" t="str" cm="1">
        <f t="array" ref="I382">IFERROR(
INDEX(Category_Map!$B$3:$B$28,
MATCH(TRIM(SUBSTITUTE(SUBSTITUTE(CLEAN(G382),CHAR(160),""),CHAR(10),"")),
TRIM(SUBSTITUTE(SUBSTITUTE(Category_Map!$A$3:$A$28,CHAR(160),""),CHAR(10),"")),0)),
"Not Found")</f>
        <v>Clothing and Footwear</v>
      </c>
      <c r="J382" t="str">
        <f t="shared" si="5"/>
        <v>Pre-COVID</v>
      </c>
    </row>
    <row r="383" spans="1:10" x14ac:dyDescent="0.35">
      <c r="A383" t="s">
        <v>34</v>
      </c>
      <c r="B383">
        <v>2013</v>
      </c>
      <c r="C383" t="s">
        <v>38</v>
      </c>
      <c r="D383">
        <v>106.9</v>
      </c>
      <c r="E383">
        <v>5</v>
      </c>
      <c r="F383" s="1">
        <v>41395</v>
      </c>
      <c r="G383" t="s">
        <v>20</v>
      </c>
      <c r="H383">
        <v>100.5</v>
      </c>
      <c r="I383" t="str" cm="1">
        <f t="array" ref="I383">IFERROR(
INDEX(Category_Map!$B$3:$B$28,
MATCH(TRIM(SUBSTITUTE(SUBSTITUTE(CLEAN(G383),CHAR(160),""),CHAR(10),"")),
TRIM(SUBSTITUTE(SUBSTITUTE(Category_Map!$A$3:$A$28,CHAR(160),""),CHAR(10),"")),0)),
"Not Found")</f>
        <v>Housing and Utilities</v>
      </c>
      <c r="J383" t="str">
        <f t="shared" si="5"/>
        <v>Pre-COVID</v>
      </c>
    </row>
    <row r="384" spans="1:10" x14ac:dyDescent="0.35">
      <c r="A384" t="s">
        <v>34</v>
      </c>
      <c r="B384">
        <v>2013</v>
      </c>
      <c r="C384" t="s">
        <v>38</v>
      </c>
      <c r="D384">
        <v>106.9</v>
      </c>
      <c r="E384">
        <v>5</v>
      </c>
      <c r="F384" s="1">
        <v>41395</v>
      </c>
      <c r="G384" t="s">
        <v>21</v>
      </c>
      <c r="H384">
        <v>107.4</v>
      </c>
      <c r="I384" t="str" cm="1">
        <f t="array" ref="I384">IFERROR(
INDEX(Category_Map!$B$3:$B$28,
MATCH(TRIM(SUBSTITUTE(SUBSTITUTE(CLEAN(G384),CHAR(160),""),CHAR(10),"")),
TRIM(SUBSTITUTE(SUBSTITUTE(Category_Map!$A$3:$A$28,CHAR(160),""),CHAR(10),"")),0)),
"Not Found")</f>
        <v>Fuel and Energy</v>
      </c>
      <c r="J384" t="str">
        <f t="shared" si="5"/>
        <v>Pre-COVID</v>
      </c>
    </row>
    <row r="385" spans="1:10" x14ac:dyDescent="0.35">
      <c r="A385" t="s">
        <v>34</v>
      </c>
      <c r="B385">
        <v>2013</v>
      </c>
      <c r="C385" t="s">
        <v>38</v>
      </c>
      <c r="D385">
        <v>106.9</v>
      </c>
      <c r="E385">
        <v>5</v>
      </c>
      <c r="F385" s="1">
        <v>41395</v>
      </c>
      <c r="G385" t="s">
        <v>22</v>
      </c>
      <c r="H385">
        <v>106.9</v>
      </c>
      <c r="I385" t="str" cm="1">
        <f t="array" ref="I385">IFERROR(
INDEX(Category_Map!$B$3:$B$28,
MATCH(TRIM(SUBSTITUTE(SUBSTITUTE(CLEAN(G385),CHAR(160),""),CHAR(10),"")),
TRIM(SUBSTITUTE(SUBSTITUTE(Category_Map!$A$3:$A$28,CHAR(160),""),CHAR(10),"")),0)),
"Not Found")</f>
        <v>Household goods and services</v>
      </c>
      <c r="J385" t="str">
        <f t="shared" si="5"/>
        <v>Pre-COVID</v>
      </c>
    </row>
    <row r="386" spans="1:10" x14ac:dyDescent="0.35">
      <c r="A386" t="s">
        <v>34</v>
      </c>
      <c r="B386">
        <v>2013</v>
      </c>
      <c r="C386" t="s">
        <v>38</v>
      </c>
      <c r="D386">
        <v>106.9</v>
      </c>
      <c r="E386">
        <v>5</v>
      </c>
      <c r="F386" s="1">
        <v>41395</v>
      </c>
      <c r="G386" t="s">
        <v>23</v>
      </c>
      <c r="H386">
        <v>105.9</v>
      </c>
      <c r="I386" t="str" cm="1">
        <f t="array" ref="I386">IFERROR(
INDEX(Category_Map!$B$3:$B$28,
MATCH(TRIM(SUBSTITUTE(SUBSTITUTE(CLEAN(G386),CHAR(160),""),CHAR(10),"")),
TRIM(SUBSTITUTE(SUBSTITUTE(Category_Map!$A$3:$A$28,CHAR(160),""),CHAR(10),"")),0)),
"Not Found")</f>
        <v>Health</v>
      </c>
      <c r="J386" t="str">
        <f t="shared" ref="J386:J449" si="6">IF(F386 &lt; DATE(2020,3,1), "Pre-COVID", "Post-COVID")</f>
        <v>Pre-COVID</v>
      </c>
    </row>
    <row r="387" spans="1:10" x14ac:dyDescent="0.35">
      <c r="A387" t="s">
        <v>34</v>
      </c>
      <c r="B387">
        <v>2013</v>
      </c>
      <c r="C387" t="s">
        <v>38</v>
      </c>
      <c r="D387">
        <v>106.9</v>
      </c>
      <c r="E387">
        <v>5</v>
      </c>
      <c r="F387" s="1">
        <v>41395</v>
      </c>
      <c r="G387" t="s">
        <v>24</v>
      </c>
      <c r="H387">
        <v>104</v>
      </c>
      <c r="I387" t="str" cm="1">
        <f t="array" ref="I387">IFERROR(
INDEX(Category_Map!$B$3:$B$28,
MATCH(TRIM(SUBSTITUTE(SUBSTITUTE(CLEAN(G387),CHAR(160),""),CHAR(10),"")),
TRIM(SUBSTITUTE(SUBSTITUTE(Category_Map!$A$3:$A$28,CHAR(160),""),CHAR(10),"")),0)),
"Not Found")</f>
        <v>Transport &amp; Communication</v>
      </c>
      <c r="J387" t="str">
        <f t="shared" si="6"/>
        <v>Pre-COVID</v>
      </c>
    </row>
    <row r="388" spans="1:10" x14ac:dyDescent="0.35">
      <c r="A388" t="s">
        <v>34</v>
      </c>
      <c r="B388">
        <v>2013</v>
      </c>
      <c r="C388" t="s">
        <v>38</v>
      </c>
      <c r="D388">
        <v>106.9</v>
      </c>
      <c r="E388">
        <v>5</v>
      </c>
      <c r="F388" s="1">
        <v>41395</v>
      </c>
      <c r="G388" t="s">
        <v>25</v>
      </c>
      <c r="H388">
        <v>104.8</v>
      </c>
      <c r="I388" t="str" cm="1">
        <f t="array" ref="I388">IFERROR(
INDEX(Category_Map!$B$3:$B$28,
MATCH(TRIM(SUBSTITUTE(SUBSTITUTE(CLEAN(G388),CHAR(160),""),CHAR(10),"")),
TRIM(SUBSTITUTE(SUBSTITUTE(Category_Map!$A$3:$A$28,CHAR(160),""),CHAR(10),"")),0)),
"Not Found")</f>
        <v>Recreation and Personal Care</v>
      </c>
      <c r="J388" t="str">
        <f t="shared" si="6"/>
        <v>Pre-COVID</v>
      </c>
    </row>
    <row r="389" spans="1:10" x14ac:dyDescent="0.35">
      <c r="A389" t="s">
        <v>34</v>
      </c>
      <c r="B389">
        <v>2013</v>
      </c>
      <c r="C389" t="s">
        <v>38</v>
      </c>
      <c r="D389">
        <v>106.9</v>
      </c>
      <c r="E389">
        <v>5</v>
      </c>
      <c r="F389" s="1">
        <v>41395</v>
      </c>
      <c r="G389" t="s">
        <v>26</v>
      </c>
      <c r="H389">
        <v>105.6</v>
      </c>
      <c r="I389" t="str" cm="1">
        <f t="array" ref="I389">IFERROR(
INDEX(Category_Map!$B$3:$B$28,
MATCH(TRIM(SUBSTITUTE(SUBSTITUTE(CLEAN(G389),CHAR(160),""),CHAR(10),"")),
TRIM(SUBSTITUTE(SUBSTITUTE(Category_Map!$A$3:$A$28,CHAR(160),""),CHAR(10),"")),0)),
"Not Found")</f>
        <v>Education</v>
      </c>
      <c r="J389" t="str">
        <f t="shared" si="6"/>
        <v>Pre-COVID</v>
      </c>
    </row>
    <row r="390" spans="1:10" x14ac:dyDescent="0.35">
      <c r="A390" t="s">
        <v>34</v>
      </c>
      <c r="B390">
        <v>2013</v>
      </c>
      <c r="C390" t="s">
        <v>38</v>
      </c>
      <c r="D390">
        <v>106.9</v>
      </c>
      <c r="E390">
        <v>5</v>
      </c>
      <c r="F390" s="1">
        <v>41395</v>
      </c>
      <c r="G390" t="s">
        <v>27</v>
      </c>
      <c r="H390">
        <v>102.3</v>
      </c>
      <c r="I390" t="str" cm="1">
        <f t="array" ref="I390">IFERROR(
INDEX(Category_Map!$B$3:$B$28,
MATCH(TRIM(SUBSTITUTE(SUBSTITUTE(CLEAN(G390),CHAR(160),""),CHAR(10),"")),
TRIM(SUBSTITUTE(SUBSTITUTE(Category_Map!$A$3:$A$28,CHAR(160),""),CHAR(10),"")),0)),
"Not Found")</f>
        <v>Personal care and effects</v>
      </c>
      <c r="J390" t="str">
        <f t="shared" si="6"/>
        <v>Pre-COVID</v>
      </c>
    </row>
    <row r="391" spans="1:10" x14ac:dyDescent="0.35">
      <c r="A391" t="s">
        <v>34</v>
      </c>
      <c r="B391">
        <v>2013</v>
      </c>
      <c r="C391" t="s">
        <v>38</v>
      </c>
      <c r="D391">
        <v>106.9</v>
      </c>
      <c r="E391">
        <v>5</v>
      </c>
      <c r="F391" s="1">
        <v>41395</v>
      </c>
      <c r="G391" t="s">
        <v>28</v>
      </c>
      <c r="H391">
        <v>104.8</v>
      </c>
      <c r="I391" t="str" cm="1">
        <f t="array" ref="I391">IFERROR(
INDEX(Category_Map!$B$3:$B$28,
MATCH(TRIM(SUBSTITUTE(SUBSTITUTE(CLEAN(G391),CHAR(160),""),CHAR(10),"")),
TRIM(SUBSTITUTE(SUBSTITUTE(Category_Map!$A$3:$A$28,CHAR(160),""),CHAR(10),"")),0)),
"Not Found")</f>
        <v>Miscellaneous</v>
      </c>
      <c r="J391" t="str">
        <f t="shared" si="6"/>
        <v>Pre-COVID</v>
      </c>
    </row>
    <row r="392" spans="1:10" x14ac:dyDescent="0.35">
      <c r="A392" t="s">
        <v>30</v>
      </c>
      <c r="B392">
        <v>2013</v>
      </c>
      <c r="C392" t="s">
        <v>39</v>
      </c>
      <c r="D392">
        <v>108.9</v>
      </c>
      <c r="E392">
        <v>6</v>
      </c>
      <c r="F392" s="1">
        <v>41426</v>
      </c>
      <c r="G392" t="s">
        <v>3</v>
      </c>
      <c r="H392">
        <v>112.3</v>
      </c>
      <c r="I392" t="str" cm="1">
        <f t="array" ref="I392">IFERROR(
INDEX(Category_Map!$B$3:$B$28,
MATCH(TRIM(SUBSTITUTE(SUBSTITUTE(CLEAN(G392),CHAR(160),""),CHAR(10),"")),
TRIM(SUBSTITUTE(SUBSTITUTE(Category_Map!$A$3:$A$28,CHAR(160),""),CHAR(10),"")),0)),
"Not Found")</f>
        <v>Food</v>
      </c>
      <c r="J392" t="str">
        <f t="shared" si="6"/>
        <v>Pre-COVID</v>
      </c>
    </row>
    <row r="393" spans="1:10" x14ac:dyDescent="0.35">
      <c r="A393" t="s">
        <v>30</v>
      </c>
      <c r="B393">
        <v>2013</v>
      </c>
      <c r="C393" t="s">
        <v>39</v>
      </c>
      <c r="D393">
        <v>108.9</v>
      </c>
      <c r="E393">
        <v>6</v>
      </c>
      <c r="F393" s="1">
        <v>41426</v>
      </c>
      <c r="G393" t="s">
        <v>4</v>
      </c>
      <c r="H393">
        <v>112.1</v>
      </c>
      <c r="I393" t="str" cm="1">
        <f t="array" ref="I393">IFERROR(
INDEX(Category_Map!$B$3:$B$28,
MATCH(TRIM(SUBSTITUTE(SUBSTITUTE(CLEAN(G393),CHAR(160),""),CHAR(10),"")),
TRIM(SUBSTITUTE(SUBSTITUTE(Category_Map!$A$3:$A$28,CHAR(160),""),CHAR(10),"")),0)),
"Not Found")</f>
        <v>Food</v>
      </c>
      <c r="J393" t="str">
        <f t="shared" si="6"/>
        <v>Pre-COVID</v>
      </c>
    </row>
    <row r="394" spans="1:10" x14ac:dyDescent="0.35">
      <c r="A394" t="s">
        <v>30</v>
      </c>
      <c r="B394">
        <v>2013</v>
      </c>
      <c r="C394" t="s">
        <v>39</v>
      </c>
      <c r="D394">
        <v>108.9</v>
      </c>
      <c r="E394">
        <v>6</v>
      </c>
      <c r="F394" s="1">
        <v>41426</v>
      </c>
      <c r="G394" t="s">
        <v>5</v>
      </c>
      <c r="H394">
        <v>108.1</v>
      </c>
      <c r="I394" t="str" cm="1">
        <f t="array" ref="I394">IFERROR(
INDEX(Category_Map!$B$3:$B$28,
MATCH(TRIM(SUBSTITUTE(SUBSTITUTE(CLEAN(G394),CHAR(160),""),CHAR(10),"")),
TRIM(SUBSTITUTE(SUBSTITUTE(Category_Map!$A$3:$A$28,CHAR(160),""),CHAR(10),"")),0)),
"Not Found")</f>
        <v>Food</v>
      </c>
      <c r="J394" t="str">
        <f t="shared" si="6"/>
        <v>Pre-COVID</v>
      </c>
    </row>
    <row r="395" spans="1:10" x14ac:dyDescent="0.35">
      <c r="A395" t="s">
        <v>30</v>
      </c>
      <c r="B395">
        <v>2013</v>
      </c>
      <c r="C395" t="s">
        <v>39</v>
      </c>
      <c r="D395">
        <v>108.9</v>
      </c>
      <c r="E395">
        <v>6</v>
      </c>
      <c r="F395" s="1">
        <v>41426</v>
      </c>
      <c r="G395" t="s">
        <v>6</v>
      </c>
      <c r="H395">
        <v>108.3</v>
      </c>
      <c r="I395" t="str" cm="1">
        <f t="array" ref="I395">IFERROR(
INDEX(Category_Map!$B$3:$B$28,
MATCH(TRIM(SUBSTITUTE(SUBSTITUTE(CLEAN(G395),CHAR(160),""),CHAR(10),"")),
TRIM(SUBSTITUTE(SUBSTITUTE(Category_Map!$A$3:$A$28,CHAR(160),""),CHAR(10),"")),0)),
"Not Found")</f>
        <v>Food</v>
      </c>
      <c r="J395" t="str">
        <f t="shared" si="6"/>
        <v>Pre-COVID</v>
      </c>
    </row>
    <row r="396" spans="1:10" x14ac:dyDescent="0.35">
      <c r="A396" t="s">
        <v>30</v>
      </c>
      <c r="B396">
        <v>2013</v>
      </c>
      <c r="C396" t="s">
        <v>39</v>
      </c>
      <c r="D396">
        <v>108.9</v>
      </c>
      <c r="E396">
        <v>6</v>
      </c>
      <c r="F396" s="1">
        <v>41426</v>
      </c>
      <c r="G396" t="s">
        <v>7</v>
      </c>
      <c r="H396">
        <v>105.9</v>
      </c>
      <c r="I396" t="str" cm="1">
        <f t="array" ref="I396">IFERROR(
INDEX(Category_Map!$B$3:$B$28,
MATCH(TRIM(SUBSTITUTE(SUBSTITUTE(CLEAN(G396),CHAR(160),""),CHAR(10),"")),
TRIM(SUBSTITUTE(SUBSTITUTE(Category_Map!$A$3:$A$28,CHAR(160),""),CHAR(10),"")),0)),
"Not Found")</f>
        <v>Food</v>
      </c>
      <c r="J396" t="str">
        <f t="shared" si="6"/>
        <v>Pre-COVID</v>
      </c>
    </row>
    <row r="397" spans="1:10" x14ac:dyDescent="0.35">
      <c r="A397" t="s">
        <v>30</v>
      </c>
      <c r="B397">
        <v>2013</v>
      </c>
      <c r="C397" t="s">
        <v>39</v>
      </c>
      <c r="D397">
        <v>108.9</v>
      </c>
      <c r="E397">
        <v>6</v>
      </c>
      <c r="F397" s="1">
        <v>41426</v>
      </c>
      <c r="G397" t="s">
        <v>8</v>
      </c>
      <c r="H397">
        <v>109.2</v>
      </c>
      <c r="I397" t="str" cm="1">
        <f t="array" ref="I397">IFERROR(
INDEX(Category_Map!$B$3:$B$28,
MATCH(TRIM(SUBSTITUTE(SUBSTITUTE(CLEAN(G397),CHAR(160),""),CHAR(10),"")),
TRIM(SUBSTITUTE(SUBSTITUTE(Category_Map!$A$3:$A$28,CHAR(160),""),CHAR(10),"")),0)),
"Not Found")</f>
        <v>Food</v>
      </c>
      <c r="J397" t="str">
        <f t="shared" si="6"/>
        <v>Pre-COVID</v>
      </c>
    </row>
    <row r="398" spans="1:10" x14ac:dyDescent="0.35">
      <c r="A398" t="s">
        <v>30</v>
      </c>
      <c r="B398">
        <v>2013</v>
      </c>
      <c r="C398" t="s">
        <v>39</v>
      </c>
      <c r="D398">
        <v>108.9</v>
      </c>
      <c r="E398">
        <v>6</v>
      </c>
      <c r="F398" s="1">
        <v>41426</v>
      </c>
      <c r="G398" t="s">
        <v>9</v>
      </c>
      <c r="H398">
        <v>118</v>
      </c>
      <c r="I398" t="str" cm="1">
        <f t="array" ref="I398">IFERROR(
INDEX(Category_Map!$B$3:$B$28,
MATCH(TRIM(SUBSTITUTE(SUBSTITUTE(CLEAN(G398),CHAR(160),""),CHAR(10),"")),
TRIM(SUBSTITUTE(SUBSTITUTE(Category_Map!$A$3:$A$28,CHAR(160),""),CHAR(10),"")),0)),
"Not Found")</f>
        <v>Food</v>
      </c>
      <c r="J398" t="str">
        <f t="shared" si="6"/>
        <v>Pre-COVID</v>
      </c>
    </row>
    <row r="399" spans="1:10" x14ac:dyDescent="0.35">
      <c r="A399" t="s">
        <v>30</v>
      </c>
      <c r="B399">
        <v>2013</v>
      </c>
      <c r="C399" t="s">
        <v>39</v>
      </c>
      <c r="D399">
        <v>108.9</v>
      </c>
      <c r="E399">
        <v>6</v>
      </c>
      <c r="F399" s="1">
        <v>41426</v>
      </c>
      <c r="G399" t="s">
        <v>10</v>
      </c>
      <c r="H399">
        <v>106.8</v>
      </c>
      <c r="I399" t="str" cm="1">
        <f t="array" ref="I399">IFERROR(
INDEX(Category_Map!$B$3:$B$28,
MATCH(TRIM(SUBSTITUTE(SUBSTITUTE(CLEAN(G399),CHAR(160),""),CHAR(10),"")),
TRIM(SUBSTITUTE(SUBSTITUTE(Category_Map!$A$3:$A$28,CHAR(160),""),CHAR(10),"")),0)),
"Not Found")</f>
        <v>Food</v>
      </c>
      <c r="J399" t="str">
        <f t="shared" si="6"/>
        <v>Pre-COVID</v>
      </c>
    </row>
    <row r="400" spans="1:10" x14ac:dyDescent="0.35">
      <c r="A400" t="s">
        <v>30</v>
      </c>
      <c r="B400">
        <v>2013</v>
      </c>
      <c r="C400" t="s">
        <v>39</v>
      </c>
      <c r="D400">
        <v>108.9</v>
      </c>
      <c r="E400">
        <v>6</v>
      </c>
      <c r="F400" s="1">
        <v>41426</v>
      </c>
      <c r="G400" t="s">
        <v>11</v>
      </c>
      <c r="H400">
        <v>104.1</v>
      </c>
      <c r="I400" t="str" cm="1">
        <f t="array" ref="I400">IFERROR(
INDEX(Category_Map!$B$3:$B$28,
MATCH(TRIM(SUBSTITUTE(SUBSTITUTE(CLEAN(G400),CHAR(160),""),CHAR(10),"")),
TRIM(SUBSTITUTE(SUBSTITUTE(Category_Map!$A$3:$A$28,CHAR(160),""),CHAR(10),"")),0)),
"Not Found")</f>
        <v>Food</v>
      </c>
      <c r="J400" t="str">
        <f t="shared" si="6"/>
        <v>Pre-COVID</v>
      </c>
    </row>
    <row r="401" spans="1:10" x14ac:dyDescent="0.35">
      <c r="A401" t="s">
        <v>30</v>
      </c>
      <c r="B401">
        <v>2013</v>
      </c>
      <c r="C401" t="s">
        <v>39</v>
      </c>
      <c r="D401">
        <v>108.9</v>
      </c>
      <c r="E401">
        <v>6</v>
      </c>
      <c r="F401" s="1">
        <v>41426</v>
      </c>
      <c r="G401" t="s">
        <v>12</v>
      </c>
      <c r="H401">
        <v>105.4</v>
      </c>
      <c r="I401" t="str" cm="1">
        <f t="array" ref="I401">IFERROR(
INDEX(Category_Map!$B$3:$B$28,
MATCH(TRIM(SUBSTITUTE(SUBSTITUTE(CLEAN(G401),CHAR(160),""),CHAR(10),"")),
TRIM(SUBSTITUTE(SUBSTITUTE(Category_Map!$A$3:$A$28,CHAR(160),""),CHAR(10),"")),0)),
"Not Found")</f>
        <v>Food</v>
      </c>
      <c r="J401" t="str">
        <f t="shared" si="6"/>
        <v>Pre-COVID</v>
      </c>
    </row>
    <row r="402" spans="1:10" x14ac:dyDescent="0.35">
      <c r="A402" t="s">
        <v>30</v>
      </c>
      <c r="B402">
        <v>2013</v>
      </c>
      <c r="C402" t="s">
        <v>39</v>
      </c>
      <c r="D402">
        <v>108.9</v>
      </c>
      <c r="E402">
        <v>6</v>
      </c>
      <c r="F402" s="1">
        <v>41426</v>
      </c>
      <c r="G402" t="s">
        <v>13</v>
      </c>
      <c r="H402">
        <v>108.2</v>
      </c>
      <c r="I402" t="str" cm="1">
        <f t="array" ref="I402">IFERROR(
INDEX(Category_Map!$B$3:$B$28,
MATCH(TRIM(SUBSTITUTE(SUBSTITUTE(CLEAN(G402),CHAR(160),""),CHAR(10),"")),
TRIM(SUBSTITUTE(SUBSTITUTE(Category_Map!$A$3:$A$28,CHAR(160),""),CHAR(10),"")),0)),
"Not Found")</f>
        <v>Food and beverages</v>
      </c>
      <c r="J402" t="str">
        <f t="shared" si="6"/>
        <v>Pre-COVID</v>
      </c>
    </row>
    <row r="403" spans="1:10" x14ac:dyDescent="0.35">
      <c r="A403" t="s">
        <v>30</v>
      </c>
      <c r="B403">
        <v>2013</v>
      </c>
      <c r="C403" t="s">
        <v>39</v>
      </c>
      <c r="D403">
        <v>108.9</v>
      </c>
      <c r="E403">
        <v>6</v>
      </c>
      <c r="F403" s="1">
        <v>41426</v>
      </c>
      <c r="G403" t="s">
        <v>14</v>
      </c>
      <c r="H403">
        <v>111</v>
      </c>
      <c r="I403" t="str" cm="1">
        <f t="array" ref="I403">IFERROR(
INDEX(Category_Map!$B$3:$B$28,
MATCH(TRIM(SUBSTITUTE(SUBSTITUTE(CLEAN(G403),CHAR(160),""),CHAR(10),"")),
TRIM(SUBSTITUTE(SUBSTITUTE(Category_Map!$A$3:$A$28,CHAR(160),""),CHAR(10),"")),0)),
"Not Found")</f>
        <v>Food and beverages</v>
      </c>
      <c r="J403" t="str">
        <f t="shared" si="6"/>
        <v>Pre-COVID</v>
      </c>
    </row>
    <row r="404" spans="1:10" x14ac:dyDescent="0.35">
      <c r="A404" t="s">
        <v>30</v>
      </c>
      <c r="B404">
        <v>2013</v>
      </c>
      <c r="C404" t="s">
        <v>39</v>
      </c>
      <c r="D404">
        <v>108.9</v>
      </c>
      <c r="E404">
        <v>6</v>
      </c>
      <c r="F404" s="1">
        <v>41426</v>
      </c>
      <c r="G404" t="s">
        <v>15</v>
      </c>
      <c r="H404">
        <v>110.6</v>
      </c>
      <c r="I404" t="str" cm="1">
        <f t="array" ref="I404">IFERROR(
INDEX(Category_Map!$B$3:$B$28,
MATCH(TRIM(SUBSTITUTE(SUBSTITUTE(CLEAN(G404),CHAR(160),""),CHAR(10),"")),
TRIM(SUBSTITUTE(SUBSTITUTE(Category_Map!$A$3:$A$28,CHAR(160),""),CHAR(10),"")),0)),
"Not Found")</f>
        <v>Food and beverages</v>
      </c>
      <c r="J404" t="str">
        <f t="shared" si="6"/>
        <v>Pre-COVID</v>
      </c>
    </row>
    <row r="405" spans="1:10" x14ac:dyDescent="0.35">
      <c r="A405" t="s">
        <v>30</v>
      </c>
      <c r="B405">
        <v>2013</v>
      </c>
      <c r="C405" t="s">
        <v>39</v>
      </c>
      <c r="D405">
        <v>108.9</v>
      </c>
      <c r="E405">
        <v>6</v>
      </c>
      <c r="F405" s="1">
        <v>41426</v>
      </c>
      <c r="G405" t="s">
        <v>16</v>
      </c>
      <c r="H405">
        <v>109</v>
      </c>
      <c r="I405" t="str" cm="1">
        <f t="array" ref="I405">IFERROR(
INDEX(Category_Map!$B$3:$B$28,
MATCH(TRIM(SUBSTITUTE(SUBSTITUTE(CLEAN(G405),CHAR(160),""),CHAR(10),"")),
TRIM(SUBSTITUTE(SUBSTITUTE(Category_Map!$A$3:$A$28,CHAR(160),""),CHAR(10),"")),0)),
"Not Found")</f>
        <v>Miscellaneous</v>
      </c>
      <c r="J405" t="str">
        <f t="shared" si="6"/>
        <v>Pre-COVID</v>
      </c>
    </row>
    <row r="406" spans="1:10" x14ac:dyDescent="0.35">
      <c r="A406" t="s">
        <v>30</v>
      </c>
      <c r="B406">
        <v>2013</v>
      </c>
      <c r="C406" t="s">
        <v>39</v>
      </c>
      <c r="D406">
        <v>108.9</v>
      </c>
      <c r="E406">
        <v>6</v>
      </c>
      <c r="F406" s="1">
        <v>41426</v>
      </c>
      <c r="G406" t="s">
        <v>17</v>
      </c>
      <c r="H406">
        <v>109.7</v>
      </c>
      <c r="I406" t="str" cm="1">
        <f t="array" ref="I406">IFERROR(
INDEX(Category_Map!$B$3:$B$28,
MATCH(TRIM(SUBSTITUTE(SUBSTITUTE(CLEAN(G406),CHAR(160),""),CHAR(10),"")),
TRIM(SUBSTITUTE(SUBSTITUTE(Category_Map!$A$3:$A$28,CHAR(160),""),CHAR(10),"")),0)),
"Not Found")</f>
        <v>Clothing and Footwear</v>
      </c>
      <c r="J406" t="str">
        <f t="shared" si="6"/>
        <v>Pre-COVID</v>
      </c>
    </row>
    <row r="407" spans="1:10" x14ac:dyDescent="0.35">
      <c r="A407" t="s">
        <v>30</v>
      </c>
      <c r="B407">
        <v>2013</v>
      </c>
      <c r="C407" t="s">
        <v>39</v>
      </c>
      <c r="D407">
        <v>108.9</v>
      </c>
      <c r="E407">
        <v>6</v>
      </c>
      <c r="F407" s="1">
        <v>41426</v>
      </c>
      <c r="G407" t="s">
        <v>18</v>
      </c>
      <c r="H407">
        <v>108.8</v>
      </c>
      <c r="I407" t="str" cm="1">
        <f t="array" ref="I407">IFERROR(
INDEX(Category_Map!$B$3:$B$28,
MATCH(TRIM(SUBSTITUTE(SUBSTITUTE(CLEAN(G407),CHAR(160),""),CHAR(10),"")),
TRIM(SUBSTITUTE(SUBSTITUTE(Category_Map!$A$3:$A$28,CHAR(160),""),CHAR(10),"")),0)),
"Not Found")</f>
        <v>Clothing and Footwear</v>
      </c>
      <c r="J407" t="str">
        <f t="shared" si="6"/>
        <v>Pre-COVID</v>
      </c>
    </row>
    <row r="408" spans="1:10" x14ac:dyDescent="0.35">
      <c r="A408" t="s">
        <v>30</v>
      </c>
      <c r="B408">
        <v>2013</v>
      </c>
      <c r="C408" t="s">
        <v>39</v>
      </c>
      <c r="D408">
        <v>108.9</v>
      </c>
      <c r="E408">
        <v>6</v>
      </c>
      <c r="F408" s="1">
        <v>41426</v>
      </c>
      <c r="G408" t="s">
        <v>19</v>
      </c>
      <c r="H408">
        <v>109.5</v>
      </c>
      <c r="I408" t="str" cm="1">
        <f t="array" ref="I408">IFERROR(
INDEX(Category_Map!$B$3:$B$28,
MATCH(TRIM(SUBSTITUTE(SUBSTITUTE(CLEAN(G408),CHAR(160),""),CHAR(10),"")),
TRIM(SUBSTITUTE(SUBSTITUTE(Category_Map!$A$3:$A$28,CHAR(160),""),CHAR(10),"")),0)),
"Not Found")</f>
        <v>Clothing and Footwear</v>
      </c>
      <c r="J408" t="str">
        <f t="shared" si="6"/>
        <v>Pre-COVID</v>
      </c>
    </row>
    <row r="409" spans="1:10" x14ac:dyDescent="0.35">
      <c r="A409" t="s">
        <v>30</v>
      </c>
      <c r="B409">
        <v>2013</v>
      </c>
      <c r="C409" t="s">
        <v>39</v>
      </c>
      <c r="D409">
        <v>108.9</v>
      </c>
      <c r="E409">
        <v>6</v>
      </c>
      <c r="F409" s="1">
        <v>41426</v>
      </c>
      <c r="G409" t="s">
        <v>20</v>
      </c>
      <c r="H409">
        <v>0</v>
      </c>
      <c r="I409" t="str" cm="1">
        <f t="array" ref="I409">IFERROR(
INDEX(Category_Map!$B$3:$B$28,
MATCH(TRIM(SUBSTITUTE(SUBSTITUTE(CLEAN(G409),CHAR(160),""),CHAR(10),"")),
TRIM(SUBSTITUTE(SUBSTITUTE(Category_Map!$A$3:$A$28,CHAR(160),""),CHAR(10),"")),0)),
"Not Found")</f>
        <v>Housing and Utilities</v>
      </c>
      <c r="J409" t="str">
        <f t="shared" si="6"/>
        <v>Pre-COVID</v>
      </c>
    </row>
    <row r="410" spans="1:10" x14ac:dyDescent="0.35">
      <c r="A410" t="s">
        <v>30</v>
      </c>
      <c r="B410">
        <v>2013</v>
      </c>
      <c r="C410" t="s">
        <v>39</v>
      </c>
      <c r="D410">
        <v>108.9</v>
      </c>
      <c r="E410">
        <v>6</v>
      </c>
      <c r="F410" s="1">
        <v>41426</v>
      </c>
      <c r="G410" t="s">
        <v>21</v>
      </c>
      <c r="H410">
        <v>108.5</v>
      </c>
      <c r="I410" t="str" cm="1">
        <f t="array" ref="I410">IFERROR(
INDEX(Category_Map!$B$3:$B$28,
MATCH(TRIM(SUBSTITUTE(SUBSTITUTE(CLEAN(G410),CHAR(160),""),CHAR(10),"")),
TRIM(SUBSTITUTE(SUBSTITUTE(Category_Map!$A$3:$A$28,CHAR(160),""),CHAR(10),"")),0)),
"Not Found")</f>
        <v>Fuel and Energy</v>
      </c>
      <c r="J410" t="str">
        <f t="shared" si="6"/>
        <v>Pre-COVID</v>
      </c>
    </row>
    <row r="411" spans="1:10" x14ac:dyDescent="0.35">
      <c r="A411" t="s">
        <v>30</v>
      </c>
      <c r="B411">
        <v>2013</v>
      </c>
      <c r="C411" t="s">
        <v>39</v>
      </c>
      <c r="D411">
        <v>108.9</v>
      </c>
      <c r="E411">
        <v>6</v>
      </c>
      <c r="F411" s="1">
        <v>41426</v>
      </c>
      <c r="G411" t="s">
        <v>22</v>
      </c>
      <c r="H411">
        <v>107.5</v>
      </c>
      <c r="I411" t="str" cm="1">
        <f t="array" ref="I411">IFERROR(
INDEX(Category_Map!$B$3:$B$28,
MATCH(TRIM(SUBSTITUTE(SUBSTITUTE(CLEAN(G411),CHAR(160),""),CHAR(10),"")),
TRIM(SUBSTITUTE(SUBSTITUTE(Category_Map!$A$3:$A$28,CHAR(160),""),CHAR(10),"")),0)),
"Not Found")</f>
        <v>Household goods and services</v>
      </c>
      <c r="J411" t="str">
        <f t="shared" si="6"/>
        <v>Pre-COVID</v>
      </c>
    </row>
    <row r="412" spans="1:10" x14ac:dyDescent="0.35">
      <c r="A412" t="s">
        <v>30</v>
      </c>
      <c r="B412">
        <v>2013</v>
      </c>
      <c r="C412" t="s">
        <v>39</v>
      </c>
      <c r="D412">
        <v>108.9</v>
      </c>
      <c r="E412">
        <v>6</v>
      </c>
      <c r="F412" s="1">
        <v>41426</v>
      </c>
      <c r="G412" t="s">
        <v>23</v>
      </c>
      <c r="H412">
        <v>106.3</v>
      </c>
      <c r="I412" t="str" cm="1">
        <f t="array" ref="I412">IFERROR(
INDEX(Category_Map!$B$3:$B$28,
MATCH(TRIM(SUBSTITUTE(SUBSTITUTE(CLEAN(G412),CHAR(160),""),CHAR(10),"")),
TRIM(SUBSTITUTE(SUBSTITUTE(Category_Map!$A$3:$A$28,CHAR(160),""),CHAR(10),"")),0)),
"Not Found")</f>
        <v>Health</v>
      </c>
      <c r="J412" t="str">
        <f t="shared" si="6"/>
        <v>Pre-COVID</v>
      </c>
    </row>
    <row r="413" spans="1:10" x14ac:dyDescent="0.35">
      <c r="A413" t="s">
        <v>30</v>
      </c>
      <c r="B413">
        <v>2013</v>
      </c>
      <c r="C413" t="s">
        <v>39</v>
      </c>
      <c r="D413">
        <v>108.9</v>
      </c>
      <c r="E413">
        <v>6</v>
      </c>
      <c r="F413" s="1">
        <v>41426</v>
      </c>
      <c r="G413" t="s">
        <v>24</v>
      </c>
      <c r="H413">
        <v>105</v>
      </c>
      <c r="I413" t="str" cm="1">
        <f t="array" ref="I413">IFERROR(
INDEX(Category_Map!$B$3:$B$28,
MATCH(TRIM(SUBSTITUTE(SUBSTITUTE(CLEAN(G413),CHAR(160),""),CHAR(10),"")),
TRIM(SUBSTITUTE(SUBSTITUTE(Category_Map!$A$3:$A$28,CHAR(160),""),CHAR(10),"")),0)),
"Not Found")</f>
        <v>Transport &amp; Communication</v>
      </c>
      <c r="J413" t="str">
        <f t="shared" si="6"/>
        <v>Pre-COVID</v>
      </c>
    </row>
    <row r="414" spans="1:10" x14ac:dyDescent="0.35">
      <c r="A414" t="s">
        <v>30</v>
      </c>
      <c r="B414">
        <v>2013</v>
      </c>
      <c r="C414" t="s">
        <v>39</v>
      </c>
      <c r="D414">
        <v>108.9</v>
      </c>
      <c r="E414">
        <v>6</v>
      </c>
      <c r="F414" s="1">
        <v>41426</v>
      </c>
      <c r="G414" t="s">
        <v>25</v>
      </c>
      <c r="H414">
        <v>105.6</v>
      </c>
      <c r="I414" t="str" cm="1">
        <f t="array" ref="I414">IFERROR(
INDEX(Category_Map!$B$3:$B$28,
MATCH(TRIM(SUBSTITUTE(SUBSTITUTE(CLEAN(G414),CHAR(160),""),CHAR(10),"")),
TRIM(SUBSTITUTE(SUBSTITUTE(Category_Map!$A$3:$A$28,CHAR(160),""),CHAR(10),"")),0)),
"Not Found")</f>
        <v>Recreation and Personal Care</v>
      </c>
      <c r="J414" t="str">
        <f t="shared" si="6"/>
        <v>Pre-COVID</v>
      </c>
    </row>
    <row r="415" spans="1:10" x14ac:dyDescent="0.35">
      <c r="A415" t="s">
        <v>30</v>
      </c>
      <c r="B415">
        <v>2013</v>
      </c>
      <c r="C415" t="s">
        <v>39</v>
      </c>
      <c r="D415">
        <v>108.9</v>
      </c>
      <c r="E415">
        <v>6</v>
      </c>
      <c r="F415" s="1">
        <v>41426</v>
      </c>
      <c r="G415" t="s">
        <v>26</v>
      </c>
      <c r="H415">
        <v>106.5</v>
      </c>
      <c r="I415" t="str" cm="1">
        <f t="array" ref="I415">IFERROR(
INDEX(Category_Map!$B$3:$B$28,
MATCH(TRIM(SUBSTITUTE(SUBSTITUTE(CLEAN(G415),CHAR(160),""),CHAR(10),"")),
TRIM(SUBSTITUTE(SUBSTITUTE(Category_Map!$A$3:$A$28,CHAR(160),""),CHAR(10),"")),0)),
"Not Found")</f>
        <v>Education</v>
      </c>
      <c r="J415" t="str">
        <f t="shared" si="6"/>
        <v>Pre-COVID</v>
      </c>
    </row>
    <row r="416" spans="1:10" x14ac:dyDescent="0.35">
      <c r="A416" t="s">
        <v>30</v>
      </c>
      <c r="B416">
        <v>2013</v>
      </c>
      <c r="C416" t="s">
        <v>39</v>
      </c>
      <c r="D416">
        <v>108.9</v>
      </c>
      <c r="E416">
        <v>6</v>
      </c>
      <c r="F416" s="1">
        <v>41426</v>
      </c>
      <c r="G416" t="s">
        <v>27</v>
      </c>
      <c r="H416">
        <v>102.5</v>
      </c>
      <c r="I416" t="str" cm="1">
        <f t="array" ref="I416">IFERROR(
INDEX(Category_Map!$B$3:$B$28,
MATCH(TRIM(SUBSTITUTE(SUBSTITUTE(CLEAN(G416),CHAR(160),""),CHAR(10),"")),
TRIM(SUBSTITUTE(SUBSTITUTE(Category_Map!$A$3:$A$28,CHAR(160),""),CHAR(10),"")),0)),
"Not Found")</f>
        <v>Personal care and effects</v>
      </c>
      <c r="J416" t="str">
        <f t="shared" si="6"/>
        <v>Pre-COVID</v>
      </c>
    </row>
    <row r="417" spans="1:10" x14ac:dyDescent="0.35">
      <c r="A417" t="s">
        <v>30</v>
      </c>
      <c r="B417">
        <v>2013</v>
      </c>
      <c r="C417" t="s">
        <v>39</v>
      </c>
      <c r="D417">
        <v>108.9</v>
      </c>
      <c r="E417">
        <v>6</v>
      </c>
      <c r="F417" s="1">
        <v>41426</v>
      </c>
      <c r="G417" t="s">
        <v>28</v>
      </c>
      <c r="H417">
        <v>105.5</v>
      </c>
      <c r="I417" t="str" cm="1">
        <f t="array" ref="I417">IFERROR(
INDEX(Category_Map!$B$3:$B$28,
MATCH(TRIM(SUBSTITUTE(SUBSTITUTE(CLEAN(G417),CHAR(160),""),CHAR(10),"")),
TRIM(SUBSTITUTE(SUBSTITUTE(Category_Map!$A$3:$A$28,CHAR(160),""),CHAR(10),"")),0)),
"Not Found")</f>
        <v>Miscellaneous</v>
      </c>
      <c r="J417" t="str">
        <f t="shared" si="6"/>
        <v>Pre-COVID</v>
      </c>
    </row>
    <row r="418" spans="1:10" x14ac:dyDescent="0.35">
      <c r="A418" t="s">
        <v>33</v>
      </c>
      <c r="B418">
        <v>2013</v>
      </c>
      <c r="C418" t="s">
        <v>39</v>
      </c>
      <c r="D418">
        <v>109.7</v>
      </c>
      <c r="E418">
        <v>6</v>
      </c>
      <c r="F418" s="1">
        <v>41426</v>
      </c>
      <c r="G418" t="s">
        <v>3</v>
      </c>
      <c r="H418">
        <v>117</v>
      </c>
      <c r="I418" t="str" cm="1">
        <f t="array" ref="I418">IFERROR(
INDEX(Category_Map!$B$3:$B$28,
MATCH(TRIM(SUBSTITUTE(SUBSTITUTE(CLEAN(G418),CHAR(160),""),CHAR(10),"")),
TRIM(SUBSTITUTE(SUBSTITUTE(Category_Map!$A$3:$A$28,CHAR(160),""),CHAR(10),"")),0)),
"Not Found")</f>
        <v>Food</v>
      </c>
      <c r="J418" t="str">
        <f t="shared" si="6"/>
        <v>Pre-COVID</v>
      </c>
    </row>
    <row r="419" spans="1:10" x14ac:dyDescent="0.35">
      <c r="A419" t="s">
        <v>33</v>
      </c>
      <c r="B419">
        <v>2013</v>
      </c>
      <c r="C419" t="s">
        <v>39</v>
      </c>
      <c r="D419">
        <v>109.7</v>
      </c>
      <c r="E419">
        <v>6</v>
      </c>
      <c r="F419" s="1">
        <v>41426</v>
      </c>
      <c r="G419" t="s">
        <v>4</v>
      </c>
      <c r="H419">
        <v>120.1</v>
      </c>
      <c r="I419" t="str" cm="1">
        <f t="array" ref="I419">IFERROR(
INDEX(Category_Map!$B$3:$B$28,
MATCH(TRIM(SUBSTITUTE(SUBSTITUTE(CLEAN(G419),CHAR(160),""),CHAR(10),"")),
TRIM(SUBSTITUTE(SUBSTITUTE(Category_Map!$A$3:$A$28,CHAR(160),""),CHAR(10),"")),0)),
"Not Found")</f>
        <v>Food</v>
      </c>
      <c r="J419" t="str">
        <f t="shared" si="6"/>
        <v>Pre-COVID</v>
      </c>
    </row>
    <row r="420" spans="1:10" x14ac:dyDescent="0.35">
      <c r="A420" t="s">
        <v>33</v>
      </c>
      <c r="B420">
        <v>2013</v>
      </c>
      <c r="C420" t="s">
        <v>39</v>
      </c>
      <c r="D420">
        <v>109.7</v>
      </c>
      <c r="E420">
        <v>6</v>
      </c>
      <c r="F420" s="1">
        <v>41426</v>
      </c>
      <c r="G420" t="s">
        <v>5</v>
      </c>
      <c r="H420">
        <v>112.5</v>
      </c>
      <c r="I420" t="str" cm="1">
        <f t="array" ref="I420">IFERROR(
INDEX(Category_Map!$B$3:$B$28,
MATCH(TRIM(SUBSTITUTE(SUBSTITUTE(CLEAN(G420),CHAR(160),""),CHAR(10),"")),
TRIM(SUBSTITUTE(SUBSTITUTE(Category_Map!$A$3:$A$28,CHAR(160),""),CHAR(10),"")),0)),
"Not Found")</f>
        <v>Food</v>
      </c>
      <c r="J420" t="str">
        <f t="shared" si="6"/>
        <v>Pre-COVID</v>
      </c>
    </row>
    <row r="421" spans="1:10" x14ac:dyDescent="0.35">
      <c r="A421" t="s">
        <v>33</v>
      </c>
      <c r="B421">
        <v>2013</v>
      </c>
      <c r="C421" t="s">
        <v>39</v>
      </c>
      <c r="D421">
        <v>109.7</v>
      </c>
      <c r="E421">
        <v>6</v>
      </c>
      <c r="F421" s="1">
        <v>41426</v>
      </c>
      <c r="G421" t="s">
        <v>6</v>
      </c>
      <c r="H421">
        <v>107.3</v>
      </c>
      <c r="I421" t="str" cm="1">
        <f t="array" ref="I421">IFERROR(
INDEX(Category_Map!$B$3:$B$28,
MATCH(TRIM(SUBSTITUTE(SUBSTITUTE(CLEAN(G421),CHAR(160),""),CHAR(10),"")),
TRIM(SUBSTITUTE(SUBSTITUTE(Category_Map!$A$3:$A$28,CHAR(160),""),CHAR(10),"")),0)),
"Not Found")</f>
        <v>Food</v>
      </c>
      <c r="J421" t="str">
        <f t="shared" si="6"/>
        <v>Pre-COVID</v>
      </c>
    </row>
    <row r="422" spans="1:10" x14ac:dyDescent="0.35">
      <c r="A422" t="s">
        <v>33</v>
      </c>
      <c r="B422">
        <v>2013</v>
      </c>
      <c r="C422" t="s">
        <v>39</v>
      </c>
      <c r="D422">
        <v>109.7</v>
      </c>
      <c r="E422">
        <v>6</v>
      </c>
      <c r="F422" s="1">
        <v>41426</v>
      </c>
      <c r="G422" t="s">
        <v>7</v>
      </c>
      <c r="H422">
        <v>101.3</v>
      </c>
      <c r="I422" t="str" cm="1">
        <f t="array" ref="I422">IFERROR(
INDEX(Category_Map!$B$3:$B$28,
MATCH(TRIM(SUBSTITUTE(SUBSTITUTE(CLEAN(G422),CHAR(160),""),CHAR(10),"")),
TRIM(SUBSTITUTE(SUBSTITUTE(Category_Map!$A$3:$A$28,CHAR(160),""),CHAR(10),"")),0)),
"Not Found")</f>
        <v>Food</v>
      </c>
      <c r="J422" t="str">
        <f t="shared" si="6"/>
        <v>Pre-COVID</v>
      </c>
    </row>
    <row r="423" spans="1:10" x14ac:dyDescent="0.35">
      <c r="A423" t="s">
        <v>33</v>
      </c>
      <c r="B423">
        <v>2013</v>
      </c>
      <c r="C423" t="s">
        <v>39</v>
      </c>
      <c r="D423">
        <v>109.7</v>
      </c>
      <c r="E423">
        <v>6</v>
      </c>
      <c r="F423" s="1">
        <v>41426</v>
      </c>
      <c r="G423" t="s">
        <v>8</v>
      </c>
      <c r="H423">
        <v>112.4</v>
      </c>
      <c r="I423" t="str" cm="1">
        <f t="array" ref="I423">IFERROR(
INDEX(Category_Map!$B$3:$B$28,
MATCH(TRIM(SUBSTITUTE(SUBSTITUTE(CLEAN(G423),CHAR(160),""),CHAR(10),"")),
TRIM(SUBSTITUTE(SUBSTITUTE(Category_Map!$A$3:$A$28,CHAR(160),""),CHAR(10),"")),0)),
"Not Found")</f>
        <v>Food</v>
      </c>
      <c r="J423" t="str">
        <f t="shared" si="6"/>
        <v>Pre-COVID</v>
      </c>
    </row>
    <row r="424" spans="1:10" x14ac:dyDescent="0.35">
      <c r="A424" t="s">
        <v>33</v>
      </c>
      <c r="B424">
        <v>2013</v>
      </c>
      <c r="C424" t="s">
        <v>39</v>
      </c>
      <c r="D424">
        <v>109.7</v>
      </c>
      <c r="E424">
        <v>6</v>
      </c>
      <c r="F424" s="1">
        <v>41426</v>
      </c>
      <c r="G424" t="s">
        <v>9</v>
      </c>
      <c r="H424">
        <v>143.6</v>
      </c>
      <c r="I424" t="str" cm="1">
        <f t="array" ref="I424">IFERROR(
INDEX(Category_Map!$B$3:$B$28,
MATCH(TRIM(SUBSTITUTE(SUBSTITUTE(CLEAN(G424),CHAR(160),""),CHAR(10),"")),
TRIM(SUBSTITUTE(SUBSTITUTE(Category_Map!$A$3:$A$28,CHAR(160),""),CHAR(10),"")),0)),
"Not Found")</f>
        <v>Food</v>
      </c>
      <c r="J424" t="str">
        <f t="shared" si="6"/>
        <v>Pre-COVID</v>
      </c>
    </row>
    <row r="425" spans="1:10" x14ac:dyDescent="0.35">
      <c r="A425" t="s">
        <v>33</v>
      </c>
      <c r="B425">
        <v>2013</v>
      </c>
      <c r="C425" t="s">
        <v>39</v>
      </c>
      <c r="D425">
        <v>109.7</v>
      </c>
      <c r="E425">
        <v>6</v>
      </c>
      <c r="F425" s="1">
        <v>41426</v>
      </c>
      <c r="G425" t="s">
        <v>10</v>
      </c>
      <c r="H425">
        <v>105.4</v>
      </c>
      <c r="I425" t="str" cm="1">
        <f t="array" ref="I425">IFERROR(
INDEX(Category_Map!$B$3:$B$28,
MATCH(TRIM(SUBSTITUTE(SUBSTITUTE(CLEAN(G425),CHAR(160),""),CHAR(10),"")),
TRIM(SUBSTITUTE(SUBSTITUTE(Category_Map!$A$3:$A$28,CHAR(160),""),CHAR(10),"")),0)),
"Not Found")</f>
        <v>Food</v>
      </c>
      <c r="J425" t="str">
        <f t="shared" si="6"/>
        <v>Pre-COVID</v>
      </c>
    </row>
    <row r="426" spans="1:10" x14ac:dyDescent="0.35">
      <c r="A426" t="s">
        <v>33</v>
      </c>
      <c r="B426">
        <v>2013</v>
      </c>
      <c r="C426" t="s">
        <v>39</v>
      </c>
      <c r="D426">
        <v>109.7</v>
      </c>
      <c r="E426">
        <v>6</v>
      </c>
      <c r="F426" s="1">
        <v>41426</v>
      </c>
      <c r="G426" t="s">
        <v>11</v>
      </c>
      <c r="H426">
        <v>101.4</v>
      </c>
      <c r="I426" t="str" cm="1">
        <f t="array" ref="I426">IFERROR(
INDEX(Category_Map!$B$3:$B$28,
MATCH(TRIM(SUBSTITUTE(SUBSTITUTE(CLEAN(G426),CHAR(160),""),CHAR(10),"")),
TRIM(SUBSTITUTE(SUBSTITUTE(Category_Map!$A$3:$A$28,CHAR(160),""),CHAR(10),"")),0)),
"Not Found")</f>
        <v>Food</v>
      </c>
      <c r="J426" t="str">
        <f t="shared" si="6"/>
        <v>Pre-COVID</v>
      </c>
    </row>
    <row r="427" spans="1:10" x14ac:dyDescent="0.35">
      <c r="A427" t="s">
        <v>33</v>
      </c>
      <c r="B427">
        <v>2013</v>
      </c>
      <c r="C427" t="s">
        <v>39</v>
      </c>
      <c r="D427">
        <v>109.7</v>
      </c>
      <c r="E427">
        <v>6</v>
      </c>
      <c r="F427" s="1">
        <v>41426</v>
      </c>
      <c r="G427" t="s">
        <v>12</v>
      </c>
      <c r="H427">
        <v>106.4</v>
      </c>
      <c r="I427" t="str" cm="1">
        <f t="array" ref="I427">IFERROR(
INDEX(Category_Map!$B$3:$B$28,
MATCH(TRIM(SUBSTITUTE(SUBSTITUTE(CLEAN(G427),CHAR(160),""),CHAR(10),"")),
TRIM(SUBSTITUTE(SUBSTITUTE(Category_Map!$A$3:$A$28,CHAR(160),""),CHAR(10),"")),0)),
"Not Found")</f>
        <v>Food</v>
      </c>
      <c r="J427" t="str">
        <f t="shared" si="6"/>
        <v>Pre-COVID</v>
      </c>
    </row>
    <row r="428" spans="1:10" x14ac:dyDescent="0.35">
      <c r="A428" t="s">
        <v>33</v>
      </c>
      <c r="B428">
        <v>2013</v>
      </c>
      <c r="C428" t="s">
        <v>39</v>
      </c>
      <c r="D428">
        <v>109.7</v>
      </c>
      <c r="E428">
        <v>6</v>
      </c>
      <c r="F428" s="1">
        <v>41426</v>
      </c>
      <c r="G428" t="s">
        <v>13</v>
      </c>
      <c r="H428">
        <v>110</v>
      </c>
      <c r="I428" t="str" cm="1">
        <f t="array" ref="I428">IFERROR(
INDEX(Category_Map!$B$3:$B$28,
MATCH(TRIM(SUBSTITUTE(SUBSTITUTE(CLEAN(G428),CHAR(160),""),CHAR(10),"")),
TRIM(SUBSTITUTE(SUBSTITUTE(Category_Map!$A$3:$A$28,CHAR(160),""),CHAR(10),"")),0)),
"Not Found")</f>
        <v>Food and beverages</v>
      </c>
      <c r="J428" t="str">
        <f t="shared" si="6"/>
        <v>Pre-COVID</v>
      </c>
    </row>
    <row r="429" spans="1:10" x14ac:dyDescent="0.35">
      <c r="A429" t="s">
        <v>33</v>
      </c>
      <c r="B429">
        <v>2013</v>
      </c>
      <c r="C429" t="s">
        <v>39</v>
      </c>
      <c r="D429">
        <v>109.7</v>
      </c>
      <c r="E429">
        <v>6</v>
      </c>
      <c r="F429" s="1">
        <v>41426</v>
      </c>
      <c r="G429" t="s">
        <v>14</v>
      </c>
      <c r="H429">
        <v>112.2</v>
      </c>
      <c r="I429" t="str" cm="1">
        <f t="array" ref="I429">IFERROR(
INDEX(Category_Map!$B$3:$B$28,
MATCH(TRIM(SUBSTITUTE(SUBSTITUTE(CLEAN(G429),CHAR(160),""),CHAR(10),"")),
TRIM(SUBSTITUTE(SUBSTITUTE(Category_Map!$A$3:$A$28,CHAR(160),""),CHAR(10),"")),0)),
"Not Found")</f>
        <v>Food and beverages</v>
      </c>
      <c r="J429" t="str">
        <f t="shared" si="6"/>
        <v>Pre-COVID</v>
      </c>
    </row>
    <row r="430" spans="1:10" x14ac:dyDescent="0.35">
      <c r="A430" t="s">
        <v>33</v>
      </c>
      <c r="B430">
        <v>2013</v>
      </c>
      <c r="C430" t="s">
        <v>39</v>
      </c>
      <c r="D430">
        <v>109.7</v>
      </c>
      <c r="E430">
        <v>6</v>
      </c>
      <c r="F430" s="1">
        <v>41426</v>
      </c>
      <c r="G430" t="s">
        <v>15</v>
      </c>
      <c r="H430">
        <v>115</v>
      </c>
      <c r="I430" t="str" cm="1">
        <f t="array" ref="I430">IFERROR(
INDEX(Category_Map!$B$3:$B$28,
MATCH(TRIM(SUBSTITUTE(SUBSTITUTE(CLEAN(G430),CHAR(160),""),CHAR(10),"")),
TRIM(SUBSTITUTE(SUBSTITUTE(Category_Map!$A$3:$A$28,CHAR(160),""),CHAR(10),"")),0)),
"Not Found")</f>
        <v>Food and beverages</v>
      </c>
      <c r="J430" t="str">
        <f t="shared" si="6"/>
        <v>Pre-COVID</v>
      </c>
    </row>
    <row r="431" spans="1:10" x14ac:dyDescent="0.35">
      <c r="A431" t="s">
        <v>33</v>
      </c>
      <c r="B431">
        <v>2013</v>
      </c>
      <c r="C431" t="s">
        <v>39</v>
      </c>
      <c r="D431">
        <v>109.7</v>
      </c>
      <c r="E431">
        <v>6</v>
      </c>
      <c r="F431" s="1">
        <v>41426</v>
      </c>
      <c r="G431" t="s">
        <v>16</v>
      </c>
      <c r="H431">
        <v>110.9</v>
      </c>
      <c r="I431" t="str" cm="1">
        <f t="array" ref="I431">IFERROR(
INDEX(Category_Map!$B$3:$B$28,
MATCH(TRIM(SUBSTITUTE(SUBSTITUTE(CLEAN(G431),CHAR(160),""),CHAR(10),"")),
TRIM(SUBSTITUTE(SUBSTITUTE(Category_Map!$A$3:$A$28,CHAR(160),""),CHAR(10),"")),0)),
"Not Found")</f>
        <v>Miscellaneous</v>
      </c>
      <c r="J431" t="str">
        <f t="shared" si="6"/>
        <v>Pre-COVID</v>
      </c>
    </row>
    <row r="432" spans="1:10" x14ac:dyDescent="0.35">
      <c r="A432" t="s">
        <v>33</v>
      </c>
      <c r="B432">
        <v>2013</v>
      </c>
      <c r="C432" t="s">
        <v>39</v>
      </c>
      <c r="D432">
        <v>109.7</v>
      </c>
      <c r="E432">
        <v>6</v>
      </c>
      <c r="F432" s="1">
        <v>41426</v>
      </c>
      <c r="G432" t="s">
        <v>17</v>
      </c>
      <c r="H432">
        <v>109.2</v>
      </c>
      <c r="I432" t="str" cm="1">
        <f t="array" ref="I432">IFERROR(
INDEX(Category_Map!$B$3:$B$28,
MATCH(TRIM(SUBSTITUTE(SUBSTITUTE(CLEAN(G432),CHAR(160),""),CHAR(10),"")),
TRIM(SUBSTITUTE(SUBSTITUTE(Category_Map!$A$3:$A$28,CHAR(160),""),CHAR(10),"")),0)),
"Not Found")</f>
        <v>Clothing and Footwear</v>
      </c>
      <c r="J432" t="str">
        <f t="shared" si="6"/>
        <v>Pre-COVID</v>
      </c>
    </row>
    <row r="433" spans="1:10" x14ac:dyDescent="0.35">
      <c r="A433" t="s">
        <v>33</v>
      </c>
      <c r="B433">
        <v>2013</v>
      </c>
      <c r="C433" t="s">
        <v>39</v>
      </c>
      <c r="D433">
        <v>109.7</v>
      </c>
      <c r="E433">
        <v>6</v>
      </c>
      <c r="F433" s="1">
        <v>41426</v>
      </c>
      <c r="G433" t="s">
        <v>18</v>
      </c>
      <c r="H433">
        <v>107.2</v>
      </c>
      <c r="I433" t="str" cm="1">
        <f t="array" ref="I433">IFERROR(
INDEX(Category_Map!$B$3:$B$28,
MATCH(TRIM(SUBSTITUTE(SUBSTITUTE(CLEAN(G433),CHAR(160),""),CHAR(10),"")),
TRIM(SUBSTITUTE(SUBSTITUTE(Category_Map!$A$3:$A$28,CHAR(160),""),CHAR(10),"")),0)),
"Not Found")</f>
        <v>Clothing and Footwear</v>
      </c>
      <c r="J433" t="str">
        <f t="shared" si="6"/>
        <v>Pre-COVID</v>
      </c>
    </row>
    <row r="434" spans="1:10" x14ac:dyDescent="0.35">
      <c r="A434" t="s">
        <v>33</v>
      </c>
      <c r="B434">
        <v>2013</v>
      </c>
      <c r="C434" t="s">
        <v>39</v>
      </c>
      <c r="D434">
        <v>109.7</v>
      </c>
      <c r="E434">
        <v>6</v>
      </c>
      <c r="F434" s="1">
        <v>41426</v>
      </c>
      <c r="G434" t="s">
        <v>19</v>
      </c>
      <c r="H434">
        <v>108.9</v>
      </c>
      <c r="I434" t="str" cm="1">
        <f t="array" ref="I434">IFERROR(
INDEX(Category_Map!$B$3:$B$28,
MATCH(TRIM(SUBSTITUTE(SUBSTITUTE(CLEAN(G434),CHAR(160),""),CHAR(10),"")),
TRIM(SUBSTITUTE(SUBSTITUTE(Category_Map!$A$3:$A$28,CHAR(160),""),CHAR(10),"")),0)),
"Not Found")</f>
        <v>Clothing and Footwear</v>
      </c>
      <c r="J434" t="str">
        <f t="shared" si="6"/>
        <v>Pre-COVID</v>
      </c>
    </row>
    <row r="435" spans="1:10" x14ac:dyDescent="0.35">
      <c r="A435" t="s">
        <v>33</v>
      </c>
      <c r="B435">
        <v>2013</v>
      </c>
      <c r="C435" t="s">
        <v>39</v>
      </c>
      <c r="D435">
        <v>109.7</v>
      </c>
      <c r="E435">
        <v>6</v>
      </c>
      <c r="F435" s="1">
        <v>41426</v>
      </c>
      <c r="G435" t="s">
        <v>20</v>
      </c>
      <c r="H435">
        <v>106.6</v>
      </c>
      <c r="I435" t="str" cm="1">
        <f t="array" ref="I435">IFERROR(
INDEX(Category_Map!$B$3:$B$28,
MATCH(TRIM(SUBSTITUTE(SUBSTITUTE(CLEAN(G435),CHAR(160),""),CHAR(10),"")),
TRIM(SUBSTITUTE(SUBSTITUTE(Category_Map!$A$3:$A$28,CHAR(160),""),CHAR(10),"")),0)),
"Not Found")</f>
        <v>Housing and Utilities</v>
      </c>
      <c r="J435" t="str">
        <f t="shared" si="6"/>
        <v>Pre-COVID</v>
      </c>
    </row>
    <row r="436" spans="1:10" x14ac:dyDescent="0.35">
      <c r="A436" t="s">
        <v>33</v>
      </c>
      <c r="B436">
        <v>2013</v>
      </c>
      <c r="C436" t="s">
        <v>39</v>
      </c>
      <c r="D436">
        <v>109.7</v>
      </c>
      <c r="E436">
        <v>6</v>
      </c>
      <c r="F436" s="1">
        <v>41426</v>
      </c>
      <c r="G436" t="s">
        <v>21</v>
      </c>
      <c r="H436">
        <v>108</v>
      </c>
      <c r="I436" t="str" cm="1">
        <f t="array" ref="I436">IFERROR(
INDEX(Category_Map!$B$3:$B$28,
MATCH(TRIM(SUBSTITUTE(SUBSTITUTE(CLEAN(G436),CHAR(160),""),CHAR(10),"")),
TRIM(SUBSTITUTE(SUBSTITUTE(Category_Map!$A$3:$A$28,CHAR(160),""),CHAR(10),"")),0)),
"Not Found")</f>
        <v>Fuel and Energy</v>
      </c>
      <c r="J436" t="str">
        <f t="shared" si="6"/>
        <v>Pre-COVID</v>
      </c>
    </row>
    <row r="437" spans="1:10" x14ac:dyDescent="0.35">
      <c r="A437" t="s">
        <v>33</v>
      </c>
      <c r="B437">
        <v>2013</v>
      </c>
      <c r="C437" t="s">
        <v>39</v>
      </c>
      <c r="D437">
        <v>109.7</v>
      </c>
      <c r="E437">
        <v>6</v>
      </c>
      <c r="F437" s="1">
        <v>41426</v>
      </c>
      <c r="G437" t="s">
        <v>22</v>
      </c>
      <c r="H437">
        <v>107.7</v>
      </c>
      <c r="I437" t="str" cm="1">
        <f t="array" ref="I437">IFERROR(
INDEX(Category_Map!$B$3:$B$28,
MATCH(TRIM(SUBSTITUTE(SUBSTITUTE(CLEAN(G437),CHAR(160),""),CHAR(10),"")),
TRIM(SUBSTITUTE(SUBSTITUTE(Category_Map!$A$3:$A$28,CHAR(160),""),CHAR(10),"")),0)),
"Not Found")</f>
        <v>Household goods and services</v>
      </c>
      <c r="J437" t="str">
        <f t="shared" si="6"/>
        <v>Pre-COVID</v>
      </c>
    </row>
    <row r="438" spans="1:10" x14ac:dyDescent="0.35">
      <c r="A438" t="s">
        <v>33</v>
      </c>
      <c r="B438">
        <v>2013</v>
      </c>
      <c r="C438" t="s">
        <v>39</v>
      </c>
      <c r="D438">
        <v>109.7</v>
      </c>
      <c r="E438">
        <v>6</v>
      </c>
      <c r="F438" s="1">
        <v>41426</v>
      </c>
      <c r="G438" t="s">
        <v>23</v>
      </c>
      <c r="H438">
        <v>106.5</v>
      </c>
      <c r="I438" t="str" cm="1">
        <f t="array" ref="I438">IFERROR(
INDEX(Category_Map!$B$3:$B$28,
MATCH(TRIM(SUBSTITUTE(SUBSTITUTE(CLEAN(G438),CHAR(160),""),CHAR(10),"")),
TRIM(SUBSTITUTE(SUBSTITUTE(Category_Map!$A$3:$A$28,CHAR(160),""),CHAR(10),"")),0)),
"Not Found")</f>
        <v>Health</v>
      </c>
      <c r="J438" t="str">
        <f t="shared" si="6"/>
        <v>Pre-COVID</v>
      </c>
    </row>
    <row r="439" spans="1:10" x14ac:dyDescent="0.35">
      <c r="A439" t="s">
        <v>33</v>
      </c>
      <c r="B439">
        <v>2013</v>
      </c>
      <c r="C439" t="s">
        <v>39</v>
      </c>
      <c r="D439">
        <v>109.7</v>
      </c>
      <c r="E439">
        <v>6</v>
      </c>
      <c r="F439" s="1">
        <v>41426</v>
      </c>
      <c r="G439" t="s">
        <v>24</v>
      </c>
      <c r="H439">
        <v>105.2</v>
      </c>
      <c r="I439" t="str" cm="1">
        <f t="array" ref="I439">IFERROR(
INDEX(Category_Map!$B$3:$B$28,
MATCH(TRIM(SUBSTITUTE(SUBSTITUTE(CLEAN(G439),CHAR(160),""),CHAR(10),"")),
TRIM(SUBSTITUTE(SUBSTITUTE(Category_Map!$A$3:$A$28,CHAR(160),""),CHAR(10),"")),0)),
"Not Found")</f>
        <v>Transport &amp; Communication</v>
      </c>
      <c r="J439" t="str">
        <f t="shared" si="6"/>
        <v>Pre-COVID</v>
      </c>
    </row>
    <row r="440" spans="1:10" x14ac:dyDescent="0.35">
      <c r="A440" t="s">
        <v>33</v>
      </c>
      <c r="B440">
        <v>2013</v>
      </c>
      <c r="C440" t="s">
        <v>39</v>
      </c>
      <c r="D440">
        <v>109.7</v>
      </c>
      <c r="E440">
        <v>6</v>
      </c>
      <c r="F440" s="1">
        <v>41426</v>
      </c>
      <c r="G440" t="s">
        <v>25</v>
      </c>
      <c r="H440">
        <v>105.2</v>
      </c>
      <c r="I440" t="str" cm="1">
        <f t="array" ref="I440">IFERROR(
INDEX(Category_Map!$B$3:$B$28,
MATCH(TRIM(SUBSTITUTE(SUBSTITUTE(CLEAN(G440),CHAR(160),""),CHAR(10),"")),
TRIM(SUBSTITUTE(SUBSTITUTE(Category_Map!$A$3:$A$28,CHAR(160),""),CHAR(10),"")),0)),
"Not Found")</f>
        <v>Recreation and Personal Care</v>
      </c>
      <c r="J440" t="str">
        <f t="shared" si="6"/>
        <v>Pre-COVID</v>
      </c>
    </row>
    <row r="441" spans="1:10" x14ac:dyDescent="0.35">
      <c r="A441" t="s">
        <v>33</v>
      </c>
      <c r="B441">
        <v>2013</v>
      </c>
      <c r="C441" t="s">
        <v>39</v>
      </c>
      <c r="D441">
        <v>109.7</v>
      </c>
      <c r="E441">
        <v>6</v>
      </c>
      <c r="F441" s="1">
        <v>41426</v>
      </c>
      <c r="G441" t="s">
        <v>26</v>
      </c>
      <c r="H441">
        <v>108.1</v>
      </c>
      <c r="I441" t="str" cm="1">
        <f t="array" ref="I441">IFERROR(
INDEX(Category_Map!$B$3:$B$28,
MATCH(TRIM(SUBSTITUTE(SUBSTITUTE(CLEAN(G441),CHAR(160),""),CHAR(10),"")),
TRIM(SUBSTITUTE(SUBSTITUTE(Category_Map!$A$3:$A$28,CHAR(160),""),CHAR(10),"")),0)),
"Not Found")</f>
        <v>Education</v>
      </c>
      <c r="J441" t="str">
        <f t="shared" si="6"/>
        <v>Pre-COVID</v>
      </c>
    </row>
    <row r="442" spans="1:10" x14ac:dyDescent="0.35">
      <c r="A442" t="s">
        <v>33</v>
      </c>
      <c r="B442">
        <v>2013</v>
      </c>
      <c r="C442" t="s">
        <v>39</v>
      </c>
      <c r="D442">
        <v>109.7</v>
      </c>
      <c r="E442">
        <v>6</v>
      </c>
      <c r="F442" s="1">
        <v>41426</v>
      </c>
      <c r="G442" t="s">
        <v>27</v>
      </c>
      <c r="H442">
        <v>103.3</v>
      </c>
      <c r="I442" t="str" cm="1">
        <f t="array" ref="I442">IFERROR(
INDEX(Category_Map!$B$3:$B$28,
MATCH(TRIM(SUBSTITUTE(SUBSTITUTE(CLEAN(G442),CHAR(160),""),CHAR(10),"")),
TRIM(SUBSTITUTE(SUBSTITUTE(Category_Map!$A$3:$A$28,CHAR(160),""),CHAR(10),"")),0)),
"Not Found")</f>
        <v>Personal care and effects</v>
      </c>
      <c r="J442" t="str">
        <f t="shared" si="6"/>
        <v>Pre-COVID</v>
      </c>
    </row>
    <row r="443" spans="1:10" x14ac:dyDescent="0.35">
      <c r="A443" t="s">
        <v>33</v>
      </c>
      <c r="B443">
        <v>2013</v>
      </c>
      <c r="C443" t="s">
        <v>39</v>
      </c>
      <c r="D443">
        <v>109.7</v>
      </c>
      <c r="E443">
        <v>6</v>
      </c>
      <c r="F443" s="1">
        <v>41426</v>
      </c>
      <c r="G443" t="s">
        <v>28</v>
      </c>
      <c r="H443">
        <v>106.1</v>
      </c>
      <c r="I443" t="str" cm="1">
        <f t="array" ref="I443">IFERROR(
INDEX(Category_Map!$B$3:$B$28,
MATCH(TRIM(SUBSTITUTE(SUBSTITUTE(CLEAN(G443),CHAR(160),""),CHAR(10),"")),
TRIM(SUBSTITUTE(SUBSTITUTE(Category_Map!$A$3:$A$28,CHAR(160),""),CHAR(10),"")),0)),
"Not Found")</f>
        <v>Miscellaneous</v>
      </c>
      <c r="J443" t="str">
        <f t="shared" si="6"/>
        <v>Pre-COVID</v>
      </c>
    </row>
    <row r="444" spans="1:10" x14ac:dyDescent="0.35">
      <c r="A444" t="s">
        <v>34</v>
      </c>
      <c r="B444">
        <v>2013</v>
      </c>
      <c r="C444" t="s">
        <v>39</v>
      </c>
      <c r="D444">
        <v>109.3</v>
      </c>
      <c r="E444">
        <v>6</v>
      </c>
      <c r="F444" s="1">
        <v>41426</v>
      </c>
      <c r="G444" t="s">
        <v>3</v>
      </c>
      <c r="H444">
        <v>113.8</v>
      </c>
      <c r="I444" t="str" cm="1">
        <f t="array" ref="I444">IFERROR(
INDEX(Category_Map!$B$3:$B$28,
MATCH(TRIM(SUBSTITUTE(SUBSTITUTE(CLEAN(G444),CHAR(160),""),CHAR(10),"")),
TRIM(SUBSTITUTE(SUBSTITUTE(Category_Map!$A$3:$A$28,CHAR(160),""),CHAR(10),"")),0)),
"Not Found")</f>
        <v>Food</v>
      </c>
      <c r="J444" t="str">
        <f t="shared" si="6"/>
        <v>Pre-COVID</v>
      </c>
    </row>
    <row r="445" spans="1:10" x14ac:dyDescent="0.35">
      <c r="A445" t="s">
        <v>34</v>
      </c>
      <c r="B445">
        <v>2013</v>
      </c>
      <c r="C445" t="s">
        <v>39</v>
      </c>
      <c r="D445">
        <v>109.3</v>
      </c>
      <c r="E445">
        <v>6</v>
      </c>
      <c r="F445" s="1">
        <v>41426</v>
      </c>
      <c r="G445" t="s">
        <v>4</v>
      </c>
      <c r="H445">
        <v>114.9</v>
      </c>
      <c r="I445" t="str" cm="1">
        <f t="array" ref="I445">IFERROR(
INDEX(Category_Map!$B$3:$B$28,
MATCH(TRIM(SUBSTITUTE(SUBSTITUTE(CLEAN(G445),CHAR(160),""),CHAR(10),"")),
TRIM(SUBSTITUTE(SUBSTITUTE(Category_Map!$A$3:$A$28,CHAR(160),""),CHAR(10),"")),0)),
"Not Found")</f>
        <v>Food</v>
      </c>
      <c r="J445" t="str">
        <f t="shared" si="6"/>
        <v>Pre-COVID</v>
      </c>
    </row>
    <row r="446" spans="1:10" x14ac:dyDescent="0.35">
      <c r="A446" t="s">
        <v>34</v>
      </c>
      <c r="B446">
        <v>2013</v>
      </c>
      <c r="C446" t="s">
        <v>39</v>
      </c>
      <c r="D446">
        <v>109.3</v>
      </c>
      <c r="E446">
        <v>6</v>
      </c>
      <c r="F446" s="1">
        <v>41426</v>
      </c>
      <c r="G446" t="s">
        <v>5</v>
      </c>
      <c r="H446">
        <v>109.8</v>
      </c>
      <c r="I446" t="str" cm="1">
        <f t="array" ref="I446">IFERROR(
INDEX(Category_Map!$B$3:$B$28,
MATCH(TRIM(SUBSTITUTE(SUBSTITUTE(CLEAN(G446),CHAR(160),""),CHAR(10),"")),
TRIM(SUBSTITUTE(SUBSTITUTE(Category_Map!$A$3:$A$28,CHAR(160),""),CHAR(10),"")),0)),
"Not Found")</f>
        <v>Food</v>
      </c>
      <c r="J446" t="str">
        <f t="shared" si="6"/>
        <v>Pre-COVID</v>
      </c>
    </row>
    <row r="447" spans="1:10" x14ac:dyDescent="0.35">
      <c r="A447" t="s">
        <v>34</v>
      </c>
      <c r="B447">
        <v>2013</v>
      </c>
      <c r="C447" t="s">
        <v>39</v>
      </c>
      <c r="D447">
        <v>109.3</v>
      </c>
      <c r="E447">
        <v>6</v>
      </c>
      <c r="F447" s="1">
        <v>41426</v>
      </c>
      <c r="G447" t="s">
        <v>6</v>
      </c>
      <c r="H447">
        <v>107.9</v>
      </c>
      <c r="I447" t="str" cm="1">
        <f t="array" ref="I447">IFERROR(
INDEX(Category_Map!$B$3:$B$28,
MATCH(TRIM(SUBSTITUTE(SUBSTITUTE(CLEAN(G447),CHAR(160),""),CHAR(10),"")),
TRIM(SUBSTITUTE(SUBSTITUTE(Category_Map!$A$3:$A$28,CHAR(160),""),CHAR(10),"")),0)),
"Not Found")</f>
        <v>Food</v>
      </c>
      <c r="J447" t="str">
        <f t="shared" si="6"/>
        <v>Pre-COVID</v>
      </c>
    </row>
    <row r="448" spans="1:10" x14ac:dyDescent="0.35">
      <c r="A448" t="s">
        <v>34</v>
      </c>
      <c r="B448">
        <v>2013</v>
      </c>
      <c r="C448" t="s">
        <v>39</v>
      </c>
      <c r="D448">
        <v>109.3</v>
      </c>
      <c r="E448">
        <v>6</v>
      </c>
      <c r="F448" s="1">
        <v>41426</v>
      </c>
      <c r="G448" t="s">
        <v>7</v>
      </c>
      <c r="H448">
        <v>104.2</v>
      </c>
      <c r="I448" t="str" cm="1">
        <f t="array" ref="I448">IFERROR(
INDEX(Category_Map!$B$3:$B$28,
MATCH(TRIM(SUBSTITUTE(SUBSTITUTE(CLEAN(G448),CHAR(160),""),CHAR(10),"")),
TRIM(SUBSTITUTE(SUBSTITUTE(Category_Map!$A$3:$A$28,CHAR(160),""),CHAR(10),"")),0)),
"Not Found")</f>
        <v>Food</v>
      </c>
      <c r="J448" t="str">
        <f t="shared" si="6"/>
        <v>Pre-COVID</v>
      </c>
    </row>
    <row r="449" spans="1:10" x14ac:dyDescent="0.35">
      <c r="A449" t="s">
        <v>34</v>
      </c>
      <c r="B449">
        <v>2013</v>
      </c>
      <c r="C449" t="s">
        <v>39</v>
      </c>
      <c r="D449">
        <v>109.3</v>
      </c>
      <c r="E449">
        <v>6</v>
      </c>
      <c r="F449" s="1">
        <v>41426</v>
      </c>
      <c r="G449" t="s">
        <v>8</v>
      </c>
      <c r="H449">
        <v>110.7</v>
      </c>
      <c r="I449" t="str" cm="1">
        <f t="array" ref="I449">IFERROR(
INDEX(Category_Map!$B$3:$B$28,
MATCH(TRIM(SUBSTITUTE(SUBSTITUTE(CLEAN(G449),CHAR(160),""),CHAR(10),"")),
TRIM(SUBSTITUTE(SUBSTITUTE(Category_Map!$A$3:$A$28,CHAR(160),""),CHAR(10),"")),0)),
"Not Found")</f>
        <v>Food</v>
      </c>
      <c r="J449" t="str">
        <f t="shared" si="6"/>
        <v>Pre-COVID</v>
      </c>
    </row>
    <row r="450" spans="1:10" x14ac:dyDescent="0.35">
      <c r="A450" t="s">
        <v>34</v>
      </c>
      <c r="B450">
        <v>2013</v>
      </c>
      <c r="C450" t="s">
        <v>39</v>
      </c>
      <c r="D450">
        <v>109.3</v>
      </c>
      <c r="E450">
        <v>6</v>
      </c>
      <c r="F450" s="1">
        <v>41426</v>
      </c>
      <c r="G450" t="s">
        <v>9</v>
      </c>
      <c r="H450">
        <v>126.7</v>
      </c>
      <c r="I450" t="str" cm="1">
        <f t="array" ref="I450">IFERROR(
INDEX(Category_Map!$B$3:$B$28,
MATCH(TRIM(SUBSTITUTE(SUBSTITUTE(CLEAN(G450),CHAR(160),""),CHAR(10),"")),
TRIM(SUBSTITUTE(SUBSTITUTE(Category_Map!$A$3:$A$28,CHAR(160),""),CHAR(10),"")),0)),
"Not Found")</f>
        <v>Food</v>
      </c>
      <c r="J450" t="str">
        <f t="shared" ref="J450:J513" si="7">IF(F450 &lt; DATE(2020,3,1), "Pre-COVID", "Post-COVID")</f>
        <v>Pre-COVID</v>
      </c>
    </row>
    <row r="451" spans="1:10" x14ac:dyDescent="0.35">
      <c r="A451" t="s">
        <v>34</v>
      </c>
      <c r="B451">
        <v>2013</v>
      </c>
      <c r="C451" t="s">
        <v>39</v>
      </c>
      <c r="D451">
        <v>109.3</v>
      </c>
      <c r="E451">
        <v>6</v>
      </c>
      <c r="F451" s="1">
        <v>41426</v>
      </c>
      <c r="G451" t="s">
        <v>10</v>
      </c>
      <c r="H451">
        <v>106.3</v>
      </c>
      <c r="I451" t="str" cm="1">
        <f t="array" ref="I451">IFERROR(
INDEX(Category_Map!$B$3:$B$28,
MATCH(TRIM(SUBSTITUTE(SUBSTITUTE(CLEAN(G451),CHAR(160),""),CHAR(10),"")),
TRIM(SUBSTITUTE(SUBSTITUTE(Category_Map!$A$3:$A$28,CHAR(160),""),CHAR(10),"")),0)),
"Not Found")</f>
        <v>Food</v>
      </c>
      <c r="J451" t="str">
        <f t="shared" si="7"/>
        <v>Pre-COVID</v>
      </c>
    </row>
    <row r="452" spans="1:10" x14ac:dyDescent="0.35">
      <c r="A452" t="s">
        <v>34</v>
      </c>
      <c r="B452">
        <v>2013</v>
      </c>
      <c r="C452" t="s">
        <v>39</v>
      </c>
      <c r="D452">
        <v>109.3</v>
      </c>
      <c r="E452">
        <v>6</v>
      </c>
      <c r="F452" s="1">
        <v>41426</v>
      </c>
      <c r="G452" t="s">
        <v>11</v>
      </c>
      <c r="H452">
        <v>103.2</v>
      </c>
      <c r="I452" t="str" cm="1">
        <f t="array" ref="I452">IFERROR(
INDEX(Category_Map!$B$3:$B$28,
MATCH(TRIM(SUBSTITUTE(SUBSTITUTE(CLEAN(G452),CHAR(160),""),CHAR(10),"")),
TRIM(SUBSTITUTE(SUBSTITUTE(Category_Map!$A$3:$A$28,CHAR(160),""),CHAR(10),"")),0)),
"Not Found")</f>
        <v>Food</v>
      </c>
      <c r="J452" t="str">
        <f t="shared" si="7"/>
        <v>Pre-COVID</v>
      </c>
    </row>
    <row r="453" spans="1:10" x14ac:dyDescent="0.35">
      <c r="A453" t="s">
        <v>34</v>
      </c>
      <c r="B453">
        <v>2013</v>
      </c>
      <c r="C453" t="s">
        <v>39</v>
      </c>
      <c r="D453">
        <v>109.3</v>
      </c>
      <c r="E453">
        <v>6</v>
      </c>
      <c r="F453" s="1">
        <v>41426</v>
      </c>
      <c r="G453" t="s">
        <v>12</v>
      </c>
      <c r="H453">
        <v>105.7</v>
      </c>
      <c r="I453" t="str" cm="1">
        <f t="array" ref="I453">IFERROR(
INDEX(Category_Map!$B$3:$B$28,
MATCH(TRIM(SUBSTITUTE(SUBSTITUTE(CLEAN(G453),CHAR(160),""),CHAR(10),"")),
TRIM(SUBSTITUTE(SUBSTITUTE(Category_Map!$A$3:$A$28,CHAR(160),""),CHAR(10),"")),0)),
"Not Found")</f>
        <v>Food</v>
      </c>
      <c r="J453" t="str">
        <f t="shared" si="7"/>
        <v>Pre-COVID</v>
      </c>
    </row>
    <row r="454" spans="1:10" x14ac:dyDescent="0.35">
      <c r="A454" t="s">
        <v>34</v>
      </c>
      <c r="B454">
        <v>2013</v>
      </c>
      <c r="C454" t="s">
        <v>39</v>
      </c>
      <c r="D454">
        <v>109.3</v>
      </c>
      <c r="E454">
        <v>6</v>
      </c>
      <c r="F454" s="1">
        <v>41426</v>
      </c>
      <c r="G454" t="s">
        <v>13</v>
      </c>
      <c r="H454">
        <v>109</v>
      </c>
      <c r="I454" t="str" cm="1">
        <f t="array" ref="I454">IFERROR(
INDEX(Category_Map!$B$3:$B$28,
MATCH(TRIM(SUBSTITUTE(SUBSTITUTE(CLEAN(G454),CHAR(160),""),CHAR(10),"")),
TRIM(SUBSTITUTE(SUBSTITUTE(Category_Map!$A$3:$A$28,CHAR(160),""),CHAR(10),"")),0)),
"Not Found")</f>
        <v>Food and beverages</v>
      </c>
      <c r="J454" t="str">
        <f t="shared" si="7"/>
        <v>Pre-COVID</v>
      </c>
    </row>
    <row r="455" spans="1:10" x14ac:dyDescent="0.35">
      <c r="A455" t="s">
        <v>34</v>
      </c>
      <c r="B455">
        <v>2013</v>
      </c>
      <c r="C455" t="s">
        <v>39</v>
      </c>
      <c r="D455">
        <v>109.3</v>
      </c>
      <c r="E455">
        <v>6</v>
      </c>
      <c r="F455" s="1">
        <v>41426</v>
      </c>
      <c r="G455" t="s">
        <v>14</v>
      </c>
      <c r="H455">
        <v>111.6</v>
      </c>
      <c r="I455" t="str" cm="1">
        <f t="array" ref="I455">IFERROR(
INDEX(Category_Map!$B$3:$B$28,
MATCH(TRIM(SUBSTITUTE(SUBSTITUTE(CLEAN(G455),CHAR(160),""),CHAR(10),"")),
TRIM(SUBSTITUTE(SUBSTITUTE(Category_Map!$A$3:$A$28,CHAR(160),""),CHAR(10),"")),0)),
"Not Found")</f>
        <v>Food and beverages</v>
      </c>
      <c r="J455" t="str">
        <f t="shared" si="7"/>
        <v>Pre-COVID</v>
      </c>
    </row>
    <row r="456" spans="1:10" x14ac:dyDescent="0.35">
      <c r="A456" t="s">
        <v>34</v>
      </c>
      <c r="B456">
        <v>2013</v>
      </c>
      <c r="C456" t="s">
        <v>39</v>
      </c>
      <c r="D456">
        <v>109.3</v>
      </c>
      <c r="E456">
        <v>6</v>
      </c>
      <c r="F456" s="1">
        <v>41426</v>
      </c>
      <c r="G456" t="s">
        <v>15</v>
      </c>
      <c r="H456">
        <v>112.2</v>
      </c>
      <c r="I456" t="str" cm="1">
        <f t="array" ref="I456">IFERROR(
INDEX(Category_Map!$B$3:$B$28,
MATCH(TRIM(SUBSTITUTE(SUBSTITUTE(CLEAN(G456),CHAR(160),""),CHAR(10),"")),
TRIM(SUBSTITUTE(SUBSTITUTE(Category_Map!$A$3:$A$28,CHAR(160),""),CHAR(10),"")),0)),
"Not Found")</f>
        <v>Food and beverages</v>
      </c>
      <c r="J456" t="str">
        <f t="shared" si="7"/>
        <v>Pre-COVID</v>
      </c>
    </row>
    <row r="457" spans="1:10" x14ac:dyDescent="0.35">
      <c r="A457" t="s">
        <v>34</v>
      </c>
      <c r="B457">
        <v>2013</v>
      </c>
      <c r="C457" t="s">
        <v>39</v>
      </c>
      <c r="D457">
        <v>109.3</v>
      </c>
      <c r="E457">
        <v>6</v>
      </c>
      <c r="F457" s="1">
        <v>41426</v>
      </c>
      <c r="G457" t="s">
        <v>16</v>
      </c>
      <c r="H457">
        <v>109.5</v>
      </c>
      <c r="I457" t="str" cm="1">
        <f t="array" ref="I457">IFERROR(
INDEX(Category_Map!$B$3:$B$28,
MATCH(TRIM(SUBSTITUTE(SUBSTITUTE(CLEAN(G457),CHAR(160),""),CHAR(10),"")),
TRIM(SUBSTITUTE(SUBSTITUTE(Category_Map!$A$3:$A$28,CHAR(160),""),CHAR(10),"")),0)),
"Not Found")</f>
        <v>Miscellaneous</v>
      </c>
      <c r="J457" t="str">
        <f t="shared" si="7"/>
        <v>Pre-COVID</v>
      </c>
    </row>
    <row r="458" spans="1:10" x14ac:dyDescent="0.35">
      <c r="A458" t="s">
        <v>34</v>
      </c>
      <c r="B458">
        <v>2013</v>
      </c>
      <c r="C458" t="s">
        <v>39</v>
      </c>
      <c r="D458">
        <v>109.3</v>
      </c>
      <c r="E458">
        <v>6</v>
      </c>
      <c r="F458" s="1">
        <v>41426</v>
      </c>
      <c r="G458" t="s">
        <v>17</v>
      </c>
      <c r="H458">
        <v>109.5</v>
      </c>
      <c r="I458" t="str" cm="1">
        <f t="array" ref="I458">IFERROR(
INDEX(Category_Map!$B$3:$B$28,
MATCH(TRIM(SUBSTITUTE(SUBSTITUTE(CLEAN(G458),CHAR(160),""),CHAR(10),"")),
TRIM(SUBSTITUTE(SUBSTITUTE(Category_Map!$A$3:$A$28,CHAR(160),""),CHAR(10),"")),0)),
"Not Found")</f>
        <v>Clothing and Footwear</v>
      </c>
      <c r="J458" t="str">
        <f t="shared" si="7"/>
        <v>Pre-COVID</v>
      </c>
    </row>
    <row r="459" spans="1:10" x14ac:dyDescent="0.35">
      <c r="A459" t="s">
        <v>34</v>
      </c>
      <c r="B459">
        <v>2013</v>
      </c>
      <c r="C459" t="s">
        <v>39</v>
      </c>
      <c r="D459">
        <v>109.3</v>
      </c>
      <c r="E459">
        <v>6</v>
      </c>
      <c r="F459" s="1">
        <v>41426</v>
      </c>
      <c r="G459" t="s">
        <v>18</v>
      </c>
      <c r="H459">
        <v>108.1</v>
      </c>
      <c r="I459" t="str" cm="1">
        <f t="array" ref="I459">IFERROR(
INDEX(Category_Map!$B$3:$B$28,
MATCH(TRIM(SUBSTITUTE(SUBSTITUTE(CLEAN(G459),CHAR(160),""),CHAR(10),"")),
TRIM(SUBSTITUTE(SUBSTITUTE(Category_Map!$A$3:$A$28,CHAR(160),""),CHAR(10),"")),0)),
"Not Found")</f>
        <v>Clothing and Footwear</v>
      </c>
      <c r="J459" t="str">
        <f t="shared" si="7"/>
        <v>Pre-COVID</v>
      </c>
    </row>
    <row r="460" spans="1:10" x14ac:dyDescent="0.35">
      <c r="A460" t="s">
        <v>34</v>
      </c>
      <c r="B460">
        <v>2013</v>
      </c>
      <c r="C460" t="s">
        <v>39</v>
      </c>
      <c r="D460">
        <v>109.3</v>
      </c>
      <c r="E460">
        <v>6</v>
      </c>
      <c r="F460" s="1">
        <v>41426</v>
      </c>
      <c r="G460" t="s">
        <v>19</v>
      </c>
      <c r="H460">
        <v>109.3</v>
      </c>
      <c r="I460" t="str" cm="1">
        <f t="array" ref="I460">IFERROR(
INDEX(Category_Map!$B$3:$B$28,
MATCH(TRIM(SUBSTITUTE(SUBSTITUTE(CLEAN(G460),CHAR(160),""),CHAR(10),"")),
TRIM(SUBSTITUTE(SUBSTITUTE(Category_Map!$A$3:$A$28,CHAR(160),""),CHAR(10),"")),0)),
"Not Found")</f>
        <v>Clothing and Footwear</v>
      </c>
      <c r="J460" t="str">
        <f t="shared" si="7"/>
        <v>Pre-COVID</v>
      </c>
    </row>
    <row r="461" spans="1:10" x14ac:dyDescent="0.35">
      <c r="A461" t="s">
        <v>34</v>
      </c>
      <c r="B461">
        <v>2013</v>
      </c>
      <c r="C461" t="s">
        <v>39</v>
      </c>
      <c r="D461">
        <v>109.3</v>
      </c>
      <c r="E461">
        <v>6</v>
      </c>
      <c r="F461" s="1">
        <v>41426</v>
      </c>
      <c r="G461" t="s">
        <v>20</v>
      </c>
      <c r="H461">
        <v>106.6</v>
      </c>
      <c r="I461" t="str" cm="1">
        <f t="array" ref="I461">IFERROR(
INDEX(Category_Map!$B$3:$B$28,
MATCH(TRIM(SUBSTITUTE(SUBSTITUTE(CLEAN(G461),CHAR(160),""),CHAR(10),"")),
TRIM(SUBSTITUTE(SUBSTITUTE(Category_Map!$A$3:$A$28,CHAR(160),""),CHAR(10),"")),0)),
"Not Found")</f>
        <v>Housing and Utilities</v>
      </c>
      <c r="J461" t="str">
        <f t="shared" si="7"/>
        <v>Pre-COVID</v>
      </c>
    </row>
    <row r="462" spans="1:10" x14ac:dyDescent="0.35">
      <c r="A462" t="s">
        <v>34</v>
      </c>
      <c r="B462">
        <v>2013</v>
      </c>
      <c r="C462" t="s">
        <v>39</v>
      </c>
      <c r="D462">
        <v>109.3</v>
      </c>
      <c r="E462">
        <v>6</v>
      </c>
      <c r="F462" s="1">
        <v>41426</v>
      </c>
      <c r="G462" t="s">
        <v>21</v>
      </c>
      <c r="H462">
        <v>108.3</v>
      </c>
      <c r="I462" t="str" cm="1">
        <f t="array" ref="I462">IFERROR(
INDEX(Category_Map!$B$3:$B$28,
MATCH(TRIM(SUBSTITUTE(SUBSTITUTE(CLEAN(G462),CHAR(160),""),CHAR(10),"")),
TRIM(SUBSTITUTE(SUBSTITUTE(Category_Map!$A$3:$A$28,CHAR(160),""),CHAR(10),"")),0)),
"Not Found")</f>
        <v>Fuel and Energy</v>
      </c>
      <c r="J462" t="str">
        <f t="shared" si="7"/>
        <v>Pre-COVID</v>
      </c>
    </row>
    <row r="463" spans="1:10" x14ac:dyDescent="0.35">
      <c r="A463" t="s">
        <v>34</v>
      </c>
      <c r="B463">
        <v>2013</v>
      </c>
      <c r="C463" t="s">
        <v>39</v>
      </c>
      <c r="D463">
        <v>109.3</v>
      </c>
      <c r="E463">
        <v>6</v>
      </c>
      <c r="F463" s="1">
        <v>41426</v>
      </c>
      <c r="G463" t="s">
        <v>22</v>
      </c>
      <c r="H463">
        <v>107.6</v>
      </c>
      <c r="I463" t="str" cm="1">
        <f t="array" ref="I463">IFERROR(
INDEX(Category_Map!$B$3:$B$28,
MATCH(TRIM(SUBSTITUTE(SUBSTITUTE(CLEAN(G463),CHAR(160),""),CHAR(10),"")),
TRIM(SUBSTITUTE(SUBSTITUTE(Category_Map!$A$3:$A$28,CHAR(160),""),CHAR(10),"")),0)),
"Not Found")</f>
        <v>Household goods and services</v>
      </c>
      <c r="J463" t="str">
        <f t="shared" si="7"/>
        <v>Pre-COVID</v>
      </c>
    </row>
    <row r="464" spans="1:10" x14ac:dyDescent="0.35">
      <c r="A464" t="s">
        <v>34</v>
      </c>
      <c r="B464">
        <v>2013</v>
      </c>
      <c r="C464" t="s">
        <v>39</v>
      </c>
      <c r="D464">
        <v>109.3</v>
      </c>
      <c r="E464">
        <v>6</v>
      </c>
      <c r="F464" s="1">
        <v>41426</v>
      </c>
      <c r="G464" t="s">
        <v>23</v>
      </c>
      <c r="H464">
        <v>106.4</v>
      </c>
      <c r="I464" t="str" cm="1">
        <f t="array" ref="I464">IFERROR(
INDEX(Category_Map!$B$3:$B$28,
MATCH(TRIM(SUBSTITUTE(SUBSTITUTE(CLEAN(G464),CHAR(160),""),CHAR(10),"")),
TRIM(SUBSTITUTE(SUBSTITUTE(Category_Map!$A$3:$A$28,CHAR(160),""),CHAR(10),"")),0)),
"Not Found")</f>
        <v>Health</v>
      </c>
      <c r="J464" t="str">
        <f t="shared" si="7"/>
        <v>Pre-COVID</v>
      </c>
    </row>
    <row r="465" spans="1:10" x14ac:dyDescent="0.35">
      <c r="A465" t="s">
        <v>34</v>
      </c>
      <c r="B465">
        <v>2013</v>
      </c>
      <c r="C465" t="s">
        <v>39</v>
      </c>
      <c r="D465">
        <v>109.3</v>
      </c>
      <c r="E465">
        <v>6</v>
      </c>
      <c r="F465" s="1">
        <v>41426</v>
      </c>
      <c r="G465" t="s">
        <v>24</v>
      </c>
      <c r="H465">
        <v>105.1</v>
      </c>
      <c r="I465" t="str" cm="1">
        <f t="array" ref="I465">IFERROR(
INDEX(Category_Map!$B$3:$B$28,
MATCH(TRIM(SUBSTITUTE(SUBSTITUTE(CLEAN(G465),CHAR(160),""),CHAR(10),"")),
TRIM(SUBSTITUTE(SUBSTITUTE(Category_Map!$A$3:$A$28,CHAR(160),""),CHAR(10),"")),0)),
"Not Found")</f>
        <v>Transport &amp; Communication</v>
      </c>
      <c r="J465" t="str">
        <f t="shared" si="7"/>
        <v>Pre-COVID</v>
      </c>
    </row>
    <row r="466" spans="1:10" x14ac:dyDescent="0.35">
      <c r="A466" t="s">
        <v>34</v>
      </c>
      <c r="B466">
        <v>2013</v>
      </c>
      <c r="C466" t="s">
        <v>39</v>
      </c>
      <c r="D466">
        <v>109.3</v>
      </c>
      <c r="E466">
        <v>6</v>
      </c>
      <c r="F466" s="1">
        <v>41426</v>
      </c>
      <c r="G466" t="s">
        <v>25</v>
      </c>
      <c r="H466">
        <v>105.4</v>
      </c>
      <c r="I466" t="str" cm="1">
        <f t="array" ref="I466">IFERROR(
INDEX(Category_Map!$B$3:$B$28,
MATCH(TRIM(SUBSTITUTE(SUBSTITUTE(CLEAN(G466),CHAR(160),""),CHAR(10),"")),
TRIM(SUBSTITUTE(SUBSTITUTE(Category_Map!$A$3:$A$28,CHAR(160),""),CHAR(10),"")),0)),
"Not Found")</f>
        <v>Recreation and Personal Care</v>
      </c>
      <c r="J466" t="str">
        <f t="shared" si="7"/>
        <v>Pre-COVID</v>
      </c>
    </row>
    <row r="467" spans="1:10" x14ac:dyDescent="0.35">
      <c r="A467" t="s">
        <v>34</v>
      </c>
      <c r="B467">
        <v>2013</v>
      </c>
      <c r="C467" t="s">
        <v>39</v>
      </c>
      <c r="D467">
        <v>109.3</v>
      </c>
      <c r="E467">
        <v>6</v>
      </c>
      <c r="F467" s="1">
        <v>41426</v>
      </c>
      <c r="G467" t="s">
        <v>26</v>
      </c>
      <c r="H467">
        <v>107.4</v>
      </c>
      <c r="I467" t="str" cm="1">
        <f t="array" ref="I467">IFERROR(
INDEX(Category_Map!$B$3:$B$28,
MATCH(TRIM(SUBSTITUTE(SUBSTITUTE(CLEAN(G467),CHAR(160),""),CHAR(10),"")),
TRIM(SUBSTITUTE(SUBSTITUTE(Category_Map!$A$3:$A$28,CHAR(160),""),CHAR(10),"")),0)),
"Not Found")</f>
        <v>Education</v>
      </c>
      <c r="J467" t="str">
        <f t="shared" si="7"/>
        <v>Pre-COVID</v>
      </c>
    </row>
    <row r="468" spans="1:10" x14ac:dyDescent="0.35">
      <c r="A468" t="s">
        <v>34</v>
      </c>
      <c r="B468">
        <v>2013</v>
      </c>
      <c r="C468" t="s">
        <v>39</v>
      </c>
      <c r="D468">
        <v>109.3</v>
      </c>
      <c r="E468">
        <v>6</v>
      </c>
      <c r="F468" s="1">
        <v>41426</v>
      </c>
      <c r="G468" t="s">
        <v>27</v>
      </c>
      <c r="H468">
        <v>102.8</v>
      </c>
      <c r="I468" t="str" cm="1">
        <f t="array" ref="I468">IFERROR(
INDEX(Category_Map!$B$3:$B$28,
MATCH(TRIM(SUBSTITUTE(SUBSTITUTE(CLEAN(G468),CHAR(160),""),CHAR(10),"")),
TRIM(SUBSTITUTE(SUBSTITUTE(Category_Map!$A$3:$A$28,CHAR(160),""),CHAR(10),"")),0)),
"Not Found")</f>
        <v>Personal care and effects</v>
      </c>
      <c r="J468" t="str">
        <f t="shared" si="7"/>
        <v>Pre-COVID</v>
      </c>
    </row>
    <row r="469" spans="1:10" x14ac:dyDescent="0.35">
      <c r="A469" t="s">
        <v>34</v>
      </c>
      <c r="B469">
        <v>2013</v>
      </c>
      <c r="C469" t="s">
        <v>39</v>
      </c>
      <c r="D469">
        <v>109.3</v>
      </c>
      <c r="E469">
        <v>6</v>
      </c>
      <c r="F469" s="1">
        <v>41426</v>
      </c>
      <c r="G469" t="s">
        <v>28</v>
      </c>
      <c r="H469">
        <v>105.8</v>
      </c>
      <c r="I469" t="str" cm="1">
        <f t="array" ref="I469">IFERROR(
INDEX(Category_Map!$B$3:$B$28,
MATCH(TRIM(SUBSTITUTE(SUBSTITUTE(CLEAN(G469),CHAR(160),""),CHAR(10),"")),
TRIM(SUBSTITUTE(SUBSTITUTE(Category_Map!$A$3:$A$28,CHAR(160),""),CHAR(10),"")),0)),
"Not Found")</f>
        <v>Miscellaneous</v>
      </c>
      <c r="J469" t="str">
        <f t="shared" si="7"/>
        <v>Pre-COVID</v>
      </c>
    </row>
    <row r="470" spans="1:10" x14ac:dyDescent="0.35">
      <c r="A470" t="s">
        <v>30</v>
      </c>
      <c r="B470">
        <v>2013</v>
      </c>
      <c r="C470" t="s">
        <v>40</v>
      </c>
      <c r="D470">
        <v>110.7</v>
      </c>
      <c r="E470">
        <v>7</v>
      </c>
      <c r="F470" s="1">
        <v>41456</v>
      </c>
      <c r="G470" t="s">
        <v>3</v>
      </c>
      <c r="H470">
        <v>113.4</v>
      </c>
      <c r="I470" t="str" cm="1">
        <f t="array" ref="I470">IFERROR(
INDEX(Category_Map!$B$3:$B$28,
MATCH(TRIM(SUBSTITUTE(SUBSTITUTE(CLEAN(G470),CHAR(160),""),CHAR(10),"")),
TRIM(SUBSTITUTE(SUBSTITUTE(Category_Map!$A$3:$A$28,CHAR(160),""),CHAR(10),"")),0)),
"Not Found")</f>
        <v>Food</v>
      </c>
      <c r="J470" t="str">
        <f t="shared" si="7"/>
        <v>Pre-COVID</v>
      </c>
    </row>
    <row r="471" spans="1:10" x14ac:dyDescent="0.35">
      <c r="A471" t="s">
        <v>30</v>
      </c>
      <c r="B471">
        <v>2013</v>
      </c>
      <c r="C471" t="s">
        <v>40</v>
      </c>
      <c r="D471">
        <v>110.7</v>
      </c>
      <c r="E471">
        <v>7</v>
      </c>
      <c r="F471" s="1">
        <v>41456</v>
      </c>
      <c r="G471" t="s">
        <v>4</v>
      </c>
      <c r="H471">
        <v>114.9</v>
      </c>
      <c r="I471" t="str" cm="1">
        <f t="array" ref="I471">IFERROR(
INDEX(Category_Map!$B$3:$B$28,
MATCH(TRIM(SUBSTITUTE(SUBSTITUTE(CLEAN(G471),CHAR(160),""),CHAR(10),"")),
TRIM(SUBSTITUTE(SUBSTITUTE(Category_Map!$A$3:$A$28,CHAR(160),""),CHAR(10),"")),0)),
"Not Found")</f>
        <v>Food</v>
      </c>
      <c r="J471" t="str">
        <f t="shared" si="7"/>
        <v>Pre-COVID</v>
      </c>
    </row>
    <row r="472" spans="1:10" x14ac:dyDescent="0.35">
      <c r="A472" t="s">
        <v>30</v>
      </c>
      <c r="B472">
        <v>2013</v>
      </c>
      <c r="C472" t="s">
        <v>40</v>
      </c>
      <c r="D472">
        <v>110.7</v>
      </c>
      <c r="E472">
        <v>7</v>
      </c>
      <c r="F472" s="1">
        <v>41456</v>
      </c>
      <c r="G472" t="s">
        <v>5</v>
      </c>
      <c r="H472">
        <v>110.5</v>
      </c>
      <c r="I472" t="str" cm="1">
        <f t="array" ref="I472">IFERROR(
INDEX(Category_Map!$B$3:$B$28,
MATCH(TRIM(SUBSTITUTE(SUBSTITUTE(CLEAN(G472),CHAR(160),""),CHAR(10),"")),
TRIM(SUBSTITUTE(SUBSTITUTE(Category_Map!$A$3:$A$28,CHAR(160),""),CHAR(10),"")),0)),
"Not Found")</f>
        <v>Food</v>
      </c>
      <c r="J472" t="str">
        <f t="shared" si="7"/>
        <v>Pre-COVID</v>
      </c>
    </row>
    <row r="473" spans="1:10" x14ac:dyDescent="0.35">
      <c r="A473" t="s">
        <v>30</v>
      </c>
      <c r="B473">
        <v>2013</v>
      </c>
      <c r="C473" t="s">
        <v>40</v>
      </c>
      <c r="D473">
        <v>110.7</v>
      </c>
      <c r="E473">
        <v>7</v>
      </c>
      <c r="F473" s="1">
        <v>41456</v>
      </c>
      <c r="G473" t="s">
        <v>6</v>
      </c>
      <c r="H473">
        <v>109.3</v>
      </c>
      <c r="I473" t="str" cm="1">
        <f t="array" ref="I473">IFERROR(
INDEX(Category_Map!$B$3:$B$28,
MATCH(TRIM(SUBSTITUTE(SUBSTITUTE(CLEAN(G473),CHAR(160),""),CHAR(10),"")),
TRIM(SUBSTITUTE(SUBSTITUTE(Category_Map!$A$3:$A$28,CHAR(160),""),CHAR(10),"")),0)),
"Not Found")</f>
        <v>Food</v>
      </c>
      <c r="J473" t="str">
        <f t="shared" si="7"/>
        <v>Pre-COVID</v>
      </c>
    </row>
    <row r="474" spans="1:10" x14ac:dyDescent="0.35">
      <c r="A474" t="s">
        <v>30</v>
      </c>
      <c r="B474">
        <v>2013</v>
      </c>
      <c r="C474" t="s">
        <v>40</v>
      </c>
      <c r="D474">
        <v>110.7</v>
      </c>
      <c r="E474">
        <v>7</v>
      </c>
      <c r="F474" s="1">
        <v>41456</v>
      </c>
      <c r="G474" t="s">
        <v>7</v>
      </c>
      <c r="H474">
        <v>106.2</v>
      </c>
      <c r="I474" t="str" cm="1">
        <f t="array" ref="I474">IFERROR(
INDEX(Category_Map!$B$3:$B$28,
MATCH(TRIM(SUBSTITUTE(SUBSTITUTE(CLEAN(G474),CHAR(160),""),CHAR(10),"")),
TRIM(SUBSTITUTE(SUBSTITUTE(Category_Map!$A$3:$A$28,CHAR(160),""),CHAR(10),"")),0)),
"Not Found")</f>
        <v>Food</v>
      </c>
      <c r="J474" t="str">
        <f t="shared" si="7"/>
        <v>Pre-COVID</v>
      </c>
    </row>
    <row r="475" spans="1:10" x14ac:dyDescent="0.35">
      <c r="A475" t="s">
        <v>30</v>
      </c>
      <c r="B475">
        <v>2013</v>
      </c>
      <c r="C475" t="s">
        <v>40</v>
      </c>
      <c r="D475">
        <v>110.7</v>
      </c>
      <c r="E475">
        <v>7</v>
      </c>
      <c r="F475" s="1">
        <v>41456</v>
      </c>
      <c r="G475" t="s">
        <v>8</v>
      </c>
      <c r="H475">
        <v>110.3</v>
      </c>
      <c r="I475" t="str" cm="1">
        <f t="array" ref="I475">IFERROR(
INDEX(Category_Map!$B$3:$B$28,
MATCH(TRIM(SUBSTITUTE(SUBSTITUTE(CLEAN(G475),CHAR(160),""),CHAR(10),"")),
TRIM(SUBSTITUTE(SUBSTITUTE(Category_Map!$A$3:$A$28,CHAR(160),""),CHAR(10),"")),0)),
"Not Found")</f>
        <v>Food</v>
      </c>
      <c r="J475" t="str">
        <f t="shared" si="7"/>
        <v>Pre-COVID</v>
      </c>
    </row>
    <row r="476" spans="1:10" x14ac:dyDescent="0.35">
      <c r="A476" t="s">
        <v>30</v>
      </c>
      <c r="B476">
        <v>2013</v>
      </c>
      <c r="C476" t="s">
        <v>40</v>
      </c>
      <c r="D476">
        <v>110.7</v>
      </c>
      <c r="E476">
        <v>7</v>
      </c>
      <c r="F476" s="1">
        <v>41456</v>
      </c>
      <c r="G476" t="s">
        <v>9</v>
      </c>
      <c r="H476">
        <v>129.19999999999999</v>
      </c>
      <c r="I476" t="str" cm="1">
        <f t="array" ref="I476">IFERROR(
INDEX(Category_Map!$B$3:$B$28,
MATCH(TRIM(SUBSTITUTE(SUBSTITUTE(CLEAN(G476),CHAR(160),""),CHAR(10),"")),
TRIM(SUBSTITUTE(SUBSTITUTE(Category_Map!$A$3:$A$28,CHAR(160),""),CHAR(10),"")),0)),
"Not Found")</f>
        <v>Food</v>
      </c>
      <c r="J476" t="str">
        <f t="shared" si="7"/>
        <v>Pre-COVID</v>
      </c>
    </row>
    <row r="477" spans="1:10" x14ac:dyDescent="0.35">
      <c r="A477" t="s">
        <v>30</v>
      </c>
      <c r="B477">
        <v>2013</v>
      </c>
      <c r="C477" t="s">
        <v>40</v>
      </c>
      <c r="D477">
        <v>110.7</v>
      </c>
      <c r="E477">
        <v>7</v>
      </c>
      <c r="F477" s="1">
        <v>41456</v>
      </c>
      <c r="G477" t="s">
        <v>10</v>
      </c>
      <c r="H477">
        <v>107.1</v>
      </c>
      <c r="I477" t="str" cm="1">
        <f t="array" ref="I477">IFERROR(
INDEX(Category_Map!$B$3:$B$28,
MATCH(TRIM(SUBSTITUTE(SUBSTITUTE(CLEAN(G477),CHAR(160),""),CHAR(10),"")),
TRIM(SUBSTITUTE(SUBSTITUTE(Category_Map!$A$3:$A$28,CHAR(160),""),CHAR(10),"")),0)),
"Not Found")</f>
        <v>Food</v>
      </c>
      <c r="J477" t="str">
        <f t="shared" si="7"/>
        <v>Pre-COVID</v>
      </c>
    </row>
    <row r="478" spans="1:10" x14ac:dyDescent="0.35">
      <c r="A478" t="s">
        <v>30</v>
      </c>
      <c r="B478">
        <v>2013</v>
      </c>
      <c r="C478" t="s">
        <v>40</v>
      </c>
      <c r="D478">
        <v>110.7</v>
      </c>
      <c r="E478">
        <v>7</v>
      </c>
      <c r="F478" s="1">
        <v>41456</v>
      </c>
      <c r="G478" t="s">
        <v>11</v>
      </c>
      <c r="H478">
        <v>104.3</v>
      </c>
      <c r="I478" t="str" cm="1">
        <f t="array" ref="I478">IFERROR(
INDEX(Category_Map!$B$3:$B$28,
MATCH(TRIM(SUBSTITUTE(SUBSTITUTE(CLEAN(G478),CHAR(160),""),CHAR(10),"")),
TRIM(SUBSTITUTE(SUBSTITUTE(Category_Map!$A$3:$A$28,CHAR(160),""),CHAR(10),"")),0)),
"Not Found")</f>
        <v>Food</v>
      </c>
      <c r="J478" t="str">
        <f t="shared" si="7"/>
        <v>Pre-COVID</v>
      </c>
    </row>
    <row r="479" spans="1:10" x14ac:dyDescent="0.35">
      <c r="A479" t="s">
        <v>30</v>
      </c>
      <c r="B479">
        <v>2013</v>
      </c>
      <c r="C479" t="s">
        <v>40</v>
      </c>
      <c r="D479">
        <v>110.7</v>
      </c>
      <c r="E479">
        <v>7</v>
      </c>
      <c r="F479" s="1">
        <v>41456</v>
      </c>
      <c r="G479" t="s">
        <v>12</v>
      </c>
      <c r="H479">
        <v>106.4</v>
      </c>
      <c r="I479" t="str" cm="1">
        <f t="array" ref="I479">IFERROR(
INDEX(Category_Map!$B$3:$B$28,
MATCH(TRIM(SUBSTITUTE(SUBSTITUTE(CLEAN(G479),CHAR(160),""),CHAR(10),"")),
TRIM(SUBSTITUTE(SUBSTITUTE(Category_Map!$A$3:$A$28,CHAR(160),""),CHAR(10),"")),0)),
"Not Found")</f>
        <v>Food</v>
      </c>
      <c r="J479" t="str">
        <f t="shared" si="7"/>
        <v>Pre-COVID</v>
      </c>
    </row>
    <row r="480" spans="1:10" x14ac:dyDescent="0.35">
      <c r="A480" t="s">
        <v>30</v>
      </c>
      <c r="B480">
        <v>2013</v>
      </c>
      <c r="C480" t="s">
        <v>40</v>
      </c>
      <c r="D480">
        <v>110.7</v>
      </c>
      <c r="E480">
        <v>7</v>
      </c>
      <c r="F480" s="1">
        <v>41456</v>
      </c>
      <c r="G480" t="s">
        <v>13</v>
      </c>
      <c r="H480">
        <v>109.1</v>
      </c>
      <c r="I480" t="str" cm="1">
        <f t="array" ref="I480">IFERROR(
INDEX(Category_Map!$B$3:$B$28,
MATCH(TRIM(SUBSTITUTE(SUBSTITUTE(CLEAN(G480),CHAR(160),""),CHAR(10),"")),
TRIM(SUBSTITUTE(SUBSTITUTE(Category_Map!$A$3:$A$28,CHAR(160),""),CHAR(10),"")),0)),
"Not Found")</f>
        <v>Food and beverages</v>
      </c>
      <c r="J480" t="str">
        <f t="shared" si="7"/>
        <v>Pre-COVID</v>
      </c>
    </row>
    <row r="481" spans="1:10" x14ac:dyDescent="0.35">
      <c r="A481" t="s">
        <v>30</v>
      </c>
      <c r="B481">
        <v>2013</v>
      </c>
      <c r="C481" t="s">
        <v>40</v>
      </c>
      <c r="D481">
        <v>110.7</v>
      </c>
      <c r="E481">
        <v>7</v>
      </c>
      <c r="F481" s="1">
        <v>41456</v>
      </c>
      <c r="G481" t="s">
        <v>14</v>
      </c>
      <c r="H481">
        <v>112.1</v>
      </c>
      <c r="I481" t="str" cm="1">
        <f t="array" ref="I481">IFERROR(
INDEX(Category_Map!$B$3:$B$28,
MATCH(TRIM(SUBSTITUTE(SUBSTITUTE(CLEAN(G481),CHAR(160),""),CHAR(10),"")),
TRIM(SUBSTITUTE(SUBSTITUTE(Category_Map!$A$3:$A$28,CHAR(160),""),CHAR(10),"")),0)),
"Not Found")</f>
        <v>Food and beverages</v>
      </c>
      <c r="J481" t="str">
        <f t="shared" si="7"/>
        <v>Pre-COVID</v>
      </c>
    </row>
    <row r="482" spans="1:10" x14ac:dyDescent="0.35">
      <c r="A482" t="s">
        <v>30</v>
      </c>
      <c r="B482">
        <v>2013</v>
      </c>
      <c r="C482" t="s">
        <v>40</v>
      </c>
      <c r="D482">
        <v>110.7</v>
      </c>
      <c r="E482">
        <v>7</v>
      </c>
      <c r="F482" s="1">
        <v>41456</v>
      </c>
      <c r="G482" t="s">
        <v>15</v>
      </c>
      <c r="H482">
        <v>113.1</v>
      </c>
      <c r="I482" t="str" cm="1">
        <f t="array" ref="I482">IFERROR(
INDEX(Category_Map!$B$3:$B$28,
MATCH(TRIM(SUBSTITUTE(SUBSTITUTE(CLEAN(G482),CHAR(160),""),CHAR(10),"")),
TRIM(SUBSTITUTE(SUBSTITUTE(Category_Map!$A$3:$A$28,CHAR(160),""),CHAR(10),"")),0)),
"Not Found")</f>
        <v>Food and beverages</v>
      </c>
      <c r="J482" t="str">
        <f t="shared" si="7"/>
        <v>Pre-COVID</v>
      </c>
    </row>
    <row r="483" spans="1:10" x14ac:dyDescent="0.35">
      <c r="A483" t="s">
        <v>30</v>
      </c>
      <c r="B483">
        <v>2013</v>
      </c>
      <c r="C483" t="s">
        <v>40</v>
      </c>
      <c r="D483">
        <v>110.7</v>
      </c>
      <c r="E483">
        <v>7</v>
      </c>
      <c r="F483" s="1">
        <v>41456</v>
      </c>
      <c r="G483" t="s">
        <v>16</v>
      </c>
      <c r="H483">
        <v>109.8</v>
      </c>
      <c r="I483" t="str" cm="1">
        <f t="array" ref="I483">IFERROR(
INDEX(Category_Map!$B$3:$B$28,
MATCH(TRIM(SUBSTITUTE(SUBSTITUTE(CLEAN(G483),CHAR(160),""),CHAR(10),"")),
TRIM(SUBSTITUTE(SUBSTITUTE(Category_Map!$A$3:$A$28,CHAR(160),""),CHAR(10),"")),0)),
"Not Found")</f>
        <v>Miscellaneous</v>
      </c>
      <c r="J483" t="str">
        <f t="shared" si="7"/>
        <v>Pre-COVID</v>
      </c>
    </row>
    <row r="484" spans="1:10" x14ac:dyDescent="0.35">
      <c r="A484" t="s">
        <v>30</v>
      </c>
      <c r="B484">
        <v>2013</v>
      </c>
      <c r="C484" t="s">
        <v>40</v>
      </c>
      <c r="D484">
        <v>110.7</v>
      </c>
      <c r="E484">
        <v>7</v>
      </c>
      <c r="F484" s="1">
        <v>41456</v>
      </c>
      <c r="G484" t="s">
        <v>17</v>
      </c>
      <c r="H484">
        <v>110.5</v>
      </c>
      <c r="I484" t="str" cm="1">
        <f t="array" ref="I484">IFERROR(
INDEX(Category_Map!$B$3:$B$28,
MATCH(TRIM(SUBSTITUTE(SUBSTITUTE(CLEAN(G484),CHAR(160),""),CHAR(10),"")),
TRIM(SUBSTITUTE(SUBSTITUTE(Category_Map!$A$3:$A$28,CHAR(160),""),CHAR(10),"")),0)),
"Not Found")</f>
        <v>Clothing and Footwear</v>
      </c>
      <c r="J484" t="str">
        <f t="shared" si="7"/>
        <v>Pre-COVID</v>
      </c>
    </row>
    <row r="485" spans="1:10" x14ac:dyDescent="0.35">
      <c r="A485" t="s">
        <v>30</v>
      </c>
      <c r="B485">
        <v>2013</v>
      </c>
      <c r="C485" t="s">
        <v>40</v>
      </c>
      <c r="D485">
        <v>110.7</v>
      </c>
      <c r="E485">
        <v>7</v>
      </c>
      <c r="F485" s="1">
        <v>41456</v>
      </c>
      <c r="G485" t="s">
        <v>18</v>
      </c>
      <c r="H485">
        <v>109.5</v>
      </c>
      <c r="I485" t="str" cm="1">
        <f t="array" ref="I485">IFERROR(
INDEX(Category_Map!$B$3:$B$28,
MATCH(TRIM(SUBSTITUTE(SUBSTITUTE(CLEAN(G485),CHAR(160),""),CHAR(10),"")),
TRIM(SUBSTITUTE(SUBSTITUTE(Category_Map!$A$3:$A$28,CHAR(160),""),CHAR(10),"")),0)),
"Not Found")</f>
        <v>Clothing and Footwear</v>
      </c>
      <c r="J485" t="str">
        <f t="shared" si="7"/>
        <v>Pre-COVID</v>
      </c>
    </row>
    <row r="486" spans="1:10" x14ac:dyDescent="0.35">
      <c r="A486" t="s">
        <v>30</v>
      </c>
      <c r="B486">
        <v>2013</v>
      </c>
      <c r="C486" t="s">
        <v>40</v>
      </c>
      <c r="D486">
        <v>110.7</v>
      </c>
      <c r="E486">
        <v>7</v>
      </c>
      <c r="F486" s="1">
        <v>41456</v>
      </c>
      <c r="G486" t="s">
        <v>19</v>
      </c>
      <c r="H486">
        <v>110.3</v>
      </c>
      <c r="I486" t="str" cm="1">
        <f t="array" ref="I486">IFERROR(
INDEX(Category_Map!$B$3:$B$28,
MATCH(TRIM(SUBSTITUTE(SUBSTITUTE(CLEAN(G486),CHAR(160),""),CHAR(10),"")),
TRIM(SUBSTITUTE(SUBSTITUTE(Category_Map!$A$3:$A$28,CHAR(160),""),CHAR(10),"")),0)),
"Not Found")</f>
        <v>Clothing and Footwear</v>
      </c>
      <c r="J486" t="str">
        <f t="shared" si="7"/>
        <v>Pre-COVID</v>
      </c>
    </row>
    <row r="487" spans="1:10" x14ac:dyDescent="0.35">
      <c r="A487" t="s">
        <v>30</v>
      </c>
      <c r="B487">
        <v>2013</v>
      </c>
      <c r="C487" t="s">
        <v>40</v>
      </c>
      <c r="D487">
        <v>110.7</v>
      </c>
      <c r="E487">
        <v>7</v>
      </c>
      <c r="F487" s="1">
        <v>41456</v>
      </c>
      <c r="G487" t="s">
        <v>20</v>
      </c>
      <c r="H487">
        <v>0</v>
      </c>
      <c r="I487" t="str" cm="1">
        <f t="array" ref="I487">IFERROR(
INDEX(Category_Map!$B$3:$B$28,
MATCH(TRIM(SUBSTITUTE(SUBSTITUTE(CLEAN(G487),CHAR(160),""),CHAR(10),"")),
TRIM(SUBSTITUTE(SUBSTITUTE(Category_Map!$A$3:$A$28,CHAR(160),""),CHAR(10),"")),0)),
"Not Found")</f>
        <v>Housing and Utilities</v>
      </c>
      <c r="J487" t="str">
        <f t="shared" si="7"/>
        <v>Pre-COVID</v>
      </c>
    </row>
    <row r="488" spans="1:10" x14ac:dyDescent="0.35">
      <c r="A488" t="s">
        <v>30</v>
      </c>
      <c r="B488">
        <v>2013</v>
      </c>
      <c r="C488" t="s">
        <v>40</v>
      </c>
      <c r="D488">
        <v>110.7</v>
      </c>
      <c r="E488">
        <v>7</v>
      </c>
      <c r="F488" s="1">
        <v>41456</v>
      </c>
      <c r="G488" t="s">
        <v>21</v>
      </c>
      <c r="H488">
        <v>109.5</v>
      </c>
      <c r="I488" t="str" cm="1">
        <f t="array" ref="I488">IFERROR(
INDEX(Category_Map!$B$3:$B$28,
MATCH(TRIM(SUBSTITUTE(SUBSTITUTE(CLEAN(G488),CHAR(160),""),CHAR(10),"")),
TRIM(SUBSTITUTE(SUBSTITUTE(Category_Map!$A$3:$A$28,CHAR(160),""),CHAR(10),"")),0)),
"Not Found")</f>
        <v>Fuel and Energy</v>
      </c>
      <c r="J488" t="str">
        <f t="shared" si="7"/>
        <v>Pre-COVID</v>
      </c>
    </row>
    <row r="489" spans="1:10" x14ac:dyDescent="0.35">
      <c r="A489" t="s">
        <v>30</v>
      </c>
      <c r="B489">
        <v>2013</v>
      </c>
      <c r="C489" t="s">
        <v>40</v>
      </c>
      <c r="D489">
        <v>110.7</v>
      </c>
      <c r="E489">
        <v>7</v>
      </c>
      <c r="F489" s="1">
        <v>41456</v>
      </c>
      <c r="G489" t="s">
        <v>22</v>
      </c>
      <c r="H489">
        <v>108.3</v>
      </c>
      <c r="I489" t="str" cm="1">
        <f t="array" ref="I489">IFERROR(
INDEX(Category_Map!$B$3:$B$28,
MATCH(TRIM(SUBSTITUTE(SUBSTITUTE(CLEAN(G489),CHAR(160),""),CHAR(10),"")),
TRIM(SUBSTITUTE(SUBSTITUTE(Category_Map!$A$3:$A$28,CHAR(160),""),CHAR(10),"")),0)),
"Not Found")</f>
        <v>Household goods and services</v>
      </c>
      <c r="J489" t="str">
        <f t="shared" si="7"/>
        <v>Pre-COVID</v>
      </c>
    </row>
    <row r="490" spans="1:10" x14ac:dyDescent="0.35">
      <c r="A490" t="s">
        <v>30</v>
      </c>
      <c r="B490">
        <v>2013</v>
      </c>
      <c r="C490" t="s">
        <v>40</v>
      </c>
      <c r="D490">
        <v>110.7</v>
      </c>
      <c r="E490">
        <v>7</v>
      </c>
      <c r="F490" s="1">
        <v>41456</v>
      </c>
      <c r="G490" t="s">
        <v>23</v>
      </c>
      <c r="H490">
        <v>106.9</v>
      </c>
      <c r="I490" t="str" cm="1">
        <f t="array" ref="I490">IFERROR(
INDEX(Category_Map!$B$3:$B$28,
MATCH(TRIM(SUBSTITUTE(SUBSTITUTE(CLEAN(G490),CHAR(160),""),CHAR(10),"")),
TRIM(SUBSTITUTE(SUBSTITUTE(Category_Map!$A$3:$A$28,CHAR(160),""),CHAR(10),"")),0)),
"Not Found")</f>
        <v>Health</v>
      </c>
      <c r="J490" t="str">
        <f t="shared" si="7"/>
        <v>Pre-COVID</v>
      </c>
    </row>
    <row r="491" spans="1:10" x14ac:dyDescent="0.35">
      <c r="A491" t="s">
        <v>30</v>
      </c>
      <c r="B491">
        <v>2013</v>
      </c>
      <c r="C491" t="s">
        <v>40</v>
      </c>
      <c r="D491">
        <v>110.7</v>
      </c>
      <c r="E491">
        <v>7</v>
      </c>
      <c r="F491" s="1">
        <v>41456</v>
      </c>
      <c r="G491" t="s">
        <v>24</v>
      </c>
      <c r="H491">
        <v>106.8</v>
      </c>
      <c r="I491" t="str" cm="1">
        <f t="array" ref="I491">IFERROR(
INDEX(Category_Map!$B$3:$B$28,
MATCH(TRIM(SUBSTITUTE(SUBSTITUTE(CLEAN(G491),CHAR(160),""),CHAR(10),"")),
TRIM(SUBSTITUTE(SUBSTITUTE(Category_Map!$A$3:$A$28,CHAR(160),""),CHAR(10),"")),0)),
"Not Found")</f>
        <v>Transport &amp; Communication</v>
      </c>
      <c r="J491" t="str">
        <f t="shared" si="7"/>
        <v>Pre-COVID</v>
      </c>
    </row>
    <row r="492" spans="1:10" x14ac:dyDescent="0.35">
      <c r="A492" t="s">
        <v>30</v>
      </c>
      <c r="B492">
        <v>2013</v>
      </c>
      <c r="C492" t="s">
        <v>40</v>
      </c>
      <c r="D492">
        <v>110.7</v>
      </c>
      <c r="E492">
        <v>7</v>
      </c>
      <c r="F492" s="1">
        <v>41456</v>
      </c>
      <c r="G492" t="s">
        <v>25</v>
      </c>
      <c r="H492">
        <v>106.4</v>
      </c>
      <c r="I492" t="str" cm="1">
        <f t="array" ref="I492">IFERROR(
INDEX(Category_Map!$B$3:$B$28,
MATCH(TRIM(SUBSTITUTE(SUBSTITUTE(CLEAN(G492),CHAR(160),""),CHAR(10),"")),
TRIM(SUBSTITUTE(SUBSTITUTE(Category_Map!$A$3:$A$28,CHAR(160),""),CHAR(10),"")),0)),
"Not Found")</f>
        <v>Recreation and Personal Care</v>
      </c>
      <c r="J492" t="str">
        <f t="shared" si="7"/>
        <v>Pre-COVID</v>
      </c>
    </row>
    <row r="493" spans="1:10" x14ac:dyDescent="0.35">
      <c r="A493" t="s">
        <v>30</v>
      </c>
      <c r="B493">
        <v>2013</v>
      </c>
      <c r="C493" t="s">
        <v>40</v>
      </c>
      <c r="D493">
        <v>110.7</v>
      </c>
      <c r="E493">
        <v>7</v>
      </c>
      <c r="F493" s="1">
        <v>41456</v>
      </c>
      <c r="G493" t="s">
        <v>26</v>
      </c>
      <c r="H493">
        <v>107.8</v>
      </c>
      <c r="I493" t="str" cm="1">
        <f t="array" ref="I493">IFERROR(
INDEX(Category_Map!$B$3:$B$28,
MATCH(TRIM(SUBSTITUTE(SUBSTITUTE(CLEAN(G493),CHAR(160),""),CHAR(10),"")),
TRIM(SUBSTITUTE(SUBSTITUTE(Category_Map!$A$3:$A$28,CHAR(160),""),CHAR(10),"")),0)),
"Not Found")</f>
        <v>Education</v>
      </c>
      <c r="J493" t="str">
        <f t="shared" si="7"/>
        <v>Pre-COVID</v>
      </c>
    </row>
    <row r="494" spans="1:10" x14ac:dyDescent="0.35">
      <c r="A494" t="s">
        <v>30</v>
      </c>
      <c r="B494">
        <v>2013</v>
      </c>
      <c r="C494" t="s">
        <v>40</v>
      </c>
      <c r="D494">
        <v>110.7</v>
      </c>
      <c r="E494">
        <v>7</v>
      </c>
      <c r="F494" s="1">
        <v>41456</v>
      </c>
      <c r="G494" t="s">
        <v>27</v>
      </c>
      <c r="H494">
        <v>102.5</v>
      </c>
      <c r="I494" t="str" cm="1">
        <f t="array" ref="I494">IFERROR(
INDEX(Category_Map!$B$3:$B$28,
MATCH(TRIM(SUBSTITUTE(SUBSTITUTE(CLEAN(G494),CHAR(160),""),CHAR(10),"")),
TRIM(SUBSTITUTE(SUBSTITUTE(Category_Map!$A$3:$A$28,CHAR(160),""),CHAR(10),"")),0)),
"Not Found")</f>
        <v>Personal care and effects</v>
      </c>
      <c r="J494" t="str">
        <f t="shared" si="7"/>
        <v>Pre-COVID</v>
      </c>
    </row>
    <row r="495" spans="1:10" x14ac:dyDescent="0.35">
      <c r="A495" t="s">
        <v>30</v>
      </c>
      <c r="B495">
        <v>2013</v>
      </c>
      <c r="C495" t="s">
        <v>40</v>
      </c>
      <c r="D495">
        <v>110.7</v>
      </c>
      <c r="E495">
        <v>7</v>
      </c>
      <c r="F495" s="1">
        <v>41456</v>
      </c>
      <c r="G495" t="s">
        <v>28</v>
      </c>
      <c r="H495">
        <v>106.5</v>
      </c>
      <c r="I495" t="str" cm="1">
        <f t="array" ref="I495">IFERROR(
INDEX(Category_Map!$B$3:$B$28,
MATCH(TRIM(SUBSTITUTE(SUBSTITUTE(CLEAN(G495),CHAR(160),""),CHAR(10),"")),
TRIM(SUBSTITUTE(SUBSTITUTE(Category_Map!$A$3:$A$28,CHAR(160),""),CHAR(10),"")),0)),
"Not Found")</f>
        <v>Miscellaneous</v>
      </c>
      <c r="J495" t="str">
        <f t="shared" si="7"/>
        <v>Pre-COVID</v>
      </c>
    </row>
    <row r="496" spans="1:10" x14ac:dyDescent="0.35">
      <c r="A496" t="s">
        <v>33</v>
      </c>
      <c r="B496">
        <v>2013</v>
      </c>
      <c r="C496" t="s">
        <v>40</v>
      </c>
      <c r="D496">
        <v>111.4</v>
      </c>
      <c r="E496">
        <v>7</v>
      </c>
      <c r="F496" s="1">
        <v>41456</v>
      </c>
      <c r="G496" t="s">
        <v>3</v>
      </c>
      <c r="H496">
        <v>117.8</v>
      </c>
      <c r="I496" t="str" cm="1">
        <f t="array" ref="I496">IFERROR(
INDEX(Category_Map!$B$3:$B$28,
MATCH(TRIM(SUBSTITUTE(SUBSTITUTE(CLEAN(G496),CHAR(160),""),CHAR(10),"")),
TRIM(SUBSTITUTE(SUBSTITUTE(Category_Map!$A$3:$A$28,CHAR(160),""),CHAR(10),"")),0)),
"Not Found")</f>
        <v>Food</v>
      </c>
      <c r="J496" t="str">
        <f t="shared" si="7"/>
        <v>Pre-COVID</v>
      </c>
    </row>
    <row r="497" spans="1:10" x14ac:dyDescent="0.35">
      <c r="A497" t="s">
        <v>33</v>
      </c>
      <c r="B497">
        <v>2013</v>
      </c>
      <c r="C497" t="s">
        <v>40</v>
      </c>
      <c r="D497">
        <v>111.4</v>
      </c>
      <c r="E497">
        <v>7</v>
      </c>
      <c r="F497" s="1">
        <v>41456</v>
      </c>
      <c r="G497" t="s">
        <v>4</v>
      </c>
      <c r="H497">
        <v>119.2</v>
      </c>
      <c r="I497" t="str" cm="1">
        <f t="array" ref="I497">IFERROR(
INDEX(Category_Map!$B$3:$B$28,
MATCH(TRIM(SUBSTITUTE(SUBSTITUTE(CLEAN(G497),CHAR(160),""),CHAR(10),"")),
TRIM(SUBSTITUTE(SUBSTITUTE(Category_Map!$A$3:$A$28,CHAR(160),""),CHAR(10),"")),0)),
"Not Found")</f>
        <v>Food</v>
      </c>
      <c r="J497" t="str">
        <f t="shared" si="7"/>
        <v>Pre-COVID</v>
      </c>
    </row>
    <row r="498" spans="1:10" x14ac:dyDescent="0.35">
      <c r="A498" t="s">
        <v>33</v>
      </c>
      <c r="B498">
        <v>2013</v>
      </c>
      <c r="C498" t="s">
        <v>40</v>
      </c>
      <c r="D498">
        <v>111.4</v>
      </c>
      <c r="E498">
        <v>7</v>
      </c>
      <c r="F498" s="1">
        <v>41456</v>
      </c>
      <c r="G498" t="s">
        <v>5</v>
      </c>
      <c r="H498">
        <v>114</v>
      </c>
      <c r="I498" t="str" cm="1">
        <f t="array" ref="I498">IFERROR(
INDEX(Category_Map!$B$3:$B$28,
MATCH(TRIM(SUBSTITUTE(SUBSTITUTE(CLEAN(G498),CHAR(160),""),CHAR(10),"")),
TRIM(SUBSTITUTE(SUBSTITUTE(Category_Map!$A$3:$A$28,CHAR(160),""),CHAR(10),"")),0)),
"Not Found")</f>
        <v>Food</v>
      </c>
      <c r="J498" t="str">
        <f t="shared" si="7"/>
        <v>Pre-COVID</v>
      </c>
    </row>
    <row r="499" spans="1:10" x14ac:dyDescent="0.35">
      <c r="A499" t="s">
        <v>33</v>
      </c>
      <c r="B499">
        <v>2013</v>
      </c>
      <c r="C499" t="s">
        <v>40</v>
      </c>
      <c r="D499">
        <v>111.4</v>
      </c>
      <c r="E499">
        <v>7</v>
      </c>
      <c r="F499" s="1">
        <v>41456</v>
      </c>
      <c r="G499" t="s">
        <v>6</v>
      </c>
      <c r="H499">
        <v>108.3</v>
      </c>
      <c r="I499" t="str" cm="1">
        <f t="array" ref="I499">IFERROR(
INDEX(Category_Map!$B$3:$B$28,
MATCH(TRIM(SUBSTITUTE(SUBSTITUTE(CLEAN(G499),CHAR(160),""),CHAR(10),"")),
TRIM(SUBSTITUTE(SUBSTITUTE(Category_Map!$A$3:$A$28,CHAR(160),""),CHAR(10),"")),0)),
"Not Found")</f>
        <v>Food</v>
      </c>
      <c r="J499" t="str">
        <f t="shared" si="7"/>
        <v>Pre-COVID</v>
      </c>
    </row>
    <row r="500" spans="1:10" x14ac:dyDescent="0.35">
      <c r="A500" t="s">
        <v>33</v>
      </c>
      <c r="B500">
        <v>2013</v>
      </c>
      <c r="C500" t="s">
        <v>40</v>
      </c>
      <c r="D500">
        <v>111.4</v>
      </c>
      <c r="E500">
        <v>7</v>
      </c>
      <c r="F500" s="1">
        <v>41456</v>
      </c>
      <c r="G500" t="s">
        <v>7</v>
      </c>
      <c r="H500">
        <v>101.1</v>
      </c>
      <c r="I500" t="str" cm="1">
        <f t="array" ref="I500">IFERROR(
INDEX(Category_Map!$B$3:$B$28,
MATCH(TRIM(SUBSTITUTE(SUBSTITUTE(CLEAN(G500),CHAR(160),""),CHAR(10),"")),
TRIM(SUBSTITUTE(SUBSTITUTE(Category_Map!$A$3:$A$28,CHAR(160),""),CHAR(10),"")),0)),
"Not Found")</f>
        <v>Food</v>
      </c>
      <c r="J500" t="str">
        <f t="shared" si="7"/>
        <v>Pre-COVID</v>
      </c>
    </row>
    <row r="501" spans="1:10" x14ac:dyDescent="0.35">
      <c r="A501" t="s">
        <v>33</v>
      </c>
      <c r="B501">
        <v>2013</v>
      </c>
      <c r="C501" t="s">
        <v>40</v>
      </c>
      <c r="D501">
        <v>111.4</v>
      </c>
      <c r="E501">
        <v>7</v>
      </c>
      <c r="F501" s="1">
        <v>41456</v>
      </c>
      <c r="G501" t="s">
        <v>8</v>
      </c>
      <c r="H501">
        <v>113.2</v>
      </c>
      <c r="I501" t="str" cm="1">
        <f t="array" ref="I501">IFERROR(
INDEX(Category_Map!$B$3:$B$28,
MATCH(TRIM(SUBSTITUTE(SUBSTITUTE(CLEAN(G501),CHAR(160),""),CHAR(10),"")),
TRIM(SUBSTITUTE(SUBSTITUTE(Category_Map!$A$3:$A$28,CHAR(160),""),CHAR(10),"")),0)),
"Not Found")</f>
        <v>Food</v>
      </c>
      <c r="J501" t="str">
        <f t="shared" si="7"/>
        <v>Pre-COVID</v>
      </c>
    </row>
    <row r="502" spans="1:10" x14ac:dyDescent="0.35">
      <c r="A502" t="s">
        <v>33</v>
      </c>
      <c r="B502">
        <v>2013</v>
      </c>
      <c r="C502" t="s">
        <v>40</v>
      </c>
      <c r="D502">
        <v>111.4</v>
      </c>
      <c r="E502">
        <v>7</v>
      </c>
      <c r="F502" s="1">
        <v>41456</v>
      </c>
      <c r="G502" t="s">
        <v>9</v>
      </c>
      <c r="H502">
        <v>160.9</v>
      </c>
      <c r="I502" t="str" cm="1">
        <f t="array" ref="I502">IFERROR(
INDEX(Category_Map!$B$3:$B$28,
MATCH(TRIM(SUBSTITUTE(SUBSTITUTE(CLEAN(G502),CHAR(160),""),CHAR(10),"")),
TRIM(SUBSTITUTE(SUBSTITUTE(Category_Map!$A$3:$A$28,CHAR(160),""),CHAR(10),"")),0)),
"Not Found")</f>
        <v>Food</v>
      </c>
      <c r="J502" t="str">
        <f t="shared" si="7"/>
        <v>Pre-COVID</v>
      </c>
    </row>
    <row r="503" spans="1:10" x14ac:dyDescent="0.35">
      <c r="A503" t="s">
        <v>33</v>
      </c>
      <c r="B503">
        <v>2013</v>
      </c>
      <c r="C503" t="s">
        <v>40</v>
      </c>
      <c r="D503">
        <v>111.4</v>
      </c>
      <c r="E503">
        <v>7</v>
      </c>
      <c r="F503" s="1">
        <v>41456</v>
      </c>
      <c r="G503" t="s">
        <v>10</v>
      </c>
      <c r="H503">
        <v>105.1</v>
      </c>
      <c r="I503" t="str" cm="1">
        <f t="array" ref="I503">IFERROR(
INDEX(Category_Map!$B$3:$B$28,
MATCH(TRIM(SUBSTITUTE(SUBSTITUTE(CLEAN(G503),CHAR(160),""),CHAR(10),"")),
TRIM(SUBSTITUTE(SUBSTITUTE(Category_Map!$A$3:$A$28,CHAR(160),""),CHAR(10),"")),0)),
"Not Found")</f>
        <v>Food</v>
      </c>
      <c r="J503" t="str">
        <f t="shared" si="7"/>
        <v>Pre-COVID</v>
      </c>
    </row>
    <row r="504" spans="1:10" x14ac:dyDescent="0.35">
      <c r="A504" t="s">
        <v>33</v>
      </c>
      <c r="B504">
        <v>2013</v>
      </c>
      <c r="C504" t="s">
        <v>40</v>
      </c>
      <c r="D504">
        <v>111.4</v>
      </c>
      <c r="E504">
        <v>7</v>
      </c>
      <c r="F504" s="1">
        <v>41456</v>
      </c>
      <c r="G504" t="s">
        <v>11</v>
      </c>
      <c r="H504">
        <v>101.3</v>
      </c>
      <c r="I504" t="str" cm="1">
        <f t="array" ref="I504">IFERROR(
INDEX(Category_Map!$B$3:$B$28,
MATCH(TRIM(SUBSTITUTE(SUBSTITUTE(CLEAN(G504),CHAR(160),""),CHAR(10),"")),
TRIM(SUBSTITUTE(SUBSTITUTE(Category_Map!$A$3:$A$28,CHAR(160),""),CHAR(10),"")),0)),
"Not Found")</f>
        <v>Food</v>
      </c>
      <c r="J504" t="str">
        <f t="shared" si="7"/>
        <v>Pre-COVID</v>
      </c>
    </row>
    <row r="505" spans="1:10" x14ac:dyDescent="0.35">
      <c r="A505" t="s">
        <v>33</v>
      </c>
      <c r="B505">
        <v>2013</v>
      </c>
      <c r="C505" t="s">
        <v>40</v>
      </c>
      <c r="D505">
        <v>111.4</v>
      </c>
      <c r="E505">
        <v>7</v>
      </c>
      <c r="F505" s="1">
        <v>41456</v>
      </c>
      <c r="G505" t="s">
        <v>12</v>
      </c>
      <c r="H505">
        <v>107.5</v>
      </c>
      <c r="I505" t="str" cm="1">
        <f t="array" ref="I505">IFERROR(
INDEX(Category_Map!$B$3:$B$28,
MATCH(TRIM(SUBSTITUTE(SUBSTITUTE(CLEAN(G505),CHAR(160),""),CHAR(10),"")),
TRIM(SUBSTITUTE(SUBSTITUTE(Category_Map!$A$3:$A$28,CHAR(160),""),CHAR(10),"")),0)),
"Not Found")</f>
        <v>Food</v>
      </c>
      <c r="J505" t="str">
        <f t="shared" si="7"/>
        <v>Pre-COVID</v>
      </c>
    </row>
    <row r="506" spans="1:10" x14ac:dyDescent="0.35">
      <c r="A506" t="s">
        <v>33</v>
      </c>
      <c r="B506">
        <v>2013</v>
      </c>
      <c r="C506" t="s">
        <v>40</v>
      </c>
      <c r="D506">
        <v>111.4</v>
      </c>
      <c r="E506">
        <v>7</v>
      </c>
      <c r="F506" s="1">
        <v>41456</v>
      </c>
      <c r="G506" t="s">
        <v>13</v>
      </c>
      <c r="H506">
        <v>110.4</v>
      </c>
      <c r="I506" t="str" cm="1">
        <f t="array" ref="I506">IFERROR(
INDEX(Category_Map!$B$3:$B$28,
MATCH(TRIM(SUBSTITUTE(SUBSTITUTE(CLEAN(G506),CHAR(160),""),CHAR(10),"")),
TRIM(SUBSTITUTE(SUBSTITUTE(Category_Map!$A$3:$A$28,CHAR(160),""),CHAR(10),"")),0)),
"Not Found")</f>
        <v>Food and beverages</v>
      </c>
      <c r="J506" t="str">
        <f t="shared" si="7"/>
        <v>Pre-COVID</v>
      </c>
    </row>
    <row r="507" spans="1:10" x14ac:dyDescent="0.35">
      <c r="A507" t="s">
        <v>33</v>
      </c>
      <c r="B507">
        <v>2013</v>
      </c>
      <c r="C507" t="s">
        <v>40</v>
      </c>
      <c r="D507">
        <v>111.4</v>
      </c>
      <c r="E507">
        <v>7</v>
      </c>
      <c r="F507" s="1">
        <v>41456</v>
      </c>
      <c r="G507" t="s">
        <v>14</v>
      </c>
      <c r="H507">
        <v>113.1</v>
      </c>
      <c r="I507" t="str" cm="1">
        <f t="array" ref="I507">IFERROR(
INDEX(Category_Map!$B$3:$B$28,
MATCH(TRIM(SUBSTITUTE(SUBSTITUTE(CLEAN(G507),CHAR(160),""),CHAR(10),"")),
TRIM(SUBSTITUTE(SUBSTITUTE(Category_Map!$A$3:$A$28,CHAR(160),""),CHAR(10),"")),0)),
"Not Found")</f>
        <v>Food and beverages</v>
      </c>
      <c r="J507" t="str">
        <f t="shared" si="7"/>
        <v>Pre-COVID</v>
      </c>
    </row>
    <row r="508" spans="1:10" x14ac:dyDescent="0.35">
      <c r="A508" t="s">
        <v>33</v>
      </c>
      <c r="B508">
        <v>2013</v>
      </c>
      <c r="C508" t="s">
        <v>40</v>
      </c>
      <c r="D508">
        <v>111.4</v>
      </c>
      <c r="E508">
        <v>7</v>
      </c>
      <c r="F508" s="1">
        <v>41456</v>
      </c>
      <c r="G508" t="s">
        <v>15</v>
      </c>
      <c r="H508">
        <v>117.5</v>
      </c>
      <c r="I508" t="str" cm="1">
        <f t="array" ref="I508">IFERROR(
INDEX(Category_Map!$B$3:$B$28,
MATCH(TRIM(SUBSTITUTE(SUBSTITUTE(CLEAN(G508),CHAR(160),""),CHAR(10),"")),
TRIM(SUBSTITUTE(SUBSTITUTE(Category_Map!$A$3:$A$28,CHAR(160),""),CHAR(10),"")),0)),
"Not Found")</f>
        <v>Food and beverages</v>
      </c>
      <c r="J508" t="str">
        <f t="shared" si="7"/>
        <v>Pre-COVID</v>
      </c>
    </row>
    <row r="509" spans="1:10" x14ac:dyDescent="0.35">
      <c r="A509" t="s">
        <v>33</v>
      </c>
      <c r="B509">
        <v>2013</v>
      </c>
      <c r="C509" t="s">
        <v>40</v>
      </c>
      <c r="D509">
        <v>111.4</v>
      </c>
      <c r="E509">
        <v>7</v>
      </c>
      <c r="F509" s="1">
        <v>41456</v>
      </c>
      <c r="G509" t="s">
        <v>16</v>
      </c>
      <c r="H509">
        <v>111.7</v>
      </c>
      <c r="I509" t="str" cm="1">
        <f t="array" ref="I509">IFERROR(
INDEX(Category_Map!$B$3:$B$28,
MATCH(TRIM(SUBSTITUTE(SUBSTITUTE(CLEAN(G509),CHAR(160),""),CHAR(10),"")),
TRIM(SUBSTITUTE(SUBSTITUTE(Category_Map!$A$3:$A$28,CHAR(160),""),CHAR(10),"")),0)),
"Not Found")</f>
        <v>Miscellaneous</v>
      </c>
      <c r="J509" t="str">
        <f t="shared" si="7"/>
        <v>Pre-COVID</v>
      </c>
    </row>
    <row r="510" spans="1:10" x14ac:dyDescent="0.35">
      <c r="A510" t="s">
        <v>33</v>
      </c>
      <c r="B510">
        <v>2013</v>
      </c>
      <c r="C510" t="s">
        <v>40</v>
      </c>
      <c r="D510">
        <v>111.4</v>
      </c>
      <c r="E510">
        <v>7</v>
      </c>
      <c r="F510" s="1">
        <v>41456</v>
      </c>
      <c r="G510" t="s">
        <v>17</v>
      </c>
      <c r="H510">
        <v>109.8</v>
      </c>
      <c r="I510" t="str" cm="1">
        <f t="array" ref="I510">IFERROR(
INDEX(Category_Map!$B$3:$B$28,
MATCH(TRIM(SUBSTITUTE(SUBSTITUTE(CLEAN(G510),CHAR(160),""),CHAR(10),"")),
TRIM(SUBSTITUTE(SUBSTITUTE(Category_Map!$A$3:$A$28,CHAR(160),""),CHAR(10),"")),0)),
"Not Found")</f>
        <v>Clothing and Footwear</v>
      </c>
      <c r="J510" t="str">
        <f t="shared" si="7"/>
        <v>Pre-COVID</v>
      </c>
    </row>
    <row r="511" spans="1:10" x14ac:dyDescent="0.35">
      <c r="A511" t="s">
        <v>33</v>
      </c>
      <c r="B511">
        <v>2013</v>
      </c>
      <c r="C511" t="s">
        <v>40</v>
      </c>
      <c r="D511">
        <v>111.4</v>
      </c>
      <c r="E511">
        <v>7</v>
      </c>
      <c r="F511" s="1">
        <v>41456</v>
      </c>
      <c r="G511" t="s">
        <v>18</v>
      </c>
      <c r="H511">
        <v>107.8</v>
      </c>
      <c r="I511" t="str" cm="1">
        <f t="array" ref="I511">IFERROR(
INDEX(Category_Map!$B$3:$B$28,
MATCH(TRIM(SUBSTITUTE(SUBSTITUTE(CLEAN(G511),CHAR(160),""),CHAR(10),"")),
TRIM(SUBSTITUTE(SUBSTITUTE(Category_Map!$A$3:$A$28,CHAR(160),""),CHAR(10),"")),0)),
"Not Found")</f>
        <v>Clothing and Footwear</v>
      </c>
      <c r="J511" t="str">
        <f t="shared" si="7"/>
        <v>Pre-COVID</v>
      </c>
    </row>
    <row r="512" spans="1:10" x14ac:dyDescent="0.35">
      <c r="A512" t="s">
        <v>33</v>
      </c>
      <c r="B512">
        <v>2013</v>
      </c>
      <c r="C512" t="s">
        <v>40</v>
      </c>
      <c r="D512">
        <v>111.4</v>
      </c>
      <c r="E512">
        <v>7</v>
      </c>
      <c r="F512" s="1">
        <v>41456</v>
      </c>
      <c r="G512" t="s">
        <v>19</v>
      </c>
      <c r="H512">
        <v>109.5</v>
      </c>
      <c r="I512" t="str" cm="1">
        <f t="array" ref="I512">IFERROR(
INDEX(Category_Map!$B$3:$B$28,
MATCH(TRIM(SUBSTITUTE(SUBSTITUTE(CLEAN(G512),CHAR(160),""),CHAR(10),"")),
TRIM(SUBSTITUTE(SUBSTITUTE(Category_Map!$A$3:$A$28,CHAR(160),""),CHAR(10),"")),0)),
"Not Found")</f>
        <v>Clothing and Footwear</v>
      </c>
      <c r="J512" t="str">
        <f t="shared" si="7"/>
        <v>Pre-COVID</v>
      </c>
    </row>
    <row r="513" spans="1:10" x14ac:dyDescent="0.35">
      <c r="A513" t="s">
        <v>33</v>
      </c>
      <c r="B513">
        <v>2013</v>
      </c>
      <c r="C513" t="s">
        <v>40</v>
      </c>
      <c r="D513">
        <v>111.4</v>
      </c>
      <c r="E513">
        <v>7</v>
      </c>
      <c r="F513" s="1">
        <v>41456</v>
      </c>
      <c r="G513" t="s">
        <v>20</v>
      </c>
      <c r="H513">
        <v>107.7</v>
      </c>
      <c r="I513" t="str" cm="1">
        <f t="array" ref="I513">IFERROR(
INDEX(Category_Map!$B$3:$B$28,
MATCH(TRIM(SUBSTITUTE(SUBSTITUTE(CLEAN(G513),CHAR(160),""),CHAR(10),"")),
TRIM(SUBSTITUTE(SUBSTITUTE(Category_Map!$A$3:$A$28,CHAR(160),""),CHAR(10),"")),0)),
"Not Found")</f>
        <v>Housing and Utilities</v>
      </c>
      <c r="J513" t="str">
        <f t="shared" si="7"/>
        <v>Pre-COVID</v>
      </c>
    </row>
    <row r="514" spans="1:10" x14ac:dyDescent="0.35">
      <c r="A514" t="s">
        <v>33</v>
      </c>
      <c r="B514">
        <v>2013</v>
      </c>
      <c r="C514" t="s">
        <v>40</v>
      </c>
      <c r="D514">
        <v>111.4</v>
      </c>
      <c r="E514">
        <v>7</v>
      </c>
      <c r="F514" s="1">
        <v>41456</v>
      </c>
      <c r="G514" t="s">
        <v>21</v>
      </c>
      <c r="H514">
        <v>108.6</v>
      </c>
      <c r="I514" t="str" cm="1">
        <f t="array" ref="I514">IFERROR(
INDEX(Category_Map!$B$3:$B$28,
MATCH(TRIM(SUBSTITUTE(SUBSTITUTE(CLEAN(G514),CHAR(160),""),CHAR(10),"")),
TRIM(SUBSTITUTE(SUBSTITUTE(Category_Map!$A$3:$A$28,CHAR(160),""),CHAR(10),"")),0)),
"Not Found")</f>
        <v>Fuel and Energy</v>
      </c>
      <c r="J514" t="str">
        <f t="shared" ref="J514:J577" si="8">IF(F514 &lt; DATE(2020,3,1), "Pre-COVID", "Post-COVID")</f>
        <v>Pre-COVID</v>
      </c>
    </row>
    <row r="515" spans="1:10" x14ac:dyDescent="0.35">
      <c r="A515" t="s">
        <v>33</v>
      </c>
      <c r="B515">
        <v>2013</v>
      </c>
      <c r="C515" t="s">
        <v>40</v>
      </c>
      <c r="D515">
        <v>111.4</v>
      </c>
      <c r="E515">
        <v>7</v>
      </c>
      <c r="F515" s="1">
        <v>41456</v>
      </c>
      <c r="G515" t="s">
        <v>22</v>
      </c>
      <c r="H515">
        <v>108.1</v>
      </c>
      <c r="I515" t="str" cm="1">
        <f t="array" ref="I515">IFERROR(
INDEX(Category_Map!$B$3:$B$28,
MATCH(TRIM(SUBSTITUTE(SUBSTITUTE(CLEAN(G515),CHAR(160),""),CHAR(10),"")),
TRIM(SUBSTITUTE(SUBSTITUTE(Category_Map!$A$3:$A$28,CHAR(160),""),CHAR(10),"")),0)),
"Not Found")</f>
        <v>Household goods and services</v>
      </c>
      <c r="J515" t="str">
        <f t="shared" si="8"/>
        <v>Pre-COVID</v>
      </c>
    </row>
    <row r="516" spans="1:10" x14ac:dyDescent="0.35">
      <c r="A516" t="s">
        <v>33</v>
      </c>
      <c r="B516">
        <v>2013</v>
      </c>
      <c r="C516" t="s">
        <v>40</v>
      </c>
      <c r="D516">
        <v>111.4</v>
      </c>
      <c r="E516">
        <v>7</v>
      </c>
      <c r="F516" s="1">
        <v>41456</v>
      </c>
      <c r="G516" t="s">
        <v>23</v>
      </c>
      <c r="H516">
        <v>107.1</v>
      </c>
      <c r="I516" t="str" cm="1">
        <f t="array" ref="I516">IFERROR(
INDEX(Category_Map!$B$3:$B$28,
MATCH(TRIM(SUBSTITUTE(SUBSTITUTE(CLEAN(G516),CHAR(160),""),CHAR(10),"")),
TRIM(SUBSTITUTE(SUBSTITUTE(Category_Map!$A$3:$A$28,CHAR(160),""),CHAR(10),"")),0)),
"Not Found")</f>
        <v>Health</v>
      </c>
      <c r="J516" t="str">
        <f t="shared" si="8"/>
        <v>Pre-COVID</v>
      </c>
    </row>
    <row r="517" spans="1:10" x14ac:dyDescent="0.35">
      <c r="A517" t="s">
        <v>33</v>
      </c>
      <c r="B517">
        <v>2013</v>
      </c>
      <c r="C517" t="s">
        <v>40</v>
      </c>
      <c r="D517">
        <v>111.4</v>
      </c>
      <c r="E517">
        <v>7</v>
      </c>
      <c r="F517" s="1">
        <v>41456</v>
      </c>
      <c r="G517" t="s">
        <v>24</v>
      </c>
      <c r="H517">
        <v>107.3</v>
      </c>
      <c r="I517" t="str" cm="1">
        <f t="array" ref="I517">IFERROR(
INDEX(Category_Map!$B$3:$B$28,
MATCH(TRIM(SUBSTITUTE(SUBSTITUTE(CLEAN(G517),CHAR(160),""),CHAR(10),"")),
TRIM(SUBSTITUTE(SUBSTITUTE(Category_Map!$A$3:$A$28,CHAR(160),""),CHAR(10),"")),0)),
"Not Found")</f>
        <v>Transport &amp; Communication</v>
      </c>
      <c r="J517" t="str">
        <f t="shared" si="8"/>
        <v>Pre-COVID</v>
      </c>
    </row>
    <row r="518" spans="1:10" x14ac:dyDescent="0.35">
      <c r="A518" t="s">
        <v>33</v>
      </c>
      <c r="B518">
        <v>2013</v>
      </c>
      <c r="C518" t="s">
        <v>40</v>
      </c>
      <c r="D518">
        <v>111.4</v>
      </c>
      <c r="E518">
        <v>7</v>
      </c>
      <c r="F518" s="1">
        <v>41456</v>
      </c>
      <c r="G518" t="s">
        <v>25</v>
      </c>
      <c r="H518">
        <v>105.9</v>
      </c>
      <c r="I518" t="str" cm="1">
        <f t="array" ref="I518">IFERROR(
INDEX(Category_Map!$B$3:$B$28,
MATCH(TRIM(SUBSTITUTE(SUBSTITUTE(CLEAN(G518),CHAR(160),""),CHAR(10),"")),
TRIM(SUBSTITUTE(SUBSTITUTE(Category_Map!$A$3:$A$28,CHAR(160),""),CHAR(10),"")),0)),
"Not Found")</f>
        <v>Recreation and Personal Care</v>
      </c>
      <c r="J518" t="str">
        <f t="shared" si="8"/>
        <v>Pre-COVID</v>
      </c>
    </row>
    <row r="519" spans="1:10" x14ac:dyDescent="0.35">
      <c r="A519" t="s">
        <v>33</v>
      </c>
      <c r="B519">
        <v>2013</v>
      </c>
      <c r="C519" t="s">
        <v>40</v>
      </c>
      <c r="D519">
        <v>111.4</v>
      </c>
      <c r="E519">
        <v>7</v>
      </c>
      <c r="F519" s="1">
        <v>41456</v>
      </c>
      <c r="G519" t="s">
        <v>26</v>
      </c>
      <c r="H519">
        <v>110.1</v>
      </c>
      <c r="I519" t="str" cm="1">
        <f t="array" ref="I519">IFERROR(
INDEX(Category_Map!$B$3:$B$28,
MATCH(TRIM(SUBSTITUTE(SUBSTITUTE(CLEAN(G519),CHAR(160),""),CHAR(10),"")),
TRIM(SUBSTITUTE(SUBSTITUTE(Category_Map!$A$3:$A$28,CHAR(160),""),CHAR(10),"")),0)),
"Not Found")</f>
        <v>Education</v>
      </c>
      <c r="J519" t="str">
        <f t="shared" si="8"/>
        <v>Pre-COVID</v>
      </c>
    </row>
    <row r="520" spans="1:10" x14ac:dyDescent="0.35">
      <c r="A520" t="s">
        <v>33</v>
      </c>
      <c r="B520">
        <v>2013</v>
      </c>
      <c r="C520" t="s">
        <v>40</v>
      </c>
      <c r="D520">
        <v>111.4</v>
      </c>
      <c r="E520">
        <v>7</v>
      </c>
      <c r="F520" s="1">
        <v>41456</v>
      </c>
      <c r="G520" t="s">
        <v>27</v>
      </c>
      <c r="H520">
        <v>103.2</v>
      </c>
      <c r="I520" t="str" cm="1">
        <f t="array" ref="I520">IFERROR(
INDEX(Category_Map!$B$3:$B$28,
MATCH(TRIM(SUBSTITUTE(SUBSTITUTE(CLEAN(G520),CHAR(160),""),CHAR(10),"")),
TRIM(SUBSTITUTE(SUBSTITUTE(Category_Map!$A$3:$A$28,CHAR(160),""),CHAR(10),"")),0)),
"Not Found")</f>
        <v>Personal care and effects</v>
      </c>
      <c r="J520" t="str">
        <f t="shared" si="8"/>
        <v>Pre-COVID</v>
      </c>
    </row>
    <row r="521" spans="1:10" x14ac:dyDescent="0.35">
      <c r="A521" t="s">
        <v>33</v>
      </c>
      <c r="B521">
        <v>2013</v>
      </c>
      <c r="C521" t="s">
        <v>40</v>
      </c>
      <c r="D521">
        <v>111.4</v>
      </c>
      <c r="E521">
        <v>7</v>
      </c>
      <c r="F521" s="1">
        <v>41456</v>
      </c>
      <c r="G521" t="s">
        <v>28</v>
      </c>
      <c r="H521">
        <v>107.3</v>
      </c>
      <c r="I521" t="str" cm="1">
        <f t="array" ref="I521">IFERROR(
INDEX(Category_Map!$B$3:$B$28,
MATCH(TRIM(SUBSTITUTE(SUBSTITUTE(CLEAN(G521),CHAR(160),""),CHAR(10),"")),
TRIM(SUBSTITUTE(SUBSTITUTE(Category_Map!$A$3:$A$28,CHAR(160),""),CHAR(10),"")),0)),
"Not Found")</f>
        <v>Miscellaneous</v>
      </c>
      <c r="J521" t="str">
        <f t="shared" si="8"/>
        <v>Pre-COVID</v>
      </c>
    </row>
    <row r="522" spans="1:10" x14ac:dyDescent="0.35">
      <c r="A522" t="s">
        <v>34</v>
      </c>
      <c r="B522">
        <v>2013</v>
      </c>
      <c r="C522" t="s">
        <v>40</v>
      </c>
      <c r="D522">
        <v>111</v>
      </c>
      <c r="E522">
        <v>7</v>
      </c>
      <c r="F522" s="1">
        <v>41456</v>
      </c>
      <c r="G522" t="s">
        <v>3</v>
      </c>
      <c r="H522">
        <v>114.8</v>
      </c>
      <c r="I522" t="str" cm="1">
        <f t="array" ref="I522">IFERROR(
INDEX(Category_Map!$B$3:$B$28,
MATCH(TRIM(SUBSTITUTE(SUBSTITUTE(CLEAN(G522),CHAR(160),""),CHAR(10),"")),
TRIM(SUBSTITUTE(SUBSTITUTE(Category_Map!$A$3:$A$28,CHAR(160),""),CHAR(10),"")),0)),
"Not Found")</f>
        <v>Food</v>
      </c>
      <c r="J522" t="str">
        <f t="shared" si="8"/>
        <v>Pre-COVID</v>
      </c>
    </row>
    <row r="523" spans="1:10" x14ac:dyDescent="0.35">
      <c r="A523" t="s">
        <v>34</v>
      </c>
      <c r="B523">
        <v>2013</v>
      </c>
      <c r="C523" t="s">
        <v>40</v>
      </c>
      <c r="D523">
        <v>111</v>
      </c>
      <c r="E523">
        <v>7</v>
      </c>
      <c r="F523" s="1">
        <v>41456</v>
      </c>
      <c r="G523" t="s">
        <v>4</v>
      </c>
      <c r="H523">
        <v>116.4</v>
      </c>
      <c r="I523" t="str" cm="1">
        <f t="array" ref="I523">IFERROR(
INDEX(Category_Map!$B$3:$B$28,
MATCH(TRIM(SUBSTITUTE(SUBSTITUTE(CLEAN(G523),CHAR(160),""),CHAR(10),"")),
TRIM(SUBSTITUTE(SUBSTITUTE(Category_Map!$A$3:$A$28,CHAR(160),""),CHAR(10),"")),0)),
"Not Found")</f>
        <v>Food</v>
      </c>
      <c r="J523" t="str">
        <f t="shared" si="8"/>
        <v>Pre-COVID</v>
      </c>
    </row>
    <row r="524" spans="1:10" x14ac:dyDescent="0.35">
      <c r="A524" t="s">
        <v>34</v>
      </c>
      <c r="B524">
        <v>2013</v>
      </c>
      <c r="C524" t="s">
        <v>40</v>
      </c>
      <c r="D524">
        <v>111</v>
      </c>
      <c r="E524">
        <v>7</v>
      </c>
      <c r="F524" s="1">
        <v>41456</v>
      </c>
      <c r="G524" t="s">
        <v>5</v>
      </c>
      <c r="H524">
        <v>111.9</v>
      </c>
      <c r="I524" t="str" cm="1">
        <f t="array" ref="I524">IFERROR(
INDEX(Category_Map!$B$3:$B$28,
MATCH(TRIM(SUBSTITUTE(SUBSTITUTE(CLEAN(G524),CHAR(160),""),CHAR(10),"")),
TRIM(SUBSTITUTE(SUBSTITUTE(Category_Map!$A$3:$A$28,CHAR(160),""),CHAR(10),"")),0)),
"Not Found")</f>
        <v>Food</v>
      </c>
      <c r="J524" t="str">
        <f t="shared" si="8"/>
        <v>Pre-COVID</v>
      </c>
    </row>
    <row r="525" spans="1:10" x14ac:dyDescent="0.35">
      <c r="A525" t="s">
        <v>34</v>
      </c>
      <c r="B525">
        <v>2013</v>
      </c>
      <c r="C525" t="s">
        <v>40</v>
      </c>
      <c r="D525">
        <v>111</v>
      </c>
      <c r="E525">
        <v>7</v>
      </c>
      <c r="F525" s="1">
        <v>41456</v>
      </c>
      <c r="G525" t="s">
        <v>6</v>
      </c>
      <c r="H525">
        <v>108.9</v>
      </c>
      <c r="I525" t="str" cm="1">
        <f t="array" ref="I525">IFERROR(
INDEX(Category_Map!$B$3:$B$28,
MATCH(TRIM(SUBSTITUTE(SUBSTITUTE(CLEAN(G525),CHAR(160),""),CHAR(10),"")),
TRIM(SUBSTITUTE(SUBSTITUTE(Category_Map!$A$3:$A$28,CHAR(160),""),CHAR(10),"")),0)),
"Not Found")</f>
        <v>Food</v>
      </c>
      <c r="J525" t="str">
        <f t="shared" si="8"/>
        <v>Pre-COVID</v>
      </c>
    </row>
    <row r="526" spans="1:10" x14ac:dyDescent="0.35">
      <c r="A526" t="s">
        <v>34</v>
      </c>
      <c r="B526">
        <v>2013</v>
      </c>
      <c r="C526" t="s">
        <v>40</v>
      </c>
      <c r="D526">
        <v>111</v>
      </c>
      <c r="E526">
        <v>7</v>
      </c>
      <c r="F526" s="1">
        <v>41456</v>
      </c>
      <c r="G526" t="s">
        <v>7</v>
      </c>
      <c r="H526">
        <v>104.3</v>
      </c>
      <c r="I526" t="str" cm="1">
        <f t="array" ref="I526">IFERROR(
INDEX(Category_Map!$B$3:$B$28,
MATCH(TRIM(SUBSTITUTE(SUBSTITUTE(CLEAN(G526),CHAR(160),""),CHAR(10),"")),
TRIM(SUBSTITUTE(SUBSTITUTE(Category_Map!$A$3:$A$28,CHAR(160),""),CHAR(10),"")),0)),
"Not Found")</f>
        <v>Food</v>
      </c>
      <c r="J526" t="str">
        <f t="shared" si="8"/>
        <v>Pre-COVID</v>
      </c>
    </row>
    <row r="527" spans="1:10" x14ac:dyDescent="0.35">
      <c r="A527" t="s">
        <v>34</v>
      </c>
      <c r="B527">
        <v>2013</v>
      </c>
      <c r="C527" t="s">
        <v>40</v>
      </c>
      <c r="D527">
        <v>111</v>
      </c>
      <c r="E527">
        <v>7</v>
      </c>
      <c r="F527" s="1">
        <v>41456</v>
      </c>
      <c r="G527" t="s">
        <v>8</v>
      </c>
      <c r="H527">
        <v>111.7</v>
      </c>
      <c r="I527" t="str" cm="1">
        <f t="array" ref="I527">IFERROR(
INDEX(Category_Map!$B$3:$B$28,
MATCH(TRIM(SUBSTITUTE(SUBSTITUTE(CLEAN(G527),CHAR(160),""),CHAR(10),"")),
TRIM(SUBSTITUTE(SUBSTITUTE(Category_Map!$A$3:$A$28,CHAR(160),""),CHAR(10),"")),0)),
"Not Found")</f>
        <v>Food</v>
      </c>
      <c r="J527" t="str">
        <f t="shared" si="8"/>
        <v>Pre-COVID</v>
      </c>
    </row>
    <row r="528" spans="1:10" x14ac:dyDescent="0.35">
      <c r="A528" t="s">
        <v>34</v>
      </c>
      <c r="B528">
        <v>2013</v>
      </c>
      <c r="C528" t="s">
        <v>40</v>
      </c>
      <c r="D528">
        <v>111</v>
      </c>
      <c r="E528">
        <v>7</v>
      </c>
      <c r="F528" s="1">
        <v>41456</v>
      </c>
      <c r="G528" t="s">
        <v>9</v>
      </c>
      <c r="H528">
        <v>140</v>
      </c>
      <c r="I528" t="str" cm="1">
        <f t="array" ref="I528">IFERROR(
INDEX(Category_Map!$B$3:$B$28,
MATCH(TRIM(SUBSTITUTE(SUBSTITUTE(CLEAN(G528),CHAR(160),""),CHAR(10),"")),
TRIM(SUBSTITUTE(SUBSTITUTE(Category_Map!$A$3:$A$28,CHAR(160),""),CHAR(10),"")),0)),
"Not Found")</f>
        <v>Food</v>
      </c>
      <c r="J528" t="str">
        <f t="shared" si="8"/>
        <v>Pre-COVID</v>
      </c>
    </row>
    <row r="529" spans="1:10" x14ac:dyDescent="0.35">
      <c r="A529" t="s">
        <v>34</v>
      </c>
      <c r="B529">
        <v>2013</v>
      </c>
      <c r="C529" t="s">
        <v>40</v>
      </c>
      <c r="D529">
        <v>111</v>
      </c>
      <c r="E529">
        <v>7</v>
      </c>
      <c r="F529" s="1">
        <v>41456</v>
      </c>
      <c r="G529" t="s">
        <v>10</v>
      </c>
      <c r="H529">
        <v>106.4</v>
      </c>
      <c r="I529" t="str" cm="1">
        <f t="array" ref="I529">IFERROR(
INDEX(Category_Map!$B$3:$B$28,
MATCH(TRIM(SUBSTITUTE(SUBSTITUTE(CLEAN(G529),CHAR(160),""),CHAR(10),"")),
TRIM(SUBSTITUTE(SUBSTITUTE(Category_Map!$A$3:$A$28,CHAR(160),""),CHAR(10),"")),0)),
"Not Found")</f>
        <v>Food</v>
      </c>
      <c r="J529" t="str">
        <f t="shared" si="8"/>
        <v>Pre-COVID</v>
      </c>
    </row>
    <row r="530" spans="1:10" x14ac:dyDescent="0.35">
      <c r="A530" t="s">
        <v>34</v>
      </c>
      <c r="B530">
        <v>2013</v>
      </c>
      <c r="C530" t="s">
        <v>40</v>
      </c>
      <c r="D530">
        <v>111</v>
      </c>
      <c r="E530">
        <v>7</v>
      </c>
      <c r="F530" s="1">
        <v>41456</v>
      </c>
      <c r="G530" t="s">
        <v>11</v>
      </c>
      <c r="H530">
        <v>103.3</v>
      </c>
      <c r="I530" t="str" cm="1">
        <f t="array" ref="I530">IFERROR(
INDEX(Category_Map!$B$3:$B$28,
MATCH(TRIM(SUBSTITUTE(SUBSTITUTE(CLEAN(G530),CHAR(160),""),CHAR(10),"")),
TRIM(SUBSTITUTE(SUBSTITUTE(Category_Map!$A$3:$A$28,CHAR(160),""),CHAR(10),"")),0)),
"Not Found")</f>
        <v>Food</v>
      </c>
      <c r="J530" t="str">
        <f t="shared" si="8"/>
        <v>Pre-COVID</v>
      </c>
    </row>
    <row r="531" spans="1:10" x14ac:dyDescent="0.35">
      <c r="A531" t="s">
        <v>34</v>
      </c>
      <c r="B531">
        <v>2013</v>
      </c>
      <c r="C531" t="s">
        <v>40</v>
      </c>
      <c r="D531">
        <v>111</v>
      </c>
      <c r="E531">
        <v>7</v>
      </c>
      <c r="F531" s="1">
        <v>41456</v>
      </c>
      <c r="G531" t="s">
        <v>12</v>
      </c>
      <c r="H531">
        <v>106.8</v>
      </c>
      <c r="I531" t="str" cm="1">
        <f t="array" ref="I531">IFERROR(
INDEX(Category_Map!$B$3:$B$28,
MATCH(TRIM(SUBSTITUTE(SUBSTITUTE(CLEAN(G531),CHAR(160),""),CHAR(10),"")),
TRIM(SUBSTITUTE(SUBSTITUTE(Category_Map!$A$3:$A$28,CHAR(160),""),CHAR(10),"")),0)),
"Not Found")</f>
        <v>Food</v>
      </c>
      <c r="J531" t="str">
        <f t="shared" si="8"/>
        <v>Pre-COVID</v>
      </c>
    </row>
    <row r="532" spans="1:10" x14ac:dyDescent="0.35">
      <c r="A532" t="s">
        <v>34</v>
      </c>
      <c r="B532">
        <v>2013</v>
      </c>
      <c r="C532" t="s">
        <v>40</v>
      </c>
      <c r="D532">
        <v>111</v>
      </c>
      <c r="E532">
        <v>7</v>
      </c>
      <c r="F532" s="1">
        <v>41456</v>
      </c>
      <c r="G532" t="s">
        <v>13</v>
      </c>
      <c r="H532">
        <v>109.6</v>
      </c>
      <c r="I532" t="str" cm="1">
        <f t="array" ref="I532">IFERROR(
INDEX(Category_Map!$B$3:$B$28,
MATCH(TRIM(SUBSTITUTE(SUBSTITUTE(CLEAN(G532),CHAR(160),""),CHAR(10),"")),
TRIM(SUBSTITUTE(SUBSTITUTE(Category_Map!$A$3:$A$28,CHAR(160),""),CHAR(10),"")),0)),
"Not Found")</f>
        <v>Food and beverages</v>
      </c>
      <c r="J532" t="str">
        <f t="shared" si="8"/>
        <v>Pre-COVID</v>
      </c>
    </row>
    <row r="533" spans="1:10" x14ac:dyDescent="0.35">
      <c r="A533" t="s">
        <v>34</v>
      </c>
      <c r="B533">
        <v>2013</v>
      </c>
      <c r="C533" t="s">
        <v>40</v>
      </c>
      <c r="D533">
        <v>111</v>
      </c>
      <c r="E533">
        <v>7</v>
      </c>
      <c r="F533" s="1">
        <v>41456</v>
      </c>
      <c r="G533" t="s">
        <v>14</v>
      </c>
      <c r="H533">
        <v>112.6</v>
      </c>
      <c r="I533" t="str" cm="1">
        <f t="array" ref="I533">IFERROR(
INDEX(Category_Map!$B$3:$B$28,
MATCH(TRIM(SUBSTITUTE(SUBSTITUTE(CLEAN(G533),CHAR(160),""),CHAR(10),"")),
TRIM(SUBSTITUTE(SUBSTITUTE(Category_Map!$A$3:$A$28,CHAR(160),""),CHAR(10),"")),0)),
"Not Found")</f>
        <v>Food and beverages</v>
      </c>
      <c r="J533" t="str">
        <f t="shared" si="8"/>
        <v>Pre-COVID</v>
      </c>
    </row>
    <row r="534" spans="1:10" x14ac:dyDescent="0.35">
      <c r="A534" t="s">
        <v>34</v>
      </c>
      <c r="B534">
        <v>2013</v>
      </c>
      <c r="C534" t="s">
        <v>40</v>
      </c>
      <c r="D534">
        <v>111</v>
      </c>
      <c r="E534">
        <v>7</v>
      </c>
      <c r="F534" s="1">
        <v>41456</v>
      </c>
      <c r="G534" t="s">
        <v>15</v>
      </c>
      <c r="H534">
        <v>114.7</v>
      </c>
      <c r="I534" t="str" cm="1">
        <f t="array" ref="I534">IFERROR(
INDEX(Category_Map!$B$3:$B$28,
MATCH(TRIM(SUBSTITUTE(SUBSTITUTE(CLEAN(G534),CHAR(160),""),CHAR(10),"")),
TRIM(SUBSTITUTE(SUBSTITUTE(Category_Map!$A$3:$A$28,CHAR(160),""),CHAR(10),"")),0)),
"Not Found")</f>
        <v>Food and beverages</v>
      </c>
      <c r="J534" t="str">
        <f t="shared" si="8"/>
        <v>Pre-COVID</v>
      </c>
    </row>
    <row r="535" spans="1:10" x14ac:dyDescent="0.35">
      <c r="A535" t="s">
        <v>34</v>
      </c>
      <c r="B535">
        <v>2013</v>
      </c>
      <c r="C535" t="s">
        <v>40</v>
      </c>
      <c r="D535">
        <v>111</v>
      </c>
      <c r="E535">
        <v>7</v>
      </c>
      <c r="F535" s="1">
        <v>41456</v>
      </c>
      <c r="G535" t="s">
        <v>16</v>
      </c>
      <c r="H535">
        <v>110.3</v>
      </c>
      <c r="I535" t="str" cm="1">
        <f t="array" ref="I535">IFERROR(
INDEX(Category_Map!$B$3:$B$28,
MATCH(TRIM(SUBSTITUTE(SUBSTITUTE(CLEAN(G535),CHAR(160),""),CHAR(10),"")),
TRIM(SUBSTITUTE(SUBSTITUTE(Category_Map!$A$3:$A$28,CHAR(160),""),CHAR(10),"")),0)),
"Not Found")</f>
        <v>Miscellaneous</v>
      </c>
      <c r="J535" t="str">
        <f t="shared" si="8"/>
        <v>Pre-COVID</v>
      </c>
    </row>
    <row r="536" spans="1:10" x14ac:dyDescent="0.35">
      <c r="A536" t="s">
        <v>34</v>
      </c>
      <c r="B536">
        <v>2013</v>
      </c>
      <c r="C536" t="s">
        <v>40</v>
      </c>
      <c r="D536">
        <v>111</v>
      </c>
      <c r="E536">
        <v>7</v>
      </c>
      <c r="F536" s="1">
        <v>41456</v>
      </c>
      <c r="G536" t="s">
        <v>17</v>
      </c>
      <c r="H536">
        <v>110.2</v>
      </c>
      <c r="I536" t="str" cm="1">
        <f t="array" ref="I536">IFERROR(
INDEX(Category_Map!$B$3:$B$28,
MATCH(TRIM(SUBSTITUTE(SUBSTITUTE(CLEAN(G536),CHAR(160),""),CHAR(10),"")),
TRIM(SUBSTITUTE(SUBSTITUTE(Category_Map!$A$3:$A$28,CHAR(160),""),CHAR(10),"")),0)),
"Not Found")</f>
        <v>Clothing and Footwear</v>
      </c>
      <c r="J536" t="str">
        <f t="shared" si="8"/>
        <v>Pre-COVID</v>
      </c>
    </row>
    <row r="537" spans="1:10" x14ac:dyDescent="0.35">
      <c r="A537" t="s">
        <v>34</v>
      </c>
      <c r="B537">
        <v>2013</v>
      </c>
      <c r="C537" t="s">
        <v>40</v>
      </c>
      <c r="D537">
        <v>111</v>
      </c>
      <c r="E537">
        <v>7</v>
      </c>
      <c r="F537" s="1">
        <v>41456</v>
      </c>
      <c r="G537" t="s">
        <v>18</v>
      </c>
      <c r="H537">
        <v>108.8</v>
      </c>
      <c r="I537" t="str" cm="1">
        <f t="array" ref="I537">IFERROR(
INDEX(Category_Map!$B$3:$B$28,
MATCH(TRIM(SUBSTITUTE(SUBSTITUTE(CLEAN(G537),CHAR(160),""),CHAR(10),"")),
TRIM(SUBSTITUTE(SUBSTITUTE(Category_Map!$A$3:$A$28,CHAR(160),""),CHAR(10),"")),0)),
"Not Found")</f>
        <v>Clothing and Footwear</v>
      </c>
      <c r="J537" t="str">
        <f t="shared" si="8"/>
        <v>Pre-COVID</v>
      </c>
    </row>
    <row r="538" spans="1:10" x14ac:dyDescent="0.35">
      <c r="A538" t="s">
        <v>34</v>
      </c>
      <c r="B538">
        <v>2013</v>
      </c>
      <c r="C538" t="s">
        <v>40</v>
      </c>
      <c r="D538">
        <v>111</v>
      </c>
      <c r="E538">
        <v>7</v>
      </c>
      <c r="F538" s="1">
        <v>41456</v>
      </c>
      <c r="G538" t="s">
        <v>19</v>
      </c>
      <c r="H538">
        <v>110</v>
      </c>
      <c r="I538" t="str" cm="1">
        <f t="array" ref="I538">IFERROR(
INDEX(Category_Map!$B$3:$B$28,
MATCH(TRIM(SUBSTITUTE(SUBSTITUTE(CLEAN(G538),CHAR(160),""),CHAR(10),"")),
TRIM(SUBSTITUTE(SUBSTITUTE(Category_Map!$A$3:$A$28,CHAR(160),""),CHAR(10),"")),0)),
"Not Found")</f>
        <v>Clothing and Footwear</v>
      </c>
      <c r="J538" t="str">
        <f t="shared" si="8"/>
        <v>Pre-COVID</v>
      </c>
    </row>
    <row r="539" spans="1:10" x14ac:dyDescent="0.35">
      <c r="A539" t="s">
        <v>34</v>
      </c>
      <c r="B539">
        <v>2013</v>
      </c>
      <c r="C539" t="s">
        <v>40</v>
      </c>
      <c r="D539">
        <v>111</v>
      </c>
      <c r="E539">
        <v>7</v>
      </c>
      <c r="F539" s="1">
        <v>41456</v>
      </c>
      <c r="G539" t="s">
        <v>20</v>
      </c>
      <c r="H539">
        <v>107.7</v>
      </c>
      <c r="I539" t="str" cm="1">
        <f t="array" ref="I539">IFERROR(
INDEX(Category_Map!$B$3:$B$28,
MATCH(TRIM(SUBSTITUTE(SUBSTITUTE(CLEAN(G539),CHAR(160),""),CHAR(10),"")),
TRIM(SUBSTITUTE(SUBSTITUTE(Category_Map!$A$3:$A$28,CHAR(160),""),CHAR(10),"")),0)),
"Not Found")</f>
        <v>Housing and Utilities</v>
      </c>
      <c r="J539" t="str">
        <f t="shared" si="8"/>
        <v>Pre-COVID</v>
      </c>
    </row>
    <row r="540" spans="1:10" x14ac:dyDescent="0.35">
      <c r="A540" t="s">
        <v>34</v>
      </c>
      <c r="B540">
        <v>2013</v>
      </c>
      <c r="C540" t="s">
        <v>40</v>
      </c>
      <c r="D540">
        <v>111</v>
      </c>
      <c r="E540">
        <v>7</v>
      </c>
      <c r="F540" s="1">
        <v>41456</v>
      </c>
      <c r="G540" t="s">
        <v>21</v>
      </c>
      <c r="H540">
        <v>109.2</v>
      </c>
      <c r="I540" t="str" cm="1">
        <f t="array" ref="I540">IFERROR(
INDEX(Category_Map!$B$3:$B$28,
MATCH(TRIM(SUBSTITUTE(SUBSTITUTE(CLEAN(G540),CHAR(160),""),CHAR(10),"")),
TRIM(SUBSTITUTE(SUBSTITUTE(Category_Map!$A$3:$A$28,CHAR(160),""),CHAR(10),"")),0)),
"Not Found")</f>
        <v>Fuel and Energy</v>
      </c>
      <c r="J540" t="str">
        <f t="shared" si="8"/>
        <v>Pre-COVID</v>
      </c>
    </row>
    <row r="541" spans="1:10" x14ac:dyDescent="0.35">
      <c r="A541" t="s">
        <v>34</v>
      </c>
      <c r="B541">
        <v>2013</v>
      </c>
      <c r="C541" t="s">
        <v>40</v>
      </c>
      <c r="D541">
        <v>111</v>
      </c>
      <c r="E541">
        <v>7</v>
      </c>
      <c r="F541" s="1">
        <v>41456</v>
      </c>
      <c r="G541" t="s">
        <v>22</v>
      </c>
      <c r="H541">
        <v>108.2</v>
      </c>
      <c r="I541" t="str" cm="1">
        <f t="array" ref="I541">IFERROR(
INDEX(Category_Map!$B$3:$B$28,
MATCH(TRIM(SUBSTITUTE(SUBSTITUTE(CLEAN(G541),CHAR(160),""),CHAR(10),"")),
TRIM(SUBSTITUTE(SUBSTITUTE(Category_Map!$A$3:$A$28,CHAR(160),""),CHAR(10),"")),0)),
"Not Found")</f>
        <v>Household goods and services</v>
      </c>
      <c r="J541" t="str">
        <f t="shared" si="8"/>
        <v>Pre-COVID</v>
      </c>
    </row>
    <row r="542" spans="1:10" x14ac:dyDescent="0.35">
      <c r="A542" t="s">
        <v>34</v>
      </c>
      <c r="B542">
        <v>2013</v>
      </c>
      <c r="C542" t="s">
        <v>40</v>
      </c>
      <c r="D542">
        <v>111</v>
      </c>
      <c r="E542">
        <v>7</v>
      </c>
      <c r="F542" s="1">
        <v>41456</v>
      </c>
      <c r="G542" t="s">
        <v>23</v>
      </c>
      <c r="H542">
        <v>107</v>
      </c>
      <c r="I542" t="str" cm="1">
        <f t="array" ref="I542">IFERROR(
INDEX(Category_Map!$B$3:$B$28,
MATCH(TRIM(SUBSTITUTE(SUBSTITUTE(CLEAN(G542),CHAR(160),""),CHAR(10),"")),
TRIM(SUBSTITUTE(SUBSTITUTE(Category_Map!$A$3:$A$28,CHAR(160),""),CHAR(10),"")),0)),
"Not Found")</f>
        <v>Health</v>
      </c>
      <c r="J542" t="str">
        <f t="shared" si="8"/>
        <v>Pre-COVID</v>
      </c>
    </row>
    <row r="543" spans="1:10" x14ac:dyDescent="0.35">
      <c r="A543" t="s">
        <v>34</v>
      </c>
      <c r="B543">
        <v>2013</v>
      </c>
      <c r="C543" t="s">
        <v>40</v>
      </c>
      <c r="D543">
        <v>111</v>
      </c>
      <c r="E543">
        <v>7</v>
      </c>
      <c r="F543" s="1">
        <v>41456</v>
      </c>
      <c r="G543" t="s">
        <v>24</v>
      </c>
      <c r="H543">
        <v>107.1</v>
      </c>
      <c r="I543" t="str" cm="1">
        <f t="array" ref="I543">IFERROR(
INDEX(Category_Map!$B$3:$B$28,
MATCH(TRIM(SUBSTITUTE(SUBSTITUTE(CLEAN(G543),CHAR(160),""),CHAR(10),"")),
TRIM(SUBSTITUTE(SUBSTITUTE(Category_Map!$A$3:$A$28,CHAR(160),""),CHAR(10),"")),0)),
"Not Found")</f>
        <v>Transport &amp; Communication</v>
      </c>
      <c r="J543" t="str">
        <f t="shared" si="8"/>
        <v>Pre-COVID</v>
      </c>
    </row>
    <row r="544" spans="1:10" x14ac:dyDescent="0.35">
      <c r="A544" t="s">
        <v>34</v>
      </c>
      <c r="B544">
        <v>2013</v>
      </c>
      <c r="C544" t="s">
        <v>40</v>
      </c>
      <c r="D544">
        <v>111</v>
      </c>
      <c r="E544">
        <v>7</v>
      </c>
      <c r="F544" s="1">
        <v>41456</v>
      </c>
      <c r="G544" t="s">
        <v>25</v>
      </c>
      <c r="H544">
        <v>106.1</v>
      </c>
      <c r="I544" t="str" cm="1">
        <f t="array" ref="I544">IFERROR(
INDEX(Category_Map!$B$3:$B$28,
MATCH(TRIM(SUBSTITUTE(SUBSTITUTE(CLEAN(G544),CHAR(160),""),CHAR(10),"")),
TRIM(SUBSTITUTE(SUBSTITUTE(Category_Map!$A$3:$A$28,CHAR(160),""),CHAR(10),"")),0)),
"Not Found")</f>
        <v>Recreation and Personal Care</v>
      </c>
      <c r="J544" t="str">
        <f t="shared" si="8"/>
        <v>Pre-COVID</v>
      </c>
    </row>
    <row r="545" spans="1:10" x14ac:dyDescent="0.35">
      <c r="A545" t="s">
        <v>34</v>
      </c>
      <c r="B545">
        <v>2013</v>
      </c>
      <c r="C545" t="s">
        <v>40</v>
      </c>
      <c r="D545">
        <v>111</v>
      </c>
      <c r="E545">
        <v>7</v>
      </c>
      <c r="F545" s="1">
        <v>41456</v>
      </c>
      <c r="G545" t="s">
        <v>26</v>
      </c>
      <c r="H545">
        <v>109.1</v>
      </c>
      <c r="I545" t="str" cm="1">
        <f t="array" ref="I545">IFERROR(
INDEX(Category_Map!$B$3:$B$28,
MATCH(TRIM(SUBSTITUTE(SUBSTITUTE(CLEAN(G545),CHAR(160),""),CHAR(10),"")),
TRIM(SUBSTITUTE(SUBSTITUTE(Category_Map!$A$3:$A$28,CHAR(160),""),CHAR(10),"")),0)),
"Not Found")</f>
        <v>Education</v>
      </c>
      <c r="J545" t="str">
        <f t="shared" si="8"/>
        <v>Pre-COVID</v>
      </c>
    </row>
    <row r="546" spans="1:10" x14ac:dyDescent="0.35">
      <c r="A546" t="s">
        <v>34</v>
      </c>
      <c r="B546">
        <v>2013</v>
      </c>
      <c r="C546" t="s">
        <v>40</v>
      </c>
      <c r="D546">
        <v>111</v>
      </c>
      <c r="E546">
        <v>7</v>
      </c>
      <c r="F546" s="1">
        <v>41456</v>
      </c>
      <c r="G546" t="s">
        <v>27</v>
      </c>
      <c r="H546">
        <v>102.8</v>
      </c>
      <c r="I546" t="str" cm="1">
        <f t="array" ref="I546">IFERROR(
INDEX(Category_Map!$B$3:$B$28,
MATCH(TRIM(SUBSTITUTE(SUBSTITUTE(CLEAN(G546),CHAR(160),""),CHAR(10),"")),
TRIM(SUBSTITUTE(SUBSTITUTE(Category_Map!$A$3:$A$28,CHAR(160),""),CHAR(10),"")),0)),
"Not Found")</f>
        <v>Personal care and effects</v>
      </c>
      <c r="J546" t="str">
        <f t="shared" si="8"/>
        <v>Pre-COVID</v>
      </c>
    </row>
    <row r="547" spans="1:10" x14ac:dyDescent="0.35">
      <c r="A547" t="s">
        <v>34</v>
      </c>
      <c r="B547">
        <v>2013</v>
      </c>
      <c r="C547" t="s">
        <v>40</v>
      </c>
      <c r="D547">
        <v>111</v>
      </c>
      <c r="E547">
        <v>7</v>
      </c>
      <c r="F547" s="1">
        <v>41456</v>
      </c>
      <c r="G547" t="s">
        <v>28</v>
      </c>
      <c r="H547">
        <v>106.9</v>
      </c>
      <c r="I547" t="str" cm="1">
        <f t="array" ref="I547">IFERROR(
INDEX(Category_Map!$B$3:$B$28,
MATCH(TRIM(SUBSTITUTE(SUBSTITUTE(CLEAN(G547),CHAR(160),""),CHAR(10),"")),
TRIM(SUBSTITUTE(SUBSTITUTE(Category_Map!$A$3:$A$28,CHAR(160),""),CHAR(10),"")),0)),
"Not Found")</f>
        <v>Miscellaneous</v>
      </c>
      <c r="J547" t="str">
        <f t="shared" si="8"/>
        <v>Pre-COVID</v>
      </c>
    </row>
    <row r="548" spans="1:10" x14ac:dyDescent="0.35">
      <c r="A548" t="s">
        <v>30</v>
      </c>
      <c r="B548">
        <v>2013</v>
      </c>
      <c r="C548" t="s">
        <v>41</v>
      </c>
      <c r="D548">
        <v>112.1</v>
      </c>
      <c r="E548">
        <v>8</v>
      </c>
      <c r="F548" s="1">
        <v>41487</v>
      </c>
      <c r="G548" t="s">
        <v>3</v>
      </c>
      <c r="H548">
        <v>114.3</v>
      </c>
      <c r="I548" t="str" cm="1">
        <f t="array" ref="I548">IFERROR(
INDEX(Category_Map!$B$3:$B$28,
MATCH(TRIM(SUBSTITUTE(SUBSTITUTE(CLEAN(G548),CHAR(160),""),CHAR(10),"")),
TRIM(SUBSTITUTE(SUBSTITUTE(Category_Map!$A$3:$A$28,CHAR(160),""),CHAR(10),"")),0)),
"Not Found")</f>
        <v>Food</v>
      </c>
      <c r="J548" t="str">
        <f t="shared" si="8"/>
        <v>Pre-COVID</v>
      </c>
    </row>
    <row r="549" spans="1:10" x14ac:dyDescent="0.35">
      <c r="A549" t="s">
        <v>30</v>
      </c>
      <c r="B549">
        <v>2013</v>
      </c>
      <c r="C549" t="s">
        <v>41</v>
      </c>
      <c r="D549">
        <v>112.1</v>
      </c>
      <c r="E549">
        <v>8</v>
      </c>
      <c r="F549" s="1">
        <v>41487</v>
      </c>
      <c r="G549" t="s">
        <v>4</v>
      </c>
      <c r="H549">
        <v>115.4</v>
      </c>
      <c r="I549" t="str" cm="1">
        <f t="array" ref="I549">IFERROR(
INDEX(Category_Map!$B$3:$B$28,
MATCH(TRIM(SUBSTITUTE(SUBSTITUTE(CLEAN(G549),CHAR(160),""),CHAR(10),"")),
TRIM(SUBSTITUTE(SUBSTITUTE(Category_Map!$A$3:$A$28,CHAR(160),""),CHAR(10),"")),0)),
"Not Found")</f>
        <v>Food</v>
      </c>
      <c r="J549" t="str">
        <f t="shared" si="8"/>
        <v>Pre-COVID</v>
      </c>
    </row>
    <row r="550" spans="1:10" x14ac:dyDescent="0.35">
      <c r="A550" t="s">
        <v>30</v>
      </c>
      <c r="B550">
        <v>2013</v>
      </c>
      <c r="C550" t="s">
        <v>41</v>
      </c>
      <c r="D550">
        <v>112.1</v>
      </c>
      <c r="E550">
        <v>8</v>
      </c>
      <c r="F550" s="1">
        <v>41487</v>
      </c>
      <c r="G550" t="s">
        <v>5</v>
      </c>
      <c r="H550">
        <v>111.1</v>
      </c>
      <c r="I550" t="str" cm="1">
        <f t="array" ref="I550">IFERROR(
INDEX(Category_Map!$B$3:$B$28,
MATCH(TRIM(SUBSTITUTE(SUBSTITUTE(CLEAN(G550),CHAR(160),""),CHAR(10),"")),
TRIM(SUBSTITUTE(SUBSTITUTE(Category_Map!$A$3:$A$28,CHAR(160),""),CHAR(10),"")),0)),
"Not Found")</f>
        <v>Food</v>
      </c>
      <c r="J550" t="str">
        <f t="shared" si="8"/>
        <v>Pre-COVID</v>
      </c>
    </row>
    <row r="551" spans="1:10" x14ac:dyDescent="0.35">
      <c r="A551" t="s">
        <v>30</v>
      </c>
      <c r="B551">
        <v>2013</v>
      </c>
      <c r="C551" t="s">
        <v>41</v>
      </c>
      <c r="D551">
        <v>112.1</v>
      </c>
      <c r="E551">
        <v>8</v>
      </c>
      <c r="F551" s="1">
        <v>41487</v>
      </c>
      <c r="G551" t="s">
        <v>6</v>
      </c>
      <c r="H551">
        <v>110</v>
      </c>
      <c r="I551" t="str" cm="1">
        <f t="array" ref="I551">IFERROR(
INDEX(Category_Map!$B$3:$B$28,
MATCH(TRIM(SUBSTITUTE(SUBSTITUTE(CLEAN(G551),CHAR(160),""),CHAR(10),"")),
TRIM(SUBSTITUTE(SUBSTITUTE(Category_Map!$A$3:$A$28,CHAR(160),""),CHAR(10),"")),0)),
"Not Found")</f>
        <v>Food</v>
      </c>
      <c r="J551" t="str">
        <f t="shared" si="8"/>
        <v>Pre-COVID</v>
      </c>
    </row>
    <row r="552" spans="1:10" x14ac:dyDescent="0.35">
      <c r="A552" t="s">
        <v>30</v>
      </c>
      <c r="B552">
        <v>2013</v>
      </c>
      <c r="C552" t="s">
        <v>41</v>
      </c>
      <c r="D552">
        <v>112.1</v>
      </c>
      <c r="E552">
        <v>8</v>
      </c>
      <c r="F552" s="1">
        <v>41487</v>
      </c>
      <c r="G552" t="s">
        <v>7</v>
      </c>
      <c r="H552">
        <v>106.4</v>
      </c>
      <c r="I552" t="str" cm="1">
        <f t="array" ref="I552">IFERROR(
INDEX(Category_Map!$B$3:$B$28,
MATCH(TRIM(SUBSTITUTE(SUBSTITUTE(CLEAN(G552),CHAR(160),""),CHAR(10),"")),
TRIM(SUBSTITUTE(SUBSTITUTE(Category_Map!$A$3:$A$28,CHAR(160),""),CHAR(10),"")),0)),
"Not Found")</f>
        <v>Food</v>
      </c>
      <c r="J552" t="str">
        <f t="shared" si="8"/>
        <v>Pre-COVID</v>
      </c>
    </row>
    <row r="553" spans="1:10" x14ac:dyDescent="0.35">
      <c r="A553" t="s">
        <v>30</v>
      </c>
      <c r="B553">
        <v>2013</v>
      </c>
      <c r="C553" t="s">
        <v>41</v>
      </c>
      <c r="D553">
        <v>112.1</v>
      </c>
      <c r="E553">
        <v>8</v>
      </c>
      <c r="F553" s="1">
        <v>41487</v>
      </c>
      <c r="G553" t="s">
        <v>8</v>
      </c>
      <c r="H553">
        <v>110.8</v>
      </c>
      <c r="I553" t="str" cm="1">
        <f t="array" ref="I553">IFERROR(
INDEX(Category_Map!$B$3:$B$28,
MATCH(TRIM(SUBSTITUTE(SUBSTITUTE(CLEAN(G553),CHAR(160),""),CHAR(10),"")),
TRIM(SUBSTITUTE(SUBSTITUTE(Category_Map!$A$3:$A$28,CHAR(160),""),CHAR(10),"")),0)),
"Not Found")</f>
        <v>Food</v>
      </c>
      <c r="J553" t="str">
        <f t="shared" si="8"/>
        <v>Pre-COVID</v>
      </c>
    </row>
    <row r="554" spans="1:10" x14ac:dyDescent="0.35">
      <c r="A554" t="s">
        <v>30</v>
      </c>
      <c r="B554">
        <v>2013</v>
      </c>
      <c r="C554" t="s">
        <v>41</v>
      </c>
      <c r="D554">
        <v>112.1</v>
      </c>
      <c r="E554">
        <v>8</v>
      </c>
      <c r="F554" s="1">
        <v>41487</v>
      </c>
      <c r="G554" t="s">
        <v>9</v>
      </c>
      <c r="H554">
        <v>138.9</v>
      </c>
      <c r="I554" t="str" cm="1">
        <f t="array" ref="I554">IFERROR(
INDEX(Category_Map!$B$3:$B$28,
MATCH(TRIM(SUBSTITUTE(SUBSTITUTE(CLEAN(G554),CHAR(160),""),CHAR(10),"")),
TRIM(SUBSTITUTE(SUBSTITUTE(Category_Map!$A$3:$A$28,CHAR(160),""),CHAR(10),"")),0)),
"Not Found")</f>
        <v>Food</v>
      </c>
      <c r="J554" t="str">
        <f t="shared" si="8"/>
        <v>Pre-COVID</v>
      </c>
    </row>
    <row r="555" spans="1:10" x14ac:dyDescent="0.35">
      <c r="A555" t="s">
        <v>30</v>
      </c>
      <c r="B555">
        <v>2013</v>
      </c>
      <c r="C555" t="s">
        <v>41</v>
      </c>
      <c r="D555">
        <v>112.1</v>
      </c>
      <c r="E555">
        <v>8</v>
      </c>
      <c r="F555" s="1">
        <v>41487</v>
      </c>
      <c r="G555" t="s">
        <v>10</v>
      </c>
      <c r="H555">
        <v>107.4</v>
      </c>
      <c r="I555" t="str" cm="1">
        <f t="array" ref="I555">IFERROR(
INDEX(Category_Map!$B$3:$B$28,
MATCH(TRIM(SUBSTITUTE(SUBSTITUTE(CLEAN(G555),CHAR(160),""),CHAR(10),"")),
TRIM(SUBSTITUTE(SUBSTITUTE(Category_Map!$A$3:$A$28,CHAR(160),""),CHAR(10),"")),0)),
"Not Found")</f>
        <v>Food</v>
      </c>
      <c r="J555" t="str">
        <f t="shared" si="8"/>
        <v>Pre-COVID</v>
      </c>
    </row>
    <row r="556" spans="1:10" x14ac:dyDescent="0.35">
      <c r="A556" t="s">
        <v>30</v>
      </c>
      <c r="B556">
        <v>2013</v>
      </c>
      <c r="C556" t="s">
        <v>41</v>
      </c>
      <c r="D556">
        <v>112.1</v>
      </c>
      <c r="E556">
        <v>8</v>
      </c>
      <c r="F556" s="1">
        <v>41487</v>
      </c>
      <c r="G556" t="s">
        <v>11</v>
      </c>
      <c r="H556">
        <v>104.1</v>
      </c>
      <c r="I556" t="str" cm="1">
        <f t="array" ref="I556">IFERROR(
INDEX(Category_Map!$B$3:$B$28,
MATCH(TRIM(SUBSTITUTE(SUBSTITUTE(CLEAN(G556),CHAR(160),""),CHAR(10),"")),
TRIM(SUBSTITUTE(SUBSTITUTE(Category_Map!$A$3:$A$28,CHAR(160),""),CHAR(10),"")),0)),
"Not Found")</f>
        <v>Food</v>
      </c>
      <c r="J556" t="str">
        <f t="shared" si="8"/>
        <v>Pre-COVID</v>
      </c>
    </row>
    <row r="557" spans="1:10" x14ac:dyDescent="0.35">
      <c r="A557" t="s">
        <v>30</v>
      </c>
      <c r="B557">
        <v>2013</v>
      </c>
      <c r="C557" t="s">
        <v>41</v>
      </c>
      <c r="D557">
        <v>112.1</v>
      </c>
      <c r="E557">
        <v>8</v>
      </c>
      <c r="F557" s="1">
        <v>41487</v>
      </c>
      <c r="G557" t="s">
        <v>12</v>
      </c>
      <c r="H557">
        <v>106.9</v>
      </c>
      <c r="I557" t="str" cm="1">
        <f t="array" ref="I557">IFERROR(
INDEX(Category_Map!$B$3:$B$28,
MATCH(TRIM(SUBSTITUTE(SUBSTITUTE(CLEAN(G557),CHAR(160),""),CHAR(10),"")),
TRIM(SUBSTITUTE(SUBSTITUTE(Category_Map!$A$3:$A$28,CHAR(160),""),CHAR(10),"")),0)),
"Not Found")</f>
        <v>Food</v>
      </c>
      <c r="J557" t="str">
        <f t="shared" si="8"/>
        <v>Pre-COVID</v>
      </c>
    </row>
    <row r="558" spans="1:10" x14ac:dyDescent="0.35">
      <c r="A558" t="s">
        <v>30</v>
      </c>
      <c r="B558">
        <v>2013</v>
      </c>
      <c r="C558" t="s">
        <v>41</v>
      </c>
      <c r="D558">
        <v>112.1</v>
      </c>
      <c r="E558">
        <v>8</v>
      </c>
      <c r="F558" s="1">
        <v>41487</v>
      </c>
      <c r="G558" t="s">
        <v>13</v>
      </c>
      <c r="H558">
        <v>109.7</v>
      </c>
      <c r="I558" t="str" cm="1">
        <f t="array" ref="I558">IFERROR(
INDEX(Category_Map!$B$3:$B$28,
MATCH(TRIM(SUBSTITUTE(SUBSTITUTE(CLEAN(G558),CHAR(160),""),CHAR(10),"")),
TRIM(SUBSTITUTE(SUBSTITUTE(Category_Map!$A$3:$A$28,CHAR(160),""),CHAR(10),"")),0)),
"Not Found")</f>
        <v>Food and beverages</v>
      </c>
      <c r="J558" t="str">
        <f t="shared" si="8"/>
        <v>Pre-COVID</v>
      </c>
    </row>
    <row r="559" spans="1:10" x14ac:dyDescent="0.35">
      <c r="A559" t="s">
        <v>30</v>
      </c>
      <c r="B559">
        <v>2013</v>
      </c>
      <c r="C559" t="s">
        <v>41</v>
      </c>
      <c r="D559">
        <v>112.1</v>
      </c>
      <c r="E559">
        <v>8</v>
      </c>
      <c r="F559" s="1">
        <v>41487</v>
      </c>
      <c r="G559" t="s">
        <v>14</v>
      </c>
      <c r="H559">
        <v>112.6</v>
      </c>
      <c r="I559" t="str" cm="1">
        <f t="array" ref="I559">IFERROR(
INDEX(Category_Map!$B$3:$B$28,
MATCH(TRIM(SUBSTITUTE(SUBSTITUTE(CLEAN(G559),CHAR(160),""),CHAR(10),"")),
TRIM(SUBSTITUTE(SUBSTITUTE(Category_Map!$A$3:$A$28,CHAR(160),""),CHAR(10),"")),0)),
"Not Found")</f>
        <v>Food and beverages</v>
      </c>
      <c r="J559" t="str">
        <f t="shared" si="8"/>
        <v>Pre-COVID</v>
      </c>
    </row>
    <row r="560" spans="1:10" x14ac:dyDescent="0.35">
      <c r="A560" t="s">
        <v>30</v>
      </c>
      <c r="B560">
        <v>2013</v>
      </c>
      <c r="C560" t="s">
        <v>41</v>
      </c>
      <c r="D560">
        <v>112.1</v>
      </c>
      <c r="E560">
        <v>8</v>
      </c>
      <c r="F560" s="1">
        <v>41487</v>
      </c>
      <c r="G560" t="s">
        <v>15</v>
      </c>
      <c r="H560">
        <v>114.9</v>
      </c>
      <c r="I560" t="str" cm="1">
        <f t="array" ref="I560">IFERROR(
INDEX(Category_Map!$B$3:$B$28,
MATCH(TRIM(SUBSTITUTE(SUBSTITUTE(CLEAN(G560),CHAR(160),""),CHAR(10),"")),
TRIM(SUBSTITUTE(SUBSTITUTE(Category_Map!$A$3:$A$28,CHAR(160),""),CHAR(10),"")),0)),
"Not Found")</f>
        <v>Food and beverages</v>
      </c>
      <c r="J560" t="str">
        <f t="shared" si="8"/>
        <v>Pre-COVID</v>
      </c>
    </row>
    <row r="561" spans="1:10" x14ac:dyDescent="0.35">
      <c r="A561" t="s">
        <v>30</v>
      </c>
      <c r="B561">
        <v>2013</v>
      </c>
      <c r="C561" t="s">
        <v>41</v>
      </c>
      <c r="D561">
        <v>112.1</v>
      </c>
      <c r="E561">
        <v>8</v>
      </c>
      <c r="F561" s="1">
        <v>41487</v>
      </c>
      <c r="G561" t="s">
        <v>16</v>
      </c>
      <c r="H561">
        <v>110.7</v>
      </c>
      <c r="I561" t="str" cm="1">
        <f t="array" ref="I561">IFERROR(
INDEX(Category_Map!$B$3:$B$28,
MATCH(TRIM(SUBSTITUTE(SUBSTITUTE(CLEAN(G561),CHAR(160),""),CHAR(10),"")),
TRIM(SUBSTITUTE(SUBSTITUTE(Category_Map!$A$3:$A$28,CHAR(160),""),CHAR(10),"")),0)),
"Not Found")</f>
        <v>Miscellaneous</v>
      </c>
      <c r="J561" t="str">
        <f t="shared" si="8"/>
        <v>Pre-COVID</v>
      </c>
    </row>
    <row r="562" spans="1:10" x14ac:dyDescent="0.35">
      <c r="A562" t="s">
        <v>30</v>
      </c>
      <c r="B562">
        <v>2013</v>
      </c>
      <c r="C562" t="s">
        <v>41</v>
      </c>
      <c r="D562">
        <v>112.1</v>
      </c>
      <c r="E562">
        <v>8</v>
      </c>
      <c r="F562" s="1">
        <v>41487</v>
      </c>
      <c r="G562" t="s">
        <v>17</v>
      </c>
      <c r="H562">
        <v>111.3</v>
      </c>
      <c r="I562" t="str" cm="1">
        <f t="array" ref="I562">IFERROR(
INDEX(Category_Map!$B$3:$B$28,
MATCH(TRIM(SUBSTITUTE(SUBSTITUTE(CLEAN(G562),CHAR(160),""),CHAR(10),"")),
TRIM(SUBSTITUTE(SUBSTITUTE(Category_Map!$A$3:$A$28,CHAR(160),""),CHAR(10),"")),0)),
"Not Found")</f>
        <v>Clothing and Footwear</v>
      </c>
      <c r="J562" t="str">
        <f t="shared" si="8"/>
        <v>Pre-COVID</v>
      </c>
    </row>
    <row r="563" spans="1:10" x14ac:dyDescent="0.35">
      <c r="A563" t="s">
        <v>30</v>
      </c>
      <c r="B563">
        <v>2013</v>
      </c>
      <c r="C563" t="s">
        <v>41</v>
      </c>
      <c r="D563">
        <v>112.1</v>
      </c>
      <c r="E563">
        <v>8</v>
      </c>
      <c r="F563" s="1">
        <v>41487</v>
      </c>
      <c r="G563" t="s">
        <v>18</v>
      </c>
      <c r="H563">
        <v>110.2</v>
      </c>
      <c r="I563" t="str" cm="1">
        <f t="array" ref="I563">IFERROR(
INDEX(Category_Map!$B$3:$B$28,
MATCH(TRIM(SUBSTITUTE(SUBSTITUTE(CLEAN(G563),CHAR(160),""),CHAR(10),"")),
TRIM(SUBSTITUTE(SUBSTITUTE(Category_Map!$A$3:$A$28,CHAR(160),""),CHAR(10),"")),0)),
"Not Found")</f>
        <v>Clothing and Footwear</v>
      </c>
      <c r="J563" t="str">
        <f t="shared" si="8"/>
        <v>Pre-COVID</v>
      </c>
    </row>
    <row r="564" spans="1:10" x14ac:dyDescent="0.35">
      <c r="A564" t="s">
        <v>30</v>
      </c>
      <c r="B564">
        <v>2013</v>
      </c>
      <c r="C564" t="s">
        <v>41</v>
      </c>
      <c r="D564">
        <v>112.1</v>
      </c>
      <c r="E564">
        <v>8</v>
      </c>
      <c r="F564" s="1">
        <v>41487</v>
      </c>
      <c r="G564" t="s">
        <v>19</v>
      </c>
      <c r="H564">
        <v>111.1</v>
      </c>
      <c r="I564" t="str" cm="1">
        <f t="array" ref="I564">IFERROR(
INDEX(Category_Map!$B$3:$B$28,
MATCH(TRIM(SUBSTITUTE(SUBSTITUTE(CLEAN(G564),CHAR(160),""),CHAR(10),"")),
TRIM(SUBSTITUTE(SUBSTITUTE(Category_Map!$A$3:$A$28,CHAR(160),""),CHAR(10),"")),0)),
"Not Found")</f>
        <v>Clothing and Footwear</v>
      </c>
      <c r="J564" t="str">
        <f t="shared" si="8"/>
        <v>Pre-COVID</v>
      </c>
    </row>
    <row r="565" spans="1:10" x14ac:dyDescent="0.35">
      <c r="A565" t="s">
        <v>30</v>
      </c>
      <c r="B565">
        <v>2013</v>
      </c>
      <c r="C565" t="s">
        <v>41</v>
      </c>
      <c r="D565">
        <v>112.1</v>
      </c>
      <c r="E565">
        <v>8</v>
      </c>
      <c r="F565" s="1">
        <v>41487</v>
      </c>
      <c r="G565" t="s">
        <v>20</v>
      </c>
      <c r="H565">
        <v>0</v>
      </c>
      <c r="I565" t="str" cm="1">
        <f t="array" ref="I565">IFERROR(
INDEX(Category_Map!$B$3:$B$28,
MATCH(TRIM(SUBSTITUTE(SUBSTITUTE(CLEAN(G565),CHAR(160),""),CHAR(10),"")),
TRIM(SUBSTITUTE(SUBSTITUTE(Category_Map!$A$3:$A$28,CHAR(160),""),CHAR(10),"")),0)),
"Not Found")</f>
        <v>Housing and Utilities</v>
      </c>
      <c r="J565" t="str">
        <f t="shared" si="8"/>
        <v>Pre-COVID</v>
      </c>
    </row>
    <row r="566" spans="1:10" x14ac:dyDescent="0.35">
      <c r="A566" t="s">
        <v>30</v>
      </c>
      <c r="B566">
        <v>2013</v>
      </c>
      <c r="C566" t="s">
        <v>41</v>
      </c>
      <c r="D566">
        <v>112.1</v>
      </c>
      <c r="E566">
        <v>8</v>
      </c>
      <c r="F566" s="1">
        <v>41487</v>
      </c>
      <c r="G566" t="s">
        <v>21</v>
      </c>
      <c r="H566">
        <v>109.9</v>
      </c>
      <c r="I566" t="str" cm="1">
        <f t="array" ref="I566">IFERROR(
INDEX(Category_Map!$B$3:$B$28,
MATCH(TRIM(SUBSTITUTE(SUBSTITUTE(CLEAN(G566),CHAR(160),""),CHAR(10),"")),
TRIM(SUBSTITUTE(SUBSTITUTE(Category_Map!$A$3:$A$28,CHAR(160),""),CHAR(10),"")),0)),
"Not Found")</f>
        <v>Fuel and Energy</v>
      </c>
      <c r="J566" t="str">
        <f t="shared" si="8"/>
        <v>Pre-COVID</v>
      </c>
    </row>
    <row r="567" spans="1:10" x14ac:dyDescent="0.35">
      <c r="A567" t="s">
        <v>30</v>
      </c>
      <c r="B567">
        <v>2013</v>
      </c>
      <c r="C567" t="s">
        <v>41</v>
      </c>
      <c r="D567">
        <v>112.1</v>
      </c>
      <c r="E567">
        <v>8</v>
      </c>
      <c r="F567" s="1">
        <v>41487</v>
      </c>
      <c r="G567" t="s">
        <v>22</v>
      </c>
      <c r="H567">
        <v>108.7</v>
      </c>
      <c r="I567" t="str" cm="1">
        <f t="array" ref="I567">IFERROR(
INDEX(Category_Map!$B$3:$B$28,
MATCH(TRIM(SUBSTITUTE(SUBSTITUTE(CLEAN(G567),CHAR(160),""),CHAR(10),"")),
TRIM(SUBSTITUTE(SUBSTITUTE(Category_Map!$A$3:$A$28,CHAR(160),""),CHAR(10),"")),0)),
"Not Found")</f>
        <v>Household goods and services</v>
      </c>
      <c r="J567" t="str">
        <f t="shared" si="8"/>
        <v>Pre-COVID</v>
      </c>
    </row>
    <row r="568" spans="1:10" x14ac:dyDescent="0.35">
      <c r="A568" t="s">
        <v>30</v>
      </c>
      <c r="B568">
        <v>2013</v>
      </c>
      <c r="C568" t="s">
        <v>41</v>
      </c>
      <c r="D568">
        <v>112.1</v>
      </c>
      <c r="E568">
        <v>8</v>
      </c>
      <c r="F568" s="1">
        <v>41487</v>
      </c>
      <c r="G568" t="s">
        <v>23</v>
      </c>
      <c r="H568">
        <v>107.5</v>
      </c>
      <c r="I568" t="str" cm="1">
        <f t="array" ref="I568">IFERROR(
INDEX(Category_Map!$B$3:$B$28,
MATCH(TRIM(SUBSTITUTE(SUBSTITUTE(CLEAN(G568),CHAR(160),""),CHAR(10),"")),
TRIM(SUBSTITUTE(SUBSTITUTE(Category_Map!$A$3:$A$28,CHAR(160),""),CHAR(10),"")),0)),
"Not Found")</f>
        <v>Health</v>
      </c>
      <c r="J568" t="str">
        <f t="shared" si="8"/>
        <v>Pre-COVID</v>
      </c>
    </row>
    <row r="569" spans="1:10" x14ac:dyDescent="0.35">
      <c r="A569" t="s">
        <v>30</v>
      </c>
      <c r="B569">
        <v>2013</v>
      </c>
      <c r="C569" t="s">
        <v>41</v>
      </c>
      <c r="D569">
        <v>112.1</v>
      </c>
      <c r="E569">
        <v>8</v>
      </c>
      <c r="F569" s="1">
        <v>41487</v>
      </c>
      <c r="G569" t="s">
        <v>24</v>
      </c>
      <c r="H569">
        <v>107.8</v>
      </c>
      <c r="I569" t="str" cm="1">
        <f t="array" ref="I569">IFERROR(
INDEX(Category_Map!$B$3:$B$28,
MATCH(TRIM(SUBSTITUTE(SUBSTITUTE(CLEAN(G569),CHAR(160),""),CHAR(10),"")),
TRIM(SUBSTITUTE(SUBSTITUTE(Category_Map!$A$3:$A$28,CHAR(160),""),CHAR(10),"")),0)),
"Not Found")</f>
        <v>Transport &amp; Communication</v>
      </c>
      <c r="J569" t="str">
        <f t="shared" si="8"/>
        <v>Pre-COVID</v>
      </c>
    </row>
    <row r="570" spans="1:10" x14ac:dyDescent="0.35">
      <c r="A570" t="s">
        <v>30</v>
      </c>
      <c r="B570">
        <v>2013</v>
      </c>
      <c r="C570" t="s">
        <v>41</v>
      </c>
      <c r="D570">
        <v>112.1</v>
      </c>
      <c r="E570">
        <v>8</v>
      </c>
      <c r="F570" s="1">
        <v>41487</v>
      </c>
      <c r="G570" t="s">
        <v>25</v>
      </c>
      <c r="H570">
        <v>106.8</v>
      </c>
      <c r="I570" t="str" cm="1">
        <f t="array" ref="I570">IFERROR(
INDEX(Category_Map!$B$3:$B$28,
MATCH(TRIM(SUBSTITUTE(SUBSTITUTE(CLEAN(G570),CHAR(160),""),CHAR(10),"")),
TRIM(SUBSTITUTE(SUBSTITUTE(Category_Map!$A$3:$A$28,CHAR(160),""),CHAR(10),"")),0)),
"Not Found")</f>
        <v>Recreation and Personal Care</v>
      </c>
      <c r="J570" t="str">
        <f t="shared" si="8"/>
        <v>Pre-COVID</v>
      </c>
    </row>
    <row r="571" spans="1:10" x14ac:dyDescent="0.35">
      <c r="A571" t="s">
        <v>30</v>
      </c>
      <c r="B571">
        <v>2013</v>
      </c>
      <c r="C571" t="s">
        <v>41</v>
      </c>
      <c r="D571">
        <v>112.1</v>
      </c>
      <c r="E571">
        <v>8</v>
      </c>
      <c r="F571" s="1">
        <v>41487</v>
      </c>
      <c r="G571" t="s">
        <v>26</v>
      </c>
      <c r="H571">
        <v>108.7</v>
      </c>
      <c r="I571" t="str" cm="1">
        <f t="array" ref="I571">IFERROR(
INDEX(Category_Map!$B$3:$B$28,
MATCH(TRIM(SUBSTITUTE(SUBSTITUTE(CLEAN(G571),CHAR(160),""),CHAR(10),"")),
TRIM(SUBSTITUTE(SUBSTITUTE(Category_Map!$A$3:$A$28,CHAR(160),""),CHAR(10),"")),0)),
"Not Found")</f>
        <v>Education</v>
      </c>
      <c r="J571" t="str">
        <f t="shared" si="8"/>
        <v>Pre-COVID</v>
      </c>
    </row>
    <row r="572" spans="1:10" x14ac:dyDescent="0.35">
      <c r="A572" t="s">
        <v>30</v>
      </c>
      <c r="B572">
        <v>2013</v>
      </c>
      <c r="C572" t="s">
        <v>41</v>
      </c>
      <c r="D572">
        <v>112.1</v>
      </c>
      <c r="E572">
        <v>8</v>
      </c>
      <c r="F572" s="1">
        <v>41487</v>
      </c>
      <c r="G572" t="s">
        <v>27</v>
      </c>
      <c r="H572">
        <v>105</v>
      </c>
      <c r="I572" t="str" cm="1">
        <f t="array" ref="I572">IFERROR(
INDEX(Category_Map!$B$3:$B$28,
MATCH(TRIM(SUBSTITUTE(SUBSTITUTE(CLEAN(G572),CHAR(160),""),CHAR(10),"")),
TRIM(SUBSTITUTE(SUBSTITUTE(Category_Map!$A$3:$A$28,CHAR(160),""),CHAR(10),"")),0)),
"Not Found")</f>
        <v>Personal care and effects</v>
      </c>
      <c r="J572" t="str">
        <f t="shared" si="8"/>
        <v>Pre-COVID</v>
      </c>
    </row>
    <row r="573" spans="1:10" x14ac:dyDescent="0.35">
      <c r="A573" t="s">
        <v>30</v>
      </c>
      <c r="B573">
        <v>2013</v>
      </c>
      <c r="C573" t="s">
        <v>41</v>
      </c>
      <c r="D573">
        <v>112.1</v>
      </c>
      <c r="E573">
        <v>8</v>
      </c>
      <c r="F573" s="1">
        <v>41487</v>
      </c>
      <c r="G573" t="s">
        <v>28</v>
      </c>
      <c r="H573">
        <v>107.5</v>
      </c>
      <c r="I573" t="str" cm="1">
        <f t="array" ref="I573">IFERROR(
INDEX(Category_Map!$B$3:$B$28,
MATCH(TRIM(SUBSTITUTE(SUBSTITUTE(CLEAN(G573),CHAR(160),""),CHAR(10),"")),
TRIM(SUBSTITUTE(SUBSTITUTE(Category_Map!$A$3:$A$28,CHAR(160),""),CHAR(10),"")),0)),
"Not Found")</f>
        <v>Miscellaneous</v>
      </c>
      <c r="J573" t="str">
        <f t="shared" si="8"/>
        <v>Pre-COVID</v>
      </c>
    </row>
    <row r="574" spans="1:10" x14ac:dyDescent="0.35">
      <c r="A574" t="s">
        <v>33</v>
      </c>
      <c r="B574">
        <v>2013</v>
      </c>
      <c r="C574" t="s">
        <v>41</v>
      </c>
      <c r="D574">
        <v>112.7</v>
      </c>
      <c r="E574">
        <v>8</v>
      </c>
      <c r="F574" s="1">
        <v>41487</v>
      </c>
      <c r="G574" t="s">
        <v>3</v>
      </c>
      <c r="H574">
        <v>118.3</v>
      </c>
      <c r="I574" t="str" cm="1">
        <f t="array" ref="I574">IFERROR(
INDEX(Category_Map!$B$3:$B$28,
MATCH(TRIM(SUBSTITUTE(SUBSTITUTE(CLEAN(G574),CHAR(160),""),CHAR(10),"")),
TRIM(SUBSTITUTE(SUBSTITUTE(Category_Map!$A$3:$A$28,CHAR(160),""),CHAR(10),"")),0)),
"Not Found")</f>
        <v>Food</v>
      </c>
      <c r="J574" t="str">
        <f t="shared" si="8"/>
        <v>Pre-COVID</v>
      </c>
    </row>
    <row r="575" spans="1:10" x14ac:dyDescent="0.35">
      <c r="A575" t="s">
        <v>33</v>
      </c>
      <c r="B575">
        <v>2013</v>
      </c>
      <c r="C575" t="s">
        <v>41</v>
      </c>
      <c r="D575">
        <v>112.7</v>
      </c>
      <c r="E575">
        <v>8</v>
      </c>
      <c r="F575" s="1">
        <v>41487</v>
      </c>
      <c r="G575" t="s">
        <v>4</v>
      </c>
      <c r="H575">
        <v>120.4</v>
      </c>
      <c r="I575" t="str" cm="1">
        <f t="array" ref="I575">IFERROR(
INDEX(Category_Map!$B$3:$B$28,
MATCH(TRIM(SUBSTITUTE(SUBSTITUTE(CLEAN(G575),CHAR(160),""),CHAR(10),"")),
TRIM(SUBSTITUTE(SUBSTITUTE(Category_Map!$A$3:$A$28,CHAR(160),""),CHAR(10),"")),0)),
"Not Found")</f>
        <v>Food</v>
      </c>
      <c r="J575" t="str">
        <f t="shared" si="8"/>
        <v>Pre-COVID</v>
      </c>
    </row>
    <row r="576" spans="1:10" x14ac:dyDescent="0.35">
      <c r="A576" t="s">
        <v>33</v>
      </c>
      <c r="B576">
        <v>2013</v>
      </c>
      <c r="C576" t="s">
        <v>41</v>
      </c>
      <c r="D576">
        <v>112.7</v>
      </c>
      <c r="E576">
        <v>8</v>
      </c>
      <c r="F576" s="1">
        <v>41487</v>
      </c>
      <c r="G576" t="s">
        <v>5</v>
      </c>
      <c r="H576">
        <v>112.7</v>
      </c>
      <c r="I576" t="str" cm="1">
        <f t="array" ref="I576">IFERROR(
INDEX(Category_Map!$B$3:$B$28,
MATCH(TRIM(SUBSTITUTE(SUBSTITUTE(CLEAN(G576),CHAR(160),""),CHAR(10),"")),
TRIM(SUBSTITUTE(SUBSTITUTE(Category_Map!$A$3:$A$28,CHAR(160),""),CHAR(10),"")),0)),
"Not Found")</f>
        <v>Food</v>
      </c>
      <c r="J576" t="str">
        <f t="shared" si="8"/>
        <v>Pre-COVID</v>
      </c>
    </row>
    <row r="577" spans="1:10" x14ac:dyDescent="0.35">
      <c r="A577" t="s">
        <v>33</v>
      </c>
      <c r="B577">
        <v>2013</v>
      </c>
      <c r="C577" t="s">
        <v>41</v>
      </c>
      <c r="D577">
        <v>112.7</v>
      </c>
      <c r="E577">
        <v>8</v>
      </c>
      <c r="F577" s="1">
        <v>41487</v>
      </c>
      <c r="G577" t="s">
        <v>6</v>
      </c>
      <c r="H577">
        <v>108.9</v>
      </c>
      <c r="I577" t="str" cm="1">
        <f t="array" ref="I577">IFERROR(
INDEX(Category_Map!$B$3:$B$28,
MATCH(TRIM(SUBSTITUTE(SUBSTITUTE(CLEAN(G577),CHAR(160),""),CHAR(10),"")),
TRIM(SUBSTITUTE(SUBSTITUTE(Category_Map!$A$3:$A$28,CHAR(160),""),CHAR(10),"")),0)),
"Not Found")</f>
        <v>Food</v>
      </c>
      <c r="J577" t="str">
        <f t="shared" si="8"/>
        <v>Pre-COVID</v>
      </c>
    </row>
    <row r="578" spans="1:10" x14ac:dyDescent="0.35">
      <c r="A578" t="s">
        <v>33</v>
      </c>
      <c r="B578">
        <v>2013</v>
      </c>
      <c r="C578" t="s">
        <v>41</v>
      </c>
      <c r="D578">
        <v>112.7</v>
      </c>
      <c r="E578">
        <v>8</v>
      </c>
      <c r="F578" s="1">
        <v>41487</v>
      </c>
      <c r="G578" t="s">
        <v>7</v>
      </c>
      <c r="H578">
        <v>101.1</v>
      </c>
      <c r="I578" t="str" cm="1">
        <f t="array" ref="I578">IFERROR(
INDEX(Category_Map!$B$3:$B$28,
MATCH(TRIM(SUBSTITUTE(SUBSTITUTE(CLEAN(G578),CHAR(160),""),CHAR(10),"")),
TRIM(SUBSTITUTE(SUBSTITUTE(Category_Map!$A$3:$A$28,CHAR(160),""),CHAR(10),"")),0)),
"Not Found")</f>
        <v>Food</v>
      </c>
      <c r="J578" t="str">
        <f t="shared" ref="J578:J641" si="9">IF(F578 &lt; DATE(2020,3,1), "Pre-COVID", "Post-COVID")</f>
        <v>Pre-COVID</v>
      </c>
    </row>
    <row r="579" spans="1:10" x14ac:dyDescent="0.35">
      <c r="A579" t="s">
        <v>33</v>
      </c>
      <c r="B579">
        <v>2013</v>
      </c>
      <c r="C579" t="s">
        <v>41</v>
      </c>
      <c r="D579">
        <v>112.7</v>
      </c>
      <c r="E579">
        <v>8</v>
      </c>
      <c r="F579" s="1">
        <v>41487</v>
      </c>
      <c r="G579" t="s">
        <v>8</v>
      </c>
      <c r="H579">
        <v>108.7</v>
      </c>
      <c r="I579" t="str" cm="1">
        <f t="array" ref="I579">IFERROR(
INDEX(Category_Map!$B$3:$B$28,
MATCH(TRIM(SUBSTITUTE(SUBSTITUTE(CLEAN(G579),CHAR(160),""),CHAR(10),"")),
TRIM(SUBSTITUTE(SUBSTITUTE(Category_Map!$A$3:$A$28,CHAR(160),""),CHAR(10),"")),0)),
"Not Found")</f>
        <v>Food</v>
      </c>
      <c r="J579" t="str">
        <f t="shared" si="9"/>
        <v>Pre-COVID</v>
      </c>
    </row>
    <row r="580" spans="1:10" x14ac:dyDescent="0.35">
      <c r="A580" t="s">
        <v>33</v>
      </c>
      <c r="B580">
        <v>2013</v>
      </c>
      <c r="C580" t="s">
        <v>41</v>
      </c>
      <c r="D580">
        <v>112.7</v>
      </c>
      <c r="E580">
        <v>8</v>
      </c>
      <c r="F580" s="1">
        <v>41487</v>
      </c>
      <c r="G580" t="s">
        <v>9</v>
      </c>
      <c r="H580">
        <v>177</v>
      </c>
      <c r="I580" t="str" cm="1">
        <f t="array" ref="I580">IFERROR(
INDEX(Category_Map!$B$3:$B$28,
MATCH(TRIM(SUBSTITUTE(SUBSTITUTE(CLEAN(G580),CHAR(160),""),CHAR(10),"")),
TRIM(SUBSTITUTE(SUBSTITUTE(Category_Map!$A$3:$A$28,CHAR(160),""),CHAR(10),"")),0)),
"Not Found")</f>
        <v>Food</v>
      </c>
      <c r="J580" t="str">
        <f t="shared" si="9"/>
        <v>Pre-COVID</v>
      </c>
    </row>
    <row r="581" spans="1:10" x14ac:dyDescent="0.35">
      <c r="A581" t="s">
        <v>33</v>
      </c>
      <c r="B581">
        <v>2013</v>
      </c>
      <c r="C581" t="s">
        <v>41</v>
      </c>
      <c r="D581">
        <v>112.7</v>
      </c>
      <c r="E581">
        <v>8</v>
      </c>
      <c r="F581" s="1">
        <v>41487</v>
      </c>
      <c r="G581" t="s">
        <v>10</v>
      </c>
      <c r="H581">
        <v>104.7</v>
      </c>
      <c r="I581" t="str" cm="1">
        <f t="array" ref="I581">IFERROR(
INDEX(Category_Map!$B$3:$B$28,
MATCH(TRIM(SUBSTITUTE(SUBSTITUTE(CLEAN(G581),CHAR(160),""),CHAR(10),"")),
TRIM(SUBSTITUTE(SUBSTITUTE(Category_Map!$A$3:$A$28,CHAR(160),""),CHAR(10),"")),0)),
"Not Found")</f>
        <v>Food</v>
      </c>
      <c r="J581" t="str">
        <f t="shared" si="9"/>
        <v>Pre-COVID</v>
      </c>
    </row>
    <row r="582" spans="1:10" x14ac:dyDescent="0.35">
      <c r="A582" t="s">
        <v>33</v>
      </c>
      <c r="B582">
        <v>2013</v>
      </c>
      <c r="C582" t="s">
        <v>41</v>
      </c>
      <c r="D582">
        <v>112.7</v>
      </c>
      <c r="E582">
        <v>8</v>
      </c>
      <c r="F582" s="1">
        <v>41487</v>
      </c>
      <c r="G582" t="s">
        <v>11</v>
      </c>
      <c r="H582">
        <v>101</v>
      </c>
      <c r="I582" t="str" cm="1">
        <f t="array" ref="I582">IFERROR(
INDEX(Category_Map!$B$3:$B$28,
MATCH(TRIM(SUBSTITUTE(SUBSTITUTE(CLEAN(G582),CHAR(160),""),CHAR(10),"")),
TRIM(SUBSTITUTE(SUBSTITUTE(Category_Map!$A$3:$A$28,CHAR(160),""),CHAR(10),"")),0)),
"Not Found")</f>
        <v>Food</v>
      </c>
      <c r="J582" t="str">
        <f t="shared" si="9"/>
        <v>Pre-COVID</v>
      </c>
    </row>
    <row r="583" spans="1:10" x14ac:dyDescent="0.35">
      <c r="A583" t="s">
        <v>33</v>
      </c>
      <c r="B583">
        <v>2013</v>
      </c>
      <c r="C583" t="s">
        <v>41</v>
      </c>
      <c r="D583">
        <v>112.7</v>
      </c>
      <c r="E583">
        <v>8</v>
      </c>
      <c r="F583" s="1">
        <v>41487</v>
      </c>
      <c r="G583" t="s">
        <v>12</v>
      </c>
      <c r="H583">
        <v>108.5</v>
      </c>
      <c r="I583" t="str" cm="1">
        <f t="array" ref="I583">IFERROR(
INDEX(Category_Map!$B$3:$B$28,
MATCH(TRIM(SUBSTITUTE(SUBSTITUTE(CLEAN(G583),CHAR(160),""),CHAR(10),"")),
TRIM(SUBSTITUTE(SUBSTITUTE(Category_Map!$A$3:$A$28,CHAR(160),""),CHAR(10),"")),0)),
"Not Found")</f>
        <v>Food</v>
      </c>
      <c r="J583" t="str">
        <f t="shared" si="9"/>
        <v>Pre-COVID</v>
      </c>
    </row>
    <row r="584" spans="1:10" x14ac:dyDescent="0.35">
      <c r="A584" t="s">
        <v>33</v>
      </c>
      <c r="B584">
        <v>2013</v>
      </c>
      <c r="C584" t="s">
        <v>41</v>
      </c>
      <c r="D584">
        <v>112.7</v>
      </c>
      <c r="E584">
        <v>8</v>
      </c>
      <c r="F584" s="1">
        <v>41487</v>
      </c>
      <c r="G584" t="s">
        <v>13</v>
      </c>
      <c r="H584">
        <v>110.9</v>
      </c>
      <c r="I584" t="str" cm="1">
        <f t="array" ref="I584">IFERROR(
INDEX(Category_Map!$B$3:$B$28,
MATCH(TRIM(SUBSTITUTE(SUBSTITUTE(CLEAN(G584),CHAR(160),""),CHAR(10),"")),
TRIM(SUBSTITUTE(SUBSTITUTE(Category_Map!$A$3:$A$28,CHAR(160),""),CHAR(10),"")),0)),
"Not Found")</f>
        <v>Food and beverages</v>
      </c>
      <c r="J584" t="str">
        <f t="shared" si="9"/>
        <v>Pre-COVID</v>
      </c>
    </row>
    <row r="585" spans="1:10" x14ac:dyDescent="0.35">
      <c r="A585" t="s">
        <v>33</v>
      </c>
      <c r="B585">
        <v>2013</v>
      </c>
      <c r="C585" t="s">
        <v>41</v>
      </c>
      <c r="D585">
        <v>112.7</v>
      </c>
      <c r="E585">
        <v>8</v>
      </c>
      <c r="F585" s="1">
        <v>41487</v>
      </c>
      <c r="G585" t="s">
        <v>14</v>
      </c>
      <c r="H585">
        <v>114.3</v>
      </c>
      <c r="I585" t="str" cm="1">
        <f t="array" ref="I585">IFERROR(
INDEX(Category_Map!$B$3:$B$28,
MATCH(TRIM(SUBSTITUTE(SUBSTITUTE(CLEAN(G585),CHAR(160),""),CHAR(10),"")),
TRIM(SUBSTITUTE(SUBSTITUTE(Category_Map!$A$3:$A$28,CHAR(160),""),CHAR(10),"")),0)),
"Not Found")</f>
        <v>Food and beverages</v>
      </c>
      <c r="J585" t="str">
        <f t="shared" si="9"/>
        <v>Pre-COVID</v>
      </c>
    </row>
    <row r="586" spans="1:10" x14ac:dyDescent="0.35">
      <c r="A586" t="s">
        <v>33</v>
      </c>
      <c r="B586">
        <v>2013</v>
      </c>
      <c r="C586" t="s">
        <v>41</v>
      </c>
      <c r="D586">
        <v>112.7</v>
      </c>
      <c r="E586">
        <v>8</v>
      </c>
      <c r="F586" s="1">
        <v>41487</v>
      </c>
      <c r="G586" t="s">
        <v>15</v>
      </c>
      <c r="H586">
        <v>119.6</v>
      </c>
      <c r="I586" t="str" cm="1">
        <f t="array" ref="I586">IFERROR(
INDEX(Category_Map!$B$3:$B$28,
MATCH(TRIM(SUBSTITUTE(SUBSTITUTE(CLEAN(G586),CHAR(160),""),CHAR(10),"")),
TRIM(SUBSTITUTE(SUBSTITUTE(Category_Map!$A$3:$A$28,CHAR(160),""),CHAR(10),"")),0)),
"Not Found")</f>
        <v>Food and beverages</v>
      </c>
      <c r="J586" t="str">
        <f t="shared" si="9"/>
        <v>Pre-COVID</v>
      </c>
    </row>
    <row r="587" spans="1:10" x14ac:dyDescent="0.35">
      <c r="A587" t="s">
        <v>33</v>
      </c>
      <c r="B587">
        <v>2013</v>
      </c>
      <c r="C587" t="s">
        <v>41</v>
      </c>
      <c r="D587">
        <v>112.7</v>
      </c>
      <c r="E587">
        <v>8</v>
      </c>
      <c r="F587" s="1">
        <v>41487</v>
      </c>
      <c r="G587" t="s">
        <v>16</v>
      </c>
      <c r="H587">
        <v>112.4</v>
      </c>
      <c r="I587" t="str" cm="1">
        <f t="array" ref="I587">IFERROR(
INDEX(Category_Map!$B$3:$B$28,
MATCH(TRIM(SUBSTITUTE(SUBSTITUTE(CLEAN(G587),CHAR(160),""),CHAR(10),"")),
TRIM(SUBSTITUTE(SUBSTITUTE(Category_Map!$A$3:$A$28,CHAR(160),""),CHAR(10),"")),0)),
"Not Found")</f>
        <v>Miscellaneous</v>
      </c>
      <c r="J587" t="str">
        <f t="shared" si="9"/>
        <v>Pre-COVID</v>
      </c>
    </row>
    <row r="588" spans="1:10" x14ac:dyDescent="0.35">
      <c r="A588" t="s">
        <v>33</v>
      </c>
      <c r="B588">
        <v>2013</v>
      </c>
      <c r="C588" t="s">
        <v>41</v>
      </c>
      <c r="D588">
        <v>112.7</v>
      </c>
      <c r="E588">
        <v>8</v>
      </c>
      <c r="F588" s="1">
        <v>41487</v>
      </c>
      <c r="G588" t="s">
        <v>17</v>
      </c>
      <c r="H588">
        <v>110.6</v>
      </c>
      <c r="I588" t="str" cm="1">
        <f t="array" ref="I588">IFERROR(
INDEX(Category_Map!$B$3:$B$28,
MATCH(TRIM(SUBSTITUTE(SUBSTITUTE(CLEAN(G588),CHAR(160),""),CHAR(10),"")),
TRIM(SUBSTITUTE(SUBSTITUTE(Category_Map!$A$3:$A$28,CHAR(160),""),CHAR(10),"")),0)),
"Not Found")</f>
        <v>Clothing and Footwear</v>
      </c>
      <c r="J588" t="str">
        <f t="shared" si="9"/>
        <v>Pre-COVID</v>
      </c>
    </row>
    <row r="589" spans="1:10" x14ac:dyDescent="0.35">
      <c r="A589" t="s">
        <v>33</v>
      </c>
      <c r="B589">
        <v>2013</v>
      </c>
      <c r="C589" t="s">
        <v>41</v>
      </c>
      <c r="D589">
        <v>112.7</v>
      </c>
      <c r="E589">
        <v>8</v>
      </c>
      <c r="F589" s="1">
        <v>41487</v>
      </c>
      <c r="G589" t="s">
        <v>18</v>
      </c>
      <c r="H589">
        <v>108.3</v>
      </c>
      <c r="I589" t="str" cm="1">
        <f t="array" ref="I589">IFERROR(
INDEX(Category_Map!$B$3:$B$28,
MATCH(TRIM(SUBSTITUTE(SUBSTITUTE(CLEAN(G589),CHAR(160),""),CHAR(10),"")),
TRIM(SUBSTITUTE(SUBSTITUTE(Category_Map!$A$3:$A$28,CHAR(160),""),CHAR(10),"")),0)),
"Not Found")</f>
        <v>Clothing and Footwear</v>
      </c>
      <c r="J589" t="str">
        <f t="shared" si="9"/>
        <v>Pre-COVID</v>
      </c>
    </row>
    <row r="590" spans="1:10" x14ac:dyDescent="0.35">
      <c r="A590" t="s">
        <v>33</v>
      </c>
      <c r="B590">
        <v>2013</v>
      </c>
      <c r="C590" t="s">
        <v>41</v>
      </c>
      <c r="D590">
        <v>112.7</v>
      </c>
      <c r="E590">
        <v>8</v>
      </c>
      <c r="F590" s="1">
        <v>41487</v>
      </c>
      <c r="G590" t="s">
        <v>19</v>
      </c>
      <c r="H590">
        <v>110.2</v>
      </c>
      <c r="I590" t="str" cm="1">
        <f t="array" ref="I590">IFERROR(
INDEX(Category_Map!$B$3:$B$28,
MATCH(TRIM(SUBSTITUTE(SUBSTITUTE(CLEAN(G590),CHAR(160),""),CHAR(10),"")),
TRIM(SUBSTITUTE(SUBSTITUTE(Category_Map!$A$3:$A$28,CHAR(160),""),CHAR(10),"")),0)),
"Not Found")</f>
        <v>Clothing and Footwear</v>
      </c>
      <c r="J590" t="str">
        <f t="shared" si="9"/>
        <v>Pre-COVID</v>
      </c>
    </row>
    <row r="591" spans="1:10" x14ac:dyDescent="0.35">
      <c r="A591" t="s">
        <v>33</v>
      </c>
      <c r="B591">
        <v>2013</v>
      </c>
      <c r="C591" t="s">
        <v>41</v>
      </c>
      <c r="D591">
        <v>112.7</v>
      </c>
      <c r="E591">
        <v>8</v>
      </c>
      <c r="F591" s="1">
        <v>41487</v>
      </c>
      <c r="G591" t="s">
        <v>20</v>
      </c>
      <c r="H591">
        <v>108.9</v>
      </c>
      <c r="I591" t="str" cm="1">
        <f t="array" ref="I591">IFERROR(
INDEX(Category_Map!$B$3:$B$28,
MATCH(TRIM(SUBSTITUTE(SUBSTITUTE(CLEAN(G591),CHAR(160),""),CHAR(10),"")),
TRIM(SUBSTITUTE(SUBSTITUTE(Category_Map!$A$3:$A$28,CHAR(160),""),CHAR(10),"")),0)),
"Not Found")</f>
        <v>Housing and Utilities</v>
      </c>
      <c r="J591" t="str">
        <f t="shared" si="9"/>
        <v>Pre-COVID</v>
      </c>
    </row>
    <row r="592" spans="1:10" x14ac:dyDescent="0.35">
      <c r="A592" t="s">
        <v>33</v>
      </c>
      <c r="B592">
        <v>2013</v>
      </c>
      <c r="C592" t="s">
        <v>41</v>
      </c>
      <c r="D592">
        <v>112.7</v>
      </c>
      <c r="E592">
        <v>8</v>
      </c>
      <c r="F592" s="1">
        <v>41487</v>
      </c>
      <c r="G592" t="s">
        <v>21</v>
      </c>
      <c r="H592">
        <v>109.3</v>
      </c>
      <c r="I592" t="str" cm="1">
        <f t="array" ref="I592">IFERROR(
INDEX(Category_Map!$B$3:$B$28,
MATCH(TRIM(SUBSTITUTE(SUBSTITUTE(CLEAN(G592),CHAR(160),""),CHAR(10),"")),
TRIM(SUBSTITUTE(SUBSTITUTE(Category_Map!$A$3:$A$28,CHAR(160),""),CHAR(10),"")),0)),
"Not Found")</f>
        <v>Fuel and Energy</v>
      </c>
      <c r="J592" t="str">
        <f t="shared" si="9"/>
        <v>Pre-COVID</v>
      </c>
    </row>
    <row r="593" spans="1:10" x14ac:dyDescent="0.35">
      <c r="A593" t="s">
        <v>33</v>
      </c>
      <c r="B593">
        <v>2013</v>
      </c>
      <c r="C593" t="s">
        <v>41</v>
      </c>
      <c r="D593">
        <v>112.7</v>
      </c>
      <c r="E593">
        <v>8</v>
      </c>
      <c r="F593" s="1">
        <v>41487</v>
      </c>
      <c r="G593" t="s">
        <v>22</v>
      </c>
      <c r="H593">
        <v>108.7</v>
      </c>
      <c r="I593" t="str" cm="1">
        <f t="array" ref="I593">IFERROR(
INDEX(Category_Map!$B$3:$B$28,
MATCH(TRIM(SUBSTITUTE(SUBSTITUTE(CLEAN(G593),CHAR(160),""),CHAR(10),"")),
TRIM(SUBSTITUTE(SUBSTITUTE(Category_Map!$A$3:$A$28,CHAR(160),""),CHAR(10),"")),0)),
"Not Found")</f>
        <v>Household goods and services</v>
      </c>
      <c r="J593" t="str">
        <f t="shared" si="9"/>
        <v>Pre-COVID</v>
      </c>
    </row>
    <row r="594" spans="1:10" x14ac:dyDescent="0.35">
      <c r="A594" t="s">
        <v>33</v>
      </c>
      <c r="B594">
        <v>2013</v>
      </c>
      <c r="C594" t="s">
        <v>41</v>
      </c>
      <c r="D594">
        <v>112.7</v>
      </c>
      <c r="E594">
        <v>8</v>
      </c>
      <c r="F594" s="1">
        <v>41487</v>
      </c>
      <c r="G594" t="s">
        <v>23</v>
      </c>
      <c r="H594">
        <v>107.6</v>
      </c>
      <c r="I594" t="str" cm="1">
        <f t="array" ref="I594">IFERROR(
INDEX(Category_Map!$B$3:$B$28,
MATCH(TRIM(SUBSTITUTE(SUBSTITUTE(CLEAN(G594),CHAR(160),""),CHAR(10),"")),
TRIM(SUBSTITUTE(SUBSTITUTE(Category_Map!$A$3:$A$28,CHAR(160),""),CHAR(10),"")),0)),
"Not Found")</f>
        <v>Health</v>
      </c>
      <c r="J594" t="str">
        <f t="shared" si="9"/>
        <v>Pre-COVID</v>
      </c>
    </row>
    <row r="595" spans="1:10" x14ac:dyDescent="0.35">
      <c r="A595" t="s">
        <v>33</v>
      </c>
      <c r="B595">
        <v>2013</v>
      </c>
      <c r="C595" t="s">
        <v>41</v>
      </c>
      <c r="D595">
        <v>112.7</v>
      </c>
      <c r="E595">
        <v>8</v>
      </c>
      <c r="F595" s="1">
        <v>41487</v>
      </c>
      <c r="G595" t="s">
        <v>24</v>
      </c>
      <c r="H595">
        <v>108.1</v>
      </c>
      <c r="I595" t="str" cm="1">
        <f t="array" ref="I595">IFERROR(
INDEX(Category_Map!$B$3:$B$28,
MATCH(TRIM(SUBSTITUTE(SUBSTITUTE(CLEAN(G595),CHAR(160),""),CHAR(10),"")),
TRIM(SUBSTITUTE(SUBSTITUTE(Category_Map!$A$3:$A$28,CHAR(160),""),CHAR(10),"")),0)),
"Not Found")</f>
        <v>Transport &amp; Communication</v>
      </c>
      <c r="J595" t="str">
        <f t="shared" si="9"/>
        <v>Pre-COVID</v>
      </c>
    </row>
    <row r="596" spans="1:10" x14ac:dyDescent="0.35">
      <c r="A596" t="s">
        <v>33</v>
      </c>
      <c r="B596">
        <v>2013</v>
      </c>
      <c r="C596" t="s">
        <v>41</v>
      </c>
      <c r="D596">
        <v>112.7</v>
      </c>
      <c r="E596">
        <v>8</v>
      </c>
      <c r="F596" s="1">
        <v>41487</v>
      </c>
      <c r="G596" t="s">
        <v>25</v>
      </c>
      <c r="H596">
        <v>106.5</v>
      </c>
      <c r="I596" t="str" cm="1">
        <f t="array" ref="I596">IFERROR(
INDEX(Category_Map!$B$3:$B$28,
MATCH(TRIM(SUBSTITUTE(SUBSTITUTE(CLEAN(G596),CHAR(160),""),CHAR(10),"")),
TRIM(SUBSTITUTE(SUBSTITUTE(Category_Map!$A$3:$A$28,CHAR(160),""),CHAR(10),"")),0)),
"Not Found")</f>
        <v>Recreation and Personal Care</v>
      </c>
      <c r="J596" t="str">
        <f t="shared" si="9"/>
        <v>Pre-COVID</v>
      </c>
    </row>
    <row r="597" spans="1:10" x14ac:dyDescent="0.35">
      <c r="A597" t="s">
        <v>33</v>
      </c>
      <c r="B597">
        <v>2013</v>
      </c>
      <c r="C597" t="s">
        <v>41</v>
      </c>
      <c r="D597">
        <v>112.7</v>
      </c>
      <c r="E597">
        <v>8</v>
      </c>
      <c r="F597" s="1">
        <v>41487</v>
      </c>
      <c r="G597" t="s">
        <v>26</v>
      </c>
      <c r="H597">
        <v>110.8</v>
      </c>
      <c r="I597" t="str" cm="1">
        <f t="array" ref="I597">IFERROR(
INDEX(Category_Map!$B$3:$B$28,
MATCH(TRIM(SUBSTITUTE(SUBSTITUTE(CLEAN(G597),CHAR(160),""),CHAR(10),"")),
TRIM(SUBSTITUTE(SUBSTITUTE(Category_Map!$A$3:$A$28,CHAR(160),""),CHAR(10),"")),0)),
"Not Found")</f>
        <v>Education</v>
      </c>
      <c r="J597" t="str">
        <f t="shared" si="9"/>
        <v>Pre-COVID</v>
      </c>
    </row>
    <row r="598" spans="1:10" x14ac:dyDescent="0.35">
      <c r="A598" t="s">
        <v>33</v>
      </c>
      <c r="B598">
        <v>2013</v>
      </c>
      <c r="C598" t="s">
        <v>41</v>
      </c>
      <c r="D598">
        <v>112.7</v>
      </c>
      <c r="E598">
        <v>8</v>
      </c>
      <c r="F598" s="1">
        <v>41487</v>
      </c>
      <c r="G598" t="s">
        <v>27</v>
      </c>
      <c r="H598">
        <v>106</v>
      </c>
      <c r="I598" t="str" cm="1">
        <f t="array" ref="I598">IFERROR(
INDEX(Category_Map!$B$3:$B$28,
MATCH(TRIM(SUBSTITUTE(SUBSTITUTE(CLEAN(G598),CHAR(160),""),CHAR(10),"")),
TRIM(SUBSTITUTE(SUBSTITUTE(Category_Map!$A$3:$A$28,CHAR(160),""),CHAR(10),"")),0)),
"Not Found")</f>
        <v>Personal care and effects</v>
      </c>
      <c r="J598" t="str">
        <f t="shared" si="9"/>
        <v>Pre-COVID</v>
      </c>
    </row>
    <row r="599" spans="1:10" x14ac:dyDescent="0.35">
      <c r="A599" t="s">
        <v>33</v>
      </c>
      <c r="B599">
        <v>2013</v>
      </c>
      <c r="C599" t="s">
        <v>41</v>
      </c>
      <c r="D599">
        <v>112.7</v>
      </c>
      <c r="E599">
        <v>8</v>
      </c>
      <c r="F599" s="1">
        <v>41487</v>
      </c>
      <c r="G599" t="s">
        <v>28</v>
      </c>
      <c r="H599">
        <v>108.3</v>
      </c>
      <c r="I599" t="str" cm="1">
        <f t="array" ref="I599">IFERROR(
INDEX(Category_Map!$B$3:$B$28,
MATCH(TRIM(SUBSTITUTE(SUBSTITUTE(CLEAN(G599),CHAR(160),""),CHAR(10),"")),
TRIM(SUBSTITUTE(SUBSTITUTE(Category_Map!$A$3:$A$28,CHAR(160),""),CHAR(10),"")),0)),
"Not Found")</f>
        <v>Miscellaneous</v>
      </c>
      <c r="J599" t="str">
        <f t="shared" si="9"/>
        <v>Pre-COVID</v>
      </c>
    </row>
    <row r="600" spans="1:10" x14ac:dyDescent="0.35">
      <c r="A600" t="s">
        <v>34</v>
      </c>
      <c r="B600">
        <v>2013</v>
      </c>
      <c r="C600" t="s">
        <v>41</v>
      </c>
      <c r="D600">
        <v>112.4</v>
      </c>
      <c r="E600">
        <v>8</v>
      </c>
      <c r="F600" s="1">
        <v>41487</v>
      </c>
      <c r="G600" t="s">
        <v>3</v>
      </c>
      <c r="H600">
        <v>115.6</v>
      </c>
      <c r="I600" t="str" cm="1">
        <f t="array" ref="I600">IFERROR(
INDEX(Category_Map!$B$3:$B$28,
MATCH(TRIM(SUBSTITUTE(SUBSTITUTE(CLEAN(G600),CHAR(160),""),CHAR(10),"")),
TRIM(SUBSTITUTE(SUBSTITUTE(Category_Map!$A$3:$A$28,CHAR(160),""),CHAR(10),"")),0)),
"Not Found")</f>
        <v>Food</v>
      </c>
      <c r="J600" t="str">
        <f t="shared" si="9"/>
        <v>Pre-COVID</v>
      </c>
    </row>
    <row r="601" spans="1:10" x14ac:dyDescent="0.35">
      <c r="A601" t="s">
        <v>34</v>
      </c>
      <c r="B601">
        <v>2013</v>
      </c>
      <c r="C601" t="s">
        <v>41</v>
      </c>
      <c r="D601">
        <v>112.4</v>
      </c>
      <c r="E601">
        <v>8</v>
      </c>
      <c r="F601" s="1">
        <v>41487</v>
      </c>
      <c r="G601" t="s">
        <v>4</v>
      </c>
      <c r="H601">
        <v>117.2</v>
      </c>
      <c r="I601" t="str" cm="1">
        <f t="array" ref="I601">IFERROR(
INDEX(Category_Map!$B$3:$B$28,
MATCH(TRIM(SUBSTITUTE(SUBSTITUTE(CLEAN(G601),CHAR(160),""),CHAR(10),"")),
TRIM(SUBSTITUTE(SUBSTITUTE(Category_Map!$A$3:$A$28,CHAR(160),""),CHAR(10),"")),0)),
"Not Found")</f>
        <v>Food</v>
      </c>
      <c r="J601" t="str">
        <f t="shared" si="9"/>
        <v>Pre-COVID</v>
      </c>
    </row>
    <row r="602" spans="1:10" x14ac:dyDescent="0.35">
      <c r="A602" t="s">
        <v>34</v>
      </c>
      <c r="B602">
        <v>2013</v>
      </c>
      <c r="C602" t="s">
        <v>41</v>
      </c>
      <c r="D602">
        <v>112.4</v>
      </c>
      <c r="E602">
        <v>8</v>
      </c>
      <c r="F602" s="1">
        <v>41487</v>
      </c>
      <c r="G602" t="s">
        <v>5</v>
      </c>
      <c r="H602">
        <v>111.7</v>
      </c>
      <c r="I602" t="str" cm="1">
        <f t="array" ref="I602">IFERROR(
INDEX(Category_Map!$B$3:$B$28,
MATCH(TRIM(SUBSTITUTE(SUBSTITUTE(CLEAN(G602),CHAR(160),""),CHAR(10),"")),
TRIM(SUBSTITUTE(SUBSTITUTE(Category_Map!$A$3:$A$28,CHAR(160),""),CHAR(10),"")),0)),
"Not Found")</f>
        <v>Food</v>
      </c>
      <c r="J602" t="str">
        <f t="shared" si="9"/>
        <v>Pre-COVID</v>
      </c>
    </row>
    <row r="603" spans="1:10" x14ac:dyDescent="0.35">
      <c r="A603" t="s">
        <v>34</v>
      </c>
      <c r="B603">
        <v>2013</v>
      </c>
      <c r="C603" t="s">
        <v>41</v>
      </c>
      <c r="D603">
        <v>112.4</v>
      </c>
      <c r="E603">
        <v>8</v>
      </c>
      <c r="F603" s="1">
        <v>41487</v>
      </c>
      <c r="G603" t="s">
        <v>6</v>
      </c>
      <c r="H603">
        <v>109.6</v>
      </c>
      <c r="I603" t="str" cm="1">
        <f t="array" ref="I603">IFERROR(
INDEX(Category_Map!$B$3:$B$28,
MATCH(TRIM(SUBSTITUTE(SUBSTITUTE(CLEAN(G603),CHAR(160),""),CHAR(10),"")),
TRIM(SUBSTITUTE(SUBSTITUTE(Category_Map!$A$3:$A$28,CHAR(160),""),CHAR(10),"")),0)),
"Not Found")</f>
        <v>Food</v>
      </c>
      <c r="J603" t="str">
        <f t="shared" si="9"/>
        <v>Pre-COVID</v>
      </c>
    </row>
    <row r="604" spans="1:10" x14ac:dyDescent="0.35">
      <c r="A604" t="s">
        <v>34</v>
      </c>
      <c r="B604">
        <v>2013</v>
      </c>
      <c r="C604" t="s">
        <v>41</v>
      </c>
      <c r="D604">
        <v>112.4</v>
      </c>
      <c r="E604">
        <v>8</v>
      </c>
      <c r="F604" s="1">
        <v>41487</v>
      </c>
      <c r="G604" t="s">
        <v>7</v>
      </c>
      <c r="H604">
        <v>104.5</v>
      </c>
      <c r="I604" t="str" cm="1">
        <f t="array" ref="I604">IFERROR(
INDEX(Category_Map!$B$3:$B$28,
MATCH(TRIM(SUBSTITUTE(SUBSTITUTE(CLEAN(G604),CHAR(160),""),CHAR(10),"")),
TRIM(SUBSTITUTE(SUBSTITUTE(Category_Map!$A$3:$A$28,CHAR(160),""),CHAR(10),"")),0)),
"Not Found")</f>
        <v>Food</v>
      </c>
      <c r="J604" t="str">
        <f t="shared" si="9"/>
        <v>Pre-COVID</v>
      </c>
    </row>
    <row r="605" spans="1:10" x14ac:dyDescent="0.35">
      <c r="A605" t="s">
        <v>34</v>
      </c>
      <c r="B605">
        <v>2013</v>
      </c>
      <c r="C605" t="s">
        <v>41</v>
      </c>
      <c r="D605">
        <v>112.4</v>
      </c>
      <c r="E605">
        <v>8</v>
      </c>
      <c r="F605" s="1">
        <v>41487</v>
      </c>
      <c r="G605" t="s">
        <v>8</v>
      </c>
      <c r="H605">
        <v>109.8</v>
      </c>
      <c r="I605" t="str" cm="1">
        <f t="array" ref="I605">IFERROR(
INDEX(Category_Map!$B$3:$B$28,
MATCH(TRIM(SUBSTITUTE(SUBSTITUTE(CLEAN(G605),CHAR(160),""),CHAR(10),"")),
TRIM(SUBSTITUTE(SUBSTITUTE(Category_Map!$A$3:$A$28,CHAR(160),""),CHAR(10),"")),0)),
"Not Found")</f>
        <v>Food</v>
      </c>
      <c r="J605" t="str">
        <f t="shared" si="9"/>
        <v>Pre-COVID</v>
      </c>
    </row>
    <row r="606" spans="1:10" x14ac:dyDescent="0.35">
      <c r="A606" t="s">
        <v>34</v>
      </c>
      <c r="B606">
        <v>2013</v>
      </c>
      <c r="C606" t="s">
        <v>41</v>
      </c>
      <c r="D606">
        <v>112.4</v>
      </c>
      <c r="E606">
        <v>8</v>
      </c>
      <c r="F606" s="1">
        <v>41487</v>
      </c>
      <c r="G606" t="s">
        <v>9</v>
      </c>
      <c r="H606">
        <v>151.80000000000001</v>
      </c>
      <c r="I606" t="str" cm="1">
        <f t="array" ref="I606">IFERROR(
INDEX(Category_Map!$B$3:$B$28,
MATCH(TRIM(SUBSTITUTE(SUBSTITUTE(CLEAN(G606),CHAR(160),""),CHAR(10),"")),
TRIM(SUBSTITUTE(SUBSTITUTE(Category_Map!$A$3:$A$28,CHAR(160),""),CHAR(10),"")),0)),
"Not Found")</f>
        <v>Food</v>
      </c>
      <c r="J606" t="str">
        <f t="shared" si="9"/>
        <v>Pre-COVID</v>
      </c>
    </row>
    <row r="607" spans="1:10" x14ac:dyDescent="0.35">
      <c r="A607" t="s">
        <v>34</v>
      </c>
      <c r="B607">
        <v>2013</v>
      </c>
      <c r="C607" t="s">
        <v>41</v>
      </c>
      <c r="D607">
        <v>112.4</v>
      </c>
      <c r="E607">
        <v>8</v>
      </c>
      <c r="F607" s="1">
        <v>41487</v>
      </c>
      <c r="G607" t="s">
        <v>10</v>
      </c>
      <c r="H607">
        <v>106.5</v>
      </c>
      <c r="I607" t="str" cm="1">
        <f t="array" ref="I607">IFERROR(
INDEX(Category_Map!$B$3:$B$28,
MATCH(TRIM(SUBSTITUTE(SUBSTITUTE(CLEAN(G607),CHAR(160),""),CHAR(10),"")),
TRIM(SUBSTITUTE(SUBSTITUTE(Category_Map!$A$3:$A$28,CHAR(160),""),CHAR(10),"")),0)),
"Not Found")</f>
        <v>Food</v>
      </c>
      <c r="J607" t="str">
        <f t="shared" si="9"/>
        <v>Pre-COVID</v>
      </c>
    </row>
    <row r="608" spans="1:10" x14ac:dyDescent="0.35">
      <c r="A608" t="s">
        <v>34</v>
      </c>
      <c r="B608">
        <v>2013</v>
      </c>
      <c r="C608" t="s">
        <v>41</v>
      </c>
      <c r="D608">
        <v>112.4</v>
      </c>
      <c r="E608">
        <v>8</v>
      </c>
      <c r="F608" s="1">
        <v>41487</v>
      </c>
      <c r="G608" t="s">
        <v>11</v>
      </c>
      <c r="H608">
        <v>103.1</v>
      </c>
      <c r="I608" t="str" cm="1">
        <f t="array" ref="I608">IFERROR(
INDEX(Category_Map!$B$3:$B$28,
MATCH(TRIM(SUBSTITUTE(SUBSTITUTE(CLEAN(G608),CHAR(160),""),CHAR(10),"")),
TRIM(SUBSTITUTE(SUBSTITUTE(Category_Map!$A$3:$A$28,CHAR(160),""),CHAR(10),"")),0)),
"Not Found")</f>
        <v>Food</v>
      </c>
      <c r="J608" t="str">
        <f t="shared" si="9"/>
        <v>Pre-COVID</v>
      </c>
    </row>
    <row r="609" spans="1:10" x14ac:dyDescent="0.35">
      <c r="A609" t="s">
        <v>34</v>
      </c>
      <c r="B609">
        <v>2013</v>
      </c>
      <c r="C609" t="s">
        <v>41</v>
      </c>
      <c r="D609">
        <v>112.4</v>
      </c>
      <c r="E609">
        <v>8</v>
      </c>
      <c r="F609" s="1">
        <v>41487</v>
      </c>
      <c r="G609" t="s">
        <v>12</v>
      </c>
      <c r="H609">
        <v>107.4</v>
      </c>
      <c r="I609" t="str" cm="1">
        <f t="array" ref="I609">IFERROR(
INDEX(Category_Map!$B$3:$B$28,
MATCH(TRIM(SUBSTITUTE(SUBSTITUTE(CLEAN(G609),CHAR(160),""),CHAR(10),"")),
TRIM(SUBSTITUTE(SUBSTITUTE(Category_Map!$A$3:$A$28,CHAR(160),""),CHAR(10),"")),0)),
"Not Found")</f>
        <v>Food</v>
      </c>
      <c r="J609" t="str">
        <f t="shared" si="9"/>
        <v>Pre-COVID</v>
      </c>
    </row>
    <row r="610" spans="1:10" x14ac:dyDescent="0.35">
      <c r="A610" t="s">
        <v>34</v>
      </c>
      <c r="B610">
        <v>2013</v>
      </c>
      <c r="C610" t="s">
        <v>41</v>
      </c>
      <c r="D610">
        <v>112.4</v>
      </c>
      <c r="E610">
        <v>8</v>
      </c>
      <c r="F610" s="1">
        <v>41487</v>
      </c>
      <c r="G610" t="s">
        <v>13</v>
      </c>
      <c r="H610">
        <v>110.2</v>
      </c>
      <c r="I610" t="str" cm="1">
        <f t="array" ref="I610">IFERROR(
INDEX(Category_Map!$B$3:$B$28,
MATCH(TRIM(SUBSTITUTE(SUBSTITUTE(CLEAN(G610),CHAR(160),""),CHAR(10),"")),
TRIM(SUBSTITUTE(SUBSTITUTE(Category_Map!$A$3:$A$28,CHAR(160),""),CHAR(10),"")),0)),
"Not Found")</f>
        <v>Food and beverages</v>
      </c>
      <c r="J610" t="str">
        <f t="shared" si="9"/>
        <v>Pre-COVID</v>
      </c>
    </row>
    <row r="611" spans="1:10" x14ac:dyDescent="0.35">
      <c r="A611" t="s">
        <v>34</v>
      </c>
      <c r="B611">
        <v>2013</v>
      </c>
      <c r="C611" t="s">
        <v>41</v>
      </c>
      <c r="D611">
        <v>112.4</v>
      </c>
      <c r="E611">
        <v>8</v>
      </c>
      <c r="F611" s="1">
        <v>41487</v>
      </c>
      <c r="G611" t="s">
        <v>14</v>
      </c>
      <c r="H611">
        <v>113.4</v>
      </c>
      <c r="I611" t="str" cm="1">
        <f t="array" ref="I611">IFERROR(
INDEX(Category_Map!$B$3:$B$28,
MATCH(TRIM(SUBSTITUTE(SUBSTITUTE(CLEAN(G611),CHAR(160),""),CHAR(10),"")),
TRIM(SUBSTITUTE(SUBSTITUTE(Category_Map!$A$3:$A$28,CHAR(160),""),CHAR(10),"")),0)),
"Not Found")</f>
        <v>Food and beverages</v>
      </c>
      <c r="J611" t="str">
        <f t="shared" si="9"/>
        <v>Pre-COVID</v>
      </c>
    </row>
    <row r="612" spans="1:10" x14ac:dyDescent="0.35">
      <c r="A612" t="s">
        <v>34</v>
      </c>
      <c r="B612">
        <v>2013</v>
      </c>
      <c r="C612" t="s">
        <v>41</v>
      </c>
      <c r="D612">
        <v>112.4</v>
      </c>
      <c r="E612">
        <v>8</v>
      </c>
      <c r="F612" s="1">
        <v>41487</v>
      </c>
      <c r="G612" t="s">
        <v>15</v>
      </c>
      <c r="H612">
        <v>116.6</v>
      </c>
      <c r="I612" t="str" cm="1">
        <f t="array" ref="I612">IFERROR(
INDEX(Category_Map!$B$3:$B$28,
MATCH(TRIM(SUBSTITUTE(SUBSTITUTE(CLEAN(G612),CHAR(160),""),CHAR(10),"")),
TRIM(SUBSTITUTE(SUBSTITUTE(Category_Map!$A$3:$A$28,CHAR(160),""),CHAR(10),"")),0)),
"Not Found")</f>
        <v>Food and beverages</v>
      </c>
      <c r="J612" t="str">
        <f t="shared" si="9"/>
        <v>Pre-COVID</v>
      </c>
    </row>
    <row r="613" spans="1:10" x14ac:dyDescent="0.35">
      <c r="A613" t="s">
        <v>34</v>
      </c>
      <c r="B613">
        <v>2013</v>
      </c>
      <c r="C613" t="s">
        <v>41</v>
      </c>
      <c r="D613">
        <v>112.4</v>
      </c>
      <c r="E613">
        <v>8</v>
      </c>
      <c r="F613" s="1">
        <v>41487</v>
      </c>
      <c r="G613" t="s">
        <v>16</v>
      </c>
      <c r="H613">
        <v>111.2</v>
      </c>
      <c r="I613" t="str" cm="1">
        <f t="array" ref="I613">IFERROR(
INDEX(Category_Map!$B$3:$B$28,
MATCH(TRIM(SUBSTITUTE(SUBSTITUTE(CLEAN(G613),CHAR(160),""),CHAR(10),"")),
TRIM(SUBSTITUTE(SUBSTITUTE(Category_Map!$A$3:$A$28,CHAR(160),""),CHAR(10),"")),0)),
"Not Found")</f>
        <v>Miscellaneous</v>
      </c>
      <c r="J613" t="str">
        <f t="shared" si="9"/>
        <v>Pre-COVID</v>
      </c>
    </row>
    <row r="614" spans="1:10" x14ac:dyDescent="0.35">
      <c r="A614" t="s">
        <v>34</v>
      </c>
      <c r="B614">
        <v>2013</v>
      </c>
      <c r="C614" t="s">
        <v>41</v>
      </c>
      <c r="D614">
        <v>112.4</v>
      </c>
      <c r="E614">
        <v>8</v>
      </c>
      <c r="F614" s="1">
        <v>41487</v>
      </c>
      <c r="G614" t="s">
        <v>17</v>
      </c>
      <c r="H614">
        <v>111</v>
      </c>
      <c r="I614" t="str" cm="1">
        <f t="array" ref="I614">IFERROR(
INDEX(Category_Map!$B$3:$B$28,
MATCH(TRIM(SUBSTITUTE(SUBSTITUTE(CLEAN(G614),CHAR(160),""),CHAR(10),"")),
TRIM(SUBSTITUTE(SUBSTITUTE(Category_Map!$A$3:$A$28,CHAR(160),""),CHAR(10),"")),0)),
"Not Found")</f>
        <v>Clothing and Footwear</v>
      </c>
      <c r="J614" t="str">
        <f t="shared" si="9"/>
        <v>Pre-COVID</v>
      </c>
    </row>
    <row r="615" spans="1:10" x14ac:dyDescent="0.35">
      <c r="A615" t="s">
        <v>34</v>
      </c>
      <c r="B615">
        <v>2013</v>
      </c>
      <c r="C615" t="s">
        <v>41</v>
      </c>
      <c r="D615">
        <v>112.4</v>
      </c>
      <c r="E615">
        <v>8</v>
      </c>
      <c r="F615" s="1">
        <v>41487</v>
      </c>
      <c r="G615" t="s">
        <v>18</v>
      </c>
      <c r="H615">
        <v>109.4</v>
      </c>
      <c r="I615" t="str" cm="1">
        <f t="array" ref="I615">IFERROR(
INDEX(Category_Map!$B$3:$B$28,
MATCH(TRIM(SUBSTITUTE(SUBSTITUTE(CLEAN(G615),CHAR(160),""),CHAR(10),"")),
TRIM(SUBSTITUTE(SUBSTITUTE(Category_Map!$A$3:$A$28,CHAR(160),""),CHAR(10),"")),0)),
"Not Found")</f>
        <v>Clothing and Footwear</v>
      </c>
      <c r="J615" t="str">
        <f t="shared" si="9"/>
        <v>Pre-COVID</v>
      </c>
    </row>
    <row r="616" spans="1:10" x14ac:dyDescent="0.35">
      <c r="A616" t="s">
        <v>34</v>
      </c>
      <c r="B616">
        <v>2013</v>
      </c>
      <c r="C616" t="s">
        <v>41</v>
      </c>
      <c r="D616">
        <v>112.4</v>
      </c>
      <c r="E616">
        <v>8</v>
      </c>
      <c r="F616" s="1">
        <v>41487</v>
      </c>
      <c r="G616" t="s">
        <v>19</v>
      </c>
      <c r="H616">
        <v>110.7</v>
      </c>
      <c r="I616" t="str" cm="1">
        <f t="array" ref="I616">IFERROR(
INDEX(Category_Map!$B$3:$B$28,
MATCH(TRIM(SUBSTITUTE(SUBSTITUTE(CLEAN(G616),CHAR(160),""),CHAR(10),"")),
TRIM(SUBSTITUTE(SUBSTITUTE(Category_Map!$A$3:$A$28,CHAR(160),""),CHAR(10),"")),0)),
"Not Found")</f>
        <v>Clothing and Footwear</v>
      </c>
      <c r="J616" t="str">
        <f t="shared" si="9"/>
        <v>Pre-COVID</v>
      </c>
    </row>
    <row r="617" spans="1:10" x14ac:dyDescent="0.35">
      <c r="A617" t="s">
        <v>34</v>
      </c>
      <c r="B617">
        <v>2013</v>
      </c>
      <c r="C617" t="s">
        <v>41</v>
      </c>
      <c r="D617">
        <v>112.4</v>
      </c>
      <c r="E617">
        <v>8</v>
      </c>
      <c r="F617" s="1">
        <v>41487</v>
      </c>
      <c r="G617" t="s">
        <v>20</v>
      </c>
      <c r="H617">
        <v>108.9</v>
      </c>
      <c r="I617" t="str" cm="1">
        <f t="array" ref="I617">IFERROR(
INDEX(Category_Map!$B$3:$B$28,
MATCH(TRIM(SUBSTITUTE(SUBSTITUTE(CLEAN(G617),CHAR(160),""),CHAR(10),"")),
TRIM(SUBSTITUTE(SUBSTITUTE(Category_Map!$A$3:$A$28,CHAR(160),""),CHAR(10),"")),0)),
"Not Found")</f>
        <v>Housing and Utilities</v>
      </c>
      <c r="J617" t="str">
        <f t="shared" si="9"/>
        <v>Pre-COVID</v>
      </c>
    </row>
    <row r="618" spans="1:10" x14ac:dyDescent="0.35">
      <c r="A618" t="s">
        <v>34</v>
      </c>
      <c r="B618">
        <v>2013</v>
      </c>
      <c r="C618" t="s">
        <v>41</v>
      </c>
      <c r="D618">
        <v>112.4</v>
      </c>
      <c r="E618">
        <v>8</v>
      </c>
      <c r="F618" s="1">
        <v>41487</v>
      </c>
      <c r="G618" t="s">
        <v>21</v>
      </c>
      <c r="H618">
        <v>109.7</v>
      </c>
      <c r="I618" t="str" cm="1">
        <f t="array" ref="I618">IFERROR(
INDEX(Category_Map!$B$3:$B$28,
MATCH(TRIM(SUBSTITUTE(SUBSTITUTE(CLEAN(G618),CHAR(160),""),CHAR(10),"")),
TRIM(SUBSTITUTE(SUBSTITUTE(Category_Map!$A$3:$A$28,CHAR(160),""),CHAR(10),"")),0)),
"Not Found")</f>
        <v>Fuel and Energy</v>
      </c>
      <c r="J618" t="str">
        <f t="shared" si="9"/>
        <v>Pre-COVID</v>
      </c>
    </row>
    <row r="619" spans="1:10" x14ac:dyDescent="0.35">
      <c r="A619" t="s">
        <v>34</v>
      </c>
      <c r="B619">
        <v>2013</v>
      </c>
      <c r="C619" t="s">
        <v>41</v>
      </c>
      <c r="D619">
        <v>112.4</v>
      </c>
      <c r="E619">
        <v>8</v>
      </c>
      <c r="F619" s="1">
        <v>41487</v>
      </c>
      <c r="G619" t="s">
        <v>22</v>
      </c>
      <c r="H619">
        <v>108.7</v>
      </c>
      <c r="I619" t="str" cm="1">
        <f t="array" ref="I619">IFERROR(
INDEX(Category_Map!$B$3:$B$28,
MATCH(TRIM(SUBSTITUTE(SUBSTITUTE(CLEAN(G619),CHAR(160),""),CHAR(10),"")),
TRIM(SUBSTITUTE(SUBSTITUTE(Category_Map!$A$3:$A$28,CHAR(160),""),CHAR(10),"")),0)),
"Not Found")</f>
        <v>Household goods and services</v>
      </c>
      <c r="J619" t="str">
        <f t="shared" si="9"/>
        <v>Pre-COVID</v>
      </c>
    </row>
    <row r="620" spans="1:10" x14ac:dyDescent="0.35">
      <c r="A620" t="s">
        <v>34</v>
      </c>
      <c r="B620">
        <v>2013</v>
      </c>
      <c r="C620" t="s">
        <v>41</v>
      </c>
      <c r="D620">
        <v>112.4</v>
      </c>
      <c r="E620">
        <v>8</v>
      </c>
      <c r="F620" s="1">
        <v>41487</v>
      </c>
      <c r="G620" t="s">
        <v>23</v>
      </c>
      <c r="H620">
        <v>107.5</v>
      </c>
      <c r="I620" t="str" cm="1">
        <f t="array" ref="I620">IFERROR(
INDEX(Category_Map!$B$3:$B$28,
MATCH(TRIM(SUBSTITUTE(SUBSTITUTE(CLEAN(G620),CHAR(160),""),CHAR(10),"")),
TRIM(SUBSTITUTE(SUBSTITUTE(Category_Map!$A$3:$A$28,CHAR(160),""),CHAR(10),"")),0)),
"Not Found")</f>
        <v>Health</v>
      </c>
      <c r="J620" t="str">
        <f t="shared" si="9"/>
        <v>Pre-COVID</v>
      </c>
    </row>
    <row r="621" spans="1:10" x14ac:dyDescent="0.35">
      <c r="A621" t="s">
        <v>34</v>
      </c>
      <c r="B621">
        <v>2013</v>
      </c>
      <c r="C621" t="s">
        <v>41</v>
      </c>
      <c r="D621">
        <v>112.4</v>
      </c>
      <c r="E621">
        <v>8</v>
      </c>
      <c r="F621" s="1">
        <v>41487</v>
      </c>
      <c r="G621" t="s">
        <v>24</v>
      </c>
      <c r="H621">
        <v>108</v>
      </c>
      <c r="I621" t="str" cm="1">
        <f t="array" ref="I621">IFERROR(
INDEX(Category_Map!$B$3:$B$28,
MATCH(TRIM(SUBSTITUTE(SUBSTITUTE(CLEAN(G621),CHAR(160),""),CHAR(10),"")),
TRIM(SUBSTITUTE(SUBSTITUTE(Category_Map!$A$3:$A$28,CHAR(160),""),CHAR(10),"")),0)),
"Not Found")</f>
        <v>Transport &amp; Communication</v>
      </c>
      <c r="J621" t="str">
        <f t="shared" si="9"/>
        <v>Pre-COVID</v>
      </c>
    </row>
    <row r="622" spans="1:10" x14ac:dyDescent="0.35">
      <c r="A622" t="s">
        <v>34</v>
      </c>
      <c r="B622">
        <v>2013</v>
      </c>
      <c r="C622" t="s">
        <v>41</v>
      </c>
      <c r="D622">
        <v>112.4</v>
      </c>
      <c r="E622">
        <v>8</v>
      </c>
      <c r="F622" s="1">
        <v>41487</v>
      </c>
      <c r="G622" t="s">
        <v>25</v>
      </c>
      <c r="H622">
        <v>106.6</v>
      </c>
      <c r="I622" t="str" cm="1">
        <f t="array" ref="I622">IFERROR(
INDEX(Category_Map!$B$3:$B$28,
MATCH(TRIM(SUBSTITUTE(SUBSTITUTE(CLEAN(G622),CHAR(160),""),CHAR(10),"")),
TRIM(SUBSTITUTE(SUBSTITUTE(Category_Map!$A$3:$A$28,CHAR(160),""),CHAR(10),"")),0)),
"Not Found")</f>
        <v>Recreation and Personal Care</v>
      </c>
      <c r="J622" t="str">
        <f t="shared" si="9"/>
        <v>Pre-COVID</v>
      </c>
    </row>
    <row r="623" spans="1:10" x14ac:dyDescent="0.35">
      <c r="A623" t="s">
        <v>34</v>
      </c>
      <c r="B623">
        <v>2013</v>
      </c>
      <c r="C623" t="s">
        <v>41</v>
      </c>
      <c r="D623">
        <v>112.4</v>
      </c>
      <c r="E623">
        <v>8</v>
      </c>
      <c r="F623" s="1">
        <v>41487</v>
      </c>
      <c r="G623" t="s">
        <v>26</v>
      </c>
      <c r="H623">
        <v>109.9</v>
      </c>
      <c r="I623" t="str" cm="1">
        <f t="array" ref="I623">IFERROR(
INDEX(Category_Map!$B$3:$B$28,
MATCH(TRIM(SUBSTITUTE(SUBSTITUTE(CLEAN(G623),CHAR(160),""),CHAR(10),"")),
TRIM(SUBSTITUTE(SUBSTITUTE(Category_Map!$A$3:$A$28,CHAR(160),""),CHAR(10),"")),0)),
"Not Found")</f>
        <v>Education</v>
      </c>
      <c r="J623" t="str">
        <f t="shared" si="9"/>
        <v>Pre-COVID</v>
      </c>
    </row>
    <row r="624" spans="1:10" x14ac:dyDescent="0.35">
      <c r="A624" t="s">
        <v>34</v>
      </c>
      <c r="B624">
        <v>2013</v>
      </c>
      <c r="C624" t="s">
        <v>41</v>
      </c>
      <c r="D624">
        <v>112.4</v>
      </c>
      <c r="E624">
        <v>8</v>
      </c>
      <c r="F624" s="1">
        <v>41487</v>
      </c>
      <c r="G624" t="s">
        <v>27</v>
      </c>
      <c r="H624">
        <v>105.4</v>
      </c>
      <c r="I624" t="str" cm="1">
        <f t="array" ref="I624">IFERROR(
INDEX(Category_Map!$B$3:$B$28,
MATCH(TRIM(SUBSTITUTE(SUBSTITUTE(CLEAN(G624),CHAR(160),""),CHAR(10),"")),
TRIM(SUBSTITUTE(SUBSTITUTE(Category_Map!$A$3:$A$28,CHAR(160),""),CHAR(10),"")),0)),
"Not Found")</f>
        <v>Personal care and effects</v>
      </c>
      <c r="J624" t="str">
        <f t="shared" si="9"/>
        <v>Pre-COVID</v>
      </c>
    </row>
    <row r="625" spans="1:10" x14ac:dyDescent="0.35">
      <c r="A625" t="s">
        <v>34</v>
      </c>
      <c r="B625">
        <v>2013</v>
      </c>
      <c r="C625" t="s">
        <v>41</v>
      </c>
      <c r="D625">
        <v>112.4</v>
      </c>
      <c r="E625">
        <v>8</v>
      </c>
      <c r="F625" s="1">
        <v>41487</v>
      </c>
      <c r="G625" t="s">
        <v>28</v>
      </c>
      <c r="H625">
        <v>107.9</v>
      </c>
      <c r="I625" t="str" cm="1">
        <f t="array" ref="I625">IFERROR(
INDEX(Category_Map!$B$3:$B$28,
MATCH(TRIM(SUBSTITUTE(SUBSTITUTE(CLEAN(G625),CHAR(160),""),CHAR(10),"")),
TRIM(SUBSTITUTE(SUBSTITUTE(Category_Map!$A$3:$A$28,CHAR(160),""),CHAR(10),"")),0)),
"Not Found")</f>
        <v>Miscellaneous</v>
      </c>
      <c r="J625" t="str">
        <f t="shared" si="9"/>
        <v>Pre-COVID</v>
      </c>
    </row>
    <row r="626" spans="1:10" x14ac:dyDescent="0.35">
      <c r="A626" t="s">
        <v>30</v>
      </c>
      <c r="B626">
        <v>2013</v>
      </c>
      <c r="C626" t="s">
        <v>42</v>
      </c>
      <c r="D626">
        <v>114.2</v>
      </c>
      <c r="E626">
        <v>9</v>
      </c>
      <c r="F626" s="1">
        <v>41518</v>
      </c>
      <c r="G626" t="s">
        <v>3</v>
      </c>
      <c r="H626">
        <v>115.4</v>
      </c>
      <c r="I626" t="str" cm="1">
        <f t="array" ref="I626">IFERROR(
INDEX(Category_Map!$B$3:$B$28,
MATCH(TRIM(SUBSTITUTE(SUBSTITUTE(CLEAN(G626),CHAR(160),""),CHAR(10),"")),
TRIM(SUBSTITUTE(SUBSTITUTE(Category_Map!$A$3:$A$28,CHAR(160),""),CHAR(10),"")),0)),
"Not Found")</f>
        <v>Food</v>
      </c>
      <c r="J626" t="str">
        <f t="shared" si="9"/>
        <v>Pre-COVID</v>
      </c>
    </row>
    <row r="627" spans="1:10" x14ac:dyDescent="0.35">
      <c r="A627" t="s">
        <v>30</v>
      </c>
      <c r="B627">
        <v>2013</v>
      </c>
      <c r="C627" t="s">
        <v>42</v>
      </c>
      <c r="D627">
        <v>114.2</v>
      </c>
      <c r="E627">
        <v>9</v>
      </c>
      <c r="F627" s="1">
        <v>41518</v>
      </c>
      <c r="G627" t="s">
        <v>4</v>
      </c>
      <c r="H627">
        <v>115.7</v>
      </c>
      <c r="I627" t="str" cm="1">
        <f t="array" ref="I627">IFERROR(
INDEX(Category_Map!$B$3:$B$28,
MATCH(TRIM(SUBSTITUTE(SUBSTITUTE(CLEAN(G627),CHAR(160),""),CHAR(10),"")),
TRIM(SUBSTITUTE(SUBSTITUTE(Category_Map!$A$3:$A$28,CHAR(160),""),CHAR(10),"")),0)),
"Not Found")</f>
        <v>Food</v>
      </c>
      <c r="J627" t="str">
        <f t="shared" si="9"/>
        <v>Pre-COVID</v>
      </c>
    </row>
    <row r="628" spans="1:10" x14ac:dyDescent="0.35">
      <c r="A628" t="s">
        <v>30</v>
      </c>
      <c r="B628">
        <v>2013</v>
      </c>
      <c r="C628" t="s">
        <v>42</v>
      </c>
      <c r="D628">
        <v>114.2</v>
      </c>
      <c r="E628">
        <v>9</v>
      </c>
      <c r="F628" s="1">
        <v>41518</v>
      </c>
      <c r="G628" t="s">
        <v>5</v>
      </c>
      <c r="H628">
        <v>111.7</v>
      </c>
      <c r="I628" t="str" cm="1">
        <f t="array" ref="I628">IFERROR(
INDEX(Category_Map!$B$3:$B$28,
MATCH(TRIM(SUBSTITUTE(SUBSTITUTE(CLEAN(G628),CHAR(160),""),CHAR(10),"")),
TRIM(SUBSTITUTE(SUBSTITUTE(Category_Map!$A$3:$A$28,CHAR(160),""),CHAR(10),"")),0)),
"Not Found")</f>
        <v>Food</v>
      </c>
      <c r="J628" t="str">
        <f t="shared" si="9"/>
        <v>Pre-COVID</v>
      </c>
    </row>
    <row r="629" spans="1:10" x14ac:dyDescent="0.35">
      <c r="A629" t="s">
        <v>30</v>
      </c>
      <c r="B629">
        <v>2013</v>
      </c>
      <c r="C629" t="s">
        <v>42</v>
      </c>
      <c r="D629">
        <v>114.2</v>
      </c>
      <c r="E629">
        <v>9</v>
      </c>
      <c r="F629" s="1">
        <v>41518</v>
      </c>
      <c r="G629" t="s">
        <v>6</v>
      </c>
      <c r="H629">
        <v>111</v>
      </c>
      <c r="I629" t="str" cm="1">
        <f t="array" ref="I629">IFERROR(
INDEX(Category_Map!$B$3:$B$28,
MATCH(TRIM(SUBSTITUTE(SUBSTITUTE(CLEAN(G629),CHAR(160),""),CHAR(10),"")),
TRIM(SUBSTITUTE(SUBSTITUTE(Category_Map!$A$3:$A$28,CHAR(160),""),CHAR(10),"")),0)),
"Not Found")</f>
        <v>Food</v>
      </c>
      <c r="J629" t="str">
        <f t="shared" si="9"/>
        <v>Pre-COVID</v>
      </c>
    </row>
    <row r="630" spans="1:10" x14ac:dyDescent="0.35">
      <c r="A630" t="s">
        <v>30</v>
      </c>
      <c r="B630">
        <v>2013</v>
      </c>
      <c r="C630" t="s">
        <v>42</v>
      </c>
      <c r="D630">
        <v>114.2</v>
      </c>
      <c r="E630">
        <v>9</v>
      </c>
      <c r="F630" s="1">
        <v>41518</v>
      </c>
      <c r="G630" t="s">
        <v>7</v>
      </c>
      <c r="H630">
        <v>107.4</v>
      </c>
      <c r="I630" t="str" cm="1">
        <f t="array" ref="I630">IFERROR(
INDEX(Category_Map!$B$3:$B$28,
MATCH(TRIM(SUBSTITUTE(SUBSTITUTE(CLEAN(G630),CHAR(160),""),CHAR(10),"")),
TRIM(SUBSTITUTE(SUBSTITUTE(Category_Map!$A$3:$A$28,CHAR(160),""),CHAR(10),"")),0)),
"Not Found")</f>
        <v>Food</v>
      </c>
      <c r="J630" t="str">
        <f t="shared" si="9"/>
        <v>Pre-COVID</v>
      </c>
    </row>
    <row r="631" spans="1:10" x14ac:dyDescent="0.35">
      <c r="A631" t="s">
        <v>30</v>
      </c>
      <c r="B631">
        <v>2013</v>
      </c>
      <c r="C631" t="s">
        <v>42</v>
      </c>
      <c r="D631">
        <v>114.2</v>
      </c>
      <c r="E631">
        <v>9</v>
      </c>
      <c r="F631" s="1">
        <v>41518</v>
      </c>
      <c r="G631" t="s">
        <v>8</v>
      </c>
      <c r="H631">
        <v>110.9</v>
      </c>
      <c r="I631" t="str" cm="1">
        <f t="array" ref="I631">IFERROR(
INDEX(Category_Map!$B$3:$B$28,
MATCH(TRIM(SUBSTITUTE(SUBSTITUTE(CLEAN(G631),CHAR(160),""),CHAR(10),"")),
TRIM(SUBSTITUTE(SUBSTITUTE(Category_Map!$A$3:$A$28,CHAR(160),""),CHAR(10),"")),0)),
"Not Found")</f>
        <v>Food</v>
      </c>
      <c r="J631" t="str">
        <f t="shared" si="9"/>
        <v>Pre-COVID</v>
      </c>
    </row>
    <row r="632" spans="1:10" x14ac:dyDescent="0.35">
      <c r="A632" t="s">
        <v>30</v>
      </c>
      <c r="B632">
        <v>2013</v>
      </c>
      <c r="C632" t="s">
        <v>42</v>
      </c>
      <c r="D632">
        <v>114.2</v>
      </c>
      <c r="E632">
        <v>9</v>
      </c>
      <c r="F632" s="1">
        <v>41518</v>
      </c>
      <c r="G632" t="s">
        <v>9</v>
      </c>
      <c r="H632">
        <v>154</v>
      </c>
      <c r="I632" t="str" cm="1">
        <f t="array" ref="I632">IFERROR(
INDEX(Category_Map!$B$3:$B$28,
MATCH(TRIM(SUBSTITUTE(SUBSTITUTE(CLEAN(G632),CHAR(160),""),CHAR(10),"")),
TRIM(SUBSTITUTE(SUBSTITUTE(Category_Map!$A$3:$A$28,CHAR(160),""),CHAR(10),"")),0)),
"Not Found")</f>
        <v>Food</v>
      </c>
      <c r="J632" t="str">
        <f t="shared" si="9"/>
        <v>Pre-COVID</v>
      </c>
    </row>
    <row r="633" spans="1:10" x14ac:dyDescent="0.35">
      <c r="A633" t="s">
        <v>30</v>
      </c>
      <c r="B633">
        <v>2013</v>
      </c>
      <c r="C633" t="s">
        <v>42</v>
      </c>
      <c r="D633">
        <v>114.2</v>
      </c>
      <c r="E633">
        <v>9</v>
      </c>
      <c r="F633" s="1">
        <v>41518</v>
      </c>
      <c r="G633" t="s">
        <v>10</v>
      </c>
      <c r="H633">
        <v>108.1</v>
      </c>
      <c r="I633" t="str" cm="1">
        <f t="array" ref="I633">IFERROR(
INDEX(Category_Map!$B$3:$B$28,
MATCH(TRIM(SUBSTITUTE(SUBSTITUTE(CLEAN(G633),CHAR(160),""),CHAR(10),"")),
TRIM(SUBSTITUTE(SUBSTITUTE(Category_Map!$A$3:$A$28,CHAR(160),""),CHAR(10),"")),0)),
"Not Found")</f>
        <v>Food</v>
      </c>
      <c r="J633" t="str">
        <f t="shared" si="9"/>
        <v>Pre-COVID</v>
      </c>
    </row>
    <row r="634" spans="1:10" x14ac:dyDescent="0.35">
      <c r="A634" t="s">
        <v>30</v>
      </c>
      <c r="B634">
        <v>2013</v>
      </c>
      <c r="C634" t="s">
        <v>42</v>
      </c>
      <c r="D634">
        <v>114.2</v>
      </c>
      <c r="E634">
        <v>9</v>
      </c>
      <c r="F634" s="1">
        <v>41518</v>
      </c>
      <c r="G634" t="s">
        <v>11</v>
      </c>
      <c r="H634">
        <v>104.2</v>
      </c>
      <c r="I634" t="str" cm="1">
        <f t="array" ref="I634">IFERROR(
INDEX(Category_Map!$B$3:$B$28,
MATCH(TRIM(SUBSTITUTE(SUBSTITUTE(CLEAN(G634),CHAR(160),""),CHAR(10),"")),
TRIM(SUBSTITUTE(SUBSTITUTE(Category_Map!$A$3:$A$28,CHAR(160),""),CHAR(10),"")),0)),
"Not Found")</f>
        <v>Food</v>
      </c>
      <c r="J634" t="str">
        <f t="shared" si="9"/>
        <v>Pre-COVID</v>
      </c>
    </row>
    <row r="635" spans="1:10" x14ac:dyDescent="0.35">
      <c r="A635" t="s">
        <v>30</v>
      </c>
      <c r="B635">
        <v>2013</v>
      </c>
      <c r="C635" t="s">
        <v>42</v>
      </c>
      <c r="D635">
        <v>114.2</v>
      </c>
      <c r="E635">
        <v>9</v>
      </c>
      <c r="F635" s="1">
        <v>41518</v>
      </c>
      <c r="G635" t="s">
        <v>12</v>
      </c>
      <c r="H635">
        <v>107.9</v>
      </c>
      <c r="I635" t="str" cm="1">
        <f t="array" ref="I635">IFERROR(
INDEX(Category_Map!$B$3:$B$28,
MATCH(TRIM(SUBSTITUTE(SUBSTITUTE(CLEAN(G635),CHAR(160),""),CHAR(10),"")),
TRIM(SUBSTITUTE(SUBSTITUTE(Category_Map!$A$3:$A$28,CHAR(160),""),CHAR(10),"")),0)),
"Not Found")</f>
        <v>Food</v>
      </c>
      <c r="J635" t="str">
        <f t="shared" si="9"/>
        <v>Pre-COVID</v>
      </c>
    </row>
    <row r="636" spans="1:10" x14ac:dyDescent="0.35">
      <c r="A636" t="s">
        <v>30</v>
      </c>
      <c r="B636">
        <v>2013</v>
      </c>
      <c r="C636" t="s">
        <v>42</v>
      </c>
      <c r="D636">
        <v>114.2</v>
      </c>
      <c r="E636">
        <v>9</v>
      </c>
      <c r="F636" s="1">
        <v>41518</v>
      </c>
      <c r="G636" t="s">
        <v>13</v>
      </c>
      <c r="H636">
        <v>110.4</v>
      </c>
      <c r="I636" t="str" cm="1">
        <f t="array" ref="I636">IFERROR(
INDEX(Category_Map!$B$3:$B$28,
MATCH(TRIM(SUBSTITUTE(SUBSTITUTE(CLEAN(G636),CHAR(160),""),CHAR(10),"")),
TRIM(SUBSTITUTE(SUBSTITUTE(Category_Map!$A$3:$A$28,CHAR(160),""),CHAR(10),"")),0)),
"Not Found")</f>
        <v>Food and beverages</v>
      </c>
      <c r="J636" t="str">
        <f t="shared" si="9"/>
        <v>Pre-COVID</v>
      </c>
    </row>
    <row r="637" spans="1:10" x14ac:dyDescent="0.35">
      <c r="A637" t="s">
        <v>30</v>
      </c>
      <c r="B637">
        <v>2013</v>
      </c>
      <c r="C637" t="s">
        <v>42</v>
      </c>
      <c r="D637">
        <v>114.2</v>
      </c>
      <c r="E637">
        <v>9</v>
      </c>
      <c r="F637" s="1">
        <v>41518</v>
      </c>
      <c r="G637" t="s">
        <v>14</v>
      </c>
      <c r="H637">
        <v>114</v>
      </c>
      <c r="I637" t="str" cm="1">
        <f t="array" ref="I637">IFERROR(
INDEX(Category_Map!$B$3:$B$28,
MATCH(TRIM(SUBSTITUTE(SUBSTITUTE(CLEAN(G637),CHAR(160),""),CHAR(10),"")),
TRIM(SUBSTITUTE(SUBSTITUTE(Category_Map!$A$3:$A$28,CHAR(160),""),CHAR(10),"")),0)),
"Not Found")</f>
        <v>Food and beverages</v>
      </c>
      <c r="J637" t="str">
        <f t="shared" si="9"/>
        <v>Pre-COVID</v>
      </c>
    </row>
    <row r="638" spans="1:10" x14ac:dyDescent="0.35">
      <c r="A638" t="s">
        <v>30</v>
      </c>
      <c r="B638">
        <v>2013</v>
      </c>
      <c r="C638" t="s">
        <v>42</v>
      </c>
      <c r="D638">
        <v>114.2</v>
      </c>
      <c r="E638">
        <v>9</v>
      </c>
      <c r="F638" s="1">
        <v>41518</v>
      </c>
      <c r="G638" t="s">
        <v>15</v>
      </c>
      <c r="H638">
        <v>117.8</v>
      </c>
      <c r="I638" t="str" cm="1">
        <f t="array" ref="I638">IFERROR(
INDEX(Category_Map!$B$3:$B$28,
MATCH(TRIM(SUBSTITUTE(SUBSTITUTE(CLEAN(G638),CHAR(160),""),CHAR(10),"")),
TRIM(SUBSTITUTE(SUBSTITUTE(Category_Map!$A$3:$A$28,CHAR(160),""),CHAR(10),"")),0)),
"Not Found")</f>
        <v>Food and beverages</v>
      </c>
      <c r="J638" t="str">
        <f t="shared" si="9"/>
        <v>Pre-COVID</v>
      </c>
    </row>
    <row r="639" spans="1:10" x14ac:dyDescent="0.35">
      <c r="A639" t="s">
        <v>30</v>
      </c>
      <c r="B639">
        <v>2013</v>
      </c>
      <c r="C639" t="s">
        <v>42</v>
      </c>
      <c r="D639">
        <v>114.2</v>
      </c>
      <c r="E639">
        <v>9</v>
      </c>
      <c r="F639" s="1">
        <v>41518</v>
      </c>
      <c r="G639" t="s">
        <v>16</v>
      </c>
      <c r="H639">
        <v>111.7</v>
      </c>
      <c r="I639" t="str" cm="1">
        <f t="array" ref="I639">IFERROR(
INDEX(Category_Map!$B$3:$B$28,
MATCH(TRIM(SUBSTITUTE(SUBSTITUTE(CLEAN(G639),CHAR(160),""),CHAR(10),"")),
TRIM(SUBSTITUTE(SUBSTITUTE(Category_Map!$A$3:$A$28,CHAR(160),""),CHAR(10),"")),0)),
"Not Found")</f>
        <v>Miscellaneous</v>
      </c>
      <c r="J639" t="str">
        <f t="shared" si="9"/>
        <v>Pre-COVID</v>
      </c>
    </row>
    <row r="640" spans="1:10" x14ac:dyDescent="0.35">
      <c r="A640" t="s">
        <v>30</v>
      </c>
      <c r="B640">
        <v>2013</v>
      </c>
      <c r="C640" t="s">
        <v>42</v>
      </c>
      <c r="D640">
        <v>114.2</v>
      </c>
      <c r="E640">
        <v>9</v>
      </c>
      <c r="F640" s="1">
        <v>41518</v>
      </c>
      <c r="G640" t="s">
        <v>17</v>
      </c>
      <c r="H640">
        <v>112.7</v>
      </c>
      <c r="I640" t="str" cm="1">
        <f t="array" ref="I640">IFERROR(
INDEX(Category_Map!$B$3:$B$28,
MATCH(TRIM(SUBSTITUTE(SUBSTITUTE(CLEAN(G640),CHAR(160),""),CHAR(10),"")),
TRIM(SUBSTITUTE(SUBSTITUTE(Category_Map!$A$3:$A$28,CHAR(160),""),CHAR(10),"")),0)),
"Not Found")</f>
        <v>Clothing and Footwear</v>
      </c>
      <c r="J640" t="str">
        <f t="shared" si="9"/>
        <v>Pre-COVID</v>
      </c>
    </row>
    <row r="641" spans="1:10" x14ac:dyDescent="0.35">
      <c r="A641" t="s">
        <v>30</v>
      </c>
      <c r="B641">
        <v>2013</v>
      </c>
      <c r="C641" t="s">
        <v>42</v>
      </c>
      <c r="D641">
        <v>114.2</v>
      </c>
      <c r="E641">
        <v>9</v>
      </c>
      <c r="F641" s="1">
        <v>41518</v>
      </c>
      <c r="G641" t="s">
        <v>18</v>
      </c>
      <c r="H641">
        <v>111.4</v>
      </c>
      <c r="I641" t="str" cm="1">
        <f t="array" ref="I641">IFERROR(
INDEX(Category_Map!$B$3:$B$28,
MATCH(TRIM(SUBSTITUTE(SUBSTITUTE(CLEAN(G641),CHAR(160),""),CHAR(10),"")),
TRIM(SUBSTITUTE(SUBSTITUTE(Category_Map!$A$3:$A$28,CHAR(160),""),CHAR(10),"")),0)),
"Not Found")</f>
        <v>Clothing and Footwear</v>
      </c>
      <c r="J641" t="str">
        <f t="shared" si="9"/>
        <v>Pre-COVID</v>
      </c>
    </row>
    <row r="642" spans="1:10" x14ac:dyDescent="0.35">
      <c r="A642" t="s">
        <v>30</v>
      </c>
      <c r="B642">
        <v>2013</v>
      </c>
      <c r="C642" t="s">
        <v>42</v>
      </c>
      <c r="D642">
        <v>114.2</v>
      </c>
      <c r="E642">
        <v>9</v>
      </c>
      <c r="F642" s="1">
        <v>41518</v>
      </c>
      <c r="G642" t="s">
        <v>19</v>
      </c>
      <c r="H642">
        <v>112.5</v>
      </c>
      <c r="I642" t="str" cm="1">
        <f t="array" ref="I642">IFERROR(
INDEX(Category_Map!$B$3:$B$28,
MATCH(TRIM(SUBSTITUTE(SUBSTITUTE(CLEAN(G642),CHAR(160),""),CHAR(10),"")),
TRIM(SUBSTITUTE(SUBSTITUTE(Category_Map!$A$3:$A$28,CHAR(160),""),CHAR(10),"")),0)),
"Not Found")</f>
        <v>Clothing and Footwear</v>
      </c>
      <c r="J642" t="str">
        <f t="shared" ref="J642:J705" si="10">IF(F642 &lt; DATE(2020,3,1), "Pre-COVID", "Post-COVID")</f>
        <v>Pre-COVID</v>
      </c>
    </row>
    <row r="643" spans="1:10" x14ac:dyDescent="0.35">
      <c r="A643" t="s">
        <v>30</v>
      </c>
      <c r="B643">
        <v>2013</v>
      </c>
      <c r="C643" t="s">
        <v>42</v>
      </c>
      <c r="D643">
        <v>114.2</v>
      </c>
      <c r="E643">
        <v>9</v>
      </c>
      <c r="F643" s="1">
        <v>41518</v>
      </c>
      <c r="G643" t="s">
        <v>20</v>
      </c>
      <c r="H643">
        <v>0</v>
      </c>
      <c r="I643" t="str" cm="1">
        <f t="array" ref="I643">IFERROR(
INDEX(Category_Map!$B$3:$B$28,
MATCH(TRIM(SUBSTITUTE(SUBSTITUTE(CLEAN(G643),CHAR(160),""),CHAR(10),"")),
TRIM(SUBSTITUTE(SUBSTITUTE(Category_Map!$A$3:$A$28,CHAR(160),""),CHAR(10),"")),0)),
"Not Found")</f>
        <v>Housing and Utilities</v>
      </c>
      <c r="J643" t="str">
        <f t="shared" si="10"/>
        <v>Pre-COVID</v>
      </c>
    </row>
    <row r="644" spans="1:10" x14ac:dyDescent="0.35">
      <c r="A644" t="s">
        <v>30</v>
      </c>
      <c r="B644">
        <v>2013</v>
      </c>
      <c r="C644" t="s">
        <v>42</v>
      </c>
      <c r="D644">
        <v>114.2</v>
      </c>
      <c r="E644">
        <v>9</v>
      </c>
      <c r="F644" s="1">
        <v>41518</v>
      </c>
      <c r="G644" t="s">
        <v>21</v>
      </c>
      <c r="H644">
        <v>111.1</v>
      </c>
      <c r="I644" t="str" cm="1">
        <f t="array" ref="I644">IFERROR(
INDEX(Category_Map!$B$3:$B$28,
MATCH(TRIM(SUBSTITUTE(SUBSTITUTE(CLEAN(G644),CHAR(160),""),CHAR(10),"")),
TRIM(SUBSTITUTE(SUBSTITUTE(Category_Map!$A$3:$A$28,CHAR(160),""),CHAR(10),"")),0)),
"Not Found")</f>
        <v>Fuel and Energy</v>
      </c>
      <c r="J644" t="str">
        <f t="shared" si="10"/>
        <v>Pre-COVID</v>
      </c>
    </row>
    <row r="645" spans="1:10" x14ac:dyDescent="0.35">
      <c r="A645" t="s">
        <v>30</v>
      </c>
      <c r="B645">
        <v>2013</v>
      </c>
      <c r="C645" t="s">
        <v>42</v>
      </c>
      <c r="D645">
        <v>114.2</v>
      </c>
      <c r="E645">
        <v>9</v>
      </c>
      <c r="F645" s="1">
        <v>41518</v>
      </c>
      <c r="G645" t="s">
        <v>22</v>
      </c>
      <c r="H645">
        <v>109.6</v>
      </c>
      <c r="I645" t="str" cm="1">
        <f t="array" ref="I645">IFERROR(
INDEX(Category_Map!$B$3:$B$28,
MATCH(TRIM(SUBSTITUTE(SUBSTITUTE(CLEAN(G645),CHAR(160),""),CHAR(10),"")),
TRIM(SUBSTITUTE(SUBSTITUTE(Category_Map!$A$3:$A$28,CHAR(160),""),CHAR(10),"")),0)),
"Not Found")</f>
        <v>Household goods and services</v>
      </c>
      <c r="J645" t="str">
        <f t="shared" si="10"/>
        <v>Pre-COVID</v>
      </c>
    </row>
    <row r="646" spans="1:10" x14ac:dyDescent="0.35">
      <c r="A646" t="s">
        <v>30</v>
      </c>
      <c r="B646">
        <v>2013</v>
      </c>
      <c r="C646" t="s">
        <v>42</v>
      </c>
      <c r="D646">
        <v>114.2</v>
      </c>
      <c r="E646">
        <v>9</v>
      </c>
      <c r="F646" s="1">
        <v>41518</v>
      </c>
      <c r="G646" t="s">
        <v>23</v>
      </c>
      <c r="H646">
        <v>108.3</v>
      </c>
      <c r="I646" t="str" cm="1">
        <f t="array" ref="I646">IFERROR(
INDEX(Category_Map!$B$3:$B$28,
MATCH(TRIM(SUBSTITUTE(SUBSTITUTE(CLEAN(G646),CHAR(160),""),CHAR(10),"")),
TRIM(SUBSTITUTE(SUBSTITUTE(Category_Map!$A$3:$A$28,CHAR(160),""),CHAR(10),"")),0)),
"Not Found")</f>
        <v>Health</v>
      </c>
      <c r="J646" t="str">
        <f t="shared" si="10"/>
        <v>Pre-COVID</v>
      </c>
    </row>
    <row r="647" spans="1:10" x14ac:dyDescent="0.35">
      <c r="A647" t="s">
        <v>30</v>
      </c>
      <c r="B647">
        <v>2013</v>
      </c>
      <c r="C647" t="s">
        <v>42</v>
      </c>
      <c r="D647">
        <v>114.2</v>
      </c>
      <c r="E647">
        <v>9</v>
      </c>
      <c r="F647" s="1">
        <v>41518</v>
      </c>
      <c r="G647" t="s">
        <v>24</v>
      </c>
      <c r="H647">
        <v>109.3</v>
      </c>
      <c r="I647" t="str" cm="1">
        <f t="array" ref="I647">IFERROR(
INDEX(Category_Map!$B$3:$B$28,
MATCH(TRIM(SUBSTITUTE(SUBSTITUTE(CLEAN(G647),CHAR(160),""),CHAR(10),"")),
TRIM(SUBSTITUTE(SUBSTITUTE(Category_Map!$A$3:$A$28,CHAR(160),""),CHAR(10),"")),0)),
"Not Found")</f>
        <v>Transport &amp; Communication</v>
      </c>
      <c r="J647" t="str">
        <f t="shared" si="10"/>
        <v>Pre-COVID</v>
      </c>
    </row>
    <row r="648" spans="1:10" x14ac:dyDescent="0.35">
      <c r="A648" t="s">
        <v>30</v>
      </c>
      <c r="B648">
        <v>2013</v>
      </c>
      <c r="C648" t="s">
        <v>42</v>
      </c>
      <c r="D648">
        <v>114.2</v>
      </c>
      <c r="E648">
        <v>9</v>
      </c>
      <c r="F648" s="1">
        <v>41518</v>
      </c>
      <c r="G648" t="s">
        <v>25</v>
      </c>
      <c r="H648">
        <v>107.7</v>
      </c>
      <c r="I648" t="str" cm="1">
        <f t="array" ref="I648">IFERROR(
INDEX(Category_Map!$B$3:$B$28,
MATCH(TRIM(SUBSTITUTE(SUBSTITUTE(CLEAN(G648),CHAR(160),""),CHAR(10),"")),
TRIM(SUBSTITUTE(SUBSTITUTE(Category_Map!$A$3:$A$28,CHAR(160),""),CHAR(10),"")),0)),
"Not Found")</f>
        <v>Recreation and Personal Care</v>
      </c>
      <c r="J648" t="str">
        <f t="shared" si="10"/>
        <v>Pre-COVID</v>
      </c>
    </row>
    <row r="649" spans="1:10" x14ac:dyDescent="0.35">
      <c r="A649" t="s">
        <v>30</v>
      </c>
      <c r="B649">
        <v>2013</v>
      </c>
      <c r="C649" t="s">
        <v>42</v>
      </c>
      <c r="D649">
        <v>114.2</v>
      </c>
      <c r="E649">
        <v>9</v>
      </c>
      <c r="F649" s="1">
        <v>41518</v>
      </c>
      <c r="G649" t="s">
        <v>26</v>
      </c>
      <c r="H649">
        <v>109.8</v>
      </c>
      <c r="I649" t="str" cm="1">
        <f t="array" ref="I649">IFERROR(
INDEX(Category_Map!$B$3:$B$28,
MATCH(TRIM(SUBSTITUTE(SUBSTITUTE(CLEAN(G649),CHAR(160),""),CHAR(10),"")),
TRIM(SUBSTITUTE(SUBSTITUTE(Category_Map!$A$3:$A$28,CHAR(160),""),CHAR(10),"")),0)),
"Not Found")</f>
        <v>Education</v>
      </c>
      <c r="J649" t="str">
        <f t="shared" si="10"/>
        <v>Pre-COVID</v>
      </c>
    </row>
    <row r="650" spans="1:10" x14ac:dyDescent="0.35">
      <c r="A650" t="s">
        <v>30</v>
      </c>
      <c r="B650">
        <v>2013</v>
      </c>
      <c r="C650" t="s">
        <v>42</v>
      </c>
      <c r="D650">
        <v>114.2</v>
      </c>
      <c r="E650">
        <v>9</v>
      </c>
      <c r="F650" s="1">
        <v>41518</v>
      </c>
      <c r="G650" t="s">
        <v>27</v>
      </c>
      <c r="H650">
        <v>106.7</v>
      </c>
      <c r="I650" t="str" cm="1">
        <f t="array" ref="I650">IFERROR(
INDEX(Category_Map!$B$3:$B$28,
MATCH(TRIM(SUBSTITUTE(SUBSTITUTE(CLEAN(G650),CHAR(160),""),CHAR(10),"")),
TRIM(SUBSTITUTE(SUBSTITUTE(Category_Map!$A$3:$A$28,CHAR(160),""),CHAR(10),"")),0)),
"Not Found")</f>
        <v>Personal care and effects</v>
      </c>
      <c r="J650" t="str">
        <f t="shared" si="10"/>
        <v>Pre-COVID</v>
      </c>
    </row>
    <row r="651" spans="1:10" x14ac:dyDescent="0.35">
      <c r="A651" t="s">
        <v>30</v>
      </c>
      <c r="B651">
        <v>2013</v>
      </c>
      <c r="C651" t="s">
        <v>42</v>
      </c>
      <c r="D651">
        <v>114.2</v>
      </c>
      <c r="E651">
        <v>9</v>
      </c>
      <c r="F651" s="1">
        <v>41518</v>
      </c>
      <c r="G651" t="s">
        <v>28</v>
      </c>
      <c r="H651">
        <v>108.7</v>
      </c>
      <c r="I651" t="str" cm="1">
        <f t="array" ref="I651">IFERROR(
INDEX(Category_Map!$B$3:$B$28,
MATCH(TRIM(SUBSTITUTE(SUBSTITUTE(CLEAN(G651),CHAR(160),""),CHAR(10),"")),
TRIM(SUBSTITUTE(SUBSTITUTE(Category_Map!$A$3:$A$28,CHAR(160),""),CHAR(10),"")),0)),
"Not Found")</f>
        <v>Miscellaneous</v>
      </c>
      <c r="J651" t="str">
        <f t="shared" si="10"/>
        <v>Pre-COVID</v>
      </c>
    </row>
    <row r="652" spans="1:10" x14ac:dyDescent="0.35">
      <c r="A652" t="s">
        <v>33</v>
      </c>
      <c r="B652">
        <v>2013</v>
      </c>
      <c r="C652" t="s">
        <v>42</v>
      </c>
      <c r="D652">
        <v>113.2</v>
      </c>
      <c r="E652">
        <v>9</v>
      </c>
      <c r="F652" s="1">
        <v>41518</v>
      </c>
      <c r="G652" t="s">
        <v>3</v>
      </c>
      <c r="H652">
        <v>118.6</v>
      </c>
      <c r="I652" t="str" cm="1">
        <f t="array" ref="I652">IFERROR(
INDEX(Category_Map!$B$3:$B$28,
MATCH(TRIM(SUBSTITUTE(SUBSTITUTE(CLEAN(G652),CHAR(160),""),CHAR(10),"")),
TRIM(SUBSTITUTE(SUBSTITUTE(Category_Map!$A$3:$A$28,CHAR(160),""),CHAR(10),"")),0)),
"Not Found")</f>
        <v>Food</v>
      </c>
      <c r="J652" t="str">
        <f t="shared" si="10"/>
        <v>Pre-COVID</v>
      </c>
    </row>
    <row r="653" spans="1:10" x14ac:dyDescent="0.35">
      <c r="A653" t="s">
        <v>33</v>
      </c>
      <c r="B653">
        <v>2013</v>
      </c>
      <c r="C653" t="s">
        <v>42</v>
      </c>
      <c r="D653">
        <v>113.2</v>
      </c>
      <c r="E653">
        <v>9</v>
      </c>
      <c r="F653" s="1">
        <v>41518</v>
      </c>
      <c r="G653" t="s">
        <v>4</v>
      </c>
      <c r="H653">
        <v>119.1</v>
      </c>
      <c r="I653" t="str" cm="1">
        <f t="array" ref="I653">IFERROR(
INDEX(Category_Map!$B$3:$B$28,
MATCH(TRIM(SUBSTITUTE(SUBSTITUTE(CLEAN(G653),CHAR(160),""),CHAR(10),"")),
TRIM(SUBSTITUTE(SUBSTITUTE(Category_Map!$A$3:$A$28,CHAR(160),""),CHAR(10),"")),0)),
"Not Found")</f>
        <v>Food</v>
      </c>
      <c r="J653" t="str">
        <f t="shared" si="10"/>
        <v>Pre-COVID</v>
      </c>
    </row>
    <row r="654" spans="1:10" x14ac:dyDescent="0.35">
      <c r="A654" t="s">
        <v>33</v>
      </c>
      <c r="B654">
        <v>2013</v>
      </c>
      <c r="C654" t="s">
        <v>42</v>
      </c>
      <c r="D654">
        <v>113.2</v>
      </c>
      <c r="E654">
        <v>9</v>
      </c>
      <c r="F654" s="1">
        <v>41518</v>
      </c>
      <c r="G654" t="s">
        <v>5</v>
      </c>
      <c r="H654">
        <v>113.2</v>
      </c>
      <c r="I654" t="str" cm="1">
        <f t="array" ref="I654">IFERROR(
INDEX(Category_Map!$B$3:$B$28,
MATCH(TRIM(SUBSTITUTE(SUBSTITUTE(CLEAN(G654),CHAR(160),""),CHAR(10),"")),
TRIM(SUBSTITUTE(SUBSTITUTE(Category_Map!$A$3:$A$28,CHAR(160),""),CHAR(10),"")),0)),
"Not Found")</f>
        <v>Food</v>
      </c>
      <c r="J654" t="str">
        <f t="shared" si="10"/>
        <v>Pre-COVID</v>
      </c>
    </row>
    <row r="655" spans="1:10" x14ac:dyDescent="0.35">
      <c r="A655" t="s">
        <v>33</v>
      </c>
      <c r="B655">
        <v>2013</v>
      </c>
      <c r="C655" t="s">
        <v>42</v>
      </c>
      <c r="D655">
        <v>113.2</v>
      </c>
      <c r="E655">
        <v>9</v>
      </c>
      <c r="F655" s="1">
        <v>41518</v>
      </c>
      <c r="G655" t="s">
        <v>6</v>
      </c>
      <c r="H655">
        <v>109.6</v>
      </c>
      <c r="I655" t="str" cm="1">
        <f t="array" ref="I655">IFERROR(
INDEX(Category_Map!$B$3:$B$28,
MATCH(TRIM(SUBSTITUTE(SUBSTITUTE(CLEAN(G655),CHAR(160),""),CHAR(10),"")),
TRIM(SUBSTITUTE(SUBSTITUTE(Category_Map!$A$3:$A$28,CHAR(160),""),CHAR(10),"")),0)),
"Not Found")</f>
        <v>Food</v>
      </c>
      <c r="J655" t="str">
        <f t="shared" si="10"/>
        <v>Pre-COVID</v>
      </c>
    </row>
    <row r="656" spans="1:10" x14ac:dyDescent="0.35">
      <c r="A656" t="s">
        <v>33</v>
      </c>
      <c r="B656">
        <v>2013</v>
      </c>
      <c r="C656" t="s">
        <v>42</v>
      </c>
      <c r="D656">
        <v>113.2</v>
      </c>
      <c r="E656">
        <v>9</v>
      </c>
      <c r="F656" s="1">
        <v>41518</v>
      </c>
      <c r="G656" t="s">
        <v>7</v>
      </c>
      <c r="H656">
        <v>101.7</v>
      </c>
      <c r="I656" t="str" cm="1">
        <f t="array" ref="I656">IFERROR(
INDEX(Category_Map!$B$3:$B$28,
MATCH(TRIM(SUBSTITUTE(SUBSTITUTE(CLEAN(G656),CHAR(160),""),CHAR(10),"")),
TRIM(SUBSTITUTE(SUBSTITUTE(Category_Map!$A$3:$A$28,CHAR(160),""),CHAR(10),"")),0)),
"Not Found")</f>
        <v>Food</v>
      </c>
      <c r="J656" t="str">
        <f t="shared" si="10"/>
        <v>Pre-COVID</v>
      </c>
    </row>
    <row r="657" spans="1:10" x14ac:dyDescent="0.35">
      <c r="A657" t="s">
        <v>33</v>
      </c>
      <c r="B657">
        <v>2013</v>
      </c>
      <c r="C657" t="s">
        <v>42</v>
      </c>
      <c r="D657">
        <v>113.2</v>
      </c>
      <c r="E657">
        <v>9</v>
      </c>
      <c r="F657" s="1">
        <v>41518</v>
      </c>
      <c r="G657" t="s">
        <v>8</v>
      </c>
      <c r="H657">
        <v>103.2</v>
      </c>
      <c r="I657" t="str" cm="1">
        <f t="array" ref="I657">IFERROR(
INDEX(Category_Map!$B$3:$B$28,
MATCH(TRIM(SUBSTITUTE(SUBSTITUTE(CLEAN(G657),CHAR(160),""),CHAR(10),"")),
TRIM(SUBSTITUTE(SUBSTITUTE(Category_Map!$A$3:$A$28,CHAR(160),""),CHAR(10),"")),0)),
"Not Found")</f>
        <v>Food</v>
      </c>
      <c r="J657" t="str">
        <f t="shared" si="10"/>
        <v>Pre-COVID</v>
      </c>
    </row>
    <row r="658" spans="1:10" x14ac:dyDescent="0.35">
      <c r="A658" t="s">
        <v>33</v>
      </c>
      <c r="B658">
        <v>2013</v>
      </c>
      <c r="C658" t="s">
        <v>42</v>
      </c>
      <c r="D658">
        <v>113.2</v>
      </c>
      <c r="E658">
        <v>9</v>
      </c>
      <c r="F658" s="1">
        <v>41518</v>
      </c>
      <c r="G658" t="s">
        <v>9</v>
      </c>
      <c r="H658">
        <v>174.3</v>
      </c>
      <c r="I658" t="str" cm="1">
        <f t="array" ref="I658">IFERROR(
INDEX(Category_Map!$B$3:$B$28,
MATCH(TRIM(SUBSTITUTE(SUBSTITUTE(CLEAN(G658),CHAR(160),""),CHAR(10),"")),
TRIM(SUBSTITUTE(SUBSTITUTE(Category_Map!$A$3:$A$28,CHAR(160),""),CHAR(10),"")),0)),
"Not Found")</f>
        <v>Food</v>
      </c>
      <c r="J658" t="str">
        <f t="shared" si="10"/>
        <v>Pre-COVID</v>
      </c>
    </row>
    <row r="659" spans="1:10" x14ac:dyDescent="0.35">
      <c r="A659" t="s">
        <v>33</v>
      </c>
      <c r="B659">
        <v>2013</v>
      </c>
      <c r="C659" t="s">
        <v>42</v>
      </c>
      <c r="D659">
        <v>113.2</v>
      </c>
      <c r="E659">
        <v>9</v>
      </c>
      <c r="F659" s="1">
        <v>41518</v>
      </c>
      <c r="G659" t="s">
        <v>10</v>
      </c>
      <c r="H659">
        <v>105.1</v>
      </c>
      <c r="I659" t="str" cm="1">
        <f t="array" ref="I659">IFERROR(
INDEX(Category_Map!$B$3:$B$28,
MATCH(TRIM(SUBSTITUTE(SUBSTITUTE(CLEAN(G659),CHAR(160),""),CHAR(10),"")),
TRIM(SUBSTITUTE(SUBSTITUTE(Category_Map!$A$3:$A$28,CHAR(160),""),CHAR(10),"")),0)),
"Not Found")</f>
        <v>Food</v>
      </c>
      <c r="J659" t="str">
        <f t="shared" si="10"/>
        <v>Pre-COVID</v>
      </c>
    </row>
    <row r="660" spans="1:10" x14ac:dyDescent="0.35">
      <c r="A660" t="s">
        <v>33</v>
      </c>
      <c r="B660">
        <v>2013</v>
      </c>
      <c r="C660" t="s">
        <v>42</v>
      </c>
      <c r="D660">
        <v>113.2</v>
      </c>
      <c r="E660">
        <v>9</v>
      </c>
      <c r="F660" s="1">
        <v>41518</v>
      </c>
      <c r="G660" t="s">
        <v>11</v>
      </c>
      <c r="H660">
        <v>100.8</v>
      </c>
      <c r="I660" t="str" cm="1">
        <f t="array" ref="I660">IFERROR(
INDEX(Category_Map!$B$3:$B$28,
MATCH(TRIM(SUBSTITUTE(SUBSTITUTE(CLEAN(G660),CHAR(160),""),CHAR(10),"")),
TRIM(SUBSTITUTE(SUBSTITUTE(Category_Map!$A$3:$A$28,CHAR(160),""),CHAR(10),"")),0)),
"Not Found")</f>
        <v>Food</v>
      </c>
      <c r="J660" t="str">
        <f t="shared" si="10"/>
        <v>Pre-COVID</v>
      </c>
    </row>
    <row r="661" spans="1:10" x14ac:dyDescent="0.35">
      <c r="A661" t="s">
        <v>33</v>
      </c>
      <c r="B661">
        <v>2013</v>
      </c>
      <c r="C661" t="s">
        <v>42</v>
      </c>
      <c r="D661">
        <v>113.2</v>
      </c>
      <c r="E661">
        <v>9</v>
      </c>
      <c r="F661" s="1">
        <v>41518</v>
      </c>
      <c r="G661" t="s">
        <v>12</v>
      </c>
      <c r="H661">
        <v>109.1</v>
      </c>
      <c r="I661" t="str" cm="1">
        <f t="array" ref="I661">IFERROR(
INDEX(Category_Map!$B$3:$B$28,
MATCH(TRIM(SUBSTITUTE(SUBSTITUTE(CLEAN(G661),CHAR(160),""),CHAR(10),"")),
TRIM(SUBSTITUTE(SUBSTITUTE(Category_Map!$A$3:$A$28,CHAR(160),""),CHAR(10),"")),0)),
"Not Found")</f>
        <v>Food</v>
      </c>
      <c r="J661" t="str">
        <f t="shared" si="10"/>
        <v>Pre-COVID</v>
      </c>
    </row>
    <row r="662" spans="1:10" x14ac:dyDescent="0.35">
      <c r="A662" t="s">
        <v>33</v>
      </c>
      <c r="B662">
        <v>2013</v>
      </c>
      <c r="C662" t="s">
        <v>42</v>
      </c>
      <c r="D662">
        <v>113.2</v>
      </c>
      <c r="E662">
        <v>9</v>
      </c>
      <c r="F662" s="1">
        <v>41518</v>
      </c>
      <c r="G662" t="s">
        <v>13</v>
      </c>
      <c r="H662">
        <v>111.1</v>
      </c>
      <c r="I662" t="str" cm="1">
        <f t="array" ref="I662">IFERROR(
INDEX(Category_Map!$B$3:$B$28,
MATCH(TRIM(SUBSTITUTE(SUBSTITUTE(CLEAN(G662),CHAR(160),""),CHAR(10),"")),
TRIM(SUBSTITUTE(SUBSTITUTE(Category_Map!$A$3:$A$28,CHAR(160),""),CHAR(10),"")),0)),
"Not Found")</f>
        <v>Food and beverages</v>
      </c>
      <c r="J662" t="str">
        <f t="shared" si="10"/>
        <v>Pre-COVID</v>
      </c>
    </row>
    <row r="663" spans="1:10" x14ac:dyDescent="0.35">
      <c r="A663" t="s">
        <v>33</v>
      </c>
      <c r="B663">
        <v>2013</v>
      </c>
      <c r="C663" t="s">
        <v>42</v>
      </c>
      <c r="D663">
        <v>113.2</v>
      </c>
      <c r="E663">
        <v>9</v>
      </c>
      <c r="F663" s="1">
        <v>41518</v>
      </c>
      <c r="G663" t="s">
        <v>14</v>
      </c>
      <c r="H663">
        <v>115.4</v>
      </c>
      <c r="I663" t="str" cm="1">
        <f t="array" ref="I663">IFERROR(
INDEX(Category_Map!$B$3:$B$28,
MATCH(TRIM(SUBSTITUTE(SUBSTITUTE(CLEAN(G663),CHAR(160),""),CHAR(10),"")),
TRIM(SUBSTITUTE(SUBSTITUTE(Category_Map!$A$3:$A$28,CHAR(160),""),CHAR(10),"")),0)),
"Not Found")</f>
        <v>Food and beverages</v>
      </c>
      <c r="J663" t="str">
        <f t="shared" si="10"/>
        <v>Pre-COVID</v>
      </c>
    </row>
    <row r="664" spans="1:10" x14ac:dyDescent="0.35">
      <c r="A664" t="s">
        <v>33</v>
      </c>
      <c r="B664">
        <v>2013</v>
      </c>
      <c r="C664" t="s">
        <v>42</v>
      </c>
      <c r="D664">
        <v>113.2</v>
      </c>
      <c r="E664">
        <v>9</v>
      </c>
      <c r="F664" s="1">
        <v>41518</v>
      </c>
      <c r="G664" t="s">
        <v>15</v>
      </c>
      <c r="H664">
        <v>119.2</v>
      </c>
      <c r="I664" t="str" cm="1">
        <f t="array" ref="I664">IFERROR(
INDEX(Category_Map!$B$3:$B$28,
MATCH(TRIM(SUBSTITUTE(SUBSTITUTE(CLEAN(G664),CHAR(160),""),CHAR(10),"")),
TRIM(SUBSTITUTE(SUBSTITUTE(Category_Map!$A$3:$A$28,CHAR(160),""),CHAR(10),"")),0)),
"Not Found")</f>
        <v>Food and beverages</v>
      </c>
      <c r="J664" t="str">
        <f t="shared" si="10"/>
        <v>Pre-COVID</v>
      </c>
    </row>
    <row r="665" spans="1:10" x14ac:dyDescent="0.35">
      <c r="A665" t="s">
        <v>33</v>
      </c>
      <c r="B665">
        <v>2013</v>
      </c>
      <c r="C665" t="s">
        <v>42</v>
      </c>
      <c r="D665">
        <v>113.2</v>
      </c>
      <c r="E665">
        <v>9</v>
      </c>
      <c r="F665" s="1">
        <v>41518</v>
      </c>
      <c r="G665" t="s">
        <v>16</v>
      </c>
      <c r="H665">
        <v>112.9</v>
      </c>
      <c r="I665" t="str" cm="1">
        <f t="array" ref="I665">IFERROR(
INDEX(Category_Map!$B$3:$B$28,
MATCH(TRIM(SUBSTITUTE(SUBSTITUTE(CLEAN(G665),CHAR(160),""),CHAR(10),"")),
TRIM(SUBSTITUTE(SUBSTITUTE(Category_Map!$A$3:$A$28,CHAR(160),""),CHAR(10),"")),0)),
"Not Found")</f>
        <v>Miscellaneous</v>
      </c>
      <c r="J665" t="str">
        <f t="shared" si="10"/>
        <v>Pre-COVID</v>
      </c>
    </row>
    <row r="666" spans="1:10" x14ac:dyDescent="0.35">
      <c r="A666" t="s">
        <v>33</v>
      </c>
      <c r="B666">
        <v>2013</v>
      </c>
      <c r="C666" t="s">
        <v>42</v>
      </c>
      <c r="D666">
        <v>113.2</v>
      </c>
      <c r="E666">
        <v>9</v>
      </c>
      <c r="F666" s="1">
        <v>41518</v>
      </c>
      <c r="G666" t="s">
        <v>17</v>
      </c>
      <c r="H666">
        <v>111.4</v>
      </c>
      <c r="I666" t="str" cm="1">
        <f t="array" ref="I666">IFERROR(
INDEX(Category_Map!$B$3:$B$28,
MATCH(TRIM(SUBSTITUTE(SUBSTITUTE(CLEAN(G666),CHAR(160),""),CHAR(10),"")),
TRIM(SUBSTITUTE(SUBSTITUTE(Category_Map!$A$3:$A$28,CHAR(160),""),CHAR(10),"")),0)),
"Not Found")</f>
        <v>Clothing and Footwear</v>
      </c>
      <c r="J666" t="str">
        <f t="shared" si="10"/>
        <v>Pre-COVID</v>
      </c>
    </row>
    <row r="667" spans="1:10" x14ac:dyDescent="0.35">
      <c r="A667" t="s">
        <v>33</v>
      </c>
      <c r="B667">
        <v>2013</v>
      </c>
      <c r="C667" t="s">
        <v>42</v>
      </c>
      <c r="D667">
        <v>113.2</v>
      </c>
      <c r="E667">
        <v>9</v>
      </c>
      <c r="F667" s="1">
        <v>41518</v>
      </c>
      <c r="G667" t="s">
        <v>18</v>
      </c>
      <c r="H667">
        <v>109</v>
      </c>
      <c r="I667" t="str" cm="1">
        <f t="array" ref="I667">IFERROR(
INDEX(Category_Map!$B$3:$B$28,
MATCH(TRIM(SUBSTITUTE(SUBSTITUTE(CLEAN(G667),CHAR(160),""),CHAR(10),"")),
TRIM(SUBSTITUTE(SUBSTITUTE(Category_Map!$A$3:$A$28,CHAR(160),""),CHAR(10),"")),0)),
"Not Found")</f>
        <v>Clothing and Footwear</v>
      </c>
      <c r="J667" t="str">
        <f t="shared" si="10"/>
        <v>Pre-COVID</v>
      </c>
    </row>
    <row r="668" spans="1:10" x14ac:dyDescent="0.35">
      <c r="A668" t="s">
        <v>33</v>
      </c>
      <c r="B668">
        <v>2013</v>
      </c>
      <c r="C668" t="s">
        <v>42</v>
      </c>
      <c r="D668">
        <v>113.2</v>
      </c>
      <c r="E668">
        <v>9</v>
      </c>
      <c r="F668" s="1">
        <v>41518</v>
      </c>
      <c r="G668" t="s">
        <v>19</v>
      </c>
      <c r="H668">
        <v>111.1</v>
      </c>
      <c r="I668" t="str" cm="1">
        <f t="array" ref="I668">IFERROR(
INDEX(Category_Map!$B$3:$B$28,
MATCH(TRIM(SUBSTITUTE(SUBSTITUTE(CLEAN(G668),CHAR(160),""),CHAR(10),"")),
TRIM(SUBSTITUTE(SUBSTITUTE(Category_Map!$A$3:$A$28,CHAR(160),""),CHAR(10),"")),0)),
"Not Found")</f>
        <v>Clothing and Footwear</v>
      </c>
      <c r="J668" t="str">
        <f t="shared" si="10"/>
        <v>Pre-COVID</v>
      </c>
    </row>
    <row r="669" spans="1:10" x14ac:dyDescent="0.35">
      <c r="A669" t="s">
        <v>33</v>
      </c>
      <c r="B669">
        <v>2013</v>
      </c>
      <c r="C669" t="s">
        <v>42</v>
      </c>
      <c r="D669">
        <v>113.2</v>
      </c>
      <c r="E669">
        <v>9</v>
      </c>
      <c r="F669" s="1">
        <v>41518</v>
      </c>
      <c r="G669" t="s">
        <v>20</v>
      </c>
      <c r="H669">
        <v>109.7</v>
      </c>
      <c r="I669" t="str" cm="1">
        <f t="array" ref="I669">IFERROR(
INDEX(Category_Map!$B$3:$B$28,
MATCH(TRIM(SUBSTITUTE(SUBSTITUTE(CLEAN(G669),CHAR(160),""),CHAR(10),"")),
TRIM(SUBSTITUTE(SUBSTITUTE(Category_Map!$A$3:$A$28,CHAR(160),""),CHAR(10),"")),0)),
"Not Found")</f>
        <v>Housing and Utilities</v>
      </c>
      <c r="J669" t="str">
        <f t="shared" si="10"/>
        <v>Pre-COVID</v>
      </c>
    </row>
    <row r="670" spans="1:10" x14ac:dyDescent="0.35">
      <c r="A670" t="s">
        <v>33</v>
      </c>
      <c r="B670">
        <v>2013</v>
      </c>
      <c r="C670" t="s">
        <v>42</v>
      </c>
      <c r="D670">
        <v>113.2</v>
      </c>
      <c r="E670">
        <v>9</v>
      </c>
      <c r="F670" s="1">
        <v>41518</v>
      </c>
      <c r="G670" t="s">
        <v>21</v>
      </c>
      <c r="H670">
        <v>109.5</v>
      </c>
      <c r="I670" t="str" cm="1">
        <f t="array" ref="I670">IFERROR(
INDEX(Category_Map!$B$3:$B$28,
MATCH(TRIM(SUBSTITUTE(SUBSTITUTE(CLEAN(G670),CHAR(160),""),CHAR(10),"")),
TRIM(SUBSTITUTE(SUBSTITUTE(Category_Map!$A$3:$A$28,CHAR(160),""),CHAR(10),"")),0)),
"Not Found")</f>
        <v>Fuel and Energy</v>
      </c>
      <c r="J670" t="str">
        <f t="shared" si="10"/>
        <v>Pre-COVID</v>
      </c>
    </row>
    <row r="671" spans="1:10" x14ac:dyDescent="0.35">
      <c r="A671" t="s">
        <v>33</v>
      </c>
      <c r="B671">
        <v>2013</v>
      </c>
      <c r="C671" t="s">
        <v>42</v>
      </c>
      <c r="D671">
        <v>113.2</v>
      </c>
      <c r="E671">
        <v>9</v>
      </c>
      <c r="F671" s="1">
        <v>41518</v>
      </c>
      <c r="G671" t="s">
        <v>22</v>
      </c>
      <c r="H671">
        <v>109.6</v>
      </c>
      <c r="I671" t="str" cm="1">
        <f t="array" ref="I671">IFERROR(
INDEX(Category_Map!$B$3:$B$28,
MATCH(TRIM(SUBSTITUTE(SUBSTITUTE(CLEAN(G671),CHAR(160),""),CHAR(10),"")),
TRIM(SUBSTITUTE(SUBSTITUTE(Category_Map!$A$3:$A$28,CHAR(160),""),CHAR(10),"")),0)),
"Not Found")</f>
        <v>Household goods and services</v>
      </c>
      <c r="J671" t="str">
        <f t="shared" si="10"/>
        <v>Pre-COVID</v>
      </c>
    </row>
    <row r="672" spans="1:10" x14ac:dyDescent="0.35">
      <c r="A672" t="s">
        <v>33</v>
      </c>
      <c r="B672">
        <v>2013</v>
      </c>
      <c r="C672" t="s">
        <v>42</v>
      </c>
      <c r="D672">
        <v>113.2</v>
      </c>
      <c r="E672">
        <v>9</v>
      </c>
      <c r="F672" s="1">
        <v>41518</v>
      </c>
      <c r="G672" t="s">
        <v>23</v>
      </c>
      <c r="H672">
        <v>107.9</v>
      </c>
      <c r="I672" t="str" cm="1">
        <f t="array" ref="I672">IFERROR(
INDEX(Category_Map!$B$3:$B$28,
MATCH(TRIM(SUBSTITUTE(SUBSTITUTE(CLEAN(G672),CHAR(160),""),CHAR(10),"")),
TRIM(SUBSTITUTE(SUBSTITUTE(Category_Map!$A$3:$A$28,CHAR(160),""),CHAR(10),"")),0)),
"Not Found")</f>
        <v>Health</v>
      </c>
      <c r="J672" t="str">
        <f t="shared" si="10"/>
        <v>Pre-COVID</v>
      </c>
    </row>
    <row r="673" spans="1:10" x14ac:dyDescent="0.35">
      <c r="A673" t="s">
        <v>33</v>
      </c>
      <c r="B673">
        <v>2013</v>
      </c>
      <c r="C673" t="s">
        <v>42</v>
      </c>
      <c r="D673">
        <v>113.2</v>
      </c>
      <c r="E673">
        <v>9</v>
      </c>
      <c r="F673" s="1">
        <v>41518</v>
      </c>
      <c r="G673" t="s">
        <v>24</v>
      </c>
      <c r="H673">
        <v>110.4</v>
      </c>
      <c r="I673" t="str" cm="1">
        <f t="array" ref="I673">IFERROR(
INDEX(Category_Map!$B$3:$B$28,
MATCH(TRIM(SUBSTITUTE(SUBSTITUTE(CLEAN(G673),CHAR(160),""),CHAR(10),"")),
TRIM(SUBSTITUTE(SUBSTITUTE(Category_Map!$A$3:$A$28,CHAR(160),""),CHAR(10),"")),0)),
"Not Found")</f>
        <v>Transport &amp; Communication</v>
      </c>
      <c r="J673" t="str">
        <f t="shared" si="10"/>
        <v>Pre-COVID</v>
      </c>
    </row>
    <row r="674" spans="1:10" x14ac:dyDescent="0.35">
      <c r="A674" t="s">
        <v>33</v>
      </c>
      <c r="B674">
        <v>2013</v>
      </c>
      <c r="C674" t="s">
        <v>42</v>
      </c>
      <c r="D674">
        <v>113.2</v>
      </c>
      <c r="E674">
        <v>9</v>
      </c>
      <c r="F674" s="1">
        <v>41518</v>
      </c>
      <c r="G674" t="s">
        <v>25</v>
      </c>
      <c r="H674">
        <v>107.4</v>
      </c>
      <c r="I674" t="str" cm="1">
        <f t="array" ref="I674">IFERROR(
INDEX(Category_Map!$B$3:$B$28,
MATCH(TRIM(SUBSTITUTE(SUBSTITUTE(CLEAN(G674),CHAR(160),""),CHAR(10),"")),
TRIM(SUBSTITUTE(SUBSTITUTE(Category_Map!$A$3:$A$28,CHAR(160),""),CHAR(10),"")),0)),
"Not Found")</f>
        <v>Recreation and Personal Care</v>
      </c>
      <c r="J674" t="str">
        <f t="shared" si="10"/>
        <v>Pre-COVID</v>
      </c>
    </row>
    <row r="675" spans="1:10" x14ac:dyDescent="0.35">
      <c r="A675" t="s">
        <v>33</v>
      </c>
      <c r="B675">
        <v>2013</v>
      </c>
      <c r="C675" t="s">
        <v>42</v>
      </c>
      <c r="D675">
        <v>113.2</v>
      </c>
      <c r="E675">
        <v>9</v>
      </c>
      <c r="F675" s="1">
        <v>41518</v>
      </c>
      <c r="G675" t="s">
        <v>26</v>
      </c>
      <c r="H675">
        <v>111.2</v>
      </c>
      <c r="I675" t="str" cm="1">
        <f t="array" ref="I675">IFERROR(
INDEX(Category_Map!$B$3:$B$28,
MATCH(TRIM(SUBSTITUTE(SUBSTITUTE(CLEAN(G675),CHAR(160),""),CHAR(10),"")),
TRIM(SUBSTITUTE(SUBSTITUTE(Category_Map!$A$3:$A$28,CHAR(160),""),CHAR(10),"")),0)),
"Not Found")</f>
        <v>Education</v>
      </c>
      <c r="J675" t="str">
        <f t="shared" si="10"/>
        <v>Pre-COVID</v>
      </c>
    </row>
    <row r="676" spans="1:10" x14ac:dyDescent="0.35">
      <c r="A676" t="s">
        <v>33</v>
      </c>
      <c r="B676">
        <v>2013</v>
      </c>
      <c r="C676" t="s">
        <v>42</v>
      </c>
      <c r="D676">
        <v>113.2</v>
      </c>
      <c r="E676">
        <v>9</v>
      </c>
      <c r="F676" s="1">
        <v>41518</v>
      </c>
      <c r="G676" t="s">
        <v>27</v>
      </c>
      <c r="H676">
        <v>106.9</v>
      </c>
      <c r="I676" t="str" cm="1">
        <f t="array" ref="I676">IFERROR(
INDEX(Category_Map!$B$3:$B$28,
MATCH(TRIM(SUBSTITUTE(SUBSTITUTE(CLEAN(G676),CHAR(160),""),CHAR(10),"")),
TRIM(SUBSTITUTE(SUBSTITUTE(Category_Map!$A$3:$A$28,CHAR(160),""),CHAR(10),"")),0)),
"Not Found")</f>
        <v>Personal care and effects</v>
      </c>
      <c r="J676" t="str">
        <f t="shared" si="10"/>
        <v>Pre-COVID</v>
      </c>
    </row>
    <row r="677" spans="1:10" x14ac:dyDescent="0.35">
      <c r="A677" t="s">
        <v>33</v>
      </c>
      <c r="B677">
        <v>2013</v>
      </c>
      <c r="C677" t="s">
        <v>42</v>
      </c>
      <c r="D677">
        <v>113.2</v>
      </c>
      <c r="E677">
        <v>9</v>
      </c>
      <c r="F677" s="1">
        <v>41518</v>
      </c>
      <c r="G677" t="s">
        <v>28</v>
      </c>
      <c r="H677">
        <v>109.4</v>
      </c>
      <c r="I677" t="str" cm="1">
        <f t="array" ref="I677">IFERROR(
INDEX(Category_Map!$B$3:$B$28,
MATCH(TRIM(SUBSTITUTE(SUBSTITUTE(CLEAN(G677),CHAR(160),""),CHAR(10),"")),
TRIM(SUBSTITUTE(SUBSTITUTE(Category_Map!$A$3:$A$28,CHAR(160),""),CHAR(10),"")),0)),
"Not Found")</f>
        <v>Miscellaneous</v>
      </c>
      <c r="J677" t="str">
        <f t="shared" si="10"/>
        <v>Pre-COVID</v>
      </c>
    </row>
    <row r="678" spans="1:10" x14ac:dyDescent="0.35">
      <c r="A678" t="s">
        <v>34</v>
      </c>
      <c r="B678">
        <v>2013</v>
      </c>
      <c r="C678" t="s">
        <v>42</v>
      </c>
      <c r="D678">
        <v>113.7</v>
      </c>
      <c r="E678">
        <v>9</v>
      </c>
      <c r="F678" s="1">
        <v>41518</v>
      </c>
      <c r="G678" t="s">
        <v>3</v>
      </c>
      <c r="H678">
        <v>116.4</v>
      </c>
      <c r="I678" t="str" cm="1">
        <f t="array" ref="I678">IFERROR(
INDEX(Category_Map!$B$3:$B$28,
MATCH(TRIM(SUBSTITUTE(SUBSTITUTE(CLEAN(G678),CHAR(160),""),CHAR(10),"")),
TRIM(SUBSTITUTE(SUBSTITUTE(Category_Map!$A$3:$A$28,CHAR(160),""),CHAR(10),"")),0)),
"Not Found")</f>
        <v>Food</v>
      </c>
      <c r="J678" t="str">
        <f t="shared" si="10"/>
        <v>Pre-COVID</v>
      </c>
    </row>
    <row r="679" spans="1:10" x14ac:dyDescent="0.35">
      <c r="A679" t="s">
        <v>34</v>
      </c>
      <c r="B679">
        <v>2013</v>
      </c>
      <c r="C679" t="s">
        <v>42</v>
      </c>
      <c r="D679">
        <v>113.7</v>
      </c>
      <c r="E679">
        <v>9</v>
      </c>
      <c r="F679" s="1">
        <v>41518</v>
      </c>
      <c r="G679" t="s">
        <v>4</v>
      </c>
      <c r="H679">
        <v>116.9</v>
      </c>
      <c r="I679" t="str" cm="1">
        <f t="array" ref="I679">IFERROR(
INDEX(Category_Map!$B$3:$B$28,
MATCH(TRIM(SUBSTITUTE(SUBSTITUTE(CLEAN(G679),CHAR(160),""),CHAR(10),"")),
TRIM(SUBSTITUTE(SUBSTITUTE(Category_Map!$A$3:$A$28,CHAR(160),""),CHAR(10),"")),0)),
"Not Found")</f>
        <v>Food</v>
      </c>
      <c r="J679" t="str">
        <f t="shared" si="10"/>
        <v>Pre-COVID</v>
      </c>
    </row>
    <row r="680" spans="1:10" x14ac:dyDescent="0.35">
      <c r="A680" t="s">
        <v>34</v>
      </c>
      <c r="B680">
        <v>2013</v>
      </c>
      <c r="C680" t="s">
        <v>42</v>
      </c>
      <c r="D680">
        <v>113.7</v>
      </c>
      <c r="E680">
        <v>9</v>
      </c>
      <c r="F680" s="1">
        <v>41518</v>
      </c>
      <c r="G680" t="s">
        <v>5</v>
      </c>
      <c r="H680">
        <v>112.3</v>
      </c>
      <c r="I680" t="str" cm="1">
        <f t="array" ref="I680">IFERROR(
INDEX(Category_Map!$B$3:$B$28,
MATCH(TRIM(SUBSTITUTE(SUBSTITUTE(CLEAN(G680),CHAR(160),""),CHAR(10),"")),
TRIM(SUBSTITUTE(SUBSTITUTE(Category_Map!$A$3:$A$28,CHAR(160),""),CHAR(10),"")),0)),
"Not Found")</f>
        <v>Food</v>
      </c>
      <c r="J680" t="str">
        <f t="shared" si="10"/>
        <v>Pre-COVID</v>
      </c>
    </row>
    <row r="681" spans="1:10" x14ac:dyDescent="0.35">
      <c r="A681" t="s">
        <v>34</v>
      </c>
      <c r="B681">
        <v>2013</v>
      </c>
      <c r="C681" t="s">
        <v>42</v>
      </c>
      <c r="D681">
        <v>113.7</v>
      </c>
      <c r="E681">
        <v>9</v>
      </c>
      <c r="F681" s="1">
        <v>41518</v>
      </c>
      <c r="G681" t="s">
        <v>6</v>
      </c>
      <c r="H681">
        <v>110.5</v>
      </c>
      <c r="I681" t="str" cm="1">
        <f t="array" ref="I681">IFERROR(
INDEX(Category_Map!$B$3:$B$28,
MATCH(TRIM(SUBSTITUTE(SUBSTITUTE(CLEAN(G681),CHAR(160),""),CHAR(10),"")),
TRIM(SUBSTITUTE(SUBSTITUTE(Category_Map!$A$3:$A$28,CHAR(160),""),CHAR(10),"")),0)),
"Not Found")</f>
        <v>Food</v>
      </c>
      <c r="J681" t="str">
        <f t="shared" si="10"/>
        <v>Pre-COVID</v>
      </c>
    </row>
    <row r="682" spans="1:10" x14ac:dyDescent="0.35">
      <c r="A682" t="s">
        <v>34</v>
      </c>
      <c r="B682">
        <v>2013</v>
      </c>
      <c r="C682" t="s">
        <v>42</v>
      </c>
      <c r="D682">
        <v>113.7</v>
      </c>
      <c r="E682">
        <v>9</v>
      </c>
      <c r="F682" s="1">
        <v>41518</v>
      </c>
      <c r="G682" t="s">
        <v>7</v>
      </c>
      <c r="H682">
        <v>105.3</v>
      </c>
      <c r="I682" t="str" cm="1">
        <f t="array" ref="I682">IFERROR(
INDEX(Category_Map!$B$3:$B$28,
MATCH(TRIM(SUBSTITUTE(SUBSTITUTE(CLEAN(G682),CHAR(160),""),CHAR(10),"")),
TRIM(SUBSTITUTE(SUBSTITUTE(Category_Map!$A$3:$A$28,CHAR(160),""),CHAR(10),"")),0)),
"Not Found")</f>
        <v>Food</v>
      </c>
      <c r="J682" t="str">
        <f t="shared" si="10"/>
        <v>Pre-COVID</v>
      </c>
    </row>
    <row r="683" spans="1:10" x14ac:dyDescent="0.35">
      <c r="A683" t="s">
        <v>34</v>
      </c>
      <c r="B683">
        <v>2013</v>
      </c>
      <c r="C683" t="s">
        <v>42</v>
      </c>
      <c r="D683">
        <v>113.7</v>
      </c>
      <c r="E683">
        <v>9</v>
      </c>
      <c r="F683" s="1">
        <v>41518</v>
      </c>
      <c r="G683" t="s">
        <v>8</v>
      </c>
      <c r="H683">
        <v>107.3</v>
      </c>
      <c r="I683" t="str" cm="1">
        <f t="array" ref="I683">IFERROR(
INDEX(Category_Map!$B$3:$B$28,
MATCH(TRIM(SUBSTITUTE(SUBSTITUTE(CLEAN(G683),CHAR(160),""),CHAR(10),"")),
TRIM(SUBSTITUTE(SUBSTITUTE(Category_Map!$A$3:$A$28,CHAR(160),""),CHAR(10),"")),0)),
"Not Found")</f>
        <v>Food</v>
      </c>
      <c r="J683" t="str">
        <f t="shared" si="10"/>
        <v>Pre-COVID</v>
      </c>
    </row>
    <row r="684" spans="1:10" x14ac:dyDescent="0.35">
      <c r="A684" t="s">
        <v>34</v>
      </c>
      <c r="B684">
        <v>2013</v>
      </c>
      <c r="C684" t="s">
        <v>42</v>
      </c>
      <c r="D684">
        <v>113.7</v>
      </c>
      <c r="E684">
        <v>9</v>
      </c>
      <c r="F684" s="1">
        <v>41518</v>
      </c>
      <c r="G684" t="s">
        <v>9</v>
      </c>
      <c r="H684">
        <v>160.9</v>
      </c>
      <c r="I684" t="str" cm="1">
        <f t="array" ref="I684">IFERROR(
INDEX(Category_Map!$B$3:$B$28,
MATCH(TRIM(SUBSTITUTE(SUBSTITUTE(CLEAN(G684),CHAR(160),""),CHAR(10),"")),
TRIM(SUBSTITUTE(SUBSTITUTE(Category_Map!$A$3:$A$28,CHAR(160),""),CHAR(10),"")),0)),
"Not Found")</f>
        <v>Food</v>
      </c>
      <c r="J684" t="str">
        <f t="shared" si="10"/>
        <v>Pre-COVID</v>
      </c>
    </row>
    <row r="685" spans="1:10" x14ac:dyDescent="0.35">
      <c r="A685" t="s">
        <v>34</v>
      </c>
      <c r="B685">
        <v>2013</v>
      </c>
      <c r="C685" t="s">
        <v>42</v>
      </c>
      <c r="D685">
        <v>113.7</v>
      </c>
      <c r="E685">
        <v>9</v>
      </c>
      <c r="F685" s="1">
        <v>41518</v>
      </c>
      <c r="G685" t="s">
        <v>10</v>
      </c>
      <c r="H685">
        <v>107.1</v>
      </c>
      <c r="I685" t="str" cm="1">
        <f t="array" ref="I685">IFERROR(
INDEX(Category_Map!$B$3:$B$28,
MATCH(TRIM(SUBSTITUTE(SUBSTITUTE(CLEAN(G685),CHAR(160),""),CHAR(10),"")),
TRIM(SUBSTITUTE(SUBSTITUTE(Category_Map!$A$3:$A$28,CHAR(160),""),CHAR(10),"")),0)),
"Not Found")</f>
        <v>Food</v>
      </c>
      <c r="J685" t="str">
        <f t="shared" si="10"/>
        <v>Pre-COVID</v>
      </c>
    </row>
    <row r="686" spans="1:10" x14ac:dyDescent="0.35">
      <c r="A686" t="s">
        <v>34</v>
      </c>
      <c r="B686">
        <v>2013</v>
      </c>
      <c r="C686" t="s">
        <v>42</v>
      </c>
      <c r="D686">
        <v>113.7</v>
      </c>
      <c r="E686">
        <v>9</v>
      </c>
      <c r="F686" s="1">
        <v>41518</v>
      </c>
      <c r="G686" t="s">
        <v>11</v>
      </c>
      <c r="H686">
        <v>103.1</v>
      </c>
      <c r="I686" t="str" cm="1">
        <f t="array" ref="I686">IFERROR(
INDEX(Category_Map!$B$3:$B$28,
MATCH(TRIM(SUBSTITUTE(SUBSTITUTE(CLEAN(G686),CHAR(160),""),CHAR(10),"")),
TRIM(SUBSTITUTE(SUBSTITUTE(Category_Map!$A$3:$A$28,CHAR(160),""),CHAR(10),"")),0)),
"Not Found")</f>
        <v>Food</v>
      </c>
      <c r="J686" t="str">
        <f t="shared" si="10"/>
        <v>Pre-COVID</v>
      </c>
    </row>
    <row r="687" spans="1:10" x14ac:dyDescent="0.35">
      <c r="A687" t="s">
        <v>34</v>
      </c>
      <c r="B687">
        <v>2013</v>
      </c>
      <c r="C687" t="s">
        <v>42</v>
      </c>
      <c r="D687">
        <v>113.7</v>
      </c>
      <c r="E687">
        <v>9</v>
      </c>
      <c r="F687" s="1">
        <v>41518</v>
      </c>
      <c r="G687" t="s">
        <v>12</v>
      </c>
      <c r="H687">
        <v>108.3</v>
      </c>
      <c r="I687" t="str" cm="1">
        <f t="array" ref="I687">IFERROR(
INDEX(Category_Map!$B$3:$B$28,
MATCH(TRIM(SUBSTITUTE(SUBSTITUTE(CLEAN(G687),CHAR(160),""),CHAR(10),"")),
TRIM(SUBSTITUTE(SUBSTITUTE(Category_Map!$A$3:$A$28,CHAR(160),""),CHAR(10),"")),0)),
"Not Found")</f>
        <v>Food</v>
      </c>
      <c r="J687" t="str">
        <f t="shared" si="10"/>
        <v>Pre-COVID</v>
      </c>
    </row>
    <row r="688" spans="1:10" x14ac:dyDescent="0.35">
      <c r="A688" t="s">
        <v>34</v>
      </c>
      <c r="B688">
        <v>2013</v>
      </c>
      <c r="C688" t="s">
        <v>42</v>
      </c>
      <c r="D688">
        <v>113.7</v>
      </c>
      <c r="E688">
        <v>9</v>
      </c>
      <c r="F688" s="1">
        <v>41518</v>
      </c>
      <c r="G688" t="s">
        <v>13</v>
      </c>
      <c r="H688">
        <v>110.7</v>
      </c>
      <c r="I688" t="str" cm="1">
        <f t="array" ref="I688">IFERROR(
INDEX(Category_Map!$B$3:$B$28,
MATCH(TRIM(SUBSTITUTE(SUBSTITUTE(CLEAN(G688),CHAR(160),""),CHAR(10),"")),
TRIM(SUBSTITUTE(SUBSTITUTE(Category_Map!$A$3:$A$28,CHAR(160),""),CHAR(10),"")),0)),
"Not Found")</f>
        <v>Food and beverages</v>
      </c>
      <c r="J688" t="str">
        <f t="shared" si="10"/>
        <v>Pre-COVID</v>
      </c>
    </row>
    <row r="689" spans="1:10" x14ac:dyDescent="0.35">
      <c r="A689" t="s">
        <v>34</v>
      </c>
      <c r="B689">
        <v>2013</v>
      </c>
      <c r="C689" t="s">
        <v>42</v>
      </c>
      <c r="D689">
        <v>113.7</v>
      </c>
      <c r="E689">
        <v>9</v>
      </c>
      <c r="F689" s="1">
        <v>41518</v>
      </c>
      <c r="G689" t="s">
        <v>14</v>
      </c>
      <c r="H689">
        <v>114.6</v>
      </c>
      <c r="I689" t="str" cm="1">
        <f t="array" ref="I689">IFERROR(
INDEX(Category_Map!$B$3:$B$28,
MATCH(TRIM(SUBSTITUTE(SUBSTITUTE(CLEAN(G689),CHAR(160),""),CHAR(10),"")),
TRIM(SUBSTITUTE(SUBSTITUTE(Category_Map!$A$3:$A$28,CHAR(160),""),CHAR(10),"")),0)),
"Not Found")</f>
        <v>Food and beverages</v>
      </c>
      <c r="J689" t="str">
        <f t="shared" si="10"/>
        <v>Pre-COVID</v>
      </c>
    </row>
    <row r="690" spans="1:10" x14ac:dyDescent="0.35">
      <c r="A690" t="s">
        <v>34</v>
      </c>
      <c r="B690">
        <v>2013</v>
      </c>
      <c r="C690" t="s">
        <v>42</v>
      </c>
      <c r="D690">
        <v>113.7</v>
      </c>
      <c r="E690">
        <v>9</v>
      </c>
      <c r="F690" s="1">
        <v>41518</v>
      </c>
      <c r="G690" t="s">
        <v>15</v>
      </c>
      <c r="H690">
        <v>118.3</v>
      </c>
      <c r="I690" t="str" cm="1">
        <f t="array" ref="I690">IFERROR(
INDEX(Category_Map!$B$3:$B$28,
MATCH(TRIM(SUBSTITUTE(SUBSTITUTE(CLEAN(G690),CHAR(160),""),CHAR(10),"")),
TRIM(SUBSTITUTE(SUBSTITUTE(Category_Map!$A$3:$A$28,CHAR(160),""),CHAR(10),"")),0)),
"Not Found")</f>
        <v>Food and beverages</v>
      </c>
      <c r="J690" t="str">
        <f t="shared" si="10"/>
        <v>Pre-COVID</v>
      </c>
    </row>
    <row r="691" spans="1:10" x14ac:dyDescent="0.35">
      <c r="A691" t="s">
        <v>34</v>
      </c>
      <c r="B691">
        <v>2013</v>
      </c>
      <c r="C691" t="s">
        <v>42</v>
      </c>
      <c r="D691">
        <v>113.7</v>
      </c>
      <c r="E691">
        <v>9</v>
      </c>
      <c r="F691" s="1">
        <v>41518</v>
      </c>
      <c r="G691" t="s">
        <v>16</v>
      </c>
      <c r="H691">
        <v>112</v>
      </c>
      <c r="I691" t="str" cm="1">
        <f t="array" ref="I691">IFERROR(
INDEX(Category_Map!$B$3:$B$28,
MATCH(TRIM(SUBSTITUTE(SUBSTITUTE(CLEAN(G691),CHAR(160),""),CHAR(10),"")),
TRIM(SUBSTITUTE(SUBSTITUTE(Category_Map!$A$3:$A$28,CHAR(160),""),CHAR(10),"")),0)),
"Not Found")</f>
        <v>Miscellaneous</v>
      </c>
      <c r="J691" t="str">
        <f t="shared" si="10"/>
        <v>Pre-COVID</v>
      </c>
    </row>
    <row r="692" spans="1:10" x14ac:dyDescent="0.35">
      <c r="A692" t="s">
        <v>34</v>
      </c>
      <c r="B692">
        <v>2013</v>
      </c>
      <c r="C692" t="s">
        <v>42</v>
      </c>
      <c r="D692">
        <v>113.7</v>
      </c>
      <c r="E692">
        <v>9</v>
      </c>
      <c r="F692" s="1">
        <v>41518</v>
      </c>
      <c r="G692" t="s">
        <v>17</v>
      </c>
      <c r="H692">
        <v>112.2</v>
      </c>
      <c r="I692" t="str" cm="1">
        <f t="array" ref="I692">IFERROR(
INDEX(Category_Map!$B$3:$B$28,
MATCH(TRIM(SUBSTITUTE(SUBSTITUTE(CLEAN(G692),CHAR(160),""),CHAR(10),"")),
TRIM(SUBSTITUTE(SUBSTITUTE(Category_Map!$A$3:$A$28,CHAR(160),""),CHAR(10),"")),0)),
"Not Found")</f>
        <v>Clothing and Footwear</v>
      </c>
      <c r="J692" t="str">
        <f t="shared" si="10"/>
        <v>Pre-COVID</v>
      </c>
    </row>
    <row r="693" spans="1:10" x14ac:dyDescent="0.35">
      <c r="A693" t="s">
        <v>34</v>
      </c>
      <c r="B693">
        <v>2013</v>
      </c>
      <c r="C693" t="s">
        <v>42</v>
      </c>
      <c r="D693">
        <v>113.7</v>
      </c>
      <c r="E693">
        <v>9</v>
      </c>
      <c r="F693" s="1">
        <v>41518</v>
      </c>
      <c r="G693" t="s">
        <v>18</v>
      </c>
      <c r="H693">
        <v>110.4</v>
      </c>
      <c r="I693" t="str" cm="1">
        <f t="array" ref="I693">IFERROR(
INDEX(Category_Map!$B$3:$B$28,
MATCH(TRIM(SUBSTITUTE(SUBSTITUTE(CLEAN(G693),CHAR(160),""),CHAR(10),"")),
TRIM(SUBSTITUTE(SUBSTITUTE(Category_Map!$A$3:$A$28,CHAR(160),""),CHAR(10),"")),0)),
"Not Found")</f>
        <v>Clothing and Footwear</v>
      </c>
      <c r="J693" t="str">
        <f t="shared" si="10"/>
        <v>Pre-COVID</v>
      </c>
    </row>
    <row r="694" spans="1:10" x14ac:dyDescent="0.35">
      <c r="A694" t="s">
        <v>34</v>
      </c>
      <c r="B694">
        <v>2013</v>
      </c>
      <c r="C694" t="s">
        <v>42</v>
      </c>
      <c r="D694">
        <v>113.7</v>
      </c>
      <c r="E694">
        <v>9</v>
      </c>
      <c r="F694" s="1">
        <v>41518</v>
      </c>
      <c r="G694" t="s">
        <v>19</v>
      </c>
      <c r="H694">
        <v>111.9</v>
      </c>
      <c r="I694" t="str" cm="1">
        <f t="array" ref="I694">IFERROR(
INDEX(Category_Map!$B$3:$B$28,
MATCH(TRIM(SUBSTITUTE(SUBSTITUTE(CLEAN(G694),CHAR(160),""),CHAR(10),"")),
TRIM(SUBSTITUTE(SUBSTITUTE(Category_Map!$A$3:$A$28,CHAR(160),""),CHAR(10),"")),0)),
"Not Found")</f>
        <v>Clothing and Footwear</v>
      </c>
      <c r="J694" t="str">
        <f t="shared" si="10"/>
        <v>Pre-COVID</v>
      </c>
    </row>
    <row r="695" spans="1:10" x14ac:dyDescent="0.35">
      <c r="A695" t="s">
        <v>34</v>
      </c>
      <c r="B695">
        <v>2013</v>
      </c>
      <c r="C695" t="s">
        <v>42</v>
      </c>
      <c r="D695">
        <v>113.7</v>
      </c>
      <c r="E695">
        <v>9</v>
      </c>
      <c r="F695" s="1">
        <v>41518</v>
      </c>
      <c r="G695" t="s">
        <v>20</v>
      </c>
      <c r="H695">
        <v>109.7</v>
      </c>
      <c r="I695" t="str" cm="1">
        <f t="array" ref="I695">IFERROR(
INDEX(Category_Map!$B$3:$B$28,
MATCH(TRIM(SUBSTITUTE(SUBSTITUTE(CLEAN(G695),CHAR(160),""),CHAR(10),"")),
TRIM(SUBSTITUTE(SUBSTITUTE(Category_Map!$A$3:$A$28,CHAR(160),""),CHAR(10),"")),0)),
"Not Found")</f>
        <v>Housing and Utilities</v>
      </c>
      <c r="J695" t="str">
        <f t="shared" si="10"/>
        <v>Pre-COVID</v>
      </c>
    </row>
    <row r="696" spans="1:10" x14ac:dyDescent="0.35">
      <c r="A696" t="s">
        <v>34</v>
      </c>
      <c r="B696">
        <v>2013</v>
      </c>
      <c r="C696" t="s">
        <v>42</v>
      </c>
      <c r="D696">
        <v>113.7</v>
      </c>
      <c r="E696">
        <v>9</v>
      </c>
      <c r="F696" s="1">
        <v>41518</v>
      </c>
      <c r="G696" t="s">
        <v>21</v>
      </c>
      <c r="H696">
        <v>110.5</v>
      </c>
      <c r="I696" t="str" cm="1">
        <f t="array" ref="I696">IFERROR(
INDEX(Category_Map!$B$3:$B$28,
MATCH(TRIM(SUBSTITUTE(SUBSTITUTE(CLEAN(G696),CHAR(160),""),CHAR(10),"")),
TRIM(SUBSTITUTE(SUBSTITUTE(Category_Map!$A$3:$A$28,CHAR(160),""),CHAR(10),"")),0)),
"Not Found")</f>
        <v>Fuel and Energy</v>
      </c>
      <c r="J696" t="str">
        <f t="shared" si="10"/>
        <v>Pre-COVID</v>
      </c>
    </row>
    <row r="697" spans="1:10" x14ac:dyDescent="0.35">
      <c r="A697" t="s">
        <v>34</v>
      </c>
      <c r="B697">
        <v>2013</v>
      </c>
      <c r="C697" t="s">
        <v>42</v>
      </c>
      <c r="D697">
        <v>113.7</v>
      </c>
      <c r="E697">
        <v>9</v>
      </c>
      <c r="F697" s="1">
        <v>41518</v>
      </c>
      <c r="G697" t="s">
        <v>22</v>
      </c>
      <c r="H697">
        <v>109.6</v>
      </c>
      <c r="I697" t="str" cm="1">
        <f t="array" ref="I697">IFERROR(
INDEX(Category_Map!$B$3:$B$28,
MATCH(TRIM(SUBSTITUTE(SUBSTITUTE(CLEAN(G697),CHAR(160),""),CHAR(10),"")),
TRIM(SUBSTITUTE(SUBSTITUTE(Category_Map!$A$3:$A$28,CHAR(160),""),CHAR(10),"")),0)),
"Not Found")</f>
        <v>Household goods and services</v>
      </c>
      <c r="J697" t="str">
        <f t="shared" si="10"/>
        <v>Pre-COVID</v>
      </c>
    </row>
    <row r="698" spans="1:10" x14ac:dyDescent="0.35">
      <c r="A698" t="s">
        <v>34</v>
      </c>
      <c r="B698">
        <v>2013</v>
      </c>
      <c r="C698" t="s">
        <v>42</v>
      </c>
      <c r="D698">
        <v>113.7</v>
      </c>
      <c r="E698">
        <v>9</v>
      </c>
      <c r="F698" s="1">
        <v>41518</v>
      </c>
      <c r="G698" t="s">
        <v>23</v>
      </c>
      <c r="H698">
        <v>108.1</v>
      </c>
      <c r="I698" t="str" cm="1">
        <f t="array" ref="I698">IFERROR(
INDEX(Category_Map!$B$3:$B$28,
MATCH(TRIM(SUBSTITUTE(SUBSTITUTE(CLEAN(G698),CHAR(160),""),CHAR(10),"")),
TRIM(SUBSTITUTE(SUBSTITUTE(Category_Map!$A$3:$A$28,CHAR(160),""),CHAR(10),"")),0)),
"Not Found")</f>
        <v>Health</v>
      </c>
      <c r="J698" t="str">
        <f t="shared" si="10"/>
        <v>Pre-COVID</v>
      </c>
    </row>
    <row r="699" spans="1:10" x14ac:dyDescent="0.35">
      <c r="A699" t="s">
        <v>34</v>
      </c>
      <c r="B699">
        <v>2013</v>
      </c>
      <c r="C699" t="s">
        <v>42</v>
      </c>
      <c r="D699">
        <v>113.7</v>
      </c>
      <c r="E699">
        <v>9</v>
      </c>
      <c r="F699" s="1">
        <v>41518</v>
      </c>
      <c r="G699" t="s">
        <v>24</v>
      </c>
      <c r="H699">
        <v>109.9</v>
      </c>
      <c r="I699" t="str" cm="1">
        <f t="array" ref="I699">IFERROR(
INDEX(Category_Map!$B$3:$B$28,
MATCH(TRIM(SUBSTITUTE(SUBSTITUTE(CLEAN(G699),CHAR(160),""),CHAR(10),"")),
TRIM(SUBSTITUTE(SUBSTITUTE(Category_Map!$A$3:$A$28,CHAR(160),""),CHAR(10),"")),0)),
"Not Found")</f>
        <v>Transport &amp; Communication</v>
      </c>
      <c r="J699" t="str">
        <f t="shared" si="10"/>
        <v>Pre-COVID</v>
      </c>
    </row>
    <row r="700" spans="1:10" x14ac:dyDescent="0.35">
      <c r="A700" t="s">
        <v>34</v>
      </c>
      <c r="B700">
        <v>2013</v>
      </c>
      <c r="C700" t="s">
        <v>42</v>
      </c>
      <c r="D700">
        <v>113.7</v>
      </c>
      <c r="E700">
        <v>9</v>
      </c>
      <c r="F700" s="1">
        <v>41518</v>
      </c>
      <c r="G700" t="s">
        <v>25</v>
      </c>
      <c r="H700">
        <v>107.5</v>
      </c>
      <c r="I700" t="str" cm="1">
        <f t="array" ref="I700">IFERROR(
INDEX(Category_Map!$B$3:$B$28,
MATCH(TRIM(SUBSTITUTE(SUBSTITUTE(CLEAN(G700),CHAR(160),""),CHAR(10),"")),
TRIM(SUBSTITUTE(SUBSTITUTE(Category_Map!$A$3:$A$28,CHAR(160),""),CHAR(10),"")),0)),
"Not Found")</f>
        <v>Recreation and Personal Care</v>
      </c>
      <c r="J700" t="str">
        <f t="shared" si="10"/>
        <v>Pre-COVID</v>
      </c>
    </row>
    <row r="701" spans="1:10" x14ac:dyDescent="0.35">
      <c r="A701" t="s">
        <v>34</v>
      </c>
      <c r="B701">
        <v>2013</v>
      </c>
      <c r="C701" t="s">
        <v>42</v>
      </c>
      <c r="D701">
        <v>113.7</v>
      </c>
      <c r="E701">
        <v>9</v>
      </c>
      <c r="F701" s="1">
        <v>41518</v>
      </c>
      <c r="G701" t="s">
        <v>26</v>
      </c>
      <c r="H701">
        <v>110.6</v>
      </c>
      <c r="I701" t="str" cm="1">
        <f t="array" ref="I701">IFERROR(
INDEX(Category_Map!$B$3:$B$28,
MATCH(TRIM(SUBSTITUTE(SUBSTITUTE(CLEAN(G701),CHAR(160),""),CHAR(10),"")),
TRIM(SUBSTITUTE(SUBSTITUTE(Category_Map!$A$3:$A$28,CHAR(160),""),CHAR(10),"")),0)),
"Not Found")</f>
        <v>Education</v>
      </c>
      <c r="J701" t="str">
        <f t="shared" si="10"/>
        <v>Pre-COVID</v>
      </c>
    </row>
    <row r="702" spans="1:10" x14ac:dyDescent="0.35">
      <c r="A702" t="s">
        <v>34</v>
      </c>
      <c r="B702">
        <v>2013</v>
      </c>
      <c r="C702" t="s">
        <v>42</v>
      </c>
      <c r="D702">
        <v>113.7</v>
      </c>
      <c r="E702">
        <v>9</v>
      </c>
      <c r="F702" s="1">
        <v>41518</v>
      </c>
      <c r="G702" t="s">
        <v>27</v>
      </c>
      <c r="H702">
        <v>106.8</v>
      </c>
      <c r="I702" t="str" cm="1">
        <f t="array" ref="I702">IFERROR(
INDEX(Category_Map!$B$3:$B$28,
MATCH(TRIM(SUBSTITUTE(SUBSTITUTE(CLEAN(G702),CHAR(160),""),CHAR(10),"")),
TRIM(SUBSTITUTE(SUBSTITUTE(Category_Map!$A$3:$A$28,CHAR(160),""),CHAR(10),"")),0)),
"Not Found")</f>
        <v>Personal care and effects</v>
      </c>
      <c r="J702" t="str">
        <f t="shared" si="10"/>
        <v>Pre-COVID</v>
      </c>
    </row>
    <row r="703" spans="1:10" x14ac:dyDescent="0.35">
      <c r="A703" t="s">
        <v>34</v>
      </c>
      <c r="B703">
        <v>2013</v>
      </c>
      <c r="C703" t="s">
        <v>42</v>
      </c>
      <c r="D703">
        <v>113.7</v>
      </c>
      <c r="E703">
        <v>9</v>
      </c>
      <c r="F703" s="1">
        <v>41518</v>
      </c>
      <c r="G703" t="s">
        <v>28</v>
      </c>
      <c r="H703">
        <v>109</v>
      </c>
      <c r="I703" t="str" cm="1">
        <f t="array" ref="I703">IFERROR(
INDEX(Category_Map!$B$3:$B$28,
MATCH(TRIM(SUBSTITUTE(SUBSTITUTE(CLEAN(G703),CHAR(160),""),CHAR(10),"")),
TRIM(SUBSTITUTE(SUBSTITUTE(Category_Map!$A$3:$A$28,CHAR(160),""),CHAR(10),"")),0)),
"Not Found")</f>
        <v>Miscellaneous</v>
      </c>
      <c r="J703" t="str">
        <f t="shared" si="10"/>
        <v>Pre-COVID</v>
      </c>
    </row>
    <row r="704" spans="1:10" x14ac:dyDescent="0.35">
      <c r="A704" t="s">
        <v>30</v>
      </c>
      <c r="B704">
        <v>2013</v>
      </c>
      <c r="C704" t="s">
        <v>43</v>
      </c>
      <c r="D704">
        <v>115.5</v>
      </c>
      <c r="E704">
        <v>10</v>
      </c>
      <c r="F704" s="1">
        <v>41548</v>
      </c>
      <c r="G704" t="s">
        <v>3</v>
      </c>
      <c r="H704">
        <v>116.3</v>
      </c>
      <c r="I704" t="str" cm="1">
        <f t="array" ref="I704">IFERROR(
INDEX(Category_Map!$B$3:$B$28,
MATCH(TRIM(SUBSTITUTE(SUBSTITUTE(CLEAN(G704),CHAR(160),""),CHAR(10),"")),
TRIM(SUBSTITUTE(SUBSTITUTE(Category_Map!$A$3:$A$28,CHAR(160),""),CHAR(10),"")),0)),
"Not Found")</f>
        <v>Food</v>
      </c>
      <c r="J704" t="str">
        <f t="shared" si="10"/>
        <v>Pre-COVID</v>
      </c>
    </row>
    <row r="705" spans="1:10" x14ac:dyDescent="0.35">
      <c r="A705" t="s">
        <v>30</v>
      </c>
      <c r="B705">
        <v>2013</v>
      </c>
      <c r="C705" t="s">
        <v>43</v>
      </c>
      <c r="D705">
        <v>115.5</v>
      </c>
      <c r="E705">
        <v>10</v>
      </c>
      <c r="F705" s="1">
        <v>41548</v>
      </c>
      <c r="G705" t="s">
        <v>4</v>
      </c>
      <c r="H705">
        <v>115.4</v>
      </c>
      <c r="I705" t="str" cm="1">
        <f t="array" ref="I705">IFERROR(
INDEX(Category_Map!$B$3:$B$28,
MATCH(TRIM(SUBSTITUTE(SUBSTITUTE(CLEAN(G705),CHAR(160),""),CHAR(10),"")),
TRIM(SUBSTITUTE(SUBSTITUTE(Category_Map!$A$3:$A$28,CHAR(160),""),CHAR(10),"")),0)),
"Not Found")</f>
        <v>Food</v>
      </c>
      <c r="J705" t="str">
        <f t="shared" si="10"/>
        <v>Pre-COVID</v>
      </c>
    </row>
    <row r="706" spans="1:10" x14ac:dyDescent="0.35">
      <c r="A706" t="s">
        <v>30</v>
      </c>
      <c r="B706">
        <v>2013</v>
      </c>
      <c r="C706" t="s">
        <v>43</v>
      </c>
      <c r="D706">
        <v>115.5</v>
      </c>
      <c r="E706">
        <v>10</v>
      </c>
      <c r="F706" s="1">
        <v>41548</v>
      </c>
      <c r="G706" t="s">
        <v>5</v>
      </c>
      <c r="H706">
        <v>112.6</v>
      </c>
      <c r="I706" t="str" cm="1">
        <f t="array" ref="I706">IFERROR(
INDEX(Category_Map!$B$3:$B$28,
MATCH(TRIM(SUBSTITUTE(SUBSTITUTE(CLEAN(G706),CHAR(160),""),CHAR(10),"")),
TRIM(SUBSTITUTE(SUBSTITUTE(Category_Map!$A$3:$A$28,CHAR(160),""),CHAR(10),"")),0)),
"Not Found")</f>
        <v>Food</v>
      </c>
      <c r="J706" t="str">
        <f t="shared" ref="J706:J769" si="11">IF(F706 &lt; DATE(2020,3,1), "Pre-COVID", "Post-COVID")</f>
        <v>Pre-COVID</v>
      </c>
    </row>
    <row r="707" spans="1:10" x14ac:dyDescent="0.35">
      <c r="A707" t="s">
        <v>30</v>
      </c>
      <c r="B707">
        <v>2013</v>
      </c>
      <c r="C707" t="s">
        <v>43</v>
      </c>
      <c r="D707">
        <v>115.5</v>
      </c>
      <c r="E707">
        <v>10</v>
      </c>
      <c r="F707" s="1">
        <v>41548</v>
      </c>
      <c r="G707" t="s">
        <v>6</v>
      </c>
      <c r="H707">
        <v>111.7</v>
      </c>
      <c r="I707" t="str" cm="1">
        <f t="array" ref="I707">IFERROR(
INDEX(Category_Map!$B$3:$B$28,
MATCH(TRIM(SUBSTITUTE(SUBSTITUTE(CLEAN(G707),CHAR(160),""),CHAR(10),"")),
TRIM(SUBSTITUTE(SUBSTITUTE(Category_Map!$A$3:$A$28,CHAR(160),""),CHAR(10),"")),0)),
"Not Found")</f>
        <v>Food</v>
      </c>
      <c r="J707" t="str">
        <f t="shared" si="11"/>
        <v>Pre-COVID</v>
      </c>
    </row>
    <row r="708" spans="1:10" x14ac:dyDescent="0.35">
      <c r="A708" t="s">
        <v>30</v>
      </c>
      <c r="B708">
        <v>2013</v>
      </c>
      <c r="C708" t="s">
        <v>43</v>
      </c>
      <c r="D708">
        <v>115.5</v>
      </c>
      <c r="E708">
        <v>10</v>
      </c>
      <c r="F708" s="1">
        <v>41548</v>
      </c>
      <c r="G708" t="s">
        <v>7</v>
      </c>
      <c r="H708">
        <v>107.7</v>
      </c>
      <c r="I708" t="str" cm="1">
        <f t="array" ref="I708">IFERROR(
INDEX(Category_Map!$B$3:$B$28,
MATCH(TRIM(SUBSTITUTE(SUBSTITUTE(CLEAN(G708),CHAR(160),""),CHAR(10),"")),
TRIM(SUBSTITUTE(SUBSTITUTE(Category_Map!$A$3:$A$28,CHAR(160),""),CHAR(10),"")),0)),
"Not Found")</f>
        <v>Food</v>
      </c>
      <c r="J708" t="str">
        <f t="shared" si="11"/>
        <v>Pre-COVID</v>
      </c>
    </row>
    <row r="709" spans="1:10" x14ac:dyDescent="0.35">
      <c r="A709" t="s">
        <v>30</v>
      </c>
      <c r="B709">
        <v>2013</v>
      </c>
      <c r="C709" t="s">
        <v>43</v>
      </c>
      <c r="D709">
        <v>115.5</v>
      </c>
      <c r="E709">
        <v>10</v>
      </c>
      <c r="F709" s="1">
        <v>41548</v>
      </c>
      <c r="G709" t="s">
        <v>8</v>
      </c>
      <c r="H709">
        <v>113.2</v>
      </c>
      <c r="I709" t="str" cm="1">
        <f t="array" ref="I709">IFERROR(
INDEX(Category_Map!$B$3:$B$28,
MATCH(TRIM(SUBSTITUTE(SUBSTITUTE(CLEAN(G709),CHAR(160),""),CHAR(10),"")),
TRIM(SUBSTITUTE(SUBSTITUTE(Category_Map!$A$3:$A$28,CHAR(160),""),CHAR(10),"")),0)),
"Not Found")</f>
        <v>Food</v>
      </c>
      <c r="J709" t="str">
        <f t="shared" si="11"/>
        <v>Pre-COVID</v>
      </c>
    </row>
    <row r="710" spans="1:10" x14ac:dyDescent="0.35">
      <c r="A710" t="s">
        <v>30</v>
      </c>
      <c r="B710">
        <v>2013</v>
      </c>
      <c r="C710" t="s">
        <v>43</v>
      </c>
      <c r="D710">
        <v>115.5</v>
      </c>
      <c r="E710">
        <v>10</v>
      </c>
      <c r="F710" s="1">
        <v>41548</v>
      </c>
      <c r="G710" t="s">
        <v>9</v>
      </c>
      <c r="H710">
        <v>164.9</v>
      </c>
      <c r="I710" t="str" cm="1">
        <f t="array" ref="I710">IFERROR(
INDEX(Category_Map!$B$3:$B$28,
MATCH(TRIM(SUBSTITUTE(SUBSTITUTE(CLEAN(G710),CHAR(160),""),CHAR(10),"")),
TRIM(SUBSTITUTE(SUBSTITUTE(Category_Map!$A$3:$A$28,CHAR(160),""),CHAR(10),"")),0)),
"Not Found")</f>
        <v>Food</v>
      </c>
      <c r="J710" t="str">
        <f t="shared" si="11"/>
        <v>Pre-COVID</v>
      </c>
    </row>
    <row r="711" spans="1:10" x14ac:dyDescent="0.35">
      <c r="A711" t="s">
        <v>30</v>
      </c>
      <c r="B711">
        <v>2013</v>
      </c>
      <c r="C711" t="s">
        <v>43</v>
      </c>
      <c r="D711">
        <v>115.5</v>
      </c>
      <c r="E711">
        <v>10</v>
      </c>
      <c r="F711" s="1">
        <v>41548</v>
      </c>
      <c r="G711" t="s">
        <v>10</v>
      </c>
      <c r="H711">
        <v>108.3</v>
      </c>
      <c r="I711" t="str" cm="1">
        <f t="array" ref="I711">IFERROR(
INDEX(Category_Map!$B$3:$B$28,
MATCH(TRIM(SUBSTITUTE(SUBSTITUTE(CLEAN(G711),CHAR(160),""),CHAR(10),"")),
TRIM(SUBSTITUTE(SUBSTITUTE(Category_Map!$A$3:$A$28,CHAR(160),""),CHAR(10),"")),0)),
"Not Found")</f>
        <v>Food</v>
      </c>
      <c r="J711" t="str">
        <f t="shared" si="11"/>
        <v>Pre-COVID</v>
      </c>
    </row>
    <row r="712" spans="1:10" x14ac:dyDescent="0.35">
      <c r="A712" t="s">
        <v>30</v>
      </c>
      <c r="B712">
        <v>2013</v>
      </c>
      <c r="C712" t="s">
        <v>43</v>
      </c>
      <c r="D712">
        <v>115.5</v>
      </c>
      <c r="E712">
        <v>10</v>
      </c>
      <c r="F712" s="1">
        <v>41548</v>
      </c>
      <c r="G712" t="s">
        <v>11</v>
      </c>
      <c r="H712">
        <v>103.9</v>
      </c>
      <c r="I712" t="str" cm="1">
        <f t="array" ref="I712">IFERROR(
INDEX(Category_Map!$B$3:$B$28,
MATCH(TRIM(SUBSTITUTE(SUBSTITUTE(CLEAN(G712),CHAR(160),""),CHAR(10),"")),
TRIM(SUBSTITUTE(SUBSTITUTE(Category_Map!$A$3:$A$28,CHAR(160),""),CHAR(10),"")),0)),
"Not Found")</f>
        <v>Food</v>
      </c>
      <c r="J712" t="str">
        <f t="shared" si="11"/>
        <v>Pre-COVID</v>
      </c>
    </row>
    <row r="713" spans="1:10" x14ac:dyDescent="0.35">
      <c r="A713" t="s">
        <v>30</v>
      </c>
      <c r="B713">
        <v>2013</v>
      </c>
      <c r="C713" t="s">
        <v>43</v>
      </c>
      <c r="D713">
        <v>115.5</v>
      </c>
      <c r="E713">
        <v>10</v>
      </c>
      <c r="F713" s="1">
        <v>41548</v>
      </c>
      <c r="G713" t="s">
        <v>12</v>
      </c>
      <c r="H713">
        <v>108.2</v>
      </c>
      <c r="I713" t="str" cm="1">
        <f t="array" ref="I713">IFERROR(
INDEX(Category_Map!$B$3:$B$28,
MATCH(TRIM(SUBSTITUTE(SUBSTITUTE(CLEAN(G713),CHAR(160),""),CHAR(10),"")),
TRIM(SUBSTITUTE(SUBSTITUTE(Category_Map!$A$3:$A$28,CHAR(160),""),CHAR(10),"")),0)),
"Not Found")</f>
        <v>Food</v>
      </c>
      <c r="J713" t="str">
        <f t="shared" si="11"/>
        <v>Pre-COVID</v>
      </c>
    </row>
    <row r="714" spans="1:10" x14ac:dyDescent="0.35">
      <c r="A714" t="s">
        <v>30</v>
      </c>
      <c r="B714">
        <v>2013</v>
      </c>
      <c r="C714" t="s">
        <v>43</v>
      </c>
      <c r="D714">
        <v>115.5</v>
      </c>
      <c r="E714">
        <v>10</v>
      </c>
      <c r="F714" s="1">
        <v>41548</v>
      </c>
      <c r="G714" t="s">
        <v>13</v>
      </c>
      <c r="H714">
        <v>111.1</v>
      </c>
      <c r="I714" t="str" cm="1">
        <f t="array" ref="I714">IFERROR(
INDEX(Category_Map!$B$3:$B$28,
MATCH(TRIM(SUBSTITUTE(SUBSTITUTE(CLEAN(G714),CHAR(160),""),CHAR(10),"")),
TRIM(SUBSTITUTE(SUBSTITUTE(Category_Map!$A$3:$A$28,CHAR(160),""),CHAR(10),"")),0)),
"Not Found")</f>
        <v>Food and beverages</v>
      </c>
      <c r="J714" t="str">
        <f t="shared" si="11"/>
        <v>Pre-COVID</v>
      </c>
    </row>
    <row r="715" spans="1:10" x14ac:dyDescent="0.35">
      <c r="A715" t="s">
        <v>30</v>
      </c>
      <c r="B715">
        <v>2013</v>
      </c>
      <c r="C715" t="s">
        <v>43</v>
      </c>
      <c r="D715">
        <v>115.5</v>
      </c>
      <c r="E715">
        <v>10</v>
      </c>
      <c r="F715" s="1">
        <v>41548</v>
      </c>
      <c r="G715" t="s">
        <v>14</v>
      </c>
      <c r="H715">
        <v>114.9</v>
      </c>
      <c r="I715" t="str" cm="1">
        <f t="array" ref="I715">IFERROR(
INDEX(Category_Map!$B$3:$B$28,
MATCH(TRIM(SUBSTITUTE(SUBSTITUTE(CLEAN(G715),CHAR(160),""),CHAR(10),"")),
TRIM(SUBSTITUTE(SUBSTITUTE(Category_Map!$A$3:$A$28,CHAR(160),""),CHAR(10),"")),0)),
"Not Found")</f>
        <v>Food and beverages</v>
      </c>
      <c r="J715" t="str">
        <f t="shared" si="11"/>
        <v>Pre-COVID</v>
      </c>
    </row>
    <row r="716" spans="1:10" x14ac:dyDescent="0.35">
      <c r="A716" t="s">
        <v>30</v>
      </c>
      <c r="B716">
        <v>2013</v>
      </c>
      <c r="C716" t="s">
        <v>43</v>
      </c>
      <c r="D716">
        <v>115.5</v>
      </c>
      <c r="E716">
        <v>10</v>
      </c>
      <c r="F716" s="1">
        <v>41548</v>
      </c>
      <c r="G716" t="s">
        <v>15</v>
      </c>
      <c r="H716">
        <v>119.8</v>
      </c>
      <c r="I716" t="str" cm="1">
        <f t="array" ref="I716">IFERROR(
INDEX(Category_Map!$B$3:$B$28,
MATCH(TRIM(SUBSTITUTE(SUBSTITUTE(CLEAN(G716),CHAR(160),""),CHAR(10),"")),
TRIM(SUBSTITUTE(SUBSTITUTE(Category_Map!$A$3:$A$28,CHAR(160),""),CHAR(10),"")),0)),
"Not Found")</f>
        <v>Food and beverages</v>
      </c>
      <c r="J716" t="str">
        <f t="shared" si="11"/>
        <v>Pre-COVID</v>
      </c>
    </row>
    <row r="717" spans="1:10" x14ac:dyDescent="0.35">
      <c r="A717" t="s">
        <v>30</v>
      </c>
      <c r="B717">
        <v>2013</v>
      </c>
      <c r="C717" t="s">
        <v>43</v>
      </c>
      <c r="D717">
        <v>115.5</v>
      </c>
      <c r="E717">
        <v>10</v>
      </c>
      <c r="F717" s="1">
        <v>41548</v>
      </c>
      <c r="G717" t="s">
        <v>16</v>
      </c>
      <c r="H717">
        <v>112.2</v>
      </c>
      <c r="I717" t="str" cm="1">
        <f t="array" ref="I717">IFERROR(
INDEX(Category_Map!$B$3:$B$28,
MATCH(TRIM(SUBSTITUTE(SUBSTITUTE(CLEAN(G717),CHAR(160),""),CHAR(10),"")),
TRIM(SUBSTITUTE(SUBSTITUTE(Category_Map!$A$3:$A$28,CHAR(160),""),CHAR(10),"")),0)),
"Not Found")</f>
        <v>Miscellaneous</v>
      </c>
      <c r="J717" t="str">
        <f t="shared" si="11"/>
        <v>Pre-COVID</v>
      </c>
    </row>
    <row r="718" spans="1:10" x14ac:dyDescent="0.35">
      <c r="A718" t="s">
        <v>30</v>
      </c>
      <c r="B718">
        <v>2013</v>
      </c>
      <c r="C718" t="s">
        <v>43</v>
      </c>
      <c r="D718">
        <v>115.5</v>
      </c>
      <c r="E718">
        <v>10</v>
      </c>
      <c r="F718" s="1">
        <v>41548</v>
      </c>
      <c r="G718" t="s">
        <v>17</v>
      </c>
      <c r="H718">
        <v>113.6</v>
      </c>
      <c r="I718" t="str" cm="1">
        <f t="array" ref="I718">IFERROR(
INDEX(Category_Map!$B$3:$B$28,
MATCH(TRIM(SUBSTITUTE(SUBSTITUTE(CLEAN(G718),CHAR(160),""),CHAR(10),"")),
TRIM(SUBSTITUTE(SUBSTITUTE(Category_Map!$A$3:$A$28,CHAR(160),""),CHAR(10),"")),0)),
"Not Found")</f>
        <v>Clothing and Footwear</v>
      </c>
      <c r="J718" t="str">
        <f t="shared" si="11"/>
        <v>Pre-COVID</v>
      </c>
    </row>
    <row r="719" spans="1:10" x14ac:dyDescent="0.35">
      <c r="A719" t="s">
        <v>30</v>
      </c>
      <c r="B719">
        <v>2013</v>
      </c>
      <c r="C719" t="s">
        <v>43</v>
      </c>
      <c r="D719">
        <v>115.5</v>
      </c>
      <c r="E719">
        <v>10</v>
      </c>
      <c r="F719" s="1">
        <v>41548</v>
      </c>
      <c r="G719" t="s">
        <v>18</v>
      </c>
      <c r="H719">
        <v>112.3</v>
      </c>
      <c r="I719" t="str" cm="1">
        <f t="array" ref="I719">IFERROR(
INDEX(Category_Map!$B$3:$B$28,
MATCH(TRIM(SUBSTITUTE(SUBSTITUTE(CLEAN(G719),CHAR(160),""),CHAR(10),"")),
TRIM(SUBSTITUTE(SUBSTITUTE(Category_Map!$A$3:$A$28,CHAR(160),""),CHAR(10),"")),0)),
"Not Found")</f>
        <v>Clothing and Footwear</v>
      </c>
      <c r="J719" t="str">
        <f t="shared" si="11"/>
        <v>Pre-COVID</v>
      </c>
    </row>
    <row r="720" spans="1:10" x14ac:dyDescent="0.35">
      <c r="A720" t="s">
        <v>30</v>
      </c>
      <c r="B720">
        <v>2013</v>
      </c>
      <c r="C720" t="s">
        <v>43</v>
      </c>
      <c r="D720">
        <v>115.5</v>
      </c>
      <c r="E720">
        <v>10</v>
      </c>
      <c r="F720" s="1">
        <v>41548</v>
      </c>
      <c r="G720" t="s">
        <v>19</v>
      </c>
      <c r="H720">
        <v>113.4</v>
      </c>
      <c r="I720" t="str" cm="1">
        <f t="array" ref="I720">IFERROR(
INDEX(Category_Map!$B$3:$B$28,
MATCH(TRIM(SUBSTITUTE(SUBSTITUTE(CLEAN(G720),CHAR(160),""),CHAR(10),"")),
TRIM(SUBSTITUTE(SUBSTITUTE(Category_Map!$A$3:$A$28,CHAR(160),""),CHAR(10),"")),0)),
"Not Found")</f>
        <v>Clothing and Footwear</v>
      </c>
      <c r="J720" t="str">
        <f t="shared" si="11"/>
        <v>Pre-COVID</v>
      </c>
    </row>
    <row r="721" spans="1:10" x14ac:dyDescent="0.35">
      <c r="A721" t="s">
        <v>30</v>
      </c>
      <c r="B721">
        <v>2013</v>
      </c>
      <c r="C721" t="s">
        <v>43</v>
      </c>
      <c r="D721">
        <v>115.5</v>
      </c>
      <c r="E721">
        <v>10</v>
      </c>
      <c r="F721" s="1">
        <v>41548</v>
      </c>
      <c r="G721" t="s">
        <v>20</v>
      </c>
      <c r="H721">
        <v>0</v>
      </c>
      <c r="I721" t="str" cm="1">
        <f t="array" ref="I721">IFERROR(
INDEX(Category_Map!$B$3:$B$28,
MATCH(TRIM(SUBSTITUTE(SUBSTITUTE(CLEAN(G721),CHAR(160),""),CHAR(10),"")),
TRIM(SUBSTITUTE(SUBSTITUTE(Category_Map!$A$3:$A$28,CHAR(160),""),CHAR(10),"")),0)),
"Not Found")</f>
        <v>Housing and Utilities</v>
      </c>
      <c r="J721" t="str">
        <f t="shared" si="11"/>
        <v>Pre-COVID</v>
      </c>
    </row>
    <row r="722" spans="1:10" x14ac:dyDescent="0.35">
      <c r="A722" t="s">
        <v>30</v>
      </c>
      <c r="B722">
        <v>2013</v>
      </c>
      <c r="C722" t="s">
        <v>43</v>
      </c>
      <c r="D722">
        <v>115.5</v>
      </c>
      <c r="E722">
        <v>10</v>
      </c>
      <c r="F722" s="1">
        <v>41548</v>
      </c>
      <c r="G722" t="s">
        <v>21</v>
      </c>
      <c r="H722">
        <v>111.6</v>
      </c>
      <c r="I722" t="str" cm="1">
        <f t="array" ref="I722">IFERROR(
INDEX(Category_Map!$B$3:$B$28,
MATCH(TRIM(SUBSTITUTE(SUBSTITUTE(CLEAN(G722),CHAR(160),""),CHAR(10),"")),
TRIM(SUBSTITUTE(SUBSTITUTE(Category_Map!$A$3:$A$28,CHAR(160),""),CHAR(10),"")),0)),
"Not Found")</f>
        <v>Fuel and Energy</v>
      </c>
      <c r="J722" t="str">
        <f t="shared" si="11"/>
        <v>Pre-COVID</v>
      </c>
    </row>
    <row r="723" spans="1:10" x14ac:dyDescent="0.35">
      <c r="A723" t="s">
        <v>30</v>
      </c>
      <c r="B723">
        <v>2013</v>
      </c>
      <c r="C723" t="s">
        <v>43</v>
      </c>
      <c r="D723">
        <v>115.5</v>
      </c>
      <c r="E723">
        <v>10</v>
      </c>
      <c r="F723" s="1">
        <v>41548</v>
      </c>
      <c r="G723" t="s">
        <v>22</v>
      </c>
      <c r="H723">
        <v>110.4</v>
      </c>
      <c r="I723" t="str" cm="1">
        <f t="array" ref="I723">IFERROR(
INDEX(Category_Map!$B$3:$B$28,
MATCH(TRIM(SUBSTITUTE(SUBSTITUTE(CLEAN(G723),CHAR(160),""),CHAR(10),"")),
TRIM(SUBSTITUTE(SUBSTITUTE(Category_Map!$A$3:$A$28,CHAR(160),""),CHAR(10),"")),0)),
"Not Found")</f>
        <v>Household goods and services</v>
      </c>
      <c r="J723" t="str">
        <f t="shared" si="11"/>
        <v>Pre-COVID</v>
      </c>
    </row>
    <row r="724" spans="1:10" x14ac:dyDescent="0.35">
      <c r="A724" t="s">
        <v>30</v>
      </c>
      <c r="B724">
        <v>2013</v>
      </c>
      <c r="C724" t="s">
        <v>43</v>
      </c>
      <c r="D724">
        <v>115.5</v>
      </c>
      <c r="E724">
        <v>10</v>
      </c>
      <c r="F724" s="1">
        <v>41548</v>
      </c>
      <c r="G724" t="s">
        <v>23</v>
      </c>
      <c r="H724">
        <v>108.9</v>
      </c>
      <c r="I724" t="str" cm="1">
        <f t="array" ref="I724">IFERROR(
INDEX(Category_Map!$B$3:$B$28,
MATCH(TRIM(SUBSTITUTE(SUBSTITUTE(CLEAN(G724),CHAR(160),""),CHAR(10),"")),
TRIM(SUBSTITUTE(SUBSTITUTE(Category_Map!$A$3:$A$28,CHAR(160),""),CHAR(10),"")),0)),
"Not Found")</f>
        <v>Health</v>
      </c>
      <c r="J724" t="str">
        <f t="shared" si="11"/>
        <v>Pre-COVID</v>
      </c>
    </row>
    <row r="725" spans="1:10" x14ac:dyDescent="0.35">
      <c r="A725" t="s">
        <v>30</v>
      </c>
      <c r="B725">
        <v>2013</v>
      </c>
      <c r="C725" t="s">
        <v>43</v>
      </c>
      <c r="D725">
        <v>115.5</v>
      </c>
      <c r="E725">
        <v>10</v>
      </c>
      <c r="F725" s="1">
        <v>41548</v>
      </c>
      <c r="G725" t="s">
        <v>24</v>
      </c>
      <c r="H725">
        <v>109.3</v>
      </c>
      <c r="I725" t="str" cm="1">
        <f t="array" ref="I725">IFERROR(
INDEX(Category_Map!$B$3:$B$28,
MATCH(TRIM(SUBSTITUTE(SUBSTITUTE(CLEAN(G725),CHAR(160),""),CHAR(10),"")),
TRIM(SUBSTITUTE(SUBSTITUTE(Category_Map!$A$3:$A$28,CHAR(160),""),CHAR(10),"")),0)),
"Not Found")</f>
        <v>Transport &amp; Communication</v>
      </c>
      <c r="J725" t="str">
        <f t="shared" si="11"/>
        <v>Pre-COVID</v>
      </c>
    </row>
    <row r="726" spans="1:10" x14ac:dyDescent="0.35">
      <c r="A726" t="s">
        <v>30</v>
      </c>
      <c r="B726">
        <v>2013</v>
      </c>
      <c r="C726" t="s">
        <v>43</v>
      </c>
      <c r="D726">
        <v>115.5</v>
      </c>
      <c r="E726">
        <v>10</v>
      </c>
      <c r="F726" s="1">
        <v>41548</v>
      </c>
      <c r="G726" t="s">
        <v>25</v>
      </c>
      <c r="H726">
        <v>108.3</v>
      </c>
      <c r="I726" t="str" cm="1">
        <f t="array" ref="I726">IFERROR(
INDEX(Category_Map!$B$3:$B$28,
MATCH(TRIM(SUBSTITUTE(SUBSTITUTE(CLEAN(G726),CHAR(160),""),CHAR(10),"")),
TRIM(SUBSTITUTE(SUBSTITUTE(Category_Map!$A$3:$A$28,CHAR(160),""),CHAR(10),"")),0)),
"Not Found")</f>
        <v>Recreation and Personal Care</v>
      </c>
      <c r="J726" t="str">
        <f t="shared" si="11"/>
        <v>Pre-COVID</v>
      </c>
    </row>
    <row r="727" spans="1:10" x14ac:dyDescent="0.35">
      <c r="A727" t="s">
        <v>30</v>
      </c>
      <c r="B727">
        <v>2013</v>
      </c>
      <c r="C727" t="s">
        <v>43</v>
      </c>
      <c r="D727">
        <v>115.5</v>
      </c>
      <c r="E727">
        <v>10</v>
      </c>
      <c r="F727" s="1">
        <v>41548</v>
      </c>
      <c r="G727" t="s">
        <v>26</v>
      </c>
      <c r="H727">
        <v>110.2</v>
      </c>
      <c r="I727" t="str" cm="1">
        <f t="array" ref="I727">IFERROR(
INDEX(Category_Map!$B$3:$B$28,
MATCH(TRIM(SUBSTITUTE(SUBSTITUTE(CLEAN(G727),CHAR(160),""),CHAR(10),"")),
TRIM(SUBSTITUTE(SUBSTITUTE(Category_Map!$A$3:$A$28,CHAR(160),""),CHAR(10),"")),0)),
"Not Found")</f>
        <v>Education</v>
      </c>
      <c r="J727" t="str">
        <f t="shared" si="11"/>
        <v>Pre-COVID</v>
      </c>
    </row>
    <row r="728" spans="1:10" x14ac:dyDescent="0.35">
      <c r="A728" t="s">
        <v>30</v>
      </c>
      <c r="B728">
        <v>2013</v>
      </c>
      <c r="C728" t="s">
        <v>43</v>
      </c>
      <c r="D728">
        <v>115.5</v>
      </c>
      <c r="E728">
        <v>10</v>
      </c>
      <c r="F728" s="1">
        <v>41548</v>
      </c>
      <c r="G728" t="s">
        <v>27</v>
      </c>
      <c r="H728">
        <v>107.5</v>
      </c>
      <c r="I728" t="str" cm="1">
        <f t="array" ref="I728">IFERROR(
INDEX(Category_Map!$B$3:$B$28,
MATCH(TRIM(SUBSTITUTE(SUBSTITUTE(CLEAN(G728),CHAR(160),""),CHAR(10),"")),
TRIM(SUBSTITUTE(SUBSTITUTE(Category_Map!$A$3:$A$28,CHAR(160),""),CHAR(10),"")),0)),
"Not Found")</f>
        <v>Personal care and effects</v>
      </c>
      <c r="J728" t="str">
        <f t="shared" si="11"/>
        <v>Pre-COVID</v>
      </c>
    </row>
    <row r="729" spans="1:10" x14ac:dyDescent="0.35">
      <c r="A729" t="s">
        <v>30</v>
      </c>
      <c r="B729">
        <v>2013</v>
      </c>
      <c r="C729" t="s">
        <v>43</v>
      </c>
      <c r="D729">
        <v>115.5</v>
      </c>
      <c r="E729">
        <v>10</v>
      </c>
      <c r="F729" s="1">
        <v>41548</v>
      </c>
      <c r="G729" t="s">
        <v>28</v>
      </c>
      <c r="H729">
        <v>109.1</v>
      </c>
      <c r="I729" t="str" cm="1">
        <f t="array" ref="I729">IFERROR(
INDEX(Category_Map!$B$3:$B$28,
MATCH(TRIM(SUBSTITUTE(SUBSTITUTE(CLEAN(G729),CHAR(160),""),CHAR(10),"")),
TRIM(SUBSTITUTE(SUBSTITUTE(Category_Map!$A$3:$A$28,CHAR(160),""),CHAR(10),"")),0)),
"Not Found")</f>
        <v>Miscellaneous</v>
      </c>
      <c r="J729" t="str">
        <f t="shared" si="11"/>
        <v>Pre-COVID</v>
      </c>
    </row>
    <row r="730" spans="1:10" x14ac:dyDescent="0.35">
      <c r="A730" t="s">
        <v>33</v>
      </c>
      <c r="B730">
        <v>2013</v>
      </c>
      <c r="C730" t="s">
        <v>43</v>
      </c>
      <c r="D730">
        <v>114</v>
      </c>
      <c r="E730">
        <v>10</v>
      </c>
      <c r="F730" s="1">
        <v>41548</v>
      </c>
      <c r="G730" t="s">
        <v>3</v>
      </c>
      <c r="H730">
        <v>118.9</v>
      </c>
      <c r="I730" t="str" cm="1">
        <f t="array" ref="I730">IFERROR(
INDEX(Category_Map!$B$3:$B$28,
MATCH(TRIM(SUBSTITUTE(SUBSTITUTE(CLEAN(G730),CHAR(160),""),CHAR(10),"")),
TRIM(SUBSTITUTE(SUBSTITUTE(Category_Map!$A$3:$A$28,CHAR(160),""),CHAR(10),"")),0)),
"Not Found")</f>
        <v>Food</v>
      </c>
      <c r="J730" t="str">
        <f t="shared" si="11"/>
        <v>Pre-COVID</v>
      </c>
    </row>
    <row r="731" spans="1:10" x14ac:dyDescent="0.35">
      <c r="A731" t="s">
        <v>33</v>
      </c>
      <c r="B731">
        <v>2013</v>
      </c>
      <c r="C731" t="s">
        <v>43</v>
      </c>
      <c r="D731">
        <v>114</v>
      </c>
      <c r="E731">
        <v>10</v>
      </c>
      <c r="F731" s="1">
        <v>41548</v>
      </c>
      <c r="G731" t="s">
        <v>4</v>
      </c>
      <c r="H731">
        <v>118.1</v>
      </c>
      <c r="I731" t="str" cm="1">
        <f t="array" ref="I731">IFERROR(
INDEX(Category_Map!$B$3:$B$28,
MATCH(TRIM(SUBSTITUTE(SUBSTITUTE(CLEAN(G731),CHAR(160),""),CHAR(10),"")),
TRIM(SUBSTITUTE(SUBSTITUTE(Category_Map!$A$3:$A$28,CHAR(160),""),CHAR(10),"")),0)),
"Not Found")</f>
        <v>Food</v>
      </c>
      <c r="J731" t="str">
        <f t="shared" si="11"/>
        <v>Pre-COVID</v>
      </c>
    </row>
    <row r="732" spans="1:10" x14ac:dyDescent="0.35">
      <c r="A732" t="s">
        <v>33</v>
      </c>
      <c r="B732">
        <v>2013</v>
      </c>
      <c r="C732" t="s">
        <v>43</v>
      </c>
      <c r="D732">
        <v>114</v>
      </c>
      <c r="E732">
        <v>10</v>
      </c>
      <c r="F732" s="1">
        <v>41548</v>
      </c>
      <c r="G732" t="s">
        <v>5</v>
      </c>
      <c r="H732">
        <v>114.5</v>
      </c>
      <c r="I732" t="str" cm="1">
        <f t="array" ref="I732">IFERROR(
INDEX(Category_Map!$B$3:$B$28,
MATCH(TRIM(SUBSTITUTE(SUBSTITUTE(CLEAN(G732),CHAR(160),""),CHAR(10),"")),
TRIM(SUBSTITUTE(SUBSTITUTE(Category_Map!$A$3:$A$28,CHAR(160),""),CHAR(10),"")),0)),
"Not Found")</f>
        <v>Food</v>
      </c>
      <c r="J732" t="str">
        <f t="shared" si="11"/>
        <v>Pre-COVID</v>
      </c>
    </row>
    <row r="733" spans="1:10" x14ac:dyDescent="0.35">
      <c r="A733" t="s">
        <v>33</v>
      </c>
      <c r="B733">
        <v>2013</v>
      </c>
      <c r="C733" t="s">
        <v>43</v>
      </c>
      <c r="D733">
        <v>114</v>
      </c>
      <c r="E733">
        <v>10</v>
      </c>
      <c r="F733" s="1">
        <v>41548</v>
      </c>
      <c r="G733" t="s">
        <v>6</v>
      </c>
      <c r="H733">
        <v>110.4</v>
      </c>
      <c r="I733" t="str" cm="1">
        <f t="array" ref="I733">IFERROR(
INDEX(Category_Map!$B$3:$B$28,
MATCH(TRIM(SUBSTITUTE(SUBSTITUTE(CLEAN(G733),CHAR(160),""),CHAR(10),"")),
TRIM(SUBSTITUTE(SUBSTITUTE(Category_Map!$A$3:$A$28,CHAR(160),""),CHAR(10),"")),0)),
"Not Found")</f>
        <v>Food</v>
      </c>
      <c r="J733" t="str">
        <f t="shared" si="11"/>
        <v>Pre-COVID</v>
      </c>
    </row>
    <row r="734" spans="1:10" x14ac:dyDescent="0.35">
      <c r="A734" t="s">
        <v>33</v>
      </c>
      <c r="B734">
        <v>2013</v>
      </c>
      <c r="C734" t="s">
        <v>43</v>
      </c>
      <c r="D734">
        <v>114</v>
      </c>
      <c r="E734">
        <v>10</v>
      </c>
      <c r="F734" s="1">
        <v>41548</v>
      </c>
      <c r="G734" t="s">
        <v>7</v>
      </c>
      <c r="H734">
        <v>102.3</v>
      </c>
      <c r="I734" t="str" cm="1">
        <f t="array" ref="I734">IFERROR(
INDEX(Category_Map!$B$3:$B$28,
MATCH(TRIM(SUBSTITUTE(SUBSTITUTE(CLEAN(G734),CHAR(160),""),CHAR(10),"")),
TRIM(SUBSTITUTE(SUBSTITUTE(Category_Map!$A$3:$A$28,CHAR(160),""),CHAR(10),"")),0)),
"Not Found")</f>
        <v>Food</v>
      </c>
      <c r="J734" t="str">
        <f t="shared" si="11"/>
        <v>Pre-COVID</v>
      </c>
    </row>
    <row r="735" spans="1:10" x14ac:dyDescent="0.35">
      <c r="A735" t="s">
        <v>33</v>
      </c>
      <c r="B735">
        <v>2013</v>
      </c>
      <c r="C735" t="s">
        <v>43</v>
      </c>
      <c r="D735">
        <v>114</v>
      </c>
      <c r="E735">
        <v>10</v>
      </c>
      <c r="F735" s="1">
        <v>41548</v>
      </c>
      <c r="G735" t="s">
        <v>8</v>
      </c>
      <c r="H735">
        <v>106.2</v>
      </c>
      <c r="I735" t="str" cm="1">
        <f t="array" ref="I735">IFERROR(
INDEX(Category_Map!$B$3:$B$28,
MATCH(TRIM(SUBSTITUTE(SUBSTITUTE(CLEAN(G735),CHAR(160),""),CHAR(10),"")),
TRIM(SUBSTITUTE(SUBSTITUTE(Category_Map!$A$3:$A$28,CHAR(160),""),CHAR(10),"")),0)),
"Not Found")</f>
        <v>Food</v>
      </c>
      <c r="J735" t="str">
        <f t="shared" si="11"/>
        <v>Pre-COVID</v>
      </c>
    </row>
    <row r="736" spans="1:10" x14ac:dyDescent="0.35">
      <c r="A736" t="s">
        <v>33</v>
      </c>
      <c r="B736">
        <v>2013</v>
      </c>
      <c r="C736" t="s">
        <v>43</v>
      </c>
      <c r="D736">
        <v>114</v>
      </c>
      <c r="E736">
        <v>10</v>
      </c>
      <c r="F736" s="1">
        <v>41548</v>
      </c>
      <c r="G736" t="s">
        <v>9</v>
      </c>
      <c r="H736">
        <v>183.5</v>
      </c>
      <c r="I736" t="str" cm="1">
        <f t="array" ref="I736">IFERROR(
INDEX(Category_Map!$B$3:$B$28,
MATCH(TRIM(SUBSTITUTE(SUBSTITUTE(CLEAN(G736),CHAR(160),""),CHAR(10),"")),
TRIM(SUBSTITUTE(SUBSTITUTE(Category_Map!$A$3:$A$28,CHAR(160),""),CHAR(10),"")),0)),
"Not Found")</f>
        <v>Food</v>
      </c>
      <c r="J736" t="str">
        <f t="shared" si="11"/>
        <v>Pre-COVID</v>
      </c>
    </row>
    <row r="737" spans="1:10" x14ac:dyDescent="0.35">
      <c r="A737" t="s">
        <v>33</v>
      </c>
      <c r="B737">
        <v>2013</v>
      </c>
      <c r="C737" t="s">
        <v>43</v>
      </c>
      <c r="D737">
        <v>114</v>
      </c>
      <c r="E737">
        <v>10</v>
      </c>
      <c r="F737" s="1">
        <v>41548</v>
      </c>
      <c r="G737" t="s">
        <v>10</v>
      </c>
      <c r="H737">
        <v>105.3</v>
      </c>
      <c r="I737" t="str" cm="1">
        <f t="array" ref="I737">IFERROR(
INDEX(Category_Map!$B$3:$B$28,
MATCH(TRIM(SUBSTITUTE(SUBSTITUTE(CLEAN(G737),CHAR(160),""),CHAR(10),"")),
TRIM(SUBSTITUTE(SUBSTITUTE(Category_Map!$A$3:$A$28,CHAR(160),""),CHAR(10),"")),0)),
"Not Found")</f>
        <v>Food</v>
      </c>
      <c r="J737" t="str">
        <f t="shared" si="11"/>
        <v>Pre-COVID</v>
      </c>
    </row>
    <row r="738" spans="1:10" x14ac:dyDescent="0.35">
      <c r="A738" t="s">
        <v>33</v>
      </c>
      <c r="B738">
        <v>2013</v>
      </c>
      <c r="C738" t="s">
        <v>43</v>
      </c>
      <c r="D738">
        <v>114</v>
      </c>
      <c r="E738">
        <v>10</v>
      </c>
      <c r="F738" s="1">
        <v>41548</v>
      </c>
      <c r="G738" t="s">
        <v>11</v>
      </c>
      <c r="H738">
        <v>100.2</v>
      </c>
      <c r="I738" t="str" cm="1">
        <f t="array" ref="I738">IFERROR(
INDEX(Category_Map!$B$3:$B$28,
MATCH(TRIM(SUBSTITUTE(SUBSTITUTE(CLEAN(G738),CHAR(160),""),CHAR(10),"")),
TRIM(SUBSTITUTE(SUBSTITUTE(Category_Map!$A$3:$A$28,CHAR(160),""),CHAR(10),"")),0)),
"Not Found")</f>
        <v>Food</v>
      </c>
      <c r="J738" t="str">
        <f t="shared" si="11"/>
        <v>Pre-COVID</v>
      </c>
    </row>
    <row r="739" spans="1:10" x14ac:dyDescent="0.35">
      <c r="A739" t="s">
        <v>33</v>
      </c>
      <c r="B739">
        <v>2013</v>
      </c>
      <c r="C739" t="s">
        <v>43</v>
      </c>
      <c r="D739">
        <v>114</v>
      </c>
      <c r="E739">
        <v>10</v>
      </c>
      <c r="F739" s="1">
        <v>41548</v>
      </c>
      <c r="G739" t="s">
        <v>12</v>
      </c>
      <c r="H739">
        <v>109.6</v>
      </c>
      <c r="I739" t="str" cm="1">
        <f t="array" ref="I739">IFERROR(
INDEX(Category_Map!$B$3:$B$28,
MATCH(TRIM(SUBSTITUTE(SUBSTITUTE(CLEAN(G739),CHAR(160),""),CHAR(10),"")),
TRIM(SUBSTITUTE(SUBSTITUTE(Category_Map!$A$3:$A$28,CHAR(160),""),CHAR(10),"")),0)),
"Not Found")</f>
        <v>Food</v>
      </c>
      <c r="J739" t="str">
        <f t="shared" si="11"/>
        <v>Pre-COVID</v>
      </c>
    </row>
    <row r="740" spans="1:10" x14ac:dyDescent="0.35">
      <c r="A740" t="s">
        <v>33</v>
      </c>
      <c r="B740">
        <v>2013</v>
      </c>
      <c r="C740" t="s">
        <v>43</v>
      </c>
      <c r="D740">
        <v>114</v>
      </c>
      <c r="E740">
        <v>10</v>
      </c>
      <c r="F740" s="1">
        <v>41548</v>
      </c>
      <c r="G740" t="s">
        <v>13</v>
      </c>
      <c r="H740">
        <v>111.4</v>
      </c>
      <c r="I740" t="str" cm="1">
        <f t="array" ref="I740">IFERROR(
INDEX(Category_Map!$B$3:$B$28,
MATCH(TRIM(SUBSTITUTE(SUBSTITUTE(CLEAN(G740),CHAR(160),""),CHAR(10),"")),
TRIM(SUBSTITUTE(SUBSTITUTE(Category_Map!$A$3:$A$28,CHAR(160),""),CHAR(10),"")),0)),
"Not Found")</f>
        <v>Food and beverages</v>
      </c>
      <c r="J740" t="str">
        <f t="shared" si="11"/>
        <v>Pre-COVID</v>
      </c>
    </row>
    <row r="741" spans="1:10" x14ac:dyDescent="0.35">
      <c r="A741" t="s">
        <v>33</v>
      </c>
      <c r="B741">
        <v>2013</v>
      </c>
      <c r="C741" t="s">
        <v>43</v>
      </c>
      <c r="D741">
        <v>114</v>
      </c>
      <c r="E741">
        <v>10</v>
      </c>
      <c r="F741" s="1">
        <v>41548</v>
      </c>
      <c r="G741" t="s">
        <v>14</v>
      </c>
      <c r="H741">
        <v>116</v>
      </c>
      <c r="I741" t="str" cm="1">
        <f t="array" ref="I741">IFERROR(
INDEX(Category_Map!$B$3:$B$28,
MATCH(TRIM(SUBSTITUTE(SUBSTITUTE(CLEAN(G741),CHAR(160),""),CHAR(10),"")),
TRIM(SUBSTITUTE(SUBSTITUTE(Category_Map!$A$3:$A$28,CHAR(160),""),CHAR(10),"")),0)),
"Not Found")</f>
        <v>Food and beverages</v>
      </c>
      <c r="J741" t="str">
        <f t="shared" si="11"/>
        <v>Pre-COVID</v>
      </c>
    </row>
    <row r="742" spans="1:10" x14ac:dyDescent="0.35">
      <c r="A742" t="s">
        <v>33</v>
      </c>
      <c r="B742">
        <v>2013</v>
      </c>
      <c r="C742" t="s">
        <v>43</v>
      </c>
      <c r="D742">
        <v>114</v>
      </c>
      <c r="E742">
        <v>10</v>
      </c>
      <c r="F742" s="1">
        <v>41548</v>
      </c>
      <c r="G742" t="s">
        <v>15</v>
      </c>
      <c r="H742">
        <v>120.8</v>
      </c>
      <c r="I742" t="str" cm="1">
        <f t="array" ref="I742">IFERROR(
INDEX(Category_Map!$B$3:$B$28,
MATCH(TRIM(SUBSTITUTE(SUBSTITUTE(CLEAN(G742),CHAR(160),""),CHAR(10),"")),
TRIM(SUBSTITUTE(SUBSTITUTE(Category_Map!$A$3:$A$28,CHAR(160),""),CHAR(10),"")),0)),
"Not Found")</f>
        <v>Food and beverages</v>
      </c>
      <c r="J742" t="str">
        <f t="shared" si="11"/>
        <v>Pre-COVID</v>
      </c>
    </row>
    <row r="743" spans="1:10" x14ac:dyDescent="0.35">
      <c r="A743" t="s">
        <v>33</v>
      </c>
      <c r="B743">
        <v>2013</v>
      </c>
      <c r="C743" t="s">
        <v>43</v>
      </c>
      <c r="D743">
        <v>114</v>
      </c>
      <c r="E743">
        <v>10</v>
      </c>
      <c r="F743" s="1">
        <v>41548</v>
      </c>
      <c r="G743" t="s">
        <v>16</v>
      </c>
      <c r="H743">
        <v>113.5</v>
      </c>
      <c r="I743" t="str" cm="1">
        <f t="array" ref="I743">IFERROR(
INDEX(Category_Map!$B$3:$B$28,
MATCH(TRIM(SUBSTITUTE(SUBSTITUTE(CLEAN(G743),CHAR(160),""),CHAR(10),"")),
TRIM(SUBSTITUTE(SUBSTITUTE(Category_Map!$A$3:$A$28,CHAR(160),""),CHAR(10),"")),0)),
"Not Found")</f>
        <v>Miscellaneous</v>
      </c>
      <c r="J743" t="str">
        <f t="shared" si="11"/>
        <v>Pre-COVID</v>
      </c>
    </row>
    <row r="744" spans="1:10" x14ac:dyDescent="0.35">
      <c r="A744" t="s">
        <v>33</v>
      </c>
      <c r="B744">
        <v>2013</v>
      </c>
      <c r="C744" t="s">
        <v>43</v>
      </c>
      <c r="D744">
        <v>114</v>
      </c>
      <c r="E744">
        <v>10</v>
      </c>
      <c r="F744" s="1">
        <v>41548</v>
      </c>
      <c r="G744" t="s">
        <v>17</v>
      </c>
      <c r="H744">
        <v>112.5</v>
      </c>
      <c r="I744" t="str" cm="1">
        <f t="array" ref="I744">IFERROR(
INDEX(Category_Map!$B$3:$B$28,
MATCH(TRIM(SUBSTITUTE(SUBSTITUTE(CLEAN(G744),CHAR(160),""),CHAR(10),"")),
TRIM(SUBSTITUTE(SUBSTITUTE(Category_Map!$A$3:$A$28,CHAR(160),""),CHAR(10),"")),0)),
"Not Found")</f>
        <v>Clothing and Footwear</v>
      </c>
      <c r="J744" t="str">
        <f t="shared" si="11"/>
        <v>Pre-COVID</v>
      </c>
    </row>
    <row r="745" spans="1:10" x14ac:dyDescent="0.35">
      <c r="A745" t="s">
        <v>33</v>
      </c>
      <c r="B745">
        <v>2013</v>
      </c>
      <c r="C745" t="s">
        <v>43</v>
      </c>
      <c r="D745">
        <v>114</v>
      </c>
      <c r="E745">
        <v>10</v>
      </c>
      <c r="F745" s="1">
        <v>41548</v>
      </c>
      <c r="G745" t="s">
        <v>18</v>
      </c>
      <c r="H745">
        <v>109.7</v>
      </c>
      <c r="I745" t="str" cm="1">
        <f t="array" ref="I745">IFERROR(
INDEX(Category_Map!$B$3:$B$28,
MATCH(TRIM(SUBSTITUTE(SUBSTITUTE(CLEAN(G745),CHAR(160),""),CHAR(10),"")),
TRIM(SUBSTITUTE(SUBSTITUTE(Category_Map!$A$3:$A$28,CHAR(160),""),CHAR(10),"")),0)),
"Not Found")</f>
        <v>Clothing and Footwear</v>
      </c>
      <c r="J745" t="str">
        <f t="shared" si="11"/>
        <v>Pre-COVID</v>
      </c>
    </row>
    <row r="746" spans="1:10" x14ac:dyDescent="0.35">
      <c r="A746" t="s">
        <v>33</v>
      </c>
      <c r="B746">
        <v>2013</v>
      </c>
      <c r="C746" t="s">
        <v>43</v>
      </c>
      <c r="D746">
        <v>114</v>
      </c>
      <c r="E746">
        <v>10</v>
      </c>
      <c r="F746" s="1">
        <v>41548</v>
      </c>
      <c r="G746" t="s">
        <v>19</v>
      </c>
      <c r="H746">
        <v>112</v>
      </c>
      <c r="I746" t="str" cm="1">
        <f t="array" ref="I746">IFERROR(
INDEX(Category_Map!$B$3:$B$28,
MATCH(TRIM(SUBSTITUTE(SUBSTITUTE(CLEAN(G746),CHAR(160),""),CHAR(10),"")),
TRIM(SUBSTITUTE(SUBSTITUTE(Category_Map!$A$3:$A$28,CHAR(160),""),CHAR(10),"")),0)),
"Not Found")</f>
        <v>Clothing and Footwear</v>
      </c>
      <c r="J746" t="str">
        <f t="shared" si="11"/>
        <v>Pre-COVID</v>
      </c>
    </row>
    <row r="747" spans="1:10" x14ac:dyDescent="0.35">
      <c r="A747" t="s">
        <v>33</v>
      </c>
      <c r="B747">
        <v>2013</v>
      </c>
      <c r="C747" t="s">
        <v>43</v>
      </c>
      <c r="D747">
        <v>114</v>
      </c>
      <c r="E747">
        <v>10</v>
      </c>
      <c r="F747" s="1">
        <v>41548</v>
      </c>
      <c r="G747" t="s">
        <v>20</v>
      </c>
      <c r="H747">
        <v>110.5</v>
      </c>
      <c r="I747" t="str" cm="1">
        <f t="array" ref="I747">IFERROR(
INDEX(Category_Map!$B$3:$B$28,
MATCH(TRIM(SUBSTITUTE(SUBSTITUTE(CLEAN(G747),CHAR(160),""),CHAR(10),"")),
TRIM(SUBSTITUTE(SUBSTITUTE(Category_Map!$A$3:$A$28,CHAR(160),""),CHAR(10),"")),0)),
"Not Found")</f>
        <v>Housing and Utilities</v>
      </c>
      <c r="J747" t="str">
        <f t="shared" si="11"/>
        <v>Pre-COVID</v>
      </c>
    </row>
    <row r="748" spans="1:10" x14ac:dyDescent="0.35">
      <c r="A748" t="s">
        <v>33</v>
      </c>
      <c r="B748">
        <v>2013</v>
      </c>
      <c r="C748" t="s">
        <v>43</v>
      </c>
      <c r="D748">
        <v>114</v>
      </c>
      <c r="E748">
        <v>10</v>
      </c>
      <c r="F748" s="1">
        <v>41548</v>
      </c>
      <c r="G748" t="s">
        <v>21</v>
      </c>
      <c r="H748">
        <v>109.7</v>
      </c>
      <c r="I748" t="str" cm="1">
        <f t="array" ref="I748">IFERROR(
INDEX(Category_Map!$B$3:$B$28,
MATCH(TRIM(SUBSTITUTE(SUBSTITUTE(CLEAN(G748),CHAR(160),""),CHAR(10),"")),
TRIM(SUBSTITUTE(SUBSTITUTE(Category_Map!$A$3:$A$28,CHAR(160),""),CHAR(10),"")),0)),
"Not Found")</f>
        <v>Fuel and Energy</v>
      </c>
      <c r="J748" t="str">
        <f t="shared" si="11"/>
        <v>Pre-COVID</v>
      </c>
    </row>
    <row r="749" spans="1:10" x14ac:dyDescent="0.35">
      <c r="A749" t="s">
        <v>33</v>
      </c>
      <c r="B749">
        <v>2013</v>
      </c>
      <c r="C749" t="s">
        <v>43</v>
      </c>
      <c r="D749">
        <v>114</v>
      </c>
      <c r="E749">
        <v>10</v>
      </c>
      <c r="F749" s="1">
        <v>41548</v>
      </c>
      <c r="G749" t="s">
        <v>22</v>
      </c>
      <c r="H749">
        <v>110.2</v>
      </c>
      <c r="I749" t="str" cm="1">
        <f t="array" ref="I749">IFERROR(
INDEX(Category_Map!$B$3:$B$28,
MATCH(TRIM(SUBSTITUTE(SUBSTITUTE(CLEAN(G749),CHAR(160),""),CHAR(10),"")),
TRIM(SUBSTITUTE(SUBSTITUTE(Category_Map!$A$3:$A$28,CHAR(160),""),CHAR(10),"")),0)),
"Not Found")</f>
        <v>Household goods and services</v>
      </c>
      <c r="J749" t="str">
        <f t="shared" si="11"/>
        <v>Pre-COVID</v>
      </c>
    </row>
    <row r="750" spans="1:10" x14ac:dyDescent="0.35">
      <c r="A750" t="s">
        <v>33</v>
      </c>
      <c r="B750">
        <v>2013</v>
      </c>
      <c r="C750" t="s">
        <v>43</v>
      </c>
      <c r="D750">
        <v>114</v>
      </c>
      <c r="E750">
        <v>10</v>
      </c>
      <c r="F750" s="1">
        <v>41548</v>
      </c>
      <c r="G750" t="s">
        <v>23</v>
      </c>
      <c r="H750">
        <v>108.2</v>
      </c>
      <c r="I750" t="str" cm="1">
        <f t="array" ref="I750">IFERROR(
INDEX(Category_Map!$B$3:$B$28,
MATCH(TRIM(SUBSTITUTE(SUBSTITUTE(CLEAN(G750),CHAR(160),""),CHAR(10),"")),
TRIM(SUBSTITUTE(SUBSTITUTE(Category_Map!$A$3:$A$28,CHAR(160),""),CHAR(10),"")),0)),
"Not Found")</f>
        <v>Health</v>
      </c>
      <c r="J750" t="str">
        <f t="shared" si="11"/>
        <v>Pre-COVID</v>
      </c>
    </row>
    <row r="751" spans="1:10" x14ac:dyDescent="0.35">
      <c r="A751" t="s">
        <v>33</v>
      </c>
      <c r="B751">
        <v>2013</v>
      </c>
      <c r="C751" t="s">
        <v>43</v>
      </c>
      <c r="D751">
        <v>114</v>
      </c>
      <c r="E751">
        <v>10</v>
      </c>
      <c r="F751" s="1">
        <v>41548</v>
      </c>
      <c r="G751" t="s">
        <v>24</v>
      </c>
      <c r="H751">
        <v>109.7</v>
      </c>
      <c r="I751" t="str" cm="1">
        <f t="array" ref="I751">IFERROR(
INDEX(Category_Map!$B$3:$B$28,
MATCH(TRIM(SUBSTITUTE(SUBSTITUTE(CLEAN(G751),CHAR(160),""),CHAR(10),"")),
TRIM(SUBSTITUTE(SUBSTITUTE(Category_Map!$A$3:$A$28,CHAR(160),""),CHAR(10),"")),0)),
"Not Found")</f>
        <v>Transport &amp; Communication</v>
      </c>
      <c r="J751" t="str">
        <f t="shared" si="11"/>
        <v>Pre-COVID</v>
      </c>
    </row>
    <row r="752" spans="1:10" x14ac:dyDescent="0.35">
      <c r="A752" t="s">
        <v>33</v>
      </c>
      <c r="B752">
        <v>2013</v>
      </c>
      <c r="C752" t="s">
        <v>43</v>
      </c>
      <c r="D752">
        <v>114</v>
      </c>
      <c r="E752">
        <v>10</v>
      </c>
      <c r="F752" s="1">
        <v>41548</v>
      </c>
      <c r="G752" t="s">
        <v>25</v>
      </c>
      <c r="H752">
        <v>108</v>
      </c>
      <c r="I752" t="str" cm="1">
        <f t="array" ref="I752">IFERROR(
INDEX(Category_Map!$B$3:$B$28,
MATCH(TRIM(SUBSTITUTE(SUBSTITUTE(CLEAN(G752),CHAR(160),""),CHAR(10),"")),
TRIM(SUBSTITUTE(SUBSTITUTE(Category_Map!$A$3:$A$28,CHAR(160),""),CHAR(10),"")),0)),
"Not Found")</f>
        <v>Recreation and Personal Care</v>
      </c>
      <c r="J752" t="str">
        <f t="shared" si="11"/>
        <v>Pre-COVID</v>
      </c>
    </row>
    <row r="753" spans="1:10" x14ac:dyDescent="0.35">
      <c r="A753" t="s">
        <v>33</v>
      </c>
      <c r="B753">
        <v>2013</v>
      </c>
      <c r="C753" t="s">
        <v>43</v>
      </c>
      <c r="D753">
        <v>114</v>
      </c>
      <c r="E753">
        <v>10</v>
      </c>
      <c r="F753" s="1">
        <v>41548</v>
      </c>
      <c r="G753" t="s">
        <v>26</v>
      </c>
      <c r="H753">
        <v>111.3</v>
      </c>
      <c r="I753" t="str" cm="1">
        <f t="array" ref="I753">IFERROR(
INDEX(Category_Map!$B$3:$B$28,
MATCH(TRIM(SUBSTITUTE(SUBSTITUTE(CLEAN(G753),CHAR(160),""),CHAR(10),"")),
TRIM(SUBSTITUTE(SUBSTITUTE(Category_Map!$A$3:$A$28,CHAR(160),""),CHAR(10),"")),0)),
"Not Found")</f>
        <v>Education</v>
      </c>
      <c r="J753" t="str">
        <f t="shared" si="11"/>
        <v>Pre-COVID</v>
      </c>
    </row>
    <row r="754" spans="1:10" x14ac:dyDescent="0.35">
      <c r="A754" t="s">
        <v>33</v>
      </c>
      <c r="B754">
        <v>2013</v>
      </c>
      <c r="C754" t="s">
        <v>43</v>
      </c>
      <c r="D754">
        <v>114</v>
      </c>
      <c r="E754">
        <v>10</v>
      </c>
      <c r="F754" s="1">
        <v>41548</v>
      </c>
      <c r="G754" t="s">
        <v>27</v>
      </c>
      <c r="H754">
        <v>107.3</v>
      </c>
      <c r="I754" t="str" cm="1">
        <f t="array" ref="I754">IFERROR(
INDEX(Category_Map!$B$3:$B$28,
MATCH(TRIM(SUBSTITUTE(SUBSTITUTE(CLEAN(G754),CHAR(160),""),CHAR(10),"")),
TRIM(SUBSTITUTE(SUBSTITUTE(Category_Map!$A$3:$A$28,CHAR(160),""),CHAR(10),"")),0)),
"Not Found")</f>
        <v>Personal care and effects</v>
      </c>
      <c r="J754" t="str">
        <f t="shared" si="11"/>
        <v>Pre-COVID</v>
      </c>
    </row>
    <row r="755" spans="1:10" x14ac:dyDescent="0.35">
      <c r="A755" t="s">
        <v>33</v>
      </c>
      <c r="B755">
        <v>2013</v>
      </c>
      <c r="C755" t="s">
        <v>43</v>
      </c>
      <c r="D755">
        <v>114</v>
      </c>
      <c r="E755">
        <v>10</v>
      </c>
      <c r="F755" s="1">
        <v>41548</v>
      </c>
      <c r="G755" t="s">
        <v>28</v>
      </c>
      <c r="H755">
        <v>109.4</v>
      </c>
      <c r="I755" t="str" cm="1">
        <f t="array" ref="I755">IFERROR(
INDEX(Category_Map!$B$3:$B$28,
MATCH(TRIM(SUBSTITUTE(SUBSTITUTE(CLEAN(G755),CHAR(160),""),CHAR(10),"")),
TRIM(SUBSTITUTE(SUBSTITUTE(Category_Map!$A$3:$A$28,CHAR(160),""),CHAR(10),"")),0)),
"Not Found")</f>
        <v>Miscellaneous</v>
      </c>
      <c r="J755" t="str">
        <f t="shared" si="11"/>
        <v>Pre-COVID</v>
      </c>
    </row>
    <row r="756" spans="1:10" x14ac:dyDescent="0.35">
      <c r="A756" t="s">
        <v>34</v>
      </c>
      <c r="B756">
        <v>2013</v>
      </c>
      <c r="C756" t="s">
        <v>43</v>
      </c>
      <c r="D756">
        <v>114.8</v>
      </c>
      <c r="E756">
        <v>10</v>
      </c>
      <c r="F756" s="1">
        <v>41548</v>
      </c>
      <c r="G756" t="s">
        <v>3</v>
      </c>
      <c r="H756">
        <v>117.1</v>
      </c>
      <c r="I756" t="str" cm="1">
        <f t="array" ref="I756">IFERROR(
INDEX(Category_Map!$B$3:$B$28,
MATCH(TRIM(SUBSTITUTE(SUBSTITUTE(CLEAN(G756),CHAR(160),""),CHAR(10),"")),
TRIM(SUBSTITUTE(SUBSTITUTE(Category_Map!$A$3:$A$28,CHAR(160),""),CHAR(10),"")),0)),
"Not Found")</f>
        <v>Food</v>
      </c>
      <c r="J756" t="str">
        <f t="shared" si="11"/>
        <v>Pre-COVID</v>
      </c>
    </row>
    <row r="757" spans="1:10" x14ac:dyDescent="0.35">
      <c r="A757" t="s">
        <v>34</v>
      </c>
      <c r="B757">
        <v>2013</v>
      </c>
      <c r="C757" t="s">
        <v>43</v>
      </c>
      <c r="D757">
        <v>114.8</v>
      </c>
      <c r="E757">
        <v>10</v>
      </c>
      <c r="F757" s="1">
        <v>41548</v>
      </c>
      <c r="G757" t="s">
        <v>4</v>
      </c>
      <c r="H757">
        <v>116.3</v>
      </c>
      <c r="I757" t="str" cm="1">
        <f t="array" ref="I757">IFERROR(
INDEX(Category_Map!$B$3:$B$28,
MATCH(TRIM(SUBSTITUTE(SUBSTITUTE(CLEAN(G757),CHAR(160),""),CHAR(10),"")),
TRIM(SUBSTITUTE(SUBSTITUTE(Category_Map!$A$3:$A$28,CHAR(160),""),CHAR(10),"")),0)),
"Not Found")</f>
        <v>Food</v>
      </c>
      <c r="J757" t="str">
        <f t="shared" si="11"/>
        <v>Pre-COVID</v>
      </c>
    </row>
    <row r="758" spans="1:10" x14ac:dyDescent="0.35">
      <c r="A758" t="s">
        <v>34</v>
      </c>
      <c r="B758">
        <v>2013</v>
      </c>
      <c r="C758" t="s">
        <v>43</v>
      </c>
      <c r="D758">
        <v>114.8</v>
      </c>
      <c r="E758">
        <v>10</v>
      </c>
      <c r="F758" s="1">
        <v>41548</v>
      </c>
      <c r="G758" t="s">
        <v>5</v>
      </c>
      <c r="H758">
        <v>113.3</v>
      </c>
      <c r="I758" t="str" cm="1">
        <f t="array" ref="I758">IFERROR(
INDEX(Category_Map!$B$3:$B$28,
MATCH(TRIM(SUBSTITUTE(SUBSTITUTE(CLEAN(G758),CHAR(160),""),CHAR(10),"")),
TRIM(SUBSTITUTE(SUBSTITUTE(Category_Map!$A$3:$A$28,CHAR(160),""),CHAR(10),"")),0)),
"Not Found")</f>
        <v>Food</v>
      </c>
      <c r="J758" t="str">
        <f t="shared" si="11"/>
        <v>Pre-COVID</v>
      </c>
    </row>
    <row r="759" spans="1:10" x14ac:dyDescent="0.35">
      <c r="A759" t="s">
        <v>34</v>
      </c>
      <c r="B759">
        <v>2013</v>
      </c>
      <c r="C759" t="s">
        <v>43</v>
      </c>
      <c r="D759">
        <v>114.8</v>
      </c>
      <c r="E759">
        <v>10</v>
      </c>
      <c r="F759" s="1">
        <v>41548</v>
      </c>
      <c r="G759" t="s">
        <v>6</v>
      </c>
      <c r="H759">
        <v>111.2</v>
      </c>
      <c r="I759" t="str" cm="1">
        <f t="array" ref="I759">IFERROR(
INDEX(Category_Map!$B$3:$B$28,
MATCH(TRIM(SUBSTITUTE(SUBSTITUTE(CLEAN(G759),CHAR(160),""),CHAR(10),"")),
TRIM(SUBSTITUTE(SUBSTITUTE(Category_Map!$A$3:$A$28,CHAR(160),""),CHAR(10),"")),0)),
"Not Found")</f>
        <v>Food</v>
      </c>
      <c r="J759" t="str">
        <f t="shared" si="11"/>
        <v>Pre-COVID</v>
      </c>
    </row>
    <row r="760" spans="1:10" x14ac:dyDescent="0.35">
      <c r="A760" t="s">
        <v>34</v>
      </c>
      <c r="B760">
        <v>2013</v>
      </c>
      <c r="C760" t="s">
        <v>43</v>
      </c>
      <c r="D760">
        <v>114.8</v>
      </c>
      <c r="E760">
        <v>10</v>
      </c>
      <c r="F760" s="1">
        <v>41548</v>
      </c>
      <c r="G760" t="s">
        <v>7</v>
      </c>
      <c r="H760">
        <v>105.7</v>
      </c>
      <c r="I760" t="str" cm="1">
        <f t="array" ref="I760">IFERROR(
INDEX(Category_Map!$B$3:$B$28,
MATCH(TRIM(SUBSTITUTE(SUBSTITUTE(CLEAN(G760),CHAR(160),""),CHAR(10),"")),
TRIM(SUBSTITUTE(SUBSTITUTE(Category_Map!$A$3:$A$28,CHAR(160),""),CHAR(10),"")),0)),
"Not Found")</f>
        <v>Food</v>
      </c>
      <c r="J760" t="str">
        <f t="shared" si="11"/>
        <v>Pre-COVID</v>
      </c>
    </row>
    <row r="761" spans="1:10" x14ac:dyDescent="0.35">
      <c r="A761" t="s">
        <v>34</v>
      </c>
      <c r="B761">
        <v>2013</v>
      </c>
      <c r="C761" t="s">
        <v>43</v>
      </c>
      <c r="D761">
        <v>114.8</v>
      </c>
      <c r="E761">
        <v>10</v>
      </c>
      <c r="F761" s="1">
        <v>41548</v>
      </c>
      <c r="G761" t="s">
        <v>8</v>
      </c>
      <c r="H761">
        <v>109.9</v>
      </c>
      <c r="I761" t="str" cm="1">
        <f t="array" ref="I761">IFERROR(
INDEX(Category_Map!$B$3:$B$28,
MATCH(TRIM(SUBSTITUTE(SUBSTITUTE(CLEAN(G761),CHAR(160),""),CHAR(10),"")),
TRIM(SUBSTITUTE(SUBSTITUTE(Category_Map!$A$3:$A$28,CHAR(160),""),CHAR(10),"")),0)),
"Not Found")</f>
        <v>Food</v>
      </c>
      <c r="J761" t="str">
        <f t="shared" si="11"/>
        <v>Pre-COVID</v>
      </c>
    </row>
    <row r="762" spans="1:10" x14ac:dyDescent="0.35">
      <c r="A762" t="s">
        <v>34</v>
      </c>
      <c r="B762">
        <v>2013</v>
      </c>
      <c r="C762" t="s">
        <v>43</v>
      </c>
      <c r="D762">
        <v>114.8</v>
      </c>
      <c r="E762">
        <v>10</v>
      </c>
      <c r="F762" s="1">
        <v>41548</v>
      </c>
      <c r="G762" t="s">
        <v>9</v>
      </c>
      <c r="H762">
        <v>171.2</v>
      </c>
      <c r="I762" t="str" cm="1">
        <f t="array" ref="I762">IFERROR(
INDEX(Category_Map!$B$3:$B$28,
MATCH(TRIM(SUBSTITUTE(SUBSTITUTE(CLEAN(G762),CHAR(160),""),CHAR(10),"")),
TRIM(SUBSTITUTE(SUBSTITUTE(Category_Map!$A$3:$A$28,CHAR(160),""),CHAR(10),"")),0)),
"Not Found")</f>
        <v>Food</v>
      </c>
      <c r="J762" t="str">
        <f t="shared" si="11"/>
        <v>Pre-COVID</v>
      </c>
    </row>
    <row r="763" spans="1:10" x14ac:dyDescent="0.35">
      <c r="A763" t="s">
        <v>34</v>
      </c>
      <c r="B763">
        <v>2013</v>
      </c>
      <c r="C763" t="s">
        <v>43</v>
      </c>
      <c r="D763">
        <v>114.8</v>
      </c>
      <c r="E763">
        <v>10</v>
      </c>
      <c r="F763" s="1">
        <v>41548</v>
      </c>
      <c r="G763" t="s">
        <v>10</v>
      </c>
      <c r="H763">
        <v>107.3</v>
      </c>
      <c r="I763" t="str" cm="1">
        <f t="array" ref="I763">IFERROR(
INDEX(Category_Map!$B$3:$B$28,
MATCH(TRIM(SUBSTITUTE(SUBSTITUTE(CLEAN(G763),CHAR(160),""),CHAR(10),"")),
TRIM(SUBSTITUTE(SUBSTITUTE(Category_Map!$A$3:$A$28,CHAR(160),""),CHAR(10),"")),0)),
"Not Found")</f>
        <v>Food</v>
      </c>
      <c r="J763" t="str">
        <f t="shared" si="11"/>
        <v>Pre-COVID</v>
      </c>
    </row>
    <row r="764" spans="1:10" x14ac:dyDescent="0.35">
      <c r="A764" t="s">
        <v>34</v>
      </c>
      <c r="B764">
        <v>2013</v>
      </c>
      <c r="C764" t="s">
        <v>43</v>
      </c>
      <c r="D764">
        <v>114.8</v>
      </c>
      <c r="E764">
        <v>10</v>
      </c>
      <c r="F764" s="1">
        <v>41548</v>
      </c>
      <c r="G764" t="s">
        <v>11</v>
      </c>
      <c r="H764">
        <v>102.7</v>
      </c>
      <c r="I764" t="str" cm="1">
        <f t="array" ref="I764">IFERROR(
INDEX(Category_Map!$B$3:$B$28,
MATCH(TRIM(SUBSTITUTE(SUBSTITUTE(CLEAN(G764),CHAR(160),""),CHAR(10),"")),
TRIM(SUBSTITUTE(SUBSTITUTE(Category_Map!$A$3:$A$28,CHAR(160),""),CHAR(10),"")),0)),
"Not Found")</f>
        <v>Food</v>
      </c>
      <c r="J764" t="str">
        <f t="shared" si="11"/>
        <v>Pre-COVID</v>
      </c>
    </row>
    <row r="765" spans="1:10" x14ac:dyDescent="0.35">
      <c r="A765" t="s">
        <v>34</v>
      </c>
      <c r="B765">
        <v>2013</v>
      </c>
      <c r="C765" t="s">
        <v>43</v>
      </c>
      <c r="D765">
        <v>114.8</v>
      </c>
      <c r="E765">
        <v>10</v>
      </c>
      <c r="F765" s="1">
        <v>41548</v>
      </c>
      <c r="G765" t="s">
        <v>12</v>
      </c>
      <c r="H765">
        <v>108.7</v>
      </c>
      <c r="I765" t="str" cm="1">
        <f t="array" ref="I765">IFERROR(
INDEX(Category_Map!$B$3:$B$28,
MATCH(TRIM(SUBSTITUTE(SUBSTITUTE(CLEAN(G765),CHAR(160),""),CHAR(10),"")),
TRIM(SUBSTITUTE(SUBSTITUTE(Category_Map!$A$3:$A$28,CHAR(160),""),CHAR(10),"")),0)),
"Not Found")</f>
        <v>Food</v>
      </c>
      <c r="J765" t="str">
        <f t="shared" si="11"/>
        <v>Pre-COVID</v>
      </c>
    </row>
    <row r="766" spans="1:10" x14ac:dyDescent="0.35">
      <c r="A766" t="s">
        <v>34</v>
      </c>
      <c r="B766">
        <v>2013</v>
      </c>
      <c r="C766" t="s">
        <v>43</v>
      </c>
      <c r="D766">
        <v>114.8</v>
      </c>
      <c r="E766">
        <v>10</v>
      </c>
      <c r="F766" s="1">
        <v>41548</v>
      </c>
      <c r="G766" t="s">
        <v>13</v>
      </c>
      <c r="H766">
        <v>111.2</v>
      </c>
      <c r="I766" t="str" cm="1">
        <f t="array" ref="I766">IFERROR(
INDEX(Category_Map!$B$3:$B$28,
MATCH(TRIM(SUBSTITUTE(SUBSTITUTE(CLEAN(G766),CHAR(160),""),CHAR(10),"")),
TRIM(SUBSTITUTE(SUBSTITUTE(Category_Map!$A$3:$A$28,CHAR(160),""),CHAR(10),"")),0)),
"Not Found")</f>
        <v>Food and beverages</v>
      </c>
      <c r="J766" t="str">
        <f t="shared" si="11"/>
        <v>Pre-COVID</v>
      </c>
    </row>
    <row r="767" spans="1:10" x14ac:dyDescent="0.35">
      <c r="A767" t="s">
        <v>34</v>
      </c>
      <c r="B767">
        <v>2013</v>
      </c>
      <c r="C767" t="s">
        <v>43</v>
      </c>
      <c r="D767">
        <v>114.8</v>
      </c>
      <c r="E767">
        <v>10</v>
      </c>
      <c r="F767" s="1">
        <v>41548</v>
      </c>
      <c r="G767" t="s">
        <v>14</v>
      </c>
      <c r="H767">
        <v>115.4</v>
      </c>
      <c r="I767" t="str" cm="1">
        <f t="array" ref="I767">IFERROR(
INDEX(Category_Map!$B$3:$B$28,
MATCH(TRIM(SUBSTITUTE(SUBSTITUTE(CLEAN(G767),CHAR(160),""),CHAR(10),"")),
TRIM(SUBSTITUTE(SUBSTITUTE(Category_Map!$A$3:$A$28,CHAR(160),""),CHAR(10),"")),0)),
"Not Found")</f>
        <v>Food and beverages</v>
      </c>
      <c r="J767" t="str">
        <f t="shared" si="11"/>
        <v>Pre-COVID</v>
      </c>
    </row>
    <row r="768" spans="1:10" x14ac:dyDescent="0.35">
      <c r="A768" t="s">
        <v>34</v>
      </c>
      <c r="B768">
        <v>2013</v>
      </c>
      <c r="C768" t="s">
        <v>43</v>
      </c>
      <c r="D768">
        <v>114.8</v>
      </c>
      <c r="E768">
        <v>10</v>
      </c>
      <c r="F768" s="1">
        <v>41548</v>
      </c>
      <c r="G768" t="s">
        <v>15</v>
      </c>
      <c r="H768">
        <v>120.2</v>
      </c>
      <c r="I768" t="str" cm="1">
        <f t="array" ref="I768">IFERROR(
INDEX(Category_Map!$B$3:$B$28,
MATCH(TRIM(SUBSTITUTE(SUBSTITUTE(CLEAN(G768),CHAR(160),""),CHAR(10),"")),
TRIM(SUBSTITUTE(SUBSTITUTE(Category_Map!$A$3:$A$28,CHAR(160),""),CHAR(10),"")),0)),
"Not Found")</f>
        <v>Food and beverages</v>
      </c>
      <c r="J768" t="str">
        <f t="shared" si="11"/>
        <v>Pre-COVID</v>
      </c>
    </row>
    <row r="769" spans="1:10" x14ac:dyDescent="0.35">
      <c r="A769" t="s">
        <v>34</v>
      </c>
      <c r="B769">
        <v>2013</v>
      </c>
      <c r="C769" t="s">
        <v>43</v>
      </c>
      <c r="D769">
        <v>114.8</v>
      </c>
      <c r="E769">
        <v>10</v>
      </c>
      <c r="F769" s="1">
        <v>41548</v>
      </c>
      <c r="G769" t="s">
        <v>16</v>
      </c>
      <c r="H769">
        <v>112.5</v>
      </c>
      <c r="I769" t="str" cm="1">
        <f t="array" ref="I769">IFERROR(
INDEX(Category_Map!$B$3:$B$28,
MATCH(TRIM(SUBSTITUTE(SUBSTITUTE(CLEAN(G769),CHAR(160),""),CHAR(10),"")),
TRIM(SUBSTITUTE(SUBSTITUTE(Category_Map!$A$3:$A$28,CHAR(160),""),CHAR(10),"")),0)),
"Not Found")</f>
        <v>Miscellaneous</v>
      </c>
      <c r="J769" t="str">
        <f t="shared" si="11"/>
        <v>Pre-COVID</v>
      </c>
    </row>
    <row r="770" spans="1:10" x14ac:dyDescent="0.35">
      <c r="A770" t="s">
        <v>34</v>
      </c>
      <c r="B770">
        <v>2013</v>
      </c>
      <c r="C770" t="s">
        <v>43</v>
      </c>
      <c r="D770">
        <v>114.8</v>
      </c>
      <c r="E770">
        <v>10</v>
      </c>
      <c r="F770" s="1">
        <v>41548</v>
      </c>
      <c r="G770" t="s">
        <v>17</v>
      </c>
      <c r="H770">
        <v>113.2</v>
      </c>
      <c r="I770" t="str" cm="1">
        <f t="array" ref="I770">IFERROR(
INDEX(Category_Map!$B$3:$B$28,
MATCH(TRIM(SUBSTITUTE(SUBSTITUTE(CLEAN(G770),CHAR(160),""),CHAR(10),"")),
TRIM(SUBSTITUTE(SUBSTITUTE(Category_Map!$A$3:$A$28,CHAR(160),""),CHAR(10),"")),0)),
"Not Found")</f>
        <v>Clothing and Footwear</v>
      </c>
      <c r="J770" t="str">
        <f t="shared" ref="J770:J833" si="12">IF(F770 &lt; DATE(2020,3,1), "Pre-COVID", "Post-COVID")</f>
        <v>Pre-COVID</v>
      </c>
    </row>
    <row r="771" spans="1:10" x14ac:dyDescent="0.35">
      <c r="A771" t="s">
        <v>34</v>
      </c>
      <c r="B771">
        <v>2013</v>
      </c>
      <c r="C771" t="s">
        <v>43</v>
      </c>
      <c r="D771">
        <v>114.8</v>
      </c>
      <c r="E771">
        <v>10</v>
      </c>
      <c r="F771" s="1">
        <v>41548</v>
      </c>
      <c r="G771" t="s">
        <v>18</v>
      </c>
      <c r="H771">
        <v>111.2</v>
      </c>
      <c r="I771" t="str" cm="1">
        <f t="array" ref="I771">IFERROR(
INDEX(Category_Map!$B$3:$B$28,
MATCH(TRIM(SUBSTITUTE(SUBSTITUTE(CLEAN(G771),CHAR(160),""),CHAR(10),"")),
TRIM(SUBSTITUTE(SUBSTITUTE(Category_Map!$A$3:$A$28,CHAR(160),""),CHAR(10),"")),0)),
"Not Found")</f>
        <v>Clothing and Footwear</v>
      </c>
      <c r="J771" t="str">
        <f t="shared" si="12"/>
        <v>Pre-COVID</v>
      </c>
    </row>
    <row r="772" spans="1:10" x14ac:dyDescent="0.35">
      <c r="A772" t="s">
        <v>34</v>
      </c>
      <c r="B772">
        <v>2013</v>
      </c>
      <c r="C772" t="s">
        <v>43</v>
      </c>
      <c r="D772">
        <v>114.8</v>
      </c>
      <c r="E772">
        <v>10</v>
      </c>
      <c r="F772" s="1">
        <v>41548</v>
      </c>
      <c r="G772" t="s">
        <v>19</v>
      </c>
      <c r="H772">
        <v>112.8</v>
      </c>
      <c r="I772" t="str" cm="1">
        <f t="array" ref="I772">IFERROR(
INDEX(Category_Map!$B$3:$B$28,
MATCH(TRIM(SUBSTITUTE(SUBSTITUTE(CLEAN(G772),CHAR(160),""),CHAR(10),"")),
TRIM(SUBSTITUTE(SUBSTITUTE(Category_Map!$A$3:$A$28,CHAR(160),""),CHAR(10),"")),0)),
"Not Found")</f>
        <v>Clothing and Footwear</v>
      </c>
      <c r="J772" t="str">
        <f t="shared" si="12"/>
        <v>Pre-COVID</v>
      </c>
    </row>
    <row r="773" spans="1:10" x14ac:dyDescent="0.35">
      <c r="A773" t="s">
        <v>34</v>
      </c>
      <c r="B773">
        <v>2013</v>
      </c>
      <c r="C773" t="s">
        <v>43</v>
      </c>
      <c r="D773">
        <v>114.8</v>
      </c>
      <c r="E773">
        <v>10</v>
      </c>
      <c r="F773" s="1">
        <v>41548</v>
      </c>
      <c r="G773" t="s">
        <v>20</v>
      </c>
      <c r="H773">
        <v>110.5</v>
      </c>
      <c r="I773" t="str" cm="1">
        <f t="array" ref="I773">IFERROR(
INDEX(Category_Map!$B$3:$B$28,
MATCH(TRIM(SUBSTITUTE(SUBSTITUTE(CLEAN(G773),CHAR(160),""),CHAR(10),"")),
TRIM(SUBSTITUTE(SUBSTITUTE(Category_Map!$A$3:$A$28,CHAR(160),""),CHAR(10),"")),0)),
"Not Found")</f>
        <v>Housing and Utilities</v>
      </c>
      <c r="J773" t="str">
        <f t="shared" si="12"/>
        <v>Pre-COVID</v>
      </c>
    </row>
    <row r="774" spans="1:10" x14ac:dyDescent="0.35">
      <c r="A774" t="s">
        <v>34</v>
      </c>
      <c r="B774">
        <v>2013</v>
      </c>
      <c r="C774" t="s">
        <v>43</v>
      </c>
      <c r="D774">
        <v>114.8</v>
      </c>
      <c r="E774">
        <v>10</v>
      </c>
      <c r="F774" s="1">
        <v>41548</v>
      </c>
      <c r="G774" t="s">
        <v>21</v>
      </c>
      <c r="H774">
        <v>110.9</v>
      </c>
      <c r="I774" t="str" cm="1">
        <f t="array" ref="I774">IFERROR(
INDEX(Category_Map!$B$3:$B$28,
MATCH(TRIM(SUBSTITUTE(SUBSTITUTE(CLEAN(G774),CHAR(160),""),CHAR(10),"")),
TRIM(SUBSTITUTE(SUBSTITUTE(Category_Map!$A$3:$A$28,CHAR(160),""),CHAR(10),"")),0)),
"Not Found")</f>
        <v>Fuel and Energy</v>
      </c>
      <c r="J774" t="str">
        <f t="shared" si="12"/>
        <v>Pre-COVID</v>
      </c>
    </row>
    <row r="775" spans="1:10" x14ac:dyDescent="0.35">
      <c r="A775" t="s">
        <v>34</v>
      </c>
      <c r="B775">
        <v>2013</v>
      </c>
      <c r="C775" t="s">
        <v>43</v>
      </c>
      <c r="D775">
        <v>114.8</v>
      </c>
      <c r="E775">
        <v>10</v>
      </c>
      <c r="F775" s="1">
        <v>41548</v>
      </c>
      <c r="G775" t="s">
        <v>22</v>
      </c>
      <c r="H775">
        <v>110.3</v>
      </c>
      <c r="I775" t="str" cm="1">
        <f t="array" ref="I775">IFERROR(
INDEX(Category_Map!$B$3:$B$28,
MATCH(TRIM(SUBSTITUTE(SUBSTITUTE(CLEAN(G775),CHAR(160),""),CHAR(10),"")),
TRIM(SUBSTITUTE(SUBSTITUTE(Category_Map!$A$3:$A$28,CHAR(160),""),CHAR(10),"")),0)),
"Not Found")</f>
        <v>Household goods and services</v>
      </c>
      <c r="J775" t="str">
        <f t="shared" si="12"/>
        <v>Pre-COVID</v>
      </c>
    </row>
    <row r="776" spans="1:10" x14ac:dyDescent="0.35">
      <c r="A776" t="s">
        <v>34</v>
      </c>
      <c r="B776">
        <v>2013</v>
      </c>
      <c r="C776" t="s">
        <v>43</v>
      </c>
      <c r="D776">
        <v>114.8</v>
      </c>
      <c r="E776">
        <v>10</v>
      </c>
      <c r="F776" s="1">
        <v>41548</v>
      </c>
      <c r="G776" t="s">
        <v>23</v>
      </c>
      <c r="H776">
        <v>108.6</v>
      </c>
      <c r="I776" t="str" cm="1">
        <f t="array" ref="I776">IFERROR(
INDEX(Category_Map!$B$3:$B$28,
MATCH(TRIM(SUBSTITUTE(SUBSTITUTE(CLEAN(G776),CHAR(160),""),CHAR(10),"")),
TRIM(SUBSTITUTE(SUBSTITUTE(Category_Map!$A$3:$A$28,CHAR(160),""),CHAR(10),"")),0)),
"Not Found")</f>
        <v>Health</v>
      </c>
      <c r="J776" t="str">
        <f t="shared" si="12"/>
        <v>Pre-COVID</v>
      </c>
    </row>
    <row r="777" spans="1:10" x14ac:dyDescent="0.35">
      <c r="A777" t="s">
        <v>34</v>
      </c>
      <c r="B777">
        <v>2013</v>
      </c>
      <c r="C777" t="s">
        <v>43</v>
      </c>
      <c r="D777">
        <v>114.8</v>
      </c>
      <c r="E777">
        <v>10</v>
      </c>
      <c r="F777" s="1">
        <v>41548</v>
      </c>
      <c r="G777" t="s">
        <v>24</v>
      </c>
      <c r="H777">
        <v>109.5</v>
      </c>
      <c r="I777" t="str" cm="1">
        <f t="array" ref="I777">IFERROR(
INDEX(Category_Map!$B$3:$B$28,
MATCH(TRIM(SUBSTITUTE(SUBSTITUTE(CLEAN(G777),CHAR(160),""),CHAR(10),"")),
TRIM(SUBSTITUTE(SUBSTITUTE(Category_Map!$A$3:$A$28,CHAR(160),""),CHAR(10),"")),0)),
"Not Found")</f>
        <v>Transport &amp; Communication</v>
      </c>
      <c r="J777" t="str">
        <f t="shared" si="12"/>
        <v>Pre-COVID</v>
      </c>
    </row>
    <row r="778" spans="1:10" x14ac:dyDescent="0.35">
      <c r="A778" t="s">
        <v>34</v>
      </c>
      <c r="B778">
        <v>2013</v>
      </c>
      <c r="C778" t="s">
        <v>43</v>
      </c>
      <c r="D778">
        <v>114.8</v>
      </c>
      <c r="E778">
        <v>10</v>
      </c>
      <c r="F778" s="1">
        <v>41548</v>
      </c>
      <c r="G778" t="s">
        <v>25</v>
      </c>
      <c r="H778">
        <v>108.1</v>
      </c>
      <c r="I778" t="str" cm="1">
        <f t="array" ref="I778">IFERROR(
INDEX(Category_Map!$B$3:$B$28,
MATCH(TRIM(SUBSTITUTE(SUBSTITUTE(CLEAN(G778),CHAR(160),""),CHAR(10),"")),
TRIM(SUBSTITUTE(SUBSTITUTE(Category_Map!$A$3:$A$28,CHAR(160),""),CHAR(10),"")),0)),
"Not Found")</f>
        <v>Recreation and Personal Care</v>
      </c>
      <c r="J778" t="str">
        <f t="shared" si="12"/>
        <v>Pre-COVID</v>
      </c>
    </row>
    <row r="779" spans="1:10" x14ac:dyDescent="0.35">
      <c r="A779" t="s">
        <v>34</v>
      </c>
      <c r="B779">
        <v>2013</v>
      </c>
      <c r="C779" t="s">
        <v>43</v>
      </c>
      <c r="D779">
        <v>114.8</v>
      </c>
      <c r="E779">
        <v>10</v>
      </c>
      <c r="F779" s="1">
        <v>41548</v>
      </c>
      <c r="G779" t="s">
        <v>26</v>
      </c>
      <c r="H779">
        <v>110.8</v>
      </c>
      <c r="I779" t="str" cm="1">
        <f t="array" ref="I779">IFERROR(
INDEX(Category_Map!$B$3:$B$28,
MATCH(TRIM(SUBSTITUTE(SUBSTITUTE(CLEAN(G779),CHAR(160),""),CHAR(10),"")),
TRIM(SUBSTITUTE(SUBSTITUTE(Category_Map!$A$3:$A$28,CHAR(160),""),CHAR(10),"")),0)),
"Not Found")</f>
        <v>Education</v>
      </c>
      <c r="J779" t="str">
        <f t="shared" si="12"/>
        <v>Pre-COVID</v>
      </c>
    </row>
    <row r="780" spans="1:10" x14ac:dyDescent="0.35">
      <c r="A780" t="s">
        <v>34</v>
      </c>
      <c r="B780">
        <v>2013</v>
      </c>
      <c r="C780" t="s">
        <v>43</v>
      </c>
      <c r="D780">
        <v>114.8</v>
      </c>
      <c r="E780">
        <v>10</v>
      </c>
      <c r="F780" s="1">
        <v>41548</v>
      </c>
      <c r="G780" t="s">
        <v>27</v>
      </c>
      <c r="H780">
        <v>107.4</v>
      </c>
      <c r="I780" t="str" cm="1">
        <f t="array" ref="I780">IFERROR(
INDEX(Category_Map!$B$3:$B$28,
MATCH(TRIM(SUBSTITUTE(SUBSTITUTE(CLEAN(G780),CHAR(160),""),CHAR(10),"")),
TRIM(SUBSTITUTE(SUBSTITUTE(Category_Map!$A$3:$A$28,CHAR(160),""),CHAR(10),"")),0)),
"Not Found")</f>
        <v>Personal care and effects</v>
      </c>
      <c r="J780" t="str">
        <f t="shared" si="12"/>
        <v>Pre-COVID</v>
      </c>
    </row>
    <row r="781" spans="1:10" x14ac:dyDescent="0.35">
      <c r="A781" t="s">
        <v>34</v>
      </c>
      <c r="B781">
        <v>2013</v>
      </c>
      <c r="C781" t="s">
        <v>43</v>
      </c>
      <c r="D781">
        <v>114.8</v>
      </c>
      <c r="E781">
        <v>10</v>
      </c>
      <c r="F781" s="1">
        <v>41548</v>
      </c>
      <c r="G781" t="s">
        <v>28</v>
      </c>
      <c r="H781">
        <v>109.2</v>
      </c>
      <c r="I781" t="str" cm="1">
        <f t="array" ref="I781">IFERROR(
INDEX(Category_Map!$B$3:$B$28,
MATCH(TRIM(SUBSTITUTE(SUBSTITUTE(CLEAN(G781),CHAR(160),""),CHAR(10),"")),
TRIM(SUBSTITUTE(SUBSTITUTE(Category_Map!$A$3:$A$28,CHAR(160),""),CHAR(10),"")),0)),
"Not Found")</f>
        <v>Miscellaneous</v>
      </c>
      <c r="J781" t="str">
        <f t="shared" si="12"/>
        <v>Pre-COVID</v>
      </c>
    </row>
    <row r="782" spans="1:10" x14ac:dyDescent="0.35">
      <c r="A782" t="s">
        <v>30</v>
      </c>
      <c r="B782">
        <v>2013</v>
      </c>
      <c r="C782" t="s">
        <v>44</v>
      </c>
      <c r="D782">
        <v>117.4</v>
      </c>
      <c r="E782">
        <v>11</v>
      </c>
      <c r="F782" s="1">
        <v>41579</v>
      </c>
      <c r="G782" t="s">
        <v>3</v>
      </c>
      <c r="H782">
        <v>117.3</v>
      </c>
      <c r="I782" t="str" cm="1">
        <f t="array" ref="I782">IFERROR(
INDEX(Category_Map!$B$3:$B$28,
MATCH(TRIM(SUBSTITUTE(SUBSTITUTE(CLEAN(G782),CHAR(160),""),CHAR(10),"")),
TRIM(SUBSTITUTE(SUBSTITUTE(Category_Map!$A$3:$A$28,CHAR(160),""),CHAR(10),"")),0)),
"Not Found")</f>
        <v>Food</v>
      </c>
      <c r="J782" t="str">
        <f t="shared" si="12"/>
        <v>Pre-COVID</v>
      </c>
    </row>
    <row r="783" spans="1:10" x14ac:dyDescent="0.35">
      <c r="A783" t="s">
        <v>30</v>
      </c>
      <c r="B783">
        <v>2013</v>
      </c>
      <c r="C783" t="s">
        <v>44</v>
      </c>
      <c r="D783">
        <v>117.4</v>
      </c>
      <c r="E783">
        <v>11</v>
      </c>
      <c r="F783" s="1">
        <v>41579</v>
      </c>
      <c r="G783" t="s">
        <v>4</v>
      </c>
      <c r="H783">
        <v>114.9</v>
      </c>
      <c r="I783" t="str" cm="1">
        <f t="array" ref="I783">IFERROR(
INDEX(Category_Map!$B$3:$B$28,
MATCH(TRIM(SUBSTITUTE(SUBSTITUTE(CLEAN(G783),CHAR(160),""),CHAR(10),"")),
TRIM(SUBSTITUTE(SUBSTITUTE(Category_Map!$A$3:$A$28,CHAR(160),""),CHAR(10),"")),0)),
"Not Found")</f>
        <v>Food</v>
      </c>
      <c r="J783" t="str">
        <f t="shared" si="12"/>
        <v>Pre-COVID</v>
      </c>
    </row>
    <row r="784" spans="1:10" x14ac:dyDescent="0.35">
      <c r="A784" t="s">
        <v>30</v>
      </c>
      <c r="B784">
        <v>2013</v>
      </c>
      <c r="C784" t="s">
        <v>44</v>
      </c>
      <c r="D784">
        <v>117.4</v>
      </c>
      <c r="E784">
        <v>11</v>
      </c>
      <c r="F784" s="1">
        <v>41579</v>
      </c>
      <c r="G784" t="s">
        <v>5</v>
      </c>
      <c r="H784">
        <v>116.2</v>
      </c>
      <c r="I784" t="str" cm="1">
        <f t="array" ref="I784">IFERROR(
INDEX(Category_Map!$B$3:$B$28,
MATCH(TRIM(SUBSTITUTE(SUBSTITUTE(CLEAN(G784),CHAR(160),""),CHAR(10),"")),
TRIM(SUBSTITUTE(SUBSTITUTE(Category_Map!$A$3:$A$28,CHAR(160),""),CHAR(10),"")),0)),
"Not Found")</f>
        <v>Food</v>
      </c>
      <c r="J784" t="str">
        <f t="shared" si="12"/>
        <v>Pre-COVID</v>
      </c>
    </row>
    <row r="785" spans="1:10" x14ac:dyDescent="0.35">
      <c r="A785" t="s">
        <v>30</v>
      </c>
      <c r="B785">
        <v>2013</v>
      </c>
      <c r="C785" t="s">
        <v>44</v>
      </c>
      <c r="D785">
        <v>117.4</v>
      </c>
      <c r="E785">
        <v>11</v>
      </c>
      <c r="F785" s="1">
        <v>41579</v>
      </c>
      <c r="G785" t="s">
        <v>6</v>
      </c>
      <c r="H785">
        <v>112.8</v>
      </c>
      <c r="I785" t="str" cm="1">
        <f t="array" ref="I785">IFERROR(
INDEX(Category_Map!$B$3:$B$28,
MATCH(TRIM(SUBSTITUTE(SUBSTITUTE(CLEAN(G785),CHAR(160),""),CHAR(10),"")),
TRIM(SUBSTITUTE(SUBSTITUTE(Category_Map!$A$3:$A$28,CHAR(160),""),CHAR(10),"")),0)),
"Not Found")</f>
        <v>Food</v>
      </c>
      <c r="J785" t="str">
        <f t="shared" si="12"/>
        <v>Pre-COVID</v>
      </c>
    </row>
    <row r="786" spans="1:10" x14ac:dyDescent="0.35">
      <c r="A786" t="s">
        <v>30</v>
      </c>
      <c r="B786">
        <v>2013</v>
      </c>
      <c r="C786" t="s">
        <v>44</v>
      </c>
      <c r="D786">
        <v>117.4</v>
      </c>
      <c r="E786">
        <v>11</v>
      </c>
      <c r="F786" s="1">
        <v>41579</v>
      </c>
      <c r="G786" t="s">
        <v>7</v>
      </c>
      <c r="H786">
        <v>108.9</v>
      </c>
      <c r="I786" t="str" cm="1">
        <f t="array" ref="I786">IFERROR(
INDEX(Category_Map!$B$3:$B$28,
MATCH(TRIM(SUBSTITUTE(SUBSTITUTE(CLEAN(G786),CHAR(160),""),CHAR(10),"")),
TRIM(SUBSTITUTE(SUBSTITUTE(Category_Map!$A$3:$A$28,CHAR(160),""),CHAR(10),"")),0)),
"Not Found")</f>
        <v>Food</v>
      </c>
      <c r="J786" t="str">
        <f t="shared" si="12"/>
        <v>Pre-COVID</v>
      </c>
    </row>
    <row r="787" spans="1:10" x14ac:dyDescent="0.35">
      <c r="A787" t="s">
        <v>30</v>
      </c>
      <c r="B787">
        <v>2013</v>
      </c>
      <c r="C787" t="s">
        <v>44</v>
      </c>
      <c r="D787">
        <v>117.4</v>
      </c>
      <c r="E787">
        <v>11</v>
      </c>
      <c r="F787" s="1">
        <v>41579</v>
      </c>
      <c r="G787" t="s">
        <v>8</v>
      </c>
      <c r="H787">
        <v>116.6</v>
      </c>
      <c r="I787" t="str" cm="1">
        <f t="array" ref="I787">IFERROR(
INDEX(Category_Map!$B$3:$B$28,
MATCH(TRIM(SUBSTITUTE(SUBSTITUTE(CLEAN(G787),CHAR(160),""),CHAR(10),"")),
TRIM(SUBSTITUTE(SUBSTITUTE(Category_Map!$A$3:$A$28,CHAR(160),""),CHAR(10),"")),0)),
"Not Found")</f>
        <v>Food</v>
      </c>
      <c r="J787" t="str">
        <f t="shared" si="12"/>
        <v>Pre-COVID</v>
      </c>
    </row>
    <row r="788" spans="1:10" x14ac:dyDescent="0.35">
      <c r="A788" t="s">
        <v>30</v>
      </c>
      <c r="B788">
        <v>2013</v>
      </c>
      <c r="C788" t="s">
        <v>44</v>
      </c>
      <c r="D788">
        <v>117.4</v>
      </c>
      <c r="E788">
        <v>11</v>
      </c>
      <c r="F788" s="1">
        <v>41579</v>
      </c>
      <c r="G788" t="s">
        <v>9</v>
      </c>
      <c r="H788">
        <v>178.1</v>
      </c>
      <c r="I788" t="str" cm="1">
        <f t="array" ref="I788">IFERROR(
INDEX(Category_Map!$B$3:$B$28,
MATCH(TRIM(SUBSTITUTE(SUBSTITUTE(CLEAN(G788),CHAR(160),""),CHAR(10),"")),
TRIM(SUBSTITUTE(SUBSTITUTE(Category_Map!$A$3:$A$28,CHAR(160),""),CHAR(10),"")),0)),
"Not Found")</f>
        <v>Food</v>
      </c>
      <c r="J788" t="str">
        <f t="shared" si="12"/>
        <v>Pre-COVID</v>
      </c>
    </row>
    <row r="789" spans="1:10" x14ac:dyDescent="0.35">
      <c r="A789" t="s">
        <v>30</v>
      </c>
      <c r="B789">
        <v>2013</v>
      </c>
      <c r="C789" t="s">
        <v>44</v>
      </c>
      <c r="D789">
        <v>117.4</v>
      </c>
      <c r="E789">
        <v>11</v>
      </c>
      <c r="F789" s="1">
        <v>41579</v>
      </c>
      <c r="G789" t="s">
        <v>10</v>
      </c>
      <c r="H789">
        <v>109.1</v>
      </c>
      <c r="I789" t="str" cm="1">
        <f t="array" ref="I789">IFERROR(
INDEX(Category_Map!$B$3:$B$28,
MATCH(TRIM(SUBSTITUTE(SUBSTITUTE(CLEAN(G789),CHAR(160),""),CHAR(10),"")),
TRIM(SUBSTITUTE(SUBSTITUTE(Category_Map!$A$3:$A$28,CHAR(160),""),CHAR(10),"")),0)),
"Not Found")</f>
        <v>Food</v>
      </c>
      <c r="J789" t="str">
        <f t="shared" si="12"/>
        <v>Pre-COVID</v>
      </c>
    </row>
    <row r="790" spans="1:10" x14ac:dyDescent="0.35">
      <c r="A790" t="s">
        <v>30</v>
      </c>
      <c r="B790">
        <v>2013</v>
      </c>
      <c r="C790" t="s">
        <v>44</v>
      </c>
      <c r="D790">
        <v>117.4</v>
      </c>
      <c r="E790">
        <v>11</v>
      </c>
      <c r="F790" s="1">
        <v>41579</v>
      </c>
      <c r="G790" t="s">
        <v>11</v>
      </c>
      <c r="H790">
        <v>103.6</v>
      </c>
      <c r="I790" t="str" cm="1">
        <f t="array" ref="I790">IFERROR(
INDEX(Category_Map!$B$3:$B$28,
MATCH(TRIM(SUBSTITUTE(SUBSTITUTE(CLEAN(G790),CHAR(160),""),CHAR(10),"")),
TRIM(SUBSTITUTE(SUBSTITUTE(Category_Map!$A$3:$A$28,CHAR(160),""),CHAR(10),"")),0)),
"Not Found")</f>
        <v>Food</v>
      </c>
      <c r="J790" t="str">
        <f t="shared" si="12"/>
        <v>Pre-COVID</v>
      </c>
    </row>
    <row r="791" spans="1:10" x14ac:dyDescent="0.35">
      <c r="A791" t="s">
        <v>30</v>
      </c>
      <c r="B791">
        <v>2013</v>
      </c>
      <c r="C791" t="s">
        <v>44</v>
      </c>
      <c r="D791">
        <v>117.4</v>
      </c>
      <c r="E791">
        <v>11</v>
      </c>
      <c r="F791" s="1">
        <v>41579</v>
      </c>
      <c r="G791" t="s">
        <v>12</v>
      </c>
      <c r="H791">
        <v>109</v>
      </c>
      <c r="I791" t="str" cm="1">
        <f t="array" ref="I791">IFERROR(
INDEX(Category_Map!$B$3:$B$28,
MATCH(TRIM(SUBSTITUTE(SUBSTITUTE(CLEAN(G791),CHAR(160),""),CHAR(10),"")),
TRIM(SUBSTITUTE(SUBSTITUTE(Category_Map!$A$3:$A$28,CHAR(160),""),CHAR(10),"")),0)),
"Not Found")</f>
        <v>Food</v>
      </c>
      <c r="J791" t="str">
        <f t="shared" si="12"/>
        <v>Pre-COVID</v>
      </c>
    </row>
    <row r="792" spans="1:10" x14ac:dyDescent="0.35">
      <c r="A792" t="s">
        <v>30</v>
      </c>
      <c r="B792">
        <v>2013</v>
      </c>
      <c r="C792" t="s">
        <v>44</v>
      </c>
      <c r="D792">
        <v>117.4</v>
      </c>
      <c r="E792">
        <v>11</v>
      </c>
      <c r="F792" s="1">
        <v>41579</v>
      </c>
      <c r="G792" t="s">
        <v>13</v>
      </c>
      <c r="H792">
        <v>111.8</v>
      </c>
      <c r="I792" t="str" cm="1">
        <f t="array" ref="I792">IFERROR(
INDEX(Category_Map!$B$3:$B$28,
MATCH(TRIM(SUBSTITUTE(SUBSTITUTE(CLEAN(G792),CHAR(160),""),CHAR(10),"")),
TRIM(SUBSTITUTE(SUBSTITUTE(Category_Map!$A$3:$A$28,CHAR(160),""),CHAR(10),"")),0)),
"Not Found")</f>
        <v>Food and beverages</v>
      </c>
      <c r="J792" t="str">
        <f t="shared" si="12"/>
        <v>Pre-COVID</v>
      </c>
    </row>
    <row r="793" spans="1:10" x14ac:dyDescent="0.35">
      <c r="A793" t="s">
        <v>30</v>
      </c>
      <c r="B793">
        <v>2013</v>
      </c>
      <c r="C793" t="s">
        <v>44</v>
      </c>
      <c r="D793">
        <v>117.4</v>
      </c>
      <c r="E793">
        <v>11</v>
      </c>
      <c r="F793" s="1">
        <v>41579</v>
      </c>
      <c r="G793" t="s">
        <v>14</v>
      </c>
      <c r="H793">
        <v>116</v>
      </c>
      <c r="I793" t="str" cm="1">
        <f t="array" ref="I793">IFERROR(
INDEX(Category_Map!$B$3:$B$28,
MATCH(TRIM(SUBSTITUTE(SUBSTITUTE(CLEAN(G793),CHAR(160),""),CHAR(10),"")),
TRIM(SUBSTITUTE(SUBSTITUTE(Category_Map!$A$3:$A$28,CHAR(160),""),CHAR(10),"")),0)),
"Not Found")</f>
        <v>Food and beverages</v>
      </c>
      <c r="J793" t="str">
        <f t="shared" si="12"/>
        <v>Pre-COVID</v>
      </c>
    </row>
    <row r="794" spans="1:10" x14ac:dyDescent="0.35">
      <c r="A794" t="s">
        <v>30</v>
      </c>
      <c r="B794">
        <v>2013</v>
      </c>
      <c r="C794" t="s">
        <v>44</v>
      </c>
      <c r="D794">
        <v>117.4</v>
      </c>
      <c r="E794">
        <v>11</v>
      </c>
      <c r="F794" s="1">
        <v>41579</v>
      </c>
      <c r="G794" t="s">
        <v>15</v>
      </c>
      <c r="H794">
        <v>122.5</v>
      </c>
      <c r="I794" t="str" cm="1">
        <f t="array" ref="I794">IFERROR(
INDEX(Category_Map!$B$3:$B$28,
MATCH(TRIM(SUBSTITUTE(SUBSTITUTE(CLEAN(G794),CHAR(160),""),CHAR(10),"")),
TRIM(SUBSTITUTE(SUBSTITUTE(Category_Map!$A$3:$A$28,CHAR(160),""),CHAR(10),"")),0)),
"Not Found")</f>
        <v>Food and beverages</v>
      </c>
      <c r="J794" t="str">
        <f t="shared" si="12"/>
        <v>Pre-COVID</v>
      </c>
    </row>
    <row r="795" spans="1:10" x14ac:dyDescent="0.35">
      <c r="A795" t="s">
        <v>30</v>
      </c>
      <c r="B795">
        <v>2013</v>
      </c>
      <c r="C795" t="s">
        <v>44</v>
      </c>
      <c r="D795">
        <v>117.4</v>
      </c>
      <c r="E795">
        <v>11</v>
      </c>
      <c r="F795" s="1">
        <v>41579</v>
      </c>
      <c r="G795" t="s">
        <v>16</v>
      </c>
      <c r="H795">
        <v>112.8</v>
      </c>
      <c r="I795" t="str" cm="1">
        <f t="array" ref="I795">IFERROR(
INDEX(Category_Map!$B$3:$B$28,
MATCH(TRIM(SUBSTITUTE(SUBSTITUTE(CLEAN(G795),CHAR(160),""),CHAR(10),"")),
TRIM(SUBSTITUTE(SUBSTITUTE(Category_Map!$A$3:$A$28,CHAR(160),""),CHAR(10),"")),0)),
"Not Found")</f>
        <v>Miscellaneous</v>
      </c>
      <c r="J795" t="str">
        <f t="shared" si="12"/>
        <v>Pre-COVID</v>
      </c>
    </row>
    <row r="796" spans="1:10" x14ac:dyDescent="0.35">
      <c r="A796" t="s">
        <v>30</v>
      </c>
      <c r="B796">
        <v>2013</v>
      </c>
      <c r="C796" t="s">
        <v>44</v>
      </c>
      <c r="D796">
        <v>117.4</v>
      </c>
      <c r="E796">
        <v>11</v>
      </c>
      <c r="F796" s="1">
        <v>41579</v>
      </c>
      <c r="G796" t="s">
        <v>17</v>
      </c>
      <c r="H796">
        <v>114.6</v>
      </c>
      <c r="I796" t="str" cm="1">
        <f t="array" ref="I796">IFERROR(
INDEX(Category_Map!$B$3:$B$28,
MATCH(TRIM(SUBSTITUTE(SUBSTITUTE(CLEAN(G796),CHAR(160),""),CHAR(10),"")),
TRIM(SUBSTITUTE(SUBSTITUTE(Category_Map!$A$3:$A$28,CHAR(160),""),CHAR(10),"")),0)),
"Not Found")</f>
        <v>Clothing and Footwear</v>
      </c>
      <c r="J796" t="str">
        <f t="shared" si="12"/>
        <v>Pre-COVID</v>
      </c>
    </row>
    <row r="797" spans="1:10" x14ac:dyDescent="0.35">
      <c r="A797" t="s">
        <v>30</v>
      </c>
      <c r="B797">
        <v>2013</v>
      </c>
      <c r="C797" t="s">
        <v>44</v>
      </c>
      <c r="D797">
        <v>117.4</v>
      </c>
      <c r="E797">
        <v>11</v>
      </c>
      <c r="F797" s="1">
        <v>41579</v>
      </c>
      <c r="G797" t="s">
        <v>18</v>
      </c>
      <c r="H797">
        <v>113.1</v>
      </c>
      <c r="I797" t="str" cm="1">
        <f t="array" ref="I797">IFERROR(
INDEX(Category_Map!$B$3:$B$28,
MATCH(TRIM(SUBSTITUTE(SUBSTITUTE(CLEAN(G797),CHAR(160),""),CHAR(10),"")),
TRIM(SUBSTITUTE(SUBSTITUTE(Category_Map!$A$3:$A$28,CHAR(160),""),CHAR(10),"")),0)),
"Not Found")</f>
        <v>Clothing and Footwear</v>
      </c>
      <c r="J797" t="str">
        <f t="shared" si="12"/>
        <v>Pre-COVID</v>
      </c>
    </row>
    <row r="798" spans="1:10" x14ac:dyDescent="0.35">
      <c r="A798" t="s">
        <v>30</v>
      </c>
      <c r="B798">
        <v>2013</v>
      </c>
      <c r="C798" t="s">
        <v>44</v>
      </c>
      <c r="D798">
        <v>117.4</v>
      </c>
      <c r="E798">
        <v>11</v>
      </c>
      <c r="F798" s="1">
        <v>41579</v>
      </c>
      <c r="G798" t="s">
        <v>19</v>
      </c>
      <c r="H798">
        <v>114.4</v>
      </c>
      <c r="I798" t="str" cm="1">
        <f t="array" ref="I798">IFERROR(
INDEX(Category_Map!$B$3:$B$28,
MATCH(TRIM(SUBSTITUTE(SUBSTITUTE(CLEAN(G798),CHAR(160),""),CHAR(10),"")),
TRIM(SUBSTITUTE(SUBSTITUTE(Category_Map!$A$3:$A$28,CHAR(160),""),CHAR(10),"")),0)),
"Not Found")</f>
        <v>Clothing and Footwear</v>
      </c>
      <c r="J798" t="str">
        <f t="shared" si="12"/>
        <v>Pre-COVID</v>
      </c>
    </row>
    <row r="799" spans="1:10" x14ac:dyDescent="0.35">
      <c r="A799" t="s">
        <v>30</v>
      </c>
      <c r="B799">
        <v>2013</v>
      </c>
      <c r="C799" t="s">
        <v>44</v>
      </c>
      <c r="D799">
        <v>117.4</v>
      </c>
      <c r="E799">
        <v>11</v>
      </c>
      <c r="F799" s="1">
        <v>41579</v>
      </c>
      <c r="G799" t="s">
        <v>20</v>
      </c>
      <c r="H799">
        <v>0</v>
      </c>
      <c r="I799" t="str" cm="1">
        <f t="array" ref="I799">IFERROR(
INDEX(Category_Map!$B$3:$B$28,
MATCH(TRIM(SUBSTITUTE(SUBSTITUTE(CLEAN(G799),CHAR(160),""),CHAR(10),"")),
TRIM(SUBSTITUTE(SUBSTITUTE(Category_Map!$A$3:$A$28,CHAR(160),""),CHAR(10),"")),0)),
"Not Found")</f>
        <v>Housing and Utilities</v>
      </c>
      <c r="J799" t="str">
        <f t="shared" si="12"/>
        <v>Pre-COVID</v>
      </c>
    </row>
    <row r="800" spans="1:10" x14ac:dyDescent="0.35">
      <c r="A800" t="s">
        <v>30</v>
      </c>
      <c r="B800">
        <v>2013</v>
      </c>
      <c r="C800" t="s">
        <v>44</v>
      </c>
      <c r="D800">
        <v>117.4</v>
      </c>
      <c r="E800">
        <v>11</v>
      </c>
      <c r="F800" s="1">
        <v>41579</v>
      </c>
      <c r="G800" t="s">
        <v>21</v>
      </c>
      <c r="H800">
        <v>112.6</v>
      </c>
      <c r="I800" t="str" cm="1">
        <f t="array" ref="I800">IFERROR(
INDEX(Category_Map!$B$3:$B$28,
MATCH(TRIM(SUBSTITUTE(SUBSTITUTE(CLEAN(G800),CHAR(160),""),CHAR(10),"")),
TRIM(SUBSTITUTE(SUBSTITUTE(Category_Map!$A$3:$A$28,CHAR(160),""),CHAR(10),"")),0)),
"Not Found")</f>
        <v>Fuel and Energy</v>
      </c>
      <c r="J800" t="str">
        <f t="shared" si="12"/>
        <v>Pre-COVID</v>
      </c>
    </row>
    <row r="801" spans="1:10" x14ac:dyDescent="0.35">
      <c r="A801" t="s">
        <v>30</v>
      </c>
      <c r="B801">
        <v>2013</v>
      </c>
      <c r="C801" t="s">
        <v>44</v>
      </c>
      <c r="D801">
        <v>117.4</v>
      </c>
      <c r="E801">
        <v>11</v>
      </c>
      <c r="F801" s="1">
        <v>41579</v>
      </c>
      <c r="G801" t="s">
        <v>22</v>
      </c>
      <c r="H801">
        <v>111.3</v>
      </c>
      <c r="I801" t="str" cm="1">
        <f t="array" ref="I801">IFERROR(
INDEX(Category_Map!$B$3:$B$28,
MATCH(TRIM(SUBSTITUTE(SUBSTITUTE(CLEAN(G801),CHAR(160),""),CHAR(10),"")),
TRIM(SUBSTITUTE(SUBSTITUTE(Category_Map!$A$3:$A$28,CHAR(160),""),CHAR(10),"")),0)),
"Not Found")</f>
        <v>Household goods and services</v>
      </c>
      <c r="J801" t="str">
        <f t="shared" si="12"/>
        <v>Pre-COVID</v>
      </c>
    </row>
    <row r="802" spans="1:10" x14ac:dyDescent="0.35">
      <c r="A802" t="s">
        <v>30</v>
      </c>
      <c r="B802">
        <v>2013</v>
      </c>
      <c r="C802" t="s">
        <v>44</v>
      </c>
      <c r="D802">
        <v>117.4</v>
      </c>
      <c r="E802">
        <v>11</v>
      </c>
      <c r="F802" s="1">
        <v>41579</v>
      </c>
      <c r="G802" t="s">
        <v>23</v>
      </c>
      <c r="H802">
        <v>109.7</v>
      </c>
      <c r="I802" t="str" cm="1">
        <f t="array" ref="I802">IFERROR(
INDEX(Category_Map!$B$3:$B$28,
MATCH(TRIM(SUBSTITUTE(SUBSTITUTE(CLEAN(G802),CHAR(160),""),CHAR(10),"")),
TRIM(SUBSTITUTE(SUBSTITUTE(Category_Map!$A$3:$A$28,CHAR(160),""),CHAR(10),"")),0)),
"Not Found")</f>
        <v>Health</v>
      </c>
      <c r="J802" t="str">
        <f t="shared" si="12"/>
        <v>Pre-COVID</v>
      </c>
    </row>
    <row r="803" spans="1:10" x14ac:dyDescent="0.35">
      <c r="A803" t="s">
        <v>30</v>
      </c>
      <c r="B803">
        <v>2013</v>
      </c>
      <c r="C803" t="s">
        <v>44</v>
      </c>
      <c r="D803">
        <v>117.4</v>
      </c>
      <c r="E803">
        <v>11</v>
      </c>
      <c r="F803" s="1">
        <v>41579</v>
      </c>
      <c r="G803" t="s">
        <v>24</v>
      </c>
      <c r="H803">
        <v>109.6</v>
      </c>
      <c r="I803" t="str" cm="1">
        <f t="array" ref="I803">IFERROR(
INDEX(Category_Map!$B$3:$B$28,
MATCH(TRIM(SUBSTITUTE(SUBSTITUTE(CLEAN(G803),CHAR(160),""),CHAR(10),"")),
TRIM(SUBSTITUTE(SUBSTITUTE(Category_Map!$A$3:$A$28,CHAR(160),""),CHAR(10),"")),0)),
"Not Found")</f>
        <v>Transport &amp; Communication</v>
      </c>
      <c r="J803" t="str">
        <f t="shared" si="12"/>
        <v>Pre-COVID</v>
      </c>
    </row>
    <row r="804" spans="1:10" x14ac:dyDescent="0.35">
      <c r="A804" t="s">
        <v>30</v>
      </c>
      <c r="B804">
        <v>2013</v>
      </c>
      <c r="C804" t="s">
        <v>44</v>
      </c>
      <c r="D804">
        <v>117.4</v>
      </c>
      <c r="E804">
        <v>11</v>
      </c>
      <c r="F804" s="1">
        <v>41579</v>
      </c>
      <c r="G804" t="s">
        <v>25</v>
      </c>
      <c r="H804">
        <v>108.7</v>
      </c>
      <c r="I804" t="str" cm="1">
        <f t="array" ref="I804">IFERROR(
INDEX(Category_Map!$B$3:$B$28,
MATCH(TRIM(SUBSTITUTE(SUBSTITUTE(CLEAN(G804),CHAR(160),""),CHAR(10),"")),
TRIM(SUBSTITUTE(SUBSTITUTE(Category_Map!$A$3:$A$28,CHAR(160),""),CHAR(10),"")),0)),
"Not Found")</f>
        <v>Recreation and Personal Care</v>
      </c>
      <c r="J804" t="str">
        <f t="shared" si="12"/>
        <v>Pre-COVID</v>
      </c>
    </row>
    <row r="805" spans="1:10" x14ac:dyDescent="0.35">
      <c r="A805" t="s">
        <v>30</v>
      </c>
      <c r="B805">
        <v>2013</v>
      </c>
      <c r="C805" t="s">
        <v>44</v>
      </c>
      <c r="D805">
        <v>117.4</v>
      </c>
      <c r="E805">
        <v>11</v>
      </c>
      <c r="F805" s="1">
        <v>41579</v>
      </c>
      <c r="G805" t="s">
        <v>26</v>
      </c>
      <c r="H805">
        <v>111</v>
      </c>
      <c r="I805" t="str" cm="1">
        <f t="array" ref="I805">IFERROR(
INDEX(Category_Map!$B$3:$B$28,
MATCH(TRIM(SUBSTITUTE(SUBSTITUTE(CLEAN(G805),CHAR(160),""),CHAR(10),"")),
TRIM(SUBSTITUTE(SUBSTITUTE(Category_Map!$A$3:$A$28,CHAR(160),""),CHAR(10),"")),0)),
"Not Found")</f>
        <v>Education</v>
      </c>
      <c r="J805" t="str">
        <f t="shared" si="12"/>
        <v>Pre-COVID</v>
      </c>
    </row>
    <row r="806" spans="1:10" x14ac:dyDescent="0.35">
      <c r="A806" t="s">
        <v>30</v>
      </c>
      <c r="B806">
        <v>2013</v>
      </c>
      <c r="C806" t="s">
        <v>44</v>
      </c>
      <c r="D806">
        <v>117.4</v>
      </c>
      <c r="E806">
        <v>11</v>
      </c>
      <c r="F806" s="1">
        <v>41579</v>
      </c>
      <c r="G806" t="s">
        <v>27</v>
      </c>
      <c r="H806">
        <v>108.2</v>
      </c>
      <c r="I806" t="str" cm="1">
        <f t="array" ref="I806">IFERROR(
INDEX(Category_Map!$B$3:$B$28,
MATCH(TRIM(SUBSTITUTE(SUBSTITUTE(CLEAN(G806),CHAR(160),""),CHAR(10),"")),
TRIM(SUBSTITUTE(SUBSTITUTE(Category_Map!$A$3:$A$28,CHAR(160),""),CHAR(10),"")),0)),
"Not Found")</f>
        <v>Personal care and effects</v>
      </c>
      <c r="J806" t="str">
        <f t="shared" si="12"/>
        <v>Pre-COVID</v>
      </c>
    </row>
    <row r="807" spans="1:10" x14ac:dyDescent="0.35">
      <c r="A807" t="s">
        <v>30</v>
      </c>
      <c r="B807">
        <v>2013</v>
      </c>
      <c r="C807" t="s">
        <v>44</v>
      </c>
      <c r="D807">
        <v>117.4</v>
      </c>
      <c r="E807">
        <v>11</v>
      </c>
      <c r="F807" s="1">
        <v>41579</v>
      </c>
      <c r="G807" t="s">
        <v>28</v>
      </c>
      <c r="H807">
        <v>109.8</v>
      </c>
      <c r="I807" t="str" cm="1">
        <f t="array" ref="I807">IFERROR(
INDEX(Category_Map!$B$3:$B$28,
MATCH(TRIM(SUBSTITUTE(SUBSTITUTE(CLEAN(G807),CHAR(160),""),CHAR(10),"")),
TRIM(SUBSTITUTE(SUBSTITUTE(Category_Map!$A$3:$A$28,CHAR(160),""),CHAR(10),"")),0)),
"Not Found")</f>
        <v>Miscellaneous</v>
      </c>
      <c r="J807" t="str">
        <f t="shared" si="12"/>
        <v>Pre-COVID</v>
      </c>
    </row>
    <row r="808" spans="1:10" x14ac:dyDescent="0.35">
      <c r="A808" t="s">
        <v>33</v>
      </c>
      <c r="B808">
        <v>2013</v>
      </c>
      <c r="C808" t="s">
        <v>45</v>
      </c>
      <c r="D808">
        <v>115</v>
      </c>
      <c r="E808">
        <v>11</v>
      </c>
      <c r="F808" s="1">
        <v>41579</v>
      </c>
      <c r="G808" t="s">
        <v>3</v>
      </c>
      <c r="H808">
        <v>119.8</v>
      </c>
      <c r="I808" t="str" cm="1">
        <f t="array" ref="I808">IFERROR(
INDEX(Category_Map!$B$3:$B$28,
MATCH(TRIM(SUBSTITUTE(SUBSTITUTE(CLEAN(G808),CHAR(160),""),CHAR(10),"")),
TRIM(SUBSTITUTE(SUBSTITUTE(Category_Map!$A$3:$A$28,CHAR(160),""),CHAR(10),"")),0)),
"Not Found")</f>
        <v>Food</v>
      </c>
      <c r="J808" t="str">
        <f t="shared" si="12"/>
        <v>Pre-COVID</v>
      </c>
    </row>
    <row r="809" spans="1:10" x14ac:dyDescent="0.35">
      <c r="A809" t="s">
        <v>33</v>
      </c>
      <c r="B809">
        <v>2013</v>
      </c>
      <c r="C809" t="s">
        <v>45</v>
      </c>
      <c r="D809">
        <v>115</v>
      </c>
      <c r="E809">
        <v>11</v>
      </c>
      <c r="F809" s="1">
        <v>41579</v>
      </c>
      <c r="G809" t="s">
        <v>4</v>
      </c>
      <c r="H809">
        <v>116.3</v>
      </c>
      <c r="I809" t="str" cm="1">
        <f t="array" ref="I809">IFERROR(
INDEX(Category_Map!$B$3:$B$28,
MATCH(TRIM(SUBSTITUTE(SUBSTITUTE(CLEAN(G809),CHAR(160),""),CHAR(10),"")),
TRIM(SUBSTITUTE(SUBSTITUTE(Category_Map!$A$3:$A$28,CHAR(160),""),CHAR(10),"")),0)),
"Not Found")</f>
        <v>Food</v>
      </c>
      <c r="J809" t="str">
        <f t="shared" si="12"/>
        <v>Pre-COVID</v>
      </c>
    </row>
    <row r="810" spans="1:10" x14ac:dyDescent="0.35">
      <c r="A810" t="s">
        <v>33</v>
      </c>
      <c r="B810">
        <v>2013</v>
      </c>
      <c r="C810" t="s">
        <v>45</v>
      </c>
      <c r="D810">
        <v>115</v>
      </c>
      <c r="E810">
        <v>11</v>
      </c>
      <c r="F810" s="1">
        <v>41579</v>
      </c>
      <c r="G810" t="s">
        <v>5</v>
      </c>
      <c r="H810">
        <v>122.6</v>
      </c>
      <c r="I810" t="str" cm="1">
        <f t="array" ref="I810">IFERROR(
INDEX(Category_Map!$B$3:$B$28,
MATCH(TRIM(SUBSTITUTE(SUBSTITUTE(CLEAN(G810),CHAR(160),""),CHAR(10),"")),
TRIM(SUBSTITUTE(SUBSTITUTE(Category_Map!$A$3:$A$28,CHAR(160),""),CHAR(10),"")),0)),
"Not Found")</f>
        <v>Food</v>
      </c>
      <c r="J810" t="str">
        <f t="shared" si="12"/>
        <v>Pre-COVID</v>
      </c>
    </row>
    <row r="811" spans="1:10" x14ac:dyDescent="0.35">
      <c r="A811" t="s">
        <v>33</v>
      </c>
      <c r="B811">
        <v>2013</v>
      </c>
      <c r="C811" t="s">
        <v>45</v>
      </c>
      <c r="D811">
        <v>115</v>
      </c>
      <c r="E811">
        <v>11</v>
      </c>
      <c r="F811" s="1">
        <v>41579</v>
      </c>
      <c r="G811" t="s">
        <v>6</v>
      </c>
      <c r="H811">
        <v>112</v>
      </c>
      <c r="I811" t="str" cm="1">
        <f t="array" ref="I811">IFERROR(
INDEX(Category_Map!$B$3:$B$28,
MATCH(TRIM(SUBSTITUTE(SUBSTITUTE(CLEAN(G811),CHAR(160),""),CHAR(10),"")),
TRIM(SUBSTITUTE(SUBSTITUTE(Category_Map!$A$3:$A$28,CHAR(160),""),CHAR(10),"")),0)),
"Not Found")</f>
        <v>Food</v>
      </c>
      <c r="J811" t="str">
        <f t="shared" si="12"/>
        <v>Pre-COVID</v>
      </c>
    </row>
    <row r="812" spans="1:10" x14ac:dyDescent="0.35">
      <c r="A812" t="s">
        <v>33</v>
      </c>
      <c r="B812">
        <v>2013</v>
      </c>
      <c r="C812" t="s">
        <v>45</v>
      </c>
      <c r="D812">
        <v>115</v>
      </c>
      <c r="E812">
        <v>11</v>
      </c>
      <c r="F812" s="1">
        <v>41579</v>
      </c>
      <c r="G812" t="s">
        <v>7</v>
      </c>
      <c r="H812">
        <v>103.2</v>
      </c>
      <c r="I812" t="str" cm="1">
        <f t="array" ref="I812">IFERROR(
INDEX(Category_Map!$B$3:$B$28,
MATCH(TRIM(SUBSTITUTE(SUBSTITUTE(CLEAN(G812),CHAR(160),""),CHAR(10),"")),
TRIM(SUBSTITUTE(SUBSTITUTE(Category_Map!$A$3:$A$28,CHAR(160),""),CHAR(10),"")),0)),
"Not Found")</f>
        <v>Food</v>
      </c>
      <c r="J812" t="str">
        <f t="shared" si="12"/>
        <v>Pre-COVID</v>
      </c>
    </row>
    <row r="813" spans="1:10" x14ac:dyDescent="0.35">
      <c r="A813" t="s">
        <v>33</v>
      </c>
      <c r="B813">
        <v>2013</v>
      </c>
      <c r="C813" t="s">
        <v>45</v>
      </c>
      <c r="D813">
        <v>115</v>
      </c>
      <c r="E813">
        <v>11</v>
      </c>
      <c r="F813" s="1">
        <v>41579</v>
      </c>
      <c r="G813" t="s">
        <v>8</v>
      </c>
      <c r="H813">
        <v>110</v>
      </c>
      <c r="I813" t="str" cm="1">
        <f t="array" ref="I813">IFERROR(
INDEX(Category_Map!$B$3:$B$28,
MATCH(TRIM(SUBSTITUTE(SUBSTITUTE(CLEAN(G813),CHAR(160),""),CHAR(10),"")),
TRIM(SUBSTITUTE(SUBSTITUTE(Category_Map!$A$3:$A$28,CHAR(160),""),CHAR(10),"")),0)),
"Not Found")</f>
        <v>Food</v>
      </c>
      <c r="J813" t="str">
        <f t="shared" si="12"/>
        <v>Pre-COVID</v>
      </c>
    </row>
    <row r="814" spans="1:10" x14ac:dyDescent="0.35">
      <c r="A814" t="s">
        <v>33</v>
      </c>
      <c r="B814">
        <v>2013</v>
      </c>
      <c r="C814" t="s">
        <v>45</v>
      </c>
      <c r="D814">
        <v>115</v>
      </c>
      <c r="E814">
        <v>11</v>
      </c>
      <c r="F814" s="1">
        <v>41579</v>
      </c>
      <c r="G814" t="s">
        <v>9</v>
      </c>
      <c r="H814">
        <v>192.8</v>
      </c>
      <c r="I814" t="str" cm="1">
        <f t="array" ref="I814">IFERROR(
INDEX(Category_Map!$B$3:$B$28,
MATCH(TRIM(SUBSTITUTE(SUBSTITUTE(CLEAN(G814),CHAR(160),""),CHAR(10),"")),
TRIM(SUBSTITUTE(SUBSTITUTE(Category_Map!$A$3:$A$28,CHAR(160),""),CHAR(10),"")),0)),
"Not Found")</f>
        <v>Food</v>
      </c>
      <c r="J814" t="str">
        <f t="shared" si="12"/>
        <v>Pre-COVID</v>
      </c>
    </row>
    <row r="815" spans="1:10" x14ac:dyDescent="0.35">
      <c r="A815" t="s">
        <v>33</v>
      </c>
      <c r="B815">
        <v>2013</v>
      </c>
      <c r="C815" t="s">
        <v>45</v>
      </c>
      <c r="D815">
        <v>115</v>
      </c>
      <c r="E815">
        <v>11</v>
      </c>
      <c r="F815" s="1">
        <v>41579</v>
      </c>
      <c r="G815" t="s">
        <v>10</v>
      </c>
      <c r="H815">
        <v>106.3</v>
      </c>
      <c r="I815" t="str" cm="1">
        <f t="array" ref="I815">IFERROR(
INDEX(Category_Map!$B$3:$B$28,
MATCH(TRIM(SUBSTITUTE(SUBSTITUTE(CLEAN(G815),CHAR(160),""),CHAR(10),"")),
TRIM(SUBSTITUTE(SUBSTITUTE(Category_Map!$A$3:$A$28,CHAR(160),""),CHAR(10),"")),0)),
"Not Found")</f>
        <v>Food</v>
      </c>
      <c r="J815" t="str">
        <f t="shared" si="12"/>
        <v>Pre-COVID</v>
      </c>
    </row>
    <row r="816" spans="1:10" x14ac:dyDescent="0.35">
      <c r="A816" t="s">
        <v>33</v>
      </c>
      <c r="B816">
        <v>2013</v>
      </c>
      <c r="C816" t="s">
        <v>45</v>
      </c>
      <c r="D816">
        <v>115</v>
      </c>
      <c r="E816">
        <v>11</v>
      </c>
      <c r="F816" s="1">
        <v>41579</v>
      </c>
      <c r="G816" t="s">
        <v>11</v>
      </c>
      <c r="H816">
        <v>99.5</v>
      </c>
      <c r="I816" t="str" cm="1">
        <f t="array" ref="I816">IFERROR(
INDEX(Category_Map!$B$3:$B$28,
MATCH(TRIM(SUBSTITUTE(SUBSTITUTE(CLEAN(G816),CHAR(160),""),CHAR(10),"")),
TRIM(SUBSTITUTE(SUBSTITUTE(Category_Map!$A$3:$A$28,CHAR(160),""),CHAR(10),"")),0)),
"Not Found")</f>
        <v>Food</v>
      </c>
      <c r="J816" t="str">
        <f t="shared" si="12"/>
        <v>Pre-COVID</v>
      </c>
    </row>
    <row r="817" spans="1:10" x14ac:dyDescent="0.35">
      <c r="A817" t="s">
        <v>33</v>
      </c>
      <c r="B817">
        <v>2013</v>
      </c>
      <c r="C817" t="s">
        <v>45</v>
      </c>
      <c r="D817">
        <v>115</v>
      </c>
      <c r="E817">
        <v>11</v>
      </c>
      <c r="F817" s="1">
        <v>41579</v>
      </c>
      <c r="G817" t="s">
        <v>12</v>
      </c>
      <c r="H817">
        <v>110.3</v>
      </c>
      <c r="I817" t="str" cm="1">
        <f t="array" ref="I817">IFERROR(
INDEX(Category_Map!$B$3:$B$28,
MATCH(TRIM(SUBSTITUTE(SUBSTITUTE(CLEAN(G817),CHAR(160),""),CHAR(10),"")),
TRIM(SUBSTITUTE(SUBSTITUTE(Category_Map!$A$3:$A$28,CHAR(160),""),CHAR(10),"")),0)),
"Not Found")</f>
        <v>Food</v>
      </c>
      <c r="J817" t="str">
        <f t="shared" si="12"/>
        <v>Pre-COVID</v>
      </c>
    </row>
    <row r="818" spans="1:10" x14ac:dyDescent="0.35">
      <c r="A818" t="s">
        <v>33</v>
      </c>
      <c r="B818">
        <v>2013</v>
      </c>
      <c r="C818" t="s">
        <v>45</v>
      </c>
      <c r="D818">
        <v>115</v>
      </c>
      <c r="E818">
        <v>11</v>
      </c>
      <c r="F818" s="1">
        <v>41579</v>
      </c>
      <c r="G818" t="s">
        <v>13</v>
      </c>
      <c r="H818">
        <v>111.8</v>
      </c>
      <c r="I818" t="str" cm="1">
        <f t="array" ref="I818">IFERROR(
INDEX(Category_Map!$B$3:$B$28,
MATCH(TRIM(SUBSTITUTE(SUBSTITUTE(CLEAN(G818),CHAR(160),""),CHAR(10),"")),
TRIM(SUBSTITUTE(SUBSTITUTE(Category_Map!$A$3:$A$28,CHAR(160),""),CHAR(10),"")),0)),
"Not Found")</f>
        <v>Food and beverages</v>
      </c>
      <c r="J818" t="str">
        <f t="shared" si="12"/>
        <v>Pre-COVID</v>
      </c>
    </row>
    <row r="819" spans="1:10" x14ac:dyDescent="0.35">
      <c r="A819" t="s">
        <v>33</v>
      </c>
      <c r="B819">
        <v>2013</v>
      </c>
      <c r="C819" t="s">
        <v>45</v>
      </c>
      <c r="D819">
        <v>115</v>
      </c>
      <c r="E819">
        <v>11</v>
      </c>
      <c r="F819" s="1">
        <v>41579</v>
      </c>
      <c r="G819" t="s">
        <v>14</v>
      </c>
      <c r="H819">
        <v>117.1</v>
      </c>
      <c r="I819" t="str" cm="1">
        <f t="array" ref="I819">IFERROR(
INDEX(Category_Map!$B$3:$B$28,
MATCH(TRIM(SUBSTITUTE(SUBSTITUTE(CLEAN(G819),CHAR(160),""),CHAR(10),"")),
TRIM(SUBSTITUTE(SUBSTITUTE(Category_Map!$A$3:$A$28,CHAR(160),""),CHAR(10),"")),0)),
"Not Found")</f>
        <v>Food and beverages</v>
      </c>
      <c r="J819" t="str">
        <f t="shared" si="12"/>
        <v>Pre-COVID</v>
      </c>
    </row>
    <row r="820" spans="1:10" x14ac:dyDescent="0.35">
      <c r="A820" t="s">
        <v>33</v>
      </c>
      <c r="B820">
        <v>2013</v>
      </c>
      <c r="C820" t="s">
        <v>45</v>
      </c>
      <c r="D820">
        <v>115</v>
      </c>
      <c r="E820">
        <v>11</v>
      </c>
      <c r="F820" s="1">
        <v>41579</v>
      </c>
      <c r="G820" t="s">
        <v>15</v>
      </c>
      <c r="H820">
        <v>122.9</v>
      </c>
      <c r="I820" t="str" cm="1">
        <f t="array" ref="I820">IFERROR(
INDEX(Category_Map!$B$3:$B$28,
MATCH(TRIM(SUBSTITUTE(SUBSTITUTE(CLEAN(G820),CHAR(160),""),CHAR(10),"")),
TRIM(SUBSTITUTE(SUBSTITUTE(Category_Map!$A$3:$A$28,CHAR(160),""),CHAR(10),"")),0)),
"Not Found")</f>
        <v>Food and beverages</v>
      </c>
      <c r="J820" t="str">
        <f t="shared" si="12"/>
        <v>Pre-COVID</v>
      </c>
    </row>
    <row r="821" spans="1:10" x14ac:dyDescent="0.35">
      <c r="A821" t="s">
        <v>33</v>
      </c>
      <c r="B821">
        <v>2013</v>
      </c>
      <c r="C821" t="s">
        <v>45</v>
      </c>
      <c r="D821">
        <v>115</v>
      </c>
      <c r="E821">
        <v>11</v>
      </c>
      <c r="F821" s="1">
        <v>41579</v>
      </c>
      <c r="G821" t="s">
        <v>16</v>
      </c>
      <c r="H821">
        <v>114.1</v>
      </c>
      <c r="I821" t="str" cm="1">
        <f t="array" ref="I821">IFERROR(
INDEX(Category_Map!$B$3:$B$28,
MATCH(TRIM(SUBSTITUTE(SUBSTITUTE(CLEAN(G821),CHAR(160),""),CHAR(10),"")),
TRIM(SUBSTITUTE(SUBSTITUTE(Category_Map!$A$3:$A$28,CHAR(160),""),CHAR(10),"")),0)),
"Not Found")</f>
        <v>Miscellaneous</v>
      </c>
      <c r="J821" t="str">
        <f t="shared" si="12"/>
        <v>Pre-COVID</v>
      </c>
    </row>
    <row r="822" spans="1:10" x14ac:dyDescent="0.35">
      <c r="A822" t="s">
        <v>33</v>
      </c>
      <c r="B822">
        <v>2013</v>
      </c>
      <c r="C822" t="s">
        <v>45</v>
      </c>
      <c r="D822">
        <v>115</v>
      </c>
      <c r="E822">
        <v>11</v>
      </c>
      <c r="F822" s="1">
        <v>41579</v>
      </c>
      <c r="G822" t="s">
        <v>17</v>
      </c>
      <c r="H822">
        <v>113.5</v>
      </c>
      <c r="I822" t="str" cm="1">
        <f t="array" ref="I822">IFERROR(
INDEX(Category_Map!$B$3:$B$28,
MATCH(TRIM(SUBSTITUTE(SUBSTITUTE(CLEAN(G822),CHAR(160),""),CHAR(10),"")),
TRIM(SUBSTITUTE(SUBSTITUTE(Category_Map!$A$3:$A$28,CHAR(160),""),CHAR(10),"")),0)),
"Not Found")</f>
        <v>Clothing and Footwear</v>
      </c>
      <c r="J822" t="str">
        <f t="shared" si="12"/>
        <v>Pre-COVID</v>
      </c>
    </row>
    <row r="823" spans="1:10" x14ac:dyDescent="0.35">
      <c r="A823" t="s">
        <v>33</v>
      </c>
      <c r="B823">
        <v>2013</v>
      </c>
      <c r="C823" t="s">
        <v>45</v>
      </c>
      <c r="D823">
        <v>115</v>
      </c>
      <c r="E823">
        <v>11</v>
      </c>
      <c r="F823" s="1">
        <v>41579</v>
      </c>
      <c r="G823" t="s">
        <v>18</v>
      </c>
      <c r="H823">
        <v>110.3</v>
      </c>
      <c r="I823" t="str" cm="1">
        <f t="array" ref="I823">IFERROR(
INDEX(Category_Map!$B$3:$B$28,
MATCH(TRIM(SUBSTITUTE(SUBSTITUTE(CLEAN(G823),CHAR(160),""),CHAR(10),"")),
TRIM(SUBSTITUTE(SUBSTITUTE(Category_Map!$A$3:$A$28,CHAR(160),""),CHAR(10),"")),0)),
"Not Found")</f>
        <v>Clothing and Footwear</v>
      </c>
      <c r="J823" t="str">
        <f t="shared" si="12"/>
        <v>Pre-COVID</v>
      </c>
    </row>
    <row r="824" spans="1:10" x14ac:dyDescent="0.35">
      <c r="A824" t="s">
        <v>33</v>
      </c>
      <c r="B824">
        <v>2013</v>
      </c>
      <c r="C824" t="s">
        <v>45</v>
      </c>
      <c r="D824">
        <v>115</v>
      </c>
      <c r="E824">
        <v>11</v>
      </c>
      <c r="F824" s="1">
        <v>41579</v>
      </c>
      <c r="G824" t="s">
        <v>19</v>
      </c>
      <c r="H824">
        <v>113</v>
      </c>
      <c r="I824" t="str" cm="1">
        <f t="array" ref="I824">IFERROR(
INDEX(Category_Map!$B$3:$B$28,
MATCH(TRIM(SUBSTITUTE(SUBSTITUTE(CLEAN(G824),CHAR(160),""),CHAR(10),"")),
TRIM(SUBSTITUTE(SUBSTITUTE(Category_Map!$A$3:$A$28,CHAR(160),""),CHAR(10),"")),0)),
"Not Found")</f>
        <v>Clothing and Footwear</v>
      </c>
      <c r="J824" t="str">
        <f t="shared" si="12"/>
        <v>Pre-COVID</v>
      </c>
    </row>
    <row r="825" spans="1:10" x14ac:dyDescent="0.35">
      <c r="A825" t="s">
        <v>33</v>
      </c>
      <c r="B825">
        <v>2013</v>
      </c>
      <c r="C825" t="s">
        <v>45</v>
      </c>
      <c r="D825">
        <v>115</v>
      </c>
      <c r="E825">
        <v>11</v>
      </c>
      <c r="F825" s="1">
        <v>41579</v>
      </c>
      <c r="G825" t="s">
        <v>20</v>
      </c>
      <c r="H825">
        <v>111.1</v>
      </c>
      <c r="I825" t="str" cm="1">
        <f t="array" ref="I825">IFERROR(
INDEX(Category_Map!$B$3:$B$28,
MATCH(TRIM(SUBSTITUTE(SUBSTITUTE(CLEAN(G825),CHAR(160),""),CHAR(10),"")),
TRIM(SUBSTITUTE(SUBSTITUTE(Category_Map!$A$3:$A$28,CHAR(160),""),CHAR(10),"")),0)),
"Not Found")</f>
        <v>Housing and Utilities</v>
      </c>
      <c r="J825" t="str">
        <f t="shared" si="12"/>
        <v>Pre-COVID</v>
      </c>
    </row>
    <row r="826" spans="1:10" x14ac:dyDescent="0.35">
      <c r="A826" t="s">
        <v>33</v>
      </c>
      <c r="B826">
        <v>2013</v>
      </c>
      <c r="C826" t="s">
        <v>45</v>
      </c>
      <c r="D826">
        <v>115</v>
      </c>
      <c r="E826">
        <v>11</v>
      </c>
      <c r="F826" s="1">
        <v>41579</v>
      </c>
      <c r="G826" t="s">
        <v>21</v>
      </c>
      <c r="H826">
        <v>110</v>
      </c>
      <c r="I826" t="str" cm="1">
        <f t="array" ref="I826">IFERROR(
INDEX(Category_Map!$B$3:$B$28,
MATCH(TRIM(SUBSTITUTE(SUBSTITUTE(CLEAN(G826),CHAR(160),""),CHAR(10),"")),
TRIM(SUBSTITUTE(SUBSTITUTE(Category_Map!$A$3:$A$28,CHAR(160),""),CHAR(10),"")),0)),
"Not Found")</f>
        <v>Fuel and Energy</v>
      </c>
      <c r="J826" t="str">
        <f t="shared" si="12"/>
        <v>Pre-COVID</v>
      </c>
    </row>
    <row r="827" spans="1:10" x14ac:dyDescent="0.35">
      <c r="A827" t="s">
        <v>33</v>
      </c>
      <c r="B827">
        <v>2013</v>
      </c>
      <c r="C827" t="s">
        <v>45</v>
      </c>
      <c r="D827">
        <v>115</v>
      </c>
      <c r="E827">
        <v>11</v>
      </c>
      <c r="F827" s="1">
        <v>41579</v>
      </c>
      <c r="G827" t="s">
        <v>22</v>
      </c>
      <c r="H827">
        <v>110.9</v>
      </c>
      <c r="I827" t="str" cm="1">
        <f t="array" ref="I827">IFERROR(
INDEX(Category_Map!$B$3:$B$28,
MATCH(TRIM(SUBSTITUTE(SUBSTITUTE(CLEAN(G827),CHAR(160),""),CHAR(10),"")),
TRIM(SUBSTITUTE(SUBSTITUTE(Category_Map!$A$3:$A$28,CHAR(160),""),CHAR(10),"")),0)),
"Not Found")</f>
        <v>Household goods and services</v>
      </c>
      <c r="J827" t="str">
        <f t="shared" si="12"/>
        <v>Pre-COVID</v>
      </c>
    </row>
    <row r="828" spans="1:10" x14ac:dyDescent="0.35">
      <c r="A828" t="s">
        <v>33</v>
      </c>
      <c r="B828">
        <v>2013</v>
      </c>
      <c r="C828" t="s">
        <v>45</v>
      </c>
      <c r="D828">
        <v>115</v>
      </c>
      <c r="E828">
        <v>11</v>
      </c>
      <c r="F828" s="1">
        <v>41579</v>
      </c>
      <c r="G828" t="s">
        <v>23</v>
      </c>
      <c r="H828">
        <v>108.6</v>
      </c>
      <c r="I828" t="str" cm="1">
        <f t="array" ref="I828">IFERROR(
INDEX(Category_Map!$B$3:$B$28,
MATCH(TRIM(SUBSTITUTE(SUBSTITUTE(CLEAN(G828),CHAR(160),""),CHAR(10),"")),
TRIM(SUBSTITUTE(SUBSTITUTE(Category_Map!$A$3:$A$28,CHAR(160),""),CHAR(10),"")),0)),
"Not Found")</f>
        <v>Health</v>
      </c>
      <c r="J828" t="str">
        <f t="shared" si="12"/>
        <v>Pre-COVID</v>
      </c>
    </row>
    <row r="829" spans="1:10" x14ac:dyDescent="0.35">
      <c r="A829" t="s">
        <v>33</v>
      </c>
      <c r="B829">
        <v>2013</v>
      </c>
      <c r="C829" t="s">
        <v>45</v>
      </c>
      <c r="D829">
        <v>115</v>
      </c>
      <c r="E829">
        <v>11</v>
      </c>
      <c r="F829" s="1">
        <v>41579</v>
      </c>
      <c r="G829" t="s">
        <v>24</v>
      </c>
      <c r="H829">
        <v>109.5</v>
      </c>
      <c r="I829" t="str" cm="1">
        <f t="array" ref="I829">IFERROR(
INDEX(Category_Map!$B$3:$B$28,
MATCH(TRIM(SUBSTITUTE(SUBSTITUTE(CLEAN(G829),CHAR(160),""),CHAR(10),"")),
TRIM(SUBSTITUTE(SUBSTITUTE(Category_Map!$A$3:$A$28,CHAR(160),""),CHAR(10),"")),0)),
"Not Found")</f>
        <v>Transport &amp; Communication</v>
      </c>
      <c r="J829" t="str">
        <f t="shared" si="12"/>
        <v>Pre-COVID</v>
      </c>
    </row>
    <row r="830" spans="1:10" x14ac:dyDescent="0.35">
      <c r="A830" t="s">
        <v>33</v>
      </c>
      <c r="B830">
        <v>2013</v>
      </c>
      <c r="C830" t="s">
        <v>45</v>
      </c>
      <c r="D830">
        <v>115</v>
      </c>
      <c r="E830">
        <v>11</v>
      </c>
      <c r="F830" s="1">
        <v>41579</v>
      </c>
      <c r="G830" t="s">
        <v>25</v>
      </c>
      <c r="H830">
        <v>108.5</v>
      </c>
      <c r="I830" t="str" cm="1">
        <f t="array" ref="I830">IFERROR(
INDEX(Category_Map!$B$3:$B$28,
MATCH(TRIM(SUBSTITUTE(SUBSTITUTE(CLEAN(G830),CHAR(160),""),CHAR(10),"")),
TRIM(SUBSTITUTE(SUBSTITUTE(Category_Map!$A$3:$A$28,CHAR(160),""),CHAR(10),"")),0)),
"Not Found")</f>
        <v>Recreation and Personal Care</v>
      </c>
      <c r="J830" t="str">
        <f t="shared" si="12"/>
        <v>Pre-COVID</v>
      </c>
    </row>
    <row r="831" spans="1:10" x14ac:dyDescent="0.35">
      <c r="A831" t="s">
        <v>33</v>
      </c>
      <c r="B831">
        <v>2013</v>
      </c>
      <c r="C831" t="s">
        <v>45</v>
      </c>
      <c r="D831">
        <v>115</v>
      </c>
      <c r="E831">
        <v>11</v>
      </c>
      <c r="F831" s="1">
        <v>41579</v>
      </c>
      <c r="G831" t="s">
        <v>26</v>
      </c>
      <c r="H831">
        <v>111.3</v>
      </c>
      <c r="I831" t="str" cm="1">
        <f t="array" ref="I831">IFERROR(
INDEX(Category_Map!$B$3:$B$28,
MATCH(TRIM(SUBSTITUTE(SUBSTITUTE(CLEAN(G831),CHAR(160),""),CHAR(10),"")),
TRIM(SUBSTITUTE(SUBSTITUTE(Category_Map!$A$3:$A$28,CHAR(160),""),CHAR(10),"")),0)),
"Not Found")</f>
        <v>Education</v>
      </c>
      <c r="J831" t="str">
        <f t="shared" si="12"/>
        <v>Pre-COVID</v>
      </c>
    </row>
    <row r="832" spans="1:10" x14ac:dyDescent="0.35">
      <c r="A832" t="s">
        <v>33</v>
      </c>
      <c r="B832">
        <v>2013</v>
      </c>
      <c r="C832" t="s">
        <v>45</v>
      </c>
      <c r="D832">
        <v>115</v>
      </c>
      <c r="E832">
        <v>11</v>
      </c>
      <c r="F832" s="1">
        <v>41579</v>
      </c>
      <c r="G832" t="s">
        <v>27</v>
      </c>
      <c r="H832">
        <v>107.9</v>
      </c>
      <c r="I832" t="str" cm="1">
        <f t="array" ref="I832">IFERROR(
INDEX(Category_Map!$B$3:$B$28,
MATCH(TRIM(SUBSTITUTE(SUBSTITUTE(CLEAN(G832),CHAR(160),""),CHAR(10),"")),
TRIM(SUBSTITUTE(SUBSTITUTE(Category_Map!$A$3:$A$28,CHAR(160),""),CHAR(10),"")),0)),
"Not Found")</f>
        <v>Personal care and effects</v>
      </c>
      <c r="J832" t="str">
        <f t="shared" si="12"/>
        <v>Pre-COVID</v>
      </c>
    </row>
    <row r="833" spans="1:10" x14ac:dyDescent="0.35">
      <c r="A833" t="s">
        <v>33</v>
      </c>
      <c r="B833">
        <v>2013</v>
      </c>
      <c r="C833" t="s">
        <v>45</v>
      </c>
      <c r="D833">
        <v>115</v>
      </c>
      <c r="E833">
        <v>11</v>
      </c>
      <c r="F833" s="1">
        <v>41579</v>
      </c>
      <c r="G833" t="s">
        <v>28</v>
      </c>
      <c r="H833">
        <v>109.6</v>
      </c>
      <c r="I833" t="str" cm="1">
        <f t="array" ref="I833">IFERROR(
INDEX(Category_Map!$B$3:$B$28,
MATCH(TRIM(SUBSTITUTE(SUBSTITUTE(CLEAN(G833),CHAR(160),""),CHAR(10),"")),
TRIM(SUBSTITUTE(SUBSTITUTE(Category_Map!$A$3:$A$28,CHAR(160),""),CHAR(10),"")),0)),
"Not Found")</f>
        <v>Miscellaneous</v>
      </c>
      <c r="J833" t="str">
        <f t="shared" si="12"/>
        <v>Pre-COVID</v>
      </c>
    </row>
    <row r="834" spans="1:10" x14ac:dyDescent="0.35">
      <c r="A834" t="s">
        <v>34</v>
      </c>
      <c r="B834">
        <v>2013</v>
      </c>
      <c r="C834" t="s">
        <v>45</v>
      </c>
      <c r="D834">
        <v>116.3</v>
      </c>
      <c r="E834">
        <v>11</v>
      </c>
      <c r="F834" s="1">
        <v>41579</v>
      </c>
      <c r="G834" t="s">
        <v>3</v>
      </c>
      <c r="H834">
        <v>118.1</v>
      </c>
      <c r="I834" t="str" cm="1">
        <f t="array" ref="I834">IFERROR(
INDEX(Category_Map!$B$3:$B$28,
MATCH(TRIM(SUBSTITUTE(SUBSTITUTE(CLEAN(G834),CHAR(160),""),CHAR(10),"")),
TRIM(SUBSTITUTE(SUBSTITUTE(Category_Map!$A$3:$A$28,CHAR(160),""),CHAR(10),"")),0)),
"Not Found")</f>
        <v>Food</v>
      </c>
      <c r="J834" t="str">
        <f t="shared" ref="J834:J897" si="13">IF(F834 &lt; DATE(2020,3,1), "Pre-COVID", "Post-COVID")</f>
        <v>Pre-COVID</v>
      </c>
    </row>
    <row r="835" spans="1:10" x14ac:dyDescent="0.35">
      <c r="A835" t="s">
        <v>34</v>
      </c>
      <c r="B835">
        <v>2013</v>
      </c>
      <c r="C835" t="s">
        <v>45</v>
      </c>
      <c r="D835">
        <v>116.3</v>
      </c>
      <c r="E835">
        <v>11</v>
      </c>
      <c r="F835" s="1">
        <v>41579</v>
      </c>
      <c r="G835" t="s">
        <v>4</v>
      </c>
      <c r="H835">
        <v>115.4</v>
      </c>
      <c r="I835" t="str" cm="1">
        <f t="array" ref="I835">IFERROR(
INDEX(Category_Map!$B$3:$B$28,
MATCH(TRIM(SUBSTITUTE(SUBSTITUTE(CLEAN(G835),CHAR(160),""),CHAR(10),"")),
TRIM(SUBSTITUTE(SUBSTITUTE(Category_Map!$A$3:$A$28,CHAR(160),""),CHAR(10),"")),0)),
"Not Found")</f>
        <v>Food</v>
      </c>
      <c r="J835" t="str">
        <f t="shared" si="13"/>
        <v>Pre-COVID</v>
      </c>
    </row>
    <row r="836" spans="1:10" x14ac:dyDescent="0.35">
      <c r="A836" t="s">
        <v>34</v>
      </c>
      <c r="B836">
        <v>2013</v>
      </c>
      <c r="C836" t="s">
        <v>45</v>
      </c>
      <c r="D836">
        <v>116.3</v>
      </c>
      <c r="E836">
        <v>11</v>
      </c>
      <c r="F836" s="1">
        <v>41579</v>
      </c>
      <c r="G836" t="s">
        <v>5</v>
      </c>
      <c r="H836">
        <v>118.7</v>
      </c>
      <c r="I836" t="str" cm="1">
        <f t="array" ref="I836">IFERROR(
INDEX(Category_Map!$B$3:$B$28,
MATCH(TRIM(SUBSTITUTE(SUBSTITUTE(CLEAN(G836),CHAR(160),""),CHAR(10),"")),
TRIM(SUBSTITUTE(SUBSTITUTE(Category_Map!$A$3:$A$28,CHAR(160),""),CHAR(10),"")),0)),
"Not Found")</f>
        <v>Food</v>
      </c>
      <c r="J836" t="str">
        <f t="shared" si="13"/>
        <v>Pre-COVID</v>
      </c>
    </row>
    <row r="837" spans="1:10" x14ac:dyDescent="0.35">
      <c r="A837" t="s">
        <v>34</v>
      </c>
      <c r="B837">
        <v>2013</v>
      </c>
      <c r="C837" t="s">
        <v>45</v>
      </c>
      <c r="D837">
        <v>116.3</v>
      </c>
      <c r="E837">
        <v>11</v>
      </c>
      <c r="F837" s="1">
        <v>41579</v>
      </c>
      <c r="G837" t="s">
        <v>6</v>
      </c>
      <c r="H837">
        <v>112.5</v>
      </c>
      <c r="I837" t="str" cm="1">
        <f t="array" ref="I837">IFERROR(
INDEX(Category_Map!$B$3:$B$28,
MATCH(TRIM(SUBSTITUTE(SUBSTITUTE(CLEAN(G837),CHAR(160),""),CHAR(10),"")),
TRIM(SUBSTITUTE(SUBSTITUTE(Category_Map!$A$3:$A$28,CHAR(160),""),CHAR(10),"")),0)),
"Not Found")</f>
        <v>Food</v>
      </c>
      <c r="J837" t="str">
        <f t="shared" si="13"/>
        <v>Pre-COVID</v>
      </c>
    </row>
    <row r="838" spans="1:10" x14ac:dyDescent="0.35">
      <c r="A838" t="s">
        <v>34</v>
      </c>
      <c r="B838">
        <v>2013</v>
      </c>
      <c r="C838" t="s">
        <v>45</v>
      </c>
      <c r="D838">
        <v>116.3</v>
      </c>
      <c r="E838">
        <v>11</v>
      </c>
      <c r="F838" s="1">
        <v>41579</v>
      </c>
      <c r="G838" t="s">
        <v>7</v>
      </c>
      <c r="H838">
        <v>106.8</v>
      </c>
      <c r="I838" t="str" cm="1">
        <f t="array" ref="I838">IFERROR(
INDEX(Category_Map!$B$3:$B$28,
MATCH(TRIM(SUBSTITUTE(SUBSTITUTE(CLEAN(G838),CHAR(160),""),CHAR(10),"")),
TRIM(SUBSTITUTE(SUBSTITUTE(Category_Map!$A$3:$A$28,CHAR(160),""),CHAR(10),"")),0)),
"Not Found")</f>
        <v>Food</v>
      </c>
      <c r="J838" t="str">
        <f t="shared" si="13"/>
        <v>Pre-COVID</v>
      </c>
    </row>
    <row r="839" spans="1:10" x14ac:dyDescent="0.35">
      <c r="A839" t="s">
        <v>34</v>
      </c>
      <c r="B839">
        <v>2013</v>
      </c>
      <c r="C839" t="s">
        <v>45</v>
      </c>
      <c r="D839">
        <v>116.3</v>
      </c>
      <c r="E839">
        <v>11</v>
      </c>
      <c r="F839" s="1">
        <v>41579</v>
      </c>
      <c r="G839" t="s">
        <v>8</v>
      </c>
      <c r="H839">
        <v>113.5</v>
      </c>
      <c r="I839" t="str" cm="1">
        <f t="array" ref="I839">IFERROR(
INDEX(Category_Map!$B$3:$B$28,
MATCH(TRIM(SUBSTITUTE(SUBSTITUTE(CLEAN(G839),CHAR(160),""),CHAR(10),"")),
TRIM(SUBSTITUTE(SUBSTITUTE(Category_Map!$A$3:$A$28,CHAR(160),""),CHAR(10),"")),0)),
"Not Found")</f>
        <v>Food</v>
      </c>
      <c r="J839" t="str">
        <f t="shared" si="13"/>
        <v>Pre-COVID</v>
      </c>
    </row>
    <row r="840" spans="1:10" x14ac:dyDescent="0.35">
      <c r="A840" t="s">
        <v>34</v>
      </c>
      <c r="B840">
        <v>2013</v>
      </c>
      <c r="C840" t="s">
        <v>45</v>
      </c>
      <c r="D840">
        <v>116.3</v>
      </c>
      <c r="E840">
        <v>11</v>
      </c>
      <c r="F840" s="1">
        <v>41579</v>
      </c>
      <c r="G840" t="s">
        <v>9</v>
      </c>
      <c r="H840">
        <v>183.1</v>
      </c>
      <c r="I840" t="str" cm="1">
        <f t="array" ref="I840">IFERROR(
INDEX(Category_Map!$B$3:$B$28,
MATCH(TRIM(SUBSTITUTE(SUBSTITUTE(CLEAN(G840),CHAR(160),""),CHAR(10),"")),
TRIM(SUBSTITUTE(SUBSTITUTE(Category_Map!$A$3:$A$28,CHAR(160),""),CHAR(10),"")),0)),
"Not Found")</f>
        <v>Food</v>
      </c>
      <c r="J840" t="str">
        <f t="shared" si="13"/>
        <v>Pre-COVID</v>
      </c>
    </row>
    <row r="841" spans="1:10" x14ac:dyDescent="0.35">
      <c r="A841" t="s">
        <v>34</v>
      </c>
      <c r="B841">
        <v>2013</v>
      </c>
      <c r="C841" t="s">
        <v>45</v>
      </c>
      <c r="D841">
        <v>116.3</v>
      </c>
      <c r="E841">
        <v>11</v>
      </c>
      <c r="F841" s="1">
        <v>41579</v>
      </c>
      <c r="G841" t="s">
        <v>10</v>
      </c>
      <c r="H841">
        <v>108.2</v>
      </c>
      <c r="I841" t="str" cm="1">
        <f t="array" ref="I841">IFERROR(
INDEX(Category_Map!$B$3:$B$28,
MATCH(TRIM(SUBSTITUTE(SUBSTITUTE(CLEAN(G841),CHAR(160),""),CHAR(10),"")),
TRIM(SUBSTITUTE(SUBSTITUTE(Category_Map!$A$3:$A$28,CHAR(160),""),CHAR(10),"")),0)),
"Not Found")</f>
        <v>Food</v>
      </c>
      <c r="J841" t="str">
        <f t="shared" si="13"/>
        <v>Pre-COVID</v>
      </c>
    </row>
    <row r="842" spans="1:10" x14ac:dyDescent="0.35">
      <c r="A842" t="s">
        <v>34</v>
      </c>
      <c r="B842">
        <v>2013</v>
      </c>
      <c r="C842" t="s">
        <v>45</v>
      </c>
      <c r="D842">
        <v>116.3</v>
      </c>
      <c r="E842">
        <v>11</v>
      </c>
      <c r="F842" s="1">
        <v>41579</v>
      </c>
      <c r="G842" t="s">
        <v>11</v>
      </c>
      <c r="H842">
        <v>102.2</v>
      </c>
      <c r="I842" t="str" cm="1">
        <f t="array" ref="I842">IFERROR(
INDEX(Category_Map!$B$3:$B$28,
MATCH(TRIM(SUBSTITUTE(SUBSTITUTE(CLEAN(G842),CHAR(160),""),CHAR(10),"")),
TRIM(SUBSTITUTE(SUBSTITUTE(Category_Map!$A$3:$A$28,CHAR(160),""),CHAR(10),"")),0)),
"Not Found")</f>
        <v>Food</v>
      </c>
      <c r="J842" t="str">
        <f t="shared" si="13"/>
        <v>Pre-COVID</v>
      </c>
    </row>
    <row r="843" spans="1:10" x14ac:dyDescent="0.35">
      <c r="A843" t="s">
        <v>34</v>
      </c>
      <c r="B843">
        <v>2013</v>
      </c>
      <c r="C843" t="s">
        <v>45</v>
      </c>
      <c r="D843">
        <v>116.3</v>
      </c>
      <c r="E843">
        <v>11</v>
      </c>
      <c r="F843" s="1">
        <v>41579</v>
      </c>
      <c r="G843" t="s">
        <v>12</v>
      </c>
      <c r="H843">
        <v>109.4</v>
      </c>
      <c r="I843" t="str" cm="1">
        <f t="array" ref="I843">IFERROR(
INDEX(Category_Map!$B$3:$B$28,
MATCH(TRIM(SUBSTITUTE(SUBSTITUTE(CLEAN(G843),CHAR(160),""),CHAR(10),"")),
TRIM(SUBSTITUTE(SUBSTITUTE(Category_Map!$A$3:$A$28,CHAR(160),""),CHAR(10),"")),0)),
"Not Found")</f>
        <v>Food</v>
      </c>
      <c r="J843" t="str">
        <f t="shared" si="13"/>
        <v>Pre-COVID</v>
      </c>
    </row>
    <row r="844" spans="1:10" x14ac:dyDescent="0.35">
      <c r="A844" t="s">
        <v>34</v>
      </c>
      <c r="B844">
        <v>2013</v>
      </c>
      <c r="C844" t="s">
        <v>45</v>
      </c>
      <c r="D844">
        <v>116.3</v>
      </c>
      <c r="E844">
        <v>11</v>
      </c>
      <c r="F844" s="1">
        <v>41579</v>
      </c>
      <c r="G844" t="s">
        <v>13</v>
      </c>
      <c r="H844">
        <v>111.8</v>
      </c>
      <c r="I844" t="str" cm="1">
        <f t="array" ref="I844">IFERROR(
INDEX(Category_Map!$B$3:$B$28,
MATCH(TRIM(SUBSTITUTE(SUBSTITUTE(CLEAN(G844),CHAR(160),""),CHAR(10),"")),
TRIM(SUBSTITUTE(SUBSTITUTE(Category_Map!$A$3:$A$28,CHAR(160),""),CHAR(10),"")),0)),
"Not Found")</f>
        <v>Food and beverages</v>
      </c>
      <c r="J844" t="str">
        <f t="shared" si="13"/>
        <v>Pre-COVID</v>
      </c>
    </row>
    <row r="845" spans="1:10" x14ac:dyDescent="0.35">
      <c r="A845" t="s">
        <v>34</v>
      </c>
      <c r="B845">
        <v>2013</v>
      </c>
      <c r="C845" t="s">
        <v>45</v>
      </c>
      <c r="D845">
        <v>116.3</v>
      </c>
      <c r="E845">
        <v>11</v>
      </c>
      <c r="F845" s="1">
        <v>41579</v>
      </c>
      <c r="G845" t="s">
        <v>14</v>
      </c>
      <c r="H845">
        <v>116.5</v>
      </c>
      <c r="I845" t="str" cm="1">
        <f t="array" ref="I845">IFERROR(
INDEX(Category_Map!$B$3:$B$28,
MATCH(TRIM(SUBSTITUTE(SUBSTITUTE(CLEAN(G845),CHAR(160),""),CHAR(10),"")),
TRIM(SUBSTITUTE(SUBSTITUTE(Category_Map!$A$3:$A$28,CHAR(160),""),CHAR(10),"")),0)),
"Not Found")</f>
        <v>Food and beverages</v>
      </c>
      <c r="J845" t="str">
        <f t="shared" si="13"/>
        <v>Pre-COVID</v>
      </c>
    </row>
    <row r="846" spans="1:10" x14ac:dyDescent="0.35">
      <c r="A846" t="s">
        <v>34</v>
      </c>
      <c r="B846">
        <v>2013</v>
      </c>
      <c r="C846" t="s">
        <v>45</v>
      </c>
      <c r="D846">
        <v>116.3</v>
      </c>
      <c r="E846">
        <v>11</v>
      </c>
      <c r="F846" s="1">
        <v>41579</v>
      </c>
      <c r="G846" t="s">
        <v>15</v>
      </c>
      <c r="H846">
        <v>122.6</v>
      </c>
      <c r="I846" t="str" cm="1">
        <f t="array" ref="I846">IFERROR(
INDEX(Category_Map!$B$3:$B$28,
MATCH(TRIM(SUBSTITUTE(SUBSTITUTE(CLEAN(G846),CHAR(160),""),CHAR(10),"")),
TRIM(SUBSTITUTE(SUBSTITUTE(Category_Map!$A$3:$A$28,CHAR(160),""),CHAR(10),"")),0)),
"Not Found")</f>
        <v>Food and beverages</v>
      </c>
      <c r="J846" t="str">
        <f t="shared" si="13"/>
        <v>Pre-COVID</v>
      </c>
    </row>
    <row r="847" spans="1:10" x14ac:dyDescent="0.35">
      <c r="A847" t="s">
        <v>34</v>
      </c>
      <c r="B847">
        <v>2013</v>
      </c>
      <c r="C847" t="s">
        <v>45</v>
      </c>
      <c r="D847">
        <v>116.3</v>
      </c>
      <c r="E847">
        <v>11</v>
      </c>
      <c r="F847" s="1">
        <v>41579</v>
      </c>
      <c r="G847" t="s">
        <v>16</v>
      </c>
      <c r="H847">
        <v>113.1</v>
      </c>
      <c r="I847" t="str" cm="1">
        <f t="array" ref="I847">IFERROR(
INDEX(Category_Map!$B$3:$B$28,
MATCH(TRIM(SUBSTITUTE(SUBSTITUTE(CLEAN(G847),CHAR(160),""),CHAR(10),"")),
TRIM(SUBSTITUTE(SUBSTITUTE(Category_Map!$A$3:$A$28,CHAR(160),""),CHAR(10),"")),0)),
"Not Found")</f>
        <v>Miscellaneous</v>
      </c>
      <c r="J847" t="str">
        <f t="shared" si="13"/>
        <v>Pre-COVID</v>
      </c>
    </row>
    <row r="848" spans="1:10" x14ac:dyDescent="0.35">
      <c r="A848" t="s">
        <v>34</v>
      </c>
      <c r="B848">
        <v>2013</v>
      </c>
      <c r="C848" t="s">
        <v>45</v>
      </c>
      <c r="D848">
        <v>116.3</v>
      </c>
      <c r="E848">
        <v>11</v>
      </c>
      <c r="F848" s="1">
        <v>41579</v>
      </c>
      <c r="G848" t="s">
        <v>17</v>
      </c>
      <c r="H848">
        <v>114.2</v>
      </c>
      <c r="I848" t="str" cm="1">
        <f t="array" ref="I848">IFERROR(
INDEX(Category_Map!$B$3:$B$28,
MATCH(TRIM(SUBSTITUTE(SUBSTITUTE(CLEAN(G848),CHAR(160),""),CHAR(10),"")),
TRIM(SUBSTITUTE(SUBSTITUTE(Category_Map!$A$3:$A$28,CHAR(160),""),CHAR(10),"")),0)),
"Not Found")</f>
        <v>Clothing and Footwear</v>
      </c>
      <c r="J848" t="str">
        <f t="shared" si="13"/>
        <v>Pre-COVID</v>
      </c>
    </row>
    <row r="849" spans="1:10" x14ac:dyDescent="0.35">
      <c r="A849" t="s">
        <v>34</v>
      </c>
      <c r="B849">
        <v>2013</v>
      </c>
      <c r="C849" t="s">
        <v>45</v>
      </c>
      <c r="D849">
        <v>116.3</v>
      </c>
      <c r="E849">
        <v>11</v>
      </c>
      <c r="F849" s="1">
        <v>41579</v>
      </c>
      <c r="G849" t="s">
        <v>18</v>
      </c>
      <c r="H849">
        <v>111.9</v>
      </c>
      <c r="I849" t="str" cm="1">
        <f t="array" ref="I849">IFERROR(
INDEX(Category_Map!$B$3:$B$28,
MATCH(TRIM(SUBSTITUTE(SUBSTITUTE(CLEAN(G849),CHAR(160),""),CHAR(10),"")),
TRIM(SUBSTITUTE(SUBSTITUTE(Category_Map!$A$3:$A$28,CHAR(160),""),CHAR(10),"")),0)),
"Not Found")</f>
        <v>Clothing and Footwear</v>
      </c>
      <c r="J849" t="str">
        <f t="shared" si="13"/>
        <v>Pre-COVID</v>
      </c>
    </row>
    <row r="850" spans="1:10" x14ac:dyDescent="0.35">
      <c r="A850" t="s">
        <v>34</v>
      </c>
      <c r="B850">
        <v>2013</v>
      </c>
      <c r="C850" t="s">
        <v>45</v>
      </c>
      <c r="D850">
        <v>116.3</v>
      </c>
      <c r="E850">
        <v>11</v>
      </c>
      <c r="F850" s="1">
        <v>41579</v>
      </c>
      <c r="G850" t="s">
        <v>19</v>
      </c>
      <c r="H850">
        <v>113.8</v>
      </c>
      <c r="I850" t="str" cm="1">
        <f t="array" ref="I850">IFERROR(
INDEX(Category_Map!$B$3:$B$28,
MATCH(TRIM(SUBSTITUTE(SUBSTITUTE(CLEAN(G850),CHAR(160),""),CHAR(10),"")),
TRIM(SUBSTITUTE(SUBSTITUTE(Category_Map!$A$3:$A$28,CHAR(160),""),CHAR(10),"")),0)),
"Not Found")</f>
        <v>Clothing and Footwear</v>
      </c>
      <c r="J850" t="str">
        <f t="shared" si="13"/>
        <v>Pre-COVID</v>
      </c>
    </row>
    <row r="851" spans="1:10" x14ac:dyDescent="0.35">
      <c r="A851" t="s">
        <v>34</v>
      </c>
      <c r="B851">
        <v>2013</v>
      </c>
      <c r="C851" t="s">
        <v>45</v>
      </c>
      <c r="D851">
        <v>116.3</v>
      </c>
      <c r="E851">
        <v>11</v>
      </c>
      <c r="F851" s="1">
        <v>41579</v>
      </c>
      <c r="G851" t="s">
        <v>20</v>
      </c>
      <c r="H851">
        <v>111.1</v>
      </c>
      <c r="I851" t="str" cm="1">
        <f t="array" ref="I851">IFERROR(
INDEX(Category_Map!$B$3:$B$28,
MATCH(TRIM(SUBSTITUTE(SUBSTITUTE(CLEAN(G851),CHAR(160),""),CHAR(10),"")),
TRIM(SUBSTITUTE(SUBSTITUTE(Category_Map!$A$3:$A$28,CHAR(160),""),CHAR(10),"")),0)),
"Not Found")</f>
        <v>Housing and Utilities</v>
      </c>
      <c r="J851" t="str">
        <f t="shared" si="13"/>
        <v>Pre-COVID</v>
      </c>
    </row>
    <row r="852" spans="1:10" x14ac:dyDescent="0.35">
      <c r="A852" t="s">
        <v>34</v>
      </c>
      <c r="B852">
        <v>2013</v>
      </c>
      <c r="C852" t="s">
        <v>45</v>
      </c>
      <c r="D852">
        <v>116.3</v>
      </c>
      <c r="E852">
        <v>11</v>
      </c>
      <c r="F852" s="1">
        <v>41579</v>
      </c>
      <c r="G852" t="s">
        <v>21</v>
      </c>
      <c r="H852">
        <v>111.6</v>
      </c>
      <c r="I852" t="str" cm="1">
        <f t="array" ref="I852">IFERROR(
INDEX(Category_Map!$B$3:$B$28,
MATCH(TRIM(SUBSTITUTE(SUBSTITUTE(CLEAN(G852),CHAR(160),""),CHAR(10),"")),
TRIM(SUBSTITUTE(SUBSTITUTE(Category_Map!$A$3:$A$28,CHAR(160),""),CHAR(10),"")),0)),
"Not Found")</f>
        <v>Fuel and Energy</v>
      </c>
      <c r="J852" t="str">
        <f t="shared" si="13"/>
        <v>Pre-COVID</v>
      </c>
    </row>
    <row r="853" spans="1:10" x14ac:dyDescent="0.35">
      <c r="A853" t="s">
        <v>34</v>
      </c>
      <c r="B853">
        <v>2013</v>
      </c>
      <c r="C853" t="s">
        <v>45</v>
      </c>
      <c r="D853">
        <v>116.3</v>
      </c>
      <c r="E853">
        <v>11</v>
      </c>
      <c r="F853" s="1">
        <v>41579</v>
      </c>
      <c r="G853" t="s">
        <v>22</v>
      </c>
      <c r="H853">
        <v>111.1</v>
      </c>
      <c r="I853" t="str" cm="1">
        <f t="array" ref="I853">IFERROR(
INDEX(Category_Map!$B$3:$B$28,
MATCH(TRIM(SUBSTITUTE(SUBSTITUTE(CLEAN(G853),CHAR(160),""),CHAR(10),"")),
TRIM(SUBSTITUTE(SUBSTITUTE(Category_Map!$A$3:$A$28,CHAR(160),""),CHAR(10),"")),0)),
"Not Found")</f>
        <v>Household goods and services</v>
      </c>
      <c r="J853" t="str">
        <f t="shared" si="13"/>
        <v>Pre-COVID</v>
      </c>
    </row>
    <row r="854" spans="1:10" x14ac:dyDescent="0.35">
      <c r="A854" t="s">
        <v>34</v>
      </c>
      <c r="B854">
        <v>2013</v>
      </c>
      <c r="C854" t="s">
        <v>45</v>
      </c>
      <c r="D854">
        <v>116.3</v>
      </c>
      <c r="E854">
        <v>11</v>
      </c>
      <c r="F854" s="1">
        <v>41579</v>
      </c>
      <c r="G854" t="s">
        <v>23</v>
      </c>
      <c r="H854">
        <v>109.3</v>
      </c>
      <c r="I854" t="str" cm="1">
        <f t="array" ref="I854">IFERROR(
INDEX(Category_Map!$B$3:$B$28,
MATCH(TRIM(SUBSTITUTE(SUBSTITUTE(CLEAN(G854),CHAR(160),""),CHAR(10),"")),
TRIM(SUBSTITUTE(SUBSTITUTE(Category_Map!$A$3:$A$28,CHAR(160),""),CHAR(10),"")),0)),
"Not Found")</f>
        <v>Health</v>
      </c>
      <c r="J854" t="str">
        <f t="shared" si="13"/>
        <v>Pre-COVID</v>
      </c>
    </row>
    <row r="855" spans="1:10" x14ac:dyDescent="0.35">
      <c r="A855" t="s">
        <v>34</v>
      </c>
      <c r="B855">
        <v>2013</v>
      </c>
      <c r="C855" t="s">
        <v>45</v>
      </c>
      <c r="D855">
        <v>116.3</v>
      </c>
      <c r="E855">
        <v>11</v>
      </c>
      <c r="F855" s="1">
        <v>41579</v>
      </c>
      <c r="G855" t="s">
        <v>24</v>
      </c>
      <c r="H855">
        <v>109.5</v>
      </c>
      <c r="I855" t="str" cm="1">
        <f t="array" ref="I855">IFERROR(
INDEX(Category_Map!$B$3:$B$28,
MATCH(TRIM(SUBSTITUTE(SUBSTITUTE(CLEAN(G855),CHAR(160),""),CHAR(10),"")),
TRIM(SUBSTITUTE(SUBSTITUTE(Category_Map!$A$3:$A$28,CHAR(160),""),CHAR(10),"")),0)),
"Not Found")</f>
        <v>Transport &amp; Communication</v>
      </c>
      <c r="J855" t="str">
        <f t="shared" si="13"/>
        <v>Pre-COVID</v>
      </c>
    </row>
    <row r="856" spans="1:10" x14ac:dyDescent="0.35">
      <c r="A856" t="s">
        <v>34</v>
      </c>
      <c r="B856">
        <v>2013</v>
      </c>
      <c r="C856" t="s">
        <v>45</v>
      </c>
      <c r="D856">
        <v>116.3</v>
      </c>
      <c r="E856">
        <v>11</v>
      </c>
      <c r="F856" s="1">
        <v>41579</v>
      </c>
      <c r="G856" t="s">
        <v>25</v>
      </c>
      <c r="H856">
        <v>108.6</v>
      </c>
      <c r="I856" t="str" cm="1">
        <f t="array" ref="I856">IFERROR(
INDEX(Category_Map!$B$3:$B$28,
MATCH(TRIM(SUBSTITUTE(SUBSTITUTE(CLEAN(G856),CHAR(160),""),CHAR(10),"")),
TRIM(SUBSTITUTE(SUBSTITUTE(Category_Map!$A$3:$A$28,CHAR(160),""),CHAR(10),"")),0)),
"Not Found")</f>
        <v>Recreation and Personal Care</v>
      </c>
      <c r="J856" t="str">
        <f t="shared" si="13"/>
        <v>Pre-COVID</v>
      </c>
    </row>
    <row r="857" spans="1:10" x14ac:dyDescent="0.35">
      <c r="A857" t="s">
        <v>34</v>
      </c>
      <c r="B857">
        <v>2013</v>
      </c>
      <c r="C857" t="s">
        <v>45</v>
      </c>
      <c r="D857">
        <v>116.3</v>
      </c>
      <c r="E857">
        <v>11</v>
      </c>
      <c r="F857" s="1">
        <v>41579</v>
      </c>
      <c r="G857" t="s">
        <v>26</v>
      </c>
      <c r="H857">
        <v>111.2</v>
      </c>
      <c r="I857" t="str" cm="1">
        <f t="array" ref="I857">IFERROR(
INDEX(Category_Map!$B$3:$B$28,
MATCH(TRIM(SUBSTITUTE(SUBSTITUTE(CLEAN(G857),CHAR(160),""),CHAR(10),"")),
TRIM(SUBSTITUTE(SUBSTITUTE(Category_Map!$A$3:$A$28,CHAR(160),""),CHAR(10),"")),0)),
"Not Found")</f>
        <v>Education</v>
      </c>
      <c r="J857" t="str">
        <f t="shared" si="13"/>
        <v>Pre-COVID</v>
      </c>
    </row>
    <row r="858" spans="1:10" x14ac:dyDescent="0.35">
      <c r="A858" t="s">
        <v>34</v>
      </c>
      <c r="B858">
        <v>2013</v>
      </c>
      <c r="C858" t="s">
        <v>45</v>
      </c>
      <c r="D858">
        <v>116.3</v>
      </c>
      <c r="E858">
        <v>11</v>
      </c>
      <c r="F858" s="1">
        <v>41579</v>
      </c>
      <c r="G858" t="s">
        <v>27</v>
      </c>
      <c r="H858">
        <v>108.1</v>
      </c>
      <c r="I858" t="str" cm="1">
        <f t="array" ref="I858">IFERROR(
INDEX(Category_Map!$B$3:$B$28,
MATCH(TRIM(SUBSTITUTE(SUBSTITUTE(CLEAN(G858),CHAR(160),""),CHAR(10),"")),
TRIM(SUBSTITUTE(SUBSTITUTE(Category_Map!$A$3:$A$28,CHAR(160),""),CHAR(10),"")),0)),
"Not Found")</f>
        <v>Personal care and effects</v>
      </c>
      <c r="J858" t="str">
        <f t="shared" si="13"/>
        <v>Pre-COVID</v>
      </c>
    </row>
    <row r="859" spans="1:10" x14ac:dyDescent="0.35">
      <c r="A859" t="s">
        <v>34</v>
      </c>
      <c r="B859">
        <v>2013</v>
      </c>
      <c r="C859" t="s">
        <v>45</v>
      </c>
      <c r="D859">
        <v>116.3</v>
      </c>
      <c r="E859">
        <v>11</v>
      </c>
      <c r="F859" s="1">
        <v>41579</v>
      </c>
      <c r="G859" t="s">
        <v>28</v>
      </c>
      <c r="H859">
        <v>109.7</v>
      </c>
      <c r="I859" t="str" cm="1">
        <f t="array" ref="I859">IFERROR(
INDEX(Category_Map!$B$3:$B$28,
MATCH(TRIM(SUBSTITUTE(SUBSTITUTE(CLEAN(G859),CHAR(160),""),CHAR(10),"")),
TRIM(SUBSTITUTE(SUBSTITUTE(Category_Map!$A$3:$A$28,CHAR(160),""),CHAR(10),"")),0)),
"Not Found")</f>
        <v>Miscellaneous</v>
      </c>
      <c r="J859" t="str">
        <f t="shared" si="13"/>
        <v>Pre-COVID</v>
      </c>
    </row>
    <row r="860" spans="1:10" x14ac:dyDescent="0.35">
      <c r="A860" t="s">
        <v>30</v>
      </c>
      <c r="B860">
        <v>2013</v>
      </c>
      <c r="C860" t="s">
        <v>46</v>
      </c>
      <c r="D860">
        <v>115.5</v>
      </c>
      <c r="E860">
        <v>12</v>
      </c>
      <c r="F860" s="1">
        <v>41609</v>
      </c>
      <c r="G860" t="s">
        <v>3</v>
      </c>
      <c r="H860">
        <v>118.4</v>
      </c>
      <c r="I860" t="str" cm="1">
        <f t="array" ref="I860">IFERROR(
INDEX(Category_Map!$B$3:$B$28,
MATCH(TRIM(SUBSTITUTE(SUBSTITUTE(CLEAN(G860),CHAR(160),""),CHAR(10),"")),
TRIM(SUBSTITUTE(SUBSTITUTE(Category_Map!$A$3:$A$28,CHAR(160),""),CHAR(10),"")),0)),
"Not Found")</f>
        <v>Food</v>
      </c>
      <c r="J860" t="str">
        <f t="shared" si="13"/>
        <v>Pre-COVID</v>
      </c>
    </row>
    <row r="861" spans="1:10" x14ac:dyDescent="0.35">
      <c r="A861" t="s">
        <v>30</v>
      </c>
      <c r="B861">
        <v>2013</v>
      </c>
      <c r="C861" t="s">
        <v>46</v>
      </c>
      <c r="D861">
        <v>115.5</v>
      </c>
      <c r="E861">
        <v>12</v>
      </c>
      <c r="F861" s="1">
        <v>41609</v>
      </c>
      <c r="G861" t="s">
        <v>4</v>
      </c>
      <c r="H861">
        <v>115.9</v>
      </c>
      <c r="I861" t="str" cm="1">
        <f t="array" ref="I861">IFERROR(
INDEX(Category_Map!$B$3:$B$28,
MATCH(TRIM(SUBSTITUTE(SUBSTITUTE(CLEAN(G861),CHAR(160),""),CHAR(10),"")),
TRIM(SUBSTITUTE(SUBSTITUTE(Category_Map!$A$3:$A$28,CHAR(160),""),CHAR(10),"")),0)),
"Not Found")</f>
        <v>Food</v>
      </c>
      <c r="J861" t="str">
        <f t="shared" si="13"/>
        <v>Pre-COVID</v>
      </c>
    </row>
    <row r="862" spans="1:10" x14ac:dyDescent="0.35">
      <c r="A862" t="s">
        <v>30</v>
      </c>
      <c r="B862">
        <v>2013</v>
      </c>
      <c r="C862" t="s">
        <v>46</v>
      </c>
      <c r="D862">
        <v>115.5</v>
      </c>
      <c r="E862">
        <v>12</v>
      </c>
      <c r="F862" s="1">
        <v>41609</v>
      </c>
      <c r="G862" t="s">
        <v>5</v>
      </c>
      <c r="H862">
        <v>120.4</v>
      </c>
      <c r="I862" t="str" cm="1">
        <f t="array" ref="I862">IFERROR(
INDEX(Category_Map!$B$3:$B$28,
MATCH(TRIM(SUBSTITUTE(SUBSTITUTE(CLEAN(G862),CHAR(160),""),CHAR(10),"")),
TRIM(SUBSTITUTE(SUBSTITUTE(Category_Map!$A$3:$A$28,CHAR(160),""),CHAR(10),"")),0)),
"Not Found")</f>
        <v>Food</v>
      </c>
      <c r="J862" t="str">
        <f t="shared" si="13"/>
        <v>Pre-COVID</v>
      </c>
    </row>
    <row r="863" spans="1:10" x14ac:dyDescent="0.35">
      <c r="A863" t="s">
        <v>30</v>
      </c>
      <c r="B863">
        <v>2013</v>
      </c>
      <c r="C863" t="s">
        <v>46</v>
      </c>
      <c r="D863">
        <v>115.5</v>
      </c>
      <c r="E863">
        <v>12</v>
      </c>
      <c r="F863" s="1">
        <v>41609</v>
      </c>
      <c r="G863" t="s">
        <v>6</v>
      </c>
      <c r="H863">
        <v>113.8</v>
      </c>
      <c r="I863" t="str" cm="1">
        <f t="array" ref="I863">IFERROR(
INDEX(Category_Map!$B$3:$B$28,
MATCH(TRIM(SUBSTITUTE(SUBSTITUTE(CLEAN(G863),CHAR(160),""),CHAR(10),"")),
TRIM(SUBSTITUTE(SUBSTITUTE(Category_Map!$A$3:$A$28,CHAR(160),""),CHAR(10),"")),0)),
"Not Found")</f>
        <v>Food</v>
      </c>
      <c r="J863" t="str">
        <f t="shared" si="13"/>
        <v>Pre-COVID</v>
      </c>
    </row>
    <row r="864" spans="1:10" x14ac:dyDescent="0.35">
      <c r="A864" t="s">
        <v>30</v>
      </c>
      <c r="B864">
        <v>2013</v>
      </c>
      <c r="C864" t="s">
        <v>46</v>
      </c>
      <c r="D864">
        <v>115.5</v>
      </c>
      <c r="E864">
        <v>12</v>
      </c>
      <c r="F864" s="1">
        <v>41609</v>
      </c>
      <c r="G864" t="s">
        <v>7</v>
      </c>
      <c r="H864">
        <v>109.5</v>
      </c>
      <c r="I864" t="str" cm="1">
        <f t="array" ref="I864">IFERROR(
INDEX(Category_Map!$B$3:$B$28,
MATCH(TRIM(SUBSTITUTE(SUBSTITUTE(CLEAN(G864),CHAR(160),""),CHAR(10),"")),
TRIM(SUBSTITUTE(SUBSTITUTE(Category_Map!$A$3:$A$28,CHAR(160),""),CHAR(10),"")),0)),
"Not Found")</f>
        <v>Food</v>
      </c>
      <c r="J864" t="str">
        <f t="shared" si="13"/>
        <v>Pre-COVID</v>
      </c>
    </row>
    <row r="865" spans="1:10" x14ac:dyDescent="0.35">
      <c r="A865" t="s">
        <v>30</v>
      </c>
      <c r="B865">
        <v>2013</v>
      </c>
      <c r="C865" t="s">
        <v>46</v>
      </c>
      <c r="D865">
        <v>115.5</v>
      </c>
      <c r="E865">
        <v>12</v>
      </c>
      <c r="F865" s="1">
        <v>41609</v>
      </c>
      <c r="G865" t="s">
        <v>8</v>
      </c>
      <c r="H865">
        <v>115.5</v>
      </c>
      <c r="I865" t="str" cm="1">
        <f t="array" ref="I865">IFERROR(
INDEX(Category_Map!$B$3:$B$28,
MATCH(TRIM(SUBSTITUTE(SUBSTITUTE(CLEAN(G865),CHAR(160),""),CHAR(10),"")),
TRIM(SUBSTITUTE(SUBSTITUTE(Category_Map!$A$3:$A$28,CHAR(160),""),CHAR(10),"")),0)),
"Not Found")</f>
        <v>Food</v>
      </c>
      <c r="J865" t="str">
        <f t="shared" si="13"/>
        <v>Pre-COVID</v>
      </c>
    </row>
    <row r="866" spans="1:10" x14ac:dyDescent="0.35">
      <c r="A866" t="s">
        <v>30</v>
      </c>
      <c r="B866">
        <v>2013</v>
      </c>
      <c r="C866" t="s">
        <v>46</v>
      </c>
      <c r="D866">
        <v>115.5</v>
      </c>
      <c r="E866">
        <v>12</v>
      </c>
      <c r="F866" s="1">
        <v>41609</v>
      </c>
      <c r="G866" t="s">
        <v>9</v>
      </c>
      <c r="H866">
        <v>145.69999999999999</v>
      </c>
      <c r="I866" t="str" cm="1">
        <f t="array" ref="I866">IFERROR(
INDEX(Category_Map!$B$3:$B$28,
MATCH(TRIM(SUBSTITUTE(SUBSTITUTE(CLEAN(G866),CHAR(160),""),CHAR(10),"")),
TRIM(SUBSTITUTE(SUBSTITUTE(Category_Map!$A$3:$A$28,CHAR(160),""),CHAR(10),"")),0)),
"Not Found")</f>
        <v>Food</v>
      </c>
      <c r="J866" t="str">
        <f t="shared" si="13"/>
        <v>Pre-COVID</v>
      </c>
    </row>
    <row r="867" spans="1:10" x14ac:dyDescent="0.35">
      <c r="A867" t="s">
        <v>30</v>
      </c>
      <c r="B867">
        <v>2013</v>
      </c>
      <c r="C867" t="s">
        <v>46</v>
      </c>
      <c r="D867">
        <v>115.5</v>
      </c>
      <c r="E867">
        <v>12</v>
      </c>
      <c r="F867" s="1">
        <v>41609</v>
      </c>
      <c r="G867" t="s">
        <v>10</v>
      </c>
      <c r="H867">
        <v>109.5</v>
      </c>
      <c r="I867" t="str" cm="1">
        <f t="array" ref="I867">IFERROR(
INDEX(Category_Map!$B$3:$B$28,
MATCH(TRIM(SUBSTITUTE(SUBSTITUTE(CLEAN(G867),CHAR(160),""),CHAR(10),"")),
TRIM(SUBSTITUTE(SUBSTITUTE(Category_Map!$A$3:$A$28,CHAR(160),""),CHAR(10),"")),0)),
"Not Found")</f>
        <v>Food</v>
      </c>
      <c r="J867" t="str">
        <f t="shared" si="13"/>
        <v>Pre-COVID</v>
      </c>
    </row>
    <row r="868" spans="1:10" x14ac:dyDescent="0.35">
      <c r="A868" t="s">
        <v>30</v>
      </c>
      <c r="B868">
        <v>2013</v>
      </c>
      <c r="C868" t="s">
        <v>46</v>
      </c>
      <c r="D868">
        <v>115.5</v>
      </c>
      <c r="E868">
        <v>12</v>
      </c>
      <c r="F868" s="1">
        <v>41609</v>
      </c>
      <c r="G868" t="s">
        <v>11</v>
      </c>
      <c r="H868">
        <v>102.9</v>
      </c>
      <c r="I868" t="str" cm="1">
        <f t="array" ref="I868">IFERROR(
INDEX(Category_Map!$B$3:$B$28,
MATCH(TRIM(SUBSTITUTE(SUBSTITUTE(CLEAN(G868),CHAR(160),""),CHAR(10),"")),
TRIM(SUBSTITUTE(SUBSTITUTE(Category_Map!$A$3:$A$28,CHAR(160),""),CHAR(10),"")),0)),
"Not Found")</f>
        <v>Food</v>
      </c>
      <c r="J868" t="str">
        <f t="shared" si="13"/>
        <v>Pre-COVID</v>
      </c>
    </row>
    <row r="869" spans="1:10" x14ac:dyDescent="0.35">
      <c r="A869" t="s">
        <v>30</v>
      </c>
      <c r="B869">
        <v>2013</v>
      </c>
      <c r="C869" t="s">
        <v>46</v>
      </c>
      <c r="D869">
        <v>115.5</v>
      </c>
      <c r="E869">
        <v>12</v>
      </c>
      <c r="F869" s="1">
        <v>41609</v>
      </c>
      <c r="G869" t="s">
        <v>12</v>
      </c>
      <c r="H869">
        <v>109.8</v>
      </c>
      <c r="I869" t="str" cm="1">
        <f t="array" ref="I869">IFERROR(
INDEX(Category_Map!$B$3:$B$28,
MATCH(TRIM(SUBSTITUTE(SUBSTITUTE(CLEAN(G869),CHAR(160),""),CHAR(10),"")),
TRIM(SUBSTITUTE(SUBSTITUTE(Category_Map!$A$3:$A$28,CHAR(160),""),CHAR(10),"")),0)),
"Not Found")</f>
        <v>Food</v>
      </c>
      <c r="J869" t="str">
        <f t="shared" si="13"/>
        <v>Pre-COVID</v>
      </c>
    </row>
    <row r="870" spans="1:10" x14ac:dyDescent="0.35">
      <c r="A870" t="s">
        <v>30</v>
      </c>
      <c r="B870">
        <v>2013</v>
      </c>
      <c r="C870" t="s">
        <v>46</v>
      </c>
      <c r="D870">
        <v>115.5</v>
      </c>
      <c r="E870">
        <v>12</v>
      </c>
      <c r="F870" s="1">
        <v>41609</v>
      </c>
      <c r="G870" t="s">
        <v>13</v>
      </c>
      <c r="H870">
        <v>112.1</v>
      </c>
      <c r="I870" t="str" cm="1">
        <f t="array" ref="I870">IFERROR(
INDEX(Category_Map!$B$3:$B$28,
MATCH(TRIM(SUBSTITUTE(SUBSTITUTE(CLEAN(G870),CHAR(160),""),CHAR(10),"")),
TRIM(SUBSTITUTE(SUBSTITUTE(Category_Map!$A$3:$A$28,CHAR(160),""),CHAR(10),"")),0)),
"Not Found")</f>
        <v>Food and beverages</v>
      </c>
      <c r="J870" t="str">
        <f t="shared" si="13"/>
        <v>Pre-COVID</v>
      </c>
    </row>
    <row r="871" spans="1:10" x14ac:dyDescent="0.35">
      <c r="A871" t="s">
        <v>30</v>
      </c>
      <c r="B871">
        <v>2013</v>
      </c>
      <c r="C871" t="s">
        <v>46</v>
      </c>
      <c r="D871">
        <v>115.5</v>
      </c>
      <c r="E871">
        <v>12</v>
      </c>
      <c r="F871" s="1">
        <v>41609</v>
      </c>
      <c r="G871" t="s">
        <v>14</v>
      </c>
      <c r="H871">
        <v>116.8</v>
      </c>
      <c r="I871" t="str" cm="1">
        <f t="array" ref="I871">IFERROR(
INDEX(Category_Map!$B$3:$B$28,
MATCH(TRIM(SUBSTITUTE(SUBSTITUTE(CLEAN(G871),CHAR(160),""),CHAR(10),"")),
TRIM(SUBSTITUTE(SUBSTITUTE(Category_Map!$A$3:$A$28,CHAR(160),""),CHAR(10),"")),0)),
"Not Found")</f>
        <v>Food and beverages</v>
      </c>
      <c r="J871" t="str">
        <f t="shared" si="13"/>
        <v>Pre-COVID</v>
      </c>
    </row>
    <row r="872" spans="1:10" x14ac:dyDescent="0.35">
      <c r="A872" t="s">
        <v>30</v>
      </c>
      <c r="B872">
        <v>2013</v>
      </c>
      <c r="C872" t="s">
        <v>46</v>
      </c>
      <c r="D872">
        <v>115.5</v>
      </c>
      <c r="E872">
        <v>12</v>
      </c>
      <c r="F872" s="1">
        <v>41609</v>
      </c>
      <c r="G872" t="s">
        <v>15</v>
      </c>
      <c r="H872">
        <v>118.7</v>
      </c>
      <c r="I872" t="str" cm="1">
        <f t="array" ref="I872">IFERROR(
INDEX(Category_Map!$B$3:$B$28,
MATCH(TRIM(SUBSTITUTE(SUBSTITUTE(CLEAN(G872),CHAR(160),""),CHAR(10),"")),
TRIM(SUBSTITUTE(SUBSTITUTE(Category_Map!$A$3:$A$28,CHAR(160),""),CHAR(10),"")),0)),
"Not Found")</f>
        <v>Food and beverages</v>
      </c>
      <c r="J872" t="str">
        <f t="shared" si="13"/>
        <v>Pre-COVID</v>
      </c>
    </row>
    <row r="873" spans="1:10" x14ac:dyDescent="0.35">
      <c r="A873" t="s">
        <v>30</v>
      </c>
      <c r="B873">
        <v>2013</v>
      </c>
      <c r="C873" t="s">
        <v>46</v>
      </c>
      <c r="D873">
        <v>115.5</v>
      </c>
      <c r="E873">
        <v>12</v>
      </c>
      <c r="F873" s="1">
        <v>41609</v>
      </c>
      <c r="G873" t="s">
        <v>16</v>
      </c>
      <c r="H873">
        <v>113.6</v>
      </c>
      <c r="I873" t="str" cm="1">
        <f t="array" ref="I873">IFERROR(
INDEX(Category_Map!$B$3:$B$28,
MATCH(TRIM(SUBSTITUTE(SUBSTITUTE(CLEAN(G873),CHAR(160),""),CHAR(10),"")),
TRIM(SUBSTITUTE(SUBSTITUTE(Category_Map!$A$3:$A$28,CHAR(160),""),CHAR(10),"")),0)),
"Not Found")</f>
        <v>Miscellaneous</v>
      </c>
      <c r="J873" t="str">
        <f t="shared" si="13"/>
        <v>Pre-COVID</v>
      </c>
    </row>
    <row r="874" spans="1:10" x14ac:dyDescent="0.35">
      <c r="A874" t="s">
        <v>30</v>
      </c>
      <c r="B874">
        <v>2013</v>
      </c>
      <c r="C874" t="s">
        <v>46</v>
      </c>
      <c r="D874">
        <v>115.5</v>
      </c>
      <c r="E874">
        <v>12</v>
      </c>
      <c r="F874" s="1">
        <v>41609</v>
      </c>
      <c r="G874" t="s">
        <v>17</v>
      </c>
      <c r="H874">
        <v>115.8</v>
      </c>
      <c r="I874" t="str" cm="1">
        <f t="array" ref="I874">IFERROR(
INDEX(Category_Map!$B$3:$B$28,
MATCH(TRIM(SUBSTITUTE(SUBSTITUTE(CLEAN(G874),CHAR(160),""),CHAR(10),"")),
TRIM(SUBSTITUTE(SUBSTITUTE(Category_Map!$A$3:$A$28,CHAR(160),""),CHAR(10),"")),0)),
"Not Found")</f>
        <v>Clothing and Footwear</v>
      </c>
      <c r="J874" t="str">
        <f t="shared" si="13"/>
        <v>Pre-COVID</v>
      </c>
    </row>
    <row r="875" spans="1:10" x14ac:dyDescent="0.35">
      <c r="A875" t="s">
        <v>30</v>
      </c>
      <c r="B875">
        <v>2013</v>
      </c>
      <c r="C875" t="s">
        <v>46</v>
      </c>
      <c r="D875">
        <v>115.5</v>
      </c>
      <c r="E875">
        <v>12</v>
      </c>
      <c r="F875" s="1">
        <v>41609</v>
      </c>
      <c r="G875" t="s">
        <v>18</v>
      </c>
      <c r="H875">
        <v>114</v>
      </c>
      <c r="I875" t="str" cm="1">
        <f t="array" ref="I875">IFERROR(
INDEX(Category_Map!$B$3:$B$28,
MATCH(TRIM(SUBSTITUTE(SUBSTITUTE(CLEAN(G875),CHAR(160),""),CHAR(10),"")),
TRIM(SUBSTITUTE(SUBSTITUTE(Category_Map!$A$3:$A$28,CHAR(160),""),CHAR(10),"")),0)),
"Not Found")</f>
        <v>Clothing and Footwear</v>
      </c>
      <c r="J875" t="str">
        <f t="shared" si="13"/>
        <v>Pre-COVID</v>
      </c>
    </row>
    <row r="876" spans="1:10" x14ac:dyDescent="0.35">
      <c r="A876" t="s">
        <v>30</v>
      </c>
      <c r="B876">
        <v>2013</v>
      </c>
      <c r="C876" t="s">
        <v>46</v>
      </c>
      <c r="D876">
        <v>115.5</v>
      </c>
      <c r="E876">
        <v>12</v>
      </c>
      <c r="F876" s="1">
        <v>41609</v>
      </c>
      <c r="G876" t="s">
        <v>19</v>
      </c>
      <c r="H876">
        <v>115.5</v>
      </c>
      <c r="I876" t="str" cm="1">
        <f t="array" ref="I876">IFERROR(
INDEX(Category_Map!$B$3:$B$28,
MATCH(TRIM(SUBSTITUTE(SUBSTITUTE(CLEAN(G876),CHAR(160),""),CHAR(10),"")),
TRIM(SUBSTITUTE(SUBSTITUTE(Category_Map!$A$3:$A$28,CHAR(160),""),CHAR(10),"")),0)),
"Not Found")</f>
        <v>Clothing and Footwear</v>
      </c>
      <c r="J876" t="str">
        <f t="shared" si="13"/>
        <v>Pre-COVID</v>
      </c>
    </row>
    <row r="877" spans="1:10" x14ac:dyDescent="0.35">
      <c r="A877" t="s">
        <v>30</v>
      </c>
      <c r="B877">
        <v>2013</v>
      </c>
      <c r="C877" t="s">
        <v>46</v>
      </c>
      <c r="D877">
        <v>115.5</v>
      </c>
      <c r="E877">
        <v>12</v>
      </c>
      <c r="F877" s="1">
        <v>41609</v>
      </c>
      <c r="G877" t="s">
        <v>20</v>
      </c>
      <c r="H877">
        <v>0</v>
      </c>
      <c r="I877" t="str" cm="1">
        <f t="array" ref="I877">IFERROR(
INDEX(Category_Map!$B$3:$B$28,
MATCH(TRIM(SUBSTITUTE(SUBSTITUTE(CLEAN(G877),CHAR(160),""),CHAR(10),"")),
TRIM(SUBSTITUTE(SUBSTITUTE(Category_Map!$A$3:$A$28,CHAR(160),""),CHAR(10),"")),0)),
"Not Found")</f>
        <v>Housing and Utilities</v>
      </c>
      <c r="J877" t="str">
        <f t="shared" si="13"/>
        <v>Pre-COVID</v>
      </c>
    </row>
    <row r="878" spans="1:10" x14ac:dyDescent="0.35">
      <c r="A878" t="s">
        <v>30</v>
      </c>
      <c r="B878">
        <v>2013</v>
      </c>
      <c r="C878" t="s">
        <v>46</v>
      </c>
      <c r="D878">
        <v>115.5</v>
      </c>
      <c r="E878">
        <v>12</v>
      </c>
      <c r="F878" s="1">
        <v>41609</v>
      </c>
      <c r="G878" t="s">
        <v>21</v>
      </c>
      <c r="H878">
        <v>112.8</v>
      </c>
      <c r="I878" t="str" cm="1">
        <f t="array" ref="I878">IFERROR(
INDEX(Category_Map!$B$3:$B$28,
MATCH(TRIM(SUBSTITUTE(SUBSTITUTE(CLEAN(G878),CHAR(160),""),CHAR(10),"")),
TRIM(SUBSTITUTE(SUBSTITUTE(Category_Map!$A$3:$A$28,CHAR(160),""),CHAR(10),"")),0)),
"Not Found")</f>
        <v>Fuel and Energy</v>
      </c>
      <c r="J878" t="str">
        <f t="shared" si="13"/>
        <v>Pre-COVID</v>
      </c>
    </row>
    <row r="879" spans="1:10" x14ac:dyDescent="0.35">
      <c r="A879" t="s">
        <v>30</v>
      </c>
      <c r="B879">
        <v>2013</v>
      </c>
      <c r="C879" t="s">
        <v>46</v>
      </c>
      <c r="D879">
        <v>115.5</v>
      </c>
      <c r="E879">
        <v>12</v>
      </c>
      <c r="F879" s="1">
        <v>41609</v>
      </c>
      <c r="G879" t="s">
        <v>22</v>
      </c>
      <c r="H879">
        <v>112.1</v>
      </c>
      <c r="I879" t="str" cm="1">
        <f t="array" ref="I879">IFERROR(
INDEX(Category_Map!$B$3:$B$28,
MATCH(TRIM(SUBSTITUTE(SUBSTITUTE(CLEAN(G879),CHAR(160),""),CHAR(10),"")),
TRIM(SUBSTITUTE(SUBSTITUTE(Category_Map!$A$3:$A$28,CHAR(160),""),CHAR(10),"")),0)),
"Not Found")</f>
        <v>Household goods and services</v>
      </c>
      <c r="J879" t="str">
        <f t="shared" si="13"/>
        <v>Pre-COVID</v>
      </c>
    </row>
    <row r="880" spans="1:10" x14ac:dyDescent="0.35">
      <c r="A880" t="s">
        <v>30</v>
      </c>
      <c r="B880">
        <v>2013</v>
      </c>
      <c r="C880" t="s">
        <v>46</v>
      </c>
      <c r="D880">
        <v>115.5</v>
      </c>
      <c r="E880">
        <v>12</v>
      </c>
      <c r="F880" s="1">
        <v>41609</v>
      </c>
      <c r="G880" t="s">
        <v>23</v>
      </c>
      <c r="H880">
        <v>110.1</v>
      </c>
      <c r="I880" t="str" cm="1">
        <f t="array" ref="I880">IFERROR(
INDEX(Category_Map!$B$3:$B$28,
MATCH(TRIM(SUBSTITUTE(SUBSTITUTE(CLEAN(G880),CHAR(160),""),CHAR(10),"")),
TRIM(SUBSTITUTE(SUBSTITUTE(Category_Map!$A$3:$A$28,CHAR(160),""),CHAR(10),"")),0)),
"Not Found")</f>
        <v>Health</v>
      </c>
      <c r="J880" t="str">
        <f t="shared" si="13"/>
        <v>Pre-COVID</v>
      </c>
    </row>
    <row r="881" spans="1:10" x14ac:dyDescent="0.35">
      <c r="A881" t="s">
        <v>30</v>
      </c>
      <c r="B881">
        <v>2013</v>
      </c>
      <c r="C881" t="s">
        <v>46</v>
      </c>
      <c r="D881">
        <v>115.5</v>
      </c>
      <c r="E881">
        <v>12</v>
      </c>
      <c r="F881" s="1">
        <v>41609</v>
      </c>
      <c r="G881" t="s">
        <v>24</v>
      </c>
      <c r="H881">
        <v>109.9</v>
      </c>
      <c r="I881" t="str" cm="1">
        <f t="array" ref="I881">IFERROR(
INDEX(Category_Map!$B$3:$B$28,
MATCH(TRIM(SUBSTITUTE(SUBSTITUTE(CLEAN(G881),CHAR(160),""),CHAR(10),"")),
TRIM(SUBSTITUTE(SUBSTITUTE(Category_Map!$A$3:$A$28,CHAR(160),""),CHAR(10),"")),0)),
"Not Found")</f>
        <v>Transport &amp; Communication</v>
      </c>
      <c r="J881" t="str">
        <f t="shared" si="13"/>
        <v>Pre-COVID</v>
      </c>
    </row>
    <row r="882" spans="1:10" x14ac:dyDescent="0.35">
      <c r="A882" t="s">
        <v>30</v>
      </c>
      <c r="B882">
        <v>2013</v>
      </c>
      <c r="C882" t="s">
        <v>46</v>
      </c>
      <c r="D882">
        <v>115.5</v>
      </c>
      <c r="E882">
        <v>12</v>
      </c>
      <c r="F882" s="1">
        <v>41609</v>
      </c>
      <c r="G882" t="s">
        <v>25</v>
      </c>
      <c r="H882">
        <v>109.2</v>
      </c>
      <c r="I882" t="str" cm="1">
        <f t="array" ref="I882">IFERROR(
INDEX(Category_Map!$B$3:$B$28,
MATCH(TRIM(SUBSTITUTE(SUBSTITUTE(CLEAN(G882),CHAR(160),""),CHAR(10),"")),
TRIM(SUBSTITUTE(SUBSTITUTE(Category_Map!$A$3:$A$28,CHAR(160),""),CHAR(10),"")),0)),
"Not Found")</f>
        <v>Recreation and Personal Care</v>
      </c>
      <c r="J882" t="str">
        <f t="shared" si="13"/>
        <v>Pre-COVID</v>
      </c>
    </row>
    <row r="883" spans="1:10" x14ac:dyDescent="0.35">
      <c r="A883" t="s">
        <v>30</v>
      </c>
      <c r="B883">
        <v>2013</v>
      </c>
      <c r="C883" t="s">
        <v>46</v>
      </c>
      <c r="D883">
        <v>115.5</v>
      </c>
      <c r="E883">
        <v>12</v>
      </c>
      <c r="F883" s="1">
        <v>41609</v>
      </c>
      <c r="G883" t="s">
        <v>26</v>
      </c>
      <c r="H883">
        <v>111.6</v>
      </c>
      <c r="I883" t="str" cm="1">
        <f t="array" ref="I883">IFERROR(
INDEX(Category_Map!$B$3:$B$28,
MATCH(TRIM(SUBSTITUTE(SUBSTITUTE(CLEAN(G883),CHAR(160),""),CHAR(10),"")),
TRIM(SUBSTITUTE(SUBSTITUTE(Category_Map!$A$3:$A$28,CHAR(160),""),CHAR(10),"")),0)),
"Not Found")</f>
        <v>Education</v>
      </c>
      <c r="J883" t="str">
        <f t="shared" si="13"/>
        <v>Pre-COVID</v>
      </c>
    </row>
    <row r="884" spans="1:10" x14ac:dyDescent="0.35">
      <c r="A884" t="s">
        <v>30</v>
      </c>
      <c r="B884">
        <v>2013</v>
      </c>
      <c r="C884" t="s">
        <v>46</v>
      </c>
      <c r="D884">
        <v>115.5</v>
      </c>
      <c r="E884">
        <v>12</v>
      </c>
      <c r="F884" s="1">
        <v>41609</v>
      </c>
      <c r="G884" t="s">
        <v>27</v>
      </c>
      <c r="H884">
        <v>108.1</v>
      </c>
      <c r="I884" t="str" cm="1">
        <f t="array" ref="I884">IFERROR(
INDEX(Category_Map!$B$3:$B$28,
MATCH(TRIM(SUBSTITUTE(SUBSTITUTE(CLEAN(G884),CHAR(160),""),CHAR(10),"")),
TRIM(SUBSTITUTE(SUBSTITUTE(Category_Map!$A$3:$A$28,CHAR(160),""),CHAR(10),"")),0)),
"Not Found")</f>
        <v>Personal care and effects</v>
      </c>
      <c r="J884" t="str">
        <f t="shared" si="13"/>
        <v>Pre-COVID</v>
      </c>
    </row>
    <row r="885" spans="1:10" x14ac:dyDescent="0.35">
      <c r="A885" t="s">
        <v>30</v>
      </c>
      <c r="B885">
        <v>2013</v>
      </c>
      <c r="C885" t="s">
        <v>46</v>
      </c>
      <c r="D885">
        <v>115.5</v>
      </c>
      <c r="E885">
        <v>12</v>
      </c>
      <c r="F885" s="1">
        <v>41609</v>
      </c>
      <c r="G885" t="s">
        <v>28</v>
      </c>
      <c r="H885">
        <v>110.1</v>
      </c>
      <c r="I885" t="str" cm="1">
        <f t="array" ref="I885">IFERROR(
INDEX(Category_Map!$B$3:$B$28,
MATCH(TRIM(SUBSTITUTE(SUBSTITUTE(CLEAN(G885),CHAR(160),""),CHAR(10),"")),
TRIM(SUBSTITUTE(SUBSTITUTE(Category_Map!$A$3:$A$28,CHAR(160),""),CHAR(10),"")),0)),
"Not Found")</f>
        <v>Miscellaneous</v>
      </c>
      <c r="J885" t="str">
        <f t="shared" si="13"/>
        <v>Pre-COVID</v>
      </c>
    </row>
    <row r="886" spans="1:10" x14ac:dyDescent="0.35">
      <c r="A886" t="s">
        <v>33</v>
      </c>
      <c r="B886">
        <v>2013</v>
      </c>
      <c r="C886" t="s">
        <v>46</v>
      </c>
      <c r="D886">
        <v>113.3</v>
      </c>
      <c r="E886">
        <v>12</v>
      </c>
      <c r="F886" s="1">
        <v>41609</v>
      </c>
      <c r="G886" t="s">
        <v>3</v>
      </c>
      <c r="H886">
        <v>120.5</v>
      </c>
      <c r="I886" t="str" cm="1">
        <f t="array" ref="I886">IFERROR(
INDEX(Category_Map!$B$3:$B$28,
MATCH(TRIM(SUBSTITUTE(SUBSTITUTE(CLEAN(G886),CHAR(160),""),CHAR(10),"")),
TRIM(SUBSTITUTE(SUBSTITUTE(Category_Map!$A$3:$A$28,CHAR(160),""),CHAR(10),"")),0)),
"Not Found")</f>
        <v>Food</v>
      </c>
      <c r="J886" t="str">
        <f t="shared" si="13"/>
        <v>Pre-COVID</v>
      </c>
    </row>
    <row r="887" spans="1:10" x14ac:dyDescent="0.35">
      <c r="A887" t="s">
        <v>33</v>
      </c>
      <c r="B887">
        <v>2013</v>
      </c>
      <c r="C887" t="s">
        <v>46</v>
      </c>
      <c r="D887">
        <v>113.3</v>
      </c>
      <c r="E887">
        <v>12</v>
      </c>
      <c r="F887" s="1">
        <v>41609</v>
      </c>
      <c r="G887" t="s">
        <v>4</v>
      </c>
      <c r="H887">
        <v>118.1</v>
      </c>
      <c r="I887" t="str" cm="1">
        <f t="array" ref="I887">IFERROR(
INDEX(Category_Map!$B$3:$B$28,
MATCH(TRIM(SUBSTITUTE(SUBSTITUTE(CLEAN(G887),CHAR(160),""),CHAR(10),"")),
TRIM(SUBSTITUTE(SUBSTITUTE(Category_Map!$A$3:$A$28,CHAR(160),""),CHAR(10),"")),0)),
"Not Found")</f>
        <v>Food</v>
      </c>
      <c r="J887" t="str">
        <f t="shared" si="13"/>
        <v>Pre-COVID</v>
      </c>
    </row>
    <row r="888" spans="1:10" x14ac:dyDescent="0.35">
      <c r="A888" t="s">
        <v>33</v>
      </c>
      <c r="B888">
        <v>2013</v>
      </c>
      <c r="C888" t="s">
        <v>46</v>
      </c>
      <c r="D888">
        <v>113.3</v>
      </c>
      <c r="E888">
        <v>12</v>
      </c>
      <c r="F888" s="1">
        <v>41609</v>
      </c>
      <c r="G888" t="s">
        <v>5</v>
      </c>
      <c r="H888">
        <v>128.5</v>
      </c>
      <c r="I888" t="str" cm="1">
        <f t="array" ref="I888">IFERROR(
INDEX(Category_Map!$B$3:$B$28,
MATCH(TRIM(SUBSTITUTE(SUBSTITUTE(CLEAN(G888),CHAR(160),""),CHAR(10),"")),
TRIM(SUBSTITUTE(SUBSTITUTE(Category_Map!$A$3:$A$28,CHAR(160),""),CHAR(10),"")),0)),
"Not Found")</f>
        <v>Food</v>
      </c>
      <c r="J888" t="str">
        <f t="shared" si="13"/>
        <v>Pre-COVID</v>
      </c>
    </row>
    <row r="889" spans="1:10" x14ac:dyDescent="0.35">
      <c r="A889" t="s">
        <v>33</v>
      </c>
      <c r="B889">
        <v>2013</v>
      </c>
      <c r="C889" t="s">
        <v>46</v>
      </c>
      <c r="D889">
        <v>113.3</v>
      </c>
      <c r="E889">
        <v>12</v>
      </c>
      <c r="F889" s="1">
        <v>41609</v>
      </c>
      <c r="G889" t="s">
        <v>6</v>
      </c>
      <c r="H889">
        <v>112.8</v>
      </c>
      <c r="I889" t="str" cm="1">
        <f t="array" ref="I889">IFERROR(
INDEX(Category_Map!$B$3:$B$28,
MATCH(TRIM(SUBSTITUTE(SUBSTITUTE(CLEAN(G889),CHAR(160),""),CHAR(10),"")),
TRIM(SUBSTITUTE(SUBSTITUTE(Category_Map!$A$3:$A$28,CHAR(160),""),CHAR(10),"")),0)),
"Not Found")</f>
        <v>Food</v>
      </c>
      <c r="J889" t="str">
        <f t="shared" si="13"/>
        <v>Pre-COVID</v>
      </c>
    </row>
    <row r="890" spans="1:10" x14ac:dyDescent="0.35">
      <c r="A890" t="s">
        <v>33</v>
      </c>
      <c r="B890">
        <v>2013</v>
      </c>
      <c r="C890" t="s">
        <v>46</v>
      </c>
      <c r="D890">
        <v>113.3</v>
      </c>
      <c r="E890">
        <v>12</v>
      </c>
      <c r="F890" s="1">
        <v>41609</v>
      </c>
      <c r="G890" t="s">
        <v>7</v>
      </c>
      <c r="H890">
        <v>103.4</v>
      </c>
      <c r="I890" t="str" cm="1">
        <f t="array" ref="I890">IFERROR(
INDEX(Category_Map!$B$3:$B$28,
MATCH(TRIM(SUBSTITUTE(SUBSTITUTE(CLEAN(G890),CHAR(160),""),CHAR(10),"")),
TRIM(SUBSTITUTE(SUBSTITUTE(Category_Map!$A$3:$A$28,CHAR(160),""),CHAR(10),"")),0)),
"Not Found")</f>
        <v>Food</v>
      </c>
      <c r="J890" t="str">
        <f t="shared" si="13"/>
        <v>Pre-COVID</v>
      </c>
    </row>
    <row r="891" spans="1:10" x14ac:dyDescent="0.35">
      <c r="A891" t="s">
        <v>33</v>
      </c>
      <c r="B891">
        <v>2013</v>
      </c>
      <c r="C891" t="s">
        <v>46</v>
      </c>
      <c r="D891">
        <v>113.3</v>
      </c>
      <c r="E891">
        <v>12</v>
      </c>
      <c r="F891" s="1">
        <v>41609</v>
      </c>
      <c r="G891" t="s">
        <v>8</v>
      </c>
      <c r="H891">
        <v>110.7</v>
      </c>
      <c r="I891" t="str" cm="1">
        <f t="array" ref="I891">IFERROR(
INDEX(Category_Map!$B$3:$B$28,
MATCH(TRIM(SUBSTITUTE(SUBSTITUTE(CLEAN(G891),CHAR(160),""),CHAR(10),"")),
TRIM(SUBSTITUTE(SUBSTITUTE(Category_Map!$A$3:$A$28,CHAR(160),""),CHAR(10),"")),0)),
"Not Found")</f>
        <v>Food</v>
      </c>
      <c r="J891" t="str">
        <f t="shared" si="13"/>
        <v>Pre-COVID</v>
      </c>
    </row>
    <row r="892" spans="1:10" x14ac:dyDescent="0.35">
      <c r="A892" t="s">
        <v>33</v>
      </c>
      <c r="B892">
        <v>2013</v>
      </c>
      <c r="C892" t="s">
        <v>46</v>
      </c>
      <c r="D892">
        <v>113.3</v>
      </c>
      <c r="E892">
        <v>12</v>
      </c>
      <c r="F892" s="1">
        <v>41609</v>
      </c>
      <c r="G892" t="s">
        <v>9</v>
      </c>
      <c r="H892">
        <v>144.80000000000001</v>
      </c>
      <c r="I892" t="str" cm="1">
        <f t="array" ref="I892">IFERROR(
INDEX(Category_Map!$B$3:$B$28,
MATCH(TRIM(SUBSTITUTE(SUBSTITUTE(CLEAN(G892),CHAR(160),""),CHAR(10),"")),
TRIM(SUBSTITUTE(SUBSTITUTE(Category_Map!$A$3:$A$28,CHAR(160),""),CHAR(10),"")),0)),
"Not Found")</f>
        <v>Food</v>
      </c>
      <c r="J892" t="str">
        <f t="shared" si="13"/>
        <v>Pre-COVID</v>
      </c>
    </row>
    <row r="893" spans="1:10" x14ac:dyDescent="0.35">
      <c r="A893" t="s">
        <v>33</v>
      </c>
      <c r="B893">
        <v>2013</v>
      </c>
      <c r="C893" t="s">
        <v>46</v>
      </c>
      <c r="D893">
        <v>113.3</v>
      </c>
      <c r="E893">
        <v>12</v>
      </c>
      <c r="F893" s="1">
        <v>41609</v>
      </c>
      <c r="G893" t="s">
        <v>10</v>
      </c>
      <c r="H893">
        <v>107.1</v>
      </c>
      <c r="I893" t="str" cm="1">
        <f t="array" ref="I893">IFERROR(
INDEX(Category_Map!$B$3:$B$28,
MATCH(TRIM(SUBSTITUTE(SUBSTITUTE(CLEAN(G893),CHAR(160),""),CHAR(10),"")),
TRIM(SUBSTITUTE(SUBSTITUTE(Category_Map!$A$3:$A$28,CHAR(160),""),CHAR(10),"")),0)),
"Not Found")</f>
        <v>Food</v>
      </c>
      <c r="J893" t="str">
        <f t="shared" si="13"/>
        <v>Pre-COVID</v>
      </c>
    </row>
    <row r="894" spans="1:10" x14ac:dyDescent="0.35">
      <c r="A894" t="s">
        <v>33</v>
      </c>
      <c r="B894">
        <v>2013</v>
      </c>
      <c r="C894" t="s">
        <v>46</v>
      </c>
      <c r="D894">
        <v>113.3</v>
      </c>
      <c r="E894">
        <v>12</v>
      </c>
      <c r="F894" s="1">
        <v>41609</v>
      </c>
      <c r="G894" t="s">
        <v>11</v>
      </c>
      <c r="H894">
        <v>98.6</v>
      </c>
      <c r="I894" t="str" cm="1">
        <f t="array" ref="I894">IFERROR(
INDEX(Category_Map!$B$3:$B$28,
MATCH(TRIM(SUBSTITUTE(SUBSTITUTE(CLEAN(G894),CHAR(160),""),CHAR(10),"")),
TRIM(SUBSTITUTE(SUBSTITUTE(Category_Map!$A$3:$A$28,CHAR(160),""),CHAR(10),"")),0)),
"Not Found")</f>
        <v>Food</v>
      </c>
      <c r="J894" t="str">
        <f t="shared" si="13"/>
        <v>Pre-COVID</v>
      </c>
    </row>
    <row r="895" spans="1:10" x14ac:dyDescent="0.35">
      <c r="A895" t="s">
        <v>33</v>
      </c>
      <c r="B895">
        <v>2013</v>
      </c>
      <c r="C895" t="s">
        <v>46</v>
      </c>
      <c r="D895">
        <v>113.3</v>
      </c>
      <c r="E895">
        <v>12</v>
      </c>
      <c r="F895" s="1">
        <v>41609</v>
      </c>
      <c r="G895" t="s">
        <v>12</v>
      </c>
      <c r="H895">
        <v>111.9</v>
      </c>
      <c r="I895" t="str" cm="1">
        <f t="array" ref="I895">IFERROR(
INDEX(Category_Map!$B$3:$B$28,
MATCH(TRIM(SUBSTITUTE(SUBSTITUTE(CLEAN(G895),CHAR(160),""),CHAR(10),"")),
TRIM(SUBSTITUTE(SUBSTITUTE(Category_Map!$A$3:$A$28,CHAR(160),""),CHAR(10),"")),0)),
"Not Found")</f>
        <v>Food</v>
      </c>
      <c r="J895" t="str">
        <f t="shared" si="13"/>
        <v>Pre-COVID</v>
      </c>
    </row>
    <row r="896" spans="1:10" x14ac:dyDescent="0.35">
      <c r="A896" t="s">
        <v>33</v>
      </c>
      <c r="B896">
        <v>2013</v>
      </c>
      <c r="C896" t="s">
        <v>46</v>
      </c>
      <c r="D896">
        <v>113.3</v>
      </c>
      <c r="E896">
        <v>12</v>
      </c>
      <c r="F896" s="1">
        <v>41609</v>
      </c>
      <c r="G896" t="s">
        <v>13</v>
      </c>
      <c r="H896">
        <v>112.1</v>
      </c>
      <c r="I896" t="str" cm="1">
        <f t="array" ref="I896">IFERROR(
INDEX(Category_Map!$B$3:$B$28,
MATCH(TRIM(SUBSTITUTE(SUBSTITUTE(CLEAN(G896),CHAR(160),""),CHAR(10),"")),
TRIM(SUBSTITUTE(SUBSTITUTE(Category_Map!$A$3:$A$28,CHAR(160),""),CHAR(10),"")),0)),
"Not Found")</f>
        <v>Food and beverages</v>
      </c>
      <c r="J896" t="str">
        <f t="shared" si="13"/>
        <v>Pre-COVID</v>
      </c>
    </row>
    <row r="897" spans="1:10" x14ac:dyDescent="0.35">
      <c r="A897" t="s">
        <v>33</v>
      </c>
      <c r="B897">
        <v>2013</v>
      </c>
      <c r="C897" t="s">
        <v>46</v>
      </c>
      <c r="D897">
        <v>113.3</v>
      </c>
      <c r="E897">
        <v>12</v>
      </c>
      <c r="F897" s="1">
        <v>41609</v>
      </c>
      <c r="G897" t="s">
        <v>14</v>
      </c>
      <c r="H897">
        <v>118.1</v>
      </c>
      <c r="I897" t="str" cm="1">
        <f t="array" ref="I897">IFERROR(
INDEX(Category_Map!$B$3:$B$28,
MATCH(TRIM(SUBSTITUTE(SUBSTITUTE(CLEAN(G897),CHAR(160),""),CHAR(10),"")),
TRIM(SUBSTITUTE(SUBSTITUTE(Category_Map!$A$3:$A$28,CHAR(160),""),CHAR(10),"")),0)),
"Not Found")</f>
        <v>Food and beverages</v>
      </c>
      <c r="J897" t="str">
        <f t="shared" si="13"/>
        <v>Pre-COVID</v>
      </c>
    </row>
    <row r="898" spans="1:10" x14ac:dyDescent="0.35">
      <c r="A898" t="s">
        <v>33</v>
      </c>
      <c r="B898">
        <v>2013</v>
      </c>
      <c r="C898" t="s">
        <v>46</v>
      </c>
      <c r="D898">
        <v>113.3</v>
      </c>
      <c r="E898">
        <v>12</v>
      </c>
      <c r="F898" s="1">
        <v>41609</v>
      </c>
      <c r="G898" t="s">
        <v>15</v>
      </c>
      <c r="H898">
        <v>117.8</v>
      </c>
      <c r="I898" t="str" cm="1">
        <f t="array" ref="I898">IFERROR(
INDEX(Category_Map!$B$3:$B$28,
MATCH(TRIM(SUBSTITUTE(SUBSTITUTE(CLEAN(G898),CHAR(160),""),CHAR(10),"")),
TRIM(SUBSTITUTE(SUBSTITUTE(Category_Map!$A$3:$A$28,CHAR(160),""),CHAR(10),"")),0)),
"Not Found")</f>
        <v>Food and beverages</v>
      </c>
      <c r="J898" t="str">
        <f t="shared" ref="J898:J961" si="14">IF(F898 &lt; DATE(2020,3,1), "Pre-COVID", "Post-COVID")</f>
        <v>Pre-COVID</v>
      </c>
    </row>
    <row r="899" spans="1:10" x14ac:dyDescent="0.35">
      <c r="A899" t="s">
        <v>33</v>
      </c>
      <c r="B899">
        <v>2013</v>
      </c>
      <c r="C899" t="s">
        <v>46</v>
      </c>
      <c r="D899">
        <v>113.3</v>
      </c>
      <c r="E899">
        <v>12</v>
      </c>
      <c r="F899" s="1">
        <v>41609</v>
      </c>
      <c r="G899" t="s">
        <v>16</v>
      </c>
      <c r="H899">
        <v>115</v>
      </c>
      <c r="I899" t="str" cm="1">
        <f t="array" ref="I899">IFERROR(
INDEX(Category_Map!$B$3:$B$28,
MATCH(TRIM(SUBSTITUTE(SUBSTITUTE(CLEAN(G899),CHAR(160),""),CHAR(10),"")),
TRIM(SUBSTITUTE(SUBSTITUTE(Category_Map!$A$3:$A$28,CHAR(160),""),CHAR(10),"")),0)),
"Not Found")</f>
        <v>Miscellaneous</v>
      </c>
      <c r="J899" t="str">
        <f t="shared" si="14"/>
        <v>Pre-COVID</v>
      </c>
    </row>
    <row r="900" spans="1:10" x14ac:dyDescent="0.35">
      <c r="A900" t="s">
        <v>33</v>
      </c>
      <c r="B900">
        <v>2013</v>
      </c>
      <c r="C900" t="s">
        <v>46</v>
      </c>
      <c r="D900">
        <v>113.3</v>
      </c>
      <c r="E900">
        <v>12</v>
      </c>
      <c r="F900" s="1">
        <v>41609</v>
      </c>
      <c r="G900" t="s">
        <v>17</v>
      </c>
      <c r="H900">
        <v>114.2</v>
      </c>
      <c r="I900" t="str" cm="1">
        <f t="array" ref="I900">IFERROR(
INDEX(Category_Map!$B$3:$B$28,
MATCH(TRIM(SUBSTITUTE(SUBSTITUTE(CLEAN(G900),CHAR(160),""),CHAR(10),"")),
TRIM(SUBSTITUTE(SUBSTITUTE(Category_Map!$A$3:$A$28,CHAR(160),""),CHAR(10),"")),0)),
"Not Found")</f>
        <v>Clothing and Footwear</v>
      </c>
      <c r="J900" t="str">
        <f t="shared" si="14"/>
        <v>Pre-COVID</v>
      </c>
    </row>
    <row r="901" spans="1:10" x14ac:dyDescent="0.35">
      <c r="A901" t="s">
        <v>33</v>
      </c>
      <c r="B901">
        <v>2013</v>
      </c>
      <c r="C901" t="s">
        <v>46</v>
      </c>
      <c r="D901">
        <v>113.3</v>
      </c>
      <c r="E901">
        <v>12</v>
      </c>
      <c r="F901" s="1">
        <v>41609</v>
      </c>
      <c r="G901" t="s">
        <v>18</v>
      </c>
      <c r="H901">
        <v>110.9</v>
      </c>
      <c r="I901" t="str" cm="1">
        <f t="array" ref="I901">IFERROR(
INDEX(Category_Map!$B$3:$B$28,
MATCH(TRIM(SUBSTITUTE(SUBSTITUTE(CLEAN(G901),CHAR(160),""),CHAR(10),"")),
TRIM(SUBSTITUTE(SUBSTITUTE(Category_Map!$A$3:$A$28,CHAR(160),""),CHAR(10),"")),0)),
"Not Found")</f>
        <v>Clothing and Footwear</v>
      </c>
      <c r="J901" t="str">
        <f t="shared" si="14"/>
        <v>Pre-COVID</v>
      </c>
    </row>
    <row r="902" spans="1:10" x14ac:dyDescent="0.35">
      <c r="A902" t="s">
        <v>33</v>
      </c>
      <c r="B902">
        <v>2013</v>
      </c>
      <c r="C902" t="s">
        <v>46</v>
      </c>
      <c r="D902">
        <v>113.3</v>
      </c>
      <c r="E902">
        <v>12</v>
      </c>
      <c r="F902" s="1">
        <v>41609</v>
      </c>
      <c r="G902" t="s">
        <v>19</v>
      </c>
      <c r="H902">
        <v>113.7</v>
      </c>
      <c r="I902" t="str" cm="1">
        <f t="array" ref="I902">IFERROR(
INDEX(Category_Map!$B$3:$B$28,
MATCH(TRIM(SUBSTITUTE(SUBSTITUTE(CLEAN(G902),CHAR(160),""),CHAR(10),"")),
TRIM(SUBSTITUTE(SUBSTITUTE(Category_Map!$A$3:$A$28,CHAR(160),""),CHAR(10),"")),0)),
"Not Found")</f>
        <v>Clothing and Footwear</v>
      </c>
      <c r="J902" t="str">
        <f t="shared" si="14"/>
        <v>Pre-COVID</v>
      </c>
    </row>
    <row r="903" spans="1:10" x14ac:dyDescent="0.35">
      <c r="A903" t="s">
        <v>33</v>
      </c>
      <c r="B903">
        <v>2013</v>
      </c>
      <c r="C903" t="s">
        <v>46</v>
      </c>
      <c r="D903">
        <v>113.3</v>
      </c>
      <c r="E903">
        <v>12</v>
      </c>
      <c r="F903" s="1">
        <v>41609</v>
      </c>
      <c r="G903" t="s">
        <v>20</v>
      </c>
      <c r="H903">
        <v>110.7</v>
      </c>
      <c r="I903" t="str" cm="1">
        <f t="array" ref="I903">IFERROR(
INDEX(Category_Map!$B$3:$B$28,
MATCH(TRIM(SUBSTITUTE(SUBSTITUTE(CLEAN(G903),CHAR(160),""),CHAR(10),"")),
TRIM(SUBSTITUTE(SUBSTITUTE(Category_Map!$A$3:$A$28,CHAR(160),""),CHAR(10),"")),0)),
"Not Found")</f>
        <v>Housing and Utilities</v>
      </c>
      <c r="J903" t="str">
        <f t="shared" si="14"/>
        <v>Pre-COVID</v>
      </c>
    </row>
    <row r="904" spans="1:10" x14ac:dyDescent="0.35">
      <c r="A904" t="s">
        <v>33</v>
      </c>
      <c r="B904">
        <v>2013</v>
      </c>
      <c r="C904" t="s">
        <v>46</v>
      </c>
      <c r="D904">
        <v>113.3</v>
      </c>
      <c r="E904">
        <v>12</v>
      </c>
      <c r="F904" s="1">
        <v>41609</v>
      </c>
      <c r="G904" t="s">
        <v>21</v>
      </c>
      <c r="H904">
        <v>110.4</v>
      </c>
      <c r="I904" t="str" cm="1">
        <f t="array" ref="I904">IFERROR(
INDEX(Category_Map!$B$3:$B$28,
MATCH(TRIM(SUBSTITUTE(SUBSTITUTE(CLEAN(G904),CHAR(160),""),CHAR(10),"")),
TRIM(SUBSTITUTE(SUBSTITUTE(Category_Map!$A$3:$A$28,CHAR(160),""),CHAR(10),"")),0)),
"Not Found")</f>
        <v>Fuel and Energy</v>
      </c>
      <c r="J904" t="str">
        <f t="shared" si="14"/>
        <v>Pre-COVID</v>
      </c>
    </row>
    <row r="905" spans="1:10" x14ac:dyDescent="0.35">
      <c r="A905" t="s">
        <v>33</v>
      </c>
      <c r="B905">
        <v>2013</v>
      </c>
      <c r="C905" t="s">
        <v>46</v>
      </c>
      <c r="D905">
        <v>113.3</v>
      </c>
      <c r="E905">
        <v>12</v>
      </c>
      <c r="F905" s="1">
        <v>41609</v>
      </c>
      <c r="G905" t="s">
        <v>22</v>
      </c>
      <c r="H905">
        <v>111.3</v>
      </c>
      <c r="I905" t="str" cm="1">
        <f t="array" ref="I905">IFERROR(
INDEX(Category_Map!$B$3:$B$28,
MATCH(TRIM(SUBSTITUTE(SUBSTITUTE(CLEAN(G905),CHAR(160),""),CHAR(10),"")),
TRIM(SUBSTITUTE(SUBSTITUTE(Category_Map!$A$3:$A$28,CHAR(160),""),CHAR(10),"")),0)),
"Not Found")</f>
        <v>Household goods and services</v>
      </c>
      <c r="J905" t="str">
        <f t="shared" si="14"/>
        <v>Pre-COVID</v>
      </c>
    </row>
    <row r="906" spans="1:10" x14ac:dyDescent="0.35">
      <c r="A906" t="s">
        <v>33</v>
      </c>
      <c r="B906">
        <v>2013</v>
      </c>
      <c r="C906" t="s">
        <v>46</v>
      </c>
      <c r="D906">
        <v>113.3</v>
      </c>
      <c r="E906">
        <v>12</v>
      </c>
      <c r="F906" s="1">
        <v>41609</v>
      </c>
      <c r="G906" t="s">
        <v>23</v>
      </c>
      <c r="H906">
        <v>109</v>
      </c>
      <c r="I906" t="str" cm="1">
        <f t="array" ref="I906">IFERROR(
INDEX(Category_Map!$B$3:$B$28,
MATCH(TRIM(SUBSTITUTE(SUBSTITUTE(CLEAN(G906),CHAR(160),""),CHAR(10),"")),
TRIM(SUBSTITUTE(SUBSTITUTE(Category_Map!$A$3:$A$28,CHAR(160),""),CHAR(10),"")),0)),
"Not Found")</f>
        <v>Health</v>
      </c>
      <c r="J906" t="str">
        <f t="shared" si="14"/>
        <v>Pre-COVID</v>
      </c>
    </row>
    <row r="907" spans="1:10" x14ac:dyDescent="0.35">
      <c r="A907" t="s">
        <v>33</v>
      </c>
      <c r="B907">
        <v>2013</v>
      </c>
      <c r="C907" t="s">
        <v>46</v>
      </c>
      <c r="D907">
        <v>113.3</v>
      </c>
      <c r="E907">
        <v>12</v>
      </c>
      <c r="F907" s="1">
        <v>41609</v>
      </c>
      <c r="G907" t="s">
        <v>24</v>
      </c>
      <c r="H907">
        <v>109.7</v>
      </c>
      <c r="I907" t="str" cm="1">
        <f t="array" ref="I907">IFERROR(
INDEX(Category_Map!$B$3:$B$28,
MATCH(TRIM(SUBSTITUTE(SUBSTITUTE(CLEAN(G907),CHAR(160),""),CHAR(10),"")),
TRIM(SUBSTITUTE(SUBSTITUTE(Category_Map!$A$3:$A$28,CHAR(160),""),CHAR(10),"")),0)),
"Not Found")</f>
        <v>Transport &amp; Communication</v>
      </c>
      <c r="J907" t="str">
        <f t="shared" si="14"/>
        <v>Pre-COVID</v>
      </c>
    </row>
    <row r="908" spans="1:10" x14ac:dyDescent="0.35">
      <c r="A908" t="s">
        <v>33</v>
      </c>
      <c r="B908">
        <v>2013</v>
      </c>
      <c r="C908" t="s">
        <v>46</v>
      </c>
      <c r="D908">
        <v>113.3</v>
      </c>
      <c r="E908">
        <v>12</v>
      </c>
      <c r="F908" s="1">
        <v>41609</v>
      </c>
      <c r="G908" t="s">
        <v>25</v>
      </c>
      <c r="H908">
        <v>108.9</v>
      </c>
      <c r="I908" t="str" cm="1">
        <f t="array" ref="I908">IFERROR(
INDEX(Category_Map!$B$3:$B$28,
MATCH(TRIM(SUBSTITUTE(SUBSTITUTE(CLEAN(G908),CHAR(160),""),CHAR(10),"")),
TRIM(SUBSTITUTE(SUBSTITUTE(Category_Map!$A$3:$A$28,CHAR(160),""),CHAR(10),"")),0)),
"Not Found")</f>
        <v>Recreation and Personal Care</v>
      </c>
      <c r="J908" t="str">
        <f t="shared" si="14"/>
        <v>Pre-COVID</v>
      </c>
    </row>
    <row r="909" spans="1:10" x14ac:dyDescent="0.35">
      <c r="A909" t="s">
        <v>33</v>
      </c>
      <c r="B909">
        <v>2013</v>
      </c>
      <c r="C909" t="s">
        <v>46</v>
      </c>
      <c r="D909">
        <v>113.3</v>
      </c>
      <c r="E909">
        <v>12</v>
      </c>
      <c r="F909" s="1">
        <v>41609</v>
      </c>
      <c r="G909" t="s">
        <v>26</v>
      </c>
      <c r="H909">
        <v>111.4</v>
      </c>
      <c r="I909" t="str" cm="1">
        <f t="array" ref="I909">IFERROR(
INDEX(Category_Map!$B$3:$B$28,
MATCH(TRIM(SUBSTITUTE(SUBSTITUTE(CLEAN(G909),CHAR(160),""),CHAR(10),"")),
TRIM(SUBSTITUTE(SUBSTITUTE(Category_Map!$A$3:$A$28,CHAR(160),""),CHAR(10),"")),0)),
"Not Found")</f>
        <v>Education</v>
      </c>
      <c r="J909" t="str">
        <f t="shared" si="14"/>
        <v>Pre-COVID</v>
      </c>
    </row>
    <row r="910" spans="1:10" x14ac:dyDescent="0.35">
      <c r="A910" t="s">
        <v>33</v>
      </c>
      <c r="B910">
        <v>2013</v>
      </c>
      <c r="C910" t="s">
        <v>46</v>
      </c>
      <c r="D910">
        <v>113.3</v>
      </c>
      <c r="E910">
        <v>12</v>
      </c>
      <c r="F910" s="1">
        <v>41609</v>
      </c>
      <c r="G910" t="s">
        <v>27</v>
      </c>
      <c r="H910">
        <v>107.7</v>
      </c>
      <c r="I910" t="str" cm="1">
        <f t="array" ref="I910">IFERROR(
INDEX(Category_Map!$B$3:$B$28,
MATCH(TRIM(SUBSTITUTE(SUBSTITUTE(CLEAN(G910),CHAR(160),""),CHAR(10),"")),
TRIM(SUBSTITUTE(SUBSTITUTE(Category_Map!$A$3:$A$28,CHAR(160),""),CHAR(10),"")),0)),
"Not Found")</f>
        <v>Personal care and effects</v>
      </c>
      <c r="J910" t="str">
        <f t="shared" si="14"/>
        <v>Pre-COVID</v>
      </c>
    </row>
    <row r="911" spans="1:10" x14ac:dyDescent="0.35">
      <c r="A911" t="s">
        <v>33</v>
      </c>
      <c r="B911">
        <v>2013</v>
      </c>
      <c r="C911" t="s">
        <v>46</v>
      </c>
      <c r="D911">
        <v>113.3</v>
      </c>
      <c r="E911">
        <v>12</v>
      </c>
      <c r="F911" s="1">
        <v>41609</v>
      </c>
      <c r="G911" t="s">
        <v>28</v>
      </c>
      <c r="H911">
        <v>109.8</v>
      </c>
      <c r="I911" t="str" cm="1">
        <f t="array" ref="I911">IFERROR(
INDEX(Category_Map!$B$3:$B$28,
MATCH(TRIM(SUBSTITUTE(SUBSTITUTE(CLEAN(G911),CHAR(160),""),CHAR(10),"")),
TRIM(SUBSTITUTE(SUBSTITUTE(Category_Map!$A$3:$A$28,CHAR(160),""),CHAR(10),"")),0)),
"Not Found")</f>
        <v>Miscellaneous</v>
      </c>
      <c r="J911" t="str">
        <f t="shared" si="14"/>
        <v>Pre-COVID</v>
      </c>
    </row>
    <row r="912" spans="1:10" x14ac:dyDescent="0.35">
      <c r="A912" t="s">
        <v>34</v>
      </c>
      <c r="B912">
        <v>2013</v>
      </c>
      <c r="C912" t="s">
        <v>46</v>
      </c>
      <c r="D912">
        <v>114.5</v>
      </c>
      <c r="E912">
        <v>12</v>
      </c>
      <c r="F912" s="1">
        <v>41609</v>
      </c>
      <c r="G912" t="s">
        <v>3</v>
      </c>
      <c r="H912">
        <v>119.1</v>
      </c>
      <c r="I912" t="str" cm="1">
        <f t="array" ref="I912">IFERROR(
INDEX(Category_Map!$B$3:$B$28,
MATCH(TRIM(SUBSTITUTE(SUBSTITUTE(CLEAN(G912),CHAR(160),""),CHAR(10),"")),
TRIM(SUBSTITUTE(SUBSTITUTE(Category_Map!$A$3:$A$28,CHAR(160),""),CHAR(10),"")),0)),
"Not Found")</f>
        <v>Food</v>
      </c>
      <c r="J912" t="str">
        <f t="shared" si="14"/>
        <v>Pre-COVID</v>
      </c>
    </row>
    <row r="913" spans="1:10" x14ac:dyDescent="0.35">
      <c r="A913" t="s">
        <v>34</v>
      </c>
      <c r="B913">
        <v>2013</v>
      </c>
      <c r="C913" t="s">
        <v>46</v>
      </c>
      <c r="D913">
        <v>114.5</v>
      </c>
      <c r="E913">
        <v>12</v>
      </c>
      <c r="F913" s="1">
        <v>41609</v>
      </c>
      <c r="G913" t="s">
        <v>4</v>
      </c>
      <c r="H913">
        <v>116.7</v>
      </c>
      <c r="I913" t="str" cm="1">
        <f t="array" ref="I913">IFERROR(
INDEX(Category_Map!$B$3:$B$28,
MATCH(TRIM(SUBSTITUTE(SUBSTITUTE(CLEAN(G913),CHAR(160),""),CHAR(10),"")),
TRIM(SUBSTITUTE(SUBSTITUTE(Category_Map!$A$3:$A$28,CHAR(160),""),CHAR(10),"")),0)),
"Not Found")</f>
        <v>Food</v>
      </c>
      <c r="J913" t="str">
        <f t="shared" si="14"/>
        <v>Pre-COVID</v>
      </c>
    </row>
    <row r="914" spans="1:10" x14ac:dyDescent="0.35">
      <c r="A914" t="s">
        <v>34</v>
      </c>
      <c r="B914">
        <v>2013</v>
      </c>
      <c r="C914" t="s">
        <v>46</v>
      </c>
      <c r="D914">
        <v>114.5</v>
      </c>
      <c r="E914">
        <v>12</v>
      </c>
      <c r="F914" s="1">
        <v>41609</v>
      </c>
      <c r="G914" t="s">
        <v>5</v>
      </c>
      <c r="H914">
        <v>123.5</v>
      </c>
      <c r="I914" t="str" cm="1">
        <f t="array" ref="I914">IFERROR(
INDEX(Category_Map!$B$3:$B$28,
MATCH(TRIM(SUBSTITUTE(SUBSTITUTE(CLEAN(G914),CHAR(160),""),CHAR(10),"")),
TRIM(SUBSTITUTE(SUBSTITUTE(Category_Map!$A$3:$A$28,CHAR(160),""),CHAR(10),"")),0)),
"Not Found")</f>
        <v>Food</v>
      </c>
      <c r="J914" t="str">
        <f t="shared" si="14"/>
        <v>Pre-COVID</v>
      </c>
    </row>
    <row r="915" spans="1:10" x14ac:dyDescent="0.35">
      <c r="A915" t="s">
        <v>34</v>
      </c>
      <c r="B915">
        <v>2013</v>
      </c>
      <c r="C915" t="s">
        <v>46</v>
      </c>
      <c r="D915">
        <v>114.5</v>
      </c>
      <c r="E915">
        <v>12</v>
      </c>
      <c r="F915" s="1">
        <v>41609</v>
      </c>
      <c r="G915" t="s">
        <v>6</v>
      </c>
      <c r="H915">
        <v>113.4</v>
      </c>
      <c r="I915" t="str" cm="1">
        <f t="array" ref="I915">IFERROR(
INDEX(Category_Map!$B$3:$B$28,
MATCH(TRIM(SUBSTITUTE(SUBSTITUTE(CLEAN(G915),CHAR(160),""),CHAR(10),"")),
TRIM(SUBSTITUTE(SUBSTITUTE(Category_Map!$A$3:$A$28,CHAR(160),""),CHAR(10),"")),0)),
"Not Found")</f>
        <v>Food</v>
      </c>
      <c r="J915" t="str">
        <f t="shared" si="14"/>
        <v>Pre-COVID</v>
      </c>
    </row>
    <row r="916" spans="1:10" x14ac:dyDescent="0.35">
      <c r="A916" t="s">
        <v>34</v>
      </c>
      <c r="B916">
        <v>2013</v>
      </c>
      <c r="C916" t="s">
        <v>46</v>
      </c>
      <c r="D916">
        <v>114.5</v>
      </c>
      <c r="E916">
        <v>12</v>
      </c>
      <c r="F916" s="1">
        <v>41609</v>
      </c>
      <c r="G916" t="s">
        <v>7</v>
      </c>
      <c r="H916">
        <v>107.3</v>
      </c>
      <c r="I916" t="str" cm="1">
        <f t="array" ref="I916">IFERROR(
INDEX(Category_Map!$B$3:$B$28,
MATCH(TRIM(SUBSTITUTE(SUBSTITUTE(CLEAN(G916),CHAR(160),""),CHAR(10),"")),
TRIM(SUBSTITUTE(SUBSTITUTE(Category_Map!$A$3:$A$28,CHAR(160),""),CHAR(10),"")),0)),
"Not Found")</f>
        <v>Food</v>
      </c>
      <c r="J916" t="str">
        <f t="shared" si="14"/>
        <v>Pre-COVID</v>
      </c>
    </row>
    <row r="917" spans="1:10" x14ac:dyDescent="0.35">
      <c r="A917" t="s">
        <v>34</v>
      </c>
      <c r="B917">
        <v>2013</v>
      </c>
      <c r="C917" t="s">
        <v>46</v>
      </c>
      <c r="D917">
        <v>114.5</v>
      </c>
      <c r="E917">
        <v>12</v>
      </c>
      <c r="F917" s="1">
        <v>41609</v>
      </c>
      <c r="G917" t="s">
        <v>8</v>
      </c>
      <c r="H917">
        <v>113.3</v>
      </c>
      <c r="I917" t="str" cm="1">
        <f t="array" ref="I917">IFERROR(
INDEX(Category_Map!$B$3:$B$28,
MATCH(TRIM(SUBSTITUTE(SUBSTITUTE(CLEAN(G917),CHAR(160),""),CHAR(10),"")),
TRIM(SUBSTITUTE(SUBSTITUTE(Category_Map!$A$3:$A$28,CHAR(160),""),CHAR(10),"")),0)),
"Not Found")</f>
        <v>Food</v>
      </c>
      <c r="J917" t="str">
        <f t="shared" si="14"/>
        <v>Pre-COVID</v>
      </c>
    </row>
    <row r="918" spans="1:10" x14ac:dyDescent="0.35">
      <c r="A918" t="s">
        <v>34</v>
      </c>
      <c r="B918">
        <v>2013</v>
      </c>
      <c r="C918" t="s">
        <v>46</v>
      </c>
      <c r="D918">
        <v>114.5</v>
      </c>
      <c r="E918">
        <v>12</v>
      </c>
      <c r="F918" s="1">
        <v>41609</v>
      </c>
      <c r="G918" t="s">
        <v>9</v>
      </c>
      <c r="H918">
        <v>145.4</v>
      </c>
      <c r="I918" t="str" cm="1">
        <f t="array" ref="I918">IFERROR(
INDEX(Category_Map!$B$3:$B$28,
MATCH(TRIM(SUBSTITUTE(SUBSTITUTE(CLEAN(G918),CHAR(160),""),CHAR(10),"")),
TRIM(SUBSTITUTE(SUBSTITUTE(Category_Map!$A$3:$A$28,CHAR(160),""),CHAR(10),"")),0)),
"Not Found")</f>
        <v>Food</v>
      </c>
      <c r="J918" t="str">
        <f t="shared" si="14"/>
        <v>Pre-COVID</v>
      </c>
    </row>
    <row r="919" spans="1:10" x14ac:dyDescent="0.35">
      <c r="A919" t="s">
        <v>34</v>
      </c>
      <c r="B919">
        <v>2013</v>
      </c>
      <c r="C919" t="s">
        <v>46</v>
      </c>
      <c r="D919">
        <v>114.5</v>
      </c>
      <c r="E919">
        <v>12</v>
      </c>
      <c r="F919" s="1">
        <v>41609</v>
      </c>
      <c r="G919" t="s">
        <v>10</v>
      </c>
      <c r="H919">
        <v>108.7</v>
      </c>
      <c r="I919" t="str" cm="1">
        <f t="array" ref="I919">IFERROR(
INDEX(Category_Map!$B$3:$B$28,
MATCH(TRIM(SUBSTITUTE(SUBSTITUTE(CLEAN(G919),CHAR(160),""),CHAR(10),"")),
TRIM(SUBSTITUTE(SUBSTITUTE(Category_Map!$A$3:$A$28,CHAR(160),""),CHAR(10),"")),0)),
"Not Found")</f>
        <v>Food</v>
      </c>
      <c r="J919" t="str">
        <f t="shared" si="14"/>
        <v>Pre-COVID</v>
      </c>
    </row>
    <row r="920" spans="1:10" x14ac:dyDescent="0.35">
      <c r="A920" t="s">
        <v>34</v>
      </c>
      <c r="B920">
        <v>2013</v>
      </c>
      <c r="C920" t="s">
        <v>46</v>
      </c>
      <c r="D920">
        <v>114.5</v>
      </c>
      <c r="E920">
        <v>12</v>
      </c>
      <c r="F920" s="1">
        <v>41609</v>
      </c>
      <c r="G920" t="s">
        <v>11</v>
      </c>
      <c r="H920">
        <v>101.5</v>
      </c>
      <c r="I920" t="str" cm="1">
        <f t="array" ref="I920">IFERROR(
INDEX(Category_Map!$B$3:$B$28,
MATCH(TRIM(SUBSTITUTE(SUBSTITUTE(CLEAN(G920),CHAR(160),""),CHAR(10),"")),
TRIM(SUBSTITUTE(SUBSTITUTE(Category_Map!$A$3:$A$28,CHAR(160),""),CHAR(10),"")),0)),
"Not Found")</f>
        <v>Food</v>
      </c>
      <c r="J920" t="str">
        <f t="shared" si="14"/>
        <v>Pre-COVID</v>
      </c>
    </row>
    <row r="921" spans="1:10" x14ac:dyDescent="0.35">
      <c r="A921" t="s">
        <v>34</v>
      </c>
      <c r="B921">
        <v>2013</v>
      </c>
      <c r="C921" t="s">
        <v>46</v>
      </c>
      <c r="D921">
        <v>114.5</v>
      </c>
      <c r="E921">
        <v>12</v>
      </c>
      <c r="F921" s="1">
        <v>41609</v>
      </c>
      <c r="G921" t="s">
        <v>12</v>
      </c>
      <c r="H921">
        <v>110.5</v>
      </c>
      <c r="I921" t="str" cm="1">
        <f t="array" ref="I921">IFERROR(
INDEX(Category_Map!$B$3:$B$28,
MATCH(TRIM(SUBSTITUTE(SUBSTITUTE(CLEAN(G921),CHAR(160),""),CHAR(10),"")),
TRIM(SUBSTITUTE(SUBSTITUTE(Category_Map!$A$3:$A$28,CHAR(160),""),CHAR(10),"")),0)),
"Not Found")</f>
        <v>Food</v>
      </c>
      <c r="J921" t="str">
        <f t="shared" si="14"/>
        <v>Pre-COVID</v>
      </c>
    </row>
    <row r="922" spans="1:10" x14ac:dyDescent="0.35">
      <c r="A922" t="s">
        <v>34</v>
      </c>
      <c r="B922">
        <v>2013</v>
      </c>
      <c r="C922" t="s">
        <v>46</v>
      </c>
      <c r="D922">
        <v>114.5</v>
      </c>
      <c r="E922">
        <v>12</v>
      </c>
      <c r="F922" s="1">
        <v>41609</v>
      </c>
      <c r="G922" t="s">
        <v>13</v>
      </c>
      <c r="H922">
        <v>112.1</v>
      </c>
      <c r="I922" t="str" cm="1">
        <f t="array" ref="I922">IFERROR(
INDEX(Category_Map!$B$3:$B$28,
MATCH(TRIM(SUBSTITUTE(SUBSTITUTE(CLEAN(G922),CHAR(160),""),CHAR(10),"")),
TRIM(SUBSTITUTE(SUBSTITUTE(Category_Map!$A$3:$A$28,CHAR(160),""),CHAR(10),"")),0)),
"Not Found")</f>
        <v>Food and beverages</v>
      </c>
      <c r="J922" t="str">
        <f t="shared" si="14"/>
        <v>Pre-COVID</v>
      </c>
    </row>
    <row r="923" spans="1:10" x14ac:dyDescent="0.35">
      <c r="A923" t="s">
        <v>34</v>
      </c>
      <c r="B923">
        <v>2013</v>
      </c>
      <c r="C923" t="s">
        <v>46</v>
      </c>
      <c r="D923">
        <v>114.5</v>
      </c>
      <c r="E923">
        <v>12</v>
      </c>
      <c r="F923" s="1">
        <v>41609</v>
      </c>
      <c r="G923" t="s">
        <v>14</v>
      </c>
      <c r="H923">
        <v>117.4</v>
      </c>
      <c r="I923" t="str" cm="1">
        <f t="array" ref="I923">IFERROR(
INDEX(Category_Map!$B$3:$B$28,
MATCH(TRIM(SUBSTITUTE(SUBSTITUTE(CLEAN(G923),CHAR(160),""),CHAR(10),"")),
TRIM(SUBSTITUTE(SUBSTITUTE(Category_Map!$A$3:$A$28,CHAR(160),""),CHAR(10),"")),0)),
"Not Found")</f>
        <v>Food and beverages</v>
      </c>
      <c r="J923" t="str">
        <f t="shared" si="14"/>
        <v>Pre-COVID</v>
      </c>
    </row>
    <row r="924" spans="1:10" x14ac:dyDescent="0.35">
      <c r="A924" t="s">
        <v>34</v>
      </c>
      <c r="B924">
        <v>2013</v>
      </c>
      <c r="C924" t="s">
        <v>46</v>
      </c>
      <c r="D924">
        <v>114.5</v>
      </c>
      <c r="E924">
        <v>12</v>
      </c>
      <c r="F924" s="1">
        <v>41609</v>
      </c>
      <c r="G924" t="s">
        <v>15</v>
      </c>
      <c r="H924">
        <v>118.4</v>
      </c>
      <c r="I924" t="str" cm="1">
        <f t="array" ref="I924">IFERROR(
INDEX(Category_Map!$B$3:$B$28,
MATCH(TRIM(SUBSTITUTE(SUBSTITUTE(CLEAN(G924),CHAR(160),""),CHAR(10),"")),
TRIM(SUBSTITUTE(SUBSTITUTE(Category_Map!$A$3:$A$28,CHAR(160),""),CHAR(10),"")),0)),
"Not Found")</f>
        <v>Food and beverages</v>
      </c>
      <c r="J924" t="str">
        <f t="shared" si="14"/>
        <v>Pre-COVID</v>
      </c>
    </row>
    <row r="925" spans="1:10" x14ac:dyDescent="0.35">
      <c r="A925" t="s">
        <v>34</v>
      </c>
      <c r="B925">
        <v>2013</v>
      </c>
      <c r="C925" t="s">
        <v>46</v>
      </c>
      <c r="D925">
        <v>114.5</v>
      </c>
      <c r="E925">
        <v>12</v>
      </c>
      <c r="F925" s="1">
        <v>41609</v>
      </c>
      <c r="G925" t="s">
        <v>16</v>
      </c>
      <c r="H925">
        <v>114</v>
      </c>
      <c r="I925" t="str" cm="1">
        <f t="array" ref="I925">IFERROR(
INDEX(Category_Map!$B$3:$B$28,
MATCH(TRIM(SUBSTITUTE(SUBSTITUTE(CLEAN(G925),CHAR(160),""),CHAR(10),"")),
TRIM(SUBSTITUTE(SUBSTITUTE(Category_Map!$A$3:$A$28,CHAR(160),""),CHAR(10),"")),0)),
"Not Found")</f>
        <v>Miscellaneous</v>
      </c>
      <c r="J925" t="str">
        <f t="shared" si="14"/>
        <v>Pre-COVID</v>
      </c>
    </row>
    <row r="926" spans="1:10" x14ac:dyDescent="0.35">
      <c r="A926" t="s">
        <v>34</v>
      </c>
      <c r="B926">
        <v>2013</v>
      </c>
      <c r="C926" t="s">
        <v>46</v>
      </c>
      <c r="D926">
        <v>114.5</v>
      </c>
      <c r="E926">
        <v>12</v>
      </c>
      <c r="F926" s="1">
        <v>41609</v>
      </c>
      <c r="G926" t="s">
        <v>17</v>
      </c>
      <c r="H926">
        <v>115.2</v>
      </c>
      <c r="I926" t="str" cm="1">
        <f t="array" ref="I926">IFERROR(
INDEX(Category_Map!$B$3:$B$28,
MATCH(TRIM(SUBSTITUTE(SUBSTITUTE(CLEAN(G926),CHAR(160),""),CHAR(10),"")),
TRIM(SUBSTITUTE(SUBSTITUTE(Category_Map!$A$3:$A$28,CHAR(160),""),CHAR(10),"")),0)),
"Not Found")</f>
        <v>Clothing and Footwear</v>
      </c>
      <c r="J926" t="str">
        <f t="shared" si="14"/>
        <v>Pre-COVID</v>
      </c>
    </row>
    <row r="927" spans="1:10" x14ac:dyDescent="0.35">
      <c r="A927" t="s">
        <v>34</v>
      </c>
      <c r="B927">
        <v>2013</v>
      </c>
      <c r="C927" t="s">
        <v>46</v>
      </c>
      <c r="D927">
        <v>114.5</v>
      </c>
      <c r="E927">
        <v>12</v>
      </c>
      <c r="F927" s="1">
        <v>41609</v>
      </c>
      <c r="G927" t="s">
        <v>18</v>
      </c>
      <c r="H927">
        <v>112.7</v>
      </c>
      <c r="I927" t="str" cm="1">
        <f t="array" ref="I927">IFERROR(
INDEX(Category_Map!$B$3:$B$28,
MATCH(TRIM(SUBSTITUTE(SUBSTITUTE(CLEAN(G927),CHAR(160),""),CHAR(10),"")),
TRIM(SUBSTITUTE(SUBSTITUTE(Category_Map!$A$3:$A$28,CHAR(160),""),CHAR(10),"")),0)),
"Not Found")</f>
        <v>Clothing and Footwear</v>
      </c>
      <c r="J927" t="str">
        <f t="shared" si="14"/>
        <v>Pre-COVID</v>
      </c>
    </row>
    <row r="928" spans="1:10" x14ac:dyDescent="0.35">
      <c r="A928" t="s">
        <v>34</v>
      </c>
      <c r="B928">
        <v>2013</v>
      </c>
      <c r="C928" t="s">
        <v>46</v>
      </c>
      <c r="D928">
        <v>114.5</v>
      </c>
      <c r="E928">
        <v>12</v>
      </c>
      <c r="F928" s="1">
        <v>41609</v>
      </c>
      <c r="G928" t="s">
        <v>19</v>
      </c>
      <c r="H928">
        <v>114.8</v>
      </c>
      <c r="I928" t="str" cm="1">
        <f t="array" ref="I928">IFERROR(
INDEX(Category_Map!$B$3:$B$28,
MATCH(TRIM(SUBSTITUTE(SUBSTITUTE(CLEAN(G928),CHAR(160),""),CHAR(10),"")),
TRIM(SUBSTITUTE(SUBSTITUTE(Category_Map!$A$3:$A$28,CHAR(160),""),CHAR(10),"")),0)),
"Not Found")</f>
        <v>Clothing and Footwear</v>
      </c>
      <c r="J928" t="str">
        <f t="shared" si="14"/>
        <v>Pre-COVID</v>
      </c>
    </row>
    <row r="929" spans="1:10" x14ac:dyDescent="0.35">
      <c r="A929" t="s">
        <v>34</v>
      </c>
      <c r="B929">
        <v>2013</v>
      </c>
      <c r="C929" t="s">
        <v>46</v>
      </c>
      <c r="D929">
        <v>114.5</v>
      </c>
      <c r="E929">
        <v>12</v>
      </c>
      <c r="F929" s="1">
        <v>41609</v>
      </c>
      <c r="G929" t="s">
        <v>20</v>
      </c>
      <c r="H929">
        <v>110.7</v>
      </c>
      <c r="I929" t="str" cm="1">
        <f t="array" ref="I929">IFERROR(
INDEX(Category_Map!$B$3:$B$28,
MATCH(TRIM(SUBSTITUTE(SUBSTITUTE(CLEAN(G929),CHAR(160),""),CHAR(10),"")),
TRIM(SUBSTITUTE(SUBSTITUTE(Category_Map!$A$3:$A$28,CHAR(160),""),CHAR(10),"")),0)),
"Not Found")</f>
        <v>Housing and Utilities</v>
      </c>
      <c r="J929" t="str">
        <f t="shared" si="14"/>
        <v>Pre-COVID</v>
      </c>
    </row>
    <row r="930" spans="1:10" x14ac:dyDescent="0.35">
      <c r="A930" t="s">
        <v>34</v>
      </c>
      <c r="B930">
        <v>2013</v>
      </c>
      <c r="C930" t="s">
        <v>46</v>
      </c>
      <c r="D930">
        <v>114.5</v>
      </c>
      <c r="E930">
        <v>12</v>
      </c>
      <c r="F930" s="1">
        <v>41609</v>
      </c>
      <c r="G930" t="s">
        <v>21</v>
      </c>
      <c r="H930">
        <v>111.9</v>
      </c>
      <c r="I930" t="str" cm="1">
        <f t="array" ref="I930">IFERROR(
INDEX(Category_Map!$B$3:$B$28,
MATCH(TRIM(SUBSTITUTE(SUBSTITUTE(CLEAN(G930),CHAR(160),""),CHAR(10),"")),
TRIM(SUBSTITUTE(SUBSTITUTE(Category_Map!$A$3:$A$28,CHAR(160),""),CHAR(10),"")),0)),
"Not Found")</f>
        <v>Fuel and Energy</v>
      </c>
      <c r="J930" t="str">
        <f t="shared" si="14"/>
        <v>Pre-COVID</v>
      </c>
    </row>
    <row r="931" spans="1:10" x14ac:dyDescent="0.35">
      <c r="A931" t="s">
        <v>34</v>
      </c>
      <c r="B931">
        <v>2013</v>
      </c>
      <c r="C931" t="s">
        <v>46</v>
      </c>
      <c r="D931">
        <v>114.5</v>
      </c>
      <c r="E931">
        <v>12</v>
      </c>
      <c r="F931" s="1">
        <v>41609</v>
      </c>
      <c r="G931" t="s">
        <v>22</v>
      </c>
      <c r="H931">
        <v>111.7</v>
      </c>
      <c r="I931" t="str" cm="1">
        <f t="array" ref="I931">IFERROR(
INDEX(Category_Map!$B$3:$B$28,
MATCH(TRIM(SUBSTITUTE(SUBSTITUTE(CLEAN(G931),CHAR(160),""),CHAR(10),"")),
TRIM(SUBSTITUTE(SUBSTITUTE(Category_Map!$A$3:$A$28,CHAR(160),""),CHAR(10),"")),0)),
"Not Found")</f>
        <v>Household goods and services</v>
      </c>
      <c r="J931" t="str">
        <f t="shared" si="14"/>
        <v>Pre-COVID</v>
      </c>
    </row>
    <row r="932" spans="1:10" x14ac:dyDescent="0.35">
      <c r="A932" t="s">
        <v>34</v>
      </c>
      <c r="B932">
        <v>2013</v>
      </c>
      <c r="C932" t="s">
        <v>46</v>
      </c>
      <c r="D932">
        <v>114.5</v>
      </c>
      <c r="E932">
        <v>12</v>
      </c>
      <c r="F932" s="1">
        <v>41609</v>
      </c>
      <c r="G932" t="s">
        <v>23</v>
      </c>
      <c r="H932">
        <v>109.7</v>
      </c>
      <c r="I932" t="str" cm="1">
        <f t="array" ref="I932">IFERROR(
INDEX(Category_Map!$B$3:$B$28,
MATCH(TRIM(SUBSTITUTE(SUBSTITUTE(CLEAN(G932),CHAR(160),""),CHAR(10),"")),
TRIM(SUBSTITUTE(SUBSTITUTE(Category_Map!$A$3:$A$28,CHAR(160),""),CHAR(10),"")),0)),
"Not Found")</f>
        <v>Health</v>
      </c>
      <c r="J932" t="str">
        <f t="shared" si="14"/>
        <v>Pre-COVID</v>
      </c>
    </row>
    <row r="933" spans="1:10" x14ac:dyDescent="0.35">
      <c r="A933" t="s">
        <v>34</v>
      </c>
      <c r="B933">
        <v>2013</v>
      </c>
      <c r="C933" t="s">
        <v>46</v>
      </c>
      <c r="D933">
        <v>114.5</v>
      </c>
      <c r="E933">
        <v>12</v>
      </c>
      <c r="F933" s="1">
        <v>41609</v>
      </c>
      <c r="G933" t="s">
        <v>24</v>
      </c>
      <c r="H933">
        <v>109.8</v>
      </c>
      <c r="I933" t="str" cm="1">
        <f t="array" ref="I933">IFERROR(
INDEX(Category_Map!$B$3:$B$28,
MATCH(TRIM(SUBSTITUTE(SUBSTITUTE(CLEAN(G933),CHAR(160),""),CHAR(10),"")),
TRIM(SUBSTITUTE(SUBSTITUTE(Category_Map!$A$3:$A$28,CHAR(160),""),CHAR(10),"")),0)),
"Not Found")</f>
        <v>Transport &amp; Communication</v>
      </c>
      <c r="J933" t="str">
        <f t="shared" si="14"/>
        <v>Pre-COVID</v>
      </c>
    </row>
    <row r="934" spans="1:10" x14ac:dyDescent="0.35">
      <c r="A934" t="s">
        <v>34</v>
      </c>
      <c r="B934">
        <v>2013</v>
      </c>
      <c r="C934" t="s">
        <v>46</v>
      </c>
      <c r="D934">
        <v>114.5</v>
      </c>
      <c r="E934">
        <v>12</v>
      </c>
      <c r="F934" s="1">
        <v>41609</v>
      </c>
      <c r="G934" t="s">
        <v>25</v>
      </c>
      <c r="H934">
        <v>109</v>
      </c>
      <c r="I934" t="str" cm="1">
        <f t="array" ref="I934">IFERROR(
INDEX(Category_Map!$B$3:$B$28,
MATCH(TRIM(SUBSTITUTE(SUBSTITUTE(CLEAN(G934),CHAR(160),""),CHAR(10),"")),
TRIM(SUBSTITUTE(SUBSTITUTE(Category_Map!$A$3:$A$28,CHAR(160),""),CHAR(10),"")),0)),
"Not Found")</f>
        <v>Recreation and Personal Care</v>
      </c>
      <c r="J934" t="str">
        <f t="shared" si="14"/>
        <v>Pre-COVID</v>
      </c>
    </row>
    <row r="935" spans="1:10" x14ac:dyDescent="0.35">
      <c r="A935" t="s">
        <v>34</v>
      </c>
      <c r="B935">
        <v>2013</v>
      </c>
      <c r="C935" t="s">
        <v>46</v>
      </c>
      <c r="D935">
        <v>114.5</v>
      </c>
      <c r="E935">
        <v>12</v>
      </c>
      <c r="F935" s="1">
        <v>41609</v>
      </c>
      <c r="G935" t="s">
        <v>26</v>
      </c>
      <c r="H935">
        <v>111.5</v>
      </c>
      <c r="I935" t="str" cm="1">
        <f t="array" ref="I935">IFERROR(
INDEX(Category_Map!$B$3:$B$28,
MATCH(TRIM(SUBSTITUTE(SUBSTITUTE(CLEAN(G935),CHAR(160),""),CHAR(10),"")),
TRIM(SUBSTITUTE(SUBSTITUTE(Category_Map!$A$3:$A$28,CHAR(160),""),CHAR(10),"")),0)),
"Not Found")</f>
        <v>Education</v>
      </c>
      <c r="J935" t="str">
        <f t="shared" si="14"/>
        <v>Pre-COVID</v>
      </c>
    </row>
    <row r="936" spans="1:10" x14ac:dyDescent="0.35">
      <c r="A936" t="s">
        <v>34</v>
      </c>
      <c r="B936">
        <v>2013</v>
      </c>
      <c r="C936" t="s">
        <v>46</v>
      </c>
      <c r="D936">
        <v>114.5</v>
      </c>
      <c r="E936">
        <v>12</v>
      </c>
      <c r="F936" s="1">
        <v>41609</v>
      </c>
      <c r="G936" t="s">
        <v>27</v>
      </c>
      <c r="H936">
        <v>107.9</v>
      </c>
      <c r="I936" t="str" cm="1">
        <f t="array" ref="I936">IFERROR(
INDEX(Category_Map!$B$3:$B$28,
MATCH(TRIM(SUBSTITUTE(SUBSTITUTE(CLEAN(G936),CHAR(160),""),CHAR(10),"")),
TRIM(SUBSTITUTE(SUBSTITUTE(Category_Map!$A$3:$A$28,CHAR(160),""),CHAR(10),"")),0)),
"Not Found")</f>
        <v>Personal care and effects</v>
      </c>
      <c r="J936" t="str">
        <f t="shared" si="14"/>
        <v>Pre-COVID</v>
      </c>
    </row>
    <row r="937" spans="1:10" x14ac:dyDescent="0.35">
      <c r="A937" t="s">
        <v>34</v>
      </c>
      <c r="B937">
        <v>2013</v>
      </c>
      <c r="C937" t="s">
        <v>46</v>
      </c>
      <c r="D937">
        <v>114.5</v>
      </c>
      <c r="E937">
        <v>12</v>
      </c>
      <c r="F937" s="1">
        <v>41609</v>
      </c>
      <c r="G937" t="s">
        <v>28</v>
      </c>
      <c r="H937">
        <v>110</v>
      </c>
      <c r="I937" t="str" cm="1">
        <f t="array" ref="I937">IFERROR(
INDEX(Category_Map!$B$3:$B$28,
MATCH(TRIM(SUBSTITUTE(SUBSTITUTE(CLEAN(G937),CHAR(160),""),CHAR(10),"")),
TRIM(SUBSTITUTE(SUBSTITUTE(Category_Map!$A$3:$A$28,CHAR(160),""),CHAR(10),"")),0)),
"Not Found")</f>
        <v>Miscellaneous</v>
      </c>
      <c r="J937" t="str">
        <f t="shared" si="14"/>
        <v>Pre-COVID</v>
      </c>
    </row>
    <row r="938" spans="1:10" x14ac:dyDescent="0.35">
      <c r="A938" t="s">
        <v>30</v>
      </c>
      <c r="B938">
        <v>2014</v>
      </c>
      <c r="C938" t="s">
        <v>31</v>
      </c>
      <c r="D938">
        <v>114.2</v>
      </c>
      <c r="E938">
        <v>1</v>
      </c>
      <c r="F938" s="1">
        <v>41640</v>
      </c>
      <c r="G938" t="s">
        <v>3</v>
      </c>
      <c r="H938">
        <v>118.9</v>
      </c>
      <c r="I938" t="str" cm="1">
        <f t="array" ref="I938">IFERROR(
INDEX(Category_Map!$B$3:$B$28,
MATCH(TRIM(SUBSTITUTE(SUBSTITUTE(CLEAN(G938),CHAR(160),""),CHAR(10),"")),
TRIM(SUBSTITUTE(SUBSTITUTE(Category_Map!$A$3:$A$28,CHAR(160),""),CHAR(10),"")),0)),
"Not Found")</f>
        <v>Food</v>
      </c>
      <c r="J938" t="str">
        <f t="shared" si="14"/>
        <v>Pre-COVID</v>
      </c>
    </row>
    <row r="939" spans="1:10" x14ac:dyDescent="0.35">
      <c r="A939" t="s">
        <v>30</v>
      </c>
      <c r="B939">
        <v>2014</v>
      </c>
      <c r="C939" t="s">
        <v>31</v>
      </c>
      <c r="D939">
        <v>114.2</v>
      </c>
      <c r="E939">
        <v>1</v>
      </c>
      <c r="F939" s="1">
        <v>41640</v>
      </c>
      <c r="G939" t="s">
        <v>4</v>
      </c>
      <c r="H939">
        <v>117.1</v>
      </c>
      <c r="I939" t="str" cm="1">
        <f t="array" ref="I939">IFERROR(
INDEX(Category_Map!$B$3:$B$28,
MATCH(TRIM(SUBSTITUTE(SUBSTITUTE(CLEAN(G939),CHAR(160),""),CHAR(10),"")),
TRIM(SUBSTITUTE(SUBSTITUTE(Category_Map!$A$3:$A$28,CHAR(160),""),CHAR(10),"")),0)),
"Not Found")</f>
        <v>Food</v>
      </c>
      <c r="J939" t="str">
        <f t="shared" si="14"/>
        <v>Pre-COVID</v>
      </c>
    </row>
    <row r="940" spans="1:10" x14ac:dyDescent="0.35">
      <c r="A940" t="s">
        <v>30</v>
      </c>
      <c r="B940">
        <v>2014</v>
      </c>
      <c r="C940" t="s">
        <v>31</v>
      </c>
      <c r="D940">
        <v>114.2</v>
      </c>
      <c r="E940">
        <v>1</v>
      </c>
      <c r="F940" s="1">
        <v>41640</v>
      </c>
      <c r="G940" t="s">
        <v>5</v>
      </c>
      <c r="H940">
        <v>120.5</v>
      </c>
      <c r="I940" t="str" cm="1">
        <f t="array" ref="I940">IFERROR(
INDEX(Category_Map!$B$3:$B$28,
MATCH(TRIM(SUBSTITUTE(SUBSTITUTE(CLEAN(G940),CHAR(160),""),CHAR(10),"")),
TRIM(SUBSTITUTE(SUBSTITUTE(Category_Map!$A$3:$A$28,CHAR(160),""),CHAR(10),"")),0)),
"Not Found")</f>
        <v>Food</v>
      </c>
      <c r="J940" t="str">
        <f t="shared" si="14"/>
        <v>Pre-COVID</v>
      </c>
    </row>
    <row r="941" spans="1:10" x14ac:dyDescent="0.35">
      <c r="A941" t="s">
        <v>30</v>
      </c>
      <c r="B941">
        <v>2014</v>
      </c>
      <c r="C941" t="s">
        <v>31</v>
      </c>
      <c r="D941">
        <v>114.2</v>
      </c>
      <c r="E941">
        <v>1</v>
      </c>
      <c r="F941" s="1">
        <v>41640</v>
      </c>
      <c r="G941" t="s">
        <v>6</v>
      </c>
      <c r="H941">
        <v>114.4</v>
      </c>
      <c r="I941" t="str" cm="1">
        <f t="array" ref="I941">IFERROR(
INDEX(Category_Map!$B$3:$B$28,
MATCH(TRIM(SUBSTITUTE(SUBSTITUTE(CLEAN(G941),CHAR(160),""),CHAR(10),"")),
TRIM(SUBSTITUTE(SUBSTITUTE(Category_Map!$A$3:$A$28,CHAR(160),""),CHAR(10),"")),0)),
"Not Found")</f>
        <v>Food</v>
      </c>
      <c r="J941" t="str">
        <f t="shared" si="14"/>
        <v>Pre-COVID</v>
      </c>
    </row>
    <row r="942" spans="1:10" x14ac:dyDescent="0.35">
      <c r="A942" t="s">
        <v>30</v>
      </c>
      <c r="B942">
        <v>2014</v>
      </c>
      <c r="C942" t="s">
        <v>31</v>
      </c>
      <c r="D942">
        <v>114.2</v>
      </c>
      <c r="E942">
        <v>1</v>
      </c>
      <c r="F942" s="1">
        <v>41640</v>
      </c>
      <c r="G942" t="s">
        <v>7</v>
      </c>
      <c r="H942">
        <v>109</v>
      </c>
      <c r="I942" t="str" cm="1">
        <f t="array" ref="I942">IFERROR(
INDEX(Category_Map!$B$3:$B$28,
MATCH(TRIM(SUBSTITUTE(SUBSTITUTE(CLEAN(G942),CHAR(160),""),CHAR(10),"")),
TRIM(SUBSTITUTE(SUBSTITUTE(Category_Map!$A$3:$A$28,CHAR(160),""),CHAR(10),"")),0)),
"Not Found")</f>
        <v>Food</v>
      </c>
      <c r="J942" t="str">
        <f t="shared" si="14"/>
        <v>Pre-COVID</v>
      </c>
    </row>
    <row r="943" spans="1:10" x14ac:dyDescent="0.35">
      <c r="A943" t="s">
        <v>30</v>
      </c>
      <c r="B943">
        <v>2014</v>
      </c>
      <c r="C943" t="s">
        <v>31</v>
      </c>
      <c r="D943">
        <v>114.2</v>
      </c>
      <c r="E943">
        <v>1</v>
      </c>
      <c r="F943" s="1">
        <v>41640</v>
      </c>
      <c r="G943" t="s">
        <v>8</v>
      </c>
      <c r="H943">
        <v>115.5</v>
      </c>
      <c r="I943" t="str" cm="1">
        <f t="array" ref="I943">IFERROR(
INDEX(Category_Map!$B$3:$B$28,
MATCH(TRIM(SUBSTITUTE(SUBSTITUTE(CLEAN(G943),CHAR(160),""),CHAR(10),"")),
TRIM(SUBSTITUTE(SUBSTITUTE(Category_Map!$A$3:$A$28,CHAR(160),""),CHAR(10),"")),0)),
"Not Found")</f>
        <v>Food</v>
      </c>
      <c r="J943" t="str">
        <f t="shared" si="14"/>
        <v>Pre-COVID</v>
      </c>
    </row>
    <row r="944" spans="1:10" x14ac:dyDescent="0.35">
      <c r="A944" t="s">
        <v>30</v>
      </c>
      <c r="B944">
        <v>2014</v>
      </c>
      <c r="C944" t="s">
        <v>31</v>
      </c>
      <c r="D944">
        <v>114.2</v>
      </c>
      <c r="E944">
        <v>1</v>
      </c>
      <c r="F944" s="1">
        <v>41640</v>
      </c>
      <c r="G944" t="s">
        <v>9</v>
      </c>
      <c r="H944">
        <v>123.9</v>
      </c>
      <c r="I944" t="str" cm="1">
        <f t="array" ref="I944">IFERROR(
INDEX(Category_Map!$B$3:$B$28,
MATCH(TRIM(SUBSTITUTE(SUBSTITUTE(CLEAN(G944),CHAR(160),""),CHAR(10),"")),
TRIM(SUBSTITUTE(SUBSTITUTE(Category_Map!$A$3:$A$28,CHAR(160),""),CHAR(10),"")),0)),
"Not Found")</f>
        <v>Food</v>
      </c>
      <c r="J944" t="str">
        <f t="shared" si="14"/>
        <v>Pre-COVID</v>
      </c>
    </row>
    <row r="945" spans="1:10" x14ac:dyDescent="0.35">
      <c r="A945" t="s">
        <v>30</v>
      </c>
      <c r="B945">
        <v>2014</v>
      </c>
      <c r="C945" t="s">
        <v>31</v>
      </c>
      <c r="D945">
        <v>114.2</v>
      </c>
      <c r="E945">
        <v>1</v>
      </c>
      <c r="F945" s="1">
        <v>41640</v>
      </c>
      <c r="G945" t="s">
        <v>10</v>
      </c>
      <c r="H945">
        <v>109.6</v>
      </c>
      <c r="I945" t="str" cm="1">
        <f t="array" ref="I945">IFERROR(
INDEX(Category_Map!$B$3:$B$28,
MATCH(TRIM(SUBSTITUTE(SUBSTITUTE(CLEAN(G945),CHAR(160),""),CHAR(10),"")),
TRIM(SUBSTITUTE(SUBSTITUTE(Category_Map!$A$3:$A$28,CHAR(160),""),CHAR(10),"")),0)),
"Not Found")</f>
        <v>Food</v>
      </c>
      <c r="J945" t="str">
        <f t="shared" si="14"/>
        <v>Pre-COVID</v>
      </c>
    </row>
    <row r="946" spans="1:10" x14ac:dyDescent="0.35">
      <c r="A946" t="s">
        <v>30</v>
      </c>
      <c r="B946">
        <v>2014</v>
      </c>
      <c r="C946" t="s">
        <v>31</v>
      </c>
      <c r="D946">
        <v>114.2</v>
      </c>
      <c r="E946">
        <v>1</v>
      </c>
      <c r="F946" s="1">
        <v>41640</v>
      </c>
      <c r="G946" t="s">
        <v>11</v>
      </c>
      <c r="H946">
        <v>101.8</v>
      </c>
      <c r="I946" t="str" cm="1">
        <f t="array" ref="I946">IFERROR(
INDEX(Category_Map!$B$3:$B$28,
MATCH(TRIM(SUBSTITUTE(SUBSTITUTE(CLEAN(G946),CHAR(160),""),CHAR(10),"")),
TRIM(SUBSTITUTE(SUBSTITUTE(Category_Map!$A$3:$A$28,CHAR(160),""),CHAR(10),"")),0)),
"Not Found")</f>
        <v>Food</v>
      </c>
      <c r="J946" t="str">
        <f t="shared" si="14"/>
        <v>Pre-COVID</v>
      </c>
    </row>
    <row r="947" spans="1:10" x14ac:dyDescent="0.35">
      <c r="A947" t="s">
        <v>30</v>
      </c>
      <c r="B947">
        <v>2014</v>
      </c>
      <c r="C947" t="s">
        <v>31</v>
      </c>
      <c r="D947">
        <v>114.2</v>
      </c>
      <c r="E947">
        <v>1</v>
      </c>
      <c r="F947" s="1">
        <v>41640</v>
      </c>
      <c r="G947" t="s">
        <v>12</v>
      </c>
      <c r="H947">
        <v>110.2</v>
      </c>
      <c r="I947" t="str" cm="1">
        <f t="array" ref="I947">IFERROR(
INDEX(Category_Map!$B$3:$B$28,
MATCH(TRIM(SUBSTITUTE(SUBSTITUTE(CLEAN(G947),CHAR(160),""),CHAR(10),"")),
TRIM(SUBSTITUTE(SUBSTITUTE(Category_Map!$A$3:$A$28,CHAR(160),""),CHAR(10),"")),0)),
"Not Found")</f>
        <v>Food</v>
      </c>
      <c r="J947" t="str">
        <f t="shared" si="14"/>
        <v>Pre-COVID</v>
      </c>
    </row>
    <row r="948" spans="1:10" x14ac:dyDescent="0.35">
      <c r="A948" t="s">
        <v>30</v>
      </c>
      <c r="B948">
        <v>2014</v>
      </c>
      <c r="C948" t="s">
        <v>31</v>
      </c>
      <c r="D948">
        <v>114.2</v>
      </c>
      <c r="E948">
        <v>1</v>
      </c>
      <c r="F948" s="1">
        <v>41640</v>
      </c>
      <c r="G948" t="s">
        <v>13</v>
      </c>
      <c r="H948">
        <v>112.4</v>
      </c>
      <c r="I948" t="str" cm="1">
        <f t="array" ref="I948">IFERROR(
INDEX(Category_Map!$B$3:$B$28,
MATCH(TRIM(SUBSTITUTE(SUBSTITUTE(CLEAN(G948),CHAR(160),""),CHAR(10),"")),
TRIM(SUBSTITUTE(SUBSTITUTE(Category_Map!$A$3:$A$28,CHAR(160),""),CHAR(10),"")),0)),
"Not Found")</f>
        <v>Food and beverages</v>
      </c>
      <c r="J948" t="str">
        <f t="shared" si="14"/>
        <v>Pre-COVID</v>
      </c>
    </row>
    <row r="949" spans="1:10" x14ac:dyDescent="0.35">
      <c r="A949" t="s">
        <v>30</v>
      </c>
      <c r="B949">
        <v>2014</v>
      </c>
      <c r="C949" t="s">
        <v>31</v>
      </c>
      <c r="D949">
        <v>114.2</v>
      </c>
      <c r="E949">
        <v>1</v>
      </c>
      <c r="F949" s="1">
        <v>41640</v>
      </c>
      <c r="G949" t="s">
        <v>14</v>
      </c>
      <c r="H949">
        <v>117.3</v>
      </c>
      <c r="I949" t="str" cm="1">
        <f t="array" ref="I949">IFERROR(
INDEX(Category_Map!$B$3:$B$28,
MATCH(TRIM(SUBSTITUTE(SUBSTITUTE(CLEAN(G949),CHAR(160),""),CHAR(10),"")),
TRIM(SUBSTITUTE(SUBSTITUTE(Category_Map!$A$3:$A$28,CHAR(160),""),CHAR(10),"")),0)),
"Not Found")</f>
        <v>Food and beverages</v>
      </c>
      <c r="J949" t="str">
        <f t="shared" si="14"/>
        <v>Pre-COVID</v>
      </c>
    </row>
    <row r="950" spans="1:10" x14ac:dyDescent="0.35">
      <c r="A950" t="s">
        <v>30</v>
      </c>
      <c r="B950">
        <v>2014</v>
      </c>
      <c r="C950" t="s">
        <v>31</v>
      </c>
      <c r="D950">
        <v>114.2</v>
      </c>
      <c r="E950">
        <v>1</v>
      </c>
      <c r="F950" s="1">
        <v>41640</v>
      </c>
      <c r="G950" t="s">
        <v>15</v>
      </c>
      <c r="H950">
        <v>116</v>
      </c>
      <c r="I950" t="str" cm="1">
        <f t="array" ref="I950">IFERROR(
INDEX(Category_Map!$B$3:$B$28,
MATCH(TRIM(SUBSTITUTE(SUBSTITUTE(CLEAN(G950),CHAR(160),""),CHAR(10),"")),
TRIM(SUBSTITUTE(SUBSTITUTE(Category_Map!$A$3:$A$28,CHAR(160),""),CHAR(10),"")),0)),
"Not Found")</f>
        <v>Food and beverages</v>
      </c>
      <c r="J950" t="str">
        <f t="shared" si="14"/>
        <v>Pre-COVID</v>
      </c>
    </row>
    <row r="951" spans="1:10" x14ac:dyDescent="0.35">
      <c r="A951" t="s">
        <v>30</v>
      </c>
      <c r="B951">
        <v>2014</v>
      </c>
      <c r="C951" t="s">
        <v>31</v>
      </c>
      <c r="D951">
        <v>114.2</v>
      </c>
      <c r="E951">
        <v>1</v>
      </c>
      <c r="F951" s="1">
        <v>41640</v>
      </c>
      <c r="G951" t="s">
        <v>16</v>
      </c>
      <c r="H951">
        <v>114</v>
      </c>
      <c r="I951" t="str" cm="1">
        <f t="array" ref="I951">IFERROR(
INDEX(Category_Map!$B$3:$B$28,
MATCH(TRIM(SUBSTITUTE(SUBSTITUTE(CLEAN(G951),CHAR(160),""),CHAR(10),"")),
TRIM(SUBSTITUTE(SUBSTITUTE(Category_Map!$A$3:$A$28,CHAR(160),""),CHAR(10),"")),0)),
"Not Found")</f>
        <v>Miscellaneous</v>
      </c>
      <c r="J951" t="str">
        <f t="shared" si="14"/>
        <v>Pre-COVID</v>
      </c>
    </row>
    <row r="952" spans="1:10" x14ac:dyDescent="0.35">
      <c r="A952" t="s">
        <v>30</v>
      </c>
      <c r="B952">
        <v>2014</v>
      </c>
      <c r="C952" t="s">
        <v>31</v>
      </c>
      <c r="D952">
        <v>114.2</v>
      </c>
      <c r="E952">
        <v>1</v>
      </c>
      <c r="F952" s="1">
        <v>41640</v>
      </c>
      <c r="G952" t="s">
        <v>17</v>
      </c>
      <c r="H952">
        <v>116.5</v>
      </c>
      <c r="I952" t="str" cm="1">
        <f t="array" ref="I952">IFERROR(
INDEX(Category_Map!$B$3:$B$28,
MATCH(TRIM(SUBSTITUTE(SUBSTITUTE(CLEAN(G952),CHAR(160),""),CHAR(10),"")),
TRIM(SUBSTITUTE(SUBSTITUTE(Category_Map!$A$3:$A$28,CHAR(160),""),CHAR(10),"")),0)),
"Not Found")</f>
        <v>Clothing and Footwear</v>
      </c>
      <c r="J952" t="str">
        <f t="shared" si="14"/>
        <v>Pre-COVID</v>
      </c>
    </row>
    <row r="953" spans="1:10" x14ac:dyDescent="0.35">
      <c r="A953" t="s">
        <v>30</v>
      </c>
      <c r="B953">
        <v>2014</v>
      </c>
      <c r="C953" t="s">
        <v>31</v>
      </c>
      <c r="D953">
        <v>114.2</v>
      </c>
      <c r="E953">
        <v>1</v>
      </c>
      <c r="F953" s="1">
        <v>41640</v>
      </c>
      <c r="G953" t="s">
        <v>18</v>
      </c>
      <c r="H953">
        <v>114.5</v>
      </c>
      <c r="I953" t="str" cm="1">
        <f t="array" ref="I953">IFERROR(
INDEX(Category_Map!$B$3:$B$28,
MATCH(TRIM(SUBSTITUTE(SUBSTITUTE(CLEAN(G953),CHAR(160),""),CHAR(10),"")),
TRIM(SUBSTITUTE(SUBSTITUTE(Category_Map!$A$3:$A$28,CHAR(160),""),CHAR(10),"")),0)),
"Not Found")</f>
        <v>Clothing and Footwear</v>
      </c>
      <c r="J953" t="str">
        <f t="shared" si="14"/>
        <v>Pre-COVID</v>
      </c>
    </row>
    <row r="954" spans="1:10" x14ac:dyDescent="0.35">
      <c r="A954" t="s">
        <v>30</v>
      </c>
      <c r="B954">
        <v>2014</v>
      </c>
      <c r="C954" t="s">
        <v>31</v>
      </c>
      <c r="D954">
        <v>114.2</v>
      </c>
      <c r="E954">
        <v>1</v>
      </c>
      <c r="F954" s="1">
        <v>41640</v>
      </c>
      <c r="G954" t="s">
        <v>19</v>
      </c>
      <c r="H954">
        <v>116.2</v>
      </c>
      <c r="I954" t="str" cm="1">
        <f t="array" ref="I954">IFERROR(
INDEX(Category_Map!$B$3:$B$28,
MATCH(TRIM(SUBSTITUTE(SUBSTITUTE(CLEAN(G954),CHAR(160),""),CHAR(10),"")),
TRIM(SUBSTITUTE(SUBSTITUTE(Category_Map!$A$3:$A$28,CHAR(160),""),CHAR(10),"")),0)),
"Not Found")</f>
        <v>Clothing and Footwear</v>
      </c>
      <c r="J954" t="str">
        <f t="shared" si="14"/>
        <v>Pre-COVID</v>
      </c>
    </row>
    <row r="955" spans="1:10" x14ac:dyDescent="0.35">
      <c r="A955" t="s">
        <v>30</v>
      </c>
      <c r="B955">
        <v>2014</v>
      </c>
      <c r="C955" t="s">
        <v>31</v>
      </c>
      <c r="D955">
        <v>114.2</v>
      </c>
      <c r="E955">
        <v>1</v>
      </c>
      <c r="F955" s="1">
        <v>41640</v>
      </c>
      <c r="G955" t="s">
        <v>20</v>
      </c>
      <c r="H955">
        <v>0</v>
      </c>
      <c r="I955" t="str" cm="1">
        <f t="array" ref="I955">IFERROR(
INDEX(Category_Map!$B$3:$B$28,
MATCH(TRIM(SUBSTITUTE(SUBSTITUTE(CLEAN(G955),CHAR(160),""),CHAR(10),"")),
TRIM(SUBSTITUTE(SUBSTITUTE(Category_Map!$A$3:$A$28,CHAR(160),""),CHAR(10),"")),0)),
"Not Found")</f>
        <v>Housing and Utilities</v>
      </c>
      <c r="J955" t="str">
        <f t="shared" si="14"/>
        <v>Pre-COVID</v>
      </c>
    </row>
    <row r="956" spans="1:10" x14ac:dyDescent="0.35">
      <c r="A956" t="s">
        <v>30</v>
      </c>
      <c r="B956">
        <v>2014</v>
      </c>
      <c r="C956" t="s">
        <v>31</v>
      </c>
      <c r="D956">
        <v>114.2</v>
      </c>
      <c r="E956">
        <v>1</v>
      </c>
      <c r="F956" s="1">
        <v>41640</v>
      </c>
      <c r="G956" t="s">
        <v>21</v>
      </c>
      <c r="H956">
        <v>113</v>
      </c>
      <c r="I956" t="str" cm="1">
        <f t="array" ref="I956">IFERROR(
INDEX(Category_Map!$B$3:$B$28,
MATCH(TRIM(SUBSTITUTE(SUBSTITUTE(CLEAN(G956),CHAR(160),""),CHAR(10),"")),
TRIM(SUBSTITUTE(SUBSTITUTE(Category_Map!$A$3:$A$28,CHAR(160),""),CHAR(10),"")),0)),
"Not Found")</f>
        <v>Fuel and Energy</v>
      </c>
      <c r="J956" t="str">
        <f t="shared" si="14"/>
        <v>Pre-COVID</v>
      </c>
    </row>
    <row r="957" spans="1:10" x14ac:dyDescent="0.35">
      <c r="A957" t="s">
        <v>30</v>
      </c>
      <c r="B957">
        <v>2014</v>
      </c>
      <c r="C957" t="s">
        <v>31</v>
      </c>
      <c r="D957">
        <v>114.2</v>
      </c>
      <c r="E957">
        <v>1</v>
      </c>
      <c r="F957" s="1">
        <v>41640</v>
      </c>
      <c r="G957" t="s">
        <v>22</v>
      </c>
      <c r="H957">
        <v>112.6</v>
      </c>
      <c r="I957" t="str" cm="1">
        <f t="array" ref="I957">IFERROR(
INDEX(Category_Map!$B$3:$B$28,
MATCH(TRIM(SUBSTITUTE(SUBSTITUTE(CLEAN(G957),CHAR(160),""),CHAR(10),"")),
TRIM(SUBSTITUTE(SUBSTITUTE(Category_Map!$A$3:$A$28,CHAR(160),""),CHAR(10),"")),0)),
"Not Found")</f>
        <v>Household goods and services</v>
      </c>
      <c r="J957" t="str">
        <f t="shared" si="14"/>
        <v>Pre-COVID</v>
      </c>
    </row>
    <row r="958" spans="1:10" x14ac:dyDescent="0.35">
      <c r="A958" t="s">
        <v>30</v>
      </c>
      <c r="B958">
        <v>2014</v>
      </c>
      <c r="C958" t="s">
        <v>31</v>
      </c>
      <c r="D958">
        <v>114.2</v>
      </c>
      <c r="E958">
        <v>1</v>
      </c>
      <c r="F958" s="1">
        <v>41640</v>
      </c>
      <c r="G958" t="s">
        <v>23</v>
      </c>
      <c r="H958">
        <v>110.6</v>
      </c>
      <c r="I958" t="str" cm="1">
        <f t="array" ref="I958">IFERROR(
INDEX(Category_Map!$B$3:$B$28,
MATCH(TRIM(SUBSTITUTE(SUBSTITUTE(CLEAN(G958),CHAR(160),""),CHAR(10),"")),
TRIM(SUBSTITUTE(SUBSTITUTE(Category_Map!$A$3:$A$28,CHAR(160),""),CHAR(10),"")),0)),
"Not Found")</f>
        <v>Health</v>
      </c>
      <c r="J958" t="str">
        <f t="shared" si="14"/>
        <v>Pre-COVID</v>
      </c>
    </row>
    <row r="959" spans="1:10" x14ac:dyDescent="0.35">
      <c r="A959" t="s">
        <v>30</v>
      </c>
      <c r="B959">
        <v>2014</v>
      </c>
      <c r="C959" t="s">
        <v>31</v>
      </c>
      <c r="D959">
        <v>114.2</v>
      </c>
      <c r="E959">
        <v>1</v>
      </c>
      <c r="F959" s="1">
        <v>41640</v>
      </c>
      <c r="G959" t="s">
        <v>24</v>
      </c>
      <c r="H959">
        <v>110.5</v>
      </c>
      <c r="I959" t="str" cm="1">
        <f t="array" ref="I959">IFERROR(
INDEX(Category_Map!$B$3:$B$28,
MATCH(TRIM(SUBSTITUTE(SUBSTITUTE(CLEAN(G959),CHAR(160),""),CHAR(10),"")),
TRIM(SUBSTITUTE(SUBSTITUTE(Category_Map!$A$3:$A$28,CHAR(160),""),CHAR(10),"")),0)),
"Not Found")</f>
        <v>Transport &amp; Communication</v>
      </c>
      <c r="J959" t="str">
        <f t="shared" si="14"/>
        <v>Pre-COVID</v>
      </c>
    </row>
    <row r="960" spans="1:10" x14ac:dyDescent="0.35">
      <c r="A960" t="s">
        <v>30</v>
      </c>
      <c r="B960">
        <v>2014</v>
      </c>
      <c r="C960" t="s">
        <v>31</v>
      </c>
      <c r="D960">
        <v>114.2</v>
      </c>
      <c r="E960">
        <v>1</v>
      </c>
      <c r="F960" s="1">
        <v>41640</v>
      </c>
      <c r="G960" t="s">
        <v>25</v>
      </c>
      <c r="H960">
        <v>109.6</v>
      </c>
      <c r="I960" t="str" cm="1">
        <f t="array" ref="I960">IFERROR(
INDEX(Category_Map!$B$3:$B$28,
MATCH(TRIM(SUBSTITUTE(SUBSTITUTE(CLEAN(G960),CHAR(160),""),CHAR(10),"")),
TRIM(SUBSTITUTE(SUBSTITUTE(Category_Map!$A$3:$A$28,CHAR(160),""),CHAR(10),"")),0)),
"Not Found")</f>
        <v>Recreation and Personal Care</v>
      </c>
      <c r="J960" t="str">
        <f t="shared" si="14"/>
        <v>Pre-COVID</v>
      </c>
    </row>
    <row r="961" spans="1:10" x14ac:dyDescent="0.35">
      <c r="A961" t="s">
        <v>30</v>
      </c>
      <c r="B961">
        <v>2014</v>
      </c>
      <c r="C961" t="s">
        <v>31</v>
      </c>
      <c r="D961">
        <v>114.2</v>
      </c>
      <c r="E961">
        <v>1</v>
      </c>
      <c r="F961" s="1">
        <v>41640</v>
      </c>
      <c r="G961" t="s">
        <v>26</v>
      </c>
      <c r="H961">
        <v>111.8</v>
      </c>
      <c r="I961" t="str" cm="1">
        <f t="array" ref="I961">IFERROR(
INDEX(Category_Map!$B$3:$B$28,
MATCH(TRIM(SUBSTITUTE(SUBSTITUTE(CLEAN(G961),CHAR(160),""),CHAR(10),"")),
TRIM(SUBSTITUTE(SUBSTITUTE(Category_Map!$A$3:$A$28,CHAR(160),""),CHAR(10),"")),0)),
"Not Found")</f>
        <v>Education</v>
      </c>
      <c r="J961" t="str">
        <f t="shared" si="14"/>
        <v>Pre-COVID</v>
      </c>
    </row>
    <row r="962" spans="1:10" x14ac:dyDescent="0.35">
      <c r="A962" t="s">
        <v>30</v>
      </c>
      <c r="B962">
        <v>2014</v>
      </c>
      <c r="C962" t="s">
        <v>31</v>
      </c>
      <c r="D962">
        <v>114.2</v>
      </c>
      <c r="E962">
        <v>1</v>
      </c>
      <c r="F962" s="1">
        <v>41640</v>
      </c>
      <c r="G962" t="s">
        <v>27</v>
      </c>
      <c r="H962">
        <v>108.3</v>
      </c>
      <c r="I962" t="str" cm="1">
        <f t="array" ref="I962">IFERROR(
INDEX(Category_Map!$B$3:$B$28,
MATCH(TRIM(SUBSTITUTE(SUBSTITUTE(CLEAN(G962),CHAR(160),""),CHAR(10),"")),
TRIM(SUBSTITUTE(SUBSTITUTE(Category_Map!$A$3:$A$28,CHAR(160),""),CHAR(10),"")),0)),
"Not Found")</f>
        <v>Personal care and effects</v>
      </c>
      <c r="J962" t="str">
        <f t="shared" ref="J962:J1025" si="15">IF(F962 &lt; DATE(2020,3,1), "Pre-COVID", "Post-COVID")</f>
        <v>Pre-COVID</v>
      </c>
    </row>
    <row r="963" spans="1:10" x14ac:dyDescent="0.35">
      <c r="A963" t="s">
        <v>30</v>
      </c>
      <c r="B963">
        <v>2014</v>
      </c>
      <c r="C963" t="s">
        <v>31</v>
      </c>
      <c r="D963">
        <v>114.2</v>
      </c>
      <c r="E963">
        <v>1</v>
      </c>
      <c r="F963" s="1">
        <v>41640</v>
      </c>
      <c r="G963" t="s">
        <v>28</v>
      </c>
      <c r="H963">
        <v>110.6</v>
      </c>
      <c r="I963" t="str" cm="1">
        <f t="array" ref="I963">IFERROR(
INDEX(Category_Map!$B$3:$B$28,
MATCH(TRIM(SUBSTITUTE(SUBSTITUTE(CLEAN(G963),CHAR(160),""),CHAR(10),"")),
TRIM(SUBSTITUTE(SUBSTITUTE(Category_Map!$A$3:$A$28,CHAR(160),""),CHAR(10),"")),0)),
"Not Found")</f>
        <v>Miscellaneous</v>
      </c>
      <c r="J963" t="str">
        <f t="shared" si="15"/>
        <v>Pre-COVID</v>
      </c>
    </row>
    <row r="964" spans="1:10" x14ac:dyDescent="0.35">
      <c r="A964" t="s">
        <v>33</v>
      </c>
      <c r="B964">
        <v>2014</v>
      </c>
      <c r="C964" t="s">
        <v>31</v>
      </c>
      <c r="D964">
        <v>112.9</v>
      </c>
      <c r="E964">
        <v>1</v>
      </c>
      <c r="F964" s="1">
        <v>41640</v>
      </c>
      <c r="G964" t="s">
        <v>3</v>
      </c>
      <c r="H964">
        <v>121.2</v>
      </c>
      <c r="I964" t="str" cm="1">
        <f t="array" ref="I964">IFERROR(
INDEX(Category_Map!$B$3:$B$28,
MATCH(TRIM(SUBSTITUTE(SUBSTITUTE(CLEAN(G964),CHAR(160),""),CHAR(10),"")),
TRIM(SUBSTITUTE(SUBSTITUTE(Category_Map!$A$3:$A$28,CHAR(160),""),CHAR(10),"")),0)),
"Not Found")</f>
        <v>Food</v>
      </c>
      <c r="J964" t="str">
        <f t="shared" si="15"/>
        <v>Pre-COVID</v>
      </c>
    </row>
    <row r="965" spans="1:10" x14ac:dyDescent="0.35">
      <c r="A965" t="s">
        <v>33</v>
      </c>
      <c r="B965">
        <v>2014</v>
      </c>
      <c r="C965" t="s">
        <v>31</v>
      </c>
      <c r="D965">
        <v>112.9</v>
      </c>
      <c r="E965">
        <v>1</v>
      </c>
      <c r="F965" s="1">
        <v>41640</v>
      </c>
      <c r="G965" t="s">
        <v>4</v>
      </c>
      <c r="H965">
        <v>122</v>
      </c>
      <c r="I965" t="str" cm="1">
        <f t="array" ref="I965">IFERROR(
INDEX(Category_Map!$B$3:$B$28,
MATCH(TRIM(SUBSTITUTE(SUBSTITUTE(CLEAN(G965),CHAR(160),""),CHAR(10),"")),
TRIM(SUBSTITUTE(SUBSTITUTE(Category_Map!$A$3:$A$28,CHAR(160),""),CHAR(10),"")),0)),
"Not Found")</f>
        <v>Food</v>
      </c>
      <c r="J965" t="str">
        <f t="shared" si="15"/>
        <v>Pre-COVID</v>
      </c>
    </row>
    <row r="966" spans="1:10" x14ac:dyDescent="0.35">
      <c r="A966" t="s">
        <v>33</v>
      </c>
      <c r="B966">
        <v>2014</v>
      </c>
      <c r="C966" t="s">
        <v>31</v>
      </c>
      <c r="D966">
        <v>112.9</v>
      </c>
      <c r="E966">
        <v>1</v>
      </c>
      <c r="F966" s="1">
        <v>41640</v>
      </c>
      <c r="G966" t="s">
        <v>5</v>
      </c>
      <c r="H966">
        <v>129.9</v>
      </c>
      <c r="I966" t="str" cm="1">
        <f t="array" ref="I966">IFERROR(
INDEX(Category_Map!$B$3:$B$28,
MATCH(TRIM(SUBSTITUTE(SUBSTITUTE(CLEAN(G966),CHAR(160),""),CHAR(10),"")),
TRIM(SUBSTITUTE(SUBSTITUTE(Category_Map!$A$3:$A$28,CHAR(160),""),CHAR(10),"")),0)),
"Not Found")</f>
        <v>Food</v>
      </c>
      <c r="J966" t="str">
        <f t="shared" si="15"/>
        <v>Pre-COVID</v>
      </c>
    </row>
    <row r="967" spans="1:10" x14ac:dyDescent="0.35">
      <c r="A967" t="s">
        <v>33</v>
      </c>
      <c r="B967">
        <v>2014</v>
      </c>
      <c r="C967" t="s">
        <v>31</v>
      </c>
      <c r="D967">
        <v>112.9</v>
      </c>
      <c r="E967">
        <v>1</v>
      </c>
      <c r="F967" s="1">
        <v>41640</v>
      </c>
      <c r="G967" t="s">
        <v>6</v>
      </c>
      <c r="H967">
        <v>113.6</v>
      </c>
      <c r="I967" t="str" cm="1">
        <f t="array" ref="I967">IFERROR(
INDEX(Category_Map!$B$3:$B$28,
MATCH(TRIM(SUBSTITUTE(SUBSTITUTE(CLEAN(G967),CHAR(160),""),CHAR(10),"")),
TRIM(SUBSTITUTE(SUBSTITUTE(Category_Map!$A$3:$A$28,CHAR(160),""),CHAR(10),"")),0)),
"Not Found")</f>
        <v>Food</v>
      </c>
      <c r="J967" t="str">
        <f t="shared" si="15"/>
        <v>Pre-COVID</v>
      </c>
    </row>
    <row r="968" spans="1:10" x14ac:dyDescent="0.35">
      <c r="A968" t="s">
        <v>33</v>
      </c>
      <c r="B968">
        <v>2014</v>
      </c>
      <c r="C968" t="s">
        <v>31</v>
      </c>
      <c r="D968">
        <v>112.9</v>
      </c>
      <c r="E968">
        <v>1</v>
      </c>
      <c r="F968" s="1">
        <v>41640</v>
      </c>
      <c r="G968" t="s">
        <v>7</v>
      </c>
      <c r="H968">
        <v>102.9</v>
      </c>
      <c r="I968" t="str" cm="1">
        <f t="array" ref="I968">IFERROR(
INDEX(Category_Map!$B$3:$B$28,
MATCH(TRIM(SUBSTITUTE(SUBSTITUTE(CLEAN(G968),CHAR(160),""),CHAR(10),"")),
TRIM(SUBSTITUTE(SUBSTITUTE(Category_Map!$A$3:$A$28,CHAR(160),""),CHAR(10),"")),0)),
"Not Found")</f>
        <v>Food</v>
      </c>
      <c r="J968" t="str">
        <f t="shared" si="15"/>
        <v>Pre-COVID</v>
      </c>
    </row>
    <row r="969" spans="1:10" x14ac:dyDescent="0.35">
      <c r="A969" t="s">
        <v>33</v>
      </c>
      <c r="B969">
        <v>2014</v>
      </c>
      <c r="C969" t="s">
        <v>31</v>
      </c>
      <c r="D969">
        <v>112.9</v>
      </c>
      <c r="E969">
        <v>1</v>
      </c>
      <c r="F969" s="1">
        <v>41640</v>
      </c>
      <c r="G969" t="s">
        <v>8</v>
      </c>
      <c r="H969">
        <v>112.1</v>
      </c>
      <c r="I969" t="str" cm="1">
        <f t="array" ref="I969">IFERROR(
INDEX(Category_Map!$B$3:$B$28,
MATCH(TRIM(SUBSTITUTE(SUBSTITUTE(CLEAN(G969),CHAR(160),""),CHAR(10),"")),
TRIM(SUBSTITUTE(SUBSTITUTE(Category_Map!$A$3:$A$28,CHAR(160),""),CHAR(10),"")),0)),
"Not Found")</f>
        <v>Food</v>
      </c>
      <c r="J969" t="str">
        <f t="shared" si="15"/>
        <v>Pre-COVID</v>
      </c>
    </row>
    <row r="970" spans="1:10" x14ac:dyDescent="0.35">
      <c r="A970" t="s">
        <v>33</v>
      </c>
      <c r="B970">
        <v>2014</v>
      </c>
      <c r="C970" t="s">
        <v>31</v>
      </c>
      <c r="D970">
        <v>112.9</v>
      </c>
      <c r="E970">
        <v>1</v>
      </c>
      <c r="F970" s="1">
        <v>41640</v>
      </c>
      <c r="G970" t="s">
        <v>9</v>
      </c>
      <c r="H970">
        <v>118.9</v>
      </c>
      <c r="I970" t="str" cm="1">
        <f t="array" ref="I970">IFERROR(
INDEX(Category_Map!$B$3:$B$28,
MATCH(TRIM(SUBSTITUTE(SUBSTITUTE(CLEAN(G970),CHAR(160),""),CHAR(10),"")),
TRIM(SUBSTITUTE(SUBSTITUTE(Category_Map!$A$3:$A$28,CHAR(160),""),CHAR(10),"")),0)),
"Not Found")</f>
        <v>Food</v>
      </c>
      <c r="J970" t="str">
        <f t="shared" si="15"/>
        <v>Pre-COVID</v>
      </c>
    </row>
    <row r="971" spans="1:10" x14ac:dyDescent="0.35">
      <c r="A971" t="s">
        <v>33</v>
      </c>
      <c r="B971">
        <v>2014</v>
      </c>
      <c r="C971" t="s">
        <v>31</v>
      </c>
      <c r="D971">
        <v>112.9</v>
      </c>
      <c r="E971">
        <v>1</v>
      </c>
      <c r="F971" s="1">
        <v>41640</v>
      </c>
      <c r="G971" t="s">
        <v>10</v>
      </c>
      <c r="H971">
        <v>107.5</v>
      </c>
      <c r="I971" t="str" cm="1">
        <f t="array" ref="I971">IFERROR(
INDEX(Category_Map!$B$3:$B$28,
MATCH(TRIM(SUBSTITUTE(SUBSTITUTE(CLEAN(G971),CHAR(160),""),CHAR(10),"")),
TRIM(SUBSTITUTE(SUBSTITUTE(Category_Map!$A$3:$A$28,CHAR(160),""),CHAR(10),"")),0)),
"Not Found")</f>
        <v>Food</v>
      </c>
      <c r="J971" t="str">
        <f t="shared" si="15"/>
        <v>Pre-COVID</v>
      </c>
    </row>
    <row r="972" spans="1:10" x14ac:dyDescent="0.35">
      <c r="A972" t="s">
        <v>33</v>
      </c>
      <c r="B972">
        <v>2014</v>
      </c>
      <c r="C972" t="s">
        <v>31</v>
      </c>
      <c r="D972">
        <v>112.9</v>
      </c>
      <c r="E972">
        <v>1</v>
      </c>
      <c r="F972" s="1">
        <v>41640</v>
      </c>
      <c r="G972" t="s">
        <v>11</v>
      </c>
      <c r="H972">
        <v>96.9</v>
      </c>
      <c r="I972" t="str" cm="1">
        <f t="array" ref="I972">IFERROR(
INDEX(Category_Map!$B$3:$B$28,
MATCH(TRIM(SUBSTITUTE(SUBSTITUTE(CLEAN(G972),CHAR(160),""),CHAR(10),"")),
TRIM(SUBSTITUTE(SUBSTITUTE(Category_Map!$A$3:$A$28,CHAR(160),""),CHAR(10),"")),0)),
"Not Found")</f>
        <v>Food</v>
      </c>
      <c r="J972" t="str">
        <f t="shared" si="15"/>
        <v>Pre-COVID</v>
      </c>
    </row>
    <row r="973" spans="1:10" x14ac:dyDescent="0.35">
      <c r="A973" t="s">
        <v>33</v>
      </c>
      <c r="B973">
        <v>2014</v>
      </c>
      <c r="C973" t="s">
        <v>31</v>
      </c>
      <c r="D973">
        <v>112.9</v>
      </c>
      <c r="E973">
        <v>1</v>
      </c>
      <c r="F973" s="1">
        <v>41640</v>
      </c>
      <c r="G973" t="s">
        <v>12</v>
      </c>
      <c r="H973">
        <v>112.7</v>
      </c>
      <c r="I973" t="str" cm="1">
        <f t="array" ref="I973">IFERROR(
INDEX(Category_Map!$B$3:$B$28,
MATCH(TRIM(SUBSTITUTE(SUBSTITUTE(CLEAN(G973),CHAR(160),""),CHAR(10),"")),
TRIM(SUBSTITUTE(SUBSTITUTE(Category_Map!$A$3:$A$28,CHAR(160),""),CHAR(10),"")),0)),
"Not Found")</f>
        <v>Food</v>
      </c>
      <c r="J973" t="str">
        <f t="shared" si="15"/>
        <v>Pre-COVID</v>
      </c>
    </row>
    <row r="974" spans="1:10" x14ac:dyDescent="0.35">
      <c r="A974" t="s">
        <v>33</v>
      </c>
      <c r="B974">
        <v>2014</v>
      </c>
      <c r="C974" t="s">
        <v>31</v>
      </c>
      <c r="D974">
        <v>112.9</v>
      </c>
      <c r="E974">
        <v>1</v>
      </c>
      <c r="F974" s="1">
        <v>41640</v>
      </c>
      <c r="G974" t="s">
        <v>13</v>
      </c>
      <c r="H974">
        <v>112.1</v>
      </c>
      <c r="I974" t="str" cm="1">
        <f t="array" ref="I974">IFERROR(
INDEX(Category_Map!$B$3:$B$28,
MATCH(TRIM(SUBSTITUTE(SUBSTITUTE(CLEAN(G974),CHAR(160),""),CHAR(10),"")),
TRIM(SUBSTITUTE(SUBSTITUTE(Category_Map!$A$3:$A$28,CHAR(160),""),CHAR(10),"")),0)),
"Not Found")</f>
        <v>Food and beverages</v>
      </c>
      <c r="J974" t="str">
        <f t="shared" si="15"/>
        <v>Pre-COVID</v>
      </c>
    </row>
    <row r="975" spans="1:10" x14ac:dyDescent="0.35">
      <c r="A975" t="s">
        <v>33</v>
      </c>
      <c r="B975">
        <v>2014</v>
      </c>
      <c r="C975" t="s">
        <v>31</v>
      </c>
      <c r="D975">
        <v>112.9</v>
      </c>
      <c r="E975">
        <v>1</v>
      </c>
      <c r="F975" s="1">
        <v>41640</v>
      </c>
      <c r="G975" t="s">
        <v>14</v>
      </c>
      <c r="H975">
        <v>119</v>
      </c>
      <c r="I975" t="str" cm="1">
        <f t="array" ref="I975">IFERROR(
INDEX(Category_Map!$B$3:$B$28,
MATCH(TRIM(SUBSTITUTE(SUBSTITUTE(CLEAN(G975),CHAR(160),""),CHAR(10),"")),
TRIM(SUBSTITUTE(SUBSTITUTE(Category_Map!$A$3:$A$28,CHAR(160),""),CHAR(10),"")),0)),
"Not Found")</f>
        <v>Food and beverages</v>
      </c>
      <c r="J975" t="str">
        <f t="shared" si="15"/>
        <v>Pre-COVID</v>
      </c>
    </row>
    <row r="976" spans="1:10" x14ac:dyDescent="0.35">
      <c r="A976" t="s">
        <v>33</v>
      </c>
      <c r="B976">
        <v>2014</v>
      </c>
      <c r="C976" t="s">
        <v>31</v>
      </c>
      <c r="D976">
        <v>112.9</v>
      </c>
      <c r="E976">
        <v>1</v>
      </c>
      <c r="F976" s="1">
        <v>41640</v>
      </c>
      <c r="G976" t="s">
        <v>15</v>
      </c>
      <c r="H976">
        <v>115.5</v>
      </c>
      <c r="I976" t="str" cm="1">
        <f t="array" ref="I976">IFERROR(
INDEX(Category_Map!$B$3:$B$28,
MATCH(TRIM(SUBSTITUTE(SUBSTITUTE(CLEAN(G976),CHAR(160),""),CHAR(10),"")),
TRIM(SUBSTITUTE(SUBSTITUTE(Category_Map!$A$3:$A$28,CHAR(160),""),CHAR(10),"")),0)),
"Not Found")</f>
        <v>Food and beverages</v>
      </c>
      <c r="J976" t="str">
        <f t="shared" si="15"/>
        <v>Pre-COVID</v>
      </c>
    </row>
    <row r="977" spans="1:10" x14ac:dyDescent="0.35">
      <c r="A977" t="s">
        <v>33</v>
      </c>
      <c r="B977">
        <v>2014</v>
      </c>
      <c r="C977" t="s">
        <v>31</v>
      </c>
      <c r="D977">
        <v>112.9</v>
      </c>
      <c r="E977">
        <v>1</v>
      </c>
      <c r="F977" s="1">
        <v>41640</v>
      </c>
      <c r="G977" t="s">
        <v>16</v>
      </c>
      <c r="H977">
        <v>115.7</v>
      </c>
      <c r="I977" t="str" cm="1">
        <f t="array" ref="I977">IFERROR(
INDEX(Category_Map!$B$3:$B$28,
MATCH(TRIM(SUBSTITUTE(SUBSTITUTE(CLEAN(G977),CHAR(160),""),CHAR(10),"")),
TRIM(SUBSTITUTE(SUBSTITUTE(Category_Map!$A$3:$A$28,CHAR(160),""),CHAR(10),"")),0)),
"Not Found")</f>
        <v>Miscellaneous</v>
      </c>
      <c r="J977" t="str">
        <f t="shared" si="15"/>
        <v>Pre-COVID</v>
      </c>
    </row>
    <row r="978" spans="1:10" x14ac:dyDescent="0.35">
      <c r="A978" t="s">
        <v>33</v>
      </c>
      <c r="B978">
        <v>2014</v>
      </c>
      <c r="C978" t="s">
        <v>31</v>
      </c>
      <c r="D978">
        <v>112.9</v>
      </c>
      <c r="E978">
        <v>1</v>
      </c>
      <c r="F978" s="1">
        <v>41640</v>
      </c>
      <c r="G978" t="s">
        <v>17</v>
      </c>
      <c r="H978">
        <v>114.8</v>
      </c>
      <c r="I978" t="str" cm="1">
        <f t="array" ref="I978">IFERROR(
INDEX(Category_Map!$B$3:$B$28,
MATCH(TRIM(SUBSTITUTE(SUBSTITUTE(CLEAN(G978),CHAR(160),""),CHAR(10),"")),
TRIM(SUBSTITUTE(SUBSTITUTE(Category_Map!$A$3:$A$28,CHAR(160),""),CHAR(10),"")),0)),
"Not Found")</f>
        <v>Clothing and Footwear</v>
      </c>
      <c r="J978" t="str">
        <f t="shared" si="15"/>
        <v>Pre-COVID</v>
      </c>
    </row>
    <row r="979" spans="1:10" x14ac:dyDescent="0.35">
      <c r="A979" t="s">
        <v>33</v>
      </c>
      <c r="B979">
        <v>2014</v>
      </c>
      <c r="C979" t="s">
        <v>31</v>
      </c>
      <c r="D979">
        <v>112.9</v>
      </c>
      <c r="E979">
        <v>1</v>
      </c>
      <c r="F979" s="1">
        <v>41640</v>
      </c>
      <c r="G979" t="s">
        <v>18</v>
      </c>
      <c r="H979">
        <v>111.3</v>
      </c>
      <c r="I979" t="str" cm="1">
        <f t="array" ref="I979">IFERROR(
INDEX(Category_Map!$B$3:$B$28,
MATCH(TRIM(SUBSTITUTE(SUBSTITUTE(CLEAN(G979),CHAR(160),""),CHAR(10),"")),
TRIM(SUBSTITUTE(SUBSTITUTE(Category_Map!$A$3:$A$28,CHAR(160),""),CHAR(10),"")),0)),
"Not Found")</f>
        <v>Clothing and Footwear</v>
      </c>
      <c r="J979" t="str">
        <f t="shared" si="15"/>
        <v>Pre-COVID</v>
      </c>
    </row>
    <row r="980" spans="1:10" x14ac:dyDescent="0.35">
      <c r="A980" t="s">
        <v>33</v>
      </c>
      <c r="B980">
        <v>2014</v>
      </c>
      <c r="C980" t="s">
        <v>31</v>
      </c>
      <c r="D980">
        <v>112.9</v>
      </c>
      <c r="E980">
        <v>1</v>
      </c>
      <c r="F980" s="1">
        <v>41640</v>
      </c>
      <c r="G980" t="s">
        <v>19</v>
      </c>
      <c r="H980">
        <v>114.3</v>
      </c>
      <c r="I980" t="str" cm="1">
        <f t="array" ref="I980">IFERROR(
INDEX(Category_Map!$B$3:$B$28,
MATCH(TRIM(SUBSTITUTE(SUBSTITUTE(CLEAN(G980),CHAR(160),""),CHAR(10),"")),
TRIM(SUBSTITUTE(SUBSTITUTE(Category_Map!$A$3:$A$28,CHAR(160),""),CHAR(10),"")),0)),
"Not Found")</f>
        <v>Clothing and Footwear</v>
      </c>
      <c r="J980" t="str">
        <f t="shared" si="15"/>
        <v>Pre-COVID</v>
      </c>
    </row>
    <row r="981" spans="1:10" x14ac:dyDescent="0.35">
      <c r="A981" t="s">
        <v>33</v>
      </c>
      <c r="B981">
        <v>2014</v>
      </c>
      <c r="C981" t="s">
        <v>31</v>
      </c>
      <c r="D981">
        <v>112.9</v>
      </c>
      <c r="E981">
        <v>1</v>
      </c>
      <c r="F981" s="1">
        <v>41640</v>
      </c>
      <c r="G981" t="s">
        <v>20</v>
      </c>
      <c r="H981">
        <v>111.6</v>
      </c>
      <c r="I981" t="str" cm="1">
        <f t="array" ref="I981">IFERROR(
INDEX(Category_Map!$B$3:$B$28,
MATCH(TRIM(SUBSTITUTE(SUBSTITUTE(CLEAN(G981),CHAR(160),""),CHAR(10),"")),
TRIM(SUBSTITUTE(SUBSTITUTE(Category_Map!$A$3:$A$28,CHAR(160),""),CHAR(10),"")),0)),
"Not Found")</f>
        <v>Housing and Utilities</v>
      </c>
      <c r="J981" t="str">
        <f t="shared" si="15"/>
        <v>Pre-COVID</v>
      </c>
    </row>
    <row r="982" spans="1:10" x14ac:dyDescent="0.35">
      <c r="A982" t="s">
        <v>33</v>
      </c>
      <c r="B982">
        <v>2014</v>
      </c>
      <c r="C982" t="s">
        <v>31</v>
      </c>
      <c r="D982">
        <v>112.9</v>
      </c>
      <c r="E982">
        <v>1</v>
      </c>
      <c r="F982" s="1">
        <v>41640</v>
      </c>
      <c r="G982" t="s">
        <v>21</v>
      </c>
      <c r="H982">
        <v>111</v>
      </c>
      <c r="I982" t="str" cm="1">
        <f t="array" ref="I982">IFERROR(
INDEX(Category_Map!$B$3:$B$28,
MATCH(TRIM(SUBSTITUTE(SUBSTITUTE(CLEAN(G982),CHAR(160),""),CHAR(10),"")),
TRIM(SUBSTITUTE(SUBSTITUTE(Category_Map!$A$3:$A$28,CHAR(160),""),CHAR(10),"")),0)),
"Not Found")</f>
        <v>Fuel and Energy</v>
      </c>
      <c r="J982" t="str">
        <f t="shared" si="15"/>
        <v>Pre-COVID</v>
      </c>
    </row>
    <row r="983" spans="1:10" x14ac:dyDescent="0.35">
      <c r="A983" t="s">
        <v>33</v>
      </c>
      <c r="B983">
        <v>2014</v>
      </c>
      <c r="C983" t="s">
        <v>31</v>
      </c>
      <c r="D983">
        <v>112.9</v>
      </c>
      <c r="E983">
        <v>1</v>
      </c>
      <c r="F983" s="1">
        <v>41640</v>
      </c>
      <c r="G983" t="s">
        <v>22</v>
      </c>
      <c r="H983">
        <v>111.9</v>
      </c>
      <c r="I983" t="str" cm="1">
        <f t="array" ref="I983">IFERROR(
INDEX(Category_Map!$B$3:$B$28,
MATCH(TRIM(SUBSTITUTE(SUBSTITUTE(CLEAN(G983),CHAR(160),""),CHAR(10),"")),
TRIM(SUBSTITUTE(SUBSTITUTE(Category_Map!$A$3:$A$28,CHAR(160),""),CHAR(10),"")),0)),
"Not Found")</f>
        <v>Household goods and services</v>
      </c>
      <c r="J983" t="str">
        <f t="shared" si="15"/>
        <v>Pre-COVID</v>
      </c>
    </row>
    <row r="984" spans="1:10" x14ac:dyDescent="0.35">
      <c r="A984" t="s">
        <v>33</v>
      </c>
      <c r="B984">
        <v>2014</v>
      </c>
      <c r="C984" t="s">
        <v>31</v>
      </c>
      <c r="D984">
        <v>112.9</v>
      </c>
      <c r="E984">
        <v>1</v>
      </c>
      <c r="F984" s="1">
        <v>41640</v>
      </c>
      <c r="G984" t="s">
        <v>23</v>
      </c>
      <c r="H984">
        <v>109.7</v>
      </c>
      <c r="I984" t="str" cm="1">
        <f t="array" ref="I984">IFERROR(
INDEX(Category_Map!$B$3:$B$28,
MATCH(TRIM(SUBSTITUTE(SUBSTITUTE(CLEAN(G984),CHAR(160),""),CHAR(10),"")),
TRIM(SUBSTITUTE(SUBSTITUTE(Category_Map!$A$3:$A$28,CHAR(160),""),CHAR(10),"")),0)),
"Not Found")</f>
        <v>Health</v>
      </c>
      <c r="J984" t="str">
        <f t="shared" si="15"/>
        <v>Pre-COVID</v>
      </c>
    </row>
    <row r="985" spans="1:10" x14ac:dyDescent="0.35">
      <c r="A985" t="s">
        <v>33</v>
      </c>
      <c r="B985">
        <v>2014</v>
      </c>
      <c r="C985" t="s">
        <v>31</v>
      </c>
      <c r="D985">
        <v>112.9</v>
      </c>
      <c r="E985">
        <v>1</v>
      </c>
      <c r="F985" s="1">
        <v>41640</v>
      </c>
      <c r="G985" t="s">
        <v>24</v>
      </c>
      <c r="H985">
        <v>110.8</v>
      </c>
      <c r="I985" t="str" cm="1">
        <f t="array" ref="I985">IFERROR(
INDEX(Category_Map!$B$3:$B$28,
MATCH(TRIM(SUBSTITUTE(SUBSTITUTE(CLEAN(G985),CHAR(160),""),CHAR(10),"")),
TRIM(SUBSTITUTE(SUBSTITUTE(Category_Map!$A$3:$A$28,CHAR(160),""),CHAR(10),"")),0)),
"Not Found")</f>
        <v>Transport &amp; Communication</v>
      </c>
      <c r="J985" t="str">
        <f t="shared" si="15"/>
        <v>Pre-COVID</v>
      </c>
    </row>
    <row r="986" spans="1:10" x14ac:dyDescent="0.35">
      <c r="A986" t="s">
        <v>33</v>
      </c>
      <c r="B986">
        <v>2014</v>
      </c>
      <c r="C986" t="s">
        <v>31</v>
      </c>
      <c r="D986">
        <v>112.9</v>
      </c>
      <c r="E986">
        <v>1</v>
      </c>
      <c r="F986" s="1">
        <v>41640</v>
      </c>
      <c r="G986" t="s">
        <v>25</v>
      </c>
      <c r="H986">
        <v>109.8</v>
      </c>
      <c r="I986" t="str" cm="1">
        <f t="array" ref="I986">IFERROR(
INDEX(Category_Map!$B$3:$B$28,
MATCH(TRIM(SUBSTITUTE(SUBSTITUTE(CLEAN(G986),CHAR(160),""),CHAR(10),"")),
TRIM(SUBSTITUTE(SUBSTITUTE(Category_Map!$A$3:$A$28,CHAR(160),""),CHAR(10),"")),0)),
"Not Found")</f>
        <v>Recreation and Personal Care</v>
      </c>
      <c r="J986" t="str">
        <f t="shared" si="15"/>
        <v>Pre-COVID</v>
      </c>
    </row>
    <row r="987" spans="1:10" x14ac:dyDescent="0.35">
      <c r="A987" t="s">
        <v>33</v>
      </c>
      <c r="B987">
        <v>2014</v>
      </c>
      <c r="C987" t="s">
        <v>31</v>
      </c>
      <c r="D987">
        <v>112.9</v>
      </c>
      <c r="E987">
        <v>1</v>
      </c>
      <c r="F987" s="1">
        <v>41640</v>
      </c>
      <c r="G987" t="s">
        <v>26</v>
      </c>
      <c r="H987">
        <v>111.5</v>
      </c>
      <c r="I987" t="str" cm="1">
        <f t="array" ref="I987">IFERROR(
INDEX(Category_Map!$B$3:$B$28,
MATCH(TRIM(SUBSTITUTE(SUBSTITUTE(CLEAN(G987),CHAR(160),""),CHAR(10),"")),
TRIM(SUBSTITUTE(SUBSTITUTE(Category_Map!$A$3:$A$28,CHAR(160),""),CHAR(10),"")),0)),
"Not Found")</f>
        <v>Education</v>
      </c>
      <c r="J987" t="str">
        <f t="shared" si="15"/>
        <v>Pre-COVID</v>
      </c>
    </row>
    <row r="988" spans="1:10" x14ac:dyDescent="0.35">
      <c r="A988" t="s">
        <v>33</v>
      </c>
      <c r="B988">
        <v>2014</v>
      </c>
      <c r="C988" t="s">
        <v>31</v>
      </c>
      <c r="D988">
        <v>112.9</v>
      </c>
      <c r="E988">
        <v>1</v>
      </c>
      <c r="F988" s="1">
        <v>41640</v>
      </c>
      <c r="G988" t="s">
        <v>27</v>
      </c>
      <c r="H988">
        <v>108</v>
      </c>
      <c r="I988" t="str" cm="1">
        <f t="array" ref="I988">IFERROR(
INDEX(Category_Map!$B$3:$B$28,
MATCH(TRIM(SUBSTITUTE(SUBSTITUTE(CLEAN(G988),CHAR(160),""),CHAR(10),"")),
TRIM(SUBSTITUTE(SUBSTITUTE(Category_Map!$A$3:$A$28,CHAR(160),""),CHAR(10),"")),0)),
"Not Found")</f>
        <v>Personal care and effects</v>
      </c>
      <c r="J988" t="str">
        <f t="shared" si="15"/>
        <v>Pre-COVID</v>
      </c>
    </row>
    <row r="989" spans="1:10" x14ac:dyDescent="0.35">
      <c r="A989" t="s">
        <v>33</v>
      </c>
      <c r="B989">
        <v>2014</v>
      </c>
      <c r="C989" t="s">
        <v>31</v>
      </c>
      <c r="D989">
        <v>112.9</v>
      </c>
      <c r="E989">
        <v>1</v>
      </c>
      <c r="F989" s="1">
        <v>41640</v>
      </c>
      <c r="G989" t="s">
        <v>28</v>
      </c>
      <c r="H989">
        <v>110.5</v>
      </c>
      <c r="I989" t="str" cm="1">
        <f t="array" ref="I989">IFERROR(
INDEX(Category_Map!$B$3:$B$28,
MATCH(TRIM(SUBSTITUTE(SUBSTITUTE(CLEAN(G989),CHAR(160),""),CHAR(10),"")),
TRIM(SUBSTITUTE(SUBSTITUTE(Category_Map!$A$3:$A$28,CHAR(160),""),CHAR(10),"")),0)),
"Not Found")</f>
        <v>Miscellaneous</v>
      </c>
      <c r="J989" t="str">
        <f t="shared" si="15"/>
        <v>Pre-COVID</v>
      </c>
    </row>
    <row r="990" spans="1:10" x14ac:dyDescent="0.35">
      <c r="A990" t="s">
        <v>34</v>
      </c>
      <c r="B990">
        <v>2014</v>
      </c>
      <c r="C990" t="s">
        <v>31</v>
      </c>
      <c r="D990">
        <v>113.6</v>
      </c>
      <c r="E990">
        <v>1</v>
      </c>
      <c r="F990" s="1">
        <v>41640</v>
      </c>
      <c r="G990" t="s">
        <v>3</v>
      </c>
      <c r="H990">
        <v>119.6</v>
      </c>
      <c r="I990" t="str" cm="1">
        <f t="array" ref="I990">IFERROR(
INDEX(Category_Map!$B$3:$B$28,
MATCH(TRIM(SUBSTITUTE(SUBSTITUTE(CLEAN(G990),CHAR(160),""),CHAR(10),"")),
TRIM(SUBSTITUTE(SUBSTITUTE(Category_Map!$A$3:$A$28,CHAR(160),""),CHAR(10),"")),0)),
"Not Found")</f>
        <v>Food</v>
      </c>
      <c r="J990" t="str">
        <f t="shared" si="15"/>
        <v>Pre-COVID</v>
      </c>
    </row>
    <row r="991" spans="1:10" x14ac:dyDescent="0.35">
      <c r="A991" t="s">
        <v>34</v>
      </c>
      <c r="B991">
        <v>2014</v>
      </c>
      <c r="C991" t="s">
        <v>31</v>
      </c>
      <c r="D991">
        <v>113.6</v>
      </c>
      <c r="E991">
        <v>1</v>
      </c>
      <c r="F991" s="1">
        <v>41640</v>
      </c>
      <c r="G991" t="s">
        <v>4</v>
      </c>
      <c r="H991">
        <v>118.8</v>
      </c>
      <c r="I991" t="str" cm="1">
        <f t="array" ref="I991">IFERROR(
INDEX(Category_Map!$B$3:$B$28,
MATCH(TRIM(SUBSTITUTE(SUBSTITUTE(CLEAN(G991),CHAR(160),""),CHAR(10),"")),
TRIM(SUBSTITUTE(SUBSTITUTE(Category_Map!$A$3:$A$28,CHAR(160),""),CHAR(10),"")),0)),
"Not Found")</f>
        <v>Food</v>
      </c>
      <c r="J991" t="str">
        <f t="shared" si="15"/>
        <v>Pre-COVID</v>
      </c>
    </row>
    <row r="992" spans="1:10" x14ac:dyDescent="0.35">
      <c r="A992" t="s">
        <v>34</v>
      </c>
      <c r="B992">
        <v>2014</v>
      </c>
      <c r="C992" t="s">
        <v>31</v>
      </c>
      <c r="D992">
        <v>113.6</v>
      </c>
      <c r="E992">
        <v>1</v>
      </c>
      <c r="F992" s="1">
        <v>41640</v>
      </c>
      <c r="G992" t="s">
        <v>5</v>
      </c>
      <c r="H992">
        <v>124.1</v>
      </c>
      <c r="I992" t="str" cm="1">
        <f t="array" ref="I992">IFERROR(
INDEX(Category_Map!$B$3:$B$28,
MATCH(TRIM(SUBSTITUTE(SUBSTITUTE(CLEAN(G992),CHAR(160),""),CHAR(10),"")),
TRIM(SUBSTITUTE(SUBSTITUTE(Category_Map!$A$3:$A$28,CHAR(160),""),CHAR(10),"")),0)),
"Not Found")</f>
        <v>Food</v>
      </c>
      <c r="J992" t="str">
        <f t="shared" si="15"/>
        <v>Pre-COVID</v>
      </c>
    </row>
    <row r="993" spans="1:10" x14ac:dyDescent="0.35">
      <c r="A993" t="s">
        <v>34</v>
      </c>
      <c r="B993">
        <v>2014</v>
      </c>
      <c r="C993" t="s">
        <v>31</v>
      </c>
      <c r="D993">
        <v>113.6</v>
      </c>
      <c r="E993">
        <v>1</v>
      </c>
      <c r="F993" s="1">
        <v>41640</v>
      </c>
      <c r="G993" t="s">
        <v>6</v>
      </c>
      <c r="H993">
        <v>114.1</v>
      </c>
      <c r="I993" t="str" cm="1">
        <f t="array" ref="I993">IFERROR(
INDEX(Category_Map!$B$3:$B$28,
MATCH(TRIM(SUBSTITUTE(SUBSTITUTE(CLEAN(G993),CHAR(160),""),CHAR(10),"")),
TRIM(SUBSTITUTE(SUBSTITUTE(Category_Map!$A$3:$A$28,CHAR(160),""),CHAR(10),"")),0)),
"Not Found")</f>
        <v>Food</v>
      </c>
      <c r="J993" t="str">
        <f t="shared" si="15"/>
        <v>Pre-COVID</v>
      </c>
    </row>
    <row r="994" spans="1:10" x14ac:dyDescent="0.35">
      <c r="A994" t="s">
        <v>34</v>
      </c>
      <c r="B994">
        <v>2014</v>
      </c>
      <c r="C994" t="s">
        <v>31</v>
      </c>
      <c r="D994">
        <v>113.6</v>
      </c>
      <c r="E994">
        <v>1</v>
      </c>
      <c r="F994" s="1">
        <v>41640</v>
      </c>
      <c r="G994" t="s">
        <v>7</v>
      </c>
      <c r="H994">
        <v>106.8</v>
      </c>
      <c r="I994" t="str" cm="1">
        <f t="array" ref="I994">IFERROR(
INDEX(Category_Map!$B$3:$B$28,
MATCH(TRIM(SUBSTITUTE(SUBSTITUTE(CLEAN(G994),CHAR(160),""),CHAR(10),"")),
TRIM(SUBSTITUTE(SUBSTITUTE(Category_Map!$A$3:$A$28,CHAR(160),""),CHAR(10),"")),0)),
"Not Found")</f>
        <v>Food</v>
      </c>
      <c r="J994" t="str">
        <f t="shared" si="15"/>
        <v>Pre-COVID</v>
      </c>
    </row>
    <row r="995" spans="1:10" x14ac:dyDescent="0.35">
      <c r="A995" t="s">
        <v>34</v>
      </c>
      <c r="B995">
        <v>2014</v>
      </c>
      <c r="C995" t="s">
        <v>31</v>
      </c>
      <c r="D995">
        <v>113.6</v>
      </c>
      <c r="E995">
        <v>1</v>
      </c>
      <c r="F995" s="1">
        <v>41640</v>
      </c>
      <c r="G995" t="s">
        <v>8</v>
      </c>
      <c r="H995">
        <v>113.9</v>
      </c>
      <c r="I995" t="str" cm="1">
        <f t="array" ref="I995">IFERROR(
INDEX(Category_Map!$B$3:$B$28,
MATCH(TRIM(SUBSTITUTE(SUBSTITUTE(CLEAN(G995),CHAR(160),""),CHAR(10),"")),
TRIM(SUBSTITUTE(SUBSTITUTE(Category_Map!$A$3:$A$28,CHAR(160),""),CHAR(10),"")),0)),
"Not Found")</f>
        <v>Food</v>
      </c>
      <c r="J995" t="str">
        <f t="shared" si="15"/>
        <v>Pre-COVID</v>
      </c>
    </row>
    <row r="996" spans="1:10" x14ac:dyDescent="0.35">
      <c r="A996" t="s">
        <v>34</v>
      </c>
      <c r="B996">
        <v>2014</v>
      </c>
      <c r="C996" t="s">
        <v>31</v>
      </c>
      <c r="D996">
        <v>113.6</v>
      </c>
      <c r="E996">
        <v>1</v>
      </c>
      <c r="F996" s="1">
        <v>41640</v>
      </c>
      <c r="G996" t="s">
        <v>9</v>
      </c>
      <c r="H996">
        <v>122.2</v>
      </c>
      <c r="I996" t="str" cm="1">
        <f t="array" ref="I996">IFERROR(
INDEX(Category_Map!$B$3:$B$28,
MATCH(TRIM(SUBSTITUTE(SUBSTITUTE(CLEAN(G996),CHAR(160),""),CHAR(10),"")),
TRIM(SUBSTITUTE(SUBSTITUTE(Category_Map!$A$3:$A$28,CHAR(160),""),CHAR(10),"")),0)),
"Not Found")</f>
        <v>Food</v>
      </c>
      <c r="J996" t="str">
        <f t="shared" si="15"/>
        <v>Pre-COVID</v>
      </c>
    </row>
    <row r="997" spans="1:10" x14ac:dyDescent="0.35">
      <c r="A997" t="s">
        <v>34</v>
      </c>
      <c r="B997">
        <v>2014</v>
      </c>
      <c r="C997" t="s">
        <v>31</v>
      </c>
      <c r="D997">
        <v>113.6</v>
      </c>
      <c r="E997">
        <v>1</v>
      </c>
      <c r="F997" s="1">
        <v>41640</v>
      </c>
      <c r="G997" t="s">
        <v>10</v>
      </c>
      <c r="H997">
        <v>108.9</v>
      </c>
      <c r="I997" t="str" cm="1">
        <f t="array" ref="I997">IFERROR(
INDEX(Category_Map!$B$3:$B$28,
MATCH(TRIM(SUBSTITUTE(SUBSTITUTE(CLEAN(G997),CHAR(160),""),CHAR(10),"")),
TRIM(SUBSTITUTE(SUBSTITUTE(Category_Map!$A$3:$A$28,CHAR(160),""),CHAR(10),"")),0)),
"Not Found")</f>
        <v>Food</v>
      </c>
      <c r="J997" t="str">
        <f t="shared" si="15"/>
        <v>Pre-COVID</v>
      </c>
    </row>
    <row r="998" spans="1:10" x14ac:dyDescent="0.35">
      <c r="A998" t="s">
        <v>34</v>
      </c>
      <c r="B998">
        <v>2014</v>
      </c>
      <c r="C998" t="s">
        <v>31</v>
      </c>
      <c r="D998">
        <v>113.6</v>
      </c>
      <c r="E998">
        <v>1</v>
      </c>
      <c r="F998" s="1">
        <v>41640</v>
      </c>
      <c r="G998" t="s">
        <v>11</v>
      </c>
      <c r="H998">
        <v>100.2</v>
      </c>
      <c r="I998" t="str" cm="1">
        <f t="array" ref="I998">IFERROR(
INDEX(Category_Map!$B$3:$B$28,
MATCH(TRIM(SUBSTITUTE(SUBSTITUTE(CLEAN(G998),CHAR(160),""),CHAR(10),"")),
TRIM(SUBSTITUTE(SUBSTITUTE(Category_Map!$A$3:$A$28,CHAR(160),""),CHAR(10),"")),0)),
"Not Found")</f>
        <v>Food</v>
      </c>
      <c r="J998" t="str">
        <f t="shared" si="15"/>
        <v>Pre-COVID</v>
      </c>
    </row>
    <row r="999" spans="1:10" x14ac:dyDescent="0.35">
      <c r="A999" t="s">
        <v>34</v>
      </c>
      <c r="B999">
        <v>2014</v>
      </c>
      <c r="C999" t="s">
        <v>31</v>
      </c>
      <c r="D999">
        <v>113.6</v>
      </c>
      <c r="E999">
        <v>1</v>
      </c>
      <c r="F999" s="1">
        <v>41640</v>
      </c>
      <c r="G999" t="s">
        <v>12</v>
      </c>
      <c r="H999">
        <v>111</v>
      </c>
      <c r="I999" t="str" cm="1">
        <f t="array" ref="I999">IFERROR(
INDEX(Category_Map!$B$3:$B$28,
MATCH(TRIM(SUBSTITUTE(SUBSTITUTE(CLEAN(G999),CHAR(160),""),CHAR(10),"")),
TRIM(SUBSTITUTE(SUBSTITUTE(Category_Map!$A$3:$A$28,CHAR(160),""),CHAR(10),"")),0)),
"Not Found")</f>
        <v>Food</v>
      </c>
      <c r="J999" t="str">
        <f t="shared" si="15"/>
        <v>Pre-COVID</v>
      </c>
    </row>
    <row r="1000" spans="1:10" x14ac:dyDescent="0.35">
      <c r="A1000" t="s">
        <v>34</v>
      </c>
      <c r="B1000">
        <v>2014</v>
      </c>
      <c r="C1000" t="s">
        <v>31</v>
      </c>
      <c r="D1000">
        <v>113.6</v>
      </c>
      <c r="E1000">
        <v>1</v>
      </c>
      <c r="F1000" s="1">
        <v>41640</v>
      </c>
      <c r="G1000" t="s">
        <v>13</v>
      </c>
      <c r="H1000">
        <v>112.3</v>
      </c>
      <c r="I1000" t="str" cm="1">
        <f t="array" ref="I1000">IFERROR(
INDEX(Category_Map!$B$3:$B$28,
MATCH(TRIM(SUBSTITUTE(SUBSTITUTE(CLEAN(G1000),CHAR(160),""),CHAR(10),"")),
TRIM(SUBSTITUTE(SUBSTITUTE(Category_Map!$A$3:$A$28,CHAR(160),""),CHAR(10),"")),0)),
"Not Found")</f>
        <v>Food and beverages</v>
      </c>
      <c r="J1000" t="str">
        <f t="shared" si="15"/>
        <v>Pre-COVID</v>
      </c>
    </row>
    <row r="1001" spans="1:10" x14ac:dyDescent="0.35">
      <c r="A1001" t="s">
        <v>34</v>
      </c>
      <c r="B1001">
        <v>2014</v>
      </c>
      <c r="C1001" t="s">
        <v>31</v>
      </c>
      <c r="D1001">
        <v>113.6</v>
      </c>
      <c r="E1001">
        <v>1</v>
      </c>
      <c r="F1001" s="1">
        <v>41640</v>
      </c>
      <c r="G1001" t="s">
        <v>14</v>
      </c>
      <c r="H1001">
        <v>118.1</v>
      </c>
      <c r="I1001" t="str" cm="1">
        <f t="array" ref="I1001">IFERROR(
INDEX(Category_Map!$B$3:$B$28,
MATCH(TRIM(SUBSTITUTE(SUBSTITUTE(CLEAN(G1001),CHAR(160),""),CHAR(10),"")),
TRIM(SUBSTITUTE(SUBSTITUTE(Category_Map!$A$3:$A$28,CHAR(160),""),CHAR(10),"")),0)),
"Not Found")</f>
        <v>Food and beverages</v>
      </c>
      <c r="J1001" t="str">
        <f t="shared" si="15"/>
        <v>Pre-COVID</v>
      </c>
    </row>
    <row r="1002" spans="1:10" x14ac:dyDescent="0.35">
      <c r="A1002" t="s">
        <v>34</v>
      </c>
      <c r="B1002">
        <v>2014</v>
      </c>
      <c r="C1002" t="s">
        <v>31</v>
      </c>
      <c r="D1002">
        <v>113.6</v>
      </c>
      <c r="E1002">
        <v>1</v>
      </c>
      <c r="F1002" s="1">
        <v>41640</v>
      </c>
      <c r="G1002" t="s">
        <v>15</v>
      </c>
      <c r="H1002">
        <v>115.8</v>
      </c>
      <c r="I1002" t="str" cm="1">
        <f t="array" ref="I1002">IFERROR(
INDEX(Category_Map!$B$3:$B$28,
MATCH(TRIM(SUBSTITUTE(SUBSTITUTE(CLEAN(G1002),CHAR(160),""),CHAR(10),"")),
TRIM(SUBSTITUTE(SUBSTITUTE(Category_Map!$A$3:$A$28,CHAR(160),""),CHAR(10),"")),0)),
"Not Found")</f>
        <v>Food and beverages</v>
      </c>
      <c r="J1002" t="str">
        <f t="shared" si="15"/>
        <v>Pre-COVID</v>
      </c>
    </row>
    <row r="1003" spans="1:10" x14ac:dyDescent="0.35">
      <c r="A1003" t="s">
        <v>34</v>
      </c>
      <c r="B1003">
        <v>2014</v>
      </c>
      <c r="C1003" t="s">
        <v>31</v>
      </c>
      <c r="D1003">
        <v>113.6</v>
      </c>
      <c r="E1003">
        <v>1</v>
      </c>
      <c r="F1003" s="1">
        <v>41640</v>
      </c>
      <c r="G1003" t="s">
        <v>16</v>
      </c>
      <c r="H1003">
        <v>114.5</v>
      </c>
      <c r="I1003" t="str" cm="1">
        <f t="array" ref="I1003">IFERROR(
INDEX(Category_Map!$B$3:$B$28,
MATCH(TRIM(SUBSTITUTE(SUBSTITUTE(CLEAN(G1003),CHAR(160),""),CHAR(10),"")),
TRIM(SUBSTITUTE(SUBSTITUTE(Category_Map!$A$3:$A$28,CHAR(160),""),CHAR(10),"")),0)),
"Not Found")</f>
        <v>Miscellaneous</v>
      </c>
      <c r="J1003" t="str">
        <f t="shared" si="15"/>
        <v>Pre-COVID</v>
      </c>
    </row>
    <row r="1004" spans="1:10" x14ac:dyDescent="0.35">
      <c r="A1004" t="s">
        <v>34</v>
      </c>
      <c r="B1004">
        <v>2014</v>
      </c>
      <c r="C1004" t="s">
        <v>31</v>
      </c>
      <c r="D1004">
        <v>113.6</v>
      </c>
      <c r="E1004">
        <v>1</v>
      </c>
      <c r="F1004" s="1">
        <v>41640</v>
      </c>
      <c r="G1004" t="s">
        <v>17</v>
      </c>
      <c r="H1004">
        <v>115.8</v>
      </c>
      <c r="I1004" t="str" cm="1">
        <f t="array" ref="I1004">IFERROR(
INDEX(Category_Map!$B$3:$B$28,
MATCH(TRIM(SUBSTITUTE(SUBSTITUTE(CLEAN(G1004),CHAR(160),""),CHAR(10),"")),
TRIM(SUBSTITUTE(SUBSTITUTE(Category_Map!$A$3:$A$28,CHAR(160),""),CHAR(10),"")),0)),
"Not Found")</f>
        <v>Clothing and Footwear</v>
      </c>
      <c r="J1004" t="str">
        <f t="shared" si="15"/>
        <v>Pre-COVID</v>
      </c>
    </row>
    <row r="1005" spans="1:10" x14ac:dyDescent="0.35">
      <c r="A1005" t="s">
        <v>34</v>
      </c>
      <c r="B1005">
        <v>2014</v>
      </c>
      <c r="C1005" t="s">
        <v>31</v>
      </c>
      <c r="D1005">
        <v>113.6</v>
      </c>
      <c r="E1005">
        <v>1</v>
      </c>
      <c r="F1005" s="1">
        <v>41640</v>
      </c>
      <c r="G1005" t="s">
        <v>18</v>
      </c>
      <c r="H1005">
        <v>113.2</v>
      </c>
      <c r="I1005" t="str" cm="1">
        <f t="array" ref="I1005">IFERROR(
INDEX(Category_Map!$B$3:$B$28,
MATCH(TRIM(SUBSTITUTE(SUBSTITUTE(CLEAN(G1005),CHAR(160),""),CHAR(10),"")),
TRIM(SUBSTITUTE(SUBSTITUTE(Category_Map!$A$3:$A$28,CHAR(160),""),CHAR(10),"")),0)),
"Not Found")</f>
        <v>Clothing and Footwear</v>
      </c>
      <c r="J1005" t="str">
        <f t="shared" si="15"/>
        <v>Pre-COVID</v>
      </c>
    </row>
    <row r="1006" spans="1:10" x14ac:dyDescent="0.35">
      <c r="A1006" t="s">
        <v>34</v>
      </c>
      <c r="B1006">
        <v>2014</v>
      </c>
      <c r="C1006" t="s">
        <v>31</v>
      </c>
      <c r="D1006">
        <v>113.6</v>
      </c>
      <c r="E1006">
        <v>1</v>
      </c>
      <c r="F1006" s="1">
        <v>41640</v>
      </c>
      <c r="G1006" t="s">
        <v>19</v>
      </c>
      <c r="H1006">
        <v>115.4</v>
      </c>
      <c r="I1006" t="str" cm="1">
        <f t="array" ref="I1006">IFERROR(
INDEX(Category_Map!$B$3:$B$28,
MATCH(TRIM(SUBSTITUTE(SUBSTITUTE(CLEAN(G1006),CHAR(160),""),CHAR(10),"")),
TRIM(SUBSTITUTE(SUBSTITUTE(Category_Map!$A$3:$A$28,CHAR(160),""),CHAR(10),"")),0)),
"Not Found")</f>
        <v>Clothing and Footwear</v>
      </c>
      <c r="J1006" t="str">
        <f t="shared" si="15"/>
        <v>Pre-COVID</v>
      </c>
    </row>
    <row r="1007" spans="1:10" x14ac:dyDescent="0.35">
      <c r="A1007" t="s">
        <v>34</v>
      </c>
      <c r="B1007">
        <v>2014</v>
      </c>
      <c r="C1007" t="s">
        <v>31</v>
      </c>
      <c r="D1007">
        <v>113.6</v>
      </c>
      <c r="E1007">
        <v>1</v>
      </c>
      <c r="F1007" s="1">
        <v>41640</v>
      </c>
      <c r="G1007" t="s">
        <v>20</v>
      </c>
      <c r="H1007">
        <v>111.6</v>
      </c>
      <c r="I1007" t="str" cm="1">
        <f t="array" ref="I1007">IFERROR(
INDEX(Category_Map!$B$3:$B$28,
MATCH(TRIM(SUBSTITUTE(SUBSTITUTE(CLEAN(G1007),CHAR(160),""),CHAR(10),"")),
TRIM(SUBSTITUTE(SUBSTITUTE(Category_Map!$A$3:$A$28,CHAR(160),""),CHAR(10),"")),0)),
"Not Found")</f>
        <v>Housing and Utilities</v>
      </c>
      <c r="J1007" t="str">
        <f t="shared" si="15"/>
        <v>Pre-COVID</v>
      </c>
    </row>
    <row r="1008" spans="1:10" x14ac:dyDescent="0.35">
      <c r="A1008" t="s">
        <v>34</v>
      </c>
      <c r="B1008">
        <v>2014</v>
      </c>
      <c r="C1008" t="s">
        <v>31</v>
      </c>
      <c r="D1008">
        <v>113.6</v>
      </c>
      <c r="E1008">
        <v>1</v>
      </c>
      <c r="F1008" s="1">
        <v>41640</v>
      </c>
      <c r="G1008" t="s">
        <v>21</v>
      </c>
      <c r="H1008">
        <v>112.2</v>
      </c>
      <c r="I1008" t="str" cm="1">
        <f t="array" ref="I1008">IFERROR(
INDEX(Category_Map!$B$3:$B$28,
MATCH(TRIM(SUBSTITUTE(SUBSTITUTE(CLEAN(G1008),CHAR(160),""),CHAR(10),"")),
TRIM(SUBSTITUTE(SUBSTITUTE(Category_Map!$A$3:$A$28,CHAR(160),""),CHAR(10),"")),0)),
"Not Found")</f>
        <v>Fuel and Energy</v>
      </c>
      <c r="J1008" t="str">
        <f t="shared" si="15"/>
        <v>Pre-COVID</v>
      </c>
    </row>
    <row r="1009" spans="1:10" x14ac:dyDescent="0.35">
      <c r="A1009" t="s">
        <v>34</v>
      </c>
      <c r="B1009">
        <v>2014</v>
      </c>
      <c r="C1009" t="s">
        <v>31</v>
      </c>
      <c r="D1009">
        <v>113.6</v>
      </c>
      <c r="E1009">
        <v>1</v>
      </c>
      <c r="F1009" s="1">
        <v>41640</v>
      </c>
      <c r="G1009" t="s">
        <v>22</v>
      </c>
      <c r="H1009">
        <v>112.3</v>
      </c>
      <c r="I1009" t="str" cm="1">
        <f t="array" ref="I1009">IFERROR(
INDEX(Category_Map!$B$3:$B$28,
MATCH(TRIM(SUBSTITUTE(SUBSTITUTE(CLEAN(G1009),CHAR(160),""),CHAR(10),"")),
TRIM(SUBSTITUTE(SUBSTITUTE(Category_Map!$A$3:$A$28,CHAR(160),""),CHAR(10),"")),0)),
"Not Found")</f>
        <v>Household goods and services</v>
      </c>
      <c r="J1009" t="str">
        <f t="shared" si="15"/>
        <v>Pre-COVID</v>
      </c>
    </row>
    <row r="1010" spans="1:10" x14ac:dyDescent="0.35">
      <c r="A1010" t="s">
        <v>34</v>
      </c>
      <c r="B1010">
        <v>2014</v>
      </c>
      <c r="C1010" t="s">
        <v>31</v>
      </c>
      <c r="D1010">
        <v>113.6</v>
      </c>
      <c r="E1010">
        <v>1</v>
      </c>
      <c r="F1010" s="1">
        <v>41640</v>
      </c>
      <c r="G1010" t="s">
        <v>23</v>
      </c>
      <c r="H1010">
        <v>110.3</v>
      </c>
      <c r="I1010" t="str" cm="1">
        <f t="array" ref="I1010">IFERROR(
INDEX(Category_Map!$B$3:$B$28,
MATCH(TRIM(SUBSTITUTE(SUBSTITUTE(CLEAN(G1010),CHAR(160),""),CHAR(10),"")),
TRIM(SUBSTITUTE(SUBSTITUTE(Category_Map!$A$3:$A$28,CHAR(160),""),CHAR(10),"")),0)),
"Not Found")</f>
        <v>Health</v>
      </c>
      <c r="J1010" t="str">
        <f t="shared" si="15"/>
        <v>Pre-COVID</v>
      </c>
    </row>
    <row r="1011" spans="1:10" x14ac:dyDescent="0.35">
      <c r="A1011" t="s">
        <v>34</v>
      </c>
      <c r="B1011">
        <v>2014</v>
      </c>
      <c r="C1011" t="s">
        <v>31</v>
      </c>
      <c r="D1011">
        <v>113.6</v>
      </c>
      <c r="E1011">
        <v>1</v>
      </c>
      <c r="F1011" s="1">
        <v>41640</v>
      </c>
      <c r="G1011" t="s">
        <v>24</v>
      </c>
      <c r="H1011">
        <v>110.7</v>
      </c>
      <c r="I1011" t="str" cm="1">
        <f t="array" ref="I1011">IFERROR(
INDEX(Category_Map!$B$3:$B$28,
MATCH(TRIM(SUBSTITUTE(SUBSTITUTE(CLEAN(G1011),CHAR(160),""),CHAR(10),"")),
TRIM(SUBSTITUTE(SUBSTITUTE(Category_Map!$A$3:$A$28,CHAR(160),""),CHAR(10),"")),0)),
"Not Found")</f>
        <v>Transport &amp; Communication</v>
      </c>
      <c r="J1011" t="str">
        <f t="shared" si="15"/>
        <v>Pre-COVID</v>
      </c>
    </row>
    <row r="1012" spans="1:10" x14ac:dyDescent="0.35">
      <c r="A1012" t="s">
        <v>34</v>
      </c>
      <c r="B1012">
        <v>2014</v>
      </c>
      <c r="C1012" t="s">
        <v>31</v>
      </c>
      <c r="D1012">
        <v>113.6</v>
      </c>
      <c r="E1012">
        <v>1</v>
      </c>
      <c r="F1012" s="1">
        <v>41640</v>
      </c>
      <c r="G1012" t="s">
        <v>25</v>
      </c>
      <c r="H1012">
        <v>109.7</v>
      </c>
      <c r="I1012" t="str" cm="1">
        <f t="array" ref="I1012">IFERROR(
INDEX(Category_Map!$B$3:$B$28,
MATCH(TRIM(SUBSTITUTE(SUBSTITUTE(CLEAN(G1012),CHAR(160),""),CHAR(10),"")),
TRIM(SUBSTITUTE(SUBSTITUTE(Category_Map!$A$3:$A$28,CHAR(160),""),CHAR(10),"")),0)),
"Not Found")</f>
        <v>Recreation and Personal Care</v>
      </c>
      <c r="J1012" t="str">
        <f t="shared" si="15"/>
        <v>Pre-COVID</v>
      </c>
    </row>
    <row r="1013" spans="1:10" x14ac:dyDescent="0.35">
      <c r="A1013" t="s">
        <v>34</v>
      </c>
      <c r="B1013">
        <v>2014</v>
      </c>
      <c r="C1013" t="s">
        <v>31</v>
      </c>
      <c r="D1013">
        <v>113.6</v>
      </c>
      <c r="E1013">
        <v>1</v>
      </c>
      <c r="F1013" s="1">
        <v>41640</v>
      </c>
      <c r="G1013" t="s">
        <v>26</v>
      </c>
      <c r="H1013">
        <v>111.6</v>
      </c>
      <c r="I1013" t="str" cm="1">
        <f t="array" ref="I1013">IFERROR(
INDEX(Category_Map!$B$3:$B$28,
MATCH(TRIM(SUBSTITUTE(SUBSTITUTE(CLEAN(G1013),CHAR(160),""),CHAR(10),"")),
TRIM(SUBSTITUTE(SUBSTITUTE(Category_Map!$A$3:$A$28,CHAR(160),""),CHAR(10),"")),0)),
"Not Found")</f>
        <v>Education</v>
      </c>
      <c r="J1013" t="str">
        <f t="shared" si="15"/>
        <v>Pre-COVID</v>
      </c>
    </row>
    <row r="1014" spans="1:10" x14ac:dyDescent="0.35">
      <c r="A1014" t="s">
        <v>34</v>
      </c>
      <c r="B1014">
        <v>2014</v>
      </c>
      <c r="C1014" t="s">
        <v>31</v>
      </c>
      <c r="D1014">
        <v>113.6</v>
      </c>
      <c r="E1014">
        <v>1</v>
      </c>
      <c r="F1014" s="1">
        <v>41640</v>
      </c>
      <c r="G1014" t="s">
        <v>27</v>
      </c>
      <c r="H1014">
        <v>108.2</v>
      </c>
      <c r="I1014" t="str" cm="1">
        <f t="array" ref="I1014">IFERROR(
INDEX(Category_Map!$B$3:$B$28,
MATCH(TRIM(SUBSTITUTE(SUBSTITUTE(CLEAN(G1014),CHAR(160),""),CHAR(10),"")),
TRIM(SUBSTITUTE(SUBSTITUTE(Category_Map!$A$3:$A$28,CHAR(160),""),CHAR(10),"")),0)),
"Not Found")</f>
        <v>Personal care and effects</v>
      </c>
      <c r="J1014" t="str">
        <f t="shared" si="15"/>
        <v>Pre-COVID</v>
      </c>
    </row>
    <row r="1015" spans="1:10" x14ac:dyDescent="0.35">
      <c r="A1015" t="s">
        <v>34</v>
      </c>
      <c r="B1015">
        <v>2014</v>
      </c>
      <c r="C1015" t="s">
        <v>31</v>
      </c>
      <c r="D1015">
        <v>113.6</v>
      </c>
      <c r="E1015">
        <v>1</v>
      </c>
      <c r="F1015" s="1">
        <v>41640</v>
      </c>
      <c r="G1015" t="s">
        <v>28</v>
      </c>
      <c r="H1015">
        <v>110.6</v>
      </c>
      <c r="I1015" t="str" cm="1">
        <f t="array" ref="I1015">IFERROR(
INDEX(Category_Map!$B$3:$B$28,
MATCH(TRIM(SUBSTITUTE(SUBSTITUTE(CLEAN(G1015),CHAR(160),""),CHAR(10),"")),
TRIM(SUBSTITUTE(SUBSTITUTE(Category_Map!$A$3:$A$28,CHAR(160),""),CHAR(10),"")),0)),
"Not Found")</f>
        <v>Miscellaneous</v>
      </c>
      <c r="J1015" t="str">
        <f t="shared" si="15"/>
        <v>Pre-COVID</v>
      </c>
    </row>
    <row r="1016" spans="1:10" x14ac:dyDescent="0.35">
      <c r="A1016" t="s">
        <v>30</v>
      </c>
      <c r="B1016">
        <v>2014</v>
      </c>
      <c r="C1016" t="s">
        <v>35</v>
      </c>
      <c r="D1016">
        <v>114</v>
      </c>
      <c r="E1016">
        <v>2</v>
      </c>
      <c r="F1016" s="1">
        <v>41671</v>
      </c>
      <c r="G1016" t="s">
        <v>3</v>
      </c>
      <c r="H1016">
        <v>119.4</v>
      </c>
      <c r="I1016" t="str" cm="1">
        <f t="array" ref="I1016">IFERROR(
INDEX(Category_Map!$B$3:$B$28,
MATCH(TRIM(SUBSTITUTE(SUBSTITUTE(CLEAN(G1016),CHAR(160),""),CHAR(10),"")),
TRIM(SUBSTITUTE(SUBSTITUTE(Category_Map!$A$3:$A$28,CHAR(160),""),CHAR(10),"")),0)),
"Not Found")</f>
        <v>Food</v>
      </c>
      <c r="J1016" t="str">
        <f t="shared" si="15"/>
        <v>Pre-COVID</v>
      </c>
    </row>
    <row r="1017" spans="1:10" x14ac:dyDescent="0.35">
      <c r="A1017" t="s">
        <v>30</v>
      </c>
      <c r="B1017">
        <v>2014</v>
      </c>
      <c r="C1017" t="s">
        <v>35</v>
      </c>
      <c r="D1017">
        <v>114</v>
      </c>
      <c r="E1017">
        <v>2</v>
      </c>
      <c r="F1017" s="1">
        <v>41671</v>
      </c>
      <c r="G1017" t="s">
        <v>4</v>
      </c>
      <c r="H1017">
        <v>117.7</v>
      </c>
      <c r="I1017" t="str" cm="1">
        <f t="array" ref="I1017">IFERROR(
INDEX(Category_Map!$B$3:$B$28,
MATCH(TRIM(SUBSTITUTE(SUBSTITUTE(CLEAN(G1017),CHAR(160),""),CHAR(10),"")),
TRIM(SUBSTITUTE(SUBSTITUTE(Category_Map!$A$3:$A$28,CHAR(160),""),CHAR(10),"")),0)),
"Not Found")</f>
        <v>Food</v>
      </c>
      <c r="J1017" t="str">
        <f t="shared" si="15"/>
        <v>Pre-COVID</v>
      </c>
    </row>
    <row r="1018" spans="1:10" x14ac:dyDescent="0.35">
      <c r="A1018" t="s">
        <v>30</v>
      </c>
      <c r="B1018">
        <v>2014</v>
      </c>
      <c r="C1018" t="s">
        <v>35</v>
      </c>
      <c r="D1018">
        <v>114</v>
      </c>
      <c r="E1018">
        <v>2</v>
      </c>
      <c r="F1018" s="1">
        <v>41671</v>
      </c>
      <c r="G1018" t="s">
        <v>5</v>
      </c>
      <c r="H1018">
        <v>121.2</v>
      </c>
      <c r="I1018" t="str" cm="1">
        <f t="array" ref="I1018">IFERROR(
INDEX(Category_Map!$B$3:$B$28,
MATCH(TRIM(SUBSTITUTE(SUBSTITUTE(CLEAN(G1018),CHAR(160),""),CHAR(10),"")),
TRIM(SUBSTITUTE(SUBSTITUTE(Category_Map!$A$3:$A$28,CHAR(160),""),CHAR(10),"")),0)),
"Not Found")</f>
        <v>Food</v>
      </c>
      <c r="J1018" t="str">
        <f t="shared" si="15"/>
        <v>Pre-COVID</v>
      </c>
    </row>
    <row r="1019" spans="1:10" x14ac:dyDescent="0.35">
      <c r="A1019" t="s">
        <v>30</v>
      </c>
      <c r="B1019">
        <v>2014</v>
      </c>
      <c r="C1019" t="s">
        <v>35</v>
      </c>
      <c r="D1019">
        <v>114</v>
      </c>
      <c r="E1019">
        <v>2</v>
      </c>
      <c r="F1019" s="1">
        <v>41671</v>
      </c>
      <c r="G1019" t="s">
        <v>6</v>
      </c>
      <c r="H1019">
        <v>115</v>
      </c>
      <c r="I1019" t="str" cm="1">
        <f t="array" ref="I1019">IFERROR(
INDEX(Category_Map!$B$3:$B$28,
MATCH(TRIM(SUBSTITUTE(SUBSTITUTE(CLEAN(G1019),CHAR(160),""),CHAR(10),"")),
TRIM(SUBSTITUTE(SUBSTITUTE(Category_Map!$A$3:$A$28,CHAR(160),""),CHAR(10),"")),0)),
"Not Found")</f>
        <v>Food</v>
      </c>
      <c r="J1019" t="str">
        <f t="shared" si="15"/>
        <v>Pre-COVID</v>
      </c>
    </row>
    <row r="1020" spans="1:10" x14ac:dyDescent="0.35">
      <c r="A1020" t="s">
        <v>30</v>
      </c>
      <c r="B1020">
        <v>2014</v>
      </c>
      <c r="C1020" t="s">
        <v>35</v>
      </c>
      <c r="D1020">
        <v>114</v>
      </c>
      <c r="E1020">
        <v>2</v>
      </c>
      <c r="F1020" s="1">
        <v>41671</v>
      </c>
      <c r="G1020" t="s">
        <v>7</v>
      </c>
      <c r="H1020">
        <v>109</v>
      </c>
      <c r="I1020" t="str" cm="1">
        <f t="array" ref="I1020">IFERROR(
INDEX(Category_Map!$B$3:$B$28,
MATCH(TRIM(SUBSTITUTE(SUBSTITUTE(CLEAN(G1020),CHAR(160),""),CHAR(10),"")),
TRIM(SUBSTITUTE(SUBSTITUTE(Category_Map!$A$3:$A$28,CHAR(160),""),CHAR(10),"")),0)),
"Not Found")</f>
        <v>Food</v>
      </c>
      <c r="J1020" t="str">
        <f t="shared" si="15"/>
        <v>Pre-COVID</v>
      </c>
    </row>
    <row r="1021" spans="1:10" x14ac:dyDescent="0.35">
      <c r="A1021" t="s">
        <v>30</v>
      </c>
      <c r="B1021">
        <v>2014</v>
      </c>
      <c r="C1021" t="s">
        <v>35</v>
      </c>
      <c r="D1021">
        <v>114</v>
      </c>
      <c r="E1021">
        <v>2</v>
      </c>
      <c r="F1021" s="1">
        <v>41671</v>
      </c>
      <c r="G1021" t="s">
        <v>8</v>
      </c>
      <c r="H1021">
        <v>116.6</v>
      </c>
      <c r="I1021" t="str" cm="1">
        <f t="array" ref="I1021">IFERROR(
INDEX(Category_Map!$B$3:$B$28,
MATCH(TRIM(SUBSTITUTE(SUBSTITUTE(CLEAN(G1021),CHAR(160),""),CHAR(10),"")),
TRIM(SUBSTITUTE(SUBSTITUTE(Category_Map!$A$3:$A$28,CHAR(160),""),CHAR(10),"")),0)),
"Not Found")</f>
        <v>Food</v>
      </c>
      <c r="J1021" t="str">
        <f t="shared" si="15"/>
        <v>Pre-COVID</v>
      </c>
    </row>
    <row r="1022" spans="1:10" x14ac:dyDescent="0.35">
      <c r="A1022" t="s">
        <v>30</v>
      </c>
      <c r="B1022">
        <v>2014</v>
      </c>
      <c r="C1022" t="s">
        <v>35</v>
      </c>
      <c r="D1022">
        <v>114</v>
      </c>
      <c r="E1022">
        <v>2</v>
      </c>
      <c r="F1022" s="1">
        <v>41671</v>
      </c>
      <c r="G1022" t="s">
        <v>9</v>
      </c>
      <c r="H1022">
        <v>116</v>
      </c>
      <c r="I1022" t="str" cm="1">
        <f t="array" ref="I1022">IFERROR(
INDEX(Category_Map!$B$3:$B$28,
MATCH(TRIM(SUBSTITUTE(SUBSTITUTE(CLEAN(G1022),CHAR(160),""),CHAR(10),"")),
TRIM(SUBSTITUTE(SUBSTITUTE(Category_Map!$A$3:$A$28,CHAR(160),""),CHAR(10),"")),0)),
"Not Found")</f>
        <v>Food</v>
      </c>
      <c r="J1022" t="str">
        <f t="shared" si="15"/>
        <v>Pre-COVID</v>
      </c>
    </row>
    <row r="1023" spans="1:10" x14ac:dyDescent="0.35">
      <c r="A1023" t="s">
        <v>30</v>
      </c>
      <c r="B1023">
        <v>2014</v>
      </c>
      <c r="C1023" t="s">
        <v>35</v>
      </c>
      <c r="D1023">
        <v>114</v>
      </c>
      <c r="E1023">
        <v>2</v>
      </c>
      <c r="F1023" s="1">
        <v>41671</v>
      </c>
      <c r="G1023" t="s">
        <v>10</v>
      </c>
      <c r="H1023">
        <v>109.8</v>
      </c>
      <c r="I1023" t="str" cm="1">
        <f t="array" ref="I1023">IFERROR(
INDEX(Category_Map!$B$3:$B$28,
MATCH(TRIM(SUBSTITUTE(SUBSTITUTE(CLEAN(G1023),CHAR(160),""),CHAR(10),"")),
TRIM(SUBSTITUTE(SUBSTITUTE(Category_Map!$A$3:$A$28,CHAR(160),""),CHAR(10),"")),0)),
"Not Found")</f>
        <v>Food</v>
      </c>
      <c r="J1023" t="str">
        <f t="shared" si="15"/>
        <v>Pre-COVID</v>
      </c>
    </row>
    <row r="1024" spans="1:10" x14ac:dyDescent="0.35">
      <c r="A1024" t="s">
        <v>30</v>
      </c>
      <c r="B1024">
        <v>2014</v>
      </c>
      <c r="C1024" t="s">
        <v>35</v>
      </c>
      <c r="D1024">
        <v>114</v>
      </c>
      <c r="E1024">
        <v>2</v>
      </c>
      <c r="F1024" s="1">
        <v>41671</v>
      </c>
      <c r="G1024" t="s">
        <v>11</v>
      </c>
      <c r="H1024">
        <v>101.1</v>
      </c>
      <c r="I1024" t="str" cm="1">
        <f t="array" ref="I1024">IFERROR(
INDEX(Category_Map!$B$3:$B$28,
MATCH(TRIM(SUBSTITUTE(SUBSTITUTE(CLEAN(G1024),CHAR(160),""),CHAR(10),"")),
TRIM(SUBSTITUTE(SUBSTITUTE(Category_Map!$A$3:$A$28,CHAR(160),""),CHAR(10),"")),0)),
"Not Found")</f>
        <v>Food</v>
      </c>
      <c r="J1024" t="str">
        <f t="shared" si="15"/>
        <v>Pre-COVID</v>
      </c>
    </row>
    <row r="1025" spans="1:10" x14ac:dyDescent="0.35">
      <c r="A1025" t="s">
        <v>30</v>
      </c>
      <c r="B1025">
        <v>2014</v>
      </c>
      <c r="C1025" t="s">
        <v>35</v>
      </c>
      <c r="D1025">
        <v>114</v>
      </c>
      <c r="E1025">
        <v>2</v>
      </c>
      <c r="F1025" s="1">
        <v>41671</v>
      </c>
      <c r="G1025" t="s">
        <v>12</v>
      </c>
      <c r="H1025">
        <v>110.4</v>
      </c>
      <c r="I1025" t="str" cm="1">
        <f t="array" ref="I1025">IFERROR(
INDEX(Category_Map!$B$3:$B$28,
MATCH(TRIM(SUBSTITUTE(SUBSTITUTE(CLEAN(G1025),CHAR(160),""),CHAR(10),"")),
TRIM(SUBSTITUTE(SUBSTITUTE(Category_Map!$A$3:$A$28,CHAR(160),""),CHAR(10),"")),0)),
"Not Found")</f>
        <v>Food</v>
      </c>
      <c r="J1025" t="str">
        <f t="shared" si="15"/>
        <v>Pre-COVID</v>
      </c>
    </row>
    <row r="1026" spans="1:10" x14ac:dyDescent="0.35">
      <c r="A1026" t="s">
        <v>30</v>
      </c>
      <c r="B1026">
        <v>2014</v>
      </c>
      <c r="C1026" t="s">
        <v>35</v>
      </c>
      <c r="D1026">
        <v>114</v>
      </c>
      <c r="E1026">
        <v>2</v>
      </c>
      <c r="F1026" s="1">
        <v>41671</v>
      </c>
      <c r="G1026" t="s">
        <v>13</v>
      </c>
      <c r="H1026">
        <v>112.9</v>
      </c>
      <c r="I1026" t="str" cm="1">
        <f t="array" ref="I1026">IFERROR(
INDEX(Category_Map!$B$3:$B$28,
MATCH(TRIM(SUBSTITUTE(SUBSTITUTE(CLEAN(G1026),CHAR(160),""),CHAR(10),"")),
TRIM(SUBSTITUTE(SUBSTITUTE(Category_Map!$A$3:$A$28,CHAR(160),""),CHAR(10),"")),0)),
"Not Found")</f>
        <v>Food and beverages</v>
      </c>
      <c r="J1026" t="str">
        <f t="shared" ref="J1026:J1089" si="16">IF(F1026 &lt; DATE(2020,3,1), "Pre-COVID", "Post-COVID")</f>
        <v>Pre-COVID</v>
      </c>
    </row>
    <row r="1027" spans="1:10" x14ac:dyDescent="0.35">
      <c r="A1027" t="s">
        <v>30</v>
      </c>
      <c r="B1027">
        <v>2014</v>
      </c>
      <c r="C1027" t="s">
        <v>35</v>
      </c>
      <c r="D1027">
        <v>114</v>
      </c>
      <c r="E1027">
        <v>2</v>
      </c>
      <c r="F1027" s="1">
        <v>41671</v>
      </c>
      <c r="G1027" t="s">
        <v>14</v>
      </c>
      <c r="H1027">
        <v>117.8</v>
      </c>
      <c r="I1027" t="str" cm="1">
        <f t="array" ref="I1027">IFERROR(
INDEX(Category_Map!$B$3:$B$28,
MATCH(TRIM(SUBSTITUTE(SUBSTITUTE(CLEAN(G1027),CHAR(160),""),CHAR(10),"")),
TRIM(SUBSTITUTE(SUBSTITUTE(Category_Map!$A$3:$A$28,CHAR(160),""),CHAR(10),"")),0)),
"Not Found")</f>
        <v>Food and beverages</v>
      </c>
      <c r="J1027" t="str">
        <f t="shared" si="16"/>
        <v>Pre-COVID</v>
      </c>
    </row>
    <row r="1028" spans="1:10" x14ac:dyDescent="0.35">
      <c r="A1028" t="s">
        <v>30</v>
      </c>
      <c r="B1028">
        <v>2014</v>
      </c>
      <c r="C1028" t="s">
        <v>35</v>
      </c>
      <c r="D1028">
        <v>114</v>
      </c>
      <c r="E1028">
        <v>2</v>
      </c>
      <c r="F1028" s="1">
        <v>41671</v>
      </c>
      <c r="G1028" t="s">
        <v>15</v>
      </c>
      <c r="H1028">
        <v>115.3</v>
      </c>
      <c r="I1028" t="str" cm="1">
        <f t="array" ref="I1028">IFERROR(
INDEX(Category_Map!$B$3:$B$28,
MATCH(TRIM(SUBSTITUTE(SUBSTITUTE(CLEAN(G1028),CHAR(160),""),CHAR(10),"")),
TRIM(SUBSTITUTE(SUBSTITUTE(Category_Map!$A$3:$A$28,CHAR(160),""),CHAR(10),"")),0)),
"Not Found")</f>
        <v>Food and beverages</v>
      </c>
      <c r="J1028" t="str">
        <f t="shared" si="16"/>
        <v>Pre-COVID</v>
      </c>
    </row>
    <row r="1029" spans="1:10" x14ac:dyDescent="0.35">
      <c r="A1029" t="s">
        <v>30</v>
      </c>
      <c r="B1029">
        <v>2014</v>
      </c>
      <c r="C1029" t="s">
        <v>35</v>
      </c>
      <c r="D1029">
        <v>114</v>
      </c>
      <c r="E1029">
        <v>2</v>
      </c>
      <c r="F1029" s="1">
        <v>41671</v>
      </c>
      <c r="G1029" t="s">
        <v>16</v>
      </c>
      <c r="H1029">
        <v>114.2</v>
      </c>
      <c r="I1029" t="str" cm="1">
        <f t="array" ref="I1029">IFERROR(
INDEX(Category_Map!$B$3:$B$28,
MATCH(TRIM(SUBSTITUTE(SUBSTITUTE(CLEAN(G1029),CHAR(160),""),CHAR(10),"")),
TRIM(SUBSTITUTE(SUBSTITUTE(Category_Map!$A$3:$A$28,CHAR(160),""),CHAR(10),"")),0)),
"Not Found")</f>
        <v>Miscellaneous</v>
      </c>
      <c r="J1029" t="str">
        <f t="shared" si="16"/>
        <v>Pre-COVID</v>
      </c>
    </row>
    <row r="1030" spans="1:10" x14ac:dyDescent="0.35">
      <c r="A1030" t="s">
        <v>30</v>
      </c>
      <c r="B1030">
        <v>2014</v>
      </c>
      <c r="C1030" t="s">
        <v>35</v>
      </c>
      <c r="D1030">
        <v>114</v>
      </c>
      <c r="E1030">
        <v>2</v>
      </c>
      <c r="F1030" s="1">
        <v>41671</v>
      </c>
      <c r="G1030" t="s">
        <v>17</v>
      </c>
      <c r="H1030">
        <v>117.1</v>
      </c>
      <c r="I1030" t="str" cm="1">
        <f t="array" ref="I1030">IFERROR(
INDEX(Category_Map!$B$3:$B$28,
MATCH(TRIM(SUBSTITUTE(SUBSTITUTE(CLEAN(G1030),CHAR(160),""),CHAR(10),"")),
TRIM(SUBSTITUTE(SUBSTITUTE(Category_Map!$A$3:$A$28,CHAR(160),""),CHAR(10),"")),0)),
"Not Found")</f>
        <v>Clothing and Footwear</v>
      </c>
      <c r="J1030" t="str">
        <f t="shared" si="16"/>
        <v>Pre-COVID</v>
      </c>
    </row>
    <row r="1031" spans="1:10" x14ac:dyDescent="0.35">
      <c r="A1031" t="s">
        <v>30</v>
      </c>
      <c r="B1031">
        <v>2014</v>
      </c>
      <c r="C1031" t="s">
        <v>35</v>
      </c>
      <c r="D1031">
        <v>114</v>
      </c>
      <c r="E1031">
        <v>2</v>
      </c>
      <c r="F1031" s="1">
        <v>41671</v>
      </c>
      <c r="G1031" t="s">
        <v>18</v>
      </c>
      <c r="H1031">
        <v>114.5</v>
      </c>
      <c r="I1031" t="str" cm="1">
        <f t="array" ref="I1031">IFERROR(
INDEX(Category_Map!$B$3:$B$28,
MATCH(TRIM(SUBSTITUTE(SUBSTITUTE(CLEAN(G1031),CHAR(160),""),CHAR(10),"")),
TRIM(SUBSTITUTE(SUBSTITUTE(Category_Map!$A$3:$A$28,CHAR(160),""),CHAR(10),"")),0)),
"Not Found")</f>
        <v>Clothing and Footwear</v>
      </c>
      <c r="J1031" t="str">
        <f t="shared" si="16"/>
        <v>Pre-COVID</v>
      </c>
    </row>
    <row r="1032" spans="1:10" x14ac:dyDescent="0.35">
      <c r="A1032" t="s">
        <v>30</v>
      </c>
      <c r="B1032">
        <v>2014</v>
      </c>
      <c r="C1032" t="s">
        <v>35</v>
      </c>
      <c r="D1032">
        <v>114</v>
      </c>
      <c r="E1032">
        <v>2</v>
      </c>
      <c r="F1032" s="1">
        <v>41671</v>
      </c>
      <c r="G1032" t="s">
        <v>19</v>
      </c>
      <c r="H1032">
        <v>116.7</v>
      </c>
      <c r="I1032" t="str" cm="1">
        <f t="array" ref="I1032">IFERROR(
INDEX(Category_Map!$B$3:$B$28,
MATCH(TRIM(SUBSTITUTE(SUBSTITUTE(CLEAN(G1032),CHAR(160),""),CHAR(10),"")),
TRIM(SUBSTITUTE(SUBSTITUTE(Category_Map!$A$3:$A$28,CHAR(160),""),CHAR(10),"")),0)),
"Not Found")</f>
        <v>Clothing and Footwear</v>
      </c>
      <c r="J1032" t="str">
        <f t="shared" si="16"/>
        <v>Pre-COVID</v>
      </c>
    </row>
    <row r="1033" spans="1:10" x14ac:dyDescent="0.35">
      <c r="A1033" t="s">
        <v>30</v>
      </c>
      <c r="B1033">
        <v>2014</v>
      </c>
      <c r="C1033" t="s">
        <v>35</v>
      </c>
      <c r="D1033">
        <v>114</v>
      </c>
      <c r="E1033">
        <v>2</v>
      </c>
      <c r="F1033" s="1">
        <v>41671</v>
      </c>
      <c r="G1033" t="s">
        <v>20</v>
      </c>
      <c r="H1033">
        <v>0</v>
      </c>
      <c r="I1033" t="str" cm="1">
        <f t="array" ref="I1033">IFERROR(
INDEX(Category_Map!$B$3:$B$28,
MATCH(TRIM(SUBSTITUTE(SUBSTITUTE(CLEAN(G1033),CHAR(160),""),CHAR(10),"")),
TRIM(SUBSTITUTE(SUBSTITUTE(Category_Map!$A$3:$A$28,CHAR(160),""),CHAR(10),"")),0)),
"Not Found")</f>
        <v>Housing and Utilities</v>
      </c>
      <c r="J1033" t="str">
        <f t="shared" si="16"/>
        <v>Pre-COVID</v>
      </c>
    </row>
    <row r="1034" spans="1:10" x14ac:dyDescent="0.35">
      <c r="A1034" t="s">
        <v>30</v>
      </c>
      <c r="B1034">
        <v>2014</v>
      </c>
      <c r="C1034" t="s">
        <v>35</v>
      </c>
      <c r="D1034">
        <v>114</v>
      </c>
      <c r="E1034">
        <v>2</v>
      </c>
      <c r="F1034" s="1">
        <v>41671</v>
      </c>
      <c r="G1034" t="s">
        <v>21</v>
      </c>
      <c r="H1034">
        <v>113.2</v>
      </c>
      <c r="I1034" t="str" cm="1">
        <f t="array" ref="I1034">IFERROR(
INDEX(Category_Map!$B$3:$B$28,
MATCH(TRIM(SUBSTITUTE(SUBSTITUTE(CLEAN(G1034),CHAR(160),""),CHAR(10),"")),
TRIM(SUBSTITUTE(SUBSTITUTE(Category_Map!$A$3:$A$28,CHAR(160),""),CHAR(10),"")),0)),
"Not Found")</f>
        <v>Fuel and Energy</v>
      </c>
      <c r="J1034" t="str">
        <f t="shared" si="16"/>
        <v>Pre-COVID</v>
      </c>
    </row>
    <row r="1035" spans="1:10" x14ac:dyDescent="0.35">
      <c r="A1035" t="s">
        <v>30</v>
      </c>
      <c r="B1035">
        <v>2014</v>
      </c>
      <c r="C1035" t="s">
        <v>35</v>
      </c>
      <c r="D1035">
        <v>114</v>
      </c>
      <c r="E1035">
        <v>2</v>
      </c>
      <c r="F1035" s="1">
        <v>41671</v>
      </c>
      <c r="G1035" t="s">
        <v>22</v>
      </c>
      <c r="H1035">
        <v>112.9</v>
      </c>
      <c r="I1035" t="str" cm="1">
        <f t="array" ref="I1035">IFERROR(
INDEX(Category_Map!$B$3:$B$28,
MATCH(TRIM(SUBSTITUTE(SUBSTITUTE(CLEAN(G1035),CHAR(160),""),CHAR(10),"")),
TRIM(SUBSTITUTE(SUBSTITUTE(Category_Map!$A$3:$A$28,CHAR(160),""),CHAR(10),"")),0)),
"Not Found")</f>
        <v>Household goods and services</v>
      </c>
      <c r="J1035" t="str">
        <f t="shared" si="16"/>
        <v>Pre-COVID</v>
      </c>
    </row>
    <row r="1036" spans="1:10" x14ac:dyDescent="0.35">
      <c r="A1036" t="s">
        <v>30</v>
      </c>
      <c r="B1036">
        <v>2014</v>
      </c>
      <c r="C1036" t="s">
        <v>35</v>
      </c>
      <c r="D1036">
        <v>114</v>
      </c>
      <c r="E1036">
        <v>2</v>
      </c>
      <c r="F1036" s="1">
        <v>41671</v>
      </c>
      <c r="G1036" t="s">
        <v>23</v>
      </c>
      <c r="H1036">
        <v>110.9</v>
      </c>
      <c r="I1036" t="str" cm="1">
        <f t="array" ref="I1036">IFERROR(
INDEX(Category_Map!$B$3:$B$28,
MATCH(TRIM(SUBSTITUTE(SUBSTITUTE(CLEAN(G1036),CHAR(160),""),CHAR(10),"")),
TRIM(SUBSTITUTE(SUBSTITUTE(Category_Map!$A$3:$A$28,CHAR(160),""),CHAR(10),"")),0)),
"Not Found")</f>
        <v>Health</v>
      </c>
      <c r="J1036" t="str">
        <f t="shared" si="16"/>
        <v>Pre-COVID</v>
      </c>
    </row>
    <row r="1037" spans="1:10" x14ac:dyDescent="0.35">
      <c r="A1037" t="s">
        <v>30</v>
      </c>
      <c r="B1037">
        <v>2014</v>
      </c>
      <c r="C1037" t="s">
        <v>35</v>
      </c>
      <c r="D1037">
        <v>114</v>
      </c>
      <c r="E1037">
        <v>2</v>
      </c>
      <c r="F1037" s="1">
        <v>41671</v>
      </c>
      <c r="G1037" t="s">
        <v>24</v>
      </c>
      <c r="H1037">
        <v>110.8</v>
      </c>
      <c r="I1037" t="str" cm="1">
        <f t="array" ref="I1037">IFERROR(
INDEX(Category_Map!$B$3:$B$28,
MATCH(TRIM(SUBSTITUTE(SUBSTITUTE(CLEAN(G1037),CHAR(160),""),CHAR(10),"")),
TRIM(SUBSTITUTE(SUBSTITUTE(Category_Map!$A$3:$A$28,CHAR(160),""),CHAR(10),"")),0)),
"Not Found")</f>
        <v>Transport &amp; Communication</v>
      </c>
      <c r="J1037" t="str">
        <f t="shared" si="16"/>
        <v>Pre-COVID</v>
      </c>
    </row>
    <row r="1038" spans="1:10" x14ac:dyDescent="0.35">
      <c r="A1038" t="s">
        <v>30</v>
      </c>
      <c r="B1038">
        <v>2014</v>
      </c>
      <c r="C1038" t="s">
        <v>35</v>
      </c>
      <c r="D1038">
        <v>114</v>
      </c>
      <c r="E1038">
        <v>2</v>
      </c>
      <c r="F1038" s="1">
        <v>41671</v>
      </c>
      <c r="G1038" t="s">
        <v>25</v>
      </c>
      <c r="H1038">
        <v>109.9</v>
      </c>
      <c r="I1038" t="str" cm="1">
        <f t="array" ref="I1038">IFERROR(
INDEX(Category_Map!$B$3:$B$28,
MATCH(TRIM(SUBSTITUTE(SUBSTITUTE(CLEAN(G1038),CHAR(160),""),CHAR(10),"")),
TRIM(SUBSTITUTE(SUBSTITUTE(Category_Map!$A$3:$A$28,CHAR(160),""),CHAR(10),"")),0)),
"Not Found")</f>
        <v>Recreation and Personal Care</v>
      </c>
      <c r="J1038" t="str">
        <f t="shared" si="16"/>
        <v>Pre-COVID</v>
      </c>
    </row>
    <row r="1039" spans="1:10" x14ac:dyDescent="0.35">
      <c r="A1039" t="s">
        <v>30</v>
      </c>
      <c r="B1039">
        <v>2014</v>
      </c>
      <c r="C1039" t="s">
        <v>35</v>
      </c>
      <c r="D1039">
        <v>114</v>
      </c>
      <c r="E1039">
        <v>2</v>
      </c>
      <c r="F1039" s="1">
        <v>41671</v>
      </c>
      <c r="G1039" t="s">
        <v>26</v>
      </c>
      <c r="H1039">
        <v>112</v>
      </c>
      <c r="I1039" t="str" cm="1">
        <f t="array" ref="I1039">IFERROR(
INDEX(Category_Map!$B$3:$B$28,
MATCH(TRIM(SUBSTITUTE(SUBSTITUTE(CLEAN(G1039),CHAR(160),""),CHAR(10),"")),
TRIM(SUBSTITUTE(SUBSTITUTE(Category_Map!$A$3:$A$28,CHAR(160),""),CHAR(10),"")),0)),
"Not Found")</f>
        <v>Education</v>
      </c>
      <c r="J1039" t="str">
        <f t="shared" si="16"/>
        <v>Pre-COVID</v>
      </c>
    </row>
    <row r="1040" spans="1:10" x14ac:dyDescent="0.35">
      <c r="A1040" t="s">
        <v>30</v>
      </c>
      <c r="B1040">
        <v>2014</v>
      </c>
      <c r="C1040" t="s">
        <v>35</v>
      </c>
      <c r="D1040">
        <v>114</v>
      </c>
      <c r="E1040">
        <v>2</v>
      </c>
      <c r="F1040" s="1">
        <v>41671</v>
      </c>
      <c r="G1040" t="s">
        <v>27</v>
      </c>
      <c r="H1040">
        <v>108.7</v>
      </c>
      <c r="I1040" t="str" cm="1">
        <f t="array" ref="I1040">IFERROR(
INDEX(Category_Map!$B$3:$B$28,
MATCH(TRIM(SUBSTITUTE(SUBSTITUTE(CLEAN(G1040),CHAR(160),""),CHAR(10),"")),
TRIM(SUBSTITUTE(SUBSTITUTE(Category_Map!$A$3:$A$28,CHAR(160),""),CHAR(10),"")),0)),
"Not Found")</f>
        <v>Personal care and effects</v>
      </c>
      <c r="J1040" t="str">
        <f t="shared" si="16"/>
        <v>Pre-COVID</v>
      </c>
    </row>
    <row r="1041" spans="1:10" x14ac:dyDescent="0.35">
      <c r="A1041" t="s">
        <v>30</v>
      </c>
      <c r="B1041">
        <v>2014</v>
      </c>
      <c r="C1041" t="s">
        <v>35</v>
      </c>
      <c r="D1041">
        <v>114</v>
      </c>
      <c r="E1041">
        <v>2</v>
      </c>
      <c r="F1041" s="1">
        <v>41671</v>
      </c>
      <c r="G1041" t="s">
        <v>28</v>
      </c>
      <c r="H1041">
        <v>110.9</v>
      </c>
      <c r="I1041" t="str" cm="1">
        <f t="array" ref="I1041">IFERROR(
INDEX(Category_Map!$B$3:$B$28,
MATCH(TRIM(SUBSTITUTE(SUBSTITUTE(CLEAN(G1041),CHAR(160),""),CHAR(10),"")),
TRIM(SUBSTITUTE(SUBSTITUTE(Category_Map!$A$3:$A$28,CHAR(160),""),CHAR(10),"")),0)),
"Not Found")</f>
        <v>Miscellaneous</v>
      </c>
      <c r="J1041" t="str">
        <f t="shared" si="16"/>
        <v>Pre-COVID</v>
      </c>
    </row>
    <row r="1042" spans="1:10" x14ac:dyDescent="0.35">
      <c r="A1042" t="s">
        <v>33</v>
      </c>
      <c r="B1042">
        <v>2014</v>
      </c>
      <c r="C1042" t="s">
        <v>35</v>
      </c>
      <c r="D1042">
        <v>113.1</v>
      </c>
      <c r="E1042">
        <v>2</v>
      </c>
      <c r="F1042" s="1">
        <v>41671</v>
      </c>
      <c r="G1042" t="s">
        <v>3</v>
      </c>
      <c r="H1042">
        <v>121.9</v>
      </c>
      <c r="I1042" t="str" cm="1">
        <f t="array" ref="I1042">IFERROR(
INDEX(Category_Map!$B$3:$B$28,
MATCH(TRIM(SUBSTITUTE(SUBSTITUTE(CLEAN(G1042),CHAR(160),""),CHAR(10),"")),
TRIM(SUBSTITUTE(SUBSTITUTE(Category_Map!$A$3:$A$28,CHAR(160),""),CHAR(10),"")),0)),
"Not Found")</f>
        <v>Food</v>
      </c>
      <c r="J1042" t="str">
        <f t="shared" si="16"/>
        <v>Pre-COVID</v>
      </c>
    </row>
    <row r="1043" spans="1:10" x14ac:dyDescent="0.35">
      <c r="A1043" t="s">
        <v>33</v>
      </c>
      <c r="B1043">
        <v>2014</v>
      </c>
      <c r="C1043" t="s">
        <v>35</v>
      </c>
      <c r="D1043">
        <v>113.1</v>
      </c>
      <c r="E1043">
        <v>2</v>
      </c>
      <c r="F1043" s="1">
        <v>41671</v>
      </c>
      <c r="G1043" t="s">
        <v>4</v>
      </c>
      <c r="H1043">
        <v>122</v>
      </c>
      <c r="I1043" t="str" cm="1">
        <f t="array" ref="I1043">IFERROR(
INDEX(Category_Map!$B$3:$B$28,
MATCH(TRIM(SUBSTITUTE(SUBSTITUTE(CLEAN(G1043),CHAR(160),""),CHAR(10),"")),
TRIM(SUBSTITUTE(SUBSTITUTE(Category_Map!$A$3:$A$28,CHAR(160),""),CHAR(10),"")),0)),
"Not Found")</f>
        <v>Food</v>
      </c>
      <c r="J1043" t="str">
        <f t="shared" si="16"/>
        <v>Pre-COVID</v>
      </c>
    </row>
    <row r="1044" spans="1:10" x14ac:dyDescent="0.35">
      <c r="A1044" t="s">
        <v>33</v>
      </c>
      <c r="B1044">
        <v>2014</v>
      </c>
      <c r="C1044" t="s">
        <v>35</v>
      </c>
      <c r="D1044">
        <v>113.1</v>
      </c>
      <c r="E1044">
        <v>2</v>
      </c>
      <c r="F1044" s="1">
        <v>41671</v>
      </c>
      <c r="G1044" t="s">
        <v>5</v>
      </c>
      <c r="H1044">
        <v>124.5</v>
      </c>
      <c r="I1044" t="str" cm="1">
        <f t="array" ref="I1044">IFERROR(
INDEX(Category_Map!$B$3:$B$28,
MATCH(TRIM(SUBSTITUTE(SUBSTITUTE(CLEAN(G1044),CHAR(160),""),CHAR(10),"")),
TRIM(SUBSTITUTE(SUBSTITUTE(Category_Map!$A$3:$A$28,CHAR(160),""),CHAR(10),"")),0)),
"Not Found")</f>
        <v>Food</v>
      </c>
      <c r="J1044" t="str">
        <f t="shared" si="16"/>
        <v>Pre-COVID</v>
      </c>
    </row>
    <row r="1045" spans="1:10" x14ac:dyDescent="0.35">
      <c r="A1045" t="s">
        <v>33</v>
      </c>
      <c r="B1045">
        <v>2014</v>
      </c>
      <c r="C1045" t="s">
        <v>35</v>
      </c>
      <c r="D1045">
        <v>113.1</v>
      </c>
      <c r="E1045">
        <v>2</v>
      </c>
      <c r="F1045" s="1">
        <v>41671</v>
      </c>
      <c r="G1045" t="s">
        <v>6</v>
      </c>
      <c r="H1045">
        <v>115.2</v>
      </c>
      <c r="I1045" t="str" cm="1">
        <f t="array" ref="I1045">IFERROR(
INDEX(Category_Map!$B$3:$B$28,
MATCH(TRIM(SUBSTITUTE(SUBSTITUTE(CLEAN(G1045),CHAR(160),""),CHAR(10),"")),
TRIM(SUBSTITUTE(SUBSTITUTE(Category_Map!$A$3:$A$28,CHAR(160),""),CHAR(10),"")),0)),
"Not Found")</f>
        <v>Food</v>
      </c>
      <c r="J1045" t="str">
        <f t="shared" si="16"/>
        <v>Pre-COVID</v>
      </c>
    </row>
    <row r="1046" spans="1:10" x14ac:dyDescent="0.35">
      <c r="A1046" t="s">
        <v>33</v>
      </c>
      <c r="B1046">
        <v>2014</v>
      </c>
      <c r="C1046" t="s">
        <v>35</v>
      </c>
      <c r="D1046">
        <v>113.1</v>
      </c>
      <c r="E1046">
        <v>2</v>
      </c>
      <c r="F1046" s="1">
        <v>41671</v>
      </c>
      <c r="G1046" t="s">
        <v>7</v>
      </c>
      <c r="H1046">
        <v>102.5</v>
      </c>
      <c r="I1046" t="str" cm="1">
        <f t="array" ref="I1046">IFERROR(
INDEX(Category_Map!$B$3:$B$28,
MATCH(TRIM(SUBSTITUTE(SUBSTITUTE(CLEAN(G1046),CHAR(160),""),CHAR(10),"")),
TRIM(SUBSTITUTE(SUBSTITUTE(Category_Map!$A$3:$A$28,CHAR(160),""),CHAR(10),"")),0)),
"Not Found")</f>
        <v>Food</v>
      </c>
      <c r="J1046" t="str">
        <f t="shared" si="16"/>
        <v>Pre-COVID</v>
      </c>
    </row>
    <row r="1047" spans="1:10" x14ac:dyDescent="0.35">
      <c r="A1047" t="s">
        <v>33</v>
      </c>
      <c r="B1047">
        <v>2014</v>
      </c>
      <c r="C1047" t="s">
        <v>35</v>
      </c>
      <c r="D1047">
        <v>113.1</v>
      </c>
      <c r="E1047">
        <v>2</v>
      </c>
      <c r="F1047" s="1">
        <v>41671</v>
      </c>
      <c r="G1047" t="s">
        <v>8</v>
      </c>
      <c r="H1047">
        <v>114.1</v>
      </c>
      <c r="I1047" t="str" cm="1">
        <f t="array" ref="I1047">IFERROR(
INDEX(Category_Map!$B$3:$B$28,
MATCH(TRIM(SUBSTITUTE(SUBSTITUTE(CLEAN(G1047),CHAR(160),""),CHAR(10),"")),
TRIM(SUBSTITUTE(SUBSTITUTE(Category_Map!$A$3:$A$28,CHAR(160),""),CHAR(10),"")),0)),
"Not Found")</f>
        <v>Food</v>
      </c>
      <c r="J1047" t="str">
        <f t="shared" si="16"/>
        <v>Pre-COVID</v>
      </c>
    </row>
    <row r="1048" spans="1:10" x14ac:dyDescent="0.35">
      <c r="A1048" t="s">
        <v>33</v>
      </c>
      <c r="B1048">
        <v>2014</v>
      </c>
      <c r="C1048" t="s">
        <v>35</v>
      </c>
      <c r="D1048">
        <v>113.1</v>
      </c>
      <c r="E1048">
        <v>2</v>
      </c>
      <c r="F1048" s="1">
        <v>41671</v>
      </c>
      <c r="G1048" t="s">
        <v>9</v>
      </c>
      <c r="H1048">
        <v>111.5</v>
      </c>
      <c r="I1048" t="str" cm="1">
        <f t="array" ref="I1048">IFERROR(
INDEX(Category_Map!$B$3:$B$28,
MATCH(TRIM(SUBSTITUTE(SUBSTITUTE(CLEAN(G1048),CHAR(160),""),CHAR(10),"")),
TRIM(SUBSTITUTE(SUBSTITUTE(Category_Map!$A$3:$A$28,CHAR(160),""),CHAR(10),"")),0)),
"Not Found")</f>
        <v>Food</v>
      </c>
      <c r="J1048" t="str">
        <f t="shared" si="16"/>
        <v>Pre-COVID</v>
      </c>
    </row>
    <row r="1049" spans="1:10" x14ac:dyDescent="0.35">
      <c r="A1049" t="s">
        <v>33</v>
      </c>
      <c r="B1049">
        <v>2014</v>
      </c>
      <c r="C1049" t="s">
        <v>35</v>
      </c>
      <c r="D1049">
        <v>113.1</v>
      </c>
      <c r="E1049">
        <v>2</v>
      </c>
      <c r="F1049" s="1">
        <v>41671</v>
      </c>
      <c r="G1049" t="s">
        <v>10</v>
      </c>
      <c r="H1049">
        <v>108.2</v>
      </c>
      <c r="I1049" t="str" cm="1">
        <f t="array" ref="I1049">IFERROR(
INDEX(Category_Map!$B$3:$B$28,
MATCH(TRIM(SUBSTITUTE(SUBSTITUTE(CLEAN(G1049),CHAR(160),""),CHAR(10),"")),
TRIM(SUBSTITUTE(SUBSTITUTE(Category_Map!$A$3:$A$28,CHAR(160),""),CHAR(10),"")),0)),
"Not Found")</f>
        <v>Food</v>
      </c>
      <c r="J1049" t="str">
        <f t="shared" si="16"/>
        <v>Pre-COVID</v>
      </c>
    </row>
    <row r="1050" spans="1:10" x14ac:dyDescent="0.35">
      <c r="A1050" t="s">
        <v>33</v>
      </c>
      <c r="B1050">
        <v>2014</v>
      </c>
      <c r="C1050" t="s">
        <v>35</v>
      </c>
      <c r="D1050">
        <v>113.1</v>
      </c>
      <c r="E1050">
        <v>2</v>
      </c>
      <c r="F1050" s="1">
        <v>41671</v>
      </c>
      <c r="G1050" t="s">
        <v>11</v>
      </c>
      <c r="H1050">
        <v>95.4</v>
      </c>
      <c r="I1050" t="str" cm="1">
        <f t="array" ref="I1050">IFERROR(
INDEX(Category_Map!$B$3:$B$28,
MATCH(TRIM(SUBSTITUTE(SUBSTITUTE(CLEAN(G1050),CHAR(160),""),CHAR(10),"")),
TRIM(SUBSTITUTE(SUBSTITUTE(Category_Map!$A$3:$A$28,CHAR(160),""),CHAR(10),"")),0)),
"Not Found")</f>
        <v>Food</v>
      </c>
      <c r="J1050" t="str">
        <f t="shared" si="16"/>
        <v>Pre-COVID</v>
      </c>
    </row>
    <row r="1051" spans="1:10" x14ac:dyDescent="0.35">
      <c r="A1051" t="s">
        <v>33</v>
      </c>
      <c r="B1051">
        <v>2014</v>
      </c>
      <c r="C1051" t="s">
        <v>35</v>
      </c>
      <c r="D1051">
        <v>113.1</v>
      </c>
      <c r="E1051">
        <v>2</v>
      </c>
      <c r="F1051" s="1">
        <v>41671</v>
      </c>
      <c r="G1051" t="s">
        <v>12</v>
      </c>
      <c r="H1051">
        <v>113.5</v>
      </c>
      <c r="I1051" t="str" cm="1">
        <f t="array" ref="I1051">IFERROR(
INDEX(Category_Map!$B$3:$B$28,
MATCH(TRIM(SUBSTITUTE(SUBSTITUTE(CLEAN(G1051),CHAR(160),""),CHAR(10),"")),
TRIM(SUBSTITUTE(SUBSTITUTE(Category_Map!$A$3:$A$28,CHAR(160),""),CHAR(10),"")),0)),
"Not Found")</f>
        <v>Food</v>
      </c>
      <c r="J1051" t="str">
        <f t="shared" si="16"/>
        <v>Pre-COVID</v>
      </c>
    </row>
    <row r="1052" spans="1:10" x14ac:dyDescent="0.35">
      <c r="A1052" t="s">
        <v>33</v>
      </c>
      <c r="B1052">
        <v>2014</v>
      </c>
      <c r="C1052" t="s">
        <v>35</v>
      </c>
      <c r="D1052">
        <v>113.1</v>
      </c>
      <c r="E1052">
        <v>2</v>
      </c>
      <c r="F1052" s="1">
        <v>41671</v>
      </c>
      <c r="G1052" t="s">
        <v>13</v>
      </c>
      <c r="H1052">
        <v>112.1</v>
      </c>
      <c r="I1052" t="str" cm="1">
        <f t="array" ref="I1052">IFERROR(
INDEX(Category_Map!$B$3:$B$28,
MATCH(TRIM(SUBSTITUTE(SUBSTITUTE(CLEAN(G1052),CHAR(160),""),CHAR(10),"")),
TRIM(SUBSTITUTE(SUBSTITUTE(Category_Map!$A$3:$A$28,CHAR(160),""),CHAR(10),"")),0)),
"Not Found")</f>
        <v>Food and beverages</v>
      </c>
      <c r="J1052" t="str">
        <f t="shared" si="16"/>
        <v>Pre-COVID</v>
      </c>
    </row>
    <row r="1053" spans="1:10" x14ac:dyDescent="0.35">
      <c r="A1053" t="s">
        <v>33</v>
      </c>
      <c r="B1053">
        <v>2014</v>
      </c>
      <c r="C1053" t="s">
        <v>35</v>
      </c>
      <c r="D1053">
        <v>113.1</v>
      </c>
      <c r="E1053">
        <v>2</v>
      </c>
      <c r="F1053" s="1">
        <v>41671</v>
      </c>
      <c r="G1053" t="s">
        <v>14</v>
      </c>
      <c r="H1053">
        <v>119.9</v>
      </c>
      <c r="I1053" t="str" cm="1">
        <f t="array" ref="I1053">IFERROR(
INDEX(Category_Map!$B$3:$B$28,
MATCH(TRIM(SUBSTITUTE(SUBSTITUTE(CLEAN(G1053),CHAR(160),""),CHAR(10),"")),
TRIM(SUBSTITUTE(SUBSTITUTE(Category_Map!$A$3:$A$28,CHAR(160),""),CHAR(10),"")),0)),
"Not Found")</f>
        <v>Food and beverages</v>
      </c>
      <c r="J1053" t="str">
        <f t="shared" si="16"/>
        <v>Pre-COVID</v>
      </c>
    </row>
    <row r="1054" spans="1:10" x14ac:dyDescent="0.35">
      <c r="A1054" t="s">
        <v>33</v>
      </c>
      <c r="B1054">
        <v>2014</v>
      </c>
      <c r="C1054" t="s">
        <v>35</v>
      </c>
      <c r="D1054">
        <v>113.1</v>
      </c>
      <c r="E1054">
        <v>2</v>
      </c>
      <c r="F1054" s="1">
        <v>41671</v>
      </c>
      <c r="G1054" t="s">
        <v>15</v>
      </c>
      <c r="H1054">
        <v>115.2</v>
      </c>
      <c r="I1054" t="str" cm="1">
        <f t="array" ref="I1054">IFERROR(
INDEX(Category_Map!$B$3:$B$28,
MATCH(TRIM(SUBSTITUTE(SUBSTITUTE(CLEAN(G1054),CHAR(160),""),CHAR(10),"")),
TRIM(SUBSTITUTE(SUBSTITUTE(Category_Map!$A$3:$A$28,CHAR(160),""),CHAR(10),"")),0)),
"Not Found")</f>
        <v>Food and beverages</v>
      </c>
      <c r="J1054" t="str">
        <f t="shared" si="16"/>
        <v>Pre-COVID</v>
      </c>
    </row>
    <row r="1055" spans="1:10" x14ac:dyDescent="0.35">
      <c r="A1055" t="s">
        <v>33</v>
      </c>
      <c r="B1055">
        <v>2014</v>
      </c>
      <c r="C1055" t="s">
        <v>35</v>
      </c>
      <c r="D1055">
        <v>113.1</v>
      </c>
      <c r="E1055">
        <v>2</v>
      </c>
      <c r="F1055" s="1">
        <v>41671</v>
      </c>
      <c r="G1055" t="s">
        <v>16</v>
      </c>
      <c r="H1055">
        <v>116.2</v>
      </c>
      <c r="I1055" t="str" cm="1">
        <f t="array" ref="I1055">IFERROR(
INDEX(Category_Map!$B$3:$B$28,
MATCH(TRIM(SUBSTITUTE(SUBSTITUTE(CLEAN(G1055),CHAR(160),""),CHAR(10),"")),
TRIM(SUBSTITUTE(SUBSTITUTE(Category_Map!$A$3:$A$28,CHAR(160),""),CHAR(10),"")),0)),
"Not Found")</f>
        <v>Miscellaneous</v>
      </c>
      <c r="J1055" t="str">
        <f t="shared" si="16"/>
        <v>Pre-COVID</v>
      </c>
    </row>
    <row r="1056" spans="1:10" x14ac:dyDescent="0.35">
      <c r="A1056" t="s">
        <v>33</v>
      </c>
      <c r="B1056">
        <v>2014</v>
      </c>
      <c r="C1056" t="s">
        <v>35</v>
      </c>
      <c r="D1056">
        <v>113.1</v>
      </c>
      <c r="E1056">
        <v>2</v>
      </c>
      <c r="F1056" s="1">
        <v>41671</v>
      </c>
      <c r="G1056" t="s">
        <v>17</v>
      </c>
      <c r="H1056">
        <v>115.3</v>
      </c>
      <c r="I1056" t="str" cm="1">
        <f t="array" ref="I1056">IFERROR(
INDEX(Category_Map!$B$3:$B$28,
MATCH(TRIM(SUBSTITUTE(SUBSTITUTE(CLEAN(G1056),CHAR(160),""),CHAR(10),"")),
TRIM(SUBSTITUTE(SUBSTITUTE(Category_Map!$A$3:$A$28,CHAR(160),""),CHAR(10),"")),0)),
"Not Found")</f>
        <v>Clothing and Footwear</v>
      </c>
      <c r="J1056" t="str">
        <f t="shared" si="16"/>
        <v>Pre-COVID</v>
      </c>
    </row>
    <row r="1057" spans="1:10" x14ac:dyDescent="0.35">
      <c r="A1057" t="s">
        <v>33</v>
      </c>
      <c r="B1057">
        <v>2014</v>
      </c>
      <c r="C1057" t="s">
        <v>35</v>
      </c>
      <c r="D1057">
        <v>113.1</v>
      </c>
      <c r="E1057">
        <v>2</v>
      </c>
      <c r="F1057" s="1">
        <v>41671</v>
      </c>
      <c r="G1057" t="s">
        <v>18</v>
      </c>
      <c r="H1057">
        <v>111.7</v>
      </c>
      <c r="I1057" t="str" cm="1">
        <f t="array" ref="I1057">IFERROR(
INDEX(Category_Map!$B$3:$B$28,
MATCH(TRIM(SUBSTITUTE(SUBSTITUTE(CLEAN(G1057),CHAR(160),""),CHAR(10),"")),
TRIM(SUBSTITUTE(SUBSTITUTE(Category_Map!$A$3:$A$28,CHAR(160),""),CHAR(10),"")),0)),
"Not Found")</f>
        <v>Clothing and Footwear</v>
      </c>
      <c r="J1057" t="str">
        <f t="shared" si="16"/>
        <v>Pre-COVID</v>
      </c>
    </row>
    <row r="1058" spans="1:10" x14ac:dyDescent="0.35">
      <c r="A1058" t="s">
        <v>33</v>
      </c>
      <c r="B1058">
        <v>2014</v>
      </c>
      <c r="C1058" t="s">
        <v>35</v>
      </c>
      <c r="D1058">
        <v>113.1</v>
      </c>
      <c r="E1058">
        <v>2</v>
      </c>
      <c r="F1058" s="1">
        <v>41671</v>
      </c>
      <c r="G1058" t="s">
        <v>19</v>
      </c>
      <c r="H1058">
        <v>114.7</v>
      </c>
      <c r="I1058" t="str" cm="1">
        <f t="array" ref="I1058">IFERROR(
INDEX(Category_Map!$B$3:$B$28,
MATCH(TRIM(SUBSTITUTE(SUBSTITUTE(CLEAN(G1058),CHAR(160),""),CHAR(10),"")),
TRIM(SUBSTITUTE(SUBSTITUTE(Category_Map!$A$3:$A$28,CHAR(160),""),CHAR(10),"")),0)),
"Not Found")</f>
        <v>Clothing and Footwear</v>
      </c>
      <c r="J1058" t="str">
        <f t="shared" si="16"/>
        <v>Pre-COVID</v>
      </c>
    </row>
    <row r="1059" spans="1:10" x14ac:dyDescent="0.35">
      <c r="A1059" t="s">
        <v>33</v>
      </c>
      <c r="B1059">
        <v>2014</v>
      </c>
      <c r="C1059" t="s">
        <v>35</v>
      </c>
      <c r="D1059">
        <v>113.1</v>
      </c>
      <c r="E1059">
        <v>2</v>
      </c>
      <c r="F1059" s="1">
        <v>41671</v>
      </c>
      <c r="G1059" t="s">
        <v>20</v>
      </c>
      <c r="H1059">
        <v>112.5</v>
      </c>
      <c r="I1059" t="str" cm="1">
        <f t="array" ref="I1059">IFERROR(
INDEX(Category_Map!$B$3:$B$28,
MATCH(TRIM(SUBSTITUTE(SUBSTITUTE(CLEAN(G1059),CHAR(160),""),CHAR(10),"")),
TRIM(SUBSTITUTE(SUBSTITUTE(Category_Map!$A$3:$A$28,CHAR(160),""),CHAR(10),"")),0)),
"Not Found")</f>
        <v>Housing and Utilities</v>
      </c>
      <c r="J1059" t="str">
        <f t="shared" si="16"/>
        <v>Pre-COVID</v>
      </c>
    </row>
    <row r="1060" spans="1:10" x14ac:dyDescent="0.35">
      <c r="A1060" t="s">
        <v>33</v>
      </c>
      <c r="B1060">
        <v>2014</v>
      </c>
      <c r="C1060" t="s">
        <v>35</v>
      </c>
      <c r="D1060">
        <v>113.1</v>
      </c>
      <c r="E1060">
        <v>2</v>
      </c>
      <c r="F1060" s="1">
        <v>41671</v>
      </c>
      <c r="G1060" t="s">
        <v>21</v>
      </c>
      <c r="H1060">
        <v>111.1</v>
      </c>
      <c r="I1060" t="str" cm="1">
        <f t="array" ref="I1060">IFERROR(
INDEX(Category_Map!$B$3:$B$28,
MATCH(TRIM(SUBSTITUTE(SUBSTITUTE(CLEAN(G1060),CHAR(160),""),CHAR(10),"")),
TRIM(SUBSTITUTE(SUBSTITUTE(Category_Map!$A$3:$A$28,CHAR(160),""),CHAR(10),"")),0)),
"Not Found")</f>
        <v>Fuel and Energy</v>
      </c>
      <c r="J1060" t="str">
        <f t="shared" si="16"/>
        <v>Pre-COVID</v>
      </c>
    </row>
    <row r="1061" spans="1:10" x14ac:dyDescent="0.35">
      <c r="A1061" t="s">
        <v>33</v>
      </c>
      <c r="B1061">
        <v>2014</v>
      </c>
      <c r="C1061" t="s">
        <v>35</v>
      </c>
      <c r="D1061">
        <v>113.1</v>
      </c>
      <c r="E1061">
        <v>2</v>
      </c>
      <c r="F1061" s="1">
        <v>41671</v>
      </c>
      <c r="G1061" t="s">
        <v>22</v>
      </c>
      <c r="H1061">
        <v>112.6</v>
      </c>
      <c r="I1061" t="str" cm="1">
        <f t="array" ref="I1061">IFERROR(
INDEX(Category_Map!$B$3:$B$28,
MATCH(TRIM(SUBSTITUTE(SUBSTITUTE(CLEAN(G1061),CHAR(160),""),CHAR(10),"")),
TRIM(SUBSTITUTE(SUBSTITUTE(Category_Map!$A$3:$A$28,CHAR(160),""),CHAR(10),"")),0)),
"Not Found")</f>
        <v>Household goods and services</v>
      </c>
      <c r="J1061" t="str">
        <f t="shared" si="16"/>
        <v>Pre-COVID</v>
      </c>
    </row>
    <row r="1062" spans="1:10" x14ac:dyDescent="0.35">
      <c r="A1062" t="s">
        <v>33</v>
      </c>
      <c r="B1062">
        <v>2014</v>
      </c>
      <c r="C1062" t="s">
        <v>35</v>
      </c>
      <c r="D1062">
        <v>113.1</v>
      </c>
      <c r="E1062">
        <v>2</v>
      </c>
      <c r="F1062" s="1">
        <v>41671</v>
      </c>
      <c r="G1062" t="s">
        <v>23</v>
      </c>
      <c r="H1062">
        <v>110.4</v>
      </c>
      <c r="I1062" t="str" cm="1">
        <f t="array" ref="I1062">IFERROR(
INDEX(Category_Map!$B$3:$B$28,
MATCH(TRIM(SUBSTITUTE(SUBSTITUTE(CLEAN(G1062),CHAR(160),""),CHAR(10),"")),
TRIM(SUBSTITUTE(SUBSTITUTE(Category_Map!$A$3:$A$28,CHAR(160),""),CHAR(10),"")),0)),
"Not Found")</f>
        <v>Health</v>
      </c>
      <c r="J1062" t="str">
        <f t="shared" si="16"/>
        <v>Pre-COVID</v>
      </c>
    </row>
    <row r="1063" spans="1:10" x14ac:dyDescent="0.35">
      <c r="A1063" t="s">
        <v>33</v>
      </c>
      <c r="B1063">
        <v>2014</v>
      </c>
      <c r="C1063" t="s">
        <v>35</v>
      </c>
      <c r="D1063">
        <v>113.1</v>
      </c>
      <c r="E1063">
        <v>2</v>
      </c>
      <c r="F1063" s="1">
        <v>41671</v>
      </c>
      <c r="G1063" t="s">
        <v>24</v>
      </c>
      <c r="H1063">
        <v>111.3</v>
      </c>
      <c r="I1063" t="str" cm="1">
        <f t="array" ref="I1063">IFERROR(
INDEX(Category_Map!$B$3:$B$28,
MATCH(TRIM(SUBSTITUTE(SUBSTITUTE(CLEAN(G1063),CHAR(160),""),CHAR(10),"")),
TRIM(SUBSTITUTE(SUBSTITUTE(Category_Map!$A$3:$A$28,CHAR(160),""),CHAR(10),"")),0)),
"Not Found")</f>
        <v>Transport &amp; Communication</v>
      </c>
      <c r="J1063" t="str">
        <f t="shared" si="16"/>
        <v>Pre-COVID</v>
      </c>
    </row>
    <row r="1064" spans="1:10" x14ac:dyDescent="0.35">
      <c r="A1064" t="s">
        <v>33</v>
      </c>
      <c r="B1064">
        <v>2014</v>
      </c>
      <c r="C1064" t="s">
        <v>35</v>
      </c>
      <c r="D1064">
        <v>113.1</v>
      </c>
      <c r="E1064">
        <v>2</v>
      </c>
      <c r="F1064" s="1">
        <v>41671</v>
      </c>
      <c r="G1064" t="s">
        <v>25</v>
      </c>
      <c r="H1064">
        <v>110.3</v>
      </c>
      <c r="I1064" t="str" cm="1">
        <f t="array" ref="I1064">IFERROR(
INDEX(Category_Map!$B$3:$B$28,
MATCH(TRIM(SUBSTITUTE(SUBSTITUTE(CLEAN(G1064),CHAR(160),""),CHAR(10),"")),
TRIM(SUBSTITUTE(SUBSTITUTE(Category_Map!$A$3:$A$28,CHAR(160),""),CHAR(10),"")),0)),
"Not Found")</f>
        <v>Recreation and Personal Care</v>
      </c>
      <c r="J1064" t="str">
        <f t="shared" si="16"/>
        <v>Pre-COVID</v>
      </c>
    </row>
    <row r="1065" spans="1:10" x14ac:dyDescent="0.35">
      <c r="A1065" t="s">
        <v>33</v>
      </c>
      <c r="B1065">
        <v>2014</v>
      </c>
      <c r="C1065" t="s">
        <v>35</v>
      </c>
      <c r="D1065">
        <v>113.1</v>
      </c>
      <c r="E1065">
        <v>2</v>
      </c>
      <c r="F1065" s="1">
        <v>41671</v>
      </c>
      <c r="G1065" t="s">
        <v>26</v>
      </c>
      <c r="H1065">
        <v>111.6</v>
      </c>
      <c r="I1065" t="str" cm="1">
        <f t="array" ref="I1065">IFERROR(
INDEX(Category_Map!$B$3:$B$28,
MATCH(TRIM(SUBSTITUTE(SUBSTITUTE(CLEAN(G1065),CHAR(160),""),CHAR(10),"")),
TRIM(SUBSTITUTE(SUBSTITUTE(Category_Map!$A$3:$A$28,CHAR(160),""),CHAR(10),"")),0)),
"Not Found")</f>
        <v>Education</v>
      </c>
      <c r="J1065" t="str">
        <f t="shared" si="16"/>
        <v>Pre-COVID</v>
      </c>
    </row>
    <row r="1066" spans="1:10" x14ac:dyDescent="0.35">
      <c r="A1066" t="s">
        <v>33</v>
      </c>
      <c r="B1066">
        <v>2014</v>
      </c>
      <c r="C1066" t="s">
        <v>35</v>
      </c>
      <c r="D1066">
        <v>113.1</v>
      </c>
      <c r="E1066">
        <v>2</v>
      </c>
      <c r="F1066" s="1">
        <v>41671</v>
      </c>
      <c r="G1066" t="s">
        <v>27</v>
      </c>
      <c r="H1066">
        <v>108.7</v>
      </c>
      <c r="I1066" t="str" cm="1">
        <f t="array" ref="I1066">IFERROR(
INDEX(Category_Map!$B$3:$B$28,
MATCH(TRIM(SUBSTITUTE(SUBSTITUTE(CLEAN(G1066),CHAR(160),""),CHAR(10),"")),
TRIM(SUBSTITUTE(SUBSTITUTE(Category_Map!$A$3:$A$28,CHAR(160),""),CHAR(10),"")),0)),
"Not Found")</f>
        <v>Personal care and effects</v>
      </c>
      <c r="J1066" t="str">
        <f t="shared" si="16"/>
        <v>Pre-COVID</v>
      </c>
    </row>
    <row r="1067" spans="1:10" x14ac:dyDescent="0.35">
      <c r="A1067" t="s">
        <v>33</v>
      </c>
      <c r="B1067">
        <v>2014</v>
      </c>
      <c r="C1067" t="s">
        <v>35</v>
      </c>
      <c r="D1067">
        <v>113.1</v>
      </c>
      <c r="E1067">
        <v>2</v>
      </c>
      <c r="F1067" s="1">
        <v>41671</v>
      </c>
      <c r="G1067" t="s">
        <v>28</v>
      </c>
      <c r="H1067">
        <v>111</v>
      </c>
      <c r="I1067" t="str" cm="1">
        <f t="array" ref="I1067">IFERROR(
INDEX(Category_Map!$B$3:$B$28,
MATCH(TRIM(SUBSTITUTE(SUBSTITUTE(CLEAN(G1067),CHAR(160),""),CHAR(10),"")),
TRIM(SUBSTITUTE(SUBSTITUTE(Category_Map!$A$3:$A$28,CHAR(160),""),CHAR(10),"")),0)),
"Not Found")</f>
        <v>Miscellaneous</v>
      </c>
      <c r="J1067" t="str">
        <f t="shared" si="16"/>
        <v>Pre-COVID</v>
      </c>
    </row>
    <row r="1068" spans="1:10" x14ac:dyDescent="0.35">
      <c r="A1068" t="s">
        <v>34</v>
      </c>
      <c r="B1068">
        <v>2014</v>
      </c>
      <c r="C1068" t="s">
        <v>35</v>
      </c>
      <c r="D1068">
        <v>113.6</v>
      </c>
      <c r="E1068">
        <v>2</v>
      </c>
      <c r="F1068" s="1">
        <v>41671</v>
      </c>
      <c r="G1068" t="s">
        <v>3</v>
      </c>
      <c r="H1068">
        <v>120.2</v>
      </c>
      <c r="I1068" t="str" cm="1">
        <f t="array" ref="I1068">IFERROR(
INDEX(Category_Map!$B$3:$B$28,
MATCH(TRIM(SUBSTITUTE(SUBSTITUTE(CLEAN(G1068),CHAR(160),""),CHAR(10),"")),
TRIM(SUBSTITUTE(SUBSTITUTE(Category_Map!$A$3:$A$28,CHAR(160),""),CHAR(10),"")),0)),
"Not Found")</f>
        <v>Food</v>
      </c>
      <c r="J1068" t="str">
        <f t="shared" si="16"/>
        <v>Pre-COVID</v>
      </c>
    </row>
    <row r="1069" spans="1:10" x14ac:dyDescent="0.35">
      <c r="A1069" t="s">
        <v>34</v>
      </c>
      <c r="B1069">
        <v>2014</v>
      </c>
      <c r="C1069" t="s">
        <v>35</v>
      </c>
      <c r="D1069">
        <v>113.6</v>
      </c>
      <c r="E1069">
        <v>2</v>
      </c>
      <c r="F1069" s="1">
        <v>41671</v>
      </c>
      <c r="G1069" t="s">
        <v>4</v>
      </c>
      <c r="H1069">
        <v>119.2</v>
      </c>
      <c r="I1069" t="str" cm="1">
        <f t="array" ref="I1069">IFERROR(
INDEX(Category_Map!$B$3:$B$28,
MATCH(TRIM(SUBSTITUTE(SUBSTITUTE(CLEAN(G1069),CHAR(160),""),CHAR(10),"")),
TRIM(SUBSTITUTE(SUBSTITUTE(Category_Map!$A$3:$A$28,CHAR(160),""),CHAR(10),"")),0)),
"Not Found")</f>
        <v>Food</v>
      </c>
      <c r="J1069" t="str">
        <f t="shared" si="16"/>
        <v>Pre-COVID</v>
      </c>
    </row>
    <row r="1070" spans="1:10" x14ac:dyDescent="0.35">
      <c r="A1070" t="s">
        <v>34</v>
      </c>
      <c r="B1070">
        <v>2014</v>
      </c>
      <c r="C1070" t="s">
        <v>35</v>
      </c>
      <c r="D1070">
        <v>113.6</v>
      </c>
      <c r="E1070">
        <v>2</v>
      </c>
      <c r="F1070" s="1">
        <v>41671</v>
      </c>
      <c r="G1070" t="s">
        <v>5</v>
      </c>
      <c r="H1070">
        <v>122.5</v>
      </c>
      <c r="I1070" t="str" cm="1">
        <f t="array" ref="I1070">IFERROR(
INDEX(Category_Map!$B$3:$B$28,
MATCH(TRIM(SUBSTITUTE(SUBSTITUTE(CLEAN(G1070),CHAR(160),""),CHAR(10),"")),
TRIM(SUBSTITUTE(SUBSTITUTE(Category_Map!$A$3:$A$28,CHAR(160),""),CHAR(10),"")),0)),
"Not Found")</f>
        <v>Food</v>
      </c>
      <c r="J1070" t="str">
        <f t="shared" si="16"/>
        <v>Pre-COVID</v>
      </c>
    </row>
    <row r="1071" spans="1:10" x14ac:dyDescent="0.35">
      <c r="A1071" t="s">
        <v>34</v>
      </c>
      <c r="B1071">
        <v>2014</v>
      </c>
      <c r="C1071" t="s">
        <v>35</v>
      </c>
      <c r="D1071">
        <v>113.6</v>
      </c>
      <c r="E1071">
        <v>2</v>
      </c>
      <c r="F1071" s="1">
        <v>41671</v>
      </c>
      <c r="G1071" t="s">
        <v>6</v>
      </c>
      <c r="H1071">
        <v>115.1</v>
      </c>
      <c r="I1071" t="str" cm="1">
        <f t="array" ref="I1071">IFERROR(
INDEX(Category_Map!$B$3:$B$28,
MATCH(TRIM(SUBSTITUTE(SUBSTITUTE(CLEAN(G1071),CHAR(160),""),CHAR(10),"")),
TRIM(SUBSTITUTE(SUBSTITUTE(Category_Map!$A$3:$A$28,CHAR(160),""),CHAR(10),"")),0)),
"Not Found")</f>
        <v>Food</v>
      </c>
      <c r="J1071" t="str">
        <f t="shared" si="16"/>
        <v>Pre-COVID</v>
      </c>
    </row>
    <row r="1072" spans="1:10" x14ac:dyDescent="0.35">
      <c r="A1072" t="s">
        <v>34</v>
      </c>
      <c r="B1072">
        <v>2014</v>
      </c>
      <c r="C1072" t="s">
        <v>35</v>
      </c>
      <c r="D1072">
        <v>113.6</v>
      </c>
      <c r="E1072">
        <v>2</v>
      </c>
      <c r="F1072" s="1">
        <v>41671</v>
      </c>
      <c r="G1072" t="s">
        <v>7</v>
      </c>
      <c r="H1072">
        <v>106.6</v>
      </c>
      <c r="I1072" t="str" cm="1">
        <f t="array" ref="I1072">IFERROR(
INDEX(Category_Map!$B$3:$B$28,
MATCH(TRIM(SUBSTITUTE(SUBSTITUTE(CLEAN(G1072),CHAR(160),""),CHAR(10),"")),
TRIM(SUBSTITUTE(SUBSTITUTE(Category_Map!$A$3:$A$28,CHAR(160),""),CHAR(10),"")),0)),
"Not Found")</f>
        <v>Food</v>
      </c>
      <c r="J1072" t="str">
        <f t="shared" si="16"/>
        <v>Pre-COVID</v>
      </c>
    </row>
    <row r="1073" spans="1:10" x14ac:dyDescent="0.35">
      <c r="A1073" t="s">
        <v>34</v>
      </c>
      <c r="B1073">
        <v>2014</v>
      </c>
      <c r="C1073" t="s">
        <v>35</v>
      </c>
      <c r="D1073">
        <v>113.6</v>
      </c>
      <c r="E1073">
        <v>2</v>
      </c>
      <c r="F1073" s="1">
        <v>41671</v>
      </c>
      <c r="G1073" t="s">
        <v>8</v>
      </c>
      <c r="H1073">
        <v>115.4</v>
      </c>
      <c r="I1073" t="str" cm="1">
        <f t="array" ref="I1073">IFERROR(
INDEX(Category_Map!$B$3:$B$28,
MATCH(TRIM(SUBSTITUTE(SUBSTITUTE(CLEAN(G1073),CHAR(160),""),CHAR(10),"")),
TRIM(SUBSTITUTE(SUBSTITUTE(Category_Map!$A$3:$A$28,CHAR(160),""),CHAR(10),"")),0)),
"Not Found")</f>
        <v>Food</v>
      </c>
      <c r="J1073" t="str">
        <f t="shared" si="16"/>
        <v>Pre-COVID</v>
      </c>
    </row>
    <row r="1074" spans="1:10" x14ac:dyDescent="0.35">
      <c r="A1074" t="s">
        <v>34</v>
      </c>
      <c r="B1074">
        <v>2014</v>
      </c>
      <c r="C1074" t="s">
        <v>35</v>
      </c>
      <c r="D1074">
        <v>113.6</v>
      </c>
      <c r="E1074">
        <v>2</v>
      </c>
      <c r="F1074" s="1">
        <v>41671</v>
      </c>
      <c r="G1074" t="s">
        <v>9</v>
      </c>
      <c r="H1074">
        <v>114.5</v>
      </c>
      <c r="I1074" t="str" cm="1">
        <f t="array" ref="I1074">IFERROR(
INDEX(Category_Map!$B$3:$B$28,
MATCH(TRIM(SUBSTITUTE(SUBSTITUTE(CLEAN(G1074),CHAR(160),""),CHAR(10),"")),
TRIM(SUBSTITUTE(SUBSTITUTE(Category_Map!$A$3:$A$28,CHAR(160),""),CHAR(10),"")),0)),
"Not Found")</f>
        <v>Food</v>
      </c>
      <c r="J1074" t="str">
        <f t="shared" si="16"/>
        <v>Pre-COVID</v>
      </c>
    </row>
    <row r="1075" spans="1:10" x14ac:dyDescent="0.35">
      <c r="A1075" t="s">
        <v>34</v>
      </c>
      <c r="B1075">
        <v>2014</v>
      </c>
      <c r="C1075" t="s">
        <v>35</v>
      </c>
      <c r="D1075">
        <v>113.6</v>
      </c>
      <c r="E1075">
        <v>2</v>
      </c>
      <c r="F1075" s="1">
        <v>41671</v>
      </c>
      <c r="G1075" t="s">
        <v>10</v>
      </c>
      <c r="H1075">
        <v>109.3</v>
      </c>
      <c r="I1075" t="str" cm="1">
        <f t="array" ref="I1075">IFERROR(
INDEX(Category_Map!$B$3:$B$28,
MATCH(TRIM(SUBSTITUTE(SUBSTITUTE(CLEAN(G1075),CHAR(160),""),CHAR(10),"")),
TRIM(SUBSTITUTE(SUBSTITUTE(Category_Map!$A$3:$A$28,CHAR(160),""),CHAR(10),"")),0)),
"Not Found")</f>
        <v>Food</v>
      </c>
      <c r="J1075" t="str">
        <f t="shared" si="16"/>
        <v>Pre-COVID</v>
      </c>
    </row>
    <row r="1076" spans="1:10" x14ac:dyDescent="0.35">
      <c r="A1076" t="s">
        <v>34</v>
      </c>
      <c r="B1076">
        <v>2014</v>
      </c>
      <c r="C1076" t="s">
        <v>35</v>
      </c>
      <c r="D1076">
        <v>113.6</v>
      </c>
      <c r="E1076">
        <v>2</v>
      </c>
      <c r="F1076" s="1">
        <v>41671</v>
      </c>
      <c r="G1076" t="s">
        <v>11</v>
      </c>
      <c r="H1076">
        <v>99.2</v>
      </c>
      <c r="I1076" t="str" cm="1">
        <f t="array" ref="I1076">IFERROR(
INDEX(Category_Map!$B$3:$B$28,
MATCH(TRIM(SUBSTITUTE(SUBSTITUTE(CLEAN(G1076),CHAR(160),""),CHAR(10),"")),
TRIM(SUBSTITUTE(SUBSTITUTE(Category_Map!$A$3:$A$28,CHAR(160),""),CHAR(10),"")),0)),
"Not Found")</f>
        <v>Food</v>
      </c>
      <c r="J1076" t="str">
        <f t="shared" si="16"/>
        <v>Pre-COVID</v>
      </c>
    </row>
    <row r="1077" spans="1:10" x14ac:dyDescent="0.35">
      <c r="A1077" t="s">
        <v>34</v>
      </c>
      <c r="B1077">
        <v>2014</v>
      </c>
      <c r="C1077" t="s">
        <v>35</v>
      </c>
      <c r="D1077">
        <v>113.6</v>
      </c>
      <c r="E1077">
        <v>2</v>
      </c>
      <c r="F1077" s="1">
        <v>41671</v>
      </c>
      <c r="G1077" t="s">
        <v>12</v>
      </c>
      <c r="H1077">
        <v>111.4</v>
      </c>
      <c r="I1077" t="str" cm="1">
        <f t="array" ref="I1077">IFERROR(
INDEX(Category_Map!$B$3:$B$28,
MATCH(TRIM(SUBSTITUTE(SUBSTITUTE(CLEAN(G1077),CHAR(160),""),CHAR(10),"")),
TRIM(SUBSTITUTE(SUBSTITUTE(Category_Map!$A$3:$A$28,CHAR(160),""),CHAR(10),"")),0)),
"Not Found")</f>
        <v>Food</v>
      </c>
      <c r="J1077" t="str">
        <f t="shared" si="16"/>
        <v>Pre-COVID</v>
      </c>
    </row>
    <row r="1078" spans="1:10" x14ac:dyDescent="0.35">
      <c r="A1078" t="s">
        <v>34</v>
      </c>
      <c r="B1078">
        <v>2014</v>
      </c>
      <c r="C1078" t="s">
        <v>35</v>
      </c>
      <c r="D1078">
        <v>113.6</v>
      </c>
      <c r="E1078">
        <v>2</v>
      </c>
      <c r="F1078" s="1">
        <v>41671</v>
      </c>
      <c r="G1078" t="s">
        <v>13</v>
      </c>
      <c r="H1078">
        <v>112.6</v>
      </c>
      <c r="I1078" t="str" cm="1">
        <f t="array" ref="I1078">IFERROR(
INDEX(Category_Map!$B$3:$B$28,
MATCH(TRIM(SUBSTITUTE(SUBSTITUTE(CLEAN(G1078),CHAR(160),""),CHAR(10),"")),
TRIM(SUBSTITUTE(SUBSTITUTE(Category_Map!$A$3:$A$28,CHAR(160),""),CHAR(10),"")),0)),
"Not Found")</f>
        <v>Food and beverages</v>
      </c>
      <c r="J1078" t="str">
        <f t="shared" si="16"/>
        <v>Pre-COVID</v>
      </c>
    </row>
    <row r="1079" spans="1:10" x14ac:dyDescent="0.35">
      <c r="A1079" t="s">
        <v>34</v>
      </c>
      <c r="B1079">
        <v>2014</v>
      </c>
      <c r="C1079" t="s">
        <v>35</v>
      </c>
      <c r="D1079">
        <v>113.6</v>
      </c>
      <c r="E1079">
        <v>2</v>
      </c>
      <c r="F1079" s="1">
        <v>41671</v>
      </c>
      <c r="G1079" t="s">
        <v>14</v>
      </c>
      <c r="H1079">
        <v>118.8</v>
      </c>
      <c r="I1079" t="str" cm="1">
        <f t="array" ref="I1079">IFERROR(
INDEX(Category_Map!$B$3:$B$28,
MATCH(TRIM(SUBSTITUTE(SUBSTITUTE(CLEAN(G1079),CHAR(160),""),CHAR(10),"")),
TRIM(SUBSTITUTE(SUBSTITUTE(Category_Map!$A$3:$A$28,CHAR(160),""),CHAR(10),"")),0)),
"Not Found")</f>
        <v>Food and beverages</v>
      </c>
      <c r="J1079" t="str">
        <f t="shared" si="16"/>
        <v>Pre-COVID</v>
      </c>
    </row>
    <row r="1080" spans="1:10" x14ac:dyDescent="0.35">
      <c r="A1080" t="s">
        <v>34</v>
      </c>
      <c r="B1080">
        <v>2014</v>
      </c>
      <c r="C1080" t="s">
        <v>35</v>
      </c>
      <c r="D1080">
        <v>113.6</v>
      </c>
      <c r="E1080">
        <v>2</v>
      </c>
      <c r="F1080" s="1">
        <v>41671</v>
      </c>
      <c r="G1080" t="s">
        <v>15</v>
      </c>
      <c r="H1080">
        <v>115.3</v>
      </c>
      <c r="I1080" t="str" cm="1">
        <f t="array" ref="I1080">IFERROR(
INDEX(Category_Map!$B$3:$B$28,
MATCH(TRIM(SUBSTITUTE(SUBSTITUTE(CLEAN(G1080),CHAR(160),""),CHAR(10),"")),
TRIM(SUBSTITUTE(SUBSTITUTE(Category_Map!$A$3:$A$28,CHAR(160),""),CHAR(10),"")),0)),
"Not Found")</f>
        <v>Food and beverages</v>
      </c>
      <c r="J1080" t="str">
        <f t="shared" si="16"/>
        <v>Pre-COVID</v>
      </c>
    </row>
    <row r="1081" spans="1:10" x14ac:dyDescent="0.35">
      <c r="A1081" t="s">
        <v>34</v>
      </c>
      <c r="B1081">
        <v>2014</v>
      </c>
      <c r="C1081" t="s">
        <v>35</v>
      </c>
      <c r="D1081">
        <v>113.6</v>
      </c>
      <c r="E1081">
        <v>2</v>
      </c>
      <c r="F1081" s="1">
        <v>41671</v>
      </c>
      <c r="G1081" t="s">
        <v>16</v>
      </c>
      <c r="H1081">
        <v>114.7</v>
      </c>
      <c r="I1081" t="str" cm="1">
        <f t="array" ref="I1081">IFERROR(
INDEX(Category_Map!$B$3:$B$28,
MATCH(TRIM(SUBSTITUTE(SUBSTITUTE(CLEAN(G1081),CHAR(160),""),CHAR(10),"")),
TRIM(SUBSTITUTE(SUBSTITUTE(Category_Map!$A$3:$A$28,CHAR(160),""),CHAR(10),"")),0)),
"Not Found")</f>
        <v>Miscellaneous</v>
      </c>
      <c r="J1081" t="str">
        <f t="shared" si="16"/>
        <v>Pre-COVID</v>
      </c>
    </row>
    <row r="1082" spans="1:10" x14ac:dyDescent="0.35">
      <c r="A1082" t="s">
        <v>34</v>
      </c>
      <c r="B1082">
        <v>2014</v>
      </c>
      <c r="C1082" t="s">
        <v>35</v>
      </c>
      <c r="D1082">
        <v>113.6</v>
      </c>
      <c r="E1082">
        <v>2</v>
      </c>
      <c r="F1082" s="1">
        <v>41671</v>
      </c>
      <c r="G1082" t="s">
        <v>17</v>
      </c>
      <c r="H1082">
        <v>116.4</v>
      </c>
      <c r="I1082" t="str" cm="1">
        <f t="array" ref="I1082">IFERROR(
INDEX(Category_Map!$B$3:$B$28,
MATCH(TRIM(SUBSTITUTE(SUBSTITUTE(CLEAN(G1082),CHAR(160),""),CHAR(10),"")),
TRIM(SUBSTITUTE(SUBSTITUTE(Category_Map!$A$3:$A$28,CHAR(160),""),CHAR(10),"")),0)),
"Not Found")</f>
        <v>Clothing and Footwear</v>
      </c>
      <c r="J1082" t="str">
        <f t="shared" si="16"/>
        <v>Pre-COVID</v>
      </c>
    </row>
    <row r="1083" spans="1:10" x14ac:dyDescent="0.35">
      <c r="A1083" t="s">
        <v>34</v>
      </c>
      <c r="B1083">
        <v>2014</v>
      </c>
      <c r="C1083" t="s">
        <v>35</v>
      </c>
      <c r="D1083">
        <v>113.6</v>
      </c>
      <c r="E1083">
        <v>2</v>
      </c>
      <c r="F1083" s="1">
        <v>41671</v>
      </c>
      <c r="G1083" t="s">
        <v>18</v>
      </c>
      <c r="H1083">
        <v>113.3</v>
      </c>
      <c r="I1083" t="str" cm="1">
        <f t="array" ref="I1083">IFERROR(
INDEX(Category_Map!$B$3:$B$28,
MATCH(TRIM(SUBSTITUTE(SUBSTITUTE(CLEAN(G1083),CHAR(160),""),CHAR(10),"")),
TRIM(SUBSTITUTE(SUBSTITUTE(Category_Map!$A$3:$A$28,CHAR(160),""),CHAR(10),"")),0)),
"Not Found")</f>
        <v>Clothing and Footwear</v>
      </c>
      <c r="J1083" t="str">
        <f t="shared" si="16"/>
        <v>Pre-COVID</v>
      </c>
    </row>
    <row r="1084" spans="1:10" x14ac:dyDescent="0.35">
      <c r="A1084" t="s">
        <v>34</v>
      </c>
      <c r="B1084">
        <v>2014</v>
      </c>
      <c r="C1084" t="s">
        <v>35</v>
      </c>
      <c r="D1084">
        <v>113.6</v>
      </c>
      <c r="E1084">
        <v>2</v>
      </c>
      <c r="F1084" s="1">
        <v>41671</v>
      </c>
      <c r="G1084" t="s">
        <v>19</v>
      </c>
      <c r="H1084">
        <v>115.9</v>
      </c>
      <c r="I1084" t="str" cm="1">
        <f t="array" ref="I1084">IFERROR(
INDEX(Category_Map!$B$3:$B$28,
MATCH(TRIM(SUBSTITUTE(SUBSTITUTE(CLEAN(G1084),CHAR(160),""),CHAR(10),"")),
TRIM(SUBSTITUTE(SUBSTITUTE(Category_Map!$A$3:$A$28,CHAR(160),""),CHAR(10),"")),0)),
"Not Found")</f>
        <v>Clothing and Footwear</v>
      </c>
      <c r="J1084" t="str">
        <f t="shared" si="16"/>
        <v>Pre-COVID</v>
      </c>
    </row>
    <row r="1085" spans="1:10" x14ac:dyDescent="0.35">
      <c r="A1085" t="s">
        <v>34</v>
      </c>
      <c r="B1085">
        <v>2014</v>
      </c>
      <c r="C1085" t="s">
        <v>35</v>
      </c>
      <c r="D1085">
        <v>113.6</v>
      </c>
      <c r="E1085">
        <v>2</v>
      </c>
      <c r="F1085" s="1">
        <v>41671</v>
      </c>
      <c r="G1085" t="s">
        <v>20</v>
      </c>
      <c r="H1085">
        <v>112.5</v>
      </c>
      <c r="I1085" t="str" cm="1">
        <f t="array" ref="I1085">IFERROR(
INDEX(Category_Map!$B$3:$B$28,
MATCH(TRIM(SUBSTITUTE(SUBSTITUTE(CLEAN(G1085),CHAR(160),""),CHAR(10),"")),
TRIM(SUBSTITUTE(SUBSTITUTE(Category_Map!$A$3:$A$28,CHAR(160),""),CHAR(10),"")),0)),
"Not Found")</f>
        <v>Housing and Utilities</v>
      </c>
      <c r="J1085" t="str">
        <f t="shared" si="16"/>
        <v>Pre-COVID</v>
      </c>
    </row>
    <row r="1086" spans="1:10" x14ac:dyDescent="0.35">
      <c r="A1086" t="s">
        <v>34</v>
      </c>
      <c r="B1086">
        <v>2014</v>
      </c>
      <c r="C1086" t="s">
        <v>35</v>
      </c>
      <c r="D1086">
        <v>113.6</v>
      </c>
      <c r="E1086">
        <v>2</v>
      </c>
      <c r="F1086" s="1">
        <v>41671</v>
      </c>
      <c r="G1086" t="s">
        <v>21</v>
      </c>
      <c r="H1086">
        <v>112.4</v>
      </c>
      <c r="I1086" t="str" cm="1">
        <f t="array" ref="I1086">IFERROR(
INDEX(Category_Map!$B$3:$B$28,
MATCH(TRIM(SUBSTITUTE(SUBSTITUTE(CLEAN(G1086),CHAR(160),""),CHAR(10),"")),
TRIM(SUBSTITUTE(SUBSTITUTE(Category_Map!$A$3:$A$28,CHAR(160),""),CHAR(10),"")),0)),
"Not Found")</f>
        <v>Fuel and Energy</v>
      </c>
      <c r="J1086" t="str">
        <f t="shared" si="16"/>
        <v>Pre-COVID</v>
      </c>
    </row>
    <row r="1087" spans="1:10" x14ac:dyDescent="0.35">
      <c r="A1087" t="s">
        <v>34</v>
      </c>
      <c r="B1087">
        <v>2014</v>
      </c>
      <c r="C1087" t="s">
        <v>35</v>
      </c>
      <c r="D1087">
        <v>113.6</v>
      </c>
      <c r="E1087">
        <v>2</v>
      </c>
      <c r="F1087" s="1">
        <v>41671</v>
      </c>
      <c r="G1087" t="s">
        <v>22</v>
      </c>
      <c r="H1087">
        <v>112.8</v>
      </c>
      <c r="I1087" t="str" cm="1">
        <f t="array" ref="I1087">IFERROR(
INDEX(Category_Map!$B$3:$B$28,
MATCH(TRIM(SUBSTITUTE(SUBSTITUTE(CLEAN(G1087),CHAR(160),""),CHAR(10),"")),
TRIM(SUBSTITUTE(SUBSTITUTE(Category_Map!$A$3:$A$28,CHAR(160),""),CHAR(10),"")),0)),
"Not Found")</f>
        <v>Household goods and services</v>
      </c>
      <c r="J1087" t="str">
        <f t="shared" si="16"/>
        <v>Pre-COVID</v>
      </c>
    </row>
    <row r="1088" spans="1:10" x14ac:dyDescent="0.35">
      <c r="A1088" t="s">
        <v>34</v>
      </c>
      <c r="B1088">
        <v>2014</v>
      </c>
      <c r="C1088" t="s">
        <v>35</v>
      </c>
      <c r="D1088">
        <v>113.6</v>
      </c>
      <c r="E1088">
        <v>2</v>
      </c>
      <c r="F1088" s="1">
        <v>41671</v>
      </c>
      <c r="G1088" t="s">
        <v>23</v>
      </c>
      <c r="H1088">
        <v>110.7</v>
      </c>
      <c r="I1088" t="str" cm="1">
        <f t="array" ref="I1088">IFERROR(
INDEX(Category_Map!$B$3:$B$28,
MATCH(TRIM(SUBSTITUTE(SUBSTITUTE(CLEAN(G1088),CHAR(160),""),CHAR(10),"")),
TRIM(SUBSTITUTE(SUBSTITUTE(Category_Map!$A$3:$A$28,CHAR(160),""),CHAR(10),"")),0)),
"Not Found")</f>
        <v>Health</v>
      </c>
      <c r="J1088" t="str">
        <f t="shared" si="16"/>
        <v>Pre-COVID</v>
      </c>
    </row>
    <row r="1089" spans="1:10" x14ac:dyDescent="0.35">
      <c r="A1089" t="s">
        <v>34</v>
      </c>
      <c r="B1089">
        <v>2014</v>
      </c>
      <c r="C1089" t="s">
        <v>35</v>
      </c>
      <c r="D1089">
        <v>113.6</v>
      </c>
      <c r="E1089">
        <v>2</v>
      </c>
      <c r="F1089" s="1">
        <v>41671</v>
      </c>
      <c r="G1089" t="s">
        <v>24</v>
      </c>
      <c r="H1089">
        <v>111.1</v>
      </c>
      <c r="I1089" t="str" cm="1">
        <f t="array" ref="I1089">IFERROR(
INDEX(Category_Map!$B$3:$B$28,
MATCH(TRIM(SUBSTITUTE(SUBSTITUTE(CLEAN(G1089),CHAR(160),""),CHAR(10),"")),
TRIM(SUBSTITUTE(SUBSTITUTE(Category_Map!$A$3:$A$28,CHAR(160),""),CHAR(10),"")),0)),
"Not Found")</f>
        <v>Transport &amp; Communication</v>
      </c>
      <c r="J1089" t="str">
        <f t="shared" si="16"/>
        <v>Pre-COVID</v>
      </c>
    </row>
    <row r="1090" spans="1:10" x14ac:dyDescent="0.35">
      <c r="A1090" t="s">
        <v>34</v>
      </c>
      <c r="B1090">
        <v>2014</v>
      </c>
      <c r="C1090" t="s">
        <v>35</v>
      </c>
      <c r="D1090">
        <v>113.6</v>
      </c>
      <c r="E1090">
        <v>2</v>
      </c>
      <c r="F1090" s="1">
        <v>41671</v>
      </c>
      <c r="G1090" t="s">
        <v>25</v>
      </c>
      <c r="H1090">
        <v>110.1</v>
      </c>
      <c r="I1090" t="str" cm="1">
        <f t="array" ref="I1090">IFERROR(
INDEX(Category_Map!$B$3:$B$28,
MATCH(TRIM(SUBSTITUTE(SUBSTITUTE(CLEAN(G1090),CHAR(160),""),CHAR(10),"")),
TRIM(SUBSTITUTE(SUBSTITUTE(Category_Map!$A$3:$A$28,CHAR(160),""),CHAR(10),"")),0)),
"Not Found")</f>
        <v>Recreation and Personal Care</v>
      </c>
      <c r="J1090" t="str">
        <f t="shared" ref="J1090:J1153" si="17">IF(F1090 &lt; DATE(2020,3,1), "Pre-COVID", "Post-COVID")</f>
        <v>Pre-COVID</v>
      </c>
    </row>
    <row r="1091" spans="1:10" x14ac:dyDescent="0.35">
      <c r="A1091" t="s">
        <v>34</v>
      </c>
      <c r="B1091">
        <v>2014</v>
      </c>
      <c r="C1091" t="s">
        <v>35</v>
      </c>
      <c r="D1091">
        <v>113.6</v>
      </c>
      <c r="E1091">
        <v>2</v>
      </c>
      <c r="F1091" s="1">
        <v>41671</v>
      </c>
      <c r="G1091" t="s">
        <v>26</v>
      </c>
      <c r="H1091">
        <v>111.8</v>
      </c>
      <c r="I1091" t="str" cm="1">
        <f t="array" ref="I1091">IFERROR(
INDEX(Category_Map!$B$3:$B$28,
MATCH(TRIM(SUBSTITUTE(SUBSTITUTE(CLEAN(G1091),CHAR(160),""),CHAR(10),"")),
TRIM(SUBSTITUTE(SUBSTITUTE(Category_Map!$A$3:$A$28,CHAR(160),""),CHAR(10),"")),0)),
"Not Found")</f>
        <v>Education</v>
      </c>
      <c r="J1091" t="str">
        <f t="shared" si="17"/>
        <v>Pre-COVID</v>
      </c>
    </row>
    <row r="1092" spans="1:10" x14ac:dyDescent="0.35">
      <c r="A1092" t="s">
        <v>34</v>
      </c>
      <c r="B1092">
        <v>2014</v>
      </c>
      <c r="C1092" t="s">
        <v>35</v>
      </c>
      <c r="D1092">
        <v>113.6</v>
      </c>
      <c r="E1092">
        <v>2</v>
      </c>
      <c r="F1092" s="1">
        <v>41671</v>
      </c>
      <c r="G1092" t="s">
        <v>27</v>
      </c>
      <c r="H1092">
        <v>108.7</v>
      </c>
      <c r="I1092" t="str" cm="1">
        <f t="array" ref="I1092">IFERROR(
INDEX(Category_Map!$B$3:$B$28,
MATCH(TRIM(SUBSTITUTE(SUBSTITUTE(CLEAN(G1092),CHAR(160),""),CHAR(10),"")),
TRIM(SUBSTITUTE(SUBSTITUTE(Category_Map!$A$3:$A$28,CHAR(160),""),CHAR(10),"")),0)),
"Not Found")</f>
        <v>Personal care and effects</v>
      </c>
      <c r="J1092" t="str">
        <f t="shared" si="17"/>
        <v>Pre-COVID</v>
      </c>
    </row>
    <row r="1093" spans="1:10" x14ac:dyDescent="0.35">
      <c r="A1093" t="s">
        <v>34</v>
      </c>
      <c r="B1093">
        <v>2014</v>
      </c>
      <c r="C1093" t="s">
        <v>35</v>
      </c>
      <c r="D1093">
        <v>113.6</v>
      </c>
      <c r="E1093">
        <v>2</v>
      </c>
      <c r="F1093" s="1">
        <v>41671</v>
      </c>
      <c r="G1093" t="s">
        <v>28</v>
      </c>
      <c r="H1093">
        <v>110.9</v>
      </c>
      <c r="I1093" t="str" cm="1">
        <f t="array" ref="I1093">IFERROR(
INDEX(Category_Map!$B$3:$B$28,
MATCH(TRIM(SUBSTITUTE(SUBSTITUTE(CLEAN(G1093),CHAR(160),""),CHAR(10),"")),
TRIM(SUBSTITUTE(SUBSTITUTE(Category_Map!$A$3:$A$28,CHAR(160),""),CHAR(10),"")),0)),
"Not Found")</f>
        <v>Miscellaneous</v>
      </c>
      <c r="J1093" t="str">
        <f t="shared" si="17"/>
        <v>Pre-COVID</v>
      </c>
    </row>
    <row r="1094" spans="1:10" x14ac:dyDescent="0.35">
      <c r="A1094" t="s">
        <v>30</v>
      </c>
      <c r="B1094">
        <v>2014</v>
      </c>
      <c r="C1094" t="s">
        <v>36</v>
      </c>
      <c r="D1094">
        <v>114.6</v>
      </c>
      <c r="E1094">
        <v>3</v>
      </c>
      <c r="F1094" s="1">
        <v>41699</v>
      </c>
      <c r="G1094" t="s">
        <v>3</v>
      </c>
      <c r="H1094">
        <v>120.1</v>
      </c>
      <c r="I1094" t="str" cm="1">
        <f t="array" ref="I1094">IFERROR(
INDEX(Category_Map!$B$3:$B$28,
MATCH(TRIM(SUBSTITUTE(SUBSTITUTE(CLEAN(G1094),CHAR(160),""),CHAR(10),"")),
TRIM(SUBSTITUTE(SUBSTITUTE(Category_Map!$A$3:$A$28,CHAR(160),""),CHAR(10),"")),0)),
"Not Found")</f>
        <v>Food</v>
      </c>
      <c r="J1094" t="str">
        <f t="shared" si="17"/>
        <v>Pre-COVID</v>
      </c>
    </row>
    <row r="1095" spans="1:10" x14ac:dyDescent="0.35">
      <c r="A1095" t="s">
        <v>30</v>
      </c>
      <c r="B1095">
        <v>2014</v>
      </c>
      <c r="C1095" t="s">
        <v>36</v>
      </c>
      <c r="D1095">
        <v>114.6</v>
      </c>
      <c r="E1095">
        <v>3</v>
      </c>
      <c r="F1095" s="1">
        <v>41699</v>
      </c>
      <c r="G1095" t="s">
        <v>4</v>
      </c>
      <c r="H1095">
        <v>118.1</v>
      </c>
      <c r="I1095" t="str" cm="1">
        <f t="array" ref="I1095">IFERROR(
INDEX(Category_Map!$B$3:$B$28,
MATCH(TRIM(SUBSTITUTE(SUBSTITUTE(CLEAN(G1095),CHAR(160),""),CHAR(10),"")),
TRIM(SUBSTITUTE(SUBSTITUTE(Category_Map!$A$3:$A$28,CHAR(160),""),CHAR(10),"")),0)),
"Not Found")</f>
        <v>Food</v>
      </c>
      <c r="J1095" t="str">
        <f t="shared" si="17"/>
        <v>Pre-COVID</v>
      </c>
    </row>
    <row r="1096" spans="1:10" x14ac:dyDescent="0.35">
      <c r="A1096" t="s">
        <v>30</v>
      </c>
      <c r="B1096">
        <v>2014</v>
      </c>
      <c r="C1096" t="s">
        <v>36</v>
      </c>
      <c r="D1096">
        <v>114.6</v>
      </c>
      <c r="E1096">
        <v>3</v>
      </c>
      <c r="F1096" s="1">
        <v>41699</v>
      </c>
      <c r="G1096" t="s">
        <v>5</v>
      </c>
      <c r="H1096">
        <v>120.7</v>
      </c>
      <c r="I1096" t="str" cm="1">
        <f t="array" ref="I1096">IFERROR(
INDEX(Category_Map!$B$3:$B$28,
MATCH(TRIM(SUBSTITUTE(SUBSTITUTE(CLEAN(G1096),CHAR(160),""),CHAR(10),"")),
TRIM(SUBSTITUTE(SUBSTITUTE(Category_Map!$A$3:$A$28,CHAR(160),""),CHAR(10),"")),0)),
"Not Found")</f>
        <v>Food</v>
      </c>
      <c r="J1096" t="str">
        <f t="shared" si="17"/>
        <v>Pre-COVID</v>
      </c>
    </row>
    <row r="1097" spans="1:10" x14ac:dyDescent="0.35">
      <c r="A1097" t="s">
        <v>30</v>
      </c>
      <c r="B1097">
        <v>2014</v>
      </c>
      <c r="C1097" t="s">
        <v>36</v>
      </c>
      <c r="D1097">
        <v>114.6</v>
      </c>
      <c r="E1097">
        <v>3</v>
      </c>
      <c r="F1097" s="1">
        <v>41699</v>
      </c>
      <c r="G1097" t="s">
        <v>6</v>
      </c>
      <c r="H1097">
        <v>116.1</v>
      </c>
      <c r="I1097" t="str" cm="1">
        <f t="array" ref="I1097">IFERROR(
INDEX(Category_Map!$B$3:$B$28,
MATCH(TRIM(SUBSTITUTE(SUBSTITUTE(CLEAN(G1097),CHAR(160),""),CHAR(10),"")),
TRIM(SUBSTITUTE(SUBSTITUTE(Category_Map!$A$3:$A$28,CHAR(160),""),CHAR(10),"")),0)),
"Not Found")</f>
        <v>Food</v>
      </c>
      <c r="J1097" t="str">
        <f t="shared" si="17"/>
        <v>Pre-COVID</v>
      </c>
    </row>
    <row r="1098" spans="1:10" x14ac:dyDescent="0.35">
      <c r="A1098" t="s">
        <v>30</v>
      </c>
      <c r="B1098">
        <v>2014</v>
      </c>
      <c r="C1098" t="s">
        <v>36</v>
      </c>
      <c r="D1098">
        <v>114.6</v>
      </c>
      <c r="E1098">
        <v>3</v>
      </c>
      <c r="F1098" s="1">
        <v>41699</v>
      </c>
      <c r="G1098" t="s">
        <v>7</v>
      </c>
      <c r="H1098">
        <v>109.3</v>
      </c>
      <c r="I1098" t="str" cm="1">
        <f t="array" ref="I1098">IFERROR(
INDEX(Category_Map!$B$3:$B$28,
MATCH(TRIM(SUBSTITUTE(SUBSTITUTE(CLEAN(G1098),CHAR(160),""),CHAR(10),"")),
TRIM(SUBSTITUTE(SUBSTITUTE(Category_Map!$A$3:$A$28,CHAR(160),""),CHAR(10),"")),0)),
"Not Found")</f>
        <v>Food</v>
      </c>
      <c r="J1098" t="str">
        <f t="shared" si="17"/>
        <v>Pre-COVID</v>
      </c>
    </row>
    <row r="1099" spans="1:10" x14ac:dyDescent="0.35">
      <c r="A1099" t="s">
        <v>30</v>
      </c>
      <c r="B1099">
        <v>2014</v>
      </c>
      <c r="C1099" t="s">
        <v>36</v>
      </c>
      <c r="D1099">
        <v>114.6</v>
      </c>
      <c r="E1099">
        <v>3</v>
      </c>
      <c r="F1099" s="1">
        <v>41699</v>
      </c>
      <c r="G1099" t="s">
        <v>8</v>
      </c>
      <c r="H1099">
        <v>119.6</v>
      </c>
      <c r="I1099" t="str" cm="1">
        <f t="array" ref="I1099">IFERROR(
INDEX(Category_Map!$B$3:$B$28,
MATCH(TRIM(SUBSTITUTE(SUBSTITUTE(CLEAN(G1099),CHAR(160),""),CHAR(10),"")),
TRIM(SUBSTITUTE(SUBSTITUTE(Category_Map!$A$3:$A$28,CHAR(160),""),CHAR(10),"")),0)),
"Not Found")</f>
        <v>Food</v>
      </c>
      <c r="J1099" t="str">
        <f t="shared" si="17"/>
        <v>Pre-COVID</v>
      </c>
    </row>
    <row r="1100" spans="1:10" x14ac:dyDescent="0.35">
      <c r="A1100" t="s">
        <v>30</v>
      </c>
      <c r="B1100">
        <v>2014</v>
      </c>
      <c r="C1100" t="s">
        <v>36</v>
      </c>
      <c r="D1100">
        <v>114.6</v>
      </c>
      <c r="E1100">
        <v>3</v>
      </c>
      <c r="F1100" s="1">
        <v>41699</v>
      </c>
      <c r="G1100" t="s">
        <v>9</v>
      </c>
      <c r="H1100">
        <v>117.9</v>
      </c>
      <c r="I1100" t="str" cm="1">
        <f t="array" ref="I1100">IFERROR(
INDEX(Category_Map!$B$3:$B$28,
MATCH(TRIM(SUBSTITUTE(SUBSTITUTE(CLEAN(G1100),CHAR(160),""),CHAR(10),"")),
TRIM(SUBSTITUTE(SUBSTITUTE(Category_Map!$A$3:$A$28,CHAR(160),""),CHAR(10),"")),0)),
"Not Found")</f>
        <v>Food</v>
      </c>
      <c r="J1100" t="str">
        <f t="shared" si="17"/>
        <v>Pre-COVID</v>
      </c>
    </row>
    <row r="1101" spans="1:10" x14ac:dyDescent="0.35">
      <c r="A1101" t="s">
        <v>30</v>
      </c>
      <c r="B1101">
        <v>2014</v>
      </c>
      <c r="C1101" t="s">
        <v>36</v>
      </c>
      <c r="D1101">
        <v>114.6</v>
      </c>
      <c r="E1101">
        <v>3</v>
      </c>
      <c r="F1101" s="1">
        <v>41699</v>
      </c>
      <c r="G1101" t="s">
        <v>10</v>
      </c>
      <c r="H1101">
        <v>110.2</v>
      </c>
      <c r="I1101" t="str" cm="1">
        <f t="array" ref="I1101">IFERROR(
INDEX(Category_Map!$B$3:$B$28,
MATCH(TRIM(SUBSTITUTE(SUBSTITUTE(CLEAN(G1101),CHAR(160),""),CHAR(10),"")),
TRIM(SUBSTITUTE(SUBSTITUTE(Category_Map!$A$3:$A$28,CHAR(160),""),CHAR(10),"")),0)),
"Not Found")</f>
        <v>Food</v>
      </c>
      <c r="J1101" t="str">
        <f t="shared" si="17"/>
        <v>Pre-COVID</v>
      </c>
    </row>
    <row r="1102" spans="1:10" x14ac:dyDescent="0.35">
      <c r="A1102" t="s">
        <v>30</v>
      </c>
      <c r="B1102">
        <v>2014</v>
      </c>
      <c r="C1102" t="s">
        <v>36</v>
      </c>
      <c r="D1102">
        <v>114.6</v>
      </c>
      <c r="E1102">
        <v>3</v>
      </c>
      <c r="F1102" s="1">
        <v>41699</v>
      </c>
      <c r="G1102" t="s">
        <v>11</v>
      </c>
      <c r="H1102">
        <v>101.2</v>
      </c>
      <c r="I1102" t="str" cm="1">
        <f t="array" ref="I1102">IFERROR(
INDEX(Category_Map!$B$3:$B$28,
MATCH(TRIM(SUBSTITUTE(SUBSTITUTE(CLEAN(G1102),CHAR(160),""),CHAR(10),"")),
TRIM(SUBSTITUTE(SUBSTITUTE(Category_Map!$A$3:$A$28,CHAR(160),""),CHAR(10),"")),0)),
"Not Found")</f>
        <v>Food</v>
      </c>
      <c r="J1102" t="str">
        <f t="shared" si="17"/>
        <v>Pre-COVID</v>
      </c>
    </row>
    <row r="1103" spans="1:10" x14ac:dyDescent="0.35">
      <c r="A1103" t="s">
        <v>30</v>
      </c>
      <c r="B1103">
        <v>2014</v>
      </c>
      <c r="C1103" t="s">
        <v>36</v>
      </c>
      <c r="D1103">
        <v>114.6</v>
      </c>
      <c r="E1103">
        <v>3</v>
      </c>
      <c r="F1103" s="1">
        <v>41699</v>
      </c>
      <c r="G1103" t="s">
        <v>12</v>
      </c>
      <c r="H1103">
        <v>110.7</v>
      </c>
      <c r="I1103" t="str" cm="1">
        <f t="array" ref="I1103">IFERROR(
INDEX(Category_Map!$B$3:$B$28,
MATCH(TRIM(SUBSTITUTE(SUBSTITUTE(CLEAN(G1103),CHAR(160),""),CHAR(10),"")),
TRIM(SUBSTITUTE(SUBSTITUTE(Category_Map!$A$3:$A$28,CHAR(160),""),CHAR(10),"")),0)),
"Not Found")</f>
        <v>Food</v>
      </c>
      <c r="J1103" t="str">
        <f t="shared" si="17"/>
        <v>Pre-COVID</v>
      </c>
    </row>
    <row r="1104" spans="1:10" x14ac:dyDescent="0.35">
      <c r="A1104" t="s">
        <v>30</v>
      </c>
      <c r="B1104">
        <v>2014</v>
      </c>
      <c r="C1104" t="s">
        <v>36</v>
      </c>
      <c r="D1104">
        <v>114.6</v>
      </c>
      <c r="E1104">
        <v>3</v>
      </c>
      <c r="F1104" s="1">
        <v>41699</v>
      </c>
      <c r="G1104" t="s">
        <v>13</v>
      </c>
      <c r="H1104">
        <v>113</v>
      </c>
      <c r="I1104" t="str" cm="1">
        <f t="array" ref="I1104">IFERROR(
INDEX(Category_Map!$B$3:$B$28,
MATCH(TRIM(SUBSTITUTE(SUBSTITUTE(CLEAN(G1104),CHAR(160),""),CHAR(10),"")),
TRIM(SUBSTITUTE(SUBSTITUTE(Category_Map!$A$3:$A$28,CHAR(160),""),CHAR(10),"")),0)),
"Not Found")</f>
        <v>Food and beverages</v>
      </c>
      <c r="J1104" t="str">
        <f t="shared" si="17"/>
        <v>Pre-COVID</v>
      </c>
    </row>
    <row r="1105" spans="1:10" x14ac:dyDescent="0.35">
      <c r="A1105" t="s">
        <v>30</v>
      </c>
      <c r="B1105">
        <v>2014</v>
      </c>
      <c r="C1105" t="s">
        <v>36</v>
      </c>
      <c r="D1105">
        <v>114.6</v>
      </c>
      <c r="E1105">
        <v>3</v>
      </c>
      <c r="F1105" s="1">
        <v>41699</v>
      </c>
      <c r="G1105" t="s">
        <v>14</v>
      </c>
      <c r="H1105">
        <v>118.3</v>
      </c>
      <c r="I1105" t="str" cm="1">
        <f t="array" ref="I1105">IFERROR(
INDEX(Category_Map!$B$3:$B$28,
MATCH(TRIM(SUBSTITUTE(SUBSTITUTE(CLEAN(G1105),CHAR(160),""),CHAR(10),"")),
TRIM(SUBSTITUTE(SUBSTITUTE(Category_Map!$A$3:$A$28,CHAR(160),""),CHAR(10),"")),0)),
"Not Found")</f>
        <v>Food and beverages</v>
      </c>
      <c r="J1105" t="str">
        <f t="shared" si="17"/>
        <v>Pre-COVID</v>
      </c>
    </row>
    <row r="1106" spans="1:10" x14ac:dyDescent="0.35">
      <c r="A1106" t="s">
        <v>30</v>
      </c>
      <c r="B1106">
        <v>2014</v>
      </c>
      <c r="C1106" t="s">
        <v>36</v>
      </c>
      <c r="D1106">
        <v>114.6</v>
      </c>
      <c r="E1106">
        <v>3</v>
      </c>
      <c r="F1106" s="1">
        <v>41699</v>
      </c>
      <c r="G1106" t="s">
        <v>15</v>
      </c>
      <c r="H1106">
        <v>116.2</v>
      </c>
      <c r="I1106" t="str" cm="1">
        <f t="array" ref="I1106">IFERROR(
INDEX(Category_Map!$B$3:$B$28,
MATCH(TRIM(SUBSTITUTE(SUBSTITUTE(CLEAN(G1106),CHAR(160),""),CHAR(10),"")),
TRIM(SUBSTITUTE(SUBSTITUTE(Category_Map!$A$3:$A$28,CHAR(160),""),CHAR(10),"")),0)),
"Not Found")</f>
        <v>Food and beverages</v>
      </c>
      <c r="J1106" t="str">
        <f t="shared" si="17"/>
        <v>Pre-COVID</v>
      </c>
    </row>
    <row r="1107" spans="1:10" x14ac:dyDescent="0.35">
      <c r="A1107" t="s">
        <v>30</v>
      </c>
      <c r="B1107">
        <v>2014</v>
      </c>
      <c r="C1107" t="s">
        <v>36</v>
      </c>
      <c r="D1107">
        <v>114.6</v>
      </c>
      <c r="E1107">
        <v>3</v>
      </c>
      <c r="F1107" s="1">
        <v>41699</v>
      </c>
      <c r="G1107" t="s">
        <v>16</v>
      </c>
      <c r="H1107">
        <v>114.6</v>
      </c>
      <c r="I1107" t="str" cm="1">
        <f t="array" ref="I1107">IFERROR(
INDEX(Category_Map!$B$3:$B$28,
MATCH(TRIM(SUBSTITUTE(SUBSTITUTE(CLEAN(G1107),CHAR(160),""),CHAR(10),"")),
TRIM(SUBSTITUTE(SUBSTITUTE(Category_Map!$A$3:$A$28,CHAR(160),""),CHAR(10),"")),0)),
"Not Found")</f>
        <v>Miscellaneous</v>
      </c>
      <c r="J1107" t="str">
        <f t="shared" si="17"/>
        <v>Pre-COVID</v>
      </c>
    </row>
    <row r="1108" spans="1:10" x14ac:dyDescent="0.35">
      <c r="A1108" t="s">
        <v>30</v>
      </c>
      <c r="B1108">
        <v>2014</v>
      </c>
      <c r="C1108" t="s">
        <v>36</v>
      </c>
      <c r="D1108">
        <v>114.6</v>
      </c>
      <c r="E1108">
        <v>3</v>
      </c>
      <c r="F1108" s="1">
        <v>41699</v>
      </c>
      <c r="G1108" t="s">
        <v>17</v>
      </c>
      <c r="H1108">
        <v>117.5</v>
      </c>
      <c r="I1108" t="str" cm="1">
        <f t="array" ref="I1108">IFERROR(
INDEX(Category_Map!$B$3:$B$28,
MATCH(TRIM(SUBSTITUTE(SUBSTITUTE(CLEAN(G1108),CHAR(160),""),CHAR(10),"")),
TRIM(SUBSTITUTE(SUBSTITUTE(Category_Map!$A$3:$A$28,CHAR(160),""),CHAR(10),"")),0)),
"Not Found")</f>
        <v>Clothing and Footwear</v>
      </c>
      <c r="J1108" t="str">
        <f t="shared" si="17"/>
        <v>Pre-COVID</v>
      </c>
    </row>
    <row r="1109" spans="1:10" x14ac:dyDescent="0.35">
      <c r="A1109" t="s">
        <v>30</v>
      </c>
      <c r="B1109">
        <v>2014</v>
      </c>
      <c r="C1109" t="s">
        <v>36</v>
      </c>
      <c r="D1109">
        <v>114.6</v>
      </c>
      <c r="E1109">
        <v>3</v>
      </c>
      <c r="F1109" s="1">
        <v>41699</v>
      </c>
      <c r="G1109" t="s">
        <v>18</v>
      </c>
      <c r="H1109">
        <v>114.9</v>
      </c>
      <c r="I1109" t="str" cm="1">
        <f t="array" ref="I1109">IFERROR(
INDEX(Category_Map!$B$3:$B$28,
MATCH(TRIM(SUBSTITUTE(SUBSTITUTE(CLEAN(G1109),CHAR(160),""),CHAR(10),"")),
TRIM(SUBSTITUTE(SUBSTITUTE(Category_Map!$A$3:$A$28,CHAR(160),""),CHAR(10),"")),0)),
"Not Found")</f>
        <v>Clothing and Footwear</v>
      </c>
      <c r="J1109" t="str">
        <f t="shared" si="17"/>
        <v>Pre-COVID</v>
      </c>
    </row>
    <row r="1110" spans="1:10" x14ac:dyDescent="0.35">
      <c r="A1110" t="s">
        <v>30</v>
      </c>
      <c r="B1110">
        <v>2014</v>
      </c>
      <c r="C1110" t="s">
        <v>36</v>
      </c>
      <c r="D1110">
        <v>114.6</v>
      </c>
      <c r="E1110">
        <v>3</v>
      </c>
      <c r="F1110" s="1">
        <v>41699</v>
      </c>
      <c r="G1110" t="s">
        <v>19</v>
      </c>
      <c r="H1110">
        <v>117.2</v>
      </c>
      <c r="I1110" t="str" cm="1">
        <f t="array" ref="I1110">IFERROR(
INDEX(Category_Map!$B$3:$B$28,
MATCH(TRIM(SUBSTITUTE(SUBSTITUTE(CLEAN(G1110),CHAR(160),""),CHAR(10),"")),
TRIM(SUBSTITUTE(SUBSTITUTE(Category_Map!$A$3:$A$28,CHAR(160),""),CHAR(10),"")),0)),
"Not Found")</f>
        <v>Clothing and Footwear</v>
      </c>
      <c r="J1110" t="str">
        <f t="shared" si="17"/>
        <v>Pre-COVID</v>
      </c>
    </row>
    <row r="1111" spans="1:10" x14ac:dyDescent="0.35">
      <c r="A1111" t="s">
        <v>30</v>
      </c>
      <c r="B1111">
        <v>2014</v>
      </c>
      <c r="C1111" t="s">
        <v>36</v>
      </c>
      <c r="D1111">
        <v>114.6</v>
      </c>
      <c r="E1111">
        <v>3</v>
      </c>
      <c r="F1111" s="1">
        <v>41699</v>
      </c>
      <c r="G1111" t="s">
        <v>20</v>
      </c>
      <c r="H1111">
        <v>0</v>
      </c>
      <c r="I1111" t="str" cm="1">
        <f t="array" ref="I1111">IFERROR(
INDEX(Category_Map!$B$3:$B$28,
MATCH(TRIM(SUBSTITUTE(SUBSTITUTE(CLEAN(G1111),CHAR(160),""),CHAR(10),"")),
TRIM(SUBSTITUTE(SUBSTITUTE(Category_Map!$A$3:$A$28,CHAR(160),""),CHAR(10),"")),0)),
"Not Found")</f>
        <v>Housing and Utilities</v>
      </c>
      <c r="J1111" t="str">
        <f t="shared" si="17"/>
        <v>Pre-COVID</v>
      </c>
    </row>
    <row r="1112" spans="1:10" x14ac:dyDescent="0.35">
      <c r="A1112" t="s">
        <v>30</v>
      </c>
      <c r="B1112">
        <v>2014</v>
      </c>
      <c r="C1112" t="s">
        <v>36</v>
      </c>
      <c r="D1112">
        <v>114.6</v>
      </c>
      <c r="E1112">
        <v>3</v>
      </c>
      <c r="F1112" s="1">
        <v>41699</v>
      </c>
      <c r="G1112" t="s">
        <v>21</v>
      </c>
      <c r="H1112">
        <v>113.4</v>
      </c>
      <c r="I1112" t="str" cm="1">
        <f t="array" ref="I1112">IFERROR(
INDEX(Category_Map!$B$3:$B$28,
MATCH(TRIM(SUBSTITUTE(SUBSTITUTE(CLEAN(G1112),CHAR(160),""),CHAR(10),"")),
TRIM(SUBSTITUTE(SUBSTITUTE(Category_Map!$A$3:$A$28,CHAR(160),""),CHAR(10),"")),0)),
"Not Found")</f>
        <v>Fuel and Energy</v>
      </c>
      <c r="J1112" t="str">
        <f t="shared" si="17"/>
        <v>Pre-COVID</v>
      </c>
    </row>
    <row r="1113" spans="1:10" x14ac:dyDescent="0.35">
      <c r="A1113" t="s">
        <v>30</v>
      </c>
      <c r="B1113">
        <v>2014</v>
      </c>
      <c r="C1113" t="s">
        <v>36</v>
      </c>
      <c r="D1113">
        <v>114.6</v>
      </c>
      <c r="E1113">
        <v>3</v>
      </c>
      <c r="F1113" s="1">
        <v>41699</v>
      </c>
      <c r="G1113" t="s">
        <v>22</v>
      </c>
      <c r="H1113">
        <v>113.4</v>
      </c>
      <c r="I1113" t="str" cm="1">
        <f t="array" ref="I1113">IFERROR(
INDEX(Category_Map!$B$3:$B$28,
MATCH(TRIM(SUBSTITUTE(SUBSTITUTE(CLEAN(G1113),CHAR(160),""),CHAR(10),"")),
TRIM(SUBSTITUTE(SUBSTITUTE(Category_Map!$A$3:$A$28,CHAR(160),""),CHAR(10),"")),0)),
"Not Found")</f>
        <v>Household goods and services</v>
      </c>
      <c r="J1113" t="str">
        <f t="shared" si="17"/>
        <v>Pre-COVID</v>
      </c>
    </row>
    <row r="1114" spans="1:10" x14ac:dyDescent="0.35">
      <c r="A1114" t="s">
        <v>30</v>
      </c>
      <c r="B1114">
        <v>2014</v>
      </c>
      <c r="C1114" t="s">
        <v>36</v>
      </c>
      <c r="D1114">
        <v>114.6</v>
      </c>
      <c r="E1114">
        <v>3</v>
      </c>
      <c r="F1114" s="1">
        <v>41699</v>
      </c>
      <c r="G1114" t="s">
        <v>23</v>
      </c>
      <c r="H1114">
        <v>111.4</v>
      </c>
      <c r="I1114" t="str" cm="1">
        <f t="array" ref="I1114">IFERROR(
INDEX(Category_Map!$B$3:$B$28,
MATCH(TRIM(SUBSTITUTE(SUBSTITUTE(CLEAN(G1114),CHAR(160),""),CHAR(10),"")),
TRIM(SUBSTITUTE(SUBSTITUTE(Category_Map!$A$3:$A$28,CHAR(160),""),CHAR(10),"")),0)),
"Not Found")</f>
        <v>Health</v>
      </c>
      <c r="J1114" t="str">
        <f t="shared" si="17"/>
        <v>Pre-COVID</v>
      </c>
    </row>
    <row r="1115" spans="1:10" x14ac:dyDescent="0.35">
      <c r="A1115" t="s">
        <v>30</v>
      </c>
      <c r="B1115">
        <v>2014</v>
      </c>
      <c r="C1115" t="s">
        <v>36</v>
      </c>
      <c r="D1115">
        <v>114.6</v>
      </c>
      <c r="E1115">
        <v>3</v>
      </c>
      <c r="F1115" s="1">
        <v>41699</v>
      </c>
      <c r="G1115" t="s">
        <v>24</v>
      </c>
      <c r="H1115">
        <v>111.2</v>
      </c>
      <c r="I1115" t="str" cm="1">
        <f t="array" ref="I1115">IFERROR(
INDEX(Category_Map!$B$3:$B$28,
MATCH(TRIM(SUBSTITUTE(SUBSTITUTE(CLEAN(G1115),CHAR(160),""),CHAR(10),"")),
TRIM(SUBSTITUTE(SUBSTITUTE(Category_Map!$A$3:$A$28,CHAR(160),""),CHAR(10),"")),0)),
"Not Found")</f>
        <v>Transport &amp; Communication</v>
      </c>
      <c r="J1115" t="str">
        <f t="shared" si="17"/>
        <v>Pre-COVID</v>
      </c>
    </row>
    <row r="1116" spans="1:10" x14ac:dyDescent="0.35">
      <c r="A1116" t="s">
        <v>30</v>
      </c>
      <c r="B1116">
        <v>2014</v>
      </c>
      <c r="C1116" t="s">
        <v>36</v>
      </c>
      <c r="D1116">
        <v>114.6</v>
      </c>
      <c r="E1116">
        <v>3</v>
      </c>
      <c r="F1116" s="1">
        <v>41699</v>
      </c>
      <c r="G1116" t="s">
        <v>25</v>
      </c>
      <c r="H1116">
        <v>110.2</v>
      </c>
      <c r="I1116" t="str" cm="1">
        <f t="array" ref="I1116">IFERROR(
INDEX(Category_Map!$B$3:$B$28,
MATCH(TRIM(SUBSTITUTE(SUBSTITUTE(CLEAN(G1116),CHAR(160),""),CHAR(10),"")),
TRIM(SUBSTITUTE(SUBSTITUTE(Category_Map!$A$3:$A$28,CHAR(160),""),CHAR(10),"")),0)),
"Not Found")</f>
        <v>Recreation and Personal Care</v>
      </c>
      <c r="J1116" t="str">
        <f t="shared" si="17"/>
        <v>Pre-COVID</v>
      </c>
    </row>
    <row r="1117" spans="1:10" x14ac:dyDescent="0.35">
      <c r="A1117" t="s">
        <v>30</v>
      </c>
      <c r="B1117">
        <v>2014</v>
      </c>
      <c r="C1117" t="s">
        <v>36</v>
      </c>
      <c r="D1117">
        <v>114.6</v>
      </c>
      <c r="E1117">
        <v>3</v>
      </c>
      <c r="F1117" s="1">
        <v>41699</v>
      </c>
      <c r="G1117" t="s">
        <v>26</v>
      </c>
      <c r="H1117">
        <v>112.4</v>
      </c>
      <c r="I1117" t="str" cm="1">
        <f t="array" ref="I1117">IFERROR(
INDEX(Category_Map!$B$3:$B$28,
MATCH(TRIM(SUBSTITUTE(SUBSTITUTE(CLEAN(G1117),CHAR(160),""),CHAR(10),"")),
TRIM(SUBSTITUTE(SUBSTITUTE(Category_Map!$A$3:$A$28,CHAR(160),""),CHAR(10),"")),0)),
"Not Found")</f>
        <v>Education</v>
      </c>
      <c r="J1117" t="str">
        <f t="shared" si="17"/>
        <v>Pre-COVID</v>
      </c>
    </row>
    <row r="1118" spans="1:10" x14ac:dyDescent="0.35">
      <c r="A1118" t="s">
        <v>30</v>
      </c>
      <c r="B1118">
        <v>2014</v>
      </c>
      <c r="C1118" t="s">
        <v>36</v>
      </c>
      <c r="D1118">
        <v>114.6</v>
      </c>
      <c r="E1118">
        <v>3</v>
      </c>
      <c r="F1118" s="1">
        <v>41699</v>
      </c>
      <c r="G1118" t="s">
        <v>27</v>
      </c>
      <c r="H1118">
        <v>108.9</v>
      </c>
      <c r="I1118" t="str" cm="1">
        <f t="array" ref="I1118">IFERROR(
INDEX(Category_Map!$B$3:$B$28,
MATCH(TRIM(SUBSTITUTE(SUBSTITUTE(CLEAN(G1118),CHAR(160),""),CHAR(10),"")),
TRIM(SUBSTITUTE(SUBSTITUTE(Category_Map!$A$3:$A$28,CHAR(160),""),CHAR(10),"")),0)),
"Not Found")</f>
        <v>Personal care and effects</v>
      </c>
      <c r="J1118" t="str">
        <f t="shared" si="17"/>
        <v>Pre-COVID</v>
      </c>
    </row>
    <row r="1119" spans="1:10" x14ac:dyDescent="0.35">
      <c r="A1119" t="s">
        <v>30</v>
      </c>
      <c r="B1119">
        <v>2014</v>
      </c>
      <c r="C1119" t="s">
        <v>36</v>
      </c>
      <c r="D1119">
        <v>114.6</v>
      </c>
      <c r="E1119">
        <v>3</v>
      </c>
      <c r="F1119" s="1">
        <v>41699</v>
      </c>
      <c r="G1119" t="s">
        <v>28</v>
      </c>
      <c r="H1119">
        <v>111.3</v>
      </c>
      <c r="I1119" t="str" cm="1">
        <f t="array" ref="I1119">IFERROR(
INDEX(Category_Map!$B$3:$B$28,
MATCH(TRIM(SUBSTITUTE(SUBSTITUTE(CLEAN(G1119),CHAR(160),""),CHAR(10),"")),
TRIM(SUBSTITUTE(SUBSTITUTE(Category_Map!$A$3:$A$28,CHAR(160),""),CHAR(10),"")),0)),
"Not Found")</f>
        <v>Miscellaneous</v>
      </c>
      <c r="J1119" t="str">
        <f t="shared" si="17"/>
        <v>Pre-COVID</v>
      </c>
    </row>
    <row r="1120" spans="1:10" x14ac:dyDescent="0.35">
      <c r="A1120" t="s">
        <v>33</v>
      </c>
      <c r="B1120">
        <v>2014</v>
      </c>
      <c r="C1120" t="s">
        <v>36</v>
      </c>
      <c r="D1120">
        <v>113.7</v>
      </c>
      <c r="E1120">
        <v>3</v>
      </c>
      <c r="F1120" s="1">
        <v>41699</v>
      </c>
      <c r="G1120" t="s">
        <v>3</v>
      </c>
      <c r="H1120">
        <v>122.1</v>
      </c>
      <c r="I1120" t="str" cm="1">
        <f t="array" ref="I1120">IFERROR(
INDEX(Category_Map!$B$3:$B$28,
MATCH(TRIM(SUBSTITUTE(SUBSTITUTE(CLEAN(G1120),CHAR(160),""),CHAR(10),"")),
TRIM(SUBSTITUTE(SUBSTITUTE(Category_Map!$A$3:$A$28,CHAR(160),""),CHAR(10),"")),0)),
"Not Found")</f>
        <v>Food</v>
      </c>
      <c r="J1120" t="str">
        <f t="shared" si="17"/>
        <v>Pre-COVID</v>
      </c>
    </row>
    <row r="1121" spans="1:10" x14ac:dyDescent="0.35">
      <c r="A1121" t="s">
        <v>33</v>
      </c>
      <c r="B1121">
        <v>2014</v>
      </c>
      <c r="C1121" t="s">
        <v>36</v>
      </c>
      <c r="D1121">
        <v>113.7</v>
      </c>
      <c r="E1121">
        <v>3</v>
      </c>
      <c r="F1121" s="1">
        <v>41699</v>
      </c>
      <c r="G1121" t="s">
        <v>4</v>
      </c>
      <c r="H1121">
        <v>121.4</v>
      </c>
      <c r="I1121" t="str" cm="1">
        <f t="array" ref="I1121">IFERROR(
INDEX(Category_Map!$B$3:$B$28,
MATCH(TRIM(SUBSTITUTE(SUBSTITUTE(CLEAN(G1121),CHAR(160),""),CHAR(10),"")),
TRIM(SUBSTITUTE(SUBSTITUTE(Category_Map!$A$3:$A$28,CHAR(160),""),CHAR(10),"")),0)),
"Not Found")</f>
        <v>Food</v>
      </c>
      <c r="J1121" t="str">
        <f t="shared" si="17"/>
        <v>Pre-COVID</v>
      </c>
    </row>
    <row r="1122" spans="1:10" x14ac:dyDescent="0.35">
      <c r="A1122" t="s">
        <v>33</v>
      </c>
      <c r="B1122">
        <v>2014</v>
      </c>
      <c r="C1122" t="s">
        <v>36</v>
      </c>
      <c r="D1122">
        <v>113.7</v>
      </c>
      <c r="E1122">
        <v>3</v>
      </c>
      <c r="F1122" s="1">
        <v>41699</v>
      </c>
      <c r="G1122" t="s">
        <v>5</v>
      </c>
      <c r="H1122">
        <v>121.5</v>
      </c>
      <c r="I1122" t="str" cm="1">
        <f t="array" ref="I1122">IFERROR(
INDEX(Category_Map!$B$3:$B$28,
MATCH(TRIM(SUBSTITUTE(SUBSTITUTE(CLEAN(G1122),CHAR(160),""),CHAR(10),"")),
TRIM(SUBSTITUTE(SUBSTITUTE(Category_Map!$A$3:$A$28,CHAR(160),""),CHAR(10),"")),0)),
"Not Found")</f>
        <v>Food</v>
      </c>
      <c r="J1122" t="str">
        <f t="shared" si="17"/>
        <v>Pre-COVID</v>
      </c>
    </row>
    <row r="1123" spans="1:10" x14ac:dyDescent="0.35">
      <c r="A1123" t="s">
        <v>33</v>
      </c>
      <c r="B1123">
        <v>2014</v>
      </c>
      <c r="C1123" t="s">
        <v>36</v>
      </c>
      <c r="D1123">
        <v>113.7</v>
      </c>
      <c r="E1123">
        <v>3</v>
      </c>
      <c r="F1123" s="1">
        <v>41699</v>
      </c>
      <c r="G1123" t="s">
        <v>6</v>
      </c>
      <c r="H1123">
        <v>116.2</v>
      </c>
      <c r="I1123" t="str" cm="1">
        <f t="array" ref="I1123">IFERROR(
INDEX(Category_Map!$B$3:$B$28,
MATCH(TRIM(SUBSTITUTE(SUBSTITUTE(CLEAN(G1123),CHAR(160),""),CHAR(10),"")),
TRIM(SUBSTITUTE(SUBSTITUTE(Category_Map!$A$3:$A$28,CHAR(160),""),CHAR(10),"")),0)),
"Not Found")</f>
        <v>Food</v>
      </c>
      <c r="J1123" t="str">
        <f t="shared" si="17"/>
        <v>Pre-COVID</v>
      </c>
    </row>
    <row r="1124" spans="1:10" x14ac:dyDescent="0.35">
      <c r="A1124" t="s">
        <v>33</v>
      </c>
      <c r="B1124">
        <v>2014</v>
      </c>
      <c r="C1124" t="s">
        <v>36</v>
      </c>
      <c r="D1124">
        <v>113.7</v>
      </c>
      <c r="E1124">
        <v>3</v>
      </c>
      <c r="F1124" s="1">
        <v>41699</v>
      </c>
      <c r="G1124" t="s">
        <v>7</v>
      </c>
      <c r="H1124">
        <v>102.8</v>
      </c>
      <c r="I1124" t="str" cm="1">
        <f t="array" ref="I1124">IFERROR(
INDEX(Category_Map!$B$3:$B$28,
MATCH(TRIM(SUBSTITUTE(SUBSTITUTE(CLEAN(G1124),CHAR(160),""),CHAR(10),"")),
TRIM(SUBSTITUTE(SUBSTITUTE(Category_Map!$A$3:$A$28,CHAR(160),""),CHAR(10),"")),0)),
"Not Found")</f>
        <v>Food</v>
      </c>
      <c r="J1124" t="str">
        <f t="shared" si="17"/>
        <v>Pre-COVID</v>
      </c>
    </row>
    <row r="1125" spans="1:10" x14ac:dyDescent="0.35">
      <c r="A1125" t="s">
        <v>33</v>
      </c>
      <c r="B1125">
        <v>2014</v>
      </c>
      <c r="C1125" t="s">
        <v>36</v>
      </c>
      <c r="D1125">
        <v>113.7</v>
      </c>
      <c r="E1125">
        <v>3</v>
      </c>
      <c r="F1125" s="1">
        <v>41699</v>
      </c>
      <c r="G1125" t="s">
        <v>8</v>
      </c>
      <c r="H1125">
        <v>117.7</v>
      </c>
      <c r="I1125" t="str" cm="1">
        <f t="array" ref="I1125">IFERROR(
INDEX(Category_Map!$B$3:$B$28,
MATCH(TRIM(SUBSTITUTE(SUBSTITUTE(CLEAN(G1125),CHAR(160),""),CHAR(10),"")),
TRIM(SUBSTITUTE(SUBSTITUTE(Category_Map!$A$3:$A$28,CHAR(160),""),CHAR(10),"")),0)),
"Not Found")</f>
        <v>Food</v>
      </c>
      <c r="J1125" t="str">
        <f t="shared" si="17"/>
        <v>Pre-COVID</v>
      </c>
    </row>
    <row r="1126" spans="1:10" x14ac:dyDescent="0.35">
      <c r="A1126" t="s">
        <v>33</v>
      </c>
      <c r="B1126">
        <v>2014</v>
      </c>
      <c r="C1126" t="s">
        <v>36</v>
      </c>
      <c r="D1126">
        <v>113.7</v>
      </c>
      <c r="E1126">
        <v>3</v>
      </c>
      <c r="F1126" s="1">
        <v>41699</v>
      </c>
      <c r="G1126" t="s">
        <v>9</v>
      </c>
      <c r="H1126">
        <v>113.3</v>
      </c>
      <c r="I1126" t="str" cm="1">
        <f t="array" ref="I1126">IFERROR(
INDEX(Category_Map!$B$3:$B$28,
MATCH(TRIM(SUBSTITUTE(SUBSTITUTE(CLEAN(G1126),CHAR(160),""),CHAR(10),"")),
TRIM(SUBSTITUTE(SUBSTITUTE(Category_Map!$A$3:$A$28,CHAR(160),""),CHAR(10),"")),0)),
"Not Found")</f>
        <v>Food</v>
      </c>
      <c r="J1126" t="str">
        <f t="shared" si="17"/>
        <v>Pre-COVID</v>
      </c>
    </row>
    <row r="1127" spans="1:10" x14ac:dyDescent="0.35">
      <c r="A1127" t="s">
        <v>33</v>
      </c>
      <c r="B1127">
        <v>2014</v>
      </c>
      <c r="C1127" t="s">
        <v>36</v>
      </c>
      <c r="D1127">
        <v>113.7</v>
      </c>
      <c r="E1127">
        <v>3</v>
      </c>
      <c r="F1127" s="1">
        <v>41699</v>
      </c>
      <c r="G1127" t="s">
        <v>10</v>
      </c>
      <c r="H1127">
        <v>108.9</v>
      </c>
      <c r="I1127" t="str" cm="1">
        <f t="array" ref="I1127">IFERROR(
INDEX(Category_Map!$B$3:$B$28,
MATCH(TRIM(SUBSTITUTE(SUBSTITUTE(CLEAN(G1127),CHAR(160),""),CHAR(10),"")),
TRIM(SUBSTITUTE(SUBSTITUTE(Category_Map!$A$3:$A$28,CHAR(160),""),CHAR(10),"")),0)),
"Not Found")</f>
        <v>Food</v>
      </c>
      <c r="J1127" t="str">
        <f t="shared" si="17"/>
        <v>Pre-COVID</v>
      </c>
    </row>
    <row r="1128" spans="1:10" x14ac:dyDescent="0.35">
      <c r="A1128" t="s">
        <v>33</v>
      </c>
      <c r="B1128">
        <v>2014</v>
      </c>
      <c r="C1128" t="s">
        <v>36</v>
      </c>
      <c r="D1128">
        <v>113.7</v>
      </c>
      <c r="E1128">
        <v>3</v>
      </c>
      <c r="F1128" s="1">
        <v>41699</v>
      </c>
      <c r="G1128" t="s">
        <v>11</v>
      </c>
      <c r="H1128">
        <v>96.3</v>
      </c>
      <c r="I1128" t="str" cm="1">
        <f t="array" ref="I1128">IFERROR(
INDEX(Category_Map!$B$3:$B$28,
MATCH(TRIM(SUBSTITUTE(SUBSTITUTE(CLEAN(G1128),CHAR(160),""),CHAR(10),"")),
TRIM(SUBSTITUTE(SUBSTITUTE(Category_Map!$A$3:$A$28,CHAR(160),""),CHAR(10),"")),0)),
"Not Found")</f>
        <v>Food</v>
      </c>
      <c r="J1128" t="str">
        <f t="shared" si="17"/>
        <v>Pre-COVID</v>
      </c>
    </row>
    <row r="1129" spans="1:10" x14ac:dyDescent="0.35">
      <c r="A1129" t="s">
        <v>33</v>
      </c>
      <c r="B1129">
        <v>2014</v>
      </c>
      <c r="C1129" t="s">
        <v>36</v>
      </c>
      <c r="D1129">
        <v>113.7</v>
      </c>
      <c r="E1129">
        <v>3</v>
      </c>
      <c r="F1129" s="1">
        <v>41699</v>
      </c>
      <c r="G1129" t="s">
        <v>12</v>
      </c>
      <c r="H1129">
        <v>114.1</v>
      </c>
      <c r="I1129" t="str" cm="1">
        <f t="array" ref="I1129">IFERROR(
INDEX(Category_Map!$B$3:$B$28,
MATCH(TRIM(SUBSTITUTE(SUBSTITUTE(CLEAN(G1129),CHAR(160),""),CHAR(10),"")),
TRIM(SUBSTITUTE(SUBSTITUTE(Category_Map!$A$3:$A$28,CHAR(160),""),CHAR(10),"")),0)),
"Not Found")</f>
        <v>Food</v>
      </c>
      <c r="J1129" t="str">
        <f t="shared" si="17"/>
        <v>Pre-COVID</v>
      </c>
    </row>
    <row r="1130" spans="1:10" x14ac:dyDescent="0.35">
      <c r="A1130" t="s">
        <v>33</v>
      </c>
      <c r="B1130">
        <v>2014</v>
      </c>
      <c r="C1130" t="s">
        <v>36</v>
      </c>
      <c r="D1130">
        <v>113.7</v>
      </c>
      <c r="E1130">
        <v>3</v>
      </c>
      <c r="F1130" s="1">
        <v>41699</v>
      </c>
      <c r="G1130" t="s">
        <v>13</v>
      </c>
      <c r="H1130">
        <v>112.2</v>
      </c>
      <c r="I1130" t="str" cm="1">
        <f t="array" ref="I1130">IFERROR(
INDEX(Category_Map!$B$3:$B$28,
MATCH(TRIM(SUBSTITUTE(SUBSTITUTE(CLEAN(G1130),CHAR(160),""),CHAR(10),"")),
TRIM(SUBSTITUTE(SUBSTITUTE(Category_Map!$A$3:$A$28,CHAR(160),""),CHAR(10),"")),0)),
"Not Found")</f>
        <v>Food and beverages</v>
      </c>
      <c r="J1130" t="str">
        <f t="shared" si="17"/>
        <v>Pre-COVID</v>
      </c>
    </row>
    <row r="1131" spans="1:10" x14ac:dyDescent="0.35">
      <c r="A1131" t="s">
        <v>33</v>
      </c>
      <c r="B1131">
        <v>2014</v>
      </c>
      <c r="C1131" t="s">
        <v>36</v>
      </c>
      <c r="D1131">
        <v>113.7</v>
      </c>
      <c r="E1131">
        <v>3</v>
      </c>
      <c r="F1131" s="1">
        <v>41699</v>
      </c>
      <c r="G1131" t="s">
        <v>14</v>
      </c>
      <c r="H1131">
        <v>120.5</v>
      </c>
      <c r="I1131" t="str" cm="1">
        <f t="array" ref="I1131">IFERROR(
INDEX(Category_Map!$B$3:$B$28,
MATCH(TRIM(SUBSTITUTE(SUBSTITUTE(CLEAN(G1131),CHAR(160),""),CHAR(10),"")),
TRIM(SUBSTITUTE(SUBSTITUTE(Category_Map!$A$3:$A$28,CHAR(160),""),CHAR(10),"")),0)),
"Not Found")</f>
        <v>Food and beverages</v>
      </c>
      <c r="J1131" t="str">
        <f t="shared" si="17"/>
        <v>Pre-COVID</v>
      </c>
    </row>
    <row r="1132" spans="1:10" x14ac:dyDescent="0.35">
      <c r="A1132" t="s">
        <v>33</v>
      </c>
      <c r="B1132">
        <v>2014</v>
      </c>
      <c r="C1132" t="s">
        <v>36</v>
      </c>
      <c r="D1132">
        <v>113.7</v>
      </c>
      <c r="E1132">
        <v>3</v>
      </c>
      <c r="F1132" s="1">
        <v>41699</v>
      </c>
      <c r="G1132" t="s">
        <v>15</v>
      </c>
      <c r="H1132">
        <v>116</v>
      </c>
      <c r="I1132" t="str" cm="1">
        <f t="array" ref="I1132">IFERROR(
INDEX(Category_Map!$B$3:$B$28,
MATCH(TRIM(SUBSTITUTE(SUBSTITUTE(CLEAN(G1132),CHAR(160),""),CHAR(10),"")),
TRIM(SUBSTITUTE(SUBSTITUTE(Category_Map!$A$3:$A$28,CHAR(160),""),CHAR(10),"")),0)),
"Not Found")</f>
        <v>Food and beverages</v>
      </c>
      <c r="J1132" t="str">
        <f t="shared" si="17"/>
        <v>Pre-COVID</v>
      </c>
    </row>
    <row r="1133" spans="1:10" x14ac:dyDescent="0.35">
      <c r="A1133" t="s">
        <v>33</v>
      </c>
      <c r="B1133">
        <v>2014</v>
      </c>
      <c r="C1133" t="s">
        <v>36</v>
      </c>
      <c r="D1133">
        <v>113.7</v>
      </c>
      <c r="E1133">
        <v>3</v>
      </c>
      <c r="F1133" s="1">
        <v>41699</v>
      </c>
      <c r="G1133" t="s">
        <v>16</v>
      </c>
      <c r="H1133">
        <v>116.7</v>
      </c>
      <c r="I1133" t="str" cm="1">
        <f t="array" ref="I1133">IFERROR(
INDEX(Category_Map!$B$3:$B$28,
MATCH(TRIM(SUBSTITUTE(SUBSTITUTE(CLEAN(G1133),CHAR(160),""),CHAR(10),"")),
TRIM(SUBSTITUTE(SUBSTITUTE(Category_Map!$A$3:$A$28,CHAR(160),""),CHAR(10),"")),0)),
"Not Found")</f>
        <v>Miscellaneous</v>
      </c>
      <c r="J1133" t="str">
        <f t="shared" si="17"/>
        <v>Pre-COVID</v>
      </c>
    </row>
    <row r="1134" spans="1:10" x14ac:dyDescent="0.35">
      <c r="A1134" t="s">
        <v>33</v>
      </c>
      <c r="B1134">
        <v>2014</v>
      </c>
      <c r="C1134" t="s">
        <v>36</v>
      </c>
      <c r="D1134">
        <v>113.7</v>
      </c>
      <c r="E1134">
        <v>3</v>
      </c>
      <c r="F1134" s="1">
        <v>41699</v>
      </c>
      <c r="G1134" t="s">
        <v>17</v>
      </c>
      <c r="H1134">
        <v>115.8</v>
      </c>
      <c r="I1134" t="str" cm="1">
        <f t="array" ref="I1134">IFERROR(
INDEX(Category_Map!$B$3:$B$28,
MATCH(TRIM(SUBSTITUTE(SUBSTITUTE(CLEAN(G1134),CHAR(160),""),CHAR(10),"")),
TRIM(SUBSTITUTE(SUBSTITUTE(Category_Map!$A$3:$A$28,CHAR(160),""),CHAR(10),"")),0)),
"Not Found")</f>
        <v>Clothing and Footwear</v>
      </c>
      <c r="J1134" t="str">
        <f t="shared" si="17"/>
        <v>Pre-COVID</v>
      </c>
    </row>
    <row r="1135" spans="1:10" x14ac:dyDescent="0.35">
      <c r="A1135" t="s">
        <v>33</v>
      </c>
      <c r="B1135">
        <v>2014</v>
      </c>
      <c r="C1135" t="s">
        <v>36</v>
      </c>
      <c r="D1135">
        <v>113.7</v>
      </c>
      <c r="E1135">
        <v>3</v>
      </c>
      <c r="F1135" s="1">
        <v>41699</v>
      </c>
      <c r="G1135" t="s">
        <v>18</v>
      </c>
      <c r="H1135">
        <v>112.1</v>
      </c>
      <c r="I1135" t="str" cm="1">
        <f t="array" ref="I1135">IFERROR(
INDEX(Category_Map!$B$3:$B$28,
MATCH(TRIM(SUBSTITUTE(SUBSTITUTE(CLEAN(G1135),CHAR(160),""),CHAR(10),"")),
TRIM(SUBSTITUTE(SUBSTITUTE(Category_Map!$A$3:$A$28,CHAR(160),""),CHAR(10),"")),0)),
"Not Found")</f>
        <v>Clothing and Footwear</v>
      </c>
      <c r="J1135" t="str">
        <f t="shared" si="17"/>
        <v>Pre-COVID</v>
      </c>
    </row>
    <row r="1136" spans="1:10" x14ac:dyDescent="0.35">
      <c r="A1136" t="s">
        <v>33</v>
      </c>
      <c r="B1136">
        <v>2014</v>
      </c>
      <c r="C1136" t="s">
        <v>36</v>
      </c>
      <c r="D1136">
        <v>113.7</v>
      </c>
      <c r="E1136">
        <v>3</v>
      </c>
      <c r="F1136" s="1">
        <v>41699</v>
      </c>
      <c r="G1136" t="s">
        <v>19</v>
      </c>
      <c r="H1136">
        <v>115.2</v>
      </c>
      <c r="I1136" t="str" cm="1">
        <f t="array" ref="I1136">IFERROR(
INDEX(Category_Map!$B$3:$B$28,
MATCH(TRIM(SUBSTITUTE(SUBSTITUTE(CLEAN(G1136),CHAR(160),""),CHAR(10),"")),
TRIM(SUBSTITUTE(SUBSTITUTE(Category_Map!$A$3:$A$28,CHAR(160),""),CHAR(10),"")),0)),
"Not Found")</f>
        <v>Clothing and Footwear</v>
      </c>
      <c r="J1136" t="str">
        <f t="shared" si="17"/>
        <v>Pre-COVID</v>
      </c>
    </row>
    <row r="1137" spans="1:10" x14ac:dyDescent="0.35">
      <c r="A1137" t="s">
        <v>33</v>
      </c>
      <c r="B1137">
        <v>2014</v>
      </c>
      <c r="C1137" t="s">
        <v>36</v>
      </c>
      <c r="D1137">
        <v>113.7</v>
      </c>
      <c r="E1137">
        <v>3</v>
      </c>
      <c r="F1137" s="1">
        <v>41699</v>
      </c>
      <c r="G1137" t="s">
        <v>20</v>
      </c>
      <c r="H1137">
        <v>113.2</v>
      </c>
      <c r="I1137" t="str" cm="1">
        <f t="array" ref="I1137">IFERROR(
INDEX(Category_Map!$B$3:$B$28,
MATCH(TRIM(SUBSTITUTE(SUBSTITUTE(CLEAN(G1137),CHAR(160),""),CHAR(10),"")),
TRIM(SUBSTITUTE(SUBSTITUTE(Category_Map!$A$3:$A$28,CHAR(160),""),CHAR(10),"")),0)),
"Not Found")</f>
        <v>Housing and Utilities</v>
      </c>
      <c r="J1137" t="str">
        <f t="shared" si="17"/>
        <v>Pre-COVID</v>
      </c>
    </row>
    <row r="1138" spans="1:10" x14ac:dyDescent="0.35">
      <c r="A1138" t="s">
        <v>33</v>
      </c>
      <c r="B1138">
        <v>2014</v>
      </c>
      <c r="C1138" t="s">
        <v>36</v>
      </c>
      <c r="D1138">
        <v>113.7</v>
      </c>
      <c r="E1138">
        <v>3</v>
      </c>
      <c r="F1138" s="1">
        <v>41699</v>
      </c>
      <c r="G1138" t="s">
        <v>21</v>
      </c>
      <c r="H1138">
        <v>110.9</v>
      </c>
      <c r="I1138" t="str" cm="1">
        <f t="array" ref="I1138">IFERROR(
INDEX(Category_Map!$B$3:$B$28,
MATCH(TRIM(SUBSTITUTE(SUBSTITUTE(CLEAN(G1138),CHAR(160),""),CHAR(10),"")),
TRIM(SUBSTITUTE(SUBSTITUTE(Category_Map!$A$3:$A$28,CHAR(160),""),CHAR(10),"")),0)),
"Not Found")</f>
        <v>Fuel and Energy</v>
      </c>
      <c r="J1138" t="str">
        <f t="shared" si="17"/>
        <v>Pre-COVID</v>
      </c>
    </row>
    <row r="1139" spans="1:10" x14ac:dyDescent="0.35">
      <c r="A1139" t="s">
        <v>33</v>
      </c>
      <c r="B1139">
        <v>2014</v>
      </c>
      <c r="C1139" t="s">
        <v>36</v>
      </c>
      <c r="D1139">
        <v>113.7</v>
      </c>
      <c r="E1139">
        <v>3</v>
      </c>
      <c r="F1139" s="1">
        <v>41699</v>
      </c>
      <c r="G1139" t="s">
        <v>22</v>
      </c>
      <c r="H1139">
        <v>113</v>
      </c>
      <c r="I1139" t="str" cm="1">
        <f t="array" ref="I1139">IFERROR(
INDEX(Category_Map!$B$3:$B$28,
MATCH(TRIM(SUBSTITUTE(SUBSTITUTE(CLEAN(G1139),CHAR(160),""),CHAR(10),"")),
TRIM(SUBSTITUTE(SUBSTITUTE(Category_Map!$A$3:$A$28,CHAR(160),""),CHAR(10),"")),0)),
"Not Found")</f>
        <v>Household goods and services</v>
      </c>
      <c r="J1139" t="str">
        <f t="shared" si="17"/>
        <v>Pre-COVID</v>
      </c>
    </row>
    <row r="1140" spans="1:10" x14ac:dyDescent="0.35">
      <c r="A1140" t="s">
        <v>33</v>
      </c>
      <c r="B1140">
        <v>2014</v>
      </c>
      <c r="C1140" t="s">
        <v>36</v>
      </c>
      <c r="D1140">
        <v>113.7</v>
      </c>
      <c r="E1140">
        <v>3</v>
      </c>
      <c r="F1140" s="1">
        <v>41699</v>
      </c>
      <c r="G1140" t="s">
        <v>23</v>
      </c>
      <c r="H1140">
        <v>110.8</v>
      </c>
      <c r="I1140" t="str" cm="1">
        <f t="array" ref="I1140">IFERROR(
INDEX(Category_Map!$B$3:$B$28,
MATCH(TRIM(SUBSTITUTE(SUBSTITUTE(CLEAN(G1140),CHAR(160),""),CHAR(10),"")),
TRIM(SUBSTITUTE(SUBSTITUTE(Category_Map!$A$3:$A$28,CHAR(160),""),CHAR(10),"")),0)),
"Not Found")</f>
        <v>Health</v>
      </c>
      <c r="J1140" t="str">
        <f t="shared" si="17"/>
        <v>Pre-COVID</v>
      </c>
    </row>
    <row r="1141" spans="1:10" x14ac:dyDescent="0.35">
      <c r="A1141" t="s">
        <v>33</v>
      </c>
      <c r="B1141">
        <v>2014</v>
      </c>
      <c r="C1141" t="s">
        <v>36</v>
      </c>
      <c r="D1141">
        <v>113.7</v>
      </c>
      <c r="E1141">
        <v>3</v>
      </c>
      <c r="F1141" s="1">
        <v>41699</v>
      </c>
      <c r="G1141" t="s">
        <v>24</v>
      </c>
      <c r="H1141">
        <v>111.6</v>
      </c>
      <c r="I1141" t="str" cm="1">
        <f t="array" ref="I1141">IFERROR(
INDEX(Category_Map!$B$3:$B$28,
MATCH(TRIM(SUBSTITUTE(SUBSTITUTE(CLEAN(G1141),CHAR(160),""),CHAR(10),"")),
TRIM(SUBSTITUTE(SUBSTITUTE(Category_Map!$A$3:$A$28,CHAR(160),""),CHAR(10),"")),0)),
"Not Found")</f>
        <v>Transport &amp; Communication</v>
      </c>
      <c r="J1141" t="str">
        <f t="shared" si="17"/>
        <v>Pre-COVID</v>
      </c>
    </row>
    <row r="1142" spans="1:10" x14ac:dyDescent="0.35">
      <c r="A1142" t="s">
        <v>33</v>
      </c>
      <c r="B1142">
        <v>2014</v>
      </c>
      <c r="C1142" t="s">
        <v>36</v>
      </c>
      <c r="D1142">
        <v>113.7</v>
      </c>
      <c r="E1142">
        <v>3</v>
      </c>
      <c r="F1142" s="1">
        <v>41699</v>
      </c>
      <c r="G1142" t="s">
        <v>25</v>
      </c>
      <c r="H1142">
        <v>110.9</v>
      </c>
      <c r="I1142" t="str" cm="1">
        <f t="array" ref="I1142">IFERROR(
INDEX(Category_Map!$B$3:$B$28,
MATCH(TRIM(SUBSTITUTE(SUBSTITUTE(CLEAN(G1142),CHAR(160),""),CHAR(10),"")),
TRIM(SUBSTITUTE(SUBSTITUTE(Category_Map!$A$3:$A$28,CHAR(160),""),CHAR(10),"")),0)),
"Not Found")</f>
        <v>Recreation and Personal Care</v>
      </c>
      <c r="J1142" t="str">
        <f t="shared" si="17"/>
        <v>Pre-COVID</v>
      </c>
    </row>
    <row r="1143" spans="1:10" x14ac:dyDescent="0.35">
      <c r="A1143" t="s">
        <v>33</v>
      </c>
      <c r="B1143">
        <v>2014</v>
      </c>
      <c r="C1143" t="s">
        <v>36</v>
      </c>
      <c r="D1143">
        <v>113.7</v>
      </c>
      <c r="E1143">
        <v>3</v>
      </c>
      <c r="F1143" s="1">
        <v>41699</v>
      </c>
      <c r="G1143" t="s">
        <v>26</v>
      </c>
      <c r="H1143">
        <v>111.8</v>
      </c>
      <c r="I1143" t="str" cm="1">
        <f t="array" ref="I1143">IFERROR(
INDEX(Category_Map!$B$3:$B$28,
MATCH(TRIM(SUBSTITUTE(SUBSTITUTE(CLEAN(G1143),CHAR(160),""),CHAR(10),"")),
TRIM(SUBSTITUTE(SUBSTITUTE(Category_Map!$A$3:$A$28,CHAR(160),""),CHAR(10),"")),0)),
"Not Found")</f>
        <v>Education</v>
      </c>
      <c r="J1143" t="str">
        <f t="shared" si="17"/>
        <v>Pre-COVID</v>
      </c>
    </row>
    <row r="1144" spans="1:10" x14ac:dyDescent="0.35">
      <c r="A1144" t="s">
        <v>33</v>
      </c>
      <c r="B1144">
        <v>2014</v>
      </c>
      <c r="C1144" t="s">
        <v>36</v>
      </c>
      <c r="D1144">
        <v>113.7</v>
      </c>
      <c r="E1144">
        <v>3</v>
      </c>
      <c r="F1144" s="1">
        <v>41699</v>
      </c>
      <c r="G1144" t="s">
        <v>27</v>
      </c>
      <c r="H1144">
        <v>109.2</v>
      </c>
      <c r="I1144" t="str" cm="1">
        <f t="array" ref="I1144">IFERROR(
INDEX(Category_Map!$B$3:$B$28,
MATCH(TRIM(SUBSTITUTE(SUBSTITUTE(CLEAN(G1144),CHAR(160),""),CHAR(10),"")),
TRIM(SUBSTITUTE(SUBSTITUTE(Category_Map!$A$3:$A$28,CHAR(160),""),CHAR(10),"")),0)),
"Not Found")</f>
        <v>Personal care and effects</v>
      </c>
      <c r="J1144" t="str">
        <f t="shared" si="17"/>
        <v>Pre-COVID</v>
      </c>
    </row>
    <row r="1145" spans="1:10" x14ac:dyDescent="0.35">
      <c r="A1145" t="s">
        <v>33</v>
      </c>
      <c r="B1145">
        <v>2014</v>
      </c>
      <c r="C1145" t="s">
        <v>36</v>
      </c>
      <c r="D1145">
        <v>113.7</v>
      </c>
      <c r="E1145">
        <v>3</v>
      </c>
      <c r="F1145" s="1">
        <v>41699</v>
      </c>
      <c r="G1145" t="s">
        <v>28</v>
      </c>
      <c r="H1145">
        <v>111.4</v>
      </c>
      <c r="I1145" t="str" cm="1">
        <f t="array" ref="I1145">IFERROR(
INDEX(Category_Map!$B$3:$B$28,
MATCH(TRIM(SUBSTITUTE(SUBSTITUTE(CLEAN(G1145),CHAR(160),""),CHAR(10),"")),
TRIM(SUBSTITUTE(SUBSTITUTE(Category_Map!$A$3:$A$28,CHAR(160),""),CHAR(10),"")),0)),
"Not Found")</f>
        <v>Miscellaneous</v>
      </c>
      <c r="J1145" t="str">
        <f t="shared" si="17"/>
        <v>Pre-COVID</v>
      </c>
    </row>
    <row r="1146" spans="1:10" x14ac:dyDescent="0.35">
      <c r="A1146" t="s">
        <v>34</v>
      </c>
      <c r="B1146">
        <v>2014</v>
      </c>
      <c r="C1146" t="s">
        <v>36</v>
      </c>
      <c r="D1146">
        <v>114.2</v>
      </c>
      <c r="E1146">
        <v>3</v>
      </c>
      <c r="F1146" s="1">
        <v>41699</v>
      </c>
      <c r="G1146" t="s">
        <v>3</v>
      </c>
      <c r="H1146">
        <v>120.7</v>
      </c>
      <c r="I1146" t="str" cm="1">
        <f t="array" ref="I1146">IFERROR(
INDEX(Category_Map!$B$3:$B$28,
MATCH(TRIM(SUBSTITUTE(SUBSTITUTE(CLEAN(G1146),CHAR(160),""),CHAR(10),"")),
TRIM(SUBSTITUTE(SUBSTITUTE(Category_Map!$A$3:$A$28,CHAR(160),""),CHAR(10),"")),0)),
"Not Found")</f>
        <v>Food</v>
      </c>
      <c r="J1146" t="str">
        <f t="shared" si="17"/>
        <v>Pre-COVID</v>
      </c>
    </row>
    <row r="1147" spans="1:10" x14ac:dyDescent="0.35">
      <c r="A1147" t="s">
        <v>34</v>
      </c>
      <c r="B1147">
        <v>2014</v>
      </c>
      <c r="C1147" t="s">
        <v>36</v>
      </c>
      <c r="D1147">
        <v>114.2</v>
      </c>
      <c r="E1147">
        <v>3</v>
      </c>
      <c r="F1147" s="1">
        <v>41699</v>
      </c>
      <c r="G1147" t="s">
        <v>4</v>
      </c>
      <c r="H1147">
        <v>119.3</v>
      </c>
      <c r="I1147" t="str" cm="1">
        <f t="array" ref="I1147">IFERROR(
INDEX(Category_Map!$B$3:$B$28,
MATCH(TRIM(SUBSTITUTE(SUBSTITUTE(CLEAN(G1147),CHAR(160),""),CHAR(10),"")),
TRIM(SUBSTITUTE(SUBSTITUTE(Category_Map!$A$3:$A$28,CHAR(160),""),CHAR(10),"")),0)),
"Not Found")</f>
        <v>Food</v>
      </c>
      <c r="J1147" t="str">
        <f t="shared" si="17"/>
        <v>Pre-COVID</v>
      </c>
    </row>
    <row r="1148" spans="1:10" x14ac:dyDescent="0.35">
      <c r="A1148" t="s">
        <v>34</v>
      </c>
      <c r="B1148">
        <v>2014</v>
      </c>
      <c r="C1148" t="s">
        <v>36</v>
      </c>
      <c r="D1148">
        <v>114.2</v>
      </c>
      <c r="E1148">
        <v>3</v>
      </c>
      <c r="F1148" s="1">
        <v>41699</v>
      </c>
      <c r="G1148" t="s">
        <v>5</v>
      </c>
      <c r="H1148">
        <v>121</v>
      </c>
      <c r="I1148" t="str" cm="1">
        <f t="array" ref="I1148">IFERROR(
INDEX(Category_Map!$B$3:$B$28,
MATCH(TRIM(SUBSTITUTE(SUBSTITUTE(CLEAN(G1148),CHAR(160),""),CHAR(10),"")),
TRIM(SUBSTITUTE(SUBSTITUTE(Category_Map!$A$3:$A$28,CHAR(160),""),CHAR(10),"")),0)),
"Not Found")</f>
        <v>Food</v>
      </c>
      <c r="J1148" t="str">
        <f t="shared" si="17"/>
        <v>Pre-COVID</v>
      </c>
    </row>
    <row r="1149" spans="1:10" x14ac:dyDescent="0.35">
      <c r="A1149" t="s">
        <v>34</v>
      </c>
      <c r="B1149">
        <v>2014</v>
      </c>
      <c r="C1149" t="s">
        <v>36</v>
      </c>
      <c r="D1149">
        <v>114.2</v>
      </c>
      <c r="E1149">
        <v>3</v>
      </c>
      <c r="F1149" s="1">
        <v>41699</v>
      </c>
      <c r="G1149" t="s">
        <v>6</v>
      </c>
      <c r="H1149">
        <v>116.1</v>
      </c>
      <c r="I1149" t="str" cm="1">
        <f t="array" ref="I1149">IFERROR(
INDEX(Category_Map!$B$3:$B$28,
MATCH(TRIM(SUBSTITUTE(SUBSTITUTE(CLEAN(G1149),CHAR(160),""),CHAR(10),"")),
TRIM(SUBSTITUTE(SUBSTITUTE(Category_Map!$A$3:$A$28,CHAR(160),""),CHAR(10),"")),0)),
"Not Found")</f>
        <v>Food</v>
      </c>
      <c r="J1149" t="str">
        <f t="shared" si="17"/>
        <v>Pre-COVID</v>
      </c>
    </row>
    <row r="1150" spans="1:10" x14ac:dyDescent="0.35">
      <c r="A1150" t="s">
        <v>34</v>
      </c>
      <c r="B1150">
        <v>2014</v>
      </c>
      <c r="C1150" t="s">
        <v>36</v>
      </c>
      <c r="D1150">
        <v>114.2</v>
      </c>
      <c r="E1150">
        <v>3</v>
      </c>
      <c r="F1150" s="1">
        <v>41699</v>
      </c>
      <c r="G1150" t="s">
        <v>7</v>
      </c>
      <c r="H1150">
        <v>106.9</v>
      </c>
      <c r="I1150" t="str" cm="1">
        <f t="array" ref="I1150">IFERROR(
INDEX(Category_Map!$B$3:$B$28,
MATCH(TRIM(SUBSTITUTE(SUBSTITUTE(CLEAN(G1150),CHAR(160),""),CHAR(10),"")),
TRIM(SUBSTITUTE(SUBSTITUTE(Category_Map!$A$3:$A$28,CHAR(160),""),CHAR(10),"")),0)),
"Not Found")</f>
        <v>Food</v>
      </c>
      <c r="J1150" t="str">
        <f t="shared" si="17"/>
        <v>Pre-COVID</v>
      </c>
    </row>
    <row r="1151" spans="1:10" x14ac:dyDescent="0.35">
      <c r="A1151" t="s">
        <v>34</v>
      </c>
      <c r="B1151">
        <v>2014</v>
      </c>
      <c r="C1151" t="s">
        <v>36</v>
      </c>
      <c r="D1151">
        <v>114.2</v>
      </c>
      <c r="E1151">
        <v>3</v>
      </c>
      <c r="F1151" s="1">
        <v>41699</v>
      </c>
      <c r="G1151" t="s">
        <v>8</v>
      </c>
      <c r="H1151">
        <v>118.7</v>
      </c>
      <c r="I1151" t="str" cm="1">
        <f t="array" ref="I1151">IFERROR(
INDEX(Category_Map!$B$3:$B$28,
MATCH(TRIM(SUBSTITUTE(SUBSTITUTE(CLEAN(G1151),CHAR(160),""),CHAR(10),"")),
TRIM(SUBSTITUTE(SUBSTITUTE(Category_Map!$A$3:$A$28,CHAR(160),""),CHAR(10),"")),0)),
"Not Found")</f>
        <v>Food</v>
      </c>
      <c r="J1151" t="str">
        <f t="shared" si="17"/>
        <v>Pre-COVID</v>
      </c>
    </row>
    <row r="1152" spans="1:10" x14ac:dyDescent="0.35">
      <c r="A1152" t="s">
        <v>34</v>
      </c>
      <c r="B1152">
        <v>2014</v>
      </c>
      <c r="C1152" t="s">
        <v>36</v>
      </c>
      <c r="D1152">
        <v>114.2</v>
      </c>
      <c r="E1152">
        <v>3</v>
      </c>
      <c r="F1152" s="1">
        <v>41699</v>
      </c>
      <c r="G1152" t="s">
        <v>9</v>
      </c>
      <c r="H1152">
        <v>116.3</v>
      </c>
      <c r="I1152" t="str" cm="1">
        <f t="array" ref="I1152">IFERROR(
INDEX(Category_Map!$B$3:$B$28,
MATCH(TRIM(SUBSTITUTE(SUBSTITUTE(CLEAN(G1152),CHAR(160),""),CHAR(10),"")),
TRIM(SUBSTITUTE(SUBSTITUTE(Category_Map!$A$3:$A$28,CHAR(160),""),CHAR(10),"")),0)),
"Not Found")</f>
        <v>Food</v>
      </c>
      <c r="J1152" t="str">
        <f t="shared" si="17"/>
        <v>Pre-COVID</v>
      </c>
    </row>
    <row r="1153" spans="1:10" x14ac:dyDescent="0.35">
      <c r="A1153" t="s">
        <v>34</v>
      </c>
      <c r="B1153">
        <v>2014</v>
      </c>
      <c r="C1153" t="s">
        <v>36</v>
      </c>
      <c r="D1153">
        <v>114.2</v>
      </c>
      <c r="E1153">
        <v>3</v>
      </c>
      <c r="F1153" s="1">
        <v>41699</v>
      </c>
      <c r="G1153" t="s">
        <v>10</v>
      </c>
      <c r="H1153">
        <v>109.8</v>
      </c>
      <c r="I1153" t="str" cm="1">
        <f t="array" ref="I1153">IFERROR(
INDEX(Category_Map!$B$3:$B$28,
MATCH(TRIM(SUBSTITUTE(SUBSTITUTE(CLEAN(G1153),CHAR(160),""),CHAR(10),"")),
TRIM(SUBSTITUTE(SUBSTITUTE(Category_Map!$A$3:$A$28,CHAR(160),""),CHAR(10),"")),0)),
"Not Found")</f>
        <v>Food</v>
      </c>
      <c r="J1153" t="str">
        <f t="shared" si="17"/>
        <v>Pre-COVID</v>
      </c>
    </row>
    <row r="1154" spans="1:10" x14ac:dyDescent="0.35">
      <c r="A1154" t="s">
        <v>34</v>
      </c>
      <c r="B1154">
        <v>2014</v>
      </c>
      <c r="C1154" t="s">
        <v>36</v>
      </c>
      <c r="D1154">
        <v>114.2</v>
      </c>
      <c r="E1154">
        <v>3</v>
      </c>
      <c r="F1154" s="1">
        <v>41699</v>
      </c>
      <c r="G1154" t="s">
        <v>11</v>
      </c>
      <c r="H1154">
        <v>99.6</v>
      </c>
      <c r="I1154" t="str" cm="1">
        <f t="array" ref="I1154">IFERROR(
INDEX(Category_Map!$B$3:$B$28,
MATCH(TRIM(SUBSTITUTE(SUBSTITUTE(CLEAN(G1154),CHAR(160),""),CHAR(10),"")),
TRIM(SUBSTITUTE(SUBSTITUTE(Category_Map!$A$3:$A$28,CHAR(160),""),CHAR(10),"")),0)),
"Not Found")</f>
        <v>Food</v>
      </c>
      <c r="J1154" t="str">
        <f t="shared" ref="J1154:J1217" si="18">IF(F1154 &lt; DATE(2020,3,1), "Pre-COVID", "Post-COVID")</f>
        <v>Pre-COVID</v>
      </c>
    </row>
    <row r="1155" spans="1:10" x14ac:dyDescent="0.35">
      <c r="A1155" t="s">
        <v>34</v>
      </c>
      <c r="B1155">
        <v>2014</v>
      </c>
      <c r="C1155" t="s">
        <v>36</v>
      </c>
      <c r="D1155">
        <v>114.2</v>
      </c>
      <c r="E1155">
        <v>3</v>
      </c>
      <c r="F1155" s="1">
        <v>41699</v>
      </c>
      <c r="G1155" t="s">
        <v>12</v>
      </c>
      <c r="H1155">
        <v>111.8</v>
      </c>
      <c r="I1155" t="str" cm="1">
        <f t="array" ref="I1155">IFERROR(
INDEX(Category_Map!$B$3:$B$28,
MATCH(TRIM(SUBSTITUTE(SUBSTITUTE(CLEAN(G1155),CHAR(160),""),CHAR(10),"")),
TRIM(SUBSTITUTE(SUBSTITUTE(Category_Map!$A$3:$A$28,CHAR(160),""),CHAR(10),"")),0)),
"Not Found")</f>
        <v>Food</v>
      </c>
      <c r="J1155" t="str">
        <f t="shared" si="18"/>
        <v>Pre-COVID</v>
      </c>
    </row>
    <row r="1156" spans="1:10" x14ac:dyDescent="0.35">
      <c r="A1156" t="s">
        <v>34</v>
      </c>
      <c r="B1156">
        <v>2014</v>
      </c>
      <c r="C1156" t="s">
        <v>36</v>
      </c>
      <c r="D1156">
        <v>114.2</v>
      </c>
      <c r="E1156">
        <v>3</v>
      </c>
      <c r="F1156" s="1">
        <v>41699</v>
      </c>
      <c r="G1156" t="s">
        <v>13</v>
      </c>
      <c r="H1156">
        <v>112.7</v>
      </c>
      <c r="I1156" t="str" cm="1">
        <f t="array" ref="I1156">IFERROR(
INDEX(Category_Map!$B$3:$B$28,
MATCH(TRIM(SUBSTITUTE(SUBSTITUTE(CLEAN(G1156),CHAR(160),""),CHAR(10),"")),
TRIM(SUBSTITUTE(SUBSTITUTE(Category_Map!$A$3:$A$28,CHAR(160),""),CHAR(10),"")),0)),
"Not Found")</f>
        <v>Food and beverages</v>
      </c>
      <c r="J1156" t="str">
        <f t="shared" si="18"/>
        <v>Pre-COVID</v>
      </c>
    </row>
    <row r="1157" spans="1:10" x14ac:dyDescent="0.35">
      <c r="A1157" t="s">
        <v>34</v>
      </c>
      <c r="B1157">
        <v>2014</v>
      </c>
      <c r="C1157" t="s">
        <v>36</v>
      </c>
      <c r="D1157">
        <v>114.2</v>
      </c>
      <c r="E1157">
        <v>3</v>
      </c>
      <c r="F1157" s="1">
        <v>41699</v>
      </c>
      <c r="G1157" t="s">
        <v>14</v>
      </c>
      <c r="H1157">
        <v>119.3</v>
      </c>
      <c r="I1157" t="str" cm="1">
        <f t="array" ref="I1157">IFERROR(
INDEX(Category_Map!$B$3:$B$28,
MATCH(TRIM(SUBSTITUTE(SUBSTITUTE(CLEAN(G1157),CHAR(160),""),CHAR(10),"")),
TRIM(SUBSTITUTE(SUBSTITUTE(Category_Map!$A$3:$A$28,CHAR(160),""),CHAR(10),"")),0)),
"Not Found")</f>
        <v>Food and beverages</v>
      </c>
      <c r="J1157" t="str">
        <f t="shared" si="18"/>
        <v>Pre-COVID</v>
      </c>
    </row>
    <row r="1158" spans="1:10" x14ac:dyDescent="0.35">
      <c r="A1158" t="s">
        <v>34</v>
      </c>
      <c r="B1158">
        <v>2014</v>
      </c>
      <c r="C1158" t="s">
        <v>36</v>
      </c>
      <c r="D1158">
        <v>114.2</v>
      </c>
      <c r="E1158">
        <v>3</v>
      </c>
      <c r="F1158" s="1">
        <v>41699</v>
      </c>
      <c r="G1158" t="s">
        <v>15</v>
      </c>
      <c r="H1158">
        <v>116.1</v>
      </c>
      <c r="I1158" t="str" cm="1">
        <f t="array" ref="I1158">IFERROR(
INDEX(Category_Map!$B$3:$B$28,
MATCH(TRIM(SUBSTITUTE(SUBSTITUTE(CLEAN(G1158),CHAR(160),""),CHAR(10),"")),
TRIM(SUBSTITUTE(SUBSTITUTE(Category_Map!$A$3:$A$28,CHAR(160),""),CHAR(10),"")),0)),
"Not Found")</f>
        <v>Food and beverages</v>
      </c>
      <c r="J1158" t="str">
        <f t="shared" si="18"/>
        <v>Pre-COVID</v>
      </c>
    </row>
    <row r="1159" spans="1:10" x14ac:dyDescent="0.35">
      <c r="A1159" t="s">
        <v>34</v>
      </c>
      <c r="B1159">
        <v>2014</v>
      </c>
      <c r="C1159" t="s">
        <v>36</v>
      </c>
      <c r="D1159">
        <v>114.2</v>
      </c>
      <c r="E1159">
        <v>3</v>
      </c>
      <c r="F1159" s="1">
        <v>41699</v>
      </c>
      <c r="G1159" t="s">
        <v>16</v>
      </c>
      <c r="H1159">
        <v>115.2</v>
      </c>
      <c r="I1159" t="str" cm="1">
        <f t="array" ref="I1159">IFERROR(
INDEX(Category_Map!$B$3:$B$28,
MATCH(TRIM(SUBSTITUTE(SUBSTITUTE(CLEAN(G1159),CHAR(160),""),CHAR(10),"")),
TRIM(SUBSTITUTE(SUBSTITUTE(Category_Map!$A$3:$A$28,CHAR(160),""),CHAR(10),"")),0)),
"Not Found")</f>
        <v>Miscellaneous</v>
      </c>
      <c r="J1159" t="str">
        <f t="shared" si="18"/>
        <v>Pre-COVID</v>
      </c>
    </row>
    <row r="1160" spans="1:10" x14ac:dyDescent="0.35">
      <c r="A1160" t="s">
        <v>34</v>
      </c>
      <c r="B1160">
        <v>2014</v>
      </c>
      <c r="C1160" t="s">
        <v>36</v>
      </c>
      <c r="D1160">
        <v>114.2</v>
      </c>
      <c r="E1160">
        <v>3</v>
      </c>
      <c r="F1160" s="1">
        <v>41699</v>
      </c>
      <c r="G1160" t="s">
        <v>17</v>
      </c>
      <c r="H1160">
        <v>116.8</v>
      </c>
      <c r="I1160" t="str" cm="1">
        <f t="array" ref="I1160">IFERROR(
INDEX(Category_Map!$B$3:$B$28,
MATCH(TRIM(SUBSTITUTE(SUBSTITUTE(CLEAN(G1160),CHAR(160),""),CHAR(10),"")),
TRIM(SUBSTITUTE(SUBSTITUTE(Category_Map!$A$3:$A$28,CHAR(160),""),CHAR(10),"")),0)),
"Not Found")</f>
        <v>Clothing and Footwear</v>
      </c>
      <c r="J1160" t="str">
        <f t="shared" si="18"/>
        <v>Pre-COVID</v>
      </c>
    </row>
    <row r="1161" spans="1:10" x14ac:dyDescent="0.35">
      <c r="A1161" t="s">
        <v>34</v>
      </c>
      <c r="B1161">
        <v>2014</v>
      </c>
      <c r="C1161" t="s">
        <v>36</v>
      </c>
      <c r="D1161">
        <v>114.2</v>
      </c>
      <c r="E1161">
        <v>3</v>
      </c>
      <c r="F1161" s="1">
        <v>41699</v>
      </c>
      <c r="G1161" t="s">
        <v>18</v>
      </c>
      <c r="H1161">
        <v>113.7</v>
      </c>
      <c r="I1161" t="str" cm="1">
        <f t="array" ref="I1161">IFERROR(
INDEX(Category_Map!$B$3:$B$28,
MATCH(TRIM(SUBSTITUTE(SUBSTITUTE(CLEAN(G1161),CHAR(160),""),CHAR(10),"")),
TRIM(SUBSTITUTE(SUBSTITUTE(Category_Map!$A$3:$A$28,CHAR(160),""),CHAR(10),"")),0)),
"Not Found")</f>
        <v>Clothing and Footwear</v>
      </c>
      <c r="J1161" t="str">
        <f t="shared" si="18"/>
        <v>Pre-COVID</v>
      </c>
    </row>
    <row r="1162" spans="1:10" x14ac:dyDescent="0.35">
      <c r="A1162" t="s">
        <v>34</v>
      </c>
      <c r="B1162">
        <v>2014</v>
      </c>
      <c r="C1162" t="s">
        <v>36</v>
      </c>
      <c r="D1162">
        <v>114.2</v>
      </c>
      <c r="E1162">
        <v>3</v>
      </c>
      <c r="F1162" s="1">
        <v>41699</v>
      </c>
      <c r="G1162" t="s">
        <v>19</v>
      </c>
      <c r="H1162">
        <v>116.4</v>
      </c>
      <c r="I1162" t="str" cm="1">
        <f t="array" ref="I1162">IFERROR(
INDEX(Category_Map!$B$3:$B$28,
MATCH(TRIM(SUBSTITUTE(SUBSTITUTE(CLEAN(G1162),CHAR(160),""),CHAR(10),"")),
TRIM(SUBSTITUTE(SUBSTITUTE(Category_Map!$A$3:$A$28,CHAR(160),""),CHAR(10),"")),0)),
"Not Found")</f>
        <v>Clothing and Footwear</v>
      </c>
      <c r="J1162" t="str">
        <f t="shared" si="18"/>
        <v>Pre-COVID</v>
      </c>
    </row>
    <row r="1163" spans="1:10" x14ac:dyDescent="0.35">
      <c r="A1163" t="s">
        <v>34</v>
      </c>
      <c r="B1163">
        <v>2014</v>
      </c>
      <c r="C1163" t="s">
        <v>36</v>
      </c>
      <c r="D1163">
        <v>114.2</v>
      </c>
      <c r="E1163">
        <v>3</v>
      </c>
      <c r="F1163" s="1">
        <v>41699</v>
      </c>
      <c r="G1163" t="s">
        <v>20</v>
      </c>
      <c r="H1163">
        <v>113.2</v>
      </c>
      <c r="I1163" t="str" cm="1">
        <f t="array" ref="I1163">IFERROR(
INDEX(Category_Map!$B$3:$B$28,
MATCH(TRIM(SUBSTITUTE(SUBSTITUTE(CLEAN(G1163),CHAR(160),""),CHAR(10),"")),
TRIM(SUBSTITUTE(SUBSTITUTE(Category_Map!$A$3:$A$28,CHAR(160),""),CHAR(10),"")),0)),
"Not Found")</f>
        <v>Housing and Utilities</v>
      </c>
      <c r="J1163" t="str">
        <f t="shared" si="18"/>
        <v>Pre-COVID</v>
      </c>
    </row>
    <row r="1164" spans="1:10" x14ac:dyDescent="0.35">
      <c r="A1164" t="s">
        <v>34</v>
      </c>
      <c r="B1164">
        <v>2014</v>
      </c>
      <c r="C1164" t="s">
        <v>36</v>
      </c>
      <c r="D1164">
        <v>114.2</v>
      </c>
      <c r="E1164">
        <v>3</v>
      </c>
      <c r="F1164" s="1">
        <v>41699</v>
      </c>
      <c r="G1164" t="s">
        <v>21</v>
      </c>
      <c r="H1164">
        <v>112.5</v>
      </c>
      <c r="I1164" t="str" cm="1">
        <f t="array" ref="I1164">IFERROR(
INDEX(Category_Map!$B$3:$B$28,
MATCH(TRIM(SUBSTITUTE(SUBSTITUTE(CLEAN(G1164),CHAR(160),""),CHAR(10),"")),
TRIM(SUBSTITUTE(SUBSTITUTE(Category_Map!$A$3:$A$28,CHAR(160),""),CHAR(10),"")),0)),
"Not Found")</f>
        <v>Fuel and Energy</v>
      </c>
      <c r="J1164" t="str">
        <f t="shared" si="18"/>
        <v>Pre-COVID</v>
      </c>
    </row>
    <row r="1165" spans="1:10" x14ac:dyDescent="0.35">
      <c r="A1165" t="s">
        <v>34</v>
      </c>
      <c r="B1165">
        <v>2014</v>
      </c>
      <c r="C1165" t="s">
        <v>36</v>
      </c>
      <c r="D1165">
        <v>114.2</v>
      </c>
      <c r="E1165">
        <v>3</v>
      </c>
      <c r="F1165" s="1">
        <v>41699</v>
      </c>
      <c r="G1165" t="s">
        <v>22</v>
      </c>
      <c r="H1165">
        <v>113.2</v>
      </c>
      <c r="I1165" t="str" cm="1">
        <f t="array" ref="I1165">IFERROR(
INDEX(Category_Map!$B$3:$B$28,
MATCH(TRIM(SUBSTITUTE(SUBSTITUTE(CLEAN(G1165),CHAR(160),""),CHAR(10),"")),
TRIM(SUBSTITUTE(SUBSTITUTE(Category_Map!$A$3:$A$28,CHAR(160),""),CHAR(10),"")),0)),
"Not Found")</f>
        <v>Household goods and services</v>
      </c>
      <c r="J1165" t="str">
        <f t="shared" si="18"/>
        <v>Pre-COVID</v>
      </c>
    </row>
    <row r="1166" spans="1:10" x14ac:dyDescent="0.35">
      <c r="A1166" t="s">
        <v>34</v>
      </c>
      <c r="B1166">
        <v>2014</v>
      </c>
      <c r="C1166" t="s">
        <v>36</v>
      </c>
      <c r="D1166">
        <v>114.2</v>
      </c>
      <c r="E1166">
        <v>3</v>
      </c>
      <c r="F1166" s="1">
        <v>41699</v>
      </c>
      <c r="G1166" t="s">
        <v>23</v>
      </c>
      <c r="H1166">
        <v>111.2</v>
      </c>
      <c r="I1166" t="str" cm="1">
        <f t="array" ref="I1166">IFERROR(
INDEX(Category_Map!$B$3:$B$28,
MATCH(TRIM(SUBSTITUTE(SUBSTITUTE(CLEAN(G1166),CHAR(160),""),CHAR(10),"")),
TRIM(SUBSTITUTE(SUBSTITUTE(Category_Map!$A$3:$A$28,CHAR(160),""),CHAR(10),"")),0)),
"Not Found")</f>
        <v>Health</v>
      </c>
      <c r="J1166" t="str">
        <f t="shared" si="18"/>
        <v>Pre-COVID</v>
      </c>
    </row>
    <row r="1167" spans="1:10" x14ac:dyDescent="0.35">
      <c r="A1167" t="s">
        <v>34</v>
      </c>
      <c r="B1167">
        <v>2014</v>
      </c>
      <c r="C1167" t="s">
        <v>36</v>
      </c>
      <c r="D1167">
        <v>114.2</v>
      </c>
      <c r="E1167">
        <v>3</v>
      </c>
      <c r="F1167" s="1">
        <v>41699</v>
      </c>
      <c r="G1167" t="s">
        <v>24</v>
      </c>
      <c r="H1167">
        <v>111.4</v>
      </c>
      <c r="I1167" t="str" cm="1">
        <f t="array" ref="I1167">IFERROR(
INDEX(Category_Map!$B$3:$B$28,
MATCH(TRIM(SUBSTITUTE(SUBSTITUTE(CLEAN(G1167),CHAR(160),""),CHAR(10),"")),
TRIM(SUBSTITUTE(SUBSTITUTE(Category_Map!$A$3:$A$28,CHAR(160),""),CHAR(10),"")),0)),
"Not Found")</f>
        <v>Transport &amp; Communication</v>
      </c>
      <c r="J1167" t="str">
        <f t="shared" si="18"/>
        <v>Pre-COVID</v>
      </c>
    </row>
    <row r="1168" spans="1:10" x14ac:dyDescent="0.35">
      <c r="A1168" t="s">
        <v>34</v>
      </c>
      <c r="B1168">
        <v>2014</v>
      </c>
      <c r="C1168" t="s">
        <v>36</v>
      </c>
      <c r="D1168">
        <v>114.2</v>
      </c>
      <c r="E1168">
        <v>3</v>
      </c>
      <c r="F1168" s="1">
        <v>41699</v>
      </c>
      <c r="G1168" t="s">
        <v>25</v>
      </c>
      <c r="H1168">
        <v>110.6</v>
      </c>
      <c r="I1168" t="str" cm="1">
        <f t="array" ref="I1168">IFERROR(
INDEX(Category_Map!$B$3:$B$28,
MATCH(TRIM(SUBSTITUTE(SUBSTITUTE(CLEAN(G1168),CHAR(160),""),CHAR(10),"")),
TRIM(SUBSTITUTE(SUBSTITUTE(Category_Map!$A$3:$A$28,CHAR(160),""),CHAR(10),"")),0)),
"Not Found")</f>
        <v>Recreation and Personal Care</v>
      </c>
      <c r="J1168" t="str">
        <f t="shared" si="18"/>
        <v>Pre-COVID</v>
      </c>
    </row>
    <row r="1169" spans="1:10" x14ac:dyDescent="0.35">
      <c r="A1169" t="s">
        <v>34</v>
      </c>
      <c r="B1169">
        <v>2014</v>
      </c>
      <c r="C1169" t="s">
        <v>36</v>
      </c>
      <c r="D1169">
        <v>114.2</v>
      </c>
      <c r="E1169">
        <v>3</v>
      </c>
      <c r="F1169" s="1">
        <v>41699</v>
      </c>
      <c r="G1169" t="s">
        <v>26</v>
      </c>
      <c r="H1169">
        <v>112</v>
      </c>
      <c r="I1169" t="str" cm="1">
        <f t="array" ref="I1169">IFERROR(
INDEX(Category_Map!$B$3:$B$28,
MATCH(TRIM(SUBSTITUTE(SUBSTITUTE(CLEAN(G1169),CHAR(160),""),CHAR(10),"")),
TRIM(SUBSTITUTE(SUBSTITUTE(Category_Map!$A$3:$A$28,CHAR(160),""),CHAR(10),"")),0)),
"Not Found")</f>
        <v>Education</v>
      </c>
      <c r="J1169" t="str">
        <f t="shared" si="18"/>
        <v>Pre-COVID</v>
      </c>
    </row>
    <row r="1170" spans="1:10" x14ac:dyDescent="0.35">
      <c r="A1170" t="s">
        <v>34</v>
      </c>
      <c r="B1170">
        <v>2014</v>
      </c>
      <c r="C1170" t="s">
        <v>36</v>
      </c>
      <c r="D1170">
        <v>114.2</v>
      </c>
      <c r="E1170">
        <v>3</v>
      </c>
      <c r="F1170" s="1">
        <v>41699</v>
      </c>
      <c r="G1170" t="s">
        <v>27</v>
      </c>
      <c r="H1170">
        <v>109</v>
      </c>
      <c r="I1170" t="str" cm="1">
        <f t="array" ref="I1170">IFERROR(
INDEX(Category_Map!$B$3:$B$28,
MATCH(TRIM(SUBSTITUTE(SUBSTITUTE(CLEAN(G1170),CHAR(160),""),CHAR(10),"")),
TRIM(SUBSTITUTE(SUBSTITUTE(Category_Map!$A$3:$A$28,CHAR(160),""),CHAR(10),"")),0)),
"Not Found")</f>
        <v>Personal care and effects</v>
      </c>
      <c r="J1170" t="str">
        <f t="shared" si="18"/>
        <v>Pre-COVID</v>
      </c>
    </row>
    <row r="1171" spans="1:10" x14ac:dyDescent="0.35">
      <c r="A1171" t="s">
        <v>34</v>
      </c>
      <c r="B1171">
        <v>2014</v>
      </c>
      <c r="C1171" t="s">
        <v>36</v>
      </c>
      <c r="D1171">
        <v>114.2</v>
      </c>
      <c r="E1171">
        <v>3</v>
      </c>
      <c r="F1171" s="1">
        <v>41699</v>
      </c>
      <c r="G1171" t="s">
        <v>28</v>
      </c>
      <c r="H1171">
        <v>111.3</v>
      </c>
      <c r="I1171" t="str" cm="1">
        <f t="array" ref="I1171">IFERROR(
INDEX(Category_Map!$B$3:$B$28,
MATCH(TRIM(SUBSTITUTE(SUBSTITUTE(CLEAN(G1171),CHAR(160),""),CHAR(10),"")),
TRIM(SUBSTITUTE(SUBSTITUTE(Category_Map!$A$3:$A$28,CHAR(160),""),CHAR(10),"")),0)),
"Not Found")</f>
        <v>Miscellaneous</v>
      </c>
      <c r="J1171" t="str">
        <f t="shared" si="18"/>
        <v>Pre-COVID</v>
      </c>
    </row>
    <row r="1172" spans="1:10" x14ac:dyDescent="0.35">
      <c r="A1172" t="s">
        <v>30</v>
      </c>
      <c r="B1172">
        <v>2014</v>
      </c>
      <c r="C1172" t="s">
        <v>37</v>
      </c>
      <c r="D1172">
        <v>115.4</v>
      </c>
      <c r="E1172">
        <v>4</v>
      </c>
      <c r="F1172" s="1">
        <v>41730</v>
      </c>
      <c r="G1172" t="s">
        <v>3</v>
      </c>
      <c r="H1172">
        <v>120.2</v>
      </c>
      <c r="I1172" t="str" cm="1">
        <f t="array" ref="I1172">IFERROR(
INDEX(Category_Map!$B$3:$B$28,
MATCH(TRIM(SUBSTITUTE(SUBSTITUTE(CLEAN(G1172),CHAR(160),""),CHAR(10),"")),
TRIM(SUBSTITUTE(SUBSTITUTE(Category_Map!$A$3:$A$28,CHAR(160),""),CHAR(10),"")),0)),
"Not Found")</f>
        <v>Food</v>
      </c>
      <c r="J1172" t="str">
        <f t="shared" si="18"/>
        <v>Pre-COVID</v>
      </c>
    </row>
    <row r="1173" spans="1:10" x14ac:dyDescent="0.35">
      <c r="A1173" t="s">
        <v>30</v>
      </c>
      <c r="B1173">
        <v>2014</v>
      </c>
      <c r="C1173" t="s">
        <v>37</v>
      </c>
      <c r="D1173">
        <v>115.4</v>
      </c>
      <c r="E1173">
        <v>4</v>
      </c>
      <c r="F1173" s="1">
        <v>41730</v>
      </c>
      <c r="G1173" t="s">
        <v>4</v>
      </c>
      <c r="H1173">
        <v>118.9</v>
      </c>
      <c r="I1173" t="str" cm="1">
        <f t="array" ref="I1173">IFERROR(
INDEX(Category_Map!$B$3:$B$28,
MATCH(TRIM(SUBSTITUTE(SUBSTITUTE(CLEAN(G1173),CHAR(160),""),CHAR(10),"")),
TRIM(SUBSTITUTE(SUBSTITUTE(Category_Map!$A$3:$A$28,CHAR(160),""),CHAR(10),"")),0)),
"Not Found")</f>
        <v>Food</v>
      </c>
      <c r="J1173" t="str">
        <f t="shared" si="18"/>
        <v>Pre-COVID</v>
      </c>
    </row>
    <row r="1174" spans="1:10" x14ac:dyDescent="0.35">
      <c r="A1174" t="s">
        <v>30</v>
      </c>
      <c r="B1174">
        <v>2014</v>
      </c>
      <c r="C1174" t="s">
        <v>37</v>
      </c>
      <c r="D1174">
        <v>115.4</v>
      </c>
      <c r="E1174">
        <v>4</v>
      </c>
      <c r="F1174" s="1">
        <v>41730</v>
      </c>
      <c r="G1174" t="s">
        <v>5</v>
      </c>
      <c r="H1174">
        <v>118.1</v>
      </c>
      <c r="I1174" t="str" cm="1">
        <f t="array" ref="I1174">IFERROR(
INDEX(Category_Map!$B$3:$B$28,
MATCH(TRIM(SUBSTITUTE(SUBSTITUTE(CLEAN(G1174),CHAR(160),""),CHAR(10),"")),
TRIM(SUBSTITUTE(SUBSTITUTE(Category_Map!$A$3:$A$28,CHAR(160),""),CHAR(10),"")),0)),
"Not Found")</f>
        <v>Food</v>
      </c>
      <c r="J1174" t="str">
        <f t="shared" si="18"/>
        <v>Pre-COVID</v>
      </c>
    </row>
    <row r="1175" spans="1:10" x14ac:dyDescent="0.35">
      <c r="A1175" t="s">
        <v>30</v>
      </c>
      <c r="B1175">
        <v>2014</v>
      </c>
      <c r="C1175" t="s">
        <v>37</v>
      </c>
      <c r="D1175">
        <v>115.4</v>
      </c>
      <c r="E1175">
        <v>4</v>
      </c>
      <c r="F1175" s="1">
        <v>41730</v>
      </c>
      <c r="G1175" t="s">
        <v>6</v>
      </c>
      <c r="H1175">
        <v>117</v>
      </c>
      <c r="I1175" t="str" cm="1">
        <f t="array" ref="I1175">IFERROR(
INDEX(Category_Map!$B$3:$B$28,
MATCH(TRIM(SUBSTITUTE(SUBSTITUTE(CLEAN(G1175),CHAR(160),""),CHAR(10),"")),
TRIM(SUBSTITUTE(SUBSTITUTE(Category_Map!$A$3:$A$28,CHAR(160),""),CHAR(10),"")),0)),
"Not Found")</f>
        <v>Food</v>
      </c>
      <c r="J1175" t="str">
        <f t="shared" si="18"/>
        <v>Pre-COVID</v>
      </c>
    </row>
    <row r="1176" spans="1:10" x14ac:dyDescent="0.35">
      <c r="A1176" t="s">
        <v>30</v>
      </c>
      <c r="B1176">
        <v>2014</v>
      </c>
      <c r="C1176" t="s">
        <v>37</v>
      </c>
      <c r="D1176">
        <v>115.4</v>
      </c>
      <c r="E1176">
        <v>4</v>
      </c>
      <c r="F1176" s="1">
        <v>41730</v>
      </c>
      <c r="G1176" t="s">
        <v>7</v>
      </c>
      <c r="H1176">
        <v>109.7</v>
      </c>
      <c r="I1176" t="str" cm="1">
        <f t="array" ref="I1176">IFERROR(
INDEX(Category_Map!$B$3:$B$28,
MATCH(TRIM(SUBSTITUTE(SUBSTITUTE(CLEAN(G1176),CHAR(160),""),CHAR(10),"")),
TRIM(SUBSTITUTE(SUBSTITUTE(Category_Map!$A$3:$A$28,CHAR(160),""),CHAR(10),"")),0)),
"Not Found")</f>
        <v>Food</v>
      </c>
      <c r="J1176" t="str">
        <f t="shared" si="18"/>
        <v>Pre-COVID</v>
      </c>
    </row>
    <row r="1177" spans="1:10" x14ac:dyDescent="0.35">
      <c r="A1177" t="s">
        <v>30</v>
      </c>
      <c r="B1177">
        <v>2014</v>
      </c>
      <c r="C1177" t="s">
        <v>37</v>
      </c>
      <c r="D1177">
        <v>115.4</v>
      </c>
      <c r="E1177">
        <v>4</v>
      </c>
      <c r="F1177" s="1">
        <v>41730</v>
      </c>
      <c r="G1177" t="s">
        <v>8</v>
      </c>
      <c r="H1177">
        <v>125.5</v>
      </c>
      <c r="I1177" t="str" cm="1">
        <f t="array" ref="I1177">IFERROR(
INDEX(Category_Map!$B$3:$B$28,
MATCH(TRIM(SUBSTITUTE(SUBSTITUTE(CLEAN(G1177),CHAR(160),""),CHAR(10),"")),
TRIM(SUBSTITUTE(SUBSTITUTE(Category_Map!$A$3:$A$28,CHAR(160),""),CHAR(10),"")),0)),
"Not Found")</f>
        <v>Food</v>
      </c>
      <c r="J1177" t="str">
        <f t="shared" si="18"/>
        <v>Pre-COVID</v>
      </c>
    </row>
    <row r="1178" spans="1:10" x14ac:dyDescent="0.35">
      <c r="A1178" t="s">
        <v>30</v>
      </c>
      <c r="B1178">
        <v>2014</v>
      </c>
      <c r="C1178" t="s">
        <v>37</v>
      </c>
      <c r="D1178">
        <v>115.4</v>
      </c>
      <c r="E1178">
        <v>4</v>
      </c>
      <c r="F1178" s="1">
        <v>41730</v>
      </c>
      <c r="G1178" t="s">
        <v>9</v>
      </c>
      <c r="H1178">
        <v>120.5</v>
      </c>
      <c r="I1178" t="str" cm="1">
        <f t="array" ref="I1178">IFERROR(
INDEX(Category_Map!$B$3:$B$28,
MATCH(TRIM(SUBSTITUTE(SUBSTITUTE(CLEAN(G1178),CHAR(160),""),CHAR(10),"")),
TRIM(SUBSTITUTE(SUBSTITUTE(Category_Map!$A$3:$A$28,CHAR(160),""),CHAR(10),"")),0)),
"Not Found")</f>
        <v>Food</v>
      </c>
      <c r="J1178" t="str">
        <f t="shared" si="18"/>
        <v>Pre-COVID</v>
      </c>
    </row>
    <row r="1179" spans="1:10" x14ac:dyDescent="0.35">
      <c r="A1179" t="s">
        <v>30</v>
      </c>
      <c r="B1179">
        <v>2014</v>
      </c>
      <c r="C1179" t="s">
        <v>37</v>
      </c>
      <c r="D1179">
        <v>115.4</v>
      </c>
      <c r="E1179">
        <v>4</v>
      </c>
      <c r="F1179" s="1">
        <v>41730</v>
      </c>
      <c r="G1179" t="s">
        <v>10</v>
      </c>
      <c r="H1179">
        <v>111</v>
      </c>
      <c r="I1179" t="str" cm="1">
        <f t="array" ref="I1179">IFERROR(
INDEX(Category_Map!$B$3:$B$28,
MATCH(TRIM(SUBSTITUTE(SUBSTITUTE(CLEAN(G1179),CHAR(160),""),CHAR(10),"")),
TRIM(SUBSTITUTE(SUBSTITUTE(Category_Map!$A$3:$A$28,CHAR(160),""),CHAR(10),"")),0)),
"Not Found")</f>
        <v>Food</v>
      </c>
      <c r="J1179" t="str">
        <f t="shared" si="18"/>
        <v>Pre-COVID</v>
      </c>
    </row>
    <row r="1180" spans="1:10" x14ac:dyDescent="0.35">
      <c r="A1180" t="s">
        <v>30</v>
      </c>
      <c r="B1180">
        <v>2014</v>
      </c>
      <c r="C1180" t="s">
        <v>37</v>
      </c>
      <c r="D1180">
        <v>115.4</v>
      </c>
      <c r="E1180">
        <v>4</v>
      </c>
      <c r="F1180" s="1">
        <v>41730</v>
      </c>
      <c r="G1180" t="s">
        <v>11</v>
      </c>
      <c r="H1180">
        <v>102.6</v>
      </c>
      <c r="I1180" t="str" cm="1">
        <f t="array" ref="I1180">IFERROR(
INDEX(Category_Map!$B$3:$B$28,
MATCH(TRIM(SUBSTITUTE(SUBSTITUTE(CLEAN(G1180),CHAR(160),""),CHAR(10),"")),
TRIM(SUBSTITUTE(SUBSTITUTE(Category_Map!$A$3:$A$28,CHAR(160),""),CHAR(10),"")),0)),
"Not Found")</f>
        <v>Food</v>
      </c>
      <c r="J1180" t="str">
        <f t="shared" si="18"/>
        <v>Pre-COVID</v>
      </c>
    </row>
    <row r="1181" spans="1:10" x14ac:dyDescent="0.35">
      <c r="A1181" t="s">
        <v>30</v>
      </c>
      <c r="B1181">
        <v>2014</v>
      </c>
      <c r="C1181" t="s">
        <v>37</v>
      </c>
      <c r="D1181">
        <v>115.4</v>
      </c>
      <c r="E1181">
        <v>4</v>
      </c>
      <c r="F1181" s="1">
        <v>41730</v>
      </c>
      <c r="G1181" t="s">
        <v>12</v>
      </c>
      <c r="H1181">
        <v>111.2</v>
      </c>
      <c r="I1181" t="str" cm="1">
        <f t="array" ref="I1181">IFERROR(
INDEX(Category_Map!$B$3:$B$28,
MATCH(TRIM(SUBSTITUTE(SUBSTITUTE(CLEAN(G1181),CHAR(160),""),CHAR(10),"")),
TRIM(SUBSTITUTE(SUBSTITUTE(Category_Map!$A$3:$A$28,CHAR(160),""),CHAR(10),"")),0)),
"Not Found")</f>
        <v>Food</v>
      </c>
      <c r="J1181" t="str">
        <f t="shared" si="18"/>
        <v>Pre-COVID</v>
      </c>
    </row>
    <row r="1182" spans="1:10" x14ac:dyDescent="0.35">
      <c r="A1182" t="s">
        <v>30</v>
      </c>
      <c r="B1182">
        <v>2014</v>
      </c>
      <c r="C1182" t="s">
        <v>37</v>
      </c>
      <c r="D1182">
        <v>115.4</v>
      </c>
      <c r="E1182">
        <v>4</v>
      </c>
      <c r="F1182" s="1">
        <v>41730</v>
      </c>
      <c r="G1182" t="s">
        <v>13</v>
      </c>
      <c r="H1182">
        <v>113.5</v>
      </c>
      <c r="I1182" t="str" cm="1">
        <f t="array" ref="I1182">IFERROR(
INDEX(Category_Map!$B$3:$B$28,
MATCH(TRIM(SUBSTITUTE(SUBSTITUTE(CLEAN(G1182),CHAR(160),""),CHAR(10),"")),
TRIM(SUBSTITUTE(SUBSTITUTE(Category_Map!$A$3:$A$28,CHAR(160),""),CHAR(10),"")),0)),
"Not Found")</f>
        <v>Food and beverages</v>
      </c>
      <c r="J1182" t="str">
        <f t="shared" si="18"/>
        <v>Pre-COVID</v>
      </c>
    </row>
    <row r="1183" spans="1:10" x14ac:dyDescent="0.35">
      <c r="A1183" t="s">
        <v>30</v>
      </c>
      <c r="B1183">
        <v>2014</v>
      </c>
      <c r="C1183" t="s">
        <v>37</v>
      </c>
      <c r="D1183">
        <v>115.4</v>
      </c>
      <c r="E1183">
        <v>4</v>
      </c>
      <c r="F1183" s="1">
        <v>41730</v>
      </c>
      <c r="G1183" t="s">
        <v>14</v>
      </c>
      <c r="H1183">
        <v>118.7</v>
      </c>
      <c r="I1183" t="str" cm="1">
        <f t="array" ref="I1183">IFERROR(
INDEX(Category_Map!$B$3:$B$28,
MATCH(TRIM(SUBSTITUTE(SUBSTITUTE(CLEAN(G1183),CHAR(160),""),CHAR(10),"")),
TRIM(SUBSTITUTE(SUBSTITUTE(Category_Map!$A$3:$A$28,CHAR(160),""),CHAR(10),"")),0)),
"Not Found")</f>
        <v>Food and beverages</v>
      </c>
      <c r="J1183" t="str">
        <f t="shared" si="18"/>
        <v>Pre-COVID</v>
      </c>
    </row>
    <row r="1184" spans="1:10" x14ac:dyDescent="0.35">
      <c r="A1184" t="s">
        <v>30</v>
      </c>
      <c r="B1184">
        <v>2014</v>
      </c>
      <c r="C1184" t="s">
        <v>37</v>
      </c>
      <c r="D1184">
        <v>115.4</v>
      </c>
      <c r="E1184">
        <v>4</v>
      </c>
      <c r="F1184" s="1">
        <v>41730</v>
      </c>
      <c r="G1184" t="s">
        <v>15</v>
      </c>
      <c r="H1184">
        <v>117.2</v>
      </c>
      <c r="I1184" t="str" cm="1">
        <f t="array" ref="I1184">IFERROR(
INDEX(Category_Map!$B$3:$B$28,
MATCH(TRIM(SUBSTITUTE(SUBSTITUTE(CLEAN(G1184),CHAR(160),""),CHAR(10),"")),
TRIM(SUBSTITUTE(SUBSTITUTE(Category_Map!$A$3:$A$28,CHAR(160),""),CHAR(10),"")),0)),
"Not Found")</f>
        <v>Food and beverages</v>
      </c>
      <c r="J1184" t="str">
        <f t="shared" si="18"/>
        <v>Pre-COVID</v>
      </c>
    </row>
    <row r="1185" spans="1:10" x14ac:dyDescent="0.35">
      <c r="A1185" t="s">
        <v>30</v>
      </c>
      <c r="B1185">
        <v>2014</v>
      </c>
      <c r="C1185" t="s">
        <v>37</v>
      </c>
      <c r="D1185">
        <v>115.4</v>
      </c>
      <c r="E1185">
        <v>4</v>
      </c>
      <c r="F1185" s="1">
        <v>41730</v>
      </c>
      <c r="G1185" t="s">
        <v>16</v>
      </c>
      <c r="H1185">
        <v>115.4</v>
      </c>
      <c r="I1185" t="str" cm="1">
        <f t="array" ref="I1185">IFERROR(
INDEX(Category_Map!$B$3:$B$28,
MATCH(TRIM(SUBSTITUTE(SUBSTITUTE(CLEAN(G1185),CHAR(160),""),CHAR(10),"")),
TRIM(SUBSTITUTE(SUBSTITUTE(Category_Map!$A$3:$A$28,CHAR(160),""),CHAR(10),"")),0)),
"Not Found")</f>
        <v>Miscellaneous</v>
      </c>
      <c r="J1185" t="str">
        <f t="shared" si="18"/>
        <v>Pre-COVID</v>
      </c>
    </row>
    <row r="1186" spans="1:10" x14ac:dyDescent="0.35">
      <c r="A1186" t="s">
        <v>30</v>
      </c>
      <c r="B1186">
        <v>2014</v>
      </c>
      <c r="C1186" t="s">
        <v>37</v>
      </c>
      <c r="D1186">
        <v>115.4</v>
      </c>
      <c r="E1186">
        <v>4</v>
      </c>
      <c r="F1186" s="1">
        <v>41730</v>
      </c>
      <c r="G1186" t="s">
        <v>17</v>
      </c>
      <c r="H1186">
        <v>118.1</v>
      </c>
      <c r="I1186" t="str" cm="1">
        <f t="array" ref="I1186">IFERROR(
INDEX(Category_Map!$B$3:$B$28,
MATCH(TRIM(SUBSTITUTE(SUBSTITUTE(CLEAN(G1186),CHAR(160),""),CHAR(10),"")),
TRIM(SUBSTITUTE(SUBSTITUTE(Category_Map!$A$3:$A$28,CHAR(160),""),CHAR(10),"")),0)),
"Not Found")</f>
        <v>Clothing and Footwear</v>
      </c>
      <c r="J1186" t="str">
        <f t="shared" si="18"/>
        <v>Pre-COVID</v>
      </c>
    </row>
    <row r="1187" spans="1:10" x14ac:dyDescent="0.35">
      <c r="A1187" t="s">
        <v>30</v>
      </c>
      <c r="B1187">
        <v>2014</v>
      </c>
      <c r="C1187" t="s">
        <v>37</v>
      </c>
      <c r="D1187">
        <v>115.4</v>
      </c>
      <c r="E1187">
        <v>4</v>
      </c>
      <c r="F1187" s="1">
        <v>41730</v>
      </c>
      <c r="G1187" t="s">
        <v>18</v>
      </c>
      <c r="H1187">
        <v>116.1</v>
      </c>
      <c r="I1187" t="str" cm="1">
        <f t="array" ref="I1187">IFERROR(
INDEX(Category_Map!$B$3:$B$28,
MATCH(TRIM(SUBSTITUTE(SUBSTITUTE(CLEAN(G1187),CHAR(160),""),CHAR(10),"")),
TRIM(SUBSTITUTE(SUBSTITUTE(Category_Map!$A$3:$A$28,CHAR(160),""),CHAR(10),"")),0)),
"Not Found")</f>
        <v>Clothing and Footwear</v>
      </c>
      <c r="J1187" t="str">
        <f t="shared" si="18"/>
        <v>Pre-COVID</v>
      </c>
    </row>
    <row r="1188" spans="1:10" x14ac:dyDescent="0.35">
      <c r="A1188" t="s">
        <v>30</v>
      </c>
      <c r="B1188">
        <v>2014</v>
      </c>
      <c r="C1188" t="s">
        <v>37</v>
      </c>
      <c r="D1188">
        <v>115.4</v>
      </c>
      <c r="E1188">
        <v>4</v>
      </c>
      <c r="F1188" s="1">
        <v>41730</v>
      </c>
      <c r="G1188" t="s">
        <v>19</v>
      </c>
      <c r="H1188">
        <v>117.8</v>
      </c>
      <c r="I1188" t="str" cm="1">
        <f t="array" ref="I1188">IFERROR(
INDEX(Category_Map!$B$3:$B$28,
MATCH(TRIM(SUBSTITUTE(SUBSTITUTE(CLEAN(G1188),CHAR(160),""),CHAR(10),"")),
TRIM(SUBSTITUTE(SUBSTITUTE(Category_Map!$A$3:$A$28,CHAR(160),""),CHAR(10),"")),0)),
"Not Found")</f>
        <v>Clothing and Footwear</v>
      </c>
      <c r="J1188" t="str">
        <f t="shared" si="18"/>
        <v>Pre-COVID</v>
      </c>
    </row>
    <row r="1189" spans="1:10" x14ac:dyDescent="0.35">
      <c r="A1189" t="s">
        <v>30</v>
      </c>
      <c r="B1189">
        <v>2014</v>
      </c>
      <c r="C1189" t="s">
        <v>37</v>
      </c>
      <c r="D1189">
        <v>115.4</v>
      </c>
      <c r="E1189">
        <v>4</v>
      </c>
      <c r="F1189" s="1">
        <v>41730</v>
      </c>
      <c r="G1189" t="s">
        <v>20</v>
      </c>
      <c r="H1189">
        <v>0</v>
      </c>
      <c r="I1189" t="str" cm="1">
        <f t="array" ref="I1189">IFERROR(
INDEX(Category_Map!$B$3:$B$28,
MATCH(TRIM(SUBSTITUTE(SUBSTITUTE(CLEAN(G1189),CHAR(160),""),CHAR(10),"")),
TRIM(SUBSTITUTE(SUBSTITUTE(Category_Map!$A$3:$A$28,CHAR(160),""),CHAR(10),"")),0)),
"Not Found")</f>
        <v>Housing and Utilities</v>
      </c>
      <c r="J1189" t="str">
        <f t="shared" si="18"/>
        <v>Pre-COVID</v>
      </c>
    </row>
    <row r="1190" spans="1:10" x14ac:dyDescent="0.35">
      <c r="A1190" t="s">
        <v>30</v>
      </c>
      <c r="B1190">
        <v>2014</v>
      </c>
      <c r="C1190" t="s">
        <v>37</v>
      </c>
      <c r="D1190">
        <v>115.4</v>
      </c>
      <c r="E1190">
        <v>4</v>
      </c>
      <c r="F1190" s="1">
        <v>41730</v>
      </c>
      <c r="G1190" t="s">
        <v>21</v>
      </c>
      <c r="H1190">
        <v>113.4</v>
      </c>
      <c r="I1190" t="str" cm="1">
        <f t="array" ref="I1190">IFERROR(
INDEX(Category_Map!$B$3:$B$28,
MATCH(TRIM(SUBSTITUTE(SUBSTITUTE(CLEAN(G1190),CHAR(160),""),CHAR(10),"")),
TRIM(SUBSTITUTE(SUBSTITUTE(Category_Map!$A$3:$A$28,CHAR(160),""),CHAR(10),"")),0)),
"Not Found")</f>
        <v>Fuel and Energy</v>
      </c>
      <c r="J1190" t="str">
        <f t="shared" si="18"/>
        <v>Pre-COVID</v>
      </c>
    </row>
    <row r="1191" spans="1:10" x14ac:dyDescent="0.35">
      <c r="A1191" t="s">
        <v>30</v>
      </c>
      <c r="B1191">
        <v>2014</v>
      </c>
      <c r="C1191" t="s">
        <v>37</v>
      </c>
      <c r="D1191">
        <v>115.4</v>
      </c>
      <c r="E1191">
        <v>4</v>
      </c>
      <c r="F1191" s="1">
        <v>41730</v>
      </c>
      <c r="G1191" t="s">
        <v>22</v>
      </c>
      <c r="H1191">
        <v>113.7</v>
      </c>
      <c r="I1191" t="str" cm="1">
        <f t="array" ref="I1191">IFERROR(
INDEX(Category_Map!$B$3:$B$28,
MATCH(TRIM(SUBSTITUTE(SUBSTITUTE(CLEAN(G1191),CHAR(160),""),CHAR(10),"")),
TRIM(SUBSTITUTE(SUBSTITUTE(Category_Map!$A$3:$A$28,CHAR(160),""),CHAR(10),"")),0)),
"Not Found")</f>
        <v>Household goods and services</v>
      </c>
      <c r="J1191" t="str">
        <f t="shared" si="18"/>
        <v>Pre-COVID</v>
      </c>
    </row>
    <row r="1192" spans="1:10" x14ac:dyDescent="0.35">
      <c r="A1192" t="s">
        <v>30</v>
      </c>
      <c r="B1192">
        <v>2014</v>
      </c>
      <c r="C1192" t="s">
        <v>37</v>
      </c>
      <c r="D1192">
        <v>115.4</v>
      </c>
      <c r="E1192">
        <v>4</v>
      </c>
      <c r="F1192" s="1">
        <v>41730</v>
      </c>
      <c r="G1192" t="s">
        <v>23</v>
      </c>
      <c r="H1192">
        <v>111.8</v>
      </c>
      <c r="I1192" t="str" cm="1">
        <f t="array" ref="I1192">IFERROR(
INDEX(Category_Map!$B$3:$B$28,
MATCH(TRIM(SUBSTITUTE(SUBSTITUTE(CLEAN(G1192),CHAR(160),""),CHAR(10),"")),
TRIM(SUBSTITUTE(SUBSTITUTE(Category_Map!$A$3:$A$28,CHAR(160),""),CHAR(10),"")),0)),
"Not Found")</f>
        <v>Health</v>
      </c>
      <c r="J1192" t="str">
        <f t="shared" si="18"/>
        <v>Pre-COVID</v>
      </c>
    </row>
    <row r="1193" spans="1:10" x14ac:dyDescent="0.35">
      <c r="A1193" t="s">
        <v>30</v>
      </c>
      <c r="B1193">
        <v>2014</v>
      </c>
      <c r="C1193" t="s">
        <v>37</v>
      </c>
      <c r="D1193">
        <v>115.4</v>
      </c>
      <c r="E1193">
        <v>4</v>
      </c>
      <c r="F1193" s="1">
        <v>41730</v>
      </c>
      <c r="G1193" t="s">
        <v>24</v>
      </c>
      <c r="H1193">
        <v>111.2</v>
      </c>
      <c r="I1193" t="str" cm="1">
        <f t="array" ref="I1193">IFERROR(
INDEX(Category_Map!$B$3:$B$28,
MATCH(TRIM(SUBSTITUTE(SUBSTITUTE(CLEAN(G1193),CHAR(160),""),CHAR(10),"")),
TRIM(SUBSTITUTE(SUBSTITUTE(Category_Map!$A$3:$A$28,CHAR(160),""),CHAR(10),"")),0)),
"Not Found")</f>
        <v>Transport &amp; Communication</v>
      </c>
      <c r="J1193" t="str">
        <f t="shared" si="18"/>
        <v>Pre-COVID</v>
      </c>
    </row>
    <row r="1194" spans="1:10" x14ac:dyDescent="0.35">
      <c r="A1194" t="s">
        <v>30</v>
      </c>
      <c r="B1194">
        <v>2014</v>
      </c>
      <c r="C1194" t="s">
        <v>37</v>
      </c>
      <c r="D1194">
        <v>115.4</v>
      </c>
      <c r="E1194">
        <v>4</v>
      </c>
      <c r="F1194" s="1">
        <v>41730</v>
      </c>
      <c r="G1194" t="s">
        <v>25</v>
      </c>
      <c r="H1194">
        <v>110.5</v>
      </c>
      <c r="I1194" t="str" cm="1">
        <f t="array" ref="I1194">IFERROR(
INDEX(Category_Map!$B$3:$B$28,
MATCH(TRIM(SUBSTITUTE(SUBSTITUTE(CLEAN(G1194),CHAR(160),""),CHAR(10),"")),
TRIM(SUBSTITUTE(SUBSTITUTE(Category_Map!$A$3:$A$28,CHAR(160),""),CHAR(10),"")),0)),
"Not Found")</f>
        <v>Recreation and Personal Care</v>
      </c>
      <c r="J1194" t="str">
        <f t="shared" si="18"/>
        <v>Pre-COVID</v>
      </c>
    </row>
    <row r="1195" spans="1:10" x14ac:dyDescent="0.35">
      <c r="A1195" t="s">
        <v>30</v>
      </c>
      <c r="B1195">
        <v>2014</v>
      </c>
      <c r="C1195" t="s">
        <v>37</v>
      </c>
      <c r="D1195">
        <v>115.4</v>
      </c>
      <c r="E1195">
        <v>4</v>
      </c>
      <c r="F1195" s="1">
        <v>41730</v>
      </c>
      <c r="G1195" t="s">
        <v>26</v>
      </c>
      <c r="H1195">
        <v>113</v>
      </c>
      <c r="I1195" t="str" cm="1">
        <f t="array" ref="I1195">IFERROR(
INDEX(Category_Map!$B$3:$B$28,
MATCH(TRIM(SUBSTITUTE(SUBSTITUTE(CLEAN(G1195),CHAR(160),""),CHAR(10),"")),
TRIM(SUBSTITUTE(SUBSTITUTE(Category_Map!$A$3:$A$28,CHAR(160),""),CHAR(10),"")),0)),
"Not Found")</f>
        <v>Education</v>
      </c>
      <c r="J1195" t="str">
        <f t="shared" si="18"/>
        <v>Pre-COVID</v>
      </c>
    </row>
    <row r="1196" spans="1:10" x14ac:dyDescent="0.35">
      <c r="A1196" t="s">
        <v>30</v>
      </c>
      <c r="B1196">
        <v>2014</v>
      </c>
      <c r="C1196" t="s">
        <v>37</v>
      </c>
      <c r="D1196">
        <v>115.4</v>
      </c>
      <c r="E1196">
        <v>4</v>
      </c>
      <c r="F1196" s="1">
        <v>41730</v>
      </c>
      <c r="G1196" t="s">
        <v>27</v>
      </c>
      <c r="H1196">
        <v>108.9</v>
      </c>
      <c r="I1196" t="str" cm="1">
        <f t="array" ref="I1196">IFERROR(
INDEX(Category_Map!$B$3:$B$28,
MATCH(TRIM(SUBSTITUTE(SUBSTITUTE(CLEAN(G1196),CHAR(160),""),CHAR(10),"")),
TRIM(SUBSTITUTE(SUBSTITUTE(Category_Map!$A$3:$A$28,CHAR(160),""),CHAR(10),"")),0)),
"Not Found")</f>
        <v>Personal care and effects</v>
      </c>
      <c r="J1196" t="str">
        <f t="shared" si="18"/>
        <v>Pre-COVID</v>
      </c>
    </row>
    <row r="1197" spans="1:10" x14ac:dyDescent="0.35">
      <c r="A1197" t="s">
        <v>30</v>
      </c>
      <c r="B1197">
        <v>2014</v>
      </c>
      <c r="C1197" t="s">
        <v>37</v>
      </c>
      <c r="D1197">
        <v>115.4</v>
      </c>
      <c r="E1197">
        <v>4</v>
      </c>
      <c r="F1197" s="1">
        <v>41730</v>
      </c>
      <c r="G1197" t="s">
        <v>28</v>
      </c>
      <c r="H1197">
        <v>111.5</v>
      </c>
      <c r="I1197" t="str" cm="1">
        <f t="array" ref="I1197">IFERROR(
INDEX(Category_Map!$B$3:$B$28,
MATCH(TRIM(SUBSTITUTE(SUBSTITUTE(CLEAN(G1197),CHAR(160),""),CHAR(10),"")),
TRIM(SUBSTITUTE(SUBSTITUTE(Category_Map!$A$3:$A$28,CHAR(160),""),CHAR(10),"")),0)),
"Not Found")</f>
        <v>Miscellaneous</v>
      </c>
      <c r="J1197" t="str">
        <f t="shared" si="18"/>
        <v>Pre-COVID</v>
      </c>
    </row>
    <row r="1198" spans="1:10" x14ac:dyDescent="0.35">
      <c r="A1198" t="s">
        <v>33</v>
      </c>
      <c r="B1198">
        <v>2014</v>
      </c>
      <c r="C1198" t="s">
        <v>37</v>
      </c>
      <c r="D1198">
        <v>114.7</v>
      </c>
      <c r="E1198">
        <v>4</v>
      </c>
      <c r="F1198" s="1">
        <v>41730</v>
      </c>
      <c r="G1198" t="s">
        <v>3</v>
      </c>
      <c r="H1198">
        <v>122.5</v>
      </c>
      <c r="I1198" t="str" cm="1">
        <f t="array" ref="I1198">IFERROR(
INDEX(Category_Map!$B$3:$B$28,
MATCH(TRIM(SUBSTITUTE(SUBSTITUTE(CLEAN(G1198),CHAR(160),""),CHAR(10),"")),
TRIM(SUBSTITUTE(SUBSTITUTE(Category_Map!$A$3:$A$28,CHAR(160),""),CHAR(10),"")),0)),
"Not Found")</f>
        <v>Food</v>
      </c>
      <c r="J1198" t="str">
        <f t="shared" si="18"/>
        <v>Pre-COVID</v>
      </c>
    </row>
    <row r="1199" spans="1:10" x14ac:dyDescent="0.35">
      <c r="A1199" t="s">
        <v>33</v>
      </c>
      <c r="B1199">
        <v>2014</v>
      </c>
      <c r="C1199" t="s">
        <v>37</v>
      </c>
      <c r="D1199">
        <v>114.7</v>
      </c>
      <c r="E1199">
        <v>4</v>
      </c>
      <c r="F1199" s="1">
        <v>41730</v>
      </c>
      <c r="G1199" t="s">
        <v>4</v>
      </c>
      <c r="H1199">
        <v>121.7</v>
      </c>
      <c r="I1199" t="str" cm="1">
        <f t="array" ref="I1199">IFERROR(
INDEX(Category_Map!$B$3:$B$28,
MATCH(TRIM(SUBSTITUTE(SUBSTITUTE(CLEAN(G1199),CHAR(160),""),CHAR(10),"")),
TRIM(SUBSTITUTE(SUBSTITUTE(Category_Map!$A$3:$A$28,CHAR(160),""),CHAR(10),"")),0)),
"Not Found")</f>
        <v>Food</v>
      </c>
      <c r="J1199" t="str">
        <f t="shared" si="18"/>
        <v>Pre-COVID</v>
      </c>
    </row>
    <row r="1200" spans="1:10" x14ac:dyDescent="0.35">
      <c r="A1200" t="s">
        <v>33</v>
      </c>
      <c r="B1200">
        <v>2014</v>
      </c>
      <c r="C1200" t="s">
        <v>37</v>
      </c>
      <c r="D1200">
        <v>114.7</v>
      </c>
      <c r="E1200">
        <v>4</v>
      </c>
      <c r="F1200" s="1">
        <v>41730</v>
      </c>
      <c r="G1200" t="s">
        <v>5</v>
      </c>
      <c r="H1200">
        <v>113.3</v>
      </c>
      <c r="I1200" t="str" cm="1">
        <f t="array" ref="I1200">IFERROR(
INDEX(Category_Map!$B$3:$B$28,
MATCH(TRIM(SUBSTITUTE(SUBSTITUTE(CLEAN(G1200),CHAR(160),""),CHAR(10),"")),
TRIM(SUBSTITUTE(SUBSTITUTE(Category_Map!$A$3:$A$28,CHAR(160),""),CHAR(10),"")),0)),
"Not Found")</f>
        <v>Food</v>
      </c>
      <c r="J1200" t="str">
        <f t="shared" si="18"/>
        <v>Pre-COVID</v>
      </c>
    </row>
    <row r="1201" spans="1:10" x14ac:dyDescent="0.35">
      <c r="A1201" t="s">
        <v>33</v>
      </c>
      <c r="B1201">
        <v>2014</v>
      </c>
      <c r="C1201" t="s">
        <v>37</v>
      </c>
      <c r="D1201">
        <v>114.7</v>
      </c>
      <c r="E1201">
        <v>4</v>
      </c>
      <c r="F1201" s="1">
        <v>41730</v>
      </c>
      <c r="G1201" t="s">
        <v>6</v>
      </c>
      <c r="H1201">
        <v>117</v>
      </c>
      <c r="I1201" t="str" cm="1">
        <f t="array" ref="I1201">IFERROR(
INDEX(Category_Map!$B$3:$B$28,
MATCH(TRIM(SUBSTITUTE(SUBSTITUTE(CLEAN(G1201),CHAR(160),""),CHAR(10),"")),
TRIM(SUBSTITUTE(SUBSTITUTE(Category_Map!$A$3:$A$28,CHAR(160),""),CHAR(10),"")),0)),
"Not Found")</f>
        <v>Food</v>
      </c>
      <c r="J1201" t="str">
        <f t="shared" si="18"/>
        <v>Pre-COVID</v>
      </c>
    </row>
    <row r="1202" spans="1:10" x14ac:dyDescent="0.35">
      <c r="A1202" t="s">
        <v>33</v>
      </c>
      <c r="B1202">
        <v>2014</v>
      </c>
      <c r="C1202" t="s">
        <v>37</v>
      </c>
      <c r="D1202">
        <v>114.7</v>
      </c>
      <c r="E1202">
        <v>4</v>
      </c>
      <c r="F1202" s="1">
        <v>41730</v>
      </c>
      <c r="G1202" t="s">
        <v>7</v>
      </c>
      <c r="H1202">
        <v>103.1</v>
      </c>
      <c r="I1202" t="str" cm="1">
        <f t="array" ref="I1202">IFERROR(
INDEX(Category_Map!$B$3:$B$28,
MATCH(TRIM(SUBSTITUTE(SUBSTITUTE(CLEAN(G1202),CHAR(160),""),CHAR(10),"")),
TRIM(SUBSTITUTE(SUBSTITUTE(Category_Map!$A$3:$A$28,CHAR(160),""),CHAR(10),"")),0)),
"Not Found")</f>
        <v>Food</v>
      </c>
      <c r="J1202" t="str">
        <f t="shared" si="18"/>
        <v>Pre-COVID</v>
      </c>
    </row>
    <row r="1203" spans="1:10" x14ac:dyDescent="0.35">
      <c r="A1203" t="s">
        <v>33</v>
      </c>
      <c r="B1203">
        <v>2014</v>
      </c>
      <c r="C1203" t="s">
        <v>37</v>
      </c>
      <c r="D1203">
        <v>114.7</v>
      </c>
      <c r="E1203">
        <v>4</v>
      </c>
      <c r="F1203" s="1">
        <v>41730</v>
      </c>
      <c r="G1203" t="s">
        <v>8</v>
      </c>
      <c r="H1203">
        <v>126.7</v>
      </c>
      <c r="I1203" t="str" cm="1">
        <f t="array" ref="I1203">IFERROR(
INDEX(Category_Map!$B$3:$B$28,
MATCH(TRIM(SUBSTITUTE(SUBSTITUTE(CLEAN(G1203),CHAR(160),""),CHAR(10),"")),
TRIM(SUBSTITUTE(SUBSTITUTE(Category_Map!$A$3:$A$28,CHAR(160),""),CHAR(10),"")),0)),
"Not Found")</f>
        <v>Food</v>
      </c>
      <c r="J1203" t="str">
        <f t="shared" si="18"/>
        <v>Pre-COVID</v>
      </c>
    </row>
    <row r="1204" spans="1:10" x14ac:dyDescent="0.35">
      <c r="A1204" t="s">
        <v>33</v>
      </c>
      <c r="B1204">
        <v>2014</v>
      </c>
      <c r="C1204" t="s">
        <v>37</v>
      </c>
      <c r="D1204">
        <v>114.7</v>
      </c>
      <c r="E1204">
        <v>4</v>
      </c>
      <c r="F1204" s="1">
        <v>41730</v>
      </c>
      <c r="G1204" t="s">
        <v>9</v>
      </c>
      <c r="H1204">
        <v>121.2</v>
      </c>
      <c r="I1204" t="str" cm="1">
        <f t="array" ref="I1204">IFERROR(
INDEX(Category_Map!$B$3:$B$28,
MATCH(TRIM(SUBSTITUTE(SUBSTITUTE(CLEAN(G1204),CHAR(160),""),CHAR(10),"")),
TRIM(SUBSTITUTE(SUBSTITUTE(Category_Map!$A$3:$A$28,CHAR(160),""),CHAR(10),"")),0)),
"Not Found")</f>
        <v>Food</v>
      </c>
      <c r="J1204" t="str">
        <f t="shared" si="18"/>
        <v>Pre-COVID</v>
      </c>
    </row>
    <row r="1205" spans="1:10" x14ac:dyDescent="0.35">
      <c r="A1205" t="s">
        <v>33</v>
      </c>
      <c r="B1205">
        <v>2014</v>
      </c>
      <c r="C1205" t="s">
        <v>37</v>
      </c>
      <c r="D1205">
        <v>114.7</v>
      </c>
      <c r="E1205">
        <v>4</v>
      </c>
      <c r="F1205" s="1">
        <v>41730</v>
      </c>
      <c r="G1205" t="s">
        <v>10</v>
      </c>
      <c r="H1205">
        <v>111</v>
      </c>
      <c r="I1205" t="str" cm="1">
        <f t="array" ref="I1205">IFERROR(
INDEX(Category_Map!$B$3:$B$28,
MATCH(TRIM(SUBSTITUTE(SUBSTITUTE(CLEAN(G1205),CHAR(160),""),CHAR(10),"")),
TRIM(SUBSTITUTE(SUBSTITUTE(Category_Map!$A$3:$A$28,CHAR(160),""),CHAR(10),"")),0)),
"Not Found")</f>
        <v>Food</v>
      </c>
      <c r="J1205" t="str">
        <f t="shared" si="18"/>
        <v>Pre-COVID</v>
      </c>
    </row>
    <row r="1206" spans="1:10" x14ac:dyDescent="0.35">
      <c r="A1206" t="s">
        <v>33</v>
      </c>
      <c r="B1206">
        <v>2014</v>
      </c>
      <c r="C1206" t="s">
        <v>37</v>
      </c>
      <c r="D1206">
        <v>114.7</v>
      </c>
      <c r="E1206">
        <v>4</v>
      </c>
      <c r="F1206" s="1">
        <v>41730</v>
      </c>
      <c r="G1206" t="s">
        <v>11</v>
      </c>
      <c r="H1206">
        <v>100.3</v>
      </c>
      <c r="I1206" t="str" cm="1">
        <f t="array" ref="I1206">IFERROR(
INDEX(Category_Map!$B$3:$B$28,
MATCH(TRIM(SUBSTITUTE(SUBSTITUTE(CLEAN(G1206),CHAR(160),""),CHAR(10),"")),
TRIM(SUBSTITUTE(SUBSTITUTE(Category_Map!$A$3:$A$28,CHAR(160),""),CHAR(10),"")),0)),
"Not Found")</f>
        <v>Food</v>
      </c>
      <c r="J1206" t="str">
        <f t="shared" si="18"/>
        <v>Pre-COVID</v>
      </c>
    </row>
    <row r="1207" spans="1:10" x14ac:dyDescent="0.35">
      <c r="A1207" t="s">
        <v>33</v>
      </c>
      <c r="B1207">
        <v>2014</v>
      </c>
      <c r="C1207" t="s">
        <v>37</v>
      </c>
      <c r="D1207">
        <v>114.7</v>
      </c>
      <c r="E1207">
        <v>4</v>
      </c>
      <c r="F1207" s="1">
        <v>41730</v>
      </c>
      <c r="G1207" t="s">
        <v>12</v>
      </c>
      <c r="H1207">
        <v>115.3</v>
      </c>
      <c r="I1207" t="str" cm="1">
        <f t="array" ref="I1207">IFERROR(
INDEX(Category_Map!$B$3:$B$28,
MATCH(TRIM(SUBSTITUTE(SUBSTITUTE(CLEAN(G1207),CHAR(160),""),CHAR(10),"")),
TRIM(SUBSTITUTE(SUBSTITUTE(Category_Map!$A$3:$A$28,CHAR(160),""),CHAR(10),"")),0)),
"Not Found")</f>
        <v>Food</v>
      </c>
      <c r="J1207" t="str">
        <f t="shared" si="18"/>
        <v>Pre-COVID</v>
      </c>
    </row>
    <row r="1208" spans="1:10" x14ac:dyDescent="0.35">
      <c r="A1208" t="s">
        <v>33</v>
      </c>
      <c r="B1208">
        <v>2014</v>
      </c>
      <c r="C1208" t="s">
        <v>37</v>
      </c>
      <c r="D1208">
        <v>114.7</v>
      </c>
      <c r="E1208">
        <v>4</v>
      </c>
      <c r="F1208" s="1">
        <v>41730</v>
      </c>
      <c r="G1208" t="s">
        <v>13</v>
      </c>
      <c r="H1208">
        <v>112.7</v>
      </c>
      <c r="I1208" t="str" cm="1">
        <f t="array" ref="I1208">IFERROR(
INDEX(Category_Map!$B$3:$B$28,
MATCH(TRIM(SUBSTITUTE(SUBSTITUTE(CLEAN(G1208),CHAR(160),""),CHAR(10),"")),
TRIM(SUBSTITUTE(SUBSTITUTE(Category_Map!$A$3:$A$28,CHAR(160),""),CHAR(10),"")),0)),
"Not Found")</f>
        <v>Food and beverages</v>
      </c>
      <c r="J1208" t="str">
        <f t="shared" si="18"/>
        <v>Pre-COVID</v>
      </c>
    </row>
    <row r="1209" spans="1:10" x14ac:dyDescent="0.35">
      <c r="A1209" t="s">
        <v>33</v>
      </c>
      <c r="B1209">
        <v>2014</v>
      </c>
      <c r="C1209" t="s">
        <v>37</v>
      </c>
      <c r="D1209">
        <v>114.7</v>
      </c>
      <c r="E1209">
        <v>4</v>
      </c>
      <c r="F1209" s="1">
        <v>41730</v>
      </c>
      <c r="G1209" t="s">
        <v>14</v>
      </c>
      <c r="H1209">
        <v>121</v>
      </c>
      <c r="I1209" t="str" cm="1">
        <f t="array" ref="I1209">IFERROR(
INDEX(Category_Map!$B$3:$B$28,
MATCH(TRIM(SUBSTITUTE(SUBSTITUTE(CLEAN(G1209),CHAR(160),""),CHAR(10),"")),
TRIM(SUBSTITUTE(SUBSTITUTE(Category_Map!$A$3:$A$28,CHAR(160),""),CHAR(10),"")),0)),
"Not Found")</f>
        <v>Food and beverages</v>
      </c>
      <c r="J1209" t="str">
        <f t="shared" si="18"/>
        <v>Pre-COVID</v>
      </c>
    </row>
    <row r="1210" spans="1:10" x14ac:dyDescent="0.35">
      <c r="A1210" t="s">
        <v>33</v>
      </c>
      <c r="B1210">
        <v>2014</v>
      </c>
      <c r="C1210" t="s">
        <v>37</v>
      </c>
      <c r="D1210">
        <v>114.7</v>
      </c>
      <c r="E1210">
        <v>4</v>
      </c>
      <c r="F1210" s="1">
        <v>41730</v>
      </c>
      <c r="G1210" t="s">
        <v>15</v>
      </c>
      <c r="H1210">
        <v>118.2</v>
      </c>
      <c r="I1210" t="str" cm="1">
        <f t="array" ref="I1210">IFERROR(
INDEX(Category_Map!$B$3:$B$28,
MATCH(TRIM(SUBSTITUTE(SUBSTITUTE(CLEAN(G1210),CHAR(160),""),CHAR(10),"")),
TRIM(SUBSTITUTE(SUBSTITUTE(Category_Map!$A$3:$A$28,CHAR(160),""),CHAR(10),"")),0)),
"Not Found")</f>
        <v>Food and beverages</v>
      </c>
      <c r="J1210" t="str">
        <f t="shared" si="18"/>
        <v>Pre-COVID</v>
      </c>
    </row>
    <row r="1211" spans="1:10" x14ac:dyDescent="0.35">
      <c r="A1211" t="s">
        <v>33</v>
      </c>
      <c r="B1211">
        <v>2014</v>
      </c>
      <c r="C1211" t="s">
        <v>37</v>
      </c>
      <c r="D1211">
        <v>114.7</v>
      </c>
      <c r="E1211">
        <v>4</v>
      </c>
      <c r="F1211" s="1">
        <v>41730</v>
      </c>
      <c r="G1211" t="s">
        <v>16</v>
      </c>
      <c r="H1211">
        <v>117.6</v>
      </c>
      <c r="I1211" t="str" cm="1">
        <f t="array" ref="I1211">IFERROR(
INDEX(Category_Map!$B$3:$B$28,
MATCH(TRIM(SUBSTITUTE(SUBSTITUTE(CLEAN(G1211),CHAR(160),""),CHAR(10),"")),
TRIM(SUBSTITUTE(SUBSTITUTE(Category_Map!$A$3:$A$28,CHAR(160),""),CHAR(10),"")),0)),
"Not Found")</f>
        <v>Miscellaneous</v>
      </c>
      <c r="J1211" t="str">
        <f t="shared" si="18"/>
        <v>Pre-COVID</v>
      </c>
    </row>
    <row r="1212" spans="1:10" x14ac:dyDescent="0.35">
      <c r="A1212" t="s">
        <v>33</v>
      </c>
      <c r="B1212">
        <v>2014</v>
      </c>
      <c r="C1212" t="s">
        <v>37</v>
      </c>
      <c r="D1212">
        <v>114.7</v>
      </c>
      <c r="E1212">
        <v>4</v>
      </c>
      <c r="F1212" s="1">
        <v>41730</v>
      </c>
      <c r="G1212" t="s">
        <v>17</v>
      </c>
      <c r="H1212">
        <v>116.3</v>
      </c>
      <c r="I1212" t="str" cm="1">
        <f t="array" ref="I1212">IFERROR(
INDEX(Category_Map!$B$3:$B$28,
MATCH(TRIM(SUBSTITUTE(SUBSTITUTE(CLEAN(G1212),CHAR(160),""),CHAR(10),"")),
TRIM(SUBSTITUTE(SUBSTITUTE(Category_Map!$A$3:$A$28,CHAR(160),""),CHAR(10),"")),0)),
"Not Found")</f>
        <v>Clothing and Footwear</v>
      </c>
      <c r="J1212" t="str">
        <f t="shared" si="18"/>
        <v>Pre-COVID</v>
      </c>
    </row>
    <row r="1213" spans="1:10" x14ac:dyDescent="0.35">
      <c r="A1213" t="s">
        <v>33</v>
      </c>
      <c r="B1213">
        <v>2014</v>
      </c>
      <c r="C1213" t="s">
        <v>37</v>
      </c>
      <c r="D1213">
        <v>114.7</v>
      </c>
      <c r="E1213">
        <v>4</v>
      </c>
      <c r="F1213" s="1">
        <v>41730</v>
      </c>
      <c r="G1213" t="s">
        <v>18</v>
      </c>
      <c r="H1213">
        <v>112.5</v>
      </c>
      <c r="I1213" t="str" cm="1">
        <f t="array" ref="I1213">IFERROR(
INDEX(Category_Map!$B$3:$B$28,
MATCH(TRIM(SUBSTITUTE(SUBSTITUTE(CLEAN(G1213),CHAR(160),""),CHAR(10),"")),
TRIM(SUBSTITUTE(SUBSTITUTE(Category_Map!$A$3:$A$28,CHAR(160),""),CHAR(10),"")),0)),
"Not Found")</f>
        <v>Clothing and Footwear</v>
      </c>
      <c r="J1213" t="str">
        <f t="shared" si="18"/>
        <v>Pre-COVID</v>
      </c>
    </row>
    <row r="1214" spans="1:10" x14ac:dyDescent="0.35">
      <c r="A1214" t="s">
        <v>33</v>
      </c>
      <c r="B1214">
        <v>2014</v>
      </c>
      <c r="C1214" t="s">
        <v>37</v>
      </c>
      <c r="D1214">
        <v>114.7</v>
      </c>
      <c r="E1214">
        <v>4</v>
      </c>
      <c r="F1214" s="1">
        <v>41730</v>
      </c>
      <c r="G1214" t="s">
        <v>19</v>
      </c>
      <c r="H1214">
        <v>115.7</v>
      </c>
      <c r="I1214" t="str" cm="1">
        <f t="array" ref="I1214">IFERROR(
INDEX(Category_Map!$B$3:$B$28,
MATCH(TRIM(SUBSTITUTE(SUBSTITUTE(CLEAN(G1214),CHAR(160),""),CHAR(10),"")),
TRIM(SUBSTITUTE(SUBSTITUTE(Category_Map!$A$3:$A$28,CHAR(160),""),CHAR(10),"")),0)),
"Not Found")</f>
        <v>Clothing and Footwear</v>
      </c>
      <c r="J1214" t="str">
        <f t="shared" si="18"/>
        <v>Pre-COVID</v>
      </c>
    </row>
    <row r="1215" spans="1:10" x14ac:dyDescent="0.35">
      <c r="A1215" t="s">
        <v>33</v>
      </c>
      <c r="B1215">
        <v>2014</v>
      </c>
      <c r="C1215" t="s">
        <v>37</v>
      </c>
      <c r="D1215">
        <v>114.7</v>
      </c>
      <c r="E1215">
        <v>4</v>
      </c>
      <c r="F1215" s="1">
        <v>41730</v>
      </c>
      <c r="G1215" t="s">
        <v>20</v>
      </c>
      <c r="H1215">
        <v>113.9</v>
      </c>
      <c r="I1215" t="str" cm="1">
        <f t="array" ref="I1215">IFERROR(
INDEX(Category_Map!$B$3:$B$28,
MATCH(TRIM(SUBSTITUTE(SUBSTITUTE(CLEAN(G1215),CHAR(160),""),CHAR(10),"")),
TRIM(SUBSTITUTE(SUBSTITUTE(Category_Map!$A$3:$A$28,CHAR(160),""),CHAR(10),"")),0)),
"Not Found")</f>
        <v>Housing and Utilities</v>
      </c>
      <c r="J1215" t="str">
        <f t="shared" si="18"/>
        <v>Pre-COVID</v>
      </c>
    </row>
    <row r="1216" spans="1:10" x14ac:dyDescent="0.35">
      <c r="A1216" t="s">
        <v>33</v>
      </c>
      <c r="B1216">
        <v>2014</v>
      </c>
      <c r="C1216" t="s">
        <v>37</v>
      </c>
      <c r="D1216">
        <v>114.7</v>
      </c>
      <c r="E1216">
        <v>4</v>
      </c>
      <c r="F1216" s="1">
        <v>41730</v>
      </c>
      <c r="G1216" t="s">
        <v>21</v>
      </c>
      <c r="H1216">
        <v>110.9</v>
      </c>
      <c r="I1216" t="str" cm="1">
        <f t="array" ref="I1216">IFERROR(
INDEX(Category_Map!$B$3:$B$28,
MATCH(TRIM(SUBSTITUTE(SUBSTITUTE(CLEAN(G1216),CHAR(160),""),CHAR(10),"")),
TRIM(SUBSTITUTE(SUBSTITUTE(Category_Map!$A$3:$A$28,CHAR(160),""),CHAR(10),"")),0)),
"Not Found")</f>
        <v>Fuel and Energy</v>
      </c>
      <c r="J1216" t="str">
        <f t="shared" si="18"/>
        <v>Pre-COVID</v>
      </c>
    </row>
    <row r="1217" spans="1:10" x14ac:dyDescent="0.35">
      <c r="A1217" t="s">
        <v>33</v>
      </c>
      <c r="B1217">
        <v>2014</v>
      </c>
      <c r="C1217" t="s">
        <v>37</v>
      </c>
      <c r="D1217">
        <v>114.7</v>
      </c>
      <c r="E1217">
        <v>4</v>
      </c>
      <c r="F1217" s="1">
        <v>41730</v>
      </c>
      <c r="G1217" t="s">
        <v>22</v>
      </c>
      <c r="H1217">
        <v>113.4</v>
      </c>
      <c r="I1217" t="str" cm="1">
        <f t="array" ref="I1217">IFERROR(
INDEX(Category_Map!$B$3:$B$28,
MATCH(TRIM(SUBSTITUTE(SUBSTITUTE(CLEAN(G1217),CHAR(160),""),CHAR(10),"")),
TRIM(SUBSTITUTE(SUBSTITUTE(Category_Map!$A$3:$A$28,CHAR(160),""),CHAR(10),"")),0)),
"Not Found")</f>
        <v>Household goods and services</v>
      </c>
      <c r="J1217" t="str">
        <f t="shared" si="18"/>
        <v>Pre-COVID</v>
      </c>
    </row>
    <row r="1218" spans="1:10" x14ac:dyDescent="0.35">
      <c r="A1218" t="s">
        <v>33</v>
      </c>
      <c r="B1218">
        <v>2014</v>
      </c>
      <c r="C1218" t="s">
        <v>37</v>
      </c>
      <c r="D1218">
        <v>114.7</v>
      </c>
      <c r="E1218">
        <v>4</v>
      </c>
      <c r="F1218" s="1">
        <v>41730</v>
      </c>
      <c r="G1218" t="s">
        <v>23</v>
      </c>
      <c r="H1218">
        <v>111</v>
      </c>
      <c r="I1218" t="str" cm="1">
        <f t="array" ref="I1218">IFERROR(
INDEX(Category_Map!$B$3:$B$28,
MATCH(TRIM(SUBSTITUTE(SUBSTITUTE(CLEAN(G1218),CHAR(160),""),CHAR(10),"")),
TRIM(SUBSTITUTE(SUBSTITUTE(Category_Map!$A$3:$A$28,CHAR(160),""),CHAR(10),"")),0)),
"Not Found")</f>
        <v>Health</v>
      </c>
      <c r="J1218" t="str">
        <f t="shared" ref="J1218:J1281" si="19">IF(F1218 &lt; DATE(2020,3,1), "Pre-COVID", "Post-COVID")</f>
        <v>Pre-COVID</v>
      </c>
    </row>
    <row r="1219" spans="1:10" x14ac:dyDescent="0.35">
      <c r="A1219" t="s">
        <v>33</v>
      </c>
      <c r="B1219">
        <v>2014</v>
      </c>
      <c r="C1219" t="s">
        <v>37</v>
      </c>
      <c r="D1219">
        <v>114.7</v>
      </c>
      <c r="E1219">
        <v>4</v>
      </c>
      <c r="F1219" s="1">
        <v>41730</v>
      </c>
      <c r="G1219" t="s">
        <v>24</v>
      </c>
      <c r="H1219">
        <v>111.2</v>
      </c>
      <c r="I1219" t="str" cm="1">
        <f t="array" ref="I1219">IFERROR(
INDEX(Category_Map!$B$3:$B$28,
MATCH(TRIM(SUBSTITUTE(SUBSTITUTE(CLEAN(G1219),CHAR(160),""),CHAR(10),"")),
TRIM(SUBSTITUTE(SUBSTITUTE(Category_Map!$A$3:$A$28,CHAR(160),""),CHAR(10),"")),0)),
"Not Found")</f>
        <v>Transport &amp; Communication</v>
      </c>
      <c r="J1219" t="str">
        <f t="shared" si="19"/>
        <v>Pre-COVID</v>
      </c>
    </row>
    <row r="1220" spans="1:10" x14ac:dyDescent="0.35">
      <c r="A1220" t="s">
        <v>33</v>
      </c>
      <c r="B1220">
        <v>2014</v>
      </c>
      <c r="C1220" t="s">
        <v>37</v>
      </c>
      <c r="D1220">
        <v>114.7</v>
      </c>
      <c r="E1220">
        <v>4</v>
      </c>
      <c r="F1220" s="1">
        <v>41730</v>
      </c>
      <c r="G1220" t="s">
        <v>25</v>
      </c>
      <c r="H1220">
        <v>111.2</v>
      </c>
      <c r="I1220" t="str" cm="1">
        <f t="array" ref="I1220">IFERROR(
INDEX(Category_Map!$B$3:$B$28,
MATCH(TRIM(SUBSTITUTE(SUBSTITUTE(CLEAN(G1220),CHAR(160),""),CHAR(10),"")),
TRIM(SUBSTITUTE(SUBSTITUTE(Category_Map!$A$3:$A$28,CHAR(160),""),CHAR(10),"")),0)),
"Not Found")</f>
        <v>Recreation and Personal Care</v>
      </c>
      <c r="J1220" t="str">
        <f t="shared" si="19"/>
        <v>Pre-COVID</v>
      </c>
    </row>
    <row r="1221" spans="1:10" x14ac:dyDescent="0.35">
      <c r="A1221" t="s">
        <v>33</v>
      </c>
      <c r="B1221">
        <v>2014</v>
      </c>
      <c r="C1221" t="s">
        <v>37</v>
      </c>
      <c r="D1221">
        <v>114.7</v>
      </c>
      <c r="E1221">
        <v>4</v>
      </c>
      <c r="F1221" s="1">
        <v>41730</v>
      </c>
      <c r="G1221" t="s">
        <v>26</v>
      </c>
      <c r="H1221">
        <v>112.5</v>
      </c>
      <c r="I1221" t="str" cm="1">
        <f t="array" ref="I1221">IFERROR(
INDEX(Category_Map!$B$3:$B$28,
MATCH(TRIM(SUBSTITUTE(SUBSTITUTE(CLEAN(G1221),CHAR(160),""),CHAR(10),"")),
TRIM(SUBSTITUTE(SUBSTITUTE(Category_Map!$A$3:$A$28,CHAR(160),""),CHAR(10),"")),0)),
"Not Found")</f>
        <v>Education</v>
      </c>
      <c r="J1221" t="str">
        <f t="shared" si="19"/>
        <v>Pre-COVID</v>
      </c>
    </row>
    <row r="1222" spans="1:10" x14ac:dyDescent="0.35">
      <c r="A1222" t="s">
        <v>33</v>
      </c>
      <c r="B1222">
        <v>2014</v>
      </c>
      <c r="C1222" t="s">
        <v>37</v>
      </c>
      <c r="D1222">
        <v>114.7</v>
      </c>
      <c r="E1222">
        <v>4</v>
      </c>
      <c r="F1222" s="1">
        <v>41730</v>
      </c>
      <c r="G1222" t="s">
        <v>27</v>
      </c>
      <c r="H1222">
        <v>109.1</v>
      </c>
      <c r="I1222" t="str" cm="1">
        <f t="array" ref="I1222">IFERROR(
INDEX(Category_Map!$B$3:$B$28,
MATCH(TRIM(SUBSTITUTE(SUBSTITUTE(CLEAN(G1222),CHAR(160),""),CHAR(10),"")),
TRIM(SUBSTITUTE(SUBSTITUTE(Category_Map!$A$3:$A$28,CHAR(160),""),CHAR(10),"")),0)),
"Not Found")</f>
        <v>Personal care and effects</v>
      </c>
      <c r="J1222" t="str">
        <f t="shared" si="19"/>
        <v>Pre-COVID</v>
      </c>
    </row>
    <row r="1223" spans="1:10" x14ac:dyDescent="0.35">
      <c r="A1223" t="s">
        <v>33</v>
      </c>
      <c r="B1223">
        <v>2014</v>
      </c>
      <c r="C1223" t="s">
        <v>37</v>
      </c>
      <c r="D1223">
        <v>114.7</v>
      </c>
      <c r="E1223">
        <v>4</v>
      </c>
      <c r="F1223" s="1">
        <v>41730</v>
      </c>
      <c r="G1223" t="s">
        <v>28</v>
      </c>
      <c r="H1223">
        <v>111.4</v>
      </c>
      <c r="I1223" t="str" cm="1">
        <f t="array" ref="I1223">IFERROR(
INDEX(Category_Map!$B$3:$B$28,
MATCH(TRIM(SUBSTITUTE(SUBSTITUTE(CLEAN(G1223),CHAR(160),""),CHAR(10),"")),
TRIM(SUBSTITUTE(SUBSTITUTE(Category_Map!$A$3:$A$28,CHAR(160),""),CHAR(10),"")),0)),
"Not Found")</f>
        <v>Miscellaneous</v>
      </c>
      <c r="J1223" t="str">
        <f t="shared" si="19"/>
        <v>Pre-COVID</v>
      </c>
    </row>
    <row r="1224" spans="1:10" x14ac:dyDescent="0.35">
      <c r="A1224" t="s">
        <v>34</v>
      </c>
      <c r="B1224">
        <v>2014</v>
      </c>
      <c r="C1224" t="s">
        <v>37</v>
      </c>
      <c r="D1224">
        <v>115.1</v>
      </c>
      <c r="E1224">
        <v>4</v>
      </c>
      <c r="F1224" s="1">
        <v>41730</v>
      </c>
      <c r="G1224" t="s">
        <v>3</v>
      </c>
      <c r="H1224">
        <v>120.9</v>
      </c>
      <c r="I1224" t="str" cm="1">
        <f t="array" ref="I1224">IFERROR(
INDEX(Category_Map!$B$3:$B$28,
MATCH(TRIM(SUBSTITUTE(SUBSTITUTE(CLEAN(G1224),CHAR(160),""),CHAR(10),"")),
TRIM(SUBSTITUTE(SUBSTITUTE(Category_Map!$A$3:$A$28,CHAR(160),""),CHAR(10),"")),0)),
"Not Found")</f>
        <v>Food</v>
      </c>
      <c r="J1224" t="str">
        <f t="shared" si="19"/>
        <v>Pre-COVID</v>
      </c>
    </row>
    <row r="1225" spans="1:10" x14ac:dyDescent="0.35">
      <c r="A1225" t="s">
        <v>34</v>
      </c>
      <c r="B1225">
        <v>2014</v>
      </c>
      <c r="C1225" t="s">
        <v>37</v>
      </c>
      <c r="D1225">
        <v>115.1</v>
      </c>
      <c r="E1225">
        <v>4</v>
      </c>
      <c r="F1225" s="1">
        <v>41730</v>
      </c>
      <c r="G1225" t="s">
        <v>4</v>
      </c>
      <c r="H1225">
        <v>119.9</v>
      </c>
      <c r="I1225" t="str" cm="1">
        <f t="array" ref="I1225">IFERROR(
INDEX(Category_Map!$B$3:$B$28,
MATCH(TRIM(SUBSTITUTE(SUBSTITUTE(CLEAN(G1225),CHAR(160),""),CHAR(10),"")),
TRIM(SUBSTITUTE(SUBSTITUTE(Category_Map!$A$3:$A$28,CHAR(160),""),CHAR(10),"")),0)),
"Not Found")</f>
        <v>Food</v>
      </c>
      <c r="J1225" t="str">
        <f t="shared" si="19"/>
        <v>Pre-COVID</v>
      </c>
    </row>
    <row r="1226" spans="1:10" x14ac:dyDescent="0.35">
      <c r="A1226" t="s">
        <v>34</v>
      </c>
      <c r="B1226">
        <v>2014</v>
      </c>
      <c r="C1226" t="s">
        <v>37</v>
      </c>
      <c r="D1226">
        <v>115.1</v>
      </c>
      <c r="E1226">
        <v>4</v>
      </c>
      <c r="F1226" s="1">
        <v>41730</v>
      </c>
      <c r="G1226" t="s">
        <v>5</v>
      </c>
      <c r="H1226">
        <v>116.2</v>
      </c>
      <c r="I1226" t="str" cm="1">
        <f t="array" ref="I1226">IFERROR(
INDEX(Category_Map!$B$3:$B$28,
MATCH(TRIM(SUBSTITUTE(SUBSTITUTE(CLEAN(G1226),CHAR(160),""),CHAR(10),"")),
TRIM(SUBSTITUTE(SUBSTITUTE(Category_Map!$A$3:$A$28,CHAR(160),""),CHAR(10),"")),0)),
"Not Found")</f>
        <v>Food</v>
      </c>
      <c r="J1226" t="str">
        <f t="shared" si="19"/>
        <v>Pre-COVID</v>
      </c>
    </row>
    <row r="1227" spans="1:10" x14ac:dyDescent="0.35">
      <c r="A1227" t="s">
        <v>34</v>
      </c>
      <c r="B1227">
        <v>2014</v>
      </c>
      <c r="C1227" t="s">
        <v>37</v>
      </c>
      <c r="D1227">
        <v>115.1</v>
      </c>
      <c r="E1227">
        <v>4</v>
      </c>
      <c r="F1227" s="1">
        <v>41730</v>
      </c>
      <c r="G1227" t="s">
        <v>6</v>
      </c>
      <c r="H1227">
        <v>117</v>
      </c>
      <c r="I1227" t="str" cm="1">
        <f t="array" ref="I1227">IFERROR(
INDEX(Category_Map!$B$3:$B$28,
MATCH(TRIM(SUBSTITUTE(SUBSTITUTE(CLEAN(G1227),CHAR(160),""),CHAR(10),"")),
TRIM(SUBSTITUTE(SUBSTITUTE(Category_Map!$A$3:$A$28,CHAR(160),""),CHAR(10),"")),0)),
"Not Found")</f>
        <v>Food</v>
      </c>
      <c r="J1227" t="str">
        <f t="shared" si="19"/>
        <v>Pre-COVID</v>
      </c>
    </row>
    <row r="1228" spans="1:10" x14ac:dyDescent="0.35">
      <c r="A1228" t="s">
        <v>34</v>
      </c>
      <c r="B1228">
        <v>2014</v>
      </c>
      <c r="C1228" t="s">
        <v>37</v>
      </c>
      <c r="D1228">
        <v>115.1</v>
      </c>
      <c r="E1228">
        <v>4</v>
      </c>
      <c r="F1228" s="1">
        <v>41730</v>
      </c>
      <c r="G1228" t="s">
        <v>7</v>
      </c>
      <c r="H1228">
        <v>107.3</v>
      </c>
      <c r="I1228" t="str" cm="1">
        <f t="array" ref="I1228">IFERROR(
INDEX(Category_Map!$B$3:$B$28,
MATCH(TRIM(SUBSTITUTE(SUBSTITUTE(CLEAN(G1228),CHAR(160),""),CHAR(10),"")),
TRIM(SUBSTITUTE(SUBSTITUTE(Category_Map!$A$3:$A$28,CHAR(160),""),CHAR(10),"")),0)),
"Not Found")</f>
        <v>Food</v>
      </c>
      <c r="J1228" t="str">
        <f t="shared" si="19"/>
        <v>Pre-COVID</v>
      </c>
    </row>
    <row r="1229" spans="1:10" x14ac:dyDescent="0.35">
      <c r="A1229" t="s">
        <v>34</v>
      </c>
      <c r="B1229">
        <v>2014</v>
      </c>
      <c r="C1229" t="s">
        <v>37</v>
      </c>
      <c r="D1229">
        <v>115.1</v>
      </c>
      <c r="E1229">
        <v>4</v>
      </c>
      <c r="F1229" s="1">
        <v>41730</v>
      </c>
      <c r="G1229" t="s">
        <v>8</v>
      </c>
      <c r="H1229">
        <v>126.1</v>
      </c>
      <c r="I1229" t="str" cm="1">
        <f t="array" ref="I1229">IFERROR(
INDEX(Category_Map!$B$3:$B$28,
MATCH(TRIM(SUBSTITUTE(SUBSTITUTE(CLEAN(G1229),CHAR(160),""),CHAR(10),"")),
TRIM(SUBSTITUTE(SUBSTITUTE(Category_Map!$A$3:$A$28,CHAR(160),""),CHAR(10),"")),0)),
"Not Found")</f>
        <v>Food</v>
      </c>
      <c r="J1229" t="str">
        <f t="shared" si="19"/>
        <v>Pre-COVID</v>
      </c>
    </row>
    <row r="1230" spans="1:10" x14ac:dyDescent="0.35">
      <c r="A1230" t="s">
        <v>34</v>
      </c>
      <c r="B1230">
        <v>2014</v>
      </c>
      <c r="C1230" t="s">
        <v>37</v>
      </c>
      <c r="D1230">
        <v>115.1</v>
      </c>
      <c r="E1230">
        <v>4</v>
      </c>
      <c r="F1230" s="1">
        <v>41730</v>
      </c>
      <c r="G1230" t="s">
        <v>9</v>
      </c>
      <c r="H1230">
        <v>120.7</v>
      </c>
      <c r="I1230" t="str" cm="1">
        <f t="array" ref="I1230">IFERROR(
INDEX(Category_Map!$B$3:$B$28,
MATCH(TRIM(SUBSTITUTE(SUBSTITUTE(CLEAN(G1230),CHAR(160),""),CHAR(10),"")),
TRIM(SUBSTITUTE(SUBSTITUTE(Category_Map!$A$3:$A$28,CHAR(160),""),CHAR(10),"")),0)),
"Not Found")</f>
        <v>Food</v>
      </c>
      <c r="J1230" t="str">
        <f t="shared" si="19"/>
        <v>Pre-COVID</v>
      </c>
    </row>
    <row r="1231" spans="1:10" x14ac:dyDescent="0.35">
      <c r="A1231" t="s">
        <v>34</v>
      </c>
      <c r="B1231">
        <v>2014</v>
      </c>
      <c r="C1231" t="s">
        <v>37</v>
      </c>
      <c r="D1231">
        <v>115.1</v>
      </c>
      <c r="E1231">
        <v>4</v>
      </c>
      <c r="F1231" s="1">
        <v>41730</v>
      </c>
      <c r="G1231" t="s">
        <v>10</v>
      </c>
      <c r="H1231">
        <v>111</v>
      </c>
      <c r="I1231" t="str" cm="1">
        <f t="array" ref="I1231">IFERROR(
INDEX(Category_Map!$B$3:$B$28,
MATCH(TRIM(SUBSTITUTE(SUBSTITUTE(CLEAN(G1231),CHAR(160),""),CHAR(10),"")),
TRIM(SUBSTITUTE(SUBSTITUTE(Category_Map!$A$3:$A$28,CHAR(160),""),CHAR(10),"")),0)),
"Not Found")</f>
        <v>Food</v>
      </c>
      <c r="J1231" t="str">
        <f t="shared" si="19"/>
        <v>Pre-COVID</v>
      </c>
    </row>
    <row r="1232" spans="1:10" x14ac:dyDescent="0.35">
      <c r="A1232" t="s">
        <v>34</v>
      </c>
      <c r="B1232">
        <v>2014</v>
      </c>
      <c r="C1232" t="s">
        <v>37</v>
      </c>
      <c r="D1232">
        <v>115.1</v>
      </c>
      <c r="E1232">
        <v>4</v>
      </c>
      <c r="F1232" s="1">
        <v>41730</v>
      </c>
      <c r="G1232" t="s">
        <v>11</v>
      </c>
      <c r="H1232">
        <v>101.8</v>
      </c>
      <c r="I1232" t="str" cm="1">
        <f t="array" ref="I1232">IFERROR(
INDEX(Category_Map!$B$3:$B$28,
MATCH(TRIM(SUBSTITUTE(SUBSTITUTE(CLEAN(G1232),CHAR(160),""),CHAR(10),"")),
TRIM(SUBSTITUTE(SUBSTITUTE(Category_Map!$A$3:$A$28,CHAR(160),""),CHAR(10),"")),0)),
"Not Found")</f>
        <v>Food</v>
      </c>
      <c r="J1232" t="str">
        <f t="shared" si="19"/>
        <v>Pre-COVID</v>
      </c>
    </row>
    <row r="1233" spans="1:10" x14ac:dyDescent="0.35">
      <c r="A1233" t="s">
        <v>34</v>
      </c>
      <c r="B1233">
        <v>2014</v>
      </c>
      <c r="C1233" t="s">
        <v>37</v>
      </c>
      <c r="D1233">
        <v>115.1</v>
      </c>
      <c r="E1233">
        <v>4</v>
      </c>
      <c r="F1233" s="1">
        <v>41730</v>
      </c>
      <c r="G1233" t="s">
        <v>12</v>
      </c>
      <c r="H1233">
        <v>112.6</v>
      </c>
      <c r="I1233" t="str" cm="1">
        <f t="array" ref="I1233">IFERROR(
INDEX(Category_Map!$B$3:$B$28,
MATCH(TRIM(SUBSTITUTE(SUBSTITUTE(CLEAN(G1233),CHAR(160),""),CHAR(10),"")),
TRIM(SUBSTITUTE(SUBSTITUTE(Category_Map!$A$3:$A$28,CHAR(160),""),CHAR(10),"")),0)),
"Not Found")</f>
        <v>Food</v>
      </c>
      <c r="J1233" t="str">
        <f t="shared" si="19"/>
        <v>Pre-COVID</v>
      </c>
    </row>
    <row r="1234" spans="1:10" x14ac:dyDescent="0.35">
      <c r="A1234" t="s">
        <v>34</v>
      </c>
      <c r="B1234">
        <v>2014</v>
      </c>
      <c r="C1234" t="s">
        <v>37</v>
      </c>
      <c r="D1234">
        <v>115.1</v>
      </c>
      <c r="E1234">
        <v>4</v>
      </c>
      <c r="F1234" s="1">
        <v>41730</v>
      </c>
      <c r="G1234" t="s">
        <v>13</v>
      </c>
      <c r="H1234">
        <v>113.2</v>
      </c>
      <c r="I1234" t="str" cm="1">
        <f t="array" ref="I1234">IFERROR(
INDEX(Category_Map!$B$3:$B$28,
MATCH(TRIM(SUBSTITUTE(SUBSTITUTE(CLEAN(G1234),CHAR(160),""),CHAR(10),"")),
TRIM(SUBSTITUTE(SUBSTITUTE(Category_Map!$A$3:$A$28,CHAR(160),""),CHAR(10),"")),0)),
"Not Found")</f>
        <v>Food and beverages</v>
      </c>
      <c r="J1234" t="str">
        <f t="shared" si="19"/>
        <v>Pre-COVID</v>
      </c>
    </row>
    <row r="1235" spans="1:10" x14ac:dyDescent="0.35">
      <c r="A1235" t="s">
        <v>34</v>
      </c>
      <c r="B1235">
        <v>2014</v>
      </c>
      <c r="C1235" t="s">
        <v>37</v>
      </c>
      <c r="D1235">
        <v>115.1</v>
      </c>
      <c r="E1235">
        <v>4</v>
      </c>
      <c r="F1235" s="1">
        <v>41730</v>
      </c>
      <c r="G1235" t="s">
        <v>14</v>
      </c>
      <c r="H1235">
        <v>119.8</v>
      </c>
      <c r="I1235" t="str" cm="1">
        <f t="array" ref="I1235">IFERROR(
INDEX(Category_Map!$B$3:$B$28,
MATCH(TRIM(SUBSTITUTE(SUBSTITUTE(CLEAN(G1235),CHAR(160),""),CHAR(10),"")),
TRIM(SUBSTITUTE(SUBSTITUTE(Category_Map!$A$3:$A$28,CHAR(160),""),CHAR(10),"")),0)),
"Not Found")</f>
        <v>Food and beverages</v>
      </c>
      <c r="J1235" t="str">
        <f t="shared" si="19"/>
        <v>Pre-COVID</v>
      </c>
    </row>
    <row r="1236" spans="1:10" x14ac:dyDescent="0.35">
      <c r="A1236" t="s">
        <v>34</v>
      </c>
      <c r="B1236">
        <v>2014</v>
      </c>
      <c r="C1236" t="s">
        <v>37</v>
      </c>
      <c r="D1236">
        <v>115.1</v>
      </c>
      <c r="E1236">
        <v>4</v>
      </c>
      <c r="F1236" s="1">
        <v>41730</v>
      </c>
      <c r="G1236" t="s">
        <v>15</v>
      </c>
      <c r="H1236">
        <v>117.6</v>
      </c>
      <c r="I1236" t="str" cm="1">
        <f t="array" ref="I1236">IFERROR(
INDEX(Category_Map!$B$3:$B$28,
MATCH(TRIM(SUBSTITUTE(SUBSTITUTE(CLEAN(G1236),CHAR(160),""),CHAR(10),"")),
TRIM(SUBSTITUTE(SUBSTITUTE(Category_Map!$A$3:$A$28,CHAR(160),""),CHAR(10),"")),0)),
"Not Found")</f>
        <v>Food and beverages</v>
      </c>
      <c r="J1236" t="str">
        <f t="shared" si="19"/>
        <v>Pre-COVID</v>
      </c>
    </row>
    <row r="1237" spans="1:10" x14ac:dyDescent="0.35">
      <c r="A1237" t="s">
        <v>34</v>
      </c>
      <c r="B1237">
        <v>2014</v>
      </c>
      <c r="C1237" t="s">
        <v>37</v>
      </c>
      <c r="D1237">
        <v>115.1</v>
      </c>
      <c r="E1237">
        <v>4</v>
      </c>
      <c r="F1237" s="1">
        <v>41730</v>
      </c>
      <c r="G1237" t="s">
        <v>16</v>
      </c>
      <c r="H1237">
        <v>116</v>
      </c>
      <c r="I1237" t="str" cm="1">
        <f t="array" ref="I1237">IFERROR(
INDEX(Category_Map!$B$3:$B$28,
MATCH(TRIM(SUBSTITUTE(SUBSTITUTE(CLEAN(G1237),CHAR(160),""),CHAR(10),"")),
TRIM(SUBSTITUTE(SUBSTITUTE(Category_Map!$A$3:$A$28,CHAR(160),""),CHAR(10),"")),0)),
"Not Found")</f>
        <v>Miscellaneous</v>
      </c>
      <c r="J1237" t="str">
        <f t="shared" si="19"/>
        <v>Pre-COVID</v>
      </c>
    </row>
    <row r="1238" spans="1:10" x14ac:dyDescent="0.35">
      <c r="A1238" t="s">
        <v>34</v>
      </c>
      <c r="B1238">
        <v>2014</v>
      </c>
      <c r="C1238" t="s">
        <v>37</v>
      </c>
      <c r="D1238">
        <v>115.1</v>
      </c>
      <c r="E1238">
        <v>4</v>
      </c>
      <c r="F1238" s="1">
        <v>41730</v>
      </c>
      <c r="G1238" t="s">
        <v>17</v>
      </c>
      <c r="H1238">
        <v>117.4</v>
      </c>
      <c r="I1238" t="str" cm="1">
        <f t="array" ref="I1238">IFERROR(
INDEX(Category_Map!$B$3:$B$28,
MATCH(TRIM(SUBSTITUTE(SUBSTITUTE(CLEAN(G1238),CHAR(160),""),CHAR(10),"")),
TRIM(SUBSTITUTE(SUBSTITUTE(Category_Map!$A$3:$A$28,CHAR(160),""),CHAR(10),"")),0)),
"Not Found")</f>
        <v>Clothing and Footwear</v>
      </c>
      <c r="J1238" t="str">
        <f t="shared" si="19"/>
        <v>Pre-COVID</v>
      </c>
    </row>
    <row r="1239" spans="1:10" x14ac:dyDescent="0.35">
      <c r="A1239" t="s">
        <v>34</v>
      </c>
      <c r="B1239">
        <v>2014</v>
      </c>
      <c r="C1239" t="s">
        <v>37</v>
      </c>
      <c r="D1239">
        <v>115.1</v>
      </c>
      <c r="E1239">
        <v>4</v>
      </c>
      <c r="F1239" s="1">
        <v>41730</v>
      </c>
      <c r="G1239" t="s">
        <v>18</v>
      </c>
      <c r="H1239">
        <v>114.6</v>
      </c>
      <c r="I1239" t="str" cm="1">
        <f t="array" ref="I1239">IFERROR(
INDEX(Category_Map!$B$3:$B$28,
MATCH(TRIM(SUBSTITUTE(SUBSTITUTE(CLEAN(G1239),CHAR(160),""),CHAR(10),"")),
TRIM(SUBSTITUTE(SUBSTITUTE(Category_Map!$A$3:$A$28,CHAR(160),""),CHAR(10),"")),0)),
"Not Found")</f>
        <v>Clothing and Footwear</v>
      </c>
      <c r="J1239" t="str">
        <f t="shared" si="19"/>
        <v>Pre-COVID</v>
      </c>
    </row>
    <row r="1240" spans="1:10" x14ac:dyDescent="0.35">
      <c r="A1240" t="s">
        <v>34</v>
      </c>
      <c r="B1240">
        <v>2014</v>
      </c>
      <c r="C1240" t="s">
        <v>37</v>
      </c>
      <c r="D1240">
        <v>115.1</v>
      </c>
      <c r="E1240">
        <v>4</v>
      </c>
      <c r="F1240" s="1">
        <v>41730</v>
      </c>
      <c r="G1240" t="s">
        <v>19</v>
      </c>
      <c r="H1240">
        <v>117</v>
      </c>
      <c r="I1240" t="str" cm="1">
        <f t="array" ref="I1240">IFERROR(
INDEX(Category_Map!$B$3:$B$28,
MATCH(TRIM(SUBSTITUTE(SUBSTITUTE(CLEAN(G1240),CHAR(160),""),CHAR(10),"")),
TRIM(SUBSTITUTE(SUBSTITUTE(Category_Map!$A$3:$A$28,CHAR(160),""),CHAR(10),"")),0)),
"Not Found")</f>
        <v>Clothing and Footwear</v>
      </c>
      <c r="J1240" t="str">
        <f t="shared" si="19"/>
        <v>Pre-COVID</v>
      </c>
    </row>
    <row r="1241" spans="1:10" x14ac:dyDescent="0.35">
      <c r="A1241" t="s">
        <v>34</v>
      </c>
      <c r="B1241">
        <v>2014</v>
      </c>
      <c r="C1241" t="s">
        <v>37</v>
      </c>
      <c r="D1241">
        <v>115.1</v>
      </c>
      <c r="E1241">
        <v>4</v>
      </c>
      <c r="F1241" s="1">
        <v>41730</v>
      </c>
      <c r="G1241" t="s">
        <v>20</v>
      </c>
      <c r="H1241">
        <v>113.9</v>
      </c>
      <c r="I1241" t="str" cm="1">
        <f t="array" ref="I1241">IFERROR(
INDEX(Category_Map!$B$3:$B$28,
MATCH(TRIM(SUBSTITUTE(SUBSTITUTE(CLEAN(G1241),CHAR(160),""),CHAR(10),"")),
TRIM(SUBSTITUTE(SUBSTITUTE(Category_Map!$A$3:$A$28,CHAR(160),""),CHAR(10),"")),0)),
"Not Found")</f>
        <v>Housing and Utilities</v>
      </c>
      <c r="J1241" t="str">
        <f t="shared" si="19"/>
        <v>Pre-COVID</v>
      </c>
    </row>
    <row r="1242" spans="1:10" x14ac:dyDescent="0.35">
      <c r="A1242" t="s">
        <v>34</v>
      </c>
      <c r="B1242">
        <v>2014</v>
      </c>
      <c r="C1242" t="s">
        <v>37</v>
      </c>
      <c r="D1242">
        <v>115.1</v>
      </c>
      <c r="E1242">
        <v>4</v>
      </c>
      <c r="F1242" s="1">
        <v>41730</v>
      </c>
      <c r="G1242" t="s">
        <v>21</v>
      </c>
      <c r="H1242">
        <v>112.5</v>
      </c>
      <c r="I1242" t="str" cm="1">
        <f t="array" ref="I1242">IFERROR(
INDEX(Category_Map!$B$3:$B$28,
MATCH(TRIM(SUBSTITUTE(SUBSTITUTE(CLEAN(G1242),CHAR(160),""),CHAR(10),"")),
TRIM(SUBSTITUTE(SUBSTITUTE(Category_Map!$A$3:$A$28,CHAR(160),""),CHAR(10),"")),0)),
"Not Found")</f>
        <v>Fuel and Energy</v>
      </c>
      <c r="J1242" t="str">
        <f t="shared" si="19"/>
        <v>Pre-COVID</v>
      </c>
    </row>
    <row r="1243" spans="1:10" x14ac:dyDescent="0.35">
      <c r="A1243" t="s">
        <v>34</v>
      </c>
      <c r="B1243">
        <v>2014</v>
      </c>
      <c r="C1243" t="s">
        <v>37</v>
      </c>
      <c r="D1243">
        <v>115.1</v>
      </c>
      <c r="E1243">
        <v>4</v>
      </c>
      <c r="F1243" s="1">
        <v>41730</v>
      </c>
      <c r="G1243" t="s">
        <v>22</v>
      </c>
      <c r="H1243">
        <v>113.6</v>
      </c>
      <c r="I1243" t="str" cm="1">
        <f t="array" ref="I1243">IFERROR(
INDEX(Category_Map!$B$3:$B$28,
MATCH(TRIM(SUBSTITUTE(SUBSTITUTE(CLEAN(G1243),CHAR(160),""),CHAR(10),"")),
TRIM(SUBSTITUTE(SUBSTITUTE(Category_Map!$A$3:$A$28,CHAR(160),""),CHAR(10),"")),0)),
"Not Found")</f>
        <v>Household goods and services</v>
      </c>
      <c r="J1243" t="str">
        <f t="shared" si="19"/>
        <v>Pre-COVID</v>
      </c>
    </row>
    <row r="1244" spans="1:10" x14ac:dyDescent="0.35">
      <c r="A1244" t="s">
        <v>34</v>
      </c>
      <c r="B1244">
        <v>2014</v>
      </c>
      <c r="C1244" t="s">
        <v>37</v>
      </c>
      <c r="D1244">
        <v>115.1</v>
      </c>
      <c r="E1244">
        <v>4</v>
      </c>
      <c r="F1244" s="1">
        <v>41730</v>
      </c>
      <c r="G1244" t="s">
        <v>23</v>
      </c>
      <c r="H1244">
        <v>111.5</v>
      </c>
      <c r="I1244" t="str" cm="1">
        <f t="array" ref="I1244">IFERROR(
INDEX(Category_Map!$B$3:$B$28,
MATCH(TRIM(SUBSTITUTE(SUBSTITUTE(CLEAN(G1244),CHAR(160),""),CHAR(10),"")),
TRIM(SUBSTITUTE(SUBSTITUTE(Category_Map!$A$3:$A$28,CHAR(160),""),CHAR(10),"")),0)),
"Not Found")</f>
        <v>Health</v>
      </c>
      <c r="J1244" t="str">
        <f t="shared" si="19"/>
        <v>Pre-COVID</v>
      </c>
    </row>
    <row r="1245" spans="1:10" x14ac:dyDescent="0.35">
      <c r="A1245" t="s">
        <v>34</v>
      </c>
      <c r="B1245">
        <v>2014</v>
      </c>
      <c r="C1245" t="s">
        <v>37</v>
      </c>
      <c r="D1245">
        <v>115.1</v>
      </c>
      <c r="E1245">
        <v>4</v>
      </c>
      <c r="F1245" s="1">
        <v>41730</v>
      </c>
      <c r="G1245" t="s">
        <v>24</v>
      </c>
      <c r="H1245">
        <v>111.2</v>
      </c>
      <c r="I1245" t="str" cm="1">
        <f t="array" ref="I1245">IFERROR(
INDEX(Category_Map!$B$3:$B$28,
MATCH(TRIM(SUBSTITUTE(SUBSTITUTE(CLEAN(G1245),CHAR(160),""),CHAR(10),"")),
TRIM(SUBSTITUTE(SUBSTITUTE(Category_Map!$A$3:$A$28,CHAR(160),""),CHAR(10),"")),0)),
"Not Found")</f>
        <v>Transport &amp; Communication</v>
      </c>
      <c r="J1245" t="str">
        <f t="shared" si="19"/>
        <v>Pre-COVID</v>
      </c>
    </row>
    <row r="1246" spans="1:10" x14ac:dyDescent="0.35">
      <c r="A1246" t="s">
        <v>34</v>
      </c>
      <c r="B1246">
        <v>2014</v>
      </c>
      <c r="C1246" t="s">
        <v>37</v>
      </c>
      <c r="D1246">
        <v>115.1</v>
      </c>
      <c r="E1246">
        <v>4</v>
      </c>
      <c r="F1246" s="1">
        <v>41730</v>
      </c>
      <c r="G1246" t="s">
        <v>25</v>
      </c>
      <c r="H1246">
        <v>110.9</v>
      </c>
      <c r="I1246" t="str" cm="1">
        <f t="array" ref="I1246">IFERROR(
INDEX(Category_Map!$B$3:$B$28,
MATCH(TRIM(SUBSTITUTE(SUBSTITUTE(CLEAN(G1246),CHAR(160),""),CHAR(10),"")),
TRIM(SUBSTITUTE(SUBSTITUTE(Category_Map!$A$3:$A$28,CHAR(160),""),CHAR(10),"")),0)),
"Not Found")</f>
        <v>Recreation and Personal Care</v>
      </c>
      <c r="J1246" t="str">
        <f t="shared" si="19"/>
        <v>Pre-COVID</v>
      </c>
    </row>
    <row r="1247" spans="1:10" x14ac:dyDescent="0.35">
      <c r="A1247" t="s">
        <v>34</v>
      </c>
      <c r="B1247">
        <v>2014</v>
      </c>
      <c r="C1247" t="s">
        <v>37</v>
      </c>
      <c r="D1247">
        <v>115.1</v>
      </c>
      <c r="E1247">
        <v>4</v>
      </c>
      <c r="F1247" s="1">
        <v>41730</v>
      </c>
      <c r="G1247" t="s">
        <v>26</v>
      </c>
      <c r="H1247">
        <v>112.7</v>
      </c>
      <c r="I1247" t="str" cm="1">
        <f t="array" ref="I1247">IFERROR(
INDEX(Category_Map!$B$3:$B$28,
MATCH(TRIM(SUBSTITUTE(SUBSTITUTE(CLEAN(G1247),CHAR(160),""),CHAR(10),"")),
TRIM(SUBSTITUTE(SUBSTITUTE(Category_Map!$A$3:$A$28,CHAR(160),""),CHAR(10),"")),0)),
"Not Found")</f>
        <v>Education</v>
      </c>
      <c r="J1247" t="str">
        <f t="shared" si="19"/>
        <v>Pre-COVID</v>
      </c>
    </row>
    <row r="1248" spans="1:10" x14ac:dyDescent="0.35">
      <c r="A1248" t="s">
        <v>34</v>
      </c>
      <c r="B1248">
        <v>2014</v>
      </c>
      <c r="C1248" t="s">
        <v>37</v>
      </c>
      <c r="D1248">
        <v>115.1</v>
      </c>
      <c r="E1248">
        <v>4</v>
      </c>
      <c r="F1248" s="1">
        <v>41730</v>
      </c>
      <c r="G1248" t="s">
        <v>27</v>
      </c>
      <c r="H1248">
        <v>109</v>
      </c>
      <c r="I1248" t="str" cm="1">
        <f t="array" ref="I1248">IFERROR(
INDEX(Category_Map!$B$3:$B$28,
MATCH(TRIM(SUBSTITUTE(SUBSTITUTE(CLEAN(G1248),CHAR(160),""),CHAR(10),"")),
TRIM(SUBSTITUTE(SUBSTITUTE(Category_Map!$A$3:$A$28,CHAR(160),""),CHAR(10),"")),0)),
"Not Found")</f>
        <v>Personal care and effects</v>
      </c>
      <c r="J1248" t="str">
        <f t="shared" si="19"/>
        <v>Pre-COVID</v>
      </c>
    </row>
    <row r="1249" spans="1:10" x14ac:dyDescent="0.35">
      <c r="A1249" t="s">
        <v>34</v>
      </c>
      <c r="B1249">
        <v>2014</v>
      </c>
      <c r="C1249" t="s">
        <v>37</v>
      </c>
      <c r="D1249">
        <v>115.1</v>
      </c>
      <c r="E1249">
        <v>4</v>
      </c>
      <c r="F1249" s="1">
        <v>41730</v>
      </c>
      <c r="G1249" t="s">
        <v>28</v>
      </c>
      <c r="H1249">
        <v>111.5</v>
      </c>
      <c r="I1249" t="str" cm="1">
        <f t="array" ref="I1249">IFERROR(
INDEX(Category_Map!$B$3:$B$28,
MATCH(TRIM(SUBSTITUTE(SUBSTITUTE(CLEAN(G1249),CHAR(160),""),CHAR(10),"")),
TRIM(SUBSTITUTE(SUBSTITUTE(Category_Map!$A$3:$A$28,CHAR(160),""),CHAR(10),"")),0)),
"Not Found")</f>
        <v>Miscellaneous</v>
      </c>
      <c r="J1249" t="str">
        <f t="shared" si="19"/>
        <v>Pre-COVID</v>
      </c>
    </row>
    <row r="1250" spans="1:10" x14ac:dyDescent="0.35">
      <c r="A1250" t="s">
        <v>30</v>
      </c>
      <c r="B1250">
        <v>2014</v>
      </c>
      <c r="C1250" t="s">
        <v>38</v>
      </c>
      <c r="D1250">
        <v>116</v>
      </c>
      <c r="E1250">
        <v>5</v>
      </c>
      <c r="F1250" s="1">
        <v>41760</v>
      </c>
      <c r="G1250" t="s">
        <v>3</v>
      </c>
      <c r="H1250">
        <v>120.3</v>
      </c>
      <c r="I1250" t="str" cm="1">
        <f t="array" ref="I1250">IFERROR(
INDEX(Category_Map!$B$3:$B$28,
MATCH(TRIM(SUBSTITUTE(SUBSTITUTE(CLEAN(G1250),CHAR(160),""),CHAR(10),"")),
TRIM(SUBSTITUTE(SUBSTITUTE(Category_Map!$A$3:$A$28,CHAR(160),""),CHAR(10),"")),0)),
"Not Found")</f>
        <v>Food</v>
      </c>
      <c r="J1250" t="str">
        <f t="shared" si="19"/>
        <v>Pre-COVID</v>
      </c>
    </row>
    <row r="1251" spans="1:10" x14ac:dyDescent="0.35">
      <c r="A1251" t="s">
        <v>30</v>
      </c>
      <c r="B1251">
        <v>2014</v>
      </c>
      <c r="C1251" t="s">
        <v>38</v>
      </c>
      <c r="D1251">
        <v>116</v>
      </c>
      <c r="E1251">
        <v>5</v>
      </c>
      <c r="F1251" s="1">
        <v>41760</v>
      </c>
      <c r="G1251" t="s">
        <v>4</v>
      </c>
      <c r="H1251">
        <v>120.2</v>
      </c>
      <c r="I1251" t="str" cm="1">
        <f t="array" ref="I1251">IFERROR(
INDEX(Category_Map!$B$3:$B$28,
MATCH(TRIM(SUBSTITUTE(SUBSTITUTE(CLEAN(G1251),CHAR(160),""),CHAR(10),"")),
TRIM(SUBSTITUTE(SUBSTITUTE(Category_Map!$A$3:$A$28,CHAR(160),""),CHAR(10),"")),0)),
"Not Found")</f>
        <v>Food</v>
      </c>
      <c r="J1251" t="str">
        <f t="shared" si="19"/>
        <v>Pre-COVID</v>
      </c>
    </row>
    <row r="1252" spans="1:10" x14ac:dyDescent="0.35">
      <c r="A1252" t="s">
        <v>30</v>
      </c>
      <c r="B1252">
        <v>2014</v>
      </c>
      <c r="C1252" t="s">
        <v>38</v>
      </c>
      <c r="D1252">
        <v>116</v>
      </c>
      <c r="E1252">
        <v>5</v>
      </c>
      <c r="F1252" s="1">
        <v>41760</v>
      </c>
      <c r="G1252" t="s">
        <v>5</v>
      </c>
      <c r="H1252">
        <v>116.9</v>
      </c>
      <c r="I1252" t="str" cm="1">
        <f t="array" ref="I1252">IFERROR(
INDEX(Category_Map!$B$3:$B$28,
MATCH(TRIM(SUBSTITUTE(SUBSTITUTE(CLEAN(G1252),CHAR(160),""),CHAR(10),"")),
TRIM(SUBSTITUTE(SUBSTITUTE(Category_Map!$A$3:$A$28,CHAR(160),""),CHAR(10),"")),0)),
"Not Found")</f>
        <v>Food</v>
      </c>
      <c r="J1252" t="str">
        <f t="shared" si="19"/>
        <v>Pre-COVID</v>
      </c>
    </row>
    <row r="1253" spans="1:10" x14ac:dyDescent="0.35">
      <c r="A1253" t="s">
        <v>30</v>
      </c>
      <c r="B1253">
        <v>2014</v>
      </c>
      <c r="C1253" t="s">
        <v>38</v>
      </c>
      <c r="D1253">
        <v>116</v>
      </c>
      <c r="E1253">
        <v>5</v>
      </c>
      <c r="F1253" s="1">
        <v>41760</v>
      </c>
      <c r="G1253" t="s">
        <v>6</v>
      </c>
      <c r="H1253">
        <v>118</v>
      </c>
      <c r="I1253" t="str" cm="1">
        <f t="array" ref="I1253">IFERROR(
INDEX(Category_Map!$B$3:$B$28,
MATCH(TRIM(SUBSTITUTE(SUBSTITUTE(CLEAN(G1253),CHAR(160),""),CHAR(10),"")),
TRIM(SUBSTITUTE(SUBSTITUTE(Category_Map!$A$3:$A$28,CHAR(160),""),CHAR(10),"")),0)),
"Not Found")</f>
        <v>Food</v>
      </c>
      <c r="J1253" t="str">
        <f t="shared" si="19"/>
        <v>Pre-COVID</v>
      </c>
    </row>
    <row r="1254" spans="1:10" x14ac:dyDescent="0.35">
      <c r="A1254" t="s">
        <v>30</v>
      </c>
      <c r="B1254">
        <v>2014</v>
      </c>
      <c r="C1254" t="s">
        <v>38</v>
      </c>
      <c r="D1254">
        <v>116</v>
      </c>
      <c r="E1254">
        <v>5</v>
      </c>
      <c r="F1254" s="1">
        <v>41760</v>
      </c>
      <c r="G1254" t="s">
        <v>7</v>
      </c>
      <c r="H1254">
        <v>110.1</v>
      </c>
      <c r="I1254" t="str" cm="1">
        <f t="array" ref="I1254">IFERROR(
INDEX(Category_Map!$B$3:$B$28,
MATCH(TRIM(SUBSTITUTE(SUBSTITUTE(CLEAN(G1254),CHAR(160),""),CHAR(10),"")),
TRIM(SUBSTITUTE(SUBSTITUTE(Category_Map!$A$3:$A$28,CHAR(160),""),CHAR(10),"")),0)),
"Not Found")</f>
        <v>Food</v>
      </c>
      <c r="J1254" t="str">
        <f t="shared" si="19"/>
        <v>Pre-COVID</v>
      </c>
    </row>
    <row r="1255" spans="1:10" x14ac:dyDescent="0.35">
      <c r="A1255" t="s">
        <v>30</v>
      </c>
      <c r="B1255">
        <v>2014</v>
      </c>
      <c r="C1255" t="s">
        <v>38</v>
      </c>
      <c r="D1255">
        <v>116</v>
      </c>
      <c r="E1255">
        <v>5</v>
      </c>
      <c r="F1255" s="1">
        <v>41760</v>
      </c>
      <c r="G1255" t="s">
        <v>8</v>
      </c>
      <c r="H1255">
        <v>126.3</v>
      </c>
      <c r="I1255" t="str" cm="1">
        <f t="array" ref="I1255">IFERROR(
INDEX(Category_Map!$B$3:$B$28,
MATCH(TRIM(SUBSTITUTE(SUBSTITUTE(CLEAN(G1255),CHAR(160),""),CHAR(10),"")),
TRIM(SUBSTITUTE(SUBSTITUTE(Category_Map!$A$3:$A$28,CHAR(160),""),CHAR(10),"")),0)),
"Not Found")</f>
        <v>Food</v>
      </c>
      <c r="J1255" t="str">
        <f t="shared" si="19"/>
        <v>Pre-COVID</v>
      </c>
    </row>
    <row r="1256" spans="1:10" x14ac:dyDescent="0.35">
      <c r="A1256" t="s">
        <v>30</v>
      </c>
      <c r="B1256">
        <v>2014</v>
      </c>
      <c r="C1256" t="s">
        <v>38</v>
      </c>
      <c r="D1256">
        <v>116</v>
      </c>
      <c r="E1256">
        <v>5</v>
      </c>
      <c r="F1256" s="1">
        <v>41760</v>
      </c>
      <c r="G1256" t="s">
        <v>9</v>
      </c>
      <c r="H1256">
        <v>123.9</v>
      </c>
      <c r="I1256" t="str" cm="1">
        <f t="array" ref="I1256">IFERROR(
INDEX(Category_Map!$B$3:$B$28,
MATCH(TRIM(SUBSTITUTE(SUBSTITUTE(CLEAN(G1256),CHAR(160),""),CHAR(10),"")),
TRIM(SUBSTITUTE(SUBSTITUTE(Category_Map!$A$3:$A$28,CHAR(160),""),CHAR(10),"")),0)),
"Not Found")</f>
        <v>Food</v>
      </c>
      <c r="J1256" t="str">
        <f t="shared" si="19"/>
        <v>Pre-COVID</v>
      </c>
    </row>
    <row r="1257" spans="1:10" x14ac:dyDescent="0.35">
      <c r="A1257" t="s">
        <v>30</v>
      </c>
      <c r="B1257">
        <v>2014</v>
      </c>
      <c r="C1257" t="s">
        <v>38</v>
      </c>
      <c r="D1257">
        <v>116</v>
      </c>
      <c r="E1257">
        <v>5</v>
      </c>
      <c r="F1257" s="1">
        <v>41760</v>
      </c>
      <c r="G1257" t="s">
        <v>10</v>
      </c>
      <c r="H1257">
        <v>111.5</v>
      </c>
      <c r="I1257" t="str" cm="1">
        <f t="array" ref="I1257">IFERROR(
INDEX(Category_Map!$B$3:$B$28,
MATCH(TRIM(SUBSTITUTE(SUBSTITUTE(CLEAN(G1257),CHAR(160),""),CHAR(10),"")),
TRIM(SUBSTITUTE(SUBSTITUTE(Category_Map!$A$3:$A$28,CHAR(160),""),CHAR(10),"")),0)),
"Not Found")</f>
        <v>Food</v>
      </c>
      <c r="J1257" t="str">
        <f t="shared" si="19"/>
        <v>Pre-COVID</v>
      </c>
    </row>
    <row r="1258" spans="1:10" x14ac:dyDescent="0.35">
      <c r="A1258" t="s">
        <v>30</v>
      </c>
      <c r="B1258">
        <v>2014</v>
      </c>
      <c r="C1258" t="s">
        <v>38</v>
      </c>
      <c r="D1258">
        <v>116</v>
      </c>
      <c r="E1258">
        <v>5</v>
      </c>
      <c r="F1258" s="1">
        <v>41760</v>
      </c>
      <c r="G1258" t="s">
        <v>11</v>
      </c>
      <c r="H1258">
        <v>103.5</v>
      </c>
      <c r="I1258" t="str" cm="1">
        <f t="array" ref="I1258">IFERROR(
INDEX(Category_Map!$B$3:$B$28,
MATCH(TRIM(SUBSTITUTE(SUBSTITUTE(CLEAN(G1258),CHAR(160),""),CHAR(10),"")),
TRIM(SUBSTITUTE(SUBSTITUTE(Category_Map!$A$3:$A$28,CHAR(160),""),CHAR(10),"")),0)),
"Not Found")</f>
        <v>Food</v>
      </c>
      <c r="J1258" t="str">
        <f t="shared" si="19"/>
        <v>Pre-COVID</v>
      </c>
    </row>
    <row r="1259" spans="1:10" x14ac:dyDescent="0.35">
      <c r="A1259" t="s">
        <v>30</v>
      </c>
      <c r="B1259">
        <v>2014</v>
      </c>
      <c r="C1259" t="s">
        <v>38</v>
      </c>
      <c r="D1259">
        <v>116</v>
      </c>
      <c r="E1259">
        <v>5</v>
      </c>
      <c r="F1259" s="1">
        <v>41760</v>
      </c>
      <c r="G1259" t="s">
        <v>12</v>
      </c>
      <c r="H1259">
        <v>111.6</v>
      </c>
      <c r="I1259" t="str" cm="1">
        <f t="array" ref="I1259">IFERROR(
INDEX(Category_Map!$B$3:$B$28,
MATCH(TRIM(SUBSTITUTE(SUBSTITUTE(CLEAN(G1259),CHAR(160),""),CHAR(10),"")),
TRIM(SUBSTITUTE(SUBSTITUTE(Category_Map!$A$3:$A$28,CHAR(160),""),CHAR(10),"")),0)),
"Not Found")</f>
        <v>Food</v>
      </c>
      <c r="J1259" t="str">
        <f t="shared" si="19"/>
        <v>Pre-COVID</v>
      </c>
    </row>
    <row r="1260" spans="1:10" x14ac:dyDescent="0.35">
      <c r="A1260" t="s">
        <v>30</v>
      </c>
      <c r="B1260">
        <v>2014</v>
      </c>
      <c r="C1260" t="s">
        <v>38</v>
      </c>
      <c r="D1260">
        <v>116</v>
      </c>
      <c r="E1260">
        <v>5</v>
      </c>
      <c r="F1260" s="1">
        <v>41760</v>
      </c>
      <c r="G1260" t="s">
        <v>13</v>
      </c>
      <c r="H1260">
        <v>114.2</v>
      </c>
      <c r="I1260" t="str" cm="1">
        <f t="array" ref="I1260">IFERROR(
INDEX(Category_Map!$B$3:$B$28,
MATCH(TRIM(SUBSTITUTE(SUBSTITUTE(CLEAN(G1260),CHAR(160),""),CHAR(10),"")),
TRIM(SUBSTITUTE(SUBSTITUTE(Category_Map!$A$3:$A$28,CHAR(160),""),CHAR(10),"")),0)),
"Not Found")</f>
        <v>Food and beverages</v>
      </c>
      <c r="J1260" t="str">
        <f t="shared" si="19"/>
        <v>Pre-COVID</v>
      </c>
    </row>
    <row r="1261" spans="1:10" x14ac:dyDescent="0.35">
      <c r="A1261" t="s">
        <v>30</v>
      </c>
      <c r="B1261">
        <v>2014</v>
      </c>
      <c r="C1261" t="s">
        <v>38</v>
      </c>
      <c r="D1261">
        <v>116</v>
      </c>
      <c r="E1261">
        <v>5</v>
      </c>
      <c r="F1261" s="1">
        <v>41760</v>
      </c>
      <c r="G1261" t="s">
        <v>14</v>
      </c>
      <c r="H1261">
        <v>119.2</v>
      </c>
      <c r="I1261" t="str" cm="1">
        <f t="array" ref="I1261">IFERROR(
INDEX(Category_Map!$B$3:$B$28,
MATCH(TRIM(SUBSTITUTE(SUBSTITUTE(CLEAN(G1261),CHAR(160),""),CHAR(10),"")),
TRIM(SUBSTITUTE(SUBSTITUTE(Category_Map!$A$3:$A$28,CHAR(160),""),CHAR(10),"")),0)),
"Not Found")</f>
        <v>Food and beverages</v>
      </c>
      <c r="J1261" t="str">
        <f t="shared" si="19"/>
        <v>Pre-COVID</v>
      </c>
    </row>
    <row r="1262" spans="1:10" x14ac:dyDescent="0.35">
      <c r="A1262" t="s">
        <v>30</v>
      </c>
      <c r="B1262">
        <v>2014</v>
      </c>
      <c r="C1262" t="s">
        <v>38</v>
      </c>
      <c r="D1262">
        <v>116</v>
      </c>
      <c r="E1262">
        <v>5</v>
      </c>
      <c r="F1262" s="1">
        <v>41760</v>
      </c>
      <c r="G1262" t="s">
        <v>15</v>
      </c>
      <c r="H1262">
        <v>118.2</v>
      </c>
      <c r="I1262" t="str" cm="1">
        <f t="array" ref="I1262">IFERROR(
INDEX(Category_Map!$B$3:$B$28,
MATCH(TRIM(SUBSTITUTE(SUBSTITUTE(CLEAN(G1262),CHAR(160),""),CHAR(10),"")),
TRIM(SUBSTITUTE(SUBSTITUTE(Category_Map!$A$3:$A$28,CHAR(160),""),CHAR(10),"")),0)),
"Not Found")</f>
        <v>Food and beverages</v>
      </c>
      <c r="J1262" t="str">
        <f t="shared" si="19"/>
        <v>Pre-COVID</v>
      </c>
    </row>
    <row r="1263" spans="1:10" x14ac:dyDescent="0.35">
      <c r="A1263" t="s">
        <v>30</v>
      </c>
      <c r="B1263">
        <v>2014</v>
      </c>
      <c r="C1263" t="s">
        <v>38</v>
      </c>
      <c r="D1263">
        <v>116</v>
      </c>
      <c r="E1263">
        <v>5</v>
      </c>
      <c r="F1263" s="1">
        <v>41760</v>
      </c>
      <c r="G1263" t="s">
        <v>16</v>
      </c>
      <c r="H1263">
        <v>116.3</v>
      </c>
      <c r="I1263" t="str" cm="1">
        <f t="array" ref="I1263">IFERROR(
INDEX(Category_Map!$B$3:$B$28,
MATCH(TRIM(SUBSTITUTE(SUBSTITUTE(CLEAN(G1263),CHAR(160),""),CHAR(10),"")),
TRIM(SUBSTITUTE(SUBSTITUTE(Category_Map!$A$3:$A$28,CHAR(160),""),CHAR(10),"")),0)),
"Not Found")</f>
        <v>Miscellaneous</v>
      </c>
      <c r="J1263" t="str">
        <f t="shared" si="19"/>
        <v>Pre-COVID</v>
      </c>
    </row>
    <row r="1264" spans="1:10" x14ac:dyDescent="0.35">
      <c r="A1264" t="s">
        <v>30</v>
      </c>
      <c r="B1264">
        <v>2014</v>
      </c>
      <c r="C1264" t="s">
        <v>38</v>
      </c>
      <c r="D1264">
        <v>116</v>
      </c>
      <c r="E1264">
        <v>5</v>
      </c>
      <c r="F1264" s="1">
        <v>41760</v>
      </c>
      <c r="G1264" t="s">
        <v>17</v>
      </c>
      <c r="H1264">
        <v>118.7</v>
      </c>
      <c r="I1264" t="str" cm="1">
        <f t="array" ref="I1264">IFERROR(
INDEX(Category_Map!$B$3:$B$28,
MATCH(TRIM(SUBSTITUTE(SUBSTITUTE(CLEAN(G1264),CHAR(160),""),CHAR(10),"")),
TRIM(SUBSTITUTE(SUBSTITUTE(Category_Map!$A$3:$A$28,CHAR(160),""),CHAR(10),"")),0)),
"Not Found")</f>
        <v>Clothing and Footwear</v>
      </c>
      <c r="J1264" t="str">
        <f t="shared" si="19"/>
        <v>Pre-COVID</v>
      </c>
    </row>
    <row r="1265" spans="1:10" x14ac:dyDescent="0.35">
      <c r="A1265" t="s">
        <v>30</v>
      </c>
      <c r="B1265">
        <v>2014</v>
      </c>
      <c r="C1265" t="s">
        <v>38</v>
      </c>
      <c r="D1265">
        <v>116</v>
      </c>
      <c r="E1265">
        <v>5</v>
      </c>
      <c r="F1265" s="1">
        <v>41760</v>
      </c>
      <c r="G1265" t="s">
        <v>18</v>
      </c>
      <c r="H1265">
        <v>116.8</v>
      </c>
      <c r="I1265" t="str" cm="1">
        <f t="array" ref="I1265">IFERROR(
INDEX(Category_Map!$B$3:$B$28,
MATCH(TRIM(SUBSTITUTE(SUBSTITUTE(CLEAN(G1265),CHAR(160),""),CHAR(10),"")),
TRIM(SUBSTITUTE(SUBSTITUTE(Category_Map!$A$3:$A$28,CHAR(160),""),CHAR(10),"")),0)),
"Not Found")</f>
        <v>Clothing and Footwear</v>
      </c>
      <c r="J1265" t="str">
        <f t="shared" si="19"/>
        <v>Pre-COVID</v>
      </c>
    </row>
    <row r="1266" spans="1:10" x14ac:dyDescent="0.35">
      <c r="A1266" t="s">
        <v>30</v>
      </c>
      <c r="B1266">
        <v>2014</v>
      </c>
      <c r="C1266" t="s">
        <v>38</v>
      </c>
      <c r="D1266">
        <v>116</v>
      </c>
      <c r="E1266">
        <v>5</v>
      </c>
      <c r="F1266" s="1">
        <v>41760</v>
      </c>
      <c r="G1266" t="s">
        <v>19</v>
      </c>
      <c r="H1266">
        <v>118.5</v>
      </c>
      <c r="I1266" t="str" cm="1">
        <f t="array" ref="I1266">IFERROR(
INDEX(Category_Map!$B$3:$B$28,
MATCH(TRIM(SUBSTITUTE(SUBSTITUTE(CLEAN(G1266),CHAR(160),""),CHAR(10),"")),
TRIM(SUBSTITUTE(SUBSTITUTE(Category_Map!$A$3:$A$28,CHAR(160),""),CHAR(10),"")),0)),
"Not Found")</f>
        <v>Clothing and Footwear</v>
      </c>
      <c r="J1266" t="str">
        <f t="shared" si="19"/>
        <v>Pre-COVID</v>
      </c>
    </row>
    <row r="1267" spans="1:10" x14ac:dyDescent="0.35">
      <c r="A1267" t="s">
        <v>30</v>
      </c>
      <c r="B1267">
        <v>2014</v>
      </c>
      <c r="C1267" t="s">
        <v>38</v>
      </c>
      <c r="D1267">
        <v>116</v>
      </c>
      <c r="E1267">
        <v>5</v>
      </c>
      <c r="F1267" s="1">
        <v>41760</v>
      </c>
      <c r="G1267" t="s">
        <v>20</v>
      </c>
      <c r="H1267">
        <v>0</v>
      </c>
      <c r="I1267" t="str" cm="1">
        <f t="array" ref="I1267">IFERROR(
INDEX(Category_Map!$B$3:$B$28,
MATCH(TRIM(SUBSTITUTE(SUBSTITUTE(CLEAN(G1267),CHAR(160),""),CHAR(10),"")),
TRIM(SUBSTITUTE(SUBSTITUTE(Category_Map!$A$3:$A$28,CHAR(160),""),CHAR(10),"")),0)),
"Not Found")</f>
        <v>Housing and Utilities</v>
      </c>
      <c r="J1267" t="str">
        <f t="shared" si="19"/>
        <v>Pre-COVID</v>
      </c>
    </row>
    <row r="1268" spans="1:10" x14ac:dyDescent="0.35">
      <c r="A1268" t="s">
        <v>30</v>
      </c>
      <c r="B1268">
        <v>2014</v>
      </c>
      <c r="C1268" t="s">
        <v>38</v>
      </c>
      <c r="D1268">
        <v>116</v>
      </c>
      <c r="E1268">
        <v>5</v>
      </c>
      <c r="F1268" s="1">
        <v>41760</v>
      </c>
      <c r="G1268" t="s">
        <v>21</v>
      </c>
      <c r="H1268">
        <v>113.4</v>
      </c>
      <c r="I1268" t="str" cm="1">
        <f t="array" ref="I1268">IFERROR(
INDEX(Category_Map!$B$3:$B$28,
MATCH(TRIM(SUBSTITUTE(SUBSTITUTE(CLEAN(G1268),CHAR(160),""),CHAR(10),"")),
TRIM(SUBSTITUTE(SUBSTITUTE(Category_Map!$A$3:$A$28,CHAR(160),""),CHAR(10),"")),0)),
"Not Found")</f>
        <v>Fuel and Energy</v>
      </c>
      <c r="J1268" t="str">
        <f t="shared" si="19"/>
        <v>Pre-COVID</v>
      </c>
    </row>
    <row r="1269" spans="1:10" x14ac:dyDescent="0.35">
      <c r="A1269" t="s">
        <v>30</v>
      </c>
      <c r="B1269">
        <v>2014</v>
      </c>
      <c r="C1269" t="s">
        <v>38</v>
      </c>
      <c r="D1269">
        <v>116</v>
      </c>
      <c r="E1269">
        <v>5</v>
      </c>
      <c r="F1269" s="1">
        <v>41760</v>
      </c>
      <c r="G1269" t="s">
        <v>22</v>
      </c>
      <c r="H1269">
        <v>114.1</v>
      </c>
      <c r="I1269" t="str" cm="1">
        <f t="array" ref="I1269">IFERROR(
INDEX(Category_Map!$B$3:$B$28,
MATCH(TRIM(SUBSTITUTE(SUBSTITUTE(CLEAN(G1269),CHAR(160),""),CHAR(10),"")),
TRIM(SUBSTITUTE(SUBSTITUTE(Category_Map!$A$3:$A$28,CHAR(160),""),CHAR(10),"")),0)),
"Not Found")</f>
        <v>Household goods and services</v>
      </c>
      <c r="J1269" t="str">
        <f t="shared" si="19"/>
        <v>Pre-COVID</v>
      </c>
    </row>
    <row r="1270" spans="1:10" x14ac:dyDescent="0.35">
      <c r="A1270" t="s">
        <v>30</v>
      </c>
      <c r="B1270">
        <v>2014</v>
      </c>
      <c r="C1270" t="s">
        <v>38</v>
      </c>
      <c r="D1270">
        <v>116</v>
      </c>
      <c r="E1270">
        <v>5</v>
      </c>
      <c r="F1270" s="1">
        <v>41760</v>
      </c>
      <c r="G1270" t="s">
        <v>23</v>
      </c>
      <c r="H1270">
        <v>112.1</v>
      </c>
      <c r="I1270" t="str" cm="1">
        <f t="array" ref="I1270">IFERROR(
INDEX(Category_Map!$B$3:$B$28,
MATCH(TRIM(SUBSTITUTE(SUBSTITUTE(CLEAN(G1270),CHAR(160),""),CHAR(10),"")),
TRIM(SUBSTITUTE(SUBSTITUTE(Category_Map!$A$3:$A$28,CHAR(160),""),CHAR(10),"")),0)),
"Not Found")</f>
        <v>Health</v>
      </c>
      <c r="J1270" t="str">
        <f t="shared" si="19"/>
        <v>Pre-COVID</v>
      </c>
    </row>
    <row r="1271" spans="1:10" x14ac:dyDescent="0.35">
      <c r="A1271" t="s">
        <v>30</v>
      </c>
      <c r="B1271">
        <v>2014</v>
      </c>
      <c r="C1271" t="s">
        <v>38</v>
      </c>
      <c r="D1271">
        <v>116</v>
      </c>
      <c r="E1271">
        <v>5</v>
      </c>
      <c r="F1271" s="1">
        <v>41760</v>
      </c>
      <c r="G1271" t="s">
        <v>24</v>
      </c>
      <c r="H1271">
        <v>111.4</v>
      </c>
      <c r="I1271" t="str" cm="1">
        <f t="array" ref="I1271">IFERROR(
INDEX(Category_Map!$B$3:$B$28,
MATCH(TRIM(SUBSTITUTE(SUBSTITUTE(CLEAN(G1271),CHAR(160),""),CHAR(10),"")),
TRIM(SUBSTITUTE(SUBSTITUTE(Category_Map!$A$3:$A$28,CHAR(160),""),CHAR(10),"")),0)),
"Not Found")</f>
        <v>Transport &amp; Communication</v>
      </c>
      <c r="J1271" t="str">
        <f t="shared" si="19"/>
        <v>Pre-COVID</v>
      </c>
    </row>
    <row r="1272" spans="1:10" x14ac:dyDescent="0.35">
      <c r="A1272" t="s">
        <v>30</v>
      </c>
      <c r="B1272">
        <v>2014</v>
      </c>
      <c r="C1272" t="s">
        <v>38</v>
      </c>
      <c r="D1272">
        <v>116</v>
      </c>
      <c r="E1272">
        <v>5</v>
      </c>
      <c r="F1272" s="1">
        <v>41760</v>
      </c>
      <c r="G1272" t="s">
        <v>25</v>
      </c>
      <c r="H1272">
        <v>110.9</v>
      </c>
      <c r="I1272" t="str" cm="1">
        <f t="array" ref="I1272">IFERROR(
INDEX(Category_Map!$B$3:$B$28,
MATCH(TRIM(SUBSTITUTE(SUBSTITUTE(CLEAN(G1272),CHAR(160),""),CHAR(10),"")),
TRIM(SUBSTITUTE(SUBSTITUTE(Category_Map!$A$3:$A$28,CHAR(160),""),CHAR(10),"")),0)),
"Not Found")</f>
        <v>Recreation and Personal Care</v>
      </c>
      <c r="J1272" t="str">
        <f t="shared" si="19"/>
        <v>Pre-COVID</v>
      </c>
    </row>
    <row r="1273" spans="1:10" x14ac:dyDescent="0.35">
      <c r="A1273" t="s">
        <v>30</v>
      </c>
      <c r="B1273">
        <v>2014</v>
      </c>
      <c r="C1273" t="s">
        <v>38</v>
      </c>
      <c r="D1273">
        <v>116</v>
      </c>
      <c r="E1273">
        <v>5</v>
      </c>
      <c r="F1273" s="1">
        <v>41760</v>
      </c>
      <c r="G1273" t="s">
        <v>26</v>
      </c>
      <c r="H1273">
        <v>113.1</v>
      </c>
      <c r="I1273" t="str" cm="1">
        <f t="array" ref="I1273">IFERROR(
INDEX(Category_Map!$B$3:$B$28,
MATCH(TRIM(SUBSTITUTE(SUBSTITUTE(CLEAN(G1273),CHAR(160),""),CHAR(10),"")),
TRIM(SUBSTITUTE(SUBSTITUTE(Category_Map!$A$3:$A$28,CHAR(160),""),CHAR(10),"")),0)),
"Not Found")</f>
        <v>Education</v>
      </c>
      <c r="J1273" t="str">
        <f t="shared" si="19"/>
        <v>Pre-COVID</v>
      </c>
    </row>
    <row r="1274" spans="1:10" x14ac:dyDescent="0.35">
      <c r="A1274" t="s">
        <v>30</v>
      </c>
      <c r="B1274">
        <v>2014</v>
      </c>
      <c r="C1274" t="s">
        <v>38</v>
      </c>
      <c r="D1274">
        <v>116</v>
      </c>
      <c r="E1274">
        <v>5</v>
      </c>
      <c r="F1274" s="1">
        <v>41760</v>
      </c>
      <c r="G1274" t="s">
        <v>27</v>
      </c>
      <c r="H1274">
        <v>108.9</v>
      </c>
      <c r="I1274" t="str" cm="1">
        <f t="array" ref="I1274">IFERROR(
INDEX(Category_Map!$B$3:$B$28,
MATCH(TRIM(SUBSTITUTE(SUBSTITUTE(CLEAN(G1274),CHAR(160),""),CHAR(10),"")),
TRIM(SUBSTITUTE(SUBSTITUTE(Category_Map!$A$3:$A$28,CHAR(160),""),CHAR(10),"")),0)),
"Not Found")</f>
        <v>Personal care and effects</v>
      </c>
      <c r="J1274" t="str">
        <f t="shared" si="19"/>
        <v>Pre-COVID</v>
      </c>
    </row>
    <row r="1275" spans="1:10" x14ac:dyDescent="0.35">
      <c r="A1275" t="s">
        <v>30</v>
      </c>
      <c r="B1275">
        <v>2014</v>
      </c>
      <c r="C1275" t="s">
        <v>38</v>
      </c>
      <c r="D1275">
        <v>116</v>
      </c>
      <c r="E1275">
        <v>5</v>
      </c>
      <c r="F1275" s="1">
        <v>41760</v>
      </c>
      <c r="G1275" t="s">
        <v>28</v>
      </c>
      <c r="H1275">
        <v>111.8</v>
      </c>
      <c r="I1275" t="str" cm="1">
        <f t="array" ref="I1275">IFERROR(
INDEX(Category_Map!$B$3:$B$28,
MATCH(TRIM(SUBSTITUTE(SUBSTITUTE(CLEAN(G1275),CHAR(160),""),CHAR(10),"")),
TRIM(SUBSTITUTE(SUBSTITUTE(Category_Map!$A$3:$A$28,CHAR(160),""),CHAR(10),"")),0)),
"Not Found")</f>
        <v>Miscellaneous</v>
      </c>
      <c r="J1275" t="str">
        <f t="shared" si="19"/>
        <v>Pre-COVID</v>
      </c>
    </row>
    <row r="1276" spans="1:10" x14ac:dyDescent="0.35">
      <c r="A1276" t="s">
        <v>33</v>
      </c>
      <c r="B1276">
        <v>2014</v>
      </c>
      <c r="C1276" t="s">
        <v>38</v>
      </c>
      <c r="D1276">
        <v>115.6</v>
      </c>
      <c r="E1276">
        <v>5</v>
      </c>
      <c r="F1276" s="1">
        <v>41760</v>
      </c>
      <c r="G1276" t="s">
        <v>3</v>
      </c>
      <c r="H1276">
        <v>122.7</v>
      </c>
      <c r="I1276" t="str" cm="1">
        <f t="array" ref="I1276">IFERROR(
INDEX(Category_Map!$B$3:$B$28,
MATCH(TRIM(SUBSTITUTE(SUBSTITUTE(CLEAN(G1276),CHAR(160),""),CHAR(10),"")),
TRIM(SUBSTITUTE(SUBSTITUTE(Category_Map!$A$3:$A$28,CHAR(160),""),CHAR(10),"")),0)),
"Not Found")</f>
        <v>Food</v>
      </c>
      <c r="J1276" t="str">
        <f t="shared" si="19"/>
        <v>Pre-COVID</v>
      </c>
    </row>
    <row r="1277" spans="1:10" x14ac:dyDescent="0.35">
      <c r="A1277" t="s">
        <v>33</v>
      </c>
      <c r="B1277">
        <v>2014</v>
      </c>
      <c r="C1277" t="s">
        <v>38</v>
      </c>
      <c r="D1277">
        <v>115.6</v>
      </c>
      <c r="E1277">
        <v>5</v>
      </c>
      <c r="F1277" s="1">
        <v>41760</v>
      </c>
      <c r="G1277" t="s">
        <v>4</v>
      </c>
      <c r="H1277">
        <v>124.1</v>
      </c>
      <c r="I1277" t="str" cm="1">
        <f t="array" ref="I1277">IFERROR(
INDEX(Category_Map!$B$3:$B$28,
MATCH(TRIM(SUBSTITUTE(SUBSTITUTE(CLEAN(G1277),CHAR(160),""),CHAR(10),"")),
TRIM(SUBSTITUTE(SUBSTITUTE(Category_Map!$A$3:$A$28,CHAR(160),""),CHAR(10),"")),0)),
"Not Found")</f>
        <v>Food</v>
      </c>
      <c r="J1277" t="str">
        <f t="shared" si="19"/>
        <v>Pre-COVID</v>
      </c>
    </row>
    <row r="1278" spans="1:10" x14ac:dyDescent="0.35">
      <c r="A1278" t="s">
        <v>33</v>
      </c>
      <c r="B1278">
        <v>2014</v>
      </c>
      <c r="C1278" t="s">
        <v>38</v>
      </c>
      <c r="D1278">
        <v>115.6</v>
      </c>
      <c r="E1278">
        <v>5</v>
      </c>
      <c r="F1278" s="1">
        <v>41760</v>
      </c>
      <c r="G1278" t="s">
        <v>5</v>
      </c>
      <c r="H1278">
        <v>114.2</v>
      </c>
      <c r="I1278" t="str" cm="1">
        <f t="array" ref="I1278">IFERROR(
INDEX(Category_Map!$B$3:$B$28,
MATCH(TRIM(SUBSTITUTE(SUBSTITUTE(CLEAN(G1278),CHAR(160),""),CHAR(10),"")),
TRIM(SUBSTITUTE(SUBSTITUTE(Category_Map!$A$3:$A$28,CHAR(160),""),CHAR(10),"")),0)),
"Not Found")</f>
        <v>Food</v>
      </c>
      <c r="J1278" t="str">
        <f t="shared" si="19"/>
        <v>Pre-COVID</v>
      </c>
    </row>
    <row r="1279" spans="1:10" x14ac:dyDescent="0.35">
      <c r="A1279" t="s">
        <v>33</v>
      </c>
      <c r="B1279">
        <v>2014</v>
      </c>
      <c r="C1279" t="s">
        <v>38</v>
      </c>
      <c r="D1279">
        <v>115.6</v>
      </c>
      <c r="E1279">
        <v>5</v>
      </c>
      <c r="F1279" s="1">
        <v>41760</v>
      </c>
      <c r="G1279" t="s">
        <v>6</v>
      </c>
      <c r="H1279">
        <v>119.1</v>
      </c>
      <c r="I1279" t="str" cm="1">
        <f t="array" ref="I1279">IFERROR(
INDEX(Category_Map!$B$3:$B$28,
MATCH(TRIM(SUBSTITUTE(SUBSTITUTE(CLEAN(G1279),CHAR(160),""),CHAR(10),"")),
TRIM(SUBSTITUTE(SUBSTITUTE(Category_Map!$A$3:$A$28,CHAR(160),""),CHAR(10),"")),0)),
"Not Found")</f>
        <v>Food</v>
      </c>
      <c r="J1279" t="str">
        <f t="shared" si="19"/>
        <v>Pre-COVID</v>
      </c>
    </row>
    <row r="1280" spans="1:10" x14ac:dyDescent="0.35">
      <c r="A1280" t="s">
        <v>33</v>
      </c>
      <c r="B1280">
        <v>2014</v>
      </c>
      <c r="C1280" t="s">
        <v>38</v>
      </c>
      <c r="D1280">
        <v>115.6</v>
      </c>
      <c r="E1280">
        <v>5</v>
      </c>
      <c r="F1280" s="1">
        <v>41760</v>
      </c>
      <c r="G1280" t="s">
        <v>7</v>
      </c>
      <c r="H1280">
        <v>103.5</v>
      </c>
      <c r="I1280" t="str" cm="1">
        <f t="array" ref="I1280">IFERROR(
INDEX(Category_Map!$B$3:$B$28,
MATCH(TRIM(SUBSTITUTE(SUBSTITUTE(CLEAN(G1280),CHAR(160),""),CHAR(10),"")),
TRIM(SUBSTITUTE(SUBSTITUTE(Category_Map!$A$3:$A$28,CHAR(160),""),CHAR(10),"")),0)),
"Not Found")</f>
        <v>Food</v>
      </c>
      <c r="J1280" t="str">
        <f t="shared" si="19"/>
        <v>Pre-COVID</v>
      </c>
    </row>
    <row r="1281" spans="1:10" x14ac:dyDescent="0.35">
      <c r="A1281" t="s">
        <v>33</v>
      </c>
      <c r="B1281">
        <v>2014</v>
      </c>
      <c r="C1281" t="s">
        <v>38</v>
      </c>
      <c r="D1281">
        <v>115.6</v>
      </c>
      <c r="E1281">
        <v>5</v>
      </c>
      <c r="F1281" s="1">
        <v>41760</v>
      </c>
      <c r="G1281" t="s">
        <v>8</v>
      </c>
      <c r="H1281">
        <v>129.19999999999999</v>
      </c>
      <c r="I1281" t="str" cm="1">
        <f t="array" ref="I1281">IFERROR(
INDEX(Category_Map!$B$3:$B$28,
MATCH(TRIM(SUBSTITUTE(SUBSTITUTE(CLEAN(G1281),CHAR(160),""),CHAR(10),"")),
TRIM(SUBSTITUTE(SUBSTITUTE(Category_Map!$A$3:$A$28,CHAR(160),""),CHAR(10),"")),0)),
"Not Found")</f>
        <v>Food</v>
      </c>
      <c r="J1281" t="str">
        <f t="shared" si="19"/>
        <v>Pre-COVID</v>
      </c>
    </row>
    <row r="1282" spans="1:10" x14ac:dyDescent="0.35">
      <c r="A1282" t="s">
        <v>33</v>
      </c>
      <c r="B1282">
        <v>2014</v>
      </c>
      <c r="C1282" t="s">
        <v>38</v>
      </c>
      <c r="D1282">
        <v>115.6</v>
      </c>
      <c r="E1282">
        <v>5</v>
      </c>
      <c r="F1282" s="1">
        <v>41760</v>
      </c>
      <c r="G1282" t="s">
        <v>9</v>
      </c>
      <c r="H1282">
        <v>127</v>
      </c>
      <c r="I1282" t="str" cm="1">
        <f t="array" ref="I1282">IFERROR(
INDEX(Category_Map!$B$3:$B$28,
MATCH(TRIM(SUBSTITUTE(SUBSTITUTE(CLEAN(G1282),CHAR(160),""),CHAR(10),"")),
TRIM(SUBSTITUTE(SUBSTITUTE(Category_Map!$A$3:$A$28,CHAR(160),""),CHAR(10),"")),0)),
"Not Found")</f>
        <v>Food</v>
      </c>
      <c r="J1282" t="str">
        <f t="shared" ref="J1282:J1345" si="20">IF(F1282 &lt; DATE(2020,3,1), "Pre-COVID", "Post-COVID")</f>
        <v>Pre-COVID</v>
      </c>
    </row>
    <row r="1283" spans="1:10" x14ac:dyDescent="0.35">
      <c r="A1283" t="s">
        <v>33</v>
      </c>
      <c r="B1283">
        <v>2014</v>
      </c>
      <c r="C1283" t="s">
        <v>38</v>
      </c>
      <c r="D1283">
        <v>115.6</v>
      </c>
      <c r="E1283">
        <v>5</v>
      </c>
      <c r="F1283" s="1">
        <v>41760</v>
      </c>
      <c r="G1283" t="s">
        <v>10</v>
      </c>
      <c r="H1283">
        <v>112.6</v>
      </c>
      <c r="I1283" t="str" cm="1">
        <f t="array" ref="I1283">IFERROR(
INDEX(Category_Map!$B$3:$B$28,
MATCH(TRIM(SUBSTITUTE(SUBSTITUTE(CLEAN(G1283),CHAR(160),""),CHAR(10),"")),
TRIM(SUBSTITUTE(SUBSTITUTE(Category_Map!$A$3:$A$28,CHAR(160),""),CHAR(10),"")),0)),
"Not Found")</f>
        <v>Food</v>
      </c>
      <c r="J1283" t="str">
        <f t="shared" si="20"/>
        <v>Pre-COVID</v>
      </c>
    </row>
    <row r="1284" spans="1:10" x14ac:dyDescent="0.35">
      <c r="A1284" t="s">
        <v>33</v>
      </c>
      <c r="B1284">
        <v>2014</v>
      </c>
      <c r="C1284" t="s">
        <v>38</v>
      </c>
      <c r="D1284">
        <v>115.6</v>
      </c>
      <c r="E1284">
        <v>5</v>
      </c>
      <c r="F1284" s="1">
        <v>41760</v>
      </c>
      <c r="G1284" t="s">
        <v>11</v>
      </c>
      <c r="H1284">
        <v>101.3</v>
      </c>
      <c r="I1284" t="str" cm="1">
        <f t="array" ref="I1284">IFERROR(
INDEX(Category_Map!$B$3:$B$28,
MATCH(TRIM(SUBSTITUTE(SUBSTITUTE(CLEAN(G1284),CHAR(160),""),CHAR(10),"")),
TRIM(SUBSTITUTE(SUBSTITUTE(Category_Map!$A$3:$A$28,CHAR(160),""),CHAR(10),"")),0)),
"Not Found")</f>
        <v>Food</v>
      </c>
      <c r="J1284" t="str">
        <f t="shared" si="20"/>
        <v>Pre-COVID</v>
      </c>
    </row>
    <row r="1285" spans="1:10" x14ac:dyDescent="0.35">
      <c r="A1285" t="s">
        <v>33</v>
      </c>
      <c r="B1285">
        <v>2014</v>
      </c>
      <c r="C1285" t="s">
        <v>38</v>
      </c>
      <c r="D1285">
        <v>115.6</v>
      </c>
      <c r="E1285">
        <v>5</v>
      </c>
      <c r="F1285" s="1">
        <v>41760</v>
      </c>
      <c r="G1285" t="s">
        <v>12</v>
      </c>
      <c r="H1285">
        <v>117</v>
      </c>
      <c r="I1285" t="str" cm="1">
        <f t="array" ref="I1285">IFERROR(
INDEX(Category_Map!$B$3:$B$28,
MATCH(TRIM(SUBSTITUTE(SUBSTITUTE(CLEAN(G1285),CHAR(160),""),CHAR(10),"")),
TRIM(SUBSTITUTE(SUBSTITUTE(Category_Map!$A$3:$A$28,CHAR(160),""),CHAR(10),"")),0)),
"Not Found")</f>
        <v>Food</v>
      </c>
      <c r="J1285" t="str">
        <f t="shared" si="20"/>
        <v>Pre-COVID</v>
      </c>
    </row>
    <row r="1286" spans="1:10" x14ac:dyDescent="0.35">
      <c r="A1286" t="s">
        <v>33</v>
      </c>
      <c r="B1286">
        <v>2014</v>
      </c>
      <c r="C1286" t="s">
        <v>38</v>
      </c>
      <c r="D1286">
        <v>115.6</v>
      </c>
      <c r="E1286">
        <v>5</v>
      </c>
      <c r="F1286" s="1">
        <v>41760</v>
      </c>
      <c r="G1286" t="s">
        <v>13</v>
      </c>
      <c r="H1286">
        <v>112.9</v>
      </c>
      <c r="I1286" t="str" cm="1">
        <f t="array" ref="I1286">IFERROR(
INDEX(Category_Map!$B$3:$B$28,
MATCH(TRIM(SUBSTITUTE(SUBSTITUTE(CLEAN(G1286),CHAR(160),""),CHAR(10),"")),
TRIM(SUBSTITUTE(SUBSTITUTE(Category_Map!$A$3:$A$28,CHAR(160),""),CHAR(10),"")),0)),
"Not Found")</f>
        <v>Food and beverages</v>
      </c>
      <c r="J1286" t="str">
        <f t="shared" si="20"/>
        <v>Pre-COVID</v>
      </c>
    </row>
    <row r="1287" spans="1:10" x14ac:dyDescent="0.35">
      <c r="A1287" t="s">
        <v>33</v>
      </c>
      <c r="B1287">
        <v>2014</v>
      </c>
      <c r="C1287" t="s">
        <v>38</v>
      </c>
      <c r="D1287">
        <v>115.6</v>
      </c>
      <c r="E1287">
        <v>5</v>
      </c>
      <c r="F1287" s="1">
        <v>41760</v>
      </c>
      <c r="G1287" t="s">
        <v>14</v>
      </c>
      <c r="H1287">
        <v>121.7</v>
      </c>
      <c r="I1287" t="str" cm="1">
        <f t="array" ref="I1287">IFERROR(
INDEX(Category_Map!$B$3:$B$28,
MATCH(TRIM(SUBSTITUTE(SUBSTITUTE(CLEAN(G1287),CHAR(160),""),CHAR(10),"")),
TRIM(SUBSTITUTE(SUBSTITUTE(Category_Map!$A$3:$A$28,CHAR(160),""),CHAR(10),"")),0)),
"Not Found")</f>
        <v>Food and beverages</v>
      </c>
      <c r="J1287" t="str">
        <f t="shared" si="20"/>
        <v>Pre-COVID</v>
      </c>
    </row>
    <row r="1288" spans="1:10" x14ac:dyDescent="0.35">
      <c r="A1288" t="s">
        <v>33</v>
      </c>
      <c r="B1288">
        <v>2014</v>
      </c>
      <c r="C1288" t="s">
        <v>38</v>
      </c>
      <c r="D1288">
        <v>115.6</v>
      </c>
      <c r="E1288">
        <v>5</v>
      </c>
      <c r="F1288" s="1">
        <v>41760</v>
      </c>
      <c r="G1288" t="s">
        <v>15</v>
      </c>
      <c r="H1288">
        <v>120</v>
      </c>
      <c r="I1288" t="str" cm="1">
        <f t="array" ref="I1288">IFERROR(
INDEX(Category_Map!$B$3:$B$28,
MATCH(TRIM(SUBSTITUTE(SUBSTITUTE(CLEAN(G1288),CHAR(160),""),CHAR(10),"")),
TRIM(SUBSTITUTE(SUBSTITUTE(Category_Map!$A$3:$A$28,CHAR(160),""),CHAR(10),"")),0)),
"Not Found")</f>
        <v>Food and beverages</v>
      </c>
      <c r="J1288" t="str">
        <f t="shared" si="20"/>
        <v>Pre-COVID</v>
      </c>
    </row>
    <row r="1289" spans="1:10" x14ac:dyDescent="0.35">
      <c r="A1289" t="s">
        <v>33</v>
      </c>
      <c r="B1289">
        <v>2014</v>
      </c>
      <c r="C1289" t="s">
        <v>38</v>
      </c>
      <c r="D1289">
        <v>115.6</v>
      </c>
      <c r="E1289">
        <v>5</v>
      </c>
      <c r="F1289" s="1">
        <v>41760</v>
      </c>
      <c r="G1289" t="s">
        <v>16</v>
      </c>
      <c r="H1289">
        <v>118.3</v>
      </c>
      <c r="I1289" t="str" cm="1">
        <f t="array" ref="I1289">IFERROR(
INDEX(Category_Map!$B$3:$B$28,
MATCH(TRIM(SUBSTITUTE(SUBSTITUTE(CLEAN(G1289),CHAR(160),""),CHAR(10),"")),
TRIM(SUBSTITUTE(SUBSTITUTE(Category_Map!$A$3:$A$28,CHAR(160),""),CHAR(10),"")),0)),
"Not Found")</f>
        <v>Miscellaneous</v>
      </c>
      <c r="J1289" t="str">
        <f t="shared" si="20"/>
        <v>Pre-COVID</v>
      </c>
    </row>
    <row r="1290" spans="1:10" x14ac:dyDescent="0.35">
      <c r="A1290" t="s">
        <v>33</v>
      </c>
      <c r="B1290">
        <v>2014</v>
      </c>
      <c r="C1290" t="s">
        <v>38</v>
      </c>
      <c r="D1290">
        <v>115.6</v>
      </c>
      <c r="E1290">
        <v>5</v>
      </c>
      <c r="F1290" s="1">
        <v>41760</v>
      </c>
      <c r="G1290" t="s">
        <v>17</v>
      </c>
      <c r="H1290">
        <v>116.8</v>
      </c>
      <c r="I1290" t="str" cm="1">
        <f t="array" ref="I1290">IFERROR(
INDEX(Category_Map!$B$3:$B$28,
MATCH(TRIM(SUBSTITUTE(SUBSTITUTE(CLEAN(G1290),CHAR(160),""),CHAR(10),"")),
TRIM(SUBSTITUTE(SUBSTITUTE(Category_Map!$A$3:$A$28,CHAR(160),""),CHAR(10),"")),0)),
"Not Found")</f>
        <v>Clothing and Footwear</v>
      </c>
      <c r="J1290" t="str">
        <f t="shared" si="20"/>
        <v>Pre-COVID</v>
      </c>
    </row>
    <row r="1291" spans="1:10" x14ac:dyDescent="0.35">
      <c r="A1291" t="s">
        <v>33</v>
      </c>
      <c r="B1291">
        <v>2014</v>
      </c>
      <c r="C1291" t="s">
        <v>38</v>
      </c>
      <c r="D1291">
        <v>115.6</v>
      </c>
      <c r="E1291">
        <v>5</v>
      </c>
      <c r="F1291" s="1">
        <v>41760</v>
      </c>
      <c r="G1291" t="s">
        <v>18</v>
      </c>
      <c r="H1291">
        <v>112.9</v>
      </c>
      <c r="I1291" t="str" cm="1">
        <f t="array" ref="I1291">IFERROR(
INDEX(Category_Map!$B$3:$B$28,
MATCH(TRIM(SUBSTITUTE(SUBSTITUTE(CLEAN(G1291),CHAR(160),""),CHAR(10),"")),
TRIM(SUBSTITUTE(SUBSTITUTE(Category_Map!$A$3:$A$28,CHAR(160),""),CHAR(10),"")),0)),
"Not Found")</f>
        <v>Clothing and Footwear</v>
      </c>
      <c r="J1291" t="str">
        <f t="shared" si="20"/>
        <v>Pre-COVID</v>
      </c>
    </row>
    <row r="1292" spans="1:10" x14ac:dyDescent="0.35">
      <c r="A1292" t="s">
        <v>33</v>
      </c>
      <c r="B1292">
        <v>2014</v>
      </c>
      <c r="C1292" t="s">
        <v>38</v>
      </c>
      <c r="D1292">
        <v>115.6</v>
      </c>
      <c r="E1292">
        <v>5</v>
      </c>
      <c r="F1292" s="1">
        <v>41760</v>
      </c>
      <c r="G1292" t="s">
        <v>19</v>
      </c>
      <c r="H1292">
        <v>116.2</v>
      </c>
      <c r="I1292" t="str" cm="1">
        <f t="array" ref="I1292">IFERROR(
INDEX(Category_Map!$B$3:$B$28,
MATCH(TRIM(SUBSTITUTE(SUBSTITUTE(CLEAN(G1292),CHAR(160),""),CHAR(10),"")),
TRIM(SUBSTITUTE(SUBSTITUTE(Category_Map!$A$3:$A$28,CHAR(160),""),CHAR(10),"")),0)),
"Not Found")</f>
        <v>Clothing and Footwear</v>
      </c>
      <c r="J1292" t="str">
        <f t="shared" si="20"/>
        <v>Pre-COVID</v>
      </c>
    </row>
    <row r="1293" spans="1:10" x14ac:dyDescent="0.35">
      <c r="A1293" t="s">
        <v>33</v>
      </c>
      <c r="B1293">
        <v>2014</v>
      </c>
      <c r="C1293" t="s">
        <v>38</v>
      </c>
      <c r="D1293">
        <v>115.6</v>
      </c>
      <c r="E1293">
        <v>5</v>
      </c>
      <c r="F1293" s="1">
        <v>41760</v>
      </c>
      <c r="G1293" t="s">
        <v>20</v>
      </c>
      <c r="H1293">
        <v>114.3</v>
      </c>
      <c r="I1293" t="str" cm="1">
        <f t="array" ref="I1293">IFERROR(
INDEX(Category_Map!$B$3:$B$28,
MATCH(TRIM(SUBSTITUTE(SUBSTITUTE(CLEAN(G1293),CHAR(160),""),CHAR(10),"")),
TRIM(SUBSTITUTE(SUBSTITUTE(Category_Map!$A$3:$A$28,CHAR(160),""),CHAR(10),"")),0)),
"Not Found")</f>
        <v>Housing and Utilities</v>
      </c>
      <c r="J1293" t="str">
        <f t="shared" si="20"/>
        <v>Pre-COVID</v>
      </c>
    </row>
    <row r="1294" spans="1:10" x14ac:dyDescent="0.35">
      <c r="A1294" t="s">
        <v>33</v>
      </c>
      <c r="B1294">
        <v>2014</v>
      </c>
      <c r="C1294" t="s">
        <v>38</v>
      </c>
      <c r="D1294">
        <v>115.6</v>
      </c>
      <c r="E1294">
        <v>5</v>
      </c>
      <c r="F1294" s="1">
        <v>41760</v>
      </c>
      <c r="G1294" t="s">
        <v>21</v>
      </c>
      <c r="H1294">
        <v>111.1</v>
      </c>
      <c r="I1294" t="str" cm="1">
        <f t="array" ref="I1294">IFERROR(
INDEX(Category_Map!$B$3:$B$28,
MATCH(TRIM(SUBSTITUTE(SUBSTITUTE(CLEAN(G1294),CHAR(160),""),CHAR(10),"")),
TRIM(SUBSTITUTE(SUBSTITUTE(Category_Map!$A$3:$A$28,CHAR(160),""),CHAR(10),"")),0)),
"Not Found")</f>
        <v>Fuel and Energy</v>
      </c>
      <c r="J1294" t="str">
        <f t="shared" si="20"/>
        <v>Pre-COVID</v>
      </c>
    </row>
    <row r="1295" spans="1:10" x14ac:dyDescent="0.35">
      <c r="A1295" t="s">
        <v>33</v>
      </c>
      <c r="B1295">
        <v>2014</v>
      </c>
      <c r="C1295" t="s">
        <v>38</v>
      </c>
      <c r="D1295">
        <v>115.6</v>
      </c>
      <c r="E1295">
        <v>5</v>
      </c>
      <c r="F1295" s="1">
        <v>41760</v>
      </c>
      <c r="G1295" t="s">
        <v>22</v>
      </c>
      <c r="H1295">
        <v>114.1</v>
      </c>
      <c r="I1295" t="str" cm="1">
        <f t="array" ref="I1295">IFERROR(
INDEX(Category_Map!$B$3:$B$28,
MATCH(TRIM(SUBSTITUTE(SUBSTITUTE(CLEAN(G1295),CHAR(160),""),CHAR(10),"")),
TRIM(SUBSTITUTE(SUBSTITUTE(Category_Map!$A$3:$A$28,CHAR(160),""),CHAR(10),"")),0)),
"Not Found")</f>
        <v>Household goods and services</v>
      </c>
      <c r="J1295" t="str">
        <f t="shared" si="20"/>
        <v>Pre-COVID</v>
      </c>
    </row>
    <row r="1296" spans="1:10" x14ac:dyDescent="0.35">
      <c r="A1296" t="s">
        <v>33</v>
      </c>
      <c r="B1296">
        <v>2014</v>
      </c>
      <c r="C1296" t="s">
        <v>38</v>
      </c>
      <c r="D1296">
        <v>115.6</v>
      </c>
      <c r="E1296">
        <v>5</v>
      </c>
      <c r="F1296" s="1">
        <v>41760</v>
      </c>
      <c r="G1296" t="s">
        <v>23</v>
      </c>
      <c r="H1296">
        <v>111.2</v>
      </c>
      <c r="I1296" t="str" cm="1">
        <f t="array" ref="I1296">IFERROR(
INDEX(Category_Map!$B$3:$B$28,
MATCH(TRIM(SUBSTITUTE(SUBSTITUTE(CLEAN(G1296),CHAR(160),""),CHAR(10),"")),
TRIM(SUBSTITUTE(SUBSTITUTE(Category_Map!$A$3:$A$28,CHAR(160),""),CHAR(10),"")),0)),
"Not Found")</f>
        <v>Health</v>
      </c>
      <c r="J1296" t="str">
        <f t="shared" si="20"/>
        <v>Pre-COVID</v>
      </c>
    </row>
    <row r="1297" spans="1:10" x14ac:dyDescent="0.35">
      <c r="A1297" t="s">
        <v>33</v>
      </c>
      <c r="B1297">
        <v>2014</v>
      </c>
      <c r="C1297" t="s">
        <v>38</v>
      </c>
      <c r="D1297">
        <v>115.6</v>
      </c>
      <c r="E1297">
        <v>5</v>
      </c>
      <c r="F1297" s="1">
        <v>41760</v>
      </c>
      <c r="G1297" t="s">
        <v>24</v>
      </c>
      <c r="H1297">
        <v>111.3</v>
      </c>
      <c r="I1297" t="str" cm="1">
        <f t="array" ref="I1297">IFERROR(
INDEX(Category_Map!$B$3:$B$28,
MATCH(TRIM(SUBSTITUTE(SUBSTITUTE(CLEAN(G1297),CHAR(160),""),CHAR(10),"")),
TRIM(SUBSTITUTE(SUBSTITUTE(Category_Map!$A$3:$A$28,CHAR(160),""),CHAR(10),"")),0)),
"Not Found")</f>
        <v>Transport &amp; Communication</v>
      </c>
      <c r="J1297" t="str">
        <f t="shared" si="20"/>
        <v>Pre-COVID</v>
      </c>
    </row>
    <row r="1298" spans="1:10" x14ac:dyDescent="0.35">
      <c r="A1298" t="s">
        <v>33</v>
      </c>
      <c r="B1298">
        <v>2014</v>
      </c>
      <c r="C1298" t="s">
        <v>38</v>
      </c>
      <c r="D1298">
        <v>115.6</v>
      </c>
      <c r="E1298">
        <v>5</v>
      </c>
      <c r="F1298" s="1">
        <v>41760</v>
      </c>
      <c r="G1298" t="s">
        <v>25</v>
      </c>
      <c r="H1298">
        <v>111.5</v>
      </c>
      <c r="I1298" t="str" cm="1">
        <f t="array" ref="I1298">IFERROR(
INDEX(Category_Map!$B$3:$B$28,
MATCH(TRIM(SUBSTITUTE(SUBSTITUTE(CLEAN(G1298),CHAR(160),""),CHAR(10),"")),
TRIM(SUBSTITUTE(SUBSTITUTE(Category_Map!$A$3:$A$28,CHAR(160),""),CHAR(10),"")),0)),
"Not Found")</f>
        <v>Recreation and Personal Care</v>
      </c>
      <c r="J1298" t="str">
        <f t="shared" si="20"/>
        <v>Pre-COVID</v>
      </c>
    </row>
    <row r="1299" spans="1:10" x14ac:dyDescent="0.35">
      <c r="A1299" t="s">
        <v>33</v>
      </c>
      <c r="B1299">
        <v>2014</v>
      </c>
      <c r="C1299" t="s">
        <v>38</v>
      </c>
      <c r="D1299">
        <v>115.6</v>
      </c>
      <c r="E1299">
        <v>5</v>
      </c>
      <c r="F1299" s="1">
        <v>41760</v>
      </c>
      <c r="G1299" t="s">
        <v>26</v>
      </c>
      <c r="H1299">
        <v>112.9</v>
      </c>
      <c r="I1299" t="str" cm="1">
        <f t="array" ref="I1299">IFERROR(
INDEX(Category_Map!$B$3:$B$28,
MATCH(TRIM(SUBSTITUTE(SUBSTITUTE(CLEAN(G1299),CHAR(160),""),CHAR(10),"")),
TRIM(SUBSTITUTE(SUBSTITUTE(Category_Map!$A$3:$A$28,CHAR(160),""),CHAR(10),"")),0)),
"Not Found")</f>
        <v>Education</v>
      </c>
      <c r="J1299" t="str">
        <f t="shared" si="20"/>
        <v>Pre-COVID</v>
      </c>
    </row>
    <row r="1300" spans="1:10" x14ac:dyDescent="0.35">
      <c r="A1300" t="s">
        <v>33</v>
      </c>
      <c r="B1300">
        <v>2014</v>
      </c>
      <c r="C1300" t="s">
        <v>38</v>
      </c>
      <c r="D1300">
        <v>115.6</v>
      </c>
      <c r="E1300">
        <v>5</v>
      </c>
      <c r="F1300" s="1">
        <v>41760</v>
      </c>
      <c r="G1300" t="s">
        <v>27</v>
      </c>
      <c r="H1300">
        <v>109.3</v>
      </c>
      <c r="I1300" t="str" cm="1">
        <f t="array" ref="I1300">IFERROR(
INDEX(Category_Map!$B$3:$B$28,
MATCH(TRIM(SUBSTITUTE(SUBSTITUTE(CLEAN(G1300),CHAR(160),""),CHAR(10),"")),
TRIM(SUBSTITUTE(SUBSTITUTE(Category_Map!$A$3:$A$28,CHAR(160),""),CHAR(10),"")),0)),
"Not Found")</f>
        <v>Personal care and effects</v>
      </c>
      <c r="J1300" t="str">
        <f t="shared" si="20"/>
        <v>Pre-COVID</v>
      </c>
    </row>
    <row r="1301" spans="1:10" x14ac:dyDescent="0.35">
      <c r="A1301" t="s">
        <v>33</v>
      </c>
      <c r="B1301">
        <v>2014</v>
      </c>
      <c r="C1301" t="s">
        <v>38</v>
      </c>
      <c r="D1301">
        <v>115.6</v>
      </c>
      <c r="E1301">
        <v>5</v>
      </c>
      <c r="F1301" s="1">
        <v>41760</v>
      </c>
      <c r="G1301" t="s">
        <v>28</v>
      </c>
      <c r="H1301">
        <v>111.7</v>
      </c>
      <c r="I1301" t="str" cm="1">
        <f t="array" ref="I1301">IFERROR(
INDEX(Category_Map!$B$3:$B$28,
MATCH(TRIM(SUBSTITUTE(SUBSTITUTE(CLEAN(G1301),CHAR(160),""),CHAR(10),"")),
TRIM(SUBSTITUTE(SUBSTITUTE(Category_Map!$A$3:$A$28,CHAR(160),""),CHAR(10),"")),0)),
"Not Found")</f>
        <v>Miscellaneous</v>
      </c>
      <c r="J1301" t="str">
        <f t="shared" si="20"/>
        <v>Pre-COVID</v>
      </c>
    </row>
    <row r="1302" spans="1:10" x14ac:dyDescent="0.35">
      <c r="A1302" t="s">
        <v>34</v>
      </c>
      <c r="B1302">
        <v>2014</v>
      </c>
      <c r="C1302" t="s">
        <v>38</v>
      </c>
      <c r="D1302">
        <v>115.8</v>
      </c>
      <c r="E1302">
        <v>5</v>
      </c>
      <c r="F1302" s="1">
        <v>41760</v>
      </c>
      <c r="G1302" t="s">
        <v>3</v>
      </c>
      <c r="H1302">
        <v>121.1</v>
      </c>
      <c r="I1302" t="str" cm="1">
        <f t="array" ref="I1302">IFERROR(
INDEX(Category_Map!$B$3:$B$28,
MATCH(TRIM(SUBSTITUTE(SUBSTITUTE(CLEAN(G1302),CHAR(160),""),CHAR(10),"")),
TRIM(SUBSTITUTE(SUBSTITUTE(Category_Map!$A$3:$A$28,CHAR(160),""),CHAR(10),"")),0)),
"Not Found")</f>
        <v>Food</v>
      </c>
      <c r="J1302" t="str">
        <f t="shared" si="20"/>
        <v>Pre-COVID</v>
      </c>
    </row>
    <row r="1303" spans="1:10" x14ac:dyDescent="0.35">
      <c r="A1303" t="s">
        <v>34</v>
      </c>
      <c r="B1303">
        <v>2014</v>
      </c>
      <c r="C1303" t="s">
        <v>38</v>
      </c>
      <c r="D1303">
        <v>115.8</v>
      </c>
      <c r="E1303">
        <v>5</v>
      </c>
      <c r="F1303" s="1">
        <v>41760</v>
      </c>
      <c r="G1303" t="s">
        <v>4</v>
      </c>
      <c r="H1303">
        <v>121.6</v>
      </c>
      <c r="I1303" t="str" cm="1">
        <f t="array" ref="I1303">IFERROR(
INDEX(Category_Map!$B$3:$B$28,
MATCH(TRIM(SUBSTITUTE(SUBSTITUTE(CLEAN(G1303),CHAR(160),""),CHAR(10),"")),
TRIM(SUBSTITUTE(SUBSTITUTE(Category_Map!$A$3:$A$28,CHAR(160),""),CHAR(10),"")),0)),
"Not Found")</f>
        <v>Food</v>
      </c>
      <c r="J1303" t="str">
        <f t="shared" si="20"/>
        <v>Pre-COVID</v>
      </c>
    </row>
    <row r="1304" spans="1:10" x14ac:dyDescent="0.35">
      <c r="A1304" t="s">
        <v>34</v>
      </c>
      <c r="B1304">
        <v>2014</v>
      </c>
      <c r="C1304" t="s">
        <v>38</v>
      </c>
      <c r="D1304">
        <v>115.8</v>
      </c>
      <c r="E1304">
        <v>5</v>
      </c>
      <c r="F1304" s="1">
        <v>41760</v>
      </c>
      <c r="G1304" t="s">
        <v>5</v>
      </c>
      <c r="H1304">
        <v>115.9</v>
      </c>
      <c r="I1304" t="str" cm="1">
        <f t="array" ref="I1304">IFERROR(
INDEX(Category_Map!$B$3:$B$28,
MATCH(TRIM(SUBSTITUTE(SUBSTITUTE(CLEAN(G1304),CHAR(160),""),CHAR(10),"")),
TRIM(SUBSTITUTE(SUBSTITUTE(Category_Map!$A$3:$A$28,CHAR(160),""),CHAR(10),"")),0)),
"Not Found")</f>
        <v>Food</v>
      </c>
      <c r="J1304" t="str">
        <f t="shared" si="20"/>
        <v>Pre-COVID</v>
      </c>
    </row>
    <row r="1305" spans="1:10" x14ac:dyDescent="0.35">
      <c r="A1305" t="s">
        <v>34</v>
      </c>
      <c r="B1305">
        <v>2014</v>
      </c>
      <c r="C1305" t="s">
        <v>38</v>
      </c>
      <c r="D1305">
        <v>115.8</v>
      </c>
      <c r="E1305">
        <v>5</v>
      </c>
      <c r="F1305" s="1">
        <v>41760</v>
      </c>
      <c r="G1305" t="s">
        <v>6</v>
      </c>
      <c r="H1305">
        <v>118.4</v>
      </c>
      <c r="I1305" t="str" cm="1">
        <f t="array" ref="I1305">IFERROR(
INDEX(Category_Map!$B$3:$B$28,
MATCH(TRIM(SUBSTITUTE(SUBSTITUTE(CLEAN(G1305),CHAR(160),""),CHAR(10),"")),
TRIM(SUBSTITUTE(SUBSTITUTE(Category_Map!$A$3:$A$28,CHAR(160),""),CHAR(10),"")),0)),
"Not Found")</f>
        <v>Food</v>
      </c>
      <c r="J1305" t="str">
        <f t="shared" si="20"/>
        <v>Pre-COVID</v>
      </c>
    </row>
    <row r="1306" spans="1:10" x14ac:dyDescent="0.35">
      <c r="A1306" t="s">
        <v>34</v>
      </c>
      <c r="B1306">
        <v>2014</v>
      </c>
      <c r="C1306" t="s">
        <v>38</v>
      </c>
      <c r="D1306">
        <v>115.8</v>
      </c>
      <c r="E1306">
        <v>5</v>
      </c>
      <c r="F1306" s="1">
        <v>41760</v>
      </c>
      <c r="G1306" t="s">
        <v>7</v>
      </c>
      <c r="H1306">
        <v>107.7</v>
      </c>
      <c r="I1306" t="str" cm="1">
        <f t="array" ref="I1306">IFERROR(
INDEX(Category_Map!$B$3:$B$28,
MATCH(TRIM(SUBSTITUTE(SUBSTITUTE(CLEAN(G1306),CHAR(160),""),CHAR(10),"")),
TRIM(SUBSTITUTE(SUBSTITUTE(Category_Map!$A$3:$A$28,CHAR(160),""),CHAR(10),"")),0)),
"Not Found")</f>
        <v>Food</v>
      </c>
      <c r="J1306" t="str">
        <f t="shared" si="20"/>
        <v>Pre-COVID</v>
      </c>
    </row>
    <row r="1307" spans="1:10" x14ac:dyDescent="0.35">
      <c r="A1307" t="s">
        <v>34</v>
      </c>
      <c r="B1307">
        <v>2014</v>
      </c>
      <c r="C1307" t="s">
        <v>38</v>
      </c>
      <c r="D1307">
        <v>115.8</v>
      </c>
      <c r="E1307">
        <v>5</v>
      </c>
      <c r="F1307" s="1">
        <v>41760</v>
      </c>
      <c r="G1307" t="s">
        <v>8</v>
      </c>
      <c r="H1307">
        <v>127.7</v>
      </c>
      <c r="I1307" t="str" cm="1">
        <f t="array" ref="I1307">IFERROR(
INDEX(Category_Map!$B$3:$B$28,
MATCH(TRIM(SUBSTITUTE(SUBSTITUTE(CLEAN(G1307),CHAR(160),""),CHAR(10),"")),
TRIM(SUBSTITUTE(SUBSTITUTE(Category_Map!$A$3:$A$28,CHAR(160),""),CHAR(10),"")),0)),
"Not Found")</f>
        <v>Food</v>
      </c>
      <c r="J1307" t="str">
        <f t="shared" si="20"/>
        <v>Pre-COVID</v>
      </c>
    </row>
    <row r="1308" spans="1:10" x14ac:dyDescent="0.35">
      <c r="A1308" t="s">
        <v>34</v>
      </c>
      <c r="B1308">
        <v>2014</v>
      </c>
      <c r="C1308" t="s">
        <v>38</v>
      </c>
      <c r="D1308">
        <v>115.8</v>
      </c>
      <c r="E1308">
        <v>5</v>
      </c>
      <c r="F1308" s="1">
        <v>41760</v>
      </c>
      <c r="G1308" t="s">
        <v>9</v>
      </c>
      <c r="H1308">
        <v>125</v>
      </c>
      <c r="I1308" t="str" cm="1">
        <f t="array" ref="I1308">IFERROR(
INDEX(Category_Map!$B$3:$B$28,
MATCH(TRIM(SUBSTITUTE(SUBSTITUTE(CLEAN(G1308),CHAR(160),""),CHAR(10),"")),
TRIM(SUBSTITUTE(SUBSTITUTE(Category_Map!$A$3:$A$28,CHAR(160),""),CHAR(10),"")),0)),
"Not Found")</f>
        <v>Food</v>
      </c>
      <c r="J1308" t="str">
        <f t="shared" si="20"/>
        <v>Pre-COVID</v>
      </c>
    </row>
    <row r="1309" spans="1:10" x14ac:dyDescent="0.35">
      <c r="A1309" t="s">
        <v>34</v>
      </c>
      <c r="B1309">
        <v>2014</v>
      </c>
      <c r="C1309" t="s">
        <v>38</v>
      </c>
      <c r="D1309">
        <v>115.8</v>
      </c>
      <c r="E1309">
        <v>5</v>
      </c>
      <c r="F1309" s="1">
        <v>41760</v>
      </c>
      <c r="G1309" t="s">
        <v>10</v>
      </c>
      <c r="H1309">
        <v>111.9</v>
      </c>
      <c r="I1309" t="str" cm="1">
        <f t="array" ref="I1309">IFERROR(
INDEX(Category_Map!$B$3:$B$28,
MATCH(TRIM(SUBSTITUTE(SUBSTITUTE(CLEAN(G1309),CHAR(160),""),CHAR(10),"")),
TRIM(SUBSTITUTE(SUBSTITUTE(Category_Map!$A$3:$A$28,CHAR(160),""),CHAR(10),"")),0)),
"Not Found")</f>
        <v>Food</v>
      </c>
      <c r="J1309" t="str">
        <f t="shared" si="20"/>
        <v>Pre-COVID</v>
      </c>
    </row>
    <row r="1310" spans="1:10" x14ac:dyDescent="0.35">
      <c r="A1310" t="s">
        <v>34</v>
      </c>
      <c r="B1310">
        <v>2014</v>
      </c>
      <c r="C1310" t="s">
        <v>38</v>
      </c>
      <c r="D1310">
        <v>115.8</v>
      </c>
      <c r="E1310">
        <v>5</v>
      </c>
      <c r="F1310" s="1">
        <v>41760</v>
      </c>
      <c r="G1310" t="s">
        <v>11</v>
      </c>
      <c r="H1310">
        <v>102.8</v>
      </c>
      <c r="I1310" t="str" cm="1">
        <f t="array" ref="I1310">IFERROR(
INDEX(Category_Map!$B$3:$B$28,
MATCH(TRIM(SUBSTITUTE(SUBSTITUTE(CLEAN(G1310),CHAR(160),""),CHAR(10),"")),
TRIM(SUBSTITUTE(SUBSTITUTE(Category_Map!$A$3:$A$28,CHAR(160),""),CHAR(10),"")),0)),
"Not Found")</f>
        <v>Food</v>
      </c>
      <c r="J1310" t="str">
        <f t="shared" si="20"/>
        <v>Pre-COVID</v>
      </c>
    </row>
    <row r="1311" spans="1:10" x14ac:dyDescent="0.35">
      <c r="A1311" t="s">
        <v>34</v>
      </c>
      <c r="B1311">
        <v>2014</v>
      </c>
      <c r="C1311" t="s">
        <v>38</v>
      </c>
      <c r="D1311">
        <v>115.8</v>
      </c>
      <c r="E1311">
        <v>5</v>
      </c>
      <c r="F1311" s="1">
        <v>41760</v>
      </c>
      <c r="G1311" t="s">
        <v>12</v>
      </c>
      <c r="H1311">
        <v>113.4</v>
      </c>
      <c r="I1311" t="str" cm="1">
        <f t="array" ref="I1311">IFERROR(
INDEX(Category_Map!$B$3:$B$28,
MATCH(TRIM(SUBSTITUTE(SUBSTITUTE(CLEAN(G1311),CHAR(160),""),CHAR(10),"")),
TRIM(SUBSTITUTE(SUBSTITUTE(Category_Map!$A$3:$A$28,CHAR(160),""),CHAR(10),"")),0)),
"Not Found")</f>
        <v>Food</v>
      </c>
      <c r="J1311" t="str">
        <f t="shared" si="20"/>
        <v>Pre-COVID</v>
      </c>
    </row>
    <row r="1312" spans="1:10" x14ac:dyDescent="0.35">
      <c r="A1312" t="s">
        <v>34</v>
      </c>
      <c r="B1312">
        <v>2014</v>
      </c>
      <c r="C1312" t="s">
        <v>38</v>
      </c>
      <c r="D1312">
        <v>115.8</v>
      </c>
      <c r="E1312">
        <v>5</v>
      </c>
      <c r="F1312" s="1">
        <v>41760</v>
      </c>
      <c r="G1312" t="s">
        <v>13</v>
      </c>
      <c r="H1312">
        <v>113.7</v>
      </c>
      <c r="I1312" t="str" cm="1">
        <f t="array" ref="I1312">IFERROR(
INDEX(Category_Map!$B$3:$B$28,
MATCH(TRIM(SUBSTITUTE(SUBSTITUTE(CLEAN(G1312),CHAR(160),""),CHAR(10),"")),
TRIM(SUBSTITUTE(SUBSTITUTE(Category_Map!$A$3:$A$28,CHAR(160),""),CHAR(10),"")),0)),
"Not Found")</f>
        <v>Food and beverages</v>
      </c>
      <c r="J1312" t="str">
        <f t="shared" si="20"/>
        <v>Pre-COVID</v>
      </c>
    </row>
    <row r="1313" spans="1:10" x14ac:dyDescent="0.35">
      <c r="A1313" t="s">
        <v>34</v>
      </c>
      <c r="B1313">
        <v>2014</v>
      </c>
      <c r="C1313" t="s">
        <v>38</v>
      </c>
      <c r="D1313">
        <v>115.8</v>
      </c>
      <c r="E1313">
        <v>5</v>
      </c>
      <c r="F1313" s="1">
        <v>41760</v>
      </c>
      <c r="G1313" t="s">
        <v>14</v>
      </c>
      <c r="H1313">
        <v>120.4</v>
      </c>
      <c r="I1313" t="str" cm="1">
        <f t="array" ref="I1313">IFERROR(
INDEX(Category_Map!$B$3:$B$28,
MATCH(TRIM(SUBSTITUTE(SUBSTITUTE(CLEAN(G1313),CHAR(160),""),CHAR(10),"")),
TRIM(SUBSTITUTE(SUBSTITUTE(Category_Map!$A$3:$A$28,CHAR(160),""),CHAR(10),"")),0)),
"Not Found")</f>
        <v>Food and beverages</v>
      </c>
      <c r="J1313" t="str">
        <f t="shared" si="20"/>
        <v>Pre-COVID</v>
      </c>
    </row>
    <row r="1314" spans="1:10" x14ac:dyDescent="0.35">
      <c r="A1314" t="s">
        <v>34</v>
      </c>
      <c r="B1314">
        <v>2014</v>
      </c>
      <c r="C1314" t="s">
        <v>38</v>
      </c>
      <c r="D1314">
        <v>115.8</v>
      </c>
      <c r="E1314">
        <v>5</v>
      </c>
      <c r="F1314" s="1">
        <v>41760</v>
      </c>
      <c r="G1314" t="s">
        <v>15</v>
      </c>
      <c r="H1314">
        <v>118.9</v>
      </c>
      <c r="I1314" t="str" cm="1">
        <f t="array" ref="I1314">IFERROR(
INDEX(Category_Map!$B$3:$B$28,
MATCH(TRIM(SUBSTITUTE(SUBSTITUTE(CLEAN(G1314),CHAR(160),""),CHAR(10),"")),
TRIM(SUBSTITUTE(SUBSTITUTE(Category_Map!$A$3:$A$28,CHAR(160),""),CHAR(10),"")),0)),
"Not Found")</f>
        <v>Food and beverages</v>
      </c>
      <c r="J1314" t="str">
        <f t="shared" si="20"/>
        <v>Pre-COVID</v>
      </c>
    </row>
    <row r="1315" spans="1:10" x14ac:dyDescent="0.35">
      <c r="A1315" t="s">
        <v>34</v>
      </c>
      <c r="B1315">
        <v>2014</v>
      </c>
      <c r="C1315" t="s">
        <v>38</v>
      </c>
      <c r="D1315">
        <v>115.8</v>
      </c>
      <c r="E1315">
        <v>5</v>
      </c>
      <c r="F1315" s="1">
        <v>41760</v>
      </c>
      <c r="G1315" t="s">
        <v>16</v>
      </c>
      <c r="H1315">
        <v>116.8</v>
      </c>
      <c r="I1315" t="str" cm="1">
        <f t="array" ref="I1315">IFERROR(
INDEX(Category_Map!$B$3:$B$28,
MATCH(TRIM(SUBSTITUTE(SUBSTITUTE(CLEAN(G1315),CHAR(160),""),CHAR(10),"")),
TRIM(SUBSTITUTE(SUBSTITUTE(Category_Map!$A$3:$A$28,CHAR(160),""),CHAR(10),"")),0)),
"Not Found")</f>
        <v>Miscellaneous</v>
      </c>
      <c r="J1315" t="str">
        <f t="shared" si="20"/>
        <v>Pre-COVID</v>
      </c>
    </row>
    <row r="1316" spans="1:10" x14ac:dyDescent="0.35">
      <c r="A1316" t="s">
        <v>34</v>
      </c>
      <c r="B1316">
        <v>2014</v>
      </c>
      <c r="C1316" t="s">
        <v>38</v>
      </c>
      <c r="D1316">
        <v>115.8</v>
      </c>
      <c r="E1316">
        <v>5</v>
      </c>
      <c r="F1316" s="1">
        <v>41760</v>
      </c>
      <c r="G1316" t="s">
        <v>17</v>
      </c>
      <c r="H1316">
        <v>118</v>
      </c>
      <c r="I1316" t="str" cm="1">
        <f t="array" ref="I1316">IFERROR(
INDEX(Category_Map!$B$3:$B$28,
MATCH(TRIM(SUBSTITUTE(SUBSTITUTE(CLEAN(G1316),CHAR(160),""),CHAR(10),"")),
TRIM(SUBSTITUTE(SUBSTITUTE(Category_Map!$A$3:$A$28,CHAR(160),""),CHAR(10),"")),0)),
"Not Found")</f>
        <v>Clothing and Footwear</v>
      </c>
      <c r="J1316" t="str">
        <f t="shared" si="20"/>
        <v>Pre-COVID</v>
      </c>
    </row>
    <row r="1317" spans="1:10" x14ac:dyDescent="0.35">
      <c r="A1317" t="s">
        <v>34</v>
      </c>
      <c r="B1317">
        <v>2014</v>
      </c>
      <c r="C1317" t="s">
        <v>38</v>
      </c>
      <c r="D1317">
        <v>115.8</v>
      </c>
      <c r="E1317">
        <v>5</v>
      </c>
      <c r="F1317" s="1">
        <v>41760</v>
      </c>
      <c r="G1317" t="s">
        <v>18</v>
      </c>
      <c r="H1317">
        <v>115.2</v>
      </c>
      <c r="I1317" t="str" cm="1">
        <f t="array" ref="I1317">IFERROR(
INDEX(Category_Map!$B$3:$B$28,
MATCH(TRIM(SUBSTITUTE(SUBSTITUTE(CLEAN(G1317),CHAR(160),""),CHAR(10),"")),
TRIM(SUBSTITUTE(SUBSTITUTE(Category_Map!$A$3:$A$28,CHAR(160),""),CHAR(10),"")),0)),
"Not Found")</f>
        <v>Clothing and Footwear</v>
      </c>
      <c r="J1317" t="str">
        <f t="shared" si="20"/>
        <v>Pre-COVID</v>
      </c>
    </row>
    <row r="1318" spans="1:10" x14ac:dyDescent="0.35">
      <c r="A1318" t="s">
        <v>34</v>
      </c>
      <c r="B1318">
        <v>2014</v>
      </c>
      <c r="C1318" t="s">
        <v>38</v>
      </c>
      <c r="D1318">
        <v>115.8</v>
      </c>
      <c r="E1318">
        <v>5</v>
      </c>
      <c r="F1318" s="1">
        <v>41760</v>
      </c>
      <c r="G1318" t="s">
        <v>19</v>
      </c>
      <c r="H1318">
        <v>117.6</v>
      </c>
      <c r="I1318" t="str" cm="1">
        <f t="array" ref="I1318">IFERROR(
INDEX(Category_Map!$B$3:$B$28,
MATCH(TRIM(SUBSTITUTE(SUBSTITUTE(CLEAN(G1318),CHAR(160),""),CHAR(10),"")),
TRIM(SUBSTITUTE(SUBSTITUTE(Category_Map!$A$3:$A$28,CHAR(160),""),CHAR(10),"")),0)),
"Not Found")</f>
        <v>Clothing and Footwear</v>
      </c>
      <c r="J1318" t="str">
        <f t="shared" si="20"/>
        <v>Pre-COVID</v>
      </c>
    </row>
    <row r="1319" spans="1:10" x14ac:dyDescent="0.35">
      <c r="A1319" t="s">
        <v>34</v>
      </c>
      <c r="B1319">
        <v>2014</v>
      </c>
      <c r="C1319" t="s">
        <v>38</v>
      </c>
      <c r="D1319">
        <v>115.8</v>
      </c>
      <c r="E1319">
        <v>5</v>
      </c>
      <c r="F1319" s="1">
        <v>41760</v>
      </c>
      <c r="G1319" t="s">
        <v>20</v>
      </c>
      <c r="H1319">
        <v>114.3</v>
      </c>
      <c r="I1319" t="str" cm="1">
        <f t="array" ref="I1319">IFERROR(
INDEX(Category_Map!$B$3:$B$28,
MATCH(TRIM(SUBSTITUTE(SUBSTITUTE(CLEAN(G1319),CHAR(160),""),CHAR(10),"")),
TRIM(SUBSTITUTE(SUBSTITUTE(Category_Map!$A$3:$A$28,CHAR(160),""),CHAR(10),"")),0)),
"Not Found")</f>
        <v>Housing and Utilities</v>
      </c>
      <c r="J1319" t="str">
        <f t="shared" si="20"/>
        <v>Pre-COVID</v>
      </c>
    </row>
    <row r="1320" spans="1:10" x14ac:dyDescent="0.35">
      <c r="A1320" t="s">
        <v>34</v>
      </c>
      <c r="B1320">
        <v>2014</v>
      </c>
      <c r="C1320" t="s">
        <v>38</v>
      </c>
      <c r="D1320">
        <v>115.8</v>
      </c>
      <c r="E1320">
        <v>5</v>
      </c>
      <c r="F1320" s="1">
        <v>41760</v>
      </c>
      <c r="G1320" t="s">
        <v>21</v>
      </c>
      <c r="H1320">
        <v>112.5</v>
      </c>
      <c r="I1320" t="str" cm="1">
        <f t="array" ref="I1320">IFERROR(
INDEX(Category_Map!$B$3:$B$28,
MATCH(TRIM(SUBSTITUTE(SUBSTITUTE(CLEAN(G1320),CHAR(160),""),CHAR(10),"")),
TRIM(SUBSTITUTE(SUBSTITUTE(Category_Map!$A$3:$A$28,CHAR(160),""),CHAR(10),"")),0)),
"Not Found")</f>
        <v>Fuel and Energy</v>
      </c>
      <c r="J1320" t="str">
        <f t="shared" si="20"/>
        <v>Pre-COVID</v>
      </c>
    </row>
    <row r="1321" spans="1:10" x14ac:dyDescent="0.35">
      <c r="A1321" t="s">
        <v>34</v>
      </c>
      <c r="B1321">
        <v>2014</v>
      </c>
      <c r="C1321" t="s">
        <v>38</v>
      </c>
      <c r="D1321">
        <v>115.8</v>
      </c>
      <c r="E1321">
        <v>5</v>
      </c>
      <c r="F1321" s="1">
        <v>41760</v>
      </c>
      <c r="G1321" t="s">
        <v>22</v>
      </c>
      <c r="H1321">
        <v>114.1</v>
      </c>
      <c r="I1321" t="str" cm="1">
        <f t="array" ref="I1321">IFERROR(
INDEX(Category_Map!$B$3:$B$28,
MATCH(TRIM(SUBSTITUTE(SUBSTITUTE(CLEAN(G1321),CHAR(160),""),CHAR(10),"")),
TRIM(SUBSTITUTE(SUBSTITUTE(Category_Map!$A$3:$A$28,CHAR(160),""),CHAR(10),"")),0)),
"Not Found")</f>
        <v>Household goods and services</v>
      </c>
      <c r="J1321" t="str">
        <f t="shared" si="20"/>
        <v>Pre-COVID</v>
      </c>
    </row>
    <row r="1322" spans="1:10" x14ac:dyDescent="0.35">
      <c r="A1322" t="s">
        <v>34</v>
      </c>
      <c r="B1322">
        <v>2014</v>
      </c>
      <c r="C1322" t="s">
        <v>38</v>
      </c>
      <c r="D1322">
        <v>115.8</v>
      </c>
      <c r="E1322">
        <v>5</v>
      </c>
      <c r="F1322" s="1">
        <v>41760</v>
      </c>
      <c r="G1322" t="s">
        <v>23</v>
      </c>
      <c r="H1322">
        <v>111.8</v>
      </c>
      <c r="I1322" t="str" cm="1">
        <f t="array" ref="I1322">IFERROR(
INDEX(Category_Map!$B$3:$B$28,
MATCH(TRIM(SUBSTITUTE(SUBSTITUTE(CLEAN(G1322),CHAR(160),""),CHAR(10),"")),
TRIM(SUBSTITUTE(SUBSTITUTE(Category_Map!$A$3:$A$28,CHAR(160),""),CHAR(10),"")),0)),
"Not Found")</f>
        <v>Health</v>
      </c>
      <c r="J1322" t="str">
        <f t="shared" si="20"/>
        <v>Pre-COVID</v>
      </c>
    </row>
    <row r="1323" spans="1:10" x14ac:dyDescent="0.35">
      <c r="A1323" t="s">
        <v>34</v>
      </c>
      <c r="B1323">
        <v>2014</v>
      </c>
      <c r="C1323" t="s">
        <v>38</v>
      </c>
      <c r="D1323">
        <v>115.8</v>
      </c>
      <c r="E1323">
        <v>5</v>
      </c>
      <c r="F1323" s="1">
        <v>41760</v>
      </c>
      <c r="G1323" t="s">
        <v>24</v>
      </c>
      <c r="H1323">
        <v>111.3</v>
      </c>
      <c r="I1323" t="str" cm="1">
        <f t="array" ref="I1323">IFERROR(
INDEX(Category_Map!$B$3:$B$28,
MATCH(TRIM(SUBSTITUTE(SUBSTITUTE(CLEAN(G1323),CHAR(160),""),CHAR(10),"")),
TRIM(SUBSTITUTE(SUBSTITUTE(Category_Map!$A$3:$A$28,CHAR(160),""),CHAR(10),"")),0)),
"Not Found")</f>
        <v>Transport &amp; Communication</v>
      </c>
      <c r="J1323" t="str">
        <f t="shared" si="20"/>
        <v>Pre-COVID</v>
      </c>
    </row>
    <row r="1324" spans="1:10" x14ac:dyDescent="0.35">
      <c r="A1324" t="s">
        <v>34</v>
      </c>
      <c r="B1324">
        <v>2014</v>
      </c>
      <c r="C1324" t="s">
        <v>38</v>
      </c>
      <c r="D1324">
        <v>115.8</v>
      </c>
      <c r="E1324">
        <v>5</v>
      </c>
      <c r="F1324" s="1">
        <v>41760</v>
      </c>
      <c r="G1324" t="s">
        <v>25</v>
      </c>
      <c r="H1324">
        <v>111.2</v>
      </c>
      <c r="I1324" t="str" cm="1">
        <f t="array" ref="I1324">IFERROR(
INDEX(Category_Map!$B$3:$B$28,
MATCH(TRIM(SUBSTITUTE(SUBSTITUTE(CLEAN(G1324),CHAR(160),""),CHAR(10),"")),
TRIM(SUBSTITUTE(SUBSTITUTE(Category_Map!$A$3:$A$28,CHAR(160),""),CHAR(10),"")),0)),
"Not Found")</f>
        <v>Recreation and Personal Care</v>
      </c>
      <c r="J1324" t="str">
        <f t="shared" si="20"/>
        <v>Pre-COVID</v>
      </c>
    </row>
    <row r="1325" spans="1:10" x14ac:dyDescent="0.35">
      <c r="A1325" t="s">
        <v>34</v>
      </c>
      <c r="B1325">
        <v>2014</v>
      </c>
      <c r="C1325" t="s">
        <v>38</v>
      </c>
      <c r="D1325">
        <v>115.8</v>
      </c>
      <c r="E1325">
        <v>5</v>
      </c>
      <c r="F1325" s="1">
        <v>41760</v>
      </c>
      <c r="G1325" t="s">
        <v>26</v>
      </c>
      <c r="H1325">
        <v>113</v>
      </c>
      <c r="I1325" t="str" cm="1">
        <f t="array" ref="I1325">IFERROR(
INDEX(Category_Map!$B$3:$B$28,
MATCH(TRIM(SUBSTITUTE(SUBSTITUTE(CLEAN(G1325),CHAR(160),""),CHAR(10),"")),
TRIM(SUBSTITUTE(SUBSTITUTE(Category_Map!$A$3:$A$28,CHAR(160),""),CHAR(10),"")),0)),
"Not Found")</f>
        <v>Education</v>
      </c>
      <c r="J1325" t="str">
        <f t="shared" si="20"/>
        <v>Pre-COVID</v>
      </c>
    </row>
    <row r="1326" spans="1:10" x14ac:dyDescent="0.35">
      <c r="A1326" t="s">
        <v>34</v>
      </c>
      <c r="B1326">
        <v>2014</v>
      </c>
      <c r="C1326" t="s">
        <v>38</v>
      </c>
      <c r="D1326">
        <v>115.8</v>
      </c>
      <c r="E1326">
        <v>5</v>
      </c>
      <c r="F1326" s="1">
        <v>41760</v>
      </c>
      <c r="G1326" t="s">
        <v>27</v>
      </c>
      <c r="H1326">
        <v>109.1</v>
      </c>
      <c r="I1326" t="str" cm="1">
        <f t="array" ref="I1326">IFERROR(
INDEX(Category_Map!$B$3:$B$28,
MATCH(TRIM(SUBSTITUTE(SUBSTITUTE(CLEAN(G1326),CHAR(160),""),CHAR(10),"")),
TRIM(SUBSTITUTE(SUBSTITUTE(Category_Map!$A$3:$A$28,CHAR(160),""),CHAR(10),"")),0)),
"Not Found")</f>
        <v>Personal care and effects</v>
      </c>
      <c r="J1326" t="str">
        <f t="shared" si="20"/>
        <v>Pre-COVID</v>
      </c>
    </row>
    <row r="1327" spans="1:10" x14ac:dyDescent="0.35">
      <c r="A1327" t="s">
        <v>34</v>
      </c>
      <c r="B1327">
        <v>2014</v>
      </c>
      <c r="C1327" t="s">
        <v>38</v>
      </c>
      <c r="D1327">
        <v>115.8</v>
      </c>
      <c r="E1327">
        <v>5</v>
      </c>
      <c r="F1327" s="1">
        <v>41760</v>
      </c>
      <c r="G1327" t="s">
        <v>28</v>
      </c>
      <c r="H1327">
        <v>111.8</v>
      </c>
      <c r="I1327" t="str" cm="1">
        <f t="array" ref="I1327">IFERROR(
INDEX(Category_Map!$B$3:$B$28,
MATCH(TRIM(SUBSTITUTE(SUBSTITUTE(CLEAN(G1327),CHAR(160),""),CHAR(10),"")),
TRIM(SUBSTITUTE(SUBSTITUTE(Category_Map!$A$3:$A$28,CHAR(160),""),CHAR(10),"")),0)),
"Not Found")</f>
        <v>Miscellaneous</v>
      </c>
      <c r="J1327" t="str">
        <f t="shared" si="20"/>
        <v>Pre-COVID</v>
      </c>
    </row>
    <row r="1328" spans="1:10" x14ac:dyDescent="0.35">
      <c r="A1328" t="s">
        <v>30</v>
      </c>
      <c r="B1328">
        <v>2014</v>
      </c>
      <c r="C1328" t="s">
        <v>39</v>
      </c>
      <c r="D1328">
        <v>117</v>
      </c>
      <c r="E1328">
        <v>6</v>
      </c>
      <c r="F1328" s="1">
        <v>41791</v>
      </c>
      <c r="G1328" t="s">
        <v>3</v>
      </c>
      <c r="H1328">
        <v>120.7</v>
      </c>
      <c r="I1328" t="str" cm="1">
        <f t="array" ref="I1328">IFERROR(
INDEX(Category_Map!$B$3:$B$28,
MATCH(TRIM(SUBSTITUTE(SUBSTITUTE(CLEAN(G1328),CHAR(160),""),CHAR(10),"")),
TRIM(SUBSTITUTE(SUBSTITUTE(Category_Map!$A$3:$A$28,CHAR(160),""),CHAR(10),"")),0)),
"Not Found")</f>
        <v>Food</v>
      </c>
      <c r="J1328" t="str">
        <f t="shared" si="20"/>
        <v>Pre-COVID</v>
      </c>
    </row>
    <row r="1329" spans="1:10" x14ac:dyDescent="0.35">
      <c r="A1329" t="s">
        <v>30</v>
      </c>
      <c r="B1329">
        <v>2014</v>
      </c>
      <c r="C1329" t="s">
        <v>39</v>
      </c>
      <c r="D1329">
        <v>117</v>
      </c>
      <c r="E1329">
        <v>6</v>
      </c>
      <c r="F1329" s="1">
        <v>41791</v>
      </c>
      <c r="G1329" t="s">
        <v>4</v>
      </c>
      <c r="H1329">
        <v>121.6</v>
      </c>
      <c r="I1329" t="str" cm="1">
        <f t="array" ref="I1329">IFERROR(
INDEX(Category_Map!$B$3:$B$28,
MATCH(TRIM(SUBSTITUTE(SUBSTITUTE(CLEAN(G1329),CHAR(160),""),CHAR(10),"")),
TRIM(SUBSTITUTE(SUBSTITUTE(Category_Map!$A$3:$A$28,CHAR(160),""),CHAR(10),"")),0)),
"Not Found")</f>
        <v>Food</v>
      </c>
      <c r="J1329" t="str">
        <f t="shared" si="20"/>
        <v>Pre-COVID</v>
      </c>
    </row>
    <row r="1330" spans="1:10" x14ac:dyDescent="0.35">
      <c r="A1330" t="s">
        <v>30</v>
      </c>
      <c r="B1330">
        <v>2014</v>
      </c>
      <c r="C1330" t="s">
        <v>39</v>
      </c>
      <c r="D1330">
        <v>117</v>
      </c>
      <c r="E1330">
        <v>6</v>
      </c>
      <c r="F1330" s="1">
        <v>41791</v>
      </c>
      <c r="G1330" t="s">
        <v>5</v>
      </c>
      <c r="H1330">
        <v>116.1</v>
      </c>
      <c r="I1330" t="str" cm="1">
        <f t="array" ref="I1330">IFERROR(
INDEX(Category_Map!$B$3:$B$28,
MATCH(TRIM(SUBSTITUTE(SUBSTITUTE(CLEAN(G1330),CHAR(160),""),CHAR(10),"")),
TRIM(SUBSTITUTE(SUBSTITUTE(Category_Map!$A$3:$A$28,CHAR(160),""),CHAR(10),"")),0)),
"Not Found")</f>
        <v>Food</v>
      </c>
      <c r="J1330" t="str">
        <f t="shared" si="20"/>
        <v>Pre-COVID</v>
      </c>
    </row>
    <row r="1331" spans="1:10" x14ac:dyDescent="0.35">
      <c r="A1331" t="s">
        <v>30</v>
      </c>
      <c r="B1331">
        <v>2014</v>
      </c>
      <c r="C1331" t="s">
        <v>39</v>
      </c>
      <c r="D1331">
        <v>117</v>
      </c>
      <c r="E1331">
        <v>6</v>
      </c>
      <c r="F1331" s="1">
        <v>41791</v>
      </c>
      <c r="G1331" t="s">
        <v>6</v>
      </c>
      <c r="H1331">
        <v>119.3</v>
      </c>
      <c r="I1331" t="str" cm="1">
        <f t="array" ref="I1331">IFERROR(
INDEX(Category_Map!$B$3:$B$28,
MATCH(TRIM(SUBSTITUTE(SUBSTITUTE(CLEAN(G1331),CHAR(160),""),CHAR(10),"")),
TRIM(SUBSTITUTE(SUBSTITUTE(Category_Map!$A$3:$A$28,CHAR(160),""),CHAR(10),"")),0)),
"Not Found")</f>
        <v>Food</v>
      </c>
      <c r="J1331" t="str">
        <f t="shared" si="20"/>
        <v>Pre-COVID</v>
      </c>
    </row>
    <row r="1332" spans="1:10" x14ac:dyDescent="0.35">
      <c r="A1332" t="s">
        <v>30</v>
      </c>
      <c r="B1332">
        <v>2014</v>
      </c>
      <c r="C1332" t="s">
        <v>39</v>
      </c>
      <c r="D1332">
        <v>117</v>
      </c>
      <c r="E1332">
        <v>6</v>
      </c>
      <c r="F1332" s="1">
        <v>41791</v>
      </c>
      <c r="G1332" t="s">
        <v>7</v>
      </c>
      <c r="H1332">
        <v>110.3</v>
      </c>
      <c r="I1332" t="str" cm="1">
        <f t="array" ref="I1332">IFERROR(
INDEX(Category_Map!$B$3:$B$28,
MATCH(TRIM(SUBSTITUTE(SUBSTITUTE(CLEAN(G1332),CHAR(160),""),CHAR(10),"")),
TRIM(SUBSTITUTE(SUBSTITUTE(Category_Map!$A$3:$A$28,CHAR(160),""),CHAR(10),"")),0)),
"Not Found")</f>
        <v>Food</v>
      </c>
      <c r="J1332" t="str">
        <f t="shared" si="20"/>
        <v>Pre-COVID</v>
      </c>
    </row>
    <row r="1333" spans="1:10" x14ac:dyDescent="0.35">
      <c r="A1333" t="s">
        <v>30</v>
      </c>
      <c r="B1333">
        <v>2014</v>
      </c>
      <c r="C1333" t="s">
        <v>39</v>
      </c>
      <c r="D1333">
        <v>117</v>
      </c>
      <c r="E1333">
        <v>6</v>
      </c>
      <c r="F1333" s="1">
        <v>41791</v>
      </c>
      <c r="G1333" t="s">
        <v>8</v>
      </c>
      <c r="H1333">
        <v>125.8</v>
      </c>
      <c r="I1333" t="str" cm="1">
        <f t="array" ref="I1333">IFERROR(
INDEX(Category_Map!$B$3:$B$28,
MATCH(TRIM(SUBSTITUTE(SUBSTITUTE(CLEAN(G1333),CHAR(160),""),CHAR(10),"")),
TRIM(SUBSTITUTE(SUBSTITUTE(Category_Map!$A$3:$A$28,CHAR(160),""),CHAR(10),"")),0)),
"Not Found")</f>
        <v>Food</v>
      </c>
      <c r="J1333" t="str">
        <f t="shared" si="20"/>
        <v>Pre-COVID</v>
      </c>
    </row>
    <row r="1334" spans="1:10" x14ac:dyDescent="0.35">
      <c r="A1334" t="s">
        <v>30</v>
      </c>
      <c r="B1334">
        <v>2014</v>
      </c>
      <c r="C1334" t="s">
        <v>39</v>
      </c>
      <c r="D1334">
        <v>117</v>
      </c>
      <c r="E1334">
        <v>6</v>
      </c>
      <c r="F1334" s="1">
        <v>41791</v>
      </c>
      <c r="G1334" t="s">
        <v>9</v>
      </c>
      <c r="H1334">
        <v>129.30000000000001</v>
      </c>
      <c r="I1334" t="str" cm="1">
        <f t="array" ref="I1334">IFERROR(
INDEX(Category_Map!$B$3:$B$28,
MATCH(TRIM(SUBSTITUTE(SUBSTITUTE(CLEAN(G1334),CHAR(160),""),CHAR(10),"")),
TRIM(SUBSTITUTE(SUBSTITUTE(Category_Map!$A$3:$A$28,CHAR(160),""),CHAR(10),"")),0)),
"Not Found")</f>
        <v>Food</v>
      </c>
      <c r="J1334" t="str">
        <f t="shared" si="20"/>
        <v>Pre-COVID</v>
      </c>
    </row>
    <row r="1335" spans="1:10" x14ac:dyDescent="0.35">
      <c r="A1335" t="s">
        <v>30</v>
      </c>
      <c r="B1335">
        <v>2014</v>
      </c>
      <c r="C1335" t="s">
        <v>39</v>
      </c>
      <c r="D1335">
        <v>117</v>
      </c>
      <c r="E1335">
        <v>6</v>
      </c>
      <c r="F1335" s="1">
        <v>41791</v>
      </c>
      <c r="G1335" t="s">
        <v>10</v>
      </c>
      <c r="H1335">
        <v>112.2</v>
      </c>
      <c r="I1335" t="str" cm="1">
        <f t="array" ref="I1335">IFERROR(
INDEX(Category_Map!$B$3:$B$28,
MATCH(TRIM(SUBSTITUTE(SUBSTITUTE(CLEAN(G1335),CHAR(160),""),CHAR(10),"")),
TRIM(SUBSTITUTE(SUBSTITUTE(Category_Map!$A$3:$A$28,CHAR(160),""),CHAR(10),"")),0)),
"Not Found")</f>
        <v>Food</v>
      </c>
      <c r="J1335" t="str">
        <f t="shared" si="20"/>
        <v>Pre-COVID</v>
      </c>
    </row>
    <row r="1336" spans="1:10" x14ac:dyDescent="0.35">
      <c r="A1336" t="s">
        <v>30</v>
      </c>
      <c r="B1336">
        <v>2014</v>
      </c>
      <c r="C1336" t="s">
        <v>39</v>
      </c>
      <c r="D1336">
        <v>117</v>
      </c>
      <c r="E1336">
        <v>6</v>
      </c>
      <c r="F1336" s="1">
        <v>41791</v>
      </c>
      <c r="G1336" t="s">
        <v>11</v>
      </c>
      <c r="H1336">
        <v>103.6</v>
      </c>
      <c r="I1336" t="str" cm="1">
        <f t="array" ref="I1336">IFERROR(
INDEX(Category_Map!$B$3:$B$28,
MATCH(TRIM(SUBSTITUTE(SUBSTITUTE(CLEAN(G1336),CHAR(160),""),CHAR(10),"")),
TRIM(SUBSTITUTE(SUBSTITUTE(Category_Map!$A$3:$A$28,CHAR(160),""),CHAR(10),"")),0)),
"Not Found")</f>
        <v>Food</v>
      </c>
      <c r="J1336" t="str">
        <f t="shared" si="20"/>
        <v>Pre-COVID</v>
      </c>
    </row>
    <row r="1337" spans="1:10" x14ac:dyDescent="0.35">
      <c r="A1337" t="s">
        <v>30</v>
      </c>
      <c r="B1337">
        <v>2014</v>
      </c>
      <c r="C1337" t="s">
        <v>39</v>
      </c>
      <c r="D1337">
        <v>117</v>
      </c>
      <c r="E1337">
        <v>6</v>
      </c>
      <c r="F1337" s="1">
        <v>41791</v>
      </c>
      <c r="G1337" t="s">
        <v>12</v>
      </c>
      <c r="H1337">
        <v>112.3</v>
      </c>
      <c r="I1337" t="str" cm="1">
        <f t="array" ref="I1337">IFERROR(
INDEX(Category_Map!$B$3:$B$28,
MATCH(TRIM(SUBSTITUTE(SUBSTITUTE(CLEAN(G1337),CHAR(160),""),CHAR(10),"")),
TRIM(SUBSTITUTE(SUBSTITUTE(Category_Map!$A$3:$A$28,CHAR(160),""),CHAR(10),"")),0)),
"Not Found")</f>
        <v>Food</v>
      </c>
      <c r="J1337" t="str">
        <f t="shared" si="20"/>
        <v>Pre-COVID</v>
      </c>
    </row>
    <row r="1338" spans="1:10" x14ac:dyDescent="0.35">
      <c r="A1338" t="s">
        <v>30</v>
      </c>
      <c r="B1338">
        <v>2014</v>
      </c>
      <c r="C1338" t="s">
        <v>39</v>
      </c>
      <c r="D1338">
        <v>117</v>
      </c>
      <c r="E1338">
        <v>6</v>
      </c>
      <c r="F1338" s="1">
        <v>41791</v>
      </c>
      <c r="G1338" t="s">
        <v>13</v>
      </c>
      <c r="H1338">
        <v>114.9</v>
      </c>
      <c r="I1338" t="str" cm="1">
        <f t="array" ref="I1338">IFERROR(
INDEX(Category_Map!$B$3:$B$28,
MATCH(TRIM(SUBSTITUTE(SUBSTITUTE(CLEAN(G1338),CHAR(160),""),CHAR(10),"")),
TRIM(SUBSTITUTE(SUBSTITUTE(Category_Map!$A$3:$A$28,CHAR(160),""),CHAR(10),"")),0)),
"Not Found")</f>
        <v>Food and beverages</v>
      </c>
      <c r="J1338" t="str">
        <f t="shared" si="20"/>
        <v>Pre-COVID</v>
      </c>
    </row>
    <row r="1339" spans="1:10" x14ac:dyDescent="0.35">
      <c r="A1339" t="s">
        <v>30</v>
      </c>
      <c r="B1339">
        <v>2014</v>
      </c>
      <c r="C1339" t="s">
        <v>39</v>
      </c>
      <c r="D1339">
        <v>117</v>
      </c>
      <c r="E1339">
        <v>6</v>
      </c>
      <c r="F1339" s="1">
        <v>41791</v>
      </c>
      <c r="G1339" t="s">
        <v>14</v>
      </c>
      <c r="H1339">
        <v>120.1</v>
      </c>
      <c r="I1339" t="str" cm="1">
        <f t="array" ref="I1339">IFERROR(
INDEX(Category_Map!$B$3:$B$28,
MATCH(TRIM(SUBSTITUTE(SUBSTITUTE(CLEAN(G1339),CHAR(160),""),CHAR(10),"")),
TRIM(SUBSTITUTE(SUBSTITUTE(Category_Map!$A$3:$A$28,CHAR(160),""),CHAR(10),"")),0)),
"Not Found")</f>
        <v>Food and beverages</v>
      </c>
      <c r="J1339" t="str">
        <f t="shared" si="20"/>
        <v>Pre-COVID</v>
      </c>
    </row>
    <row r="1340" spans="1:10" x14ac:dyDescent="0.35">
      <c r="A1340" t="s">
        <v>30</v>
      </c>
      <c r="B1340">
        <v>2014</v>
      </c>
      <c r="C1340" t="s">
        <v>39</v>
      </c>
      <c r="D1340">
        <v>117</v>
      </c>
      <c r="E1340">
        <v>6</v>
      </c>
      <c r="F1340" s="1">
        <v>41791</v>
      </c>
      <c r="G1340" t="s">
        <v>15</v>
      </c>
      <c r="H1340">
        <v>119.5</v>
      </c>
      <c r="I1340" t="str" cm="1">
        <f t="array" ref="I1340">IFERROR(
INDEX(Category_Map!$B$3:$B$28,
MATCH(TRIM(SUBSTITUTE(SUBSTITUTE(CLEAN(G1340),CHAR(160),""),CHAR(10),"")),
TRIM(SUBSTITUTE(SUBSTITUTE(Category_Map!$A$3:$A$28,CHAR(160),""),CHAR(10),"")),0)),
"Not Found")</f>
        <v>Food and beverages</v>
      </c>
      <c r="J1340" t="str">
        <f t="shared" si="20"/>
        <v>Pre-COVID</v>
      </c>
    </row>
    <row r="1341" spans="1:10" x14ac:dyDescent="0.35">
      <c r="A1341" t="s">
        <v>30</v>
      </c>
      <c r="B1341">
        <v>2014</v>
      </c>
      <c r="C1341" t="s">
        <v>39</v>
      </c>
      <c r="D1341">
        <v>117</v>
      </c>
      <c r="E1341">
        <v>6</v>
      </c>
      <c r="F1341" s="1">
        <v>41791</v>
      </c>
      <c r="G1341" t="s">
        <v>16</v>
      </c>
      <c r="H1341">
        <v>117.3</v>
      </c>
      <c r="I1341" t="str" cm="1">
        <f t="array" ref="I1341">IFERROR(
INDEX(Category_Map!$B$3:$B$28,
MATCH(TRIM(SUBSTITUTE(SUBSTITUTE(CLEAN(G1341),CHAR(160),""),CHAR(10),"")),
TRIM(SUBSTITUTE(SUBSTITUTE(Category_Map!$A$3:$A$28,CHAR(160),""),CHAR(10),"")),0)),
"Not Found")</f>
        <v>Miscellaneous</v>
      </c>
      <c r="J1341" t="str">
        <f t="shared" si="20"/>
        <v>Pre-COVID</v>
      </c>
    </row>
    <row r="1342" spans="1:10" x14ac:dyDescent="0.35">
      <c r="A1342" t="s">
        <v>30</v>
      </c>
      <c r="B1342">
        <v>2014</v>
      </c>
      <c r="C1342" t="s">
        <v>39</v>
      </c>
      <c r="D1342">
        <v>117</v>
      </c>
      <c r="E1342">
        <v>6</v>
      </c>
      <c r="F1342" s="1">
        <v>41791</v>
      </c>
      <c r="G1342" t="s">
        <v>17</v>
      </c>
      <c r="H1342">
        <v>119.7</v>
      </c>
      <c r="I1342" t="str" cm="1">
        <f t="array" ref="I1342">IFERROR(
INDEX(Category_Map!$B$3:$B$28,
MATCH(TRIM(SUBSTITUTE(SUBSTITUTE(CLEAN(G1342),CHAR(160),""),CHAR(10),"")),
TRIM(SUBSTITUTE(SUBSTITUTE(Category_Map!$A$3:$A$28,CHAR(160),""),CHAR(10),"")),0)),
"Not Found")</f>
        <v>Clothing and Footwear</v>
      </c>
      <c r="J1342" t="str">
        <f t="shared" si="20"/>
        <v>Pre-COVID</v>
      </c>
    </row>
    <row r="1343" spans="1:10" x14ac:dyDescent="0.35">
      <c r="A1343" t="s">
        <v>30</v>
      </c>
      <c r="B1343">
        <v>2014</v>
      </c>
      <c r="C1343" t="s">
        <v>39</v>
      </c>
      <c r="D1343">
        <v>117</v>
      </c>
      <c r="E1343">
        <v>6</v>
      </c>
      <c r="F1343" s="1">
        <v>41791</v>
      </c>
      <c r="G1343" t="s">
        <v>18</v>
      </c>
      <c r="H1343">
        <v>117.3</v>
      </c>
      <c r="I1343" t="str" cm="1">
        <f t="array" ref="I1343">IFERROR(
INDEX(Category_Map!$B$3:$B$28,
MATCH(TRIM(SUBSTITUTE(SUBSTITUTE(CLEAN(G1343),CHAR(160),""),CHAR(10),"")),
TRIM(SUBSTITUTE(SUBSTITUTE(Category_Map!$A$3:$A$28,CHAR(160),""),CHAR(10),"")),0)),
"Not Found")</f>
        <v>Clothing and Footwear</v>
      </c>
      <c r="J1343" t="str">
        <f t="shared" si="20"/>
        <v>Pre-COVID</v>
      </c>
    </row>
    <row r="1344" spans="1:10" x14ac:dyDescent="0.35">
      <c r="A1344" t="s">
        <v>30</v>
      </c>
      <c r="B1344">
        <v>2014</v>
      </c>
      <c r="C1344" t="s">
        <v>39</v>
      </c>
      <c r="D1344">
        <v>117</v>
      </c>
      <c r="E1344">
        <v>6</v>
      </c>
      <c r="F1344" s="1">
        <v>41791</v>
      </c>
      <c r="G1344" t="s">
        <v>19</v>
      </c>
      <c r="H1344">
        <v>119.3</v>
      </c>
      <c r="I1344" t="str" cm="1">
        <f t="array" ref="I1344">IFERROR(
INDEX(Category_Map!$B$3:$B$28,
MATCH(TRIM(SUBSTITUTE(SUBSTITUTE(CLEAN(G1344),CHAR(160),""),CHAR(10),"")),
TRIM(SUBSTITUTE(SUBSTITUTE(Category_Map!$A$3:$A$28,CHAR(160),""),CHAR(10),"")),0)),
"Not Found")</f>
        <v>Clothing and Footwear</v>
      </c>
      <c r="J1344" t="str">
        <f t="shared" si="20"/>
        <v>Pre-COVID</v>
      </c>
    </row>
    <row r="1345" spans="1:10" x14ac:dyDescent="0.35">
      <c r="A1345" t="s">
        <v>30</v>
      </c>
      <c r="B1345">
        <v>2014</v>
      </c>
      <c r="C1345" t="s">
        <v>39</v>
      </c>
      <c r="D1345">
        <v>117</v>
      </c>
      <c r="E1345">
        <v>6</v>
      </c>
      <c r="F1345" s="1">
        <v>41791</v>
      </c>
      <c r="G1345" t="s">
        <v>20</v>
      </c>
      <c r="H1345">
        <v>0</v>
      </c>
      <c r="I1345" t="str" cm="1">
        <f t="array" ref="I1345">IFERROR(
INDEX(Category_Map!$B$3:$B$28,
MATCH(TRIM(SUBSTITUTE(SUBSTITUTE(CLEAN(G1345),CHAR(160),""),CHAR(10),"")),
TRIM(SUBSTITUTE(SUBSTITUTE(Category_Map!$A$3:$A$28,CHAR(160),""),CHAR(10),"")),0)),
"Not Found")</f>
        <v>Housing and Utilities</v>
      </c>
      <c r="J1345" t="str">
        <f t="shared" si="20"/>
        <v>Pre-COVID</v>
      </c>
    </row>
    <row r="1346" spans="1:10" x14ac:dyDescent="0.35">
      <c r="A1346" t="s">
        <v>30</v>
      </c>
      <c r="B1346">
        <v>2014</v>
      </c>
      <c r="C1346" t="s">
        <v>39</v>
      </c>
      <c r="D1346">
        <v>117</v>
      </c>
      <c r="E1346">
        <v>6</v>
      </c>
      <c r="F1346" s="1">
        <v>41791</v>
      </c>
      <c r="G1346" t="s">
        <v>21</v>
      </c>
      <c r="H1346">
        <v>114.4</v>
      </c>
      <c r="I1346" t="str" cm="1">
        <f t="array" ref="I1346">IFERROR(
INDEX(Category_Map!$B$3:$B$28,
MATCH(TRIM(SUBSTITUTE(SUBSTITUTE(CLEAN(G1346),CHAR(160),""),CHAR(10),"")),
TRIM(SUBSTITUTE(SUBSTITUTE(Category_Map!$A$3:$A$28,CHAR(160),""),CHAR(10),"")),0)),
"Not Found")</f>
        <v>Fuel and Energy</v>
      </c>
      <c r="J1346" t="str">
        <f t="shared" ref="J1346:J1409" si="21">IF(F1346 &lt; DATE(2020,3,1), "Pre-COVID", "Post-COVID")</f>
        <v>Pre-COVID</v>
      </c>
    </row>
    <row r="1347" spans="1:10" x14ac:dyDescent="0.35">
      <c r="A1347" t="s">
        <v>30</v>
      </c>
      <c r="B1347">
        <v>2014</v>
      </c>
      <c r="C1347" t="s">
        <v>39</v>
      </c>
      <c r="D1347">
        <v>117</v>
      </c>
      <c r="E1347">
        <v>6</v>
      </c>
      <c r="F1347" s="1">
        <v>41791</v>
      </c>
      <c r="G1347" t="s">
        <v>22</v>
      </c>
      <c r="H1347">
        <v>114.9</v>
      </c>
      <c r="I1347" t="str" cm="1">
        <f t="array" ref="I1347">IFERROR(
INDEX(Category_Map!$B$3:$B$28,
MATCH(TRIM(SUBSTITUTE(SUBSTITUTE(CLEAN(G1347),CHAR(160),""),CHAR(10),"")),
TRIM(SUBSTITUTE(SUBSTITUTE(Category_Map!$A$3:$A$28,CHAR(160),""),CHAR(10),"")),0)),
"Not Found")</f>
        <v>Household goods and services</v>
      </c>
      <c r="J1347" t="str">
        <f t="shared" si="21"/>
        <v>Pre-COVID</v>
      </c>
    </row>
    <row r="1348" spans="1:10" x14ac:dyDescent="0.35">
      <c r="A1348" t="s">
        <v>30</v>
      </c>
      <c r="B1348">
        <v>2014</v>
      </c>
      <c r="C1348" t="s">
        <v>39</v>
      </c>
      <c r="D1348">
        <v>117</v>
      </c>
      <c r="E1348">
        <v>6</v>
      </c>
      <c r="F1348" s="1">
        <v>41791</v>
      </c>
      <c r="G1348" t="s">
        <v>23</v>
      </c>
      <c r="H1348">
        <v>112.8</v>
      </c>
      <c r="I1348" t="str" cm="1">
        <f t="array" ref="I1348">IFERROR(
INDEX(Category_Map!$B$3:$B$28,
MATCH(TRIM(SUBSTITUTE(SUBSTITUTE(CLEAN(G1348),CHAR(160),""),CHAR(10),"")),
TRIM(SUBSTITUTE(SUBSTITUTE(Category_Map!$A$3:$A$28,CHAR(160),""),CHAR(10),"")),0)),
"Not Found")</f>
        <v>Health</v>
      </c>
      <c r="J1348" t="str">
        <f t="shared" si="21"/>
        <v>Pre-COVID</v>
      </c>
    </row>
    <row r="1349" spans="1:10" x14ac:dyDescent="0.35">
      <c r="A1349" t="s">
        <v>30</v>
      </c>
      <c r="B1349">
        <v>2014</v>
      </c>
      <c r="C1349" t="s">
        <v>39</v>
      </c>
      <c r="D1349">
        <v>117</v>
      </c>
      <c r="E1349">
        <v>6</v>
      </c>
      <c r="F1349" s="1">
        <v>41791</v>
      </c>
      <c r="G1349" t="s">
        <v>24</v>
      </c>
      <c r="H1349">
        <v>112.2</v>
      </c>
      <c r="I1349" t="str" cm="1">
        <f t="array" ref="I1349">IFERROR(
INDEX(Category_Map!$B$3:$B$28,
MATCH(TRIM(SUBSTITUTE(SUBSTITUTE(CLEAN(G1349),CHAR(160),""),CHAR(10),"")),
TRIM(SUBSTITUTE(SUBSTITUTE(Category_Map!$A$3:$A$28,CHAR(160),""),CHAR(10),"")),0)),
"Not Found")</f>
        <v>Transport &amp; Communication</v>
      </c>
      <c r="J1349" t="str">
        <f t="shared" si="21"/>
        <v>Pre-COVID</v>
      </c>
    </row>
    <row r="1350" spans="1:10" x14ac:dyDescent="0.35">
      <c r="A1350" t="s">
        <v>30</v>
      </c>
      <c r="B1350">
        <v>2014</v>
      </c>
      <c r="C1350" t="s">
        <v>39</v>
      </c>
      <c r="D1350">
        <v>117</v>
      </c>
      <c r="E1350">
        <v>6</v>
      </c>
      <c r="F1350" s="1">
        <v>41791</v>
      </c>
      <c r="G1350" t="s">
        <v>25</v>
      </c>
      <c r="H1350">
        <v>111.4</v>
      </c>
      <c r="I1350" t="str" cm="1">
        <f t="array" ref="I1350">IFERROR(
INDEX(Category_Map!$B$3:$B$28,
MATCH(TRIM(SUBSTITUTE(SUBSTITUTE(CLEAN(G1350),CHAR(160),""),CHAR(10),"")),
TRIM(SUBSTITUTE(SUBSTITUTE(Category_Map!$A$3:$A$28,CHAR(160),""),CHAR(10),"")),0)),
"Not Found")</f>
        <v>Recreation and Personal Care</v>
      </c>
      <c r="J1350" t="str">
        <f t="shared" si="21"/>
        <v>Pre-COVID</v>
      </c>
    </row>
    <row r="1351" spans="1:10" x14ac:dyDescent="0.35">
      <c r="A1351" t="s">
        <v>30</v>
      </c>
      <c r="B1351">
        <v>2014</v>
      </c>
      <c r="C1351" t="s">
        <v>39</v>
      </c>
      <c r="D1351">
        <v>117</v>
      </c>
      <c r="E1351">
        <v>6</v>
      </c>
      <c r="F1351" s="1">
        <v>41791</v>
      </c>
      <c r="G1351" t="s">
        <v>26</v>
      </c>
      <c r="H1351">
        <v>114.3</v>
      </c>
      <c r="I1351" t="str" cm="1">
        <f t="array" ref="I1351">IFERROR(
INDEX(Category_Map!$B$3:$B$28,
MATCH(TRIM(SUBSTITUTE(SUBSTITUTE(CLEAN(G1351),CHAR(160),""),CHAR(10),"")),
TRIM(SUBSTITUTE(SUBSTITUTE(Category_Map!$A$3:$A$28,CHAR(160),""),CHAR(10),"")),0)),
"Not Found")</f>
        <v>Education</v>
      </c>
      <c r="J1351" t="str">
        <f t="shared" si="21"/>
        <v>Pre-COVID</v>
      </c>
    </row>
    <row r="1352" spans="1:10" x14ac:dyDescent="0.35">
      <c r="A1352" t="s">
        <v>30</v>
      </c>
      <c r="B1352">
        <v>2014</v>
      </c>
      <c r="C1352" t="s">
        <v>39</v>
      </c>
      <c r="D1352">
        <v>117</v>
      </c>
      <c r="E1352">
        <v>6</v>
      </c>
      <c r="F1352" s="1">
        <v>41791</v>
      </c>
      <c r="G1352" t="s">
        <v>27</v>
      </c>
      <c r="H1352">
        <v>108</v>
      </c>
      <c r="I1352" t="str" cm="1">
        <f t="array" ref="I1352">IFERROR(
INDEX(Category_Map!$B$3:$B$28,
MATCH(TRIM(SUBSTITUTE(SUBSTITUTE(CLEAN(G1352),CHAR(160),""),CHAR(10),"")),
TRIM(SUBSTITUTE(SUBSTITUTE(Category_Map!$A$3:$A$28,CHAR(160),""),CHAR(10),"")),0)),
"Not Found")</f>
        <v>Personal care and effects</v>
      </c>
      <c r="J1352" t="str">
        <f t="shared" si="21"/>
        <v>Pre-COVID</v>
      </c>
    </row>
    <row r="1353" spans="1:10" x14ac:dyDescent="0.35">
      <c r="A1353" t="s">
        <v>30</v>
      </c>
      <c r="B1353">
        <v>2014</v>
      </c>
      <c r="C1353" t="s">
        <v>39</v>
      </c>
      <c r="D1353">
        <v>117</v>
      </c>
      <c r="E1353">
        <v>6</v>
      </c>
      <c r="F1353" s="1">
        <v>41791</v>
      </c>
      <c r="G1353" t="s">
        <v>28</v>
      </c>
      <c r="H1353">
        <v>112.3</v>
      </c>
      <c r="I1353" t="str" cm="1">
        <f t="array" ref="I1353">IFERROR(
INDEX(Category_Map!$B$3:$B$28,
MATCH(TRIM(SUBSTITUTE(SUBSTITUTE(CLEAN(G1353),CHAR(160),""),CHAR(10),"")),
TRIM(SUBSTITUTE(SUBSTITUTE(Category_Map!$A$3:$A$28,CHAR(160),""),CHAR(10),"")),0)),
"Not Found")</f>
        <v>Miscellaneous</v>
      </c>
      <c r="J1353" t="str">
        <f t="shared" si="21"/>
        <v>Pre-COVID</v>
      </c>
    </row>
    <row r="1354" spans="1:10" x14ac:dyDescent="0.35">
      <c r="A1354" t="s">
        <v>33</v>
      </c>
      <c r="B1354">
        <v>2014</v>
      </c>
      <c r="C1354" t="s">
        <v>39</v>
      </c>
      <c r="D1354">
        <v>116.4</v>
      </c>
      <c r="E1354">
        <v>6</v>
      </c>
      <c r="F1354" s="1">
        <v>41791</v>
      </c>
      <c r="G1354" t="s">
        <v>3</v>
      </c>
      <c r="H1354">
        <v>123.1</v>
      </c>
      <c r="I1354" t="str" cm="1">
        <f t="array" ref="I1354">IFERROR(
INDEX(Category_Map!$B$3:$B$28,
MATCH(TRIM(SUBSTITUTE(SUBSTITUTE(CLEAN(G1354),CHAR(160),""),CHAR(10),"")),
TRIM(SUBSTITUTE(SUBSTITUTE(Category_Map!$A$3:$A$28,CHAR(160),""),CHAR(10),"")),0)),
"Not Found")</f>
        <v>Food</v>
      </c>
      <c r="J1354" t="str">
        <f t="shared" si="21"/>
        <v>Pre-COVID</v>
      </c>
    </row>
    <row r="1355" spans="1:10" x14ac:dyDescent="0.35">
      <c r="A1355" t="s">
        <v>33</v>
      </c>
      <c r="B1355">
        <v>2014</v>
      </c>
      <c r="C1355" t="s">
        <v>39</v>
      </c>
      <c r="D1355">
        <v>116.4</v>
      </c>
      <c r="E1355">
        <v>6</v>
      </c>
      <c r="F1355" s="1">
        <v>41791</v>
      </c>
      <c r="G1355" t="s">
        <v>4</v>
      </c>
      <c r="H1355">
        <v>125.9</v>
      </c>
      <c r="I1355" t="str" cm="1">
        <f t="array" ref="I1355">IFERROR(
INDEX(Category_Map!$B$3:$B$28,
MATCH(TRIM(SUBSTITUTE(SUBSTITUTE(CLEAN(G1355),CHAR(160),""),CHAR(10),"")),
TRIM(SUBSTITUTE(SUBSTITUTE(Category_Map!$A$3:$A$28,CHAR(160),""),CHAR(10),"")),0)),
"Not Found")</f>
        <v>Food</v>
      </c>
      <c r="J1355" t="str">
        <f t="shared" si="21"/>
        <v>Pre-COVID</v>
      </c>
    </row>
    <row r="1356" spans="1:10" x14ac:dyDescent="0.35">
      <c r="A1356" t="s">
        <v>33</v>
      </c>
      <c r="B1356">
        <v>2014</v>
      </c>
      <c r="C1356" t="s">
        <v>39</v>
      </c>
      <c r="D1356">
        <v>116.4</v>
      </c>
      <c r="E1356">
        <v>6</v>
      </c>
      <c r="F1356" s="1">
        <v>41791</v>
      </c>
      <c r="G1356" t="s">
        <v>5</v>
      </c>
      <c r="H1356">
        <v>115.4</v>
      </c>
      <c r="I1356" t="str" cm="1">
        <f t="array" ref="I1356">IFERROR(
INDEX(Category_Map!$B$3:$B$28,
MATCH(TRIM(SUBSTITUTE(SUBSTITUTE(CLEAN(G1356),CHAR(160),""),CHAR(10),"")),
TRIM(SUBSTITUTE(SUBSTITUTE(Category_Map!$A$3:$A$28,CHAR(160),""),CHAR(10),"")),0)),
"Not Found")</f>
        <v>Food</v>
      </c>
      <c r="J1356" t="str">
        <f t="shared" si="21"/>
        <v>Pre-COVID</v>
      </c>
    </row>
    <row r="1357" spans="1:10" x14ac:dyDescent="0.35">
      <c r="A1357" t="s">
        <v>33</v>
      </c>
      <c r="B1357">
        <v>2014</v>
      </c>
      <c r="C1357" t="s">
        <v>39</v>
      </c>
      <c r="D1357">
        <v>116.4</v>
      </c>
      <c r="E1357">
        <v>6</v>
      </c>
      <c r="F1357" s="1">
        <v>41791</v>
      </c>
      <c r="G1357" t="s">
        <v>6</v>
      </c>
      <c r="H1357">
        <v>120.4</v>
      </c>
      <c r="I1357" t="str" cm="1">
        <f t="array" ref="I1357">IFERROR(
INDEX(Category_Map!$B$3:$B$28,
MATCH(TRIM(SUBSTITUTE(SUBSTITUTE(CLEAN(G1357),CHAR(160),""),CHAR(10),"")),
TRIM(SUBSTITUTE(SUBSTITUTE(Category_Map!$A$3:$A$28,CHAR(160),""),CHAR(10),"")),0)),
"Not Found")</f>
        <v>Food</v>
      </c>
      <c r="J1357" t="str">
        <f t="shared" si="21"/>
        <v>Pre-COVID</v>
      </c>
    </row>
    <row r="1358" spans="1:10" x14ac:dyDescent="0.35">
      <c r="A1358" t="s">
        <v>33</v>
      </c>
      <c r="B1358">
        <v>2014</v>
      </c>
      <c r="C1358" t="s">
        <v>39</v>
      </c>
      <c r="D1358">
        <v>116.4</v>
      </c>
      <c r="E1358">
        <v>6</v>
      </c>
      <c r="F1358" s="1">
        <v>41791</v>
      </c>
      <c r="G1358" t="s">
        <v>7</v>
      </c>
      <c r="H1358">
        <v>103.4</v>
      </c>
      <c r="I1358" t="str" cm="1">
        <f t="array" ref="I1358">IFERROR(
INDEX(Category_Map!$B$3:$B$28,
MATCH(TRIM(SUBSTITUTE(SUBSTITUTE(CLEAN(G1358),CHAR(160),""),CHAR(10),"")),
TRIM(SUBSTITUTE(SUBSTITUTE(Category_Map!$A$3:$A$28,CHAR(160),""),CHAR(10),"")),0)),
"Not Found")</f>
        <v>Food</v>
      </c>
      <c r="J1358" t="str">
        <f t="shared" si="21"/>
        <v>Pre-COVID</v>
      </c>
    </row>
    <row r="1359" spans="1:10" x14ac:dyDescent="0.35">
      <c r="A1359" t="s">
        <v>33</v>
      </c>
      <c r="B1359">
        <v>2014</v>
      </c>
      <c r="C1359" t="s">
        <v>39</v>
      </c>
      <c r="D1359">
        <v>116.4</v>
      </c>
      <c r="E1359">
        <v>6</v>
      </c>
      <c r="F1359" s="1">
        <v>41791</v>
      </c>
      <c r="G1359" t="s">
        <v>8</v>
      </c>
      <c r="H1359">
        <v>131.19999999999999</v>
      </c>
      <c r="I1359" t="str" cm="1">
        <f t="array" ref="I1359">IFERROR(
INDEX(Category_Map!$B$3:$B$28,
MATCH(TRIM(SUBSTITUTE(SUBSTITUTE(CLEAN(G1359),CHAR(160),""),CHAR(10),"")),
TRIM(SUBSTITUTE(SUBSTITUTE(Category_Map!$A$3:$A$28,CHAR(160),""),CHAR(10),"")),0)),
"Not Found")</f>
        <v>Food</v>
      </c>
      <c r="J1359" t="str">
        <f t="shared" si="21"/>
        <v>Pre-COVID</v>
      </c>
    </row>
    <row r="1360" spans="1:10" x14ac:dyDescent="0.35">
      <c r="A1360" t="s">
        <v>33</v>
      </c>
      <c r="B1360">
        <v>2014</v>
      </c>
      <c r="C1360" t="s">
        <v>39</v>
      </c>
      <c r="D1360">
        <v>116.4</v>
      </c>
      <c r="E1360">
        <v>6</v>
      </c>
      <c r="F1360" s="1">
        <v>41791</v>
      </c>
      <c r="G1360" t="s">
        <v>9</v>
      </c>
      <c r="H1360">
        <v>137.5</v>
      </c>
      <c r="I1360" t="str" cm="1">
        <f t="array" ref="I1360">IFERROR(
INDEX(Category_Map!$B$3:$B$28,
MATCH(TRIM(SUBSTITUTE(SUBSTITUTE(CLEAN(G1360),CHAR(160),""),CHAR(10),"")),
TRIM(SUBSTITUTE(SUBSTITUTE(Category_Map!$A$3:$A$28,CHAR(160),""),CHAR(10),"")),0)),
"Not Found")</f>
        <v>Food</v>
      </c>
      <c r="J1360" t="str">
        <f t="shared" si="21"/>
        <v>Pre-COVID</v>
      </c>
    </row>
    <row r="1361" spans="1:10" x14ac:dyDescent="0.35">
      <c r="A1361" t="s">
        <v>33</v>
      </c>
      <c r="B1361">
        <v>2014</v>
      </c>
      <c r="C1361" t="s">
        <v>39</v>
      </c>
      <c r="D1361">
        <v>116.4</v>
      </c>
      <c r="E1361">
        <v>6</v>
      </c>
      <c r="F1361" s="1">
        <v>41791</v>
      </c>
      <c r="G1361" t="s">
        <v>10</v>
      </c>
      <c r="H1361">
        <v>112.8</v>
      </c>
      <c r="I1361" t="str" cm="1">
        <f t="array" ref="I1361">IFERROR(
INDEX(Category_Map!$B$3:$B$28,
MATCH(TRIM(SUBSTITUTE(SUBSTITUTE(CLEAN(G1361),CHAR(160),""),CHAR(10),"")),
TRIM(SUBSTITUTE(SUBSTITUTE(Category_Map!$A$3:$A$28,CHAR(160),""),CHAR(10),"")),0)),
"Not Found")</f>
        <v>Food</v>
      </c>
      <c r="J1361" t="str">
        <f t="shared" si="21"/>
        <v>Pre-COVID</v>
      </c>
    </row>
    <row r="1362" spans="1:10" x14ac:dyDescent="0.35">
      <c r="A1362" t="s">
        <v>33</v>
      </c>
      <c r="B1362">
        <v>2014</v>
      </c>
      <c r="C1362" t="s">
        <v>39</v>
      </c>
      <c r="D1362">
        <v>116.4</v>
      </c>
      <c r="E1362">
        <v>6</v>
      </c>
      <c r="F1362" s="1">
        <v>41791</v>
      </c>
      <c r="G1362" t="s">
        <v>11</v>
      </c>
      <c r="H1362">
        <v>101.4</v>
      </c>
      <c r="I1362" t="str" cm="1">
        <f t="array" ref="I1362">IFERROR(
INDEX(Category_Map!$B$3:$B$28,
MATCH(TRIM(SUBSTITUTE(SUBSTITUTE(CLEAN(G1362),CHAR(160),""),CHAR(10),"")),
TRIM(SUBSTITUTE(SUBSTITUTE(Category_Map!$A$3:$A$28,CHAR(160),""),CHAR(10),"")),0)),
"Not Found")</f>
        <v>Food</v>
      </c>
      <c r="J1362" t="str">
        <f t="shared" si="21"/>
        <v>Pre-COVID</v>
      </c>
    </row>
    <row r="1363" spans="1:10" x14ac:dyDescent="0.35">
      <c r="A1363" t="s">
        <v>33</v>
      </c>
      <c r="B1363">
        <v>2014</v>
      </c>
      <c r="C1363" t="s">
        <v>39</v>
      </c>
      <c r="D1363">
        <v>116.4</v>
      </c>
      <c r="E1363">
        <v>6</v>
      </c>
      <c r="F1363" s="1">
        <v>41791</v>
      </c>
      <c r="G1363" t="s">
        <v>12</v>
      </c>
      <c r="H1363">
        <v>118.3</v>
      </c>
      <c r="I1363" t="str" cm="1">
        <f t="array" ref="I1363">IFERROR(
INDEX(Category_Map!$B$3:$B$28,
MATCH(TRIM(SUBSTITUTE(SUBSTITUTE(CLEAN(G1363),CHAR(160),""),CHAR(10),"")),
TRIM(SUBSTITUTE(SUBSTITUTE(Category_Map!$A$3:$A$28,CHAR(160),""),CHAR(10),"")),0)),
"Not Found")</f>
        <v>Food</v>
      </c>
      <c r="J1363" t="str">
        <f t="shared" si="21"/>
        <v>Pre-COVID</v>
      </c>
    </row>
    <row r="1364" spans="1:10" x14ac:dyDescent="0.35">
      <c r="A1364" t="s">
        <v>33</v>
      </c>
      <c r="B1364">
        <v>2014</v>
      </c>
      <c r="C1364" t="s">
        <v>39</v>
      </c>
      <c r="D1364">
        <v>116.4</v>
      </c>
      <c r="E1364">
        <v>6</v>
      </c>
      <c r="F1364" s="1">
        <v>41791</v>
      </c>
      <c r="G1364" t="s">
        <v>13</v>
      </c>
      <c r="H1364">
        <v>113.2</v>
      </c>
      <c r="I1364" t="str" cm="1">
        <f t="array" ref="I1364">IFERROR(
INDEX(Category_Map!$B$3:$B$28,
MATCH(TRIM(SUBSTITUTE(SUBSTITUTE(CLEAN(G1364),CHAR(160),""),CHAR(10),"")),
TRIM(SUBSTITUTE(SUBSTITUTE(Category_Map!$A$3:$A$28,CHAR(160),""),CHAR(10),"")),0)),
"Not Found")</f>
        <v>Food and beverages</v>
      </c>
      <c r="J1364" t="str">
        <f t="shared" si="21"/>
        <v>Pre-COVID</v>
      </c>
    </row>
    <row r="1365" spans="1:10" x14ac:dyDescent="0.35">
      <c r="A1365" t="s">
        <v>33</v>
      </c>
      <c r="B1365">
        <v>2014</v>
      </c>
      <c r="C1365" t="s">
        <v>39</v>
      </c>
      <c r="D1365">
        <v>116.4</v>
      </c>
      <c r="E1365">
        <v>6</v>
      </c>
      <c r="F1365" s="1">
        <v>41791</v>
      </c>
      <c r="G1365" t="s">
        <v>14</v>
      </c>
      <c r="H1365">
        <v>122.4</v>
      </c>
      <c r="I1365" t="str" cm="1">
        <f t="array" ref="I1365">IFERROR(
INDEX(Category_Map!$B$3:$B$28,
MATCH(TRIM(SUBSTITUTE(SUBSTITUTE(CLEAN(G1365),CHAR(160),""),CHAR(10),"")),
TRIM(SUBSTITUTE(SUBSTITUTE(Category_Map!$A$3:$A$28,CHAR(160),""),CHAR(10),"")),0)),
"Not Found")</f>
        <v>Food and beverages</v>
      </c>
      <c r="J1365" t="str">
        <f t="shared" si="21"/>
        <v>Pre-COVID</v>
      </c>
    </row>
    <row r="1366" spans="1:10" x14ac:dyDescent="0.35">
      <c r="A1366" t="s">
        <v>33</v>
      </c>
      <c r="B1366">
        <v>2014</v>
      </c>
      <c r="C1366" t="s">
        <v>39</v>
      </c>
      <c r="D1366">
        <v>116.4</v>
      </c>
      <c r="E1366">
        <v>6</v>
      </c>
      <c r="F1366" s="1">
        <v>41791</v>
      </c>
      <c r="G1366" t="s">
        <v>15</v>
      </c>
      <c r="H1366">
        <v>122</v>
      </c>
      <c r="I1366" t="str" cm="1">
        <f t="array" ref="I1366">IFERROR(
INDEX(Category_Map!$B$3:$B$28,
MATCH(TRIM(SUBSTITUTE(SUBSTITUTE(CLEAN(G1366),CHAR(160),""),CHAR(10),"")),
TRIM(SUBSTITUTE(SUBSTITUTE(Category_Map!$A$3:$A$28,CHAR(160),""),CHAR(10),"")),0)),
"Not Found")</f>
        <v>Food and beverages</v>
      </c>
      <c r="J1366" t="str">
        <f t="shared" si="21"/>
        <v>Pre-COVID</v>
      </c>
    </row>
    <row r="1367" spans="1:10" x14ac:dyDescent="0.35">
      <c r="A1367" t="s">
        <v>33</v>
      </c>
      <c r="B1367">
        <v>2014</v>
      </c>
      <c r="C1367" t="s">
        <v>39</v>
      </c>
      <c r="D1367">
        <v>116.4</v>
      </c>
      <c r="E1367">
        <v>6</v>
      </c>
      <c r="F1367" s="1">
        <v>41791</v>
      </c>
      <c r="G1367" t="s">
        <v>16</v>
      </c>
      <c r="H1367">
        <v>119</v>
      </c>
      <c r="I1367" t="str" cm="1">
        <f t="array" ref="I1367">IFERROR(
INDEX(Category_Map!$B$3:$B$28,
MATCH(TRIM(SUBSTITUTE(SUBSTITUTE(CLEAN(G1367),CHAR(160),""),CHAR(10),"")),
TRIM(SUBSTITUTE(SUBSTITUTE(Category_Map!$A$3:$A$28,CHAR(160),""),CHAR(10),"")),0)),
"Not Found")</f>
        <v>Miscellaneous</v>
      </c>
      <c r="J1367" t="str">
        <f t="shared" si="21"/>
        <v>Pre-COVID</v>
      </c>
    </row>
    <row r="1368" spans="1:10" x14ac:dyDescent="0.35">
      <c r="A1368" t="s">
        <v>33</v>
      </c>
      <c r="B1368">
        <v>2014</v>
      </c>
      <c r="C1368" t="s">
        <v>39</v>
      </c>
      <c r="D1368">
        <v>116.4</v>
      </c>
      <c r="E1368">
        <v>6</v>
      </c>
      <c r="F1368" s="1">
        <v>41791</v>
      </c>
      <c r="G1368" t="s">
        <v>17</v>
      </c>
      <c r="H1368">
        <v>117.4</v>
      </c>
      <c r="I1368" t="str" cm="1">
        <f t="array" ref="I1368">IFERROR(
INDEX(Category_Map!$B$3:$B$28,
MATCH(TRIM(SUBSTITUTE(SUBSTITUTE(CLEAN(G1368),CHAR(160),""),CHAR(10),"")),
TRIM(SUBSTITUTE(SUBSTITUTE(Category_Map!$A$3:$A$28,CHAR(160),""),CHAR(10),"")),0)),
"Not Found")</f>
        <v>Clothing and Footwear</v>
      </c>
      <c r="J1368" t="str">
        <f t="shared" si="21"/>
        <v>Pre-COVID</v>
      </c>
    </row>
    <row r="1369" spans="1:10" x14ac:dyDescent="0.35">
      <c r="A1369" t="s">
        <v>33</v>
      </c>
      <c r="B1369">
        <v>2014</v>
      </c>
      <c r="C1369" t="s">
        <v>39</v>
      </c>
      <c r="D1369">
        <v>116.4</v>
      </c>
      <c r="E1369">
        <v>6</v>
      </c>
      <c r="F1369" s="1">
        <v>41791</v>
      </c>
      <c r="G1369" t="s">
        <v>18</v>
      </c>
      <c r="H1369">
        <v>113.2</v>
      </c>
      <c r="I1369" t="str" cm="1">
        <f t="array" ref="I1369">IFERROR(
INDEX(Category_Map!$B$3:$B$28,
MATCH(TRIM(SUBSTITUTE(SUBSTITUTE(CLEAN(G1369),CHAR(160),""),CHAR(10),"")),
TRIM(SUBSTITUTE(SUBSTITUTE(Category_Map!$A$3:$A$28,CHAR(160),""),CHAR(10),"")),0)),
"Not Found")</f>
        <v>Clothing and Footwear</v>
      </c>
      <c r="J1369" t="str">
        <f t="shared" si="21"/>
        <v>Pre-COVID</v>
      </c>
    </row>
    <row r="1370" spans="1:10" x14ac:dyDescent="0.35">
      <c r="A1370" t="s">
        <v>33</v>
      </c>
      <c r="B1370">
        <v>2014</v>
      </c>
      <c r="C1370" t="s">
        <v>39</v>
      </c>
      <c r="D1370">
        <v>116.4</v>
      </c>
      <c r="E1370">
        <v>6</v>
      </c>
      <c r="F1370" s="1">
        <v>41791</v>
      </c>
      <c r="G1370" t="s">
        <v>19</v>
      </c>
      <c r="H1370">
        <v>116.7</v>
      </c>
      <c r="I1370" t="str" cm="1">
        <f t="array" ref="I1370">IFERROR(
INDEX(Category_Map!$B$3:$B$28,
MATCH(TRIM(SUBSTITUTE(SUBSTITUTE(CLEAN(G1370),CHAR(160),""),CHAR(10),"")),
TRIM(SUBSTITUTE(SUBSTITUTE(Category_Map!$A$3:$A$28,CHAR(160),""),CHAR(10),"")),0)),
"Not Found")</f>
        <v>Clothing and Footwear</v>
      </c>
      <c r="J1370" t="str">
        <f t="shared" si="21"/>
        <v>Pre-COVID</v>
      </c>
    </row>
    <row r="1371" spans="1:10" x14ac:dyDescent="0.35">
      <c r="A1371" t="s">
        <v>33</v>
      </c>
      <c r="B1371">
        <v>2014</v>
      </c>
      <c r="C1371" t="s">
        <v>39</v>
      </c>
      <c r="D1371">
        <v>116.4</v>
      </c>
      <c r="E1371">
        <v>6</v>
      </c>
      <c r="F1371" s="1">
        <v>41791</v>
      </c>
      <c r="G1371" t="s">
        <v>20</v>
      </c>
      <c r="H1371">
        <v>113.9</v>
      </c>
      <c r="I1371" t="str" cm="1">
        <f t="array" ref="I1371">IFERROR(
INDEX(Category_Map!$B$3:$B$28,
MATCH(TRIM(SUBSTITUTE(SUBSTITUTE(CLEAN(G1371),CHAR(160),""),CHAR(10),"")),
TRIM(SUBSTITUTE(SUBSTITUTE(Category_Map!$A$3:$A$28,CHAR(160),""),CHAR(10),"")),0)),
"Not Found")</f>
        <v>Housing and Utilities</v>
      </c>
      <c r="J1371" t="str">
        <f t="shared" si="21"/>
        <v>Pre-COVID</v>
      </c>
    </row>
    <row r="1372" spans="1:10" x14ac:dyDescent="0.35">
      <c r="A1372" t="s">
        <v>33</v>
      </c>
      <c r="B1372">
        <v>2014</v>
      </c>
      <c r="C1372" t="s">
        <v>39</v>
      </c>
      <c r="D1372">
        <v>116.4</v>
      </c>
      <c r="E1372">
        <v>6</v>
      </c>
      <c r="F1372" s="1">
        <v>41791</v>
      </c>
      <c r="G1372" t="s">
        <v>21</v>
      </c>
      <c r="H1372">
        <v>111.2</v>
      </c>
      <c r="I1372" t="str" cm="1">
        <f t="array" ref="I1372">IFERROR(
INDEX(Category_Map!$B$3:$B$28,
MATCH(TRIM(SUBSTITUTE(SUBSTITUTE(CLEAN(G1372),CHAR(160),""),CHAR(10),"")),
TRIM(SUBSTITUTE(SUBSTITUTE(Category_Map!$A$3:$A$28,CHAR(160),""),CHAR(10),"")),0)),
"Not Found")</f>
        <v>Fuel and Energy</v>
      </c>
      <c r="J1372" t="str">
        <f t="shared" si="21"/>
        <v>Pre-COVID</v>
      </c>
    </row>
    <row r="1373" spans="1:10" x14ac:dyDescent="0.35">
      <c r="A1373" t="s">
        <v>33</v>
      </c>
      <c r="B1373">
        <v>2014</v>
      </c>
      <c r="C1373" t="s">
        <v>39</v>
      </c>
      <c r="D1373">
        <v>116.4</v>
      </c>
      <c r="E1373">
        <v>6</v>
      </c>
      <c r="F1373" s="1">
        <v>41791</v>
      </c>
      <c r="G1373" t="s">
        <v>22</v>
      </c>
      <c r="H1373">
        <v>114.3</v>
      </c>
      <c r="I1373" t="str" cm="1">
        <f t="array" ref="I1373">IFERROR(
INDEX(Category_Map!$B$3:$B$28,
MATCH(TRIM(SUBSTITUTE(SUBSTITUTE(CLEAN(G1373),CHAR(160),""),CHAR(10),"")),
TRIM(SUBSTITUTE(SUBSTITUTE(Category_Map!$A$3:$A$28,CHAR(160),""),CHAR(10),"")),0)),
"Not Found")</f>
        <v>Household goods and services</v>
      </c>
      <c r="J1373" t="str">
        <f t="shared" si="21"/>
        <v>Pre-COVID</v>
      </c>
    </row>
    <row r="1374" spans="1:10" x14ac:dyDescent="0.35">
      <c r="A1374" t="s">
        <v>33</v>
      </c>
      <c r="B1374">
        <v>2014</v>
      </c>
      <c r="C1374" t="s">
        <v>39</v>
      </c>
      <c r="D1374">
        <v>116.4</v>
      </c>
      <c r="E1374">
        <v>6</v>
      </c>
      <c r="F1374" s="1">
        <v>41791</v>
      </c>
      <c r="G1374" t="s">
        <v>23</v>
      </c>
      <c r="H1374">
        <v>111.4</v>
      </c>
      <c r="I1374" t="str" cm="1">
        <f t="array" ref="I1374">IFERROR(
INDEX(Category_Map!$B$3:$B$28,
MATCH(TRIM(SUBSTITUTE(SUBSTITUTE(CLEAN(G1374),CHAR(160),""),CHAR(10),"")),
TRIM(SUBSTITUTE(SUBSTITUTE(Category_Map!$A$3:$A$28,CHAR(160),""),CHAR(10),"")),0)),
"Not Found")</f>
        <v>Health</v>
      </c>
      <c r="J1374" t="str">
        <f t="shared" si="21"/>
        <v>Pre-COVID</v>
      </c>
    </row>
    <row r="1375" spans="1:10" x14ac:dyDescent="0.35">
      <c r="A1375" t="s">
        <v>33</v>
      </c>
      <c r="B1375">
        <v>2014</v>
      </c>
      <c r="C1375" t="s">
        <v>39</v>
      </c>
      <c r="D1375">
        <v>116.4</v>
      </c>
      <c r="E1375">
        <v>6</v>
      </c>
      <c r="F1375" s="1">
        <v>41791</v>
      </c>
      <c r="G1375" t="s">
        <v>24</v>
      </c>
      <c r="H1375">
        <v>111.5</v>
      </c>
      <c r="I1375" t="str" cm="1">
        <f t="array" ref="I1375">IFERROR(
INDEX(Category_Map!$B$3:$B$28,
MATCH(TRIM(SUBSTITUTE(SUBSTITUTE(CLEAN(G1375),CHAR(160),""),CHAR(10),"")),
TRIM(SUBSTITUTE(SUBSTITUTE(Category_Map!$A$3:$A$28,CHAR(160),""),CHAR(10),"")),0)),
"Not Found")</f>
        <v>Transport &amp; Communication</v>
      </c>
      <c r="J1375" t="str">
        <f t="shared" si="21"/>
        <v>Pre-COVID</v>
      </c>
    </row>
    <row r="1376" spans="1:10" x14ac:dyDescent="0.35">
      <c r="A1376" t="s">
        <v>33</v>
      </c>
      <c r="B1376">
        <v>2014</v>
      </c>
      <c r="C1376" t="s">
        <v>39</v>
      </c>
      <c r="D1376">
        <v>116.4</v>
      </c>
      <c r="E1376">
        <v>6</v>
      </c>
      <c r="F1376" s="1">
        <v>41791</v>
      </c>
      <c r="G1376" t="s">
        <v>25</v>
      </c>
      <c r="H1376">
        <v>111.8</v>
      </c>
      <c r="I1376" t="str" cm="1">
        <f t="array" ref="I1376">IFERROR(
INDEX(Category_Map!$B$3:$B$28,
MATCH(TRIM(SUBSTITUTE(SUBSTITUTE(CLEAN(G1376),CHAR(160),""),CHAR(10),"")),
TRIM(SUBSTITUTE(SUBSTITUTE(Category_Map!$A$3:$A$28,CHAR(160),""),CHAR(10),"")),0)),
"Not Found")</f>
        <v>Recreation and Personal Care</v>
      </c>
      <c r="J1376" t="str">
        <f t="shared" si="21"/>
        <v>Pre-COVID</v>
      </c>
    </row>
    <row r="1377" spans="1:10" x14ac:dyDescent="0.35">
      <c r="A1377" t="s">
        <v>33</v>
      </c>
      <c r="B1377">
        <v>2014</v>
      </c>
      <c r="C1377" t="s">
        <v>39</v>
      </c>
      <c r="D1377">
        <v>116.4</v>
      </c>
      <c r="E1377">
        <v>6</v>
      </c>
      <c r="F1377" s="1">
        <v>41791</v>
      </c>
      <c r="G1377" t="s">
        <v>26</v>
      </c>
      <c r="H1377">
        <v>115.1</v>
      </c>
      <c r="I1377" t="str" cm="1">
        <f t="array" ref="I1377">IFERROR(
INDEX(Category_Map!$B$3:$B$28,
MATCH(TRIM(SUBSTITUTE(SUBSTITUTE(CLEAN(G1377),CHAR(160),""),CHAR(10),"")),
TRIM(SUBSTITUTE(SUBSTITUTE(Category_Map!$A$3:$A$28,CHAR(160),""),CHAR(10),"")),0)),
"Not Found")</f>
        <v>Education</v>
      </c>
      <c r="J1377" t="str">
        <f t="shared" si="21"/>
        <v>Pre-COVID</v>
      </c>
    </row>
    <row r="1378" spans="1:10" x14ac:dyDescent="0.35">
      <c r="A1378" t="s">
        <v>33</v>
      </c>
      <c r="B1378">
        <v>2014</v>
      </c>
      <c r="C1378" t="s">
        <v>39</v>
      </c>
      <c r="D1378">
        <v>116.4</v>
      </c>
      <c r="E1378">
        <v>6</v>
      </c>
      <c r="F1378" s="1">
        <v>41791</v>
      </c>
      <c r="G1378" t="s">
        <v>27</v>
      </c>
      <c r="H1378">
        <v>108.7</v>
      </c>
      <c r="I1378" t="str" cm="1">
        <f t="array" ref="I1378">IFERROR(
INDEX(Category_Map!$B$3:$B$28,
MATCH(TRIM(SUBSTITUTE(SUBSTITUTE(CLEAN(G1378),CHAR(160),""),CHAR(10),"")),
TRIM(SUBSTITUTE(SUBSTITUTE(Category_Map!$A$3:$A$28,CHAR(160),""),CHAR(10),"")),0)),
"Not Found")</f>
        <v>Personal care and effects</v>
      </c>
      <c r="J1378" t="str">
        <f t="shared" si="21"/>
        <v>Pre-COVID</v>
      </c>
    </row>
    <row r="1379" spans="1:10" x14ac:dyDescent="0.35">
      <c r="A1379" t="s">
        <v>33</v>
      </c>
      <c r="B1379">
        <v>2014</v>
      </c>
      <c r="C1379" t="s">
        <v>39</v>
      </c>
      <c r="D1379">
        <v>116.4</v>
      </c>
      <c r="E1379">
        <v>6</v>
      </c>
      <c r="F1379" s="1">
        <v>41791</v>
      </c>
      <c r="G1379" t="s">
        <v>28</v>
      </c>
      <c r="H1379">
        <v>112.2</v>
      </c>
      <c r="I1379" t="str" cm="1">
        <f t="array" ref="I1379">IFERROR(
INDEX(Category_Map!$B$3:$B$28,
MATCH(TRIM(SUBSTITUTE(SUBSTITUTE(CLEAN(G1379),CHAR(160),""),CHAR(10),"")),
TRIM(SUBSTITUTE(SUBSTITUTE(Category_Map!$A$3:$A$28,CHAR(160),""),CHAR(10),"")),0)),
"Not Found")</f>
        <v>Miscellaneous</v>
      </c>
      <c r="J1379" t="str">
        <f t="shared" si="21"/>
        <v>Pre-COVID</v>
      </c>
    </row>
    <row r="1380" spans="1:10" x14ac:dyDescent="0.35">
      <c r="A1380" t="s">
        <v>34</v>
      </c>
      <c r="B1380">
        <v>2014</v>
      </c>
      <c r="C1380" t="s">
        <v>39</v>
      </c>
      <c r="D1380">
        <v>116.7</v>
      </c>
      <c r="E1380">
        <v>6</v>
      </c>
      <c r="F1380" s="1">
        <v>41791</v>
      </c>
      <c r="G1380" t="s">
        <v>3</v>
      </c>
      <c r="H1380">
        <v>121.5</v>
      </c>
      <c r="I1380" t="str" cm="1">
        <f t="array" ref="I1380">IFERROR(
INDEX(Category_Map!$B$3:$B$28,
MATCH(TRIM(SUBSTITUTE(SUBSTITUTE(CLEAN(G1380),CHAR(160),""),CHAR(10),"")),
TRIM(SUBSTITUTE(SUBSTITUTE(Category_Map!$A$3:$A$28,CHAR(160),""),CHAR(10),"")),0)),
"Not Found")</f>
        <v>Food</v>
      </c>
      <c r="J1380" t="str">
        <f t="shared" si="21"/>
        <v>Pre-COVID</v>
      </c>
    </row>
    <row r="1381" spans="1:10" x14ac:dyDescent="0.35">
      <c r="A1381" t="s">
        <v>34</v>
      </c>
      <c r="B1381">
        <v>2014</v>
      </c>
      <c r="C1381" t="s">
        <v>39</v>
      </c>
      <c r="D1381">
        <v>116.7</v>
      </c>
      <c r="E1381">
        <v>6</v>
      </c>
      <c r="F1381" s="1">
        <v>41791</v>
      </c>
      <c r="G1381" t="s">
        <v>4</v>
      </c>
      <c r="H1381">
        <v>123.1</v>
      </c>
      <c r="I1381" t="str" cm="1">
        <f t="array" ref="I1381">IFERROR(
INDEX(Category_Map!$B$3:$B$28,
MATCH(TRIM(SUBSTITUTE(SUBSTITUTE(CLEAN(G1381),CHAR(160),""),CHAR(10),"")),
TRIM(SUBSTITUTE(SUBSTITUTE(Category_Map!$A$3:$A$28,CHAR(160),""),CHAR(10),"")),0)),
"Not Found")</f>
        <v>Food</v>
      </c>
      <c r="J1381" t="str">
        <f t="shared" si="21"/>
        <v>Pre-COVID</v>
      </c>
    </row>
    <row r="1382" spans="1:10" x14ac:dyDescent="0.35">
      <c r="A1382" t="s">
        <v>34</v>
      </c>
      <c r="B1382">
        <v>2014</v>
      </c>
      <c r="C1382" t="s">
        <v>39</v>
      </c>
      <c r="D1382">
        <v>116.7</v>
      </c>
      <c r="E1382">
        <v>6</v>
      </c>
      <c r="F1382" s="1">
        <v>41791</v>
      </c>
      <c r="G1382" t="s">
        <v>5</v>
      </c>
      <c r="H1382">
        <v>115.8</v>
      </c>
      <c r="I1382" t="str" cm="1">
        <f t="array" ref="I1382">IFERROR(
INDEX(Category_Map!$B$3:$B$28,
MATCH(TRIM(SUBSTITUTE(SUBSTITUTE(CLEAN(G1382),CHAR(160),""),CHAR(10),"")),
TRIM(SUBSTITUTE(SUBSTITUTE(Category_Map!$A$3:$A$28,CHAR(160),""),CHAR(10),"")),0)),
"Not Found")</f>
        <v>Food</v>
      </c>
      <c r="J1382" t="str">
        <f t="shared" si="21"/>
        <v>Pre-COVID</v>
      </c>
    </row>
    <row r="1383" spans="1:10" x14ac:dyDescent="0.35">
      <c r="A1383" t="s">
        <v>34</v>
      </c>
      <c r="B1383">
        <v>2014</v>
      </c>
      <c r="C1383" t="s">
        <v>39</v>
      </c>
      <c r="D1383">
        <v>116.7</v>
      </c>
      <c r="E1383">
        <v>6</v>
      </c>
      <c r="F1383" s="1">
        <v>41791</v>
      </c>
      <c r="G1383" t="s">
        <v>6</v>
      </c>
      <c r="H1383">
        <v>119.7</v>
      </c>
      <c r="I1383" t="str" cm="1">
        <f t="array" ref="I1383">IFERROR(
INDEX(Category_Map!$B$3:$B$28,
MATCH(TRIM(SUBSTITUTE(SUBSTITUTE(CLEAN(G1383),CHAR(160),""),CHAR(10),"")),
TRIM(SUBSTITUTE(SUBSTITUTE(Category_Map!$A$3:$A$28,CHAR(160),""),CHAR(10),"")),0)),
"Not Found")</f>
        <v>Food</v>
      </c>
      <c r="J1383" t="str">
        <f t="shared" si="21"/>
        <v>Pre-COVID</v>
      </c>
    </row>
    <row r="1384" spans="1:10" x14ac:dyDescent="0.35">
      <c r="A1384" t="s">
        <v>34</v>
      </c>
      <c r="B1384">
        <v>2014</v>
      </c>
      <c r="C1384" t="s">
        <v>39</v>
      </c>
      <c r="D1384">
        <v>116.7</v>
      </c>
      <c r="E1384">
        <v>6</v>
      </c>
      <c r="F1384" s="1">
        <v>41791</v>
      </c>
      <c r="G1384" t="s">
        <v>7</v>
      </c>
      <c r="H1384">
        <v>107.8</v>
      </c>
      <c r="I1384" t="str" cm="1">
        <f t="array" ref="I1384">IFERROR(
INDEX(Category_Map!$B$3:$B$28,
MATCH(TRIM(SUBSTITUTE(SUBSTITUTE(CLEAN(G1384),CHAR(160),""),CHAR(10),"")),
TRIM(SUBSTITUTE(SUBSTITUTE(Category_Map!$A$3:$A$28,CHAR(160),""),CHAR(10),"")),0)),
"Not Found")</f>
        <v>Food</v>
      </c>
      <c r="J1384" t="str">
        <f t="shared" si="21"/>
        <v>Pre-COVID</v>
      </c>
    </row>
    <row r="1385" spans="1:10" x14ac:dyDescent="0.35">
      <c r="A1385" t="s">
        <v>34</v>
      </c>
      <c r="B1385">
        <v>2014</v>
      </c>
      <c r="C1385" t="s">
        <v>39</v>
      </c>
      <c r="D1385">
        <v>116.7</v>
      </c>
      <c r="E1385">
        <v>6</v>
      </c>
      <c r="F1385" s="1">
        <v>41791</v>
      </c>
      <c r="G1385" t="s">
        <v>8</v>
      </c>
      <c r="H1385">
        <v>128.30000000000001</v>
      </c>
      <c r="I1385" t="str" cm="1">
        <f t="array" ref="I1385">IFERROR(
INDEX(Category_Map!$B$3:$B$28,
MATCH(TRIM(SUBSTITUTE(SUBSTITUTE(CLEAN(G1385),CHAR(160),""),CHAR(10),"")),
TRIM(SUBSTITUTE(SUBSTITUTE(Category_Map!$A$3:$A$28,CHAR(160),""),CHAR(10),"")),0)),
"Not Found")</f>
        <v>Food</v>
      </c>
      <c r="J1385" t="str">
        <f t="shared" si="21"/>
        <v>Pre-COVID</v>
      </c>
    </row>
    <row r="1386" spans="1:10" x14ac:dyDescent="0.35">
      <c r="A1386" t="s">
        <v>34</v>
      </c>
      <c r="B1386">
        <v>2014</v>
      </c>
      <c r="C1386" t="s">
        <v>39</v>
      </c>
      <c r="D1386">
        <v>116.7</v>
      </c>
      <c r="E1386">
        <v>6</v>
      </c>
      <c r="F1386" s="1">
        <v>41791</v>
      </c>
      <c r="G1386" t="s">
        <v>9</v>
      </c>
      <c r="H1386">
        <v>132.1</v>
      </c>
      <c r="I1386" t="str" cm="1">
        <f t="array" ref="I1386">IFERROR(
INDEX(Category_Map!$B$3:$B$28,
MATCH(TRIM(SUBSTITUTE(SUBSTITUTE(CLEAN(G1386),CHAR(160),""),CHAR(10),"")),
TRIM(SUBSTITUTE(SUBSTITUTE(Category_Map!$A$3:$A$28,CHAR(160),""),CHAR(10),"")),0)),
"Not Found")</f>
        <v>Food</v>
      </c>
      <c r="J1386" t="str">
        <f t="shared" si="21"/>
        <v>Pre-COVID</v>
      </c>
    </row>
    <row r="1387" spans="1:10" x14ac:dyDescent="0.35">
      <c r="A1387" t="s">
        <v>34</v>
      </c>
      <c r="B1387">
        <v>2014</v>
      </c>
      <c r="C1387" t="s">
        <v>39</v>
      </c>
      <c r="D1387">
        <v>116.7</v>
      </c>
      <c r="E1387">
        <v>6</v>
      </c>
      <c r="F1387" s="1">
        <v>41791</v>
      </c>
      <c r="G1387" t="s">
        <v>10</v>
      </c>
      <c r="H1387">
        <v>112.4</v>
      </c>
      <c r="I1387" t="str" cm="1">
        <f t="array" ref="I1387">IFERROR(
INDEX(Category_Map!$B$3:$B$28,
MATCH(TRIM(SUBSTITUTE(SUBSTITUTE(CLEAN(G1387),CHAR(160),""),CHAR(10),"")),
TRIM(SUBSTITUTE(SUBSTITUTE(Category_Map!$A$3:$A$28,CHAR(160),""),CHAR(10),"")),0)),
"Not Found")</f>
        <v>Food</v>
      </c>
      <c r="J1387" t="str">
        <f t="shared" si="21"/>
        <v>Pre-COVID</v>
      </c>
    </row>
    <row r="1388" spans="1:10" x14ac:dyDescent="0.35">
      <c r="A1388" t="s">
        <v>34</v>
      </c>
      <c r="B1388">
        <v>2014</v>
      </c>
      <c r="C1388" t="s">
        <v>39</v>
      </c>
      <c r="D1388">
        <v>116.7</v>
      </c>
      <c r="E1388">
        <v>6</v>
      </c>
      <c r="F1388" s="1">
        <v>41791</v>
      </c>
      <c r="G1388" t="s">
        <v>11</v>
      </c>
      <c r="H1388">
        <v>102.9</v>
      </c>
      <c r="I1388" t="str" cm="1">
        <f t="array" ref="I1388">IFERROR(
INDEX(Category_Map!$B$3:$B$28,
MATCH(TRIM(SUBSTITUTE(SUBSTITUTE(CLEAN(G1388),CHAR(160),""),CHAR(10),"")),
TRIM(SUBSTITUTE(SUBSTITUTE(Category_Map!$A$3:$A$28,CHAR(160),""),CHAR(10),"")),0)),
"Not Found")</f>
        <v>Food</v>
      </c>
      <c r="J1388" t="str">
        <f t="shared" si="21"/>
        <v>Pre-COVID</v>
      </c>
    </row>
    <row r="1389" spans="1:10" x14ac:dyDescent="0.35">
      <c r="A1389" t="s">
        <v>34</v>
      </c>
      <c r="B1389">
        <v>2014</v>
      </c>
      <c r="C1389" t="s">
        <v>39</v>
      </c>
      <c r="D1389">
        <v>116.7</v>
      </c>
      <c r="E1389">
        <v>6</v>
      </c>
      <c r="F1389" s="1">
        <v>41791</v>
      </c>
      <c r="G1389" t="s">
        <v>12</v>
      </c>
      <c r="H1389">
        <v>114.3</v>
      </c>
      <c r="I1389" t="str" cm="1">
        <f t="array" ref="I1389">IFERROR(
INDEX(Category_Map!$B$3:$B$28,
MATCH(TRIM(SUBSTITUTE(SUBSTITUTE(CLEAN(G1389),CHAR(160),""),CHAR(10),"")),
TRIM(SUBSTITUTE(SUBSTITUTE(Category_Map!$A$3:$A$28,CHAR(160),""),CHAR(10),"")),0)),
"Not Found")</f>
        <v>Food</v>
      </c>
      <c r="J1389" t="str">
        <f t="shared" si="21"/>
        <v>Pre-COVID</v>
      </c>
    </row>
    <row r="1390" spans="1:10" x14ac:dyDescent="0.35">
      <c r="A1390" t="s">
        <v>34</v>
      </c>
      <c r="B1390">
        <v>2014</v>
      </c>
      <c r="C1390" t="s">
        <v>39</v>
      </c>
      <c r="D1390">
        <v>116.7</v>
      </c>
      <c r="E1390">
        <v>6</v>
      </c>
      <c r="F1390" s="1">
        <v>41791</v>
      </c>
      <c r="G1390" t="s">
        <v>13</v>
      </c>
      <c r="H1390">
        <v>114.2</v>
      </c>
      <c r="I1390" t="str" cm="1">
        <f t="array" ref="I1390">IFERROR(
INDEX(Category_Map!$B$3:$B$28,
MATCH(TRIM(SUBSTITUTE(SUBSTITUTE(CLEAN(G1390),CHAR(160),""),CHAR(10),"")),
TRIM(SUBSTITUTE(SUBSTITUTE(Category_Map!$A$3:$A$28,CHAR(160),""),CHAR(10),"")),0)),
"Not Found")</f>
        <v>Food and beverages</v>
      </c>
      <c r="J1390" t="str">
        <f t="shared" si="21"/>
        <v>Pre-COVID</v>
      </c>
    </row>
    <row r="1391" spans="1:10" x14ac:dyDescent="0.35">
      <c r="A1391" t="s">
        <v>34</v>
      </c>
      <c r="B1391">
        <v>2014</v>
      </c>
      <c r="C1391" t="s">
        <v>39</v>
      </c>
      <c r="D1391">
        <v>116.7</v>
      </c>
      <c r="E1391">
        <v>6</v>
      </c>
      <c r="F1391" s="1">
        <v>41791</v>
      </c>
      <c r="G1391" t="s">
        <v>14</v>
      </c>
      <c r="H1391">
        <v>121.2</v>
      </c>
      <c r="I1391" t="str" cm="1">
        <f t="array" ref="I1391">IFERROR(
INDEX(Category_Map!$B$3:$B$28,
MATCH(TRIM(SUBSTITUTE(SUBSTITUTE(CLEAN(G1391),CHAR(160),""),CHAR(10),"")),
TRIM(SUBSTITUTE(SUBSTITUTE(Category_Map!$A$3:$A$28,CHAR(160),""),CHAR(10),"")),0)),
"Not Found")</f>
        <v>Food and beverages</v>
      </c>
      <c r="J1391" t="str">
        <f t="shared" si="21"/>
        <v>Pre-COVID</v>
      </c>
    </row>
    <row r="1392" spans="1:10" x14ac:dyDescent="0.35">
      <c r="A1392" t="s">
        <v>34</v>
      </c>
      <c r="B1392">
        <v>2014</v>
      </c>
      <c r="C1392" t="s">
        <v>39</v>
      </c>
      <c r="D1392">
        <v>116.7</v>
      </c>
      <c r="E1392">
        <v>6</v>
      </c>
      <c r="F1392" s="1">
        <v>41791</v>
      </c>
      <c r="G1392" t="s">
        <v>15</v>
      </c>
      <c r="H1392">
        <v>120.4</v>
      </c>
      <c r="I1392" t="str" cm="1">
        <f t="array" ref="I1392">IFERROR(
INDEX(Category_Map!$B$3:$B$28,
MATCH(TRIM(SUBSTITUTE(SUBSTITUTE(CLEAN(G1392),CHAR(160),""),CHAR(10),"")),
TRIM(SUBSTITUTE(SUBSTITUTE(Category_Map!$A$3:$A$28,CHAR(160),""),CHAR(10),"")),0)),
"Not Found")</f>
        <v>Food and beverages</v>
      </c>
      <c r="J1392" t="str">
        <f t="shared" si="21"/>
        <v>Pre-COVID</v>
      </c>
    </row>
    <row r="1393" spans="1:10" x14ac:dyDescent="0.35">
      <c r="A1393" t="s">
        <v>34</v>
      </c>
      <c r="B1393">
        <v>2014</v>
      </c>
      <c r="C1393" t="s">
        <v>39</v>
      </c>
      <c r="D1393">
        <v>116.7</v>
      </c>
      <c r="E1393">
        <v>6</v>
      </c>
      <c r="F1393" s="1">
        <v>41791</v>
      </c>
      <c r="G1393" t="s">
        <v>16</v>
      </c>
      <c r="H1393">
        <v>117.8</v>
      </c>
      <c r="I1393" t="str" cm="1">
        <f t="array" ref="I1393">IFERROR(
INDEX(Category_Map!$B$3:$B$28,
MATCH(TRIM(SUBSTITUTE(SUBSTITUTE(CLEAN(G1393),CHAR(160),""),CHAR(10),"")),
TRIM(SUBSTITUTE(SUBSTITUTE(Category_Map!$A$3:$A$28,CHAR(160),""),CHAR(10),"")),0)),
"Not Found")</f>
        <v>Miscellaneous</v>
      </c>
      <c r="J1393" t="str">
        <f t="shared" si="21"/>
        <v>Pre-COVID</v>
      </c>
    </row>
    <row r="1394" spans="1:10" x14ac:dyDescent="0.35">
      <c r="A1394" t="s">
        <v>34</v>
      </c>
      <c r="B1394">
        <v>2014</v>
      </c>
      <c r="C1394" t="s">
        <v>39</v>
      </c>
      <c r="D1394">
        <v>116.7</v>
      </c>
      <c r="E1394">
        <v>6</v>
      </c>
      <c r="F1394" s="1">
        <v>41791</v>
      </c>
      <c r="G1394" t="s">
        <v>17</v>
      </c>
      <c r="H1394">
        <v>118.8</v>
      </c>
      <c r="I1394" t="str" cm="1">
        <f t="array" ref="I1394">IFERROR(
INDEX(Category_Map!$B$3:$B$28,
MATCH(TRIM(SUBSTITUTE(SUBSTITUTE(CLEAN(G1394),CHAR(160),""),CHAR(10),"")),
TRIM(SUBSTITUTE(SUBSTITUTE(Category_Map!$A$3:$A$28,CHAR(160),""),CHAR(10),"")),0)),
"Not Found")</f>
        <v>Clothing and Footwear</v>
      </c>
      <c r="J1394" t="str">
        <f t="shared" si="21"/>
        <v>Pre-COVID</v>
      </c>
    </row>
    <row r="1395" spans="1:10" x14ac:dyDescent="0.35">
      <c r="A1395" t="s">
        <v>34</v>
      </c>
      <c r="B1395">
        <v>2014</v>
      </c>
      <c r="C1395" t="s">
        <v>39</v>
      </c>
      <c r="D1395">
        <v>116.7</v>
      </c>
      <c r="E1395">
        <v>6</v>
      </c>
      <c r="F1395" s="1">
        <v>41791</v>
      </c>
      <c r="G1395" t="s">
        <v>18</v>
      </c>
      <c r="H1395">
        <v>115.6</v>
      </c>
      <c r="I1395" t="str" cm="1">
        <f t="array" ref="I1395">IFERROR(
INDEX(Category_Map!$B$3:$B$28,
MATCH(TRIM(SUBSTITUTE(SUBSTITUTE(CLEAN(G1395),CHAR(160),""),CHAR(10),"")),
TRIM(SUBSTITUTE(SUBSTITUTE(Category_Map!$A$3:$A$28,CHAR(160),""),CHAR(10),"")),0)),
"Not Found")</f>
        <v>Clothing and Footwear</v>
      </c>
      <c r="J1395" t="str">
        <f t="shared" si="21"/>
        <v>Pre-COVID</v>
      </c>
    </row>
    <row r="1396" spans="1:10" x14ac:dyDescent="0.35">
      <c r="A1396" t="s">
        <v>34</v>
      </c>
      <c r="B1396">
        <v>2014</v>
      </c>
      <c r="C1396" t="s">
        <v>39</v>
      </c>
      <c r="D1396">
        <v>116.7</v>
      </c>
      <c r="E1396">
        <v>6</v>
      </c>
      <c r="F1396" s="1">
        <v>41791</v>
      </c>
      <c r="G1396" t="s">
        <v>19</v>
      </c>
      <c r="H1396">
        <v>118.3</v>
      </c>
      <c r="I1396" t="str" cm="1">
        <f t="array" ref="I1396">IFERROR(
INDEX(Category_Map!$B$3:$B$28,
MATCH(TRIM(SUBSTITUTE(SUBSTITUTE(CLEAN(G1396),CHAR(160),""),CHAR(10),"")),
TRIM(SUBSTITUTE(SUBSTITUTE(Category_Map!$A$3:$A$28,CHAR(160),""),CHAR(10),"")),0)),
"Not Found")</f>
        <v>Clothing and Footwear</v>
      </c>
      <c r="J1396" t="str">
        <f t="shared" si="21"/>
        <v>Pre-COVID</v>
      </c>
    </row>
    <row r="1397" spans="1:10" x14ac:dyDescent="0.35">
      <c r="A1397" t="s">
        <v>34</v>
      </c>
      <c r="B1397">
        <v>2014</v>
      </c>
      <c r="C1397" t="s">
        <v>39</v>
      </c>
      <c r="D1397">
        <v>116.7</v>
      </c>
      <c r="E1397">
        <v>6</v>
      </c>
      <c r="F1397" s="1">
        <v>41791</v>
      </c>
      <c r="G1397" t="s">
        <v>20</v>
      </c>
      <c r="H1397">
        <v>113.9</v>
      </c>
      <c r="I1397" t="str" cm="1">
        <f t="array" ref="I1397">IFERROR(
INDEX(Category_Map!$B$3:$B$28,
MATCH(TRIM(SUBSTITUTE(SUBSTITUTE(CLEAN(G1397),CHAR(160),""),CHAR(10),"")),
TRIM(SUBSTITUTE(SUBSTITUTE(Category_Map!$A$3:$A$28,CHAR(160),""),CHAR(10),"")),0)),
"Not Found")</f>
        <v>Housing and Utilities</v>
      </c>
      <c r="J1397" t="str">
        <f t="shared" si="21"/>
        <v>Pre-COVID</v>
      </c>
    </row>
    <row r="1398" spans="1:10" x14ac:dyDescent="0.35">
      <c r="A1398" t="s">
        <v>34</v>
      </c>
      <c r="B1398">
        <v>2014</v>
      </c>
      <c r="C1398" t="s">
        <v>39</v>
      </c>
      <c r="D1398">
        <v>116.7</v>
      </c>
      <c r="E1398">
        <v>6</v>
      </c>
      <c r="F1398" s="1">
        <v>41791</v>
      </c>
      <c r="G1398" t="s">
        <v>21</v>
      </c>
      <c r="H1398">
        <v>113.2</v>
      </c>
      <c r="I1398" t="str" cm="1">
        <f t="array" ref="I1398">IFERROR(
INDEX(Category_Map!$B$3:$B$28,
MATCH(TRIM(SUBSTITUTE(SUBSTITUTE(CLEAN(G1398),CHAR(160),""),CHAR(10),"")),
TRIM(SUBSTITUTE(SUBSTITUTE(Category_Map!$A$3:$A$28,CHAR(160),""),CHAR(10),"")),0)),
"Not Found")</f>
        <v>Fuel and Energy</v>
      </c>
      <c r="J1398" t="str">
        <f t="shared" si="21"/>
        <v>Pre-COVID</v>
      </c>
    </row>
    <row r="1399" spans="1:10" x14ac:dyDescent="0.35">
      <c r="A1399" t="s">
        <v>34</v>
      </c>
      <c r="B1399">
        <v>2014</v>
      </c>
      <c r="C1399" t="s">
        <v>39</v>
      </c>
      <c r="D1399">
        <v>116.7</v>
      </c>
      <c r="E1399">
        <v>6</v>
      </c>
      <c r="F1399" s="1">
        <v>41791</v>
      </c>
      <c r="G1399" t="s">
        <v>22</v>
      </c>
      <c r="H1399">
        <v>114.6</v>
      </c>
      <c r="I1399" t="str" cm="1">
        <f t="array" ref="I1399">IFERROR(
INDEX(Category_Map!$B$3:$B$28,
MATCH(TRIM(SUBSTITUTE(SUBSTITUTE(CLEAN(G1399),CHAR(160),""),CHAR(10),"")),
TRIM(SUBSTITUTE(SUBSTITUTE(Category_Map!$A$3:$A$28,CHAR(160),""),CHAR(10),"")),0)),
"Not Found")</f>
        <v>Household goods and services</v>
      </c>
      <c r="J1399" t="str">
        <f t="shared" si="21"/>
        <v>Pre-COVID</v>
      </c>
    </row>
    <row r="1400" spans="1:10" x14ac:dyDescent="0.35">
      <c r="A1400" t="s">
        <v>34</v>
      </c>
      <c r="B1400">
        <v>2014</v>
      </c>
      <c r="C1400" t="s">
        <v>39</v>
      </c>
      <c r="D1400">
        <v>116.7</v>
      </c>
      <c r="E1400">
        <v>6</v>
      </c>
      <c r="F1400" s="1">
        <v>41791</v>
      </c>
      <c r="G1400" t="s">
        <v>23</v>
      </c>
      <c r="H1400">
        <v>112.3</v>
      </c>
      <c r="I1400" t="str" cm="1">
        <f t="array" ref="I1400">IFERROR(
INDEX(Category_Map!$B$3:$B$28,
MATCH(TRIM(SUBSTITUTE(SUBSTITUTE(CLEAN(G1400),CHAR(160),""),CHAR(10),"")),
TRIM(SUBSTITUTE(SUBSTITUTE(Category_Map!$A$3:$A$28,CHAR(160),""),CHAR(10),"")),0)),
"Not Found")</f>
        <v>Health</v>
      </c>
      <c r="J1400" t="str">
        <f t="shared" si="21"/>
        <v>Pre-COVID</v>
      </c>
    </row>
    <row r="1401" spans="1:10" x14ac:dyDescent="0.35">
      <c r="A1401" t="s">
        <v>34</v>
      </c>
      <c r="B1401">
        <v>2014</v>
      </c>
      <c r="C1401" t="s">
        <v>39</v>
      </c>
      <c r="D1401">
        <v>116.7</v>
      </c>
      <c r="E1401">
        <v>6</v>
      </c>
      <c r="F1401" s="1">
        <v>41791</v>
      </c>
      <c r="G1401" t="s">
        <v>24</v>
      </c>
      <c r="H1401">
        <v>111.8</v>
      </c>
      <c r="I1401" t="str" cm="1">
        <f t="array" ref="I1401">IFERROR(
INDEX(Category_Map!$B$3:$B$28,
MATCH(TRIM(SUBSTITUTE(SUBSTITUTE(CLEAN(G1401),CHAR(160),""),CHAR(10),"")),
TRIM(SUBSTITUTE(SUBSTITUTE(Category_Map!$A$3:$A$28,CHAR(160),""),CHAR(10),"")),0)),
"Not Found")</f>
        <v>Transport &amp; Communication</v>
      </c>
      <c r="J1401" t="str">
        <f t="shared" si="21"/>
        <v>Pre-COVID</v>
      </c>
    </row>
    <row r="1402" spans="1:10" x14ac:dyDescent="0.35">
      <c r="A1402" t="s">
        <v>34</v>
      </c>
      <c r="B1402">
        <v>2014</v>
      </c>
      <c r="C1402" t="s">
        <v>39</v>
      </c>
      <c r="D1402">
        <v>116.7</v>
      </c>
      <c r="E1402">
        <v>6</v>
      </c>
      <c r="F1402" s="1">
        <v>41791</v>
      </c>
      <c r="G1402" t="s">
        <v>25</v>
      </c>
      <c r="H1402">
        <v>111.6</v>
      </c>
      <c r="I1402" t="str" cm="1">
        <f t="array" ref="I1402">IFERROR(
INDEX(Category_Map!$B$3:$B$28,
MATCH(TRIM(SUBSTITUTE(SUBSTITUTE(CLEAN(G1402),CHAR(160),""),CHAR(10),"")),
TRIM(SUBSTITUTE(SUBSTITUTE(Category_Map!$A$3:$A$28,CHAR(160),""),CHAR(10),"")),0)),
"Not Found")</f>
        <v>Recreation and Personal Care</v>
      </c>
      <c r="J1402" t="str">
        <f t="shared" si="21"/>
        <v>Pre-COVID</v>
      </c>
    </row>
    <row r="1403" spans="1:10" x14ac:dyDescent="0.35">
      <c r="A1403" t="s">
        <v>34</v>
      </c>
      <c r="B1403">
        <v>2014</v>
      </c>
      <c r="C1403" t="s">
        <v>39</v>
      </c>
      <c r="D1403">
        <v>116.7</v>
      </c>
      <c r="E1403">
        <v>6</v>
      </c>
      <c r="F1403" s="1">
        <v>41791</v>
      </c>
      <c r="G1403" t="s">
        <v>26</v>
      </c>
      <c r="H1403">
        <v>114.8</v>
      </c>
      <c r="I1403" t="str" cm="1">
        <f t="array" ref="I1403">IFERROR(
INDEX(Category_Map!$B$3:$B$28,
MATCH(TRIM(SUBSTITUTE(SUBSTITUTE(CLEAN(G1403),CHAR(160),""),CHAR(10),"")),
TRIM(SUBSTITUTE(SUBSTITUTE(Category_Map!$A$3:$A$28,CHAR(160),""),CHAR(10),"")),0)),
"Not Found")</f>
        <v>Education</v>
      </c>
      <c r="J1403" t="str">
        <f t="shared" si="21"/>
        <v>Pre-COVID</v>
      </c>
    </row>
    <row r="1404" spans="1:10" x14ac:dyDescent="0.35">
      <c r="A1404" t="s">
        <v>34</v>
      </c>
      <c r="B1404">
        <v>2014</v>
      </c>
      <c r="C1404" t="s">
        <v>39</v>
      </c>
      <c r="D1404">
        <v>116.7</v>
      </c>
      <c r="E1404">
        <v>6</v>
      </c>
      <c r="F1404" s="1">
        <v>41791</v>
      </c>
      <c r="G1404" t="s">
        <v>27</v>
      </c>
      <c r="H1404">
        <v>108.3</v>
      </c>
      <c r="I1404" t="str" cm="1">
        <f t="array" ref="I1404">IFERROR(
INDEX(Category_Map!$B$3:$B$28,
MATCH(TRIM(SUBSTITUTE(SUBSTITUTE(CLEAN(G1404),CHAR(160),""),CHAR(10),"")),
TRIM(SUBSTITUTE(SUBSTITUTE(Category_Map!$A$3:$A$28,CHAR(160),""),CHAR(10),"")),0)),
"Not Found")</f>
        <v>Personal care and effects</v>
      </c>
      <c r="J1404" t="str">
        <f t="shared" si="21"/>
        <v>Pre-COVID</v>
      </c>
    </row>
    <row r="1405" spans="1:10" x14ac:dyDescent="0.35">
      <c r="A1405" t="s">
        <v>34</v>
      </c>
      <c r="B1405">
        <v>2014</v>
      </c>
      <c r="C1405" t="s">
        <v>39</v>
      </c>
      <c r="D1405">
        <v>116.7</v>
      </c>
      <c r="E1405">
        <v>6</v>
      </c>
      <c r="F1405" s="1">
        <v>41791</v>
      </c>
      <c r="G1405" t="s">
        <v>28</v>
      </c>
      <c r="H1405">
        <v>112.3</v>
      </c>
      <c r="I1405" t="str" cm="1">
        <f t="array" ref="I1405">IFERROR(
INDEX(Category_Map!$B$3:$B$28,
MATCH(TRIM(SUBSTITUTE(SUBSTITUTE(CLEAN(G1405),CHAR(160),""),CHAR(10),"")),
TRIM(SUBSTITUTE(SUBSTITUTE(Category_Map!$A$3:$A$28,CHAR(160),""),CHAR(10),"")),0)),
"Not Found")</f>
        <v>Miscellaneous</v>
      </c>
      <c r="J1405" t="str">
        <f t="shared" si="21"/>
        <v>Pre-COVID</v>
      </c>
    </row>
    <row r="1406" spans="1:10" x14ac:dyDescent="0.35">
      <c r="A1406" t="s">
        <v>30</v>
      </c>
      <c r="B1406">
        <v>2014</v>
      </c>
      <c r="C1406" t="s">
        <v>40</v>
      </c>
      <c r="D1406">
        <v>119.5</v>
      </c>
      <c r="E1406">
        <v>7</v>
      </c>
      <c r="F1406" s="1">
        <v>41821</v>
      </c>
      <c r="G1406" t="s">
        <v>3</v>
      </c>
      <c r="H1406">
        <v>121.7</v>
      </c>
      <c r="I1406" t="str" cm="1">
        <f t="array" ref="I1406">IFERROR(
INDEX(Category_Map!$B$3:$B$28,
MATCH(TRIM(SUBSTITUTE(SUBSTITUTE(CLEAN(G1406),CHAR(160),""),CHAR(10),"")),
TRIM(SUBSTITUTE(SUBSTITUTE(Category_Map!$A$3:$A$28,CHAR(160),""),CHAR(10),"")),0)),
"Not Found")</f>
        <v>Food</v>
      </c>
      <c r="J1406" t="str">
        <f t="shared" si="21"/>
        <v>Pre-COVID</v>
      </c>
    </row>
    <row r="1407" spans="1:10" x14ac:dyDescent="0.35">
      <c r="A1407" t="s">
        <v>30</v>
      </c>
      <c r="B1407">
        <v>2014</v>
      </c>
      <c r="C1407" t="s">
        <v>40</v>
      </c>
      <c r="D1407">
        <v>119.5</v>
      </c>
      <c r="E1407">
        <v>7</v>
      </c>
      <c r="F1407" s="1">
        <v>41821</v>
      </c>
      <c r="G1407" t="s">
        <v>4</v>
      </c>
      <c r="H1407">
        <v>122.5</v>
      </c>
      <c r="I1407" t="str" cm="1">
        <f t="array" ref="I1407">IFERROR(
INDEX(Category_Map!$B$3:$B$28,
MATCH(TRIM(SUBSTITUTE(SUBSTITUTE(CLEAN(G1407),CHAR(160),""),CHAR(10),"")),
TRIM(SUBSTITUTE(SUBSTITUTE(Category_Map!$A$3:$A$28,CHAR(160),""),CHAR(10),"")),0)),
"Not Found")</f>
        <v>Food</v>
      </c>
      <c r="J1407" t="str">
        <f t="shared" si="21"/>
        <v>Pre-COVID</v>
      </c>
    </row>
    <row r="1408" spans="1:10" x14ac:dyDescent="0.35">
      <c r="A1408" t="s">
        <v>30</v>
      </c>
      <c r="B1408">
        <v>2014</v>
      </c>
      <c r="C1408" t="s">
        <v>40</v>
      </c>
      <c r="D1408">
        <v>119.5</v>
      </c>
      <c r="E1408">
        <v>7</v>
      </c>
      <c r="F1408" s="1">
        <v>41821</v>
      </c>
      <c r="G1408" t="s">
        <v>5</v>
      </c>
      <c r="H1408">
        <v>117.7</v>
      </c>
      <c r="I1408" t="str" cm="1">
        <f t="array" ref="I1408">IFERROR(
INDEX(Category_Map!$B$3:$B$28,
MATCH(TRIM(SUBSTITUTE(SUBSTITUTE(CLEAN(G1408),CHAR(160),""),CHAR(10),"")),
TRIM(SUBSTITUTE(SUBSTITUTE(Category_Map!$A$3:$A$28,CHAR(160),""),CHAR(10),"")),0)),
"Not Found")</f>
        <v>Food</v>
      </c>
      <c r="J1408" t="str">
        <f t="shared" si="21"/>
        <v>Pre-COVID</v>
      </c>
    </row>
    <row r="1409" spans="1:10" x14ac:dyDescent="0.35">
      <c r="A1409" t="s">
        <v>30</v>
      </c>
      <c r="B1409">
        <v>2014</v>
      </c>
      <c r="C1409" t="s">
        <v>40</v>
      </c>
      <c r="D1409">
        <v>119.5</v>
      </c>
      <c r="E1409">
        <v>7</v>
      </c>
      <c r="F1409" s="1">
        <v>41821</v>
      </c>
      <c r="G1409" t="s">
        <v>6</v>
      </c>
      <c r="H1409">
        <v>120.6</v>
      </c>
      <c r="I1409" t="str" cm="1">
        <f t="array" ref="I1409">IFERROR(
INDEX(Category_Map!$B$3:$B$28,
MATCH(TRIM(SUBSTITUTE(SUBSTITUTE(CLEAN(G1409),CHAR(160),""),CHAR(10),"")),
TRIM(SUBSTITUTE(SUBSTITUTE(Category_Map!$A$3:$A$28,CHAR(160),""),CHAR(10),"")),0)),
"Not Found")</f>
        <v>Food</v>
      </c>
      <c r="J1409" t="str">
        <f t="shared" si="21"/>
        <v>Pre-COVID</v>
      </c>
    </row>
    <row r="1410" spans="1:10" x14ac:dyDescent="0.35">
      <c r="A1410" t="s">
        <v>30</v>
      </c>
      <c r="B1410">
        <v>2014</v>
      </c>
      <c r="C1410" t="s">
        <v>40</v>
      </c>
      <c r="D1410">
        <v>119.5</v>
      </c>
      <c r="E1410">
        <v>7</v>
      </c>
      <c r="F1410" s="1">
        <v>41821</v>
      </c>
      <c r="G1410" t="s">
        <v>7</v>
      </c>
      <c r="H1410">
        <v>110.4</v>
      </c>
      <c r="I1410" t="str" cm="1">
        <f t="array" ref="I1410">IFERROR(
INDEX(Category_Map!$B$3:$B$28,
MATCH(TRIM(SUBSTITUTE(SUBSTITUTE(CLEAN(G1410),CHAR(160),""),CHAR(10),"")),
TRIM(SUBSTITUTE(SUBSTITUTE(Category_Map!$A$3:$A$28,CHAR(160),""),CHAR(10),"")),0)),
"Not Found")</f>
        <v>Food</v>
      </c>
      <c r="J1410" t="str">
        <f t="shared" ref="J1410:J1473" si="22">IF(F1410 &lt; DATE(2020,3,1), "Pre-COVID", "Post-COVID")</f>
        <v>Pre-COVID</v>
      </c>
    </row>
    <row r="1411" spans="1:10" x14ac:dyDescent="0.35">
      <c r="A1411" t="s">
        <v>30</v>
      </c>
      <c r="B1411">
        <v>2014</v>
      </c>
      <c r="C1411" t="s">
        <v>40</v>
      </c>
      <c r="D1411">
        <v>119.5</v>
      </c>
      <c r="E1411">
        <v>7</v>
      </c>
      <c r="F1411" s="1">
        <v>41821</v>
      </c>
      <c r="G1411" t="s">
        <v>8</v>
      </c>
      <c r="H1411">
        <v>129.1</v>
      </c>
      <c r="I1411" t="str" cm="1">
        <f t="array" ref="I1411">IFERROR(
INDEX(Category_Map!$B$3:$B$28,
MATCH(TRIM(SUBSTITUTE(SUBSTITUTE(CLEAN(G1411),CHAR(160),""),CHAR(10),"")),
TRIM(SUBSTITUTE(SUBSTITUTE(Category_Map!$A$3:$A$28,CHAR(160),""),CHAR(10),"")),0)),
"Not Found")</f>
        <v>Food</v>
      </c>
      <c r="J1411" t="str">
        <f t="shared" si="22"/>
        <v>Pre-COVID</v>
      </c>
    </row>
    <row r="1412" spans="1:10" x14ac:dyDescent="0.35">
      <c r="A1412" t="s">
        <v>30</v>
      </c>
      <c r="B1412">
        <v>2014</v>
      </c>
      <c r="C1412" t="s">
        <v>40</v>
      </c>
      <c r="D1412">
        <v>119.5</v>
      </c>
      <c r="E1412">
        <v>7</v>
      </c>
      <c r="F1412" s="1">
        <v>41821</v>
      </c>
      <c r="G1412" t="s">
        <v>9</v>
      </c>
      <c r="H1412">
        <v>150.1</v>
      </c>
      <c r="I1412" t="str" cm="1">
        <f t="array" ref="I1412">IFERROR(
INDEX(Category_Map!$B$3:$B$28,
MATCH(TRIM(SUBSTITUTE(SUBSTITUTE(CLEAN(G1412),CHAR(160),""),CHAR(10),"")),
TRIM(SUBSTITUTE(SUBSTITUTE(Category_Map!$A$3:$A$28,CHAR(160),""),CHAR(10),"")),0)),
"Not Found")</f>
        <v>Food</v>
      </c>
      <c r="J1412" t="str">
        <f t="shared" si="22"/>
        <v>Pre-COVID</v>
      </c>
    </row>
    <row r="1413" spans="1:10" x14ac:dyDescent="0.35">
      <c r="A1413" t="s">
        <v>30</v>
      </c>
      <c r="B1413">
        <v>2014</v>
      </c>
      <c r="C1413" t="s">
        <v>40</v>
      </c>
      <c r="D1413">
        <v>119.5</v>
      </c>
      <c r="E1413">
        <v>7</v>
      </c>
      <c r="F1413" s="1">
        <v>41821</v>
      </c>
      <c r="G1413" t="s">
        <v>10</v>
      </c>
      <c r="H1413">
        <v>113.2</v>
      </c>
      <c r="I1413" t="str" cm="1">
        <f t="array" ref="I1413">IFERROR(
INDEX(Category_Map!$B$3:$B$28,
MATCH(TRIM(SUBSTITUTE(SUBSTITUTE(CLEAN(G1413),CHAR(160),""),CHAR(10),"")),
TRIM(SUBSTITUTE(SUBSTITUTE(Category_Map!$A$3:$A$28,CHAR(160),""),CHAR(10),"")),0)),
"Not Found")</f>
        <v>Food</v>
      </c>
      <c r="J1413" t="str">
        <f t="shared" si="22"/>
        <v>Pre-COVID</v>
      </c>
    </row>
    <row r="1414" spans="1:10" x14ac:dyDescent="0.35">
      <c r="A1414" t="s">
        <v>30</v>
      </c>
      <c r="B1414">
        <v>2014</v>
      </c>
      <c r="C1414" t="s">
        <v>40</v>
      </c>
      <c r="D1414">
        <v>119.5</v>
      </c>
      <c r="E1414">
        <v>7</v>
      </c>
      <c r="F1414" s="1">
        <v>41821</v>
      </c>
      <c r="G1414" t="s">
        <v>11</v>
      </c>
      <c r="H1414">
        <v>104.8</v>
      </c>
      <c r="I1414" t="str" cm="1">
        <f t="array" ref="I1414">IFERROR(
INDEX(Category_Map!$B$3:$B$28,
MATCH(TRIM(SUBSTITUTE(SUBSTITUTE(CLEAN(G1414),CHAR(160),""),CHAR(10),"")),
TRIM(SUBSTITUTE(SUBSTITUTE(Category_Map!$A$3:$A$28,CHAR(160),""),CHAR(10),"")),0)),
"Not Found")</f>
        <v>Food</v>
      </c>
      <c r="J1414" t="str">
        <f t="shared" si="22"/>
        <v>Pre-COVID</v>
      </c>
    </row>
    <row r="1415" spans="1:10" x14ac:dyDescent="0.35">
      <c r="A1415" t="s">
        <v>30</v>
      </c>
      <c r="B1415">
        <v>2014</v>
      </c>
      <c r="C1415" t="s">
        <v>40</v>
      </c>
      <c r="D1415">
        <v>119.5</v>
      </c>
      <c r="E1415">
        <v>7</v>
      </c>
      <c r="F1415" s="1">
        <v>41821</v>
      </c>
      <c r="G1415" t="s">
        <v>12</v>
      </c>
      <c r="H1415">
        <v>113.3</v>
      </c>
      <c r="I1415" t="str" cm="1">
        <f t="array" ref="I1415">IFERROR(
INDEX(Category_Map!$B$3:$B$28,
MATCH(TRIM(SUBSTITUTE(SUBSTITUTE(CLEAN(G1415),CHAR(160),""),CHAR(10),"")),
TRIM(SUBSTITUTE(SUBSTITUTE(Category_Map!$A$3:$A$28,CHAR(160),""),CHAR(10),"")),0)),
"Not Found")</f>
        <v>Food</v>
      </c>
      <c r="J1415" t="str">
        <f t="shared" si="22"/>
        <v>Pre-COVID</v>
      </c>
    </row>
    <row r="1416" spans="1:10" x14ac:dyDescent="0.35">
      <c r="A1416" t="s">
        <v>30</v>
      </c>
      <c r="B1416">
        <v>2014</v>
      </c>
      <c r="C1416" t="s">
        <v>40</v>
      </c>
      <c r="D1416">
        <v>119.5</v>
      </c>
      <c r="E1416">
        <v>7</v>
      </c>
      <c r="F1416" s="1">
        <v>41821</v>
      </c>
      <c r="G1416" t="s">
        <v>13</v>
      </c>
      <c r="H1416">
        <v>115.6</v>
      </c>
      <c r="I1416" t="str" cm="1">
        <f t="array" ref="I1416">IFERROR(
INDEX(Category_Map!$B$3:$B$28,
MATCH(TRIM(SUBSTITUTE(SUBSTITUTE(CLEAN(G1416),CHAR(160),""),CHAR(10),"")),
TRIM(SUBSTITUTE(SUBSTITUTE(Category_Map!$A$3:$A$28,CHAR(160),""),CHAR(10),"")),0)),
"Not Found")</f>
        <v>Food and beverages</v>
      </c>
      <c r="J1416" t="str">
        <f t="shared" si="22"/>
        <v>Pre-COVID</v>
      </c>
    </row>
    <row r="1417" spans="1:10" x14ac:dyDescent="0.35">
      <c r="A1417" t="s">
        <v>30</v>
      </c>
      <c r="B1417">
        <v>2014</v>
      </c>
      <c r="C1417" t="s">
        <v>40</v>
      </c>
      <c r="D1417">
        <v>119.5</v>
      </c>
      <c r="E1417">
        <v>7</v>
      </c>
      <c r="F1417" s="1">
        <v>41821</v>
      </c>
      <c r="G1417" t="s">
        <v>14</v>
      </c>
      <c r="H1417">
        <v>120.9</v>
      </c>
      <c r="I1417" t="str" cm="1">
        <f t="array" ref="I1417">IFERROR(
INDEX(Category_Map!$B$3:$B$28,
MATCH(TRIM(SUBSTITUTE(SUBSTITUTE(CLEAN(G1417),CHAR(160),""),CHAR(10),"")),
TRIM(SUBSTITUTE(SUBSTITUTE(Category_Map!$A$3:$A$28,CHAR(160),""),CHAR(10),"")),0)),
"Not Found")</f>
        <v>Food and beverages</v>
      </c>
      <c r="J1417" t="str">
        <f t="shared" si="22"/>
        <v>Pre-COVID</v>
      </c>
    </row>
    <row r="1418" spans="1:10" x14ac:dyDescent="0.35">
      <c r="A1418" t="s">
        <v>30</v>
      </c>
      <c r="B1418">
        <v>2014</v>
      </c>
      <c r="C1418" t="s">
        <v>40</v>
      </c>
      <c r="D1418">
        <v>119.5</v>
      </c>
      <c r="E1418">
        <v>7</v>
      </c>
      <c r="F1418" s="1">
        <v>41821</v>
      </c>
      <c r="G1418" t="s">
        <v>15</v>
      </c>
      <c r="H1418">
        <v>123.3</v>
      </c>
      <c r="I1418" t="str" cm="1">
        <f t="array" ref="I1418">IFERROR(
INDEX(Category_Map!$B$3:$B$28,
MATCH(TRIM(SUBSTITUTE(SUBSTITUTE(CLEAN(G1418),CHAR(160),""),CHAR(10),"")),
TRIM(SUBSTITUTE(SUBSTITUTE(Category_Map!$A$3:$A$28,CHAR(160),""),CHAR(10),"")),0)),
"Not Found")</f>
        <v>Food and beverages</v>
      </c>
      <c r="J1418" t="str">
        <f t="shared" si="22"/>
        <v>Pre-COVID</v>
      </c>
    </row>
    <row r="1419" spans="1:10" x14ac:dyDescent="0.35">
      <c r="A1419" t="s">
        <v>30</v>
      </c>
      <c r="B1419">
        <v>2014</v>
      </c>
      <c r="C1419" t="s">
        <v>40</v>
      </c>
      <c r="D1419">
        <v>119.5</v>
      </c>
      <c r="E1419">
        <v>7</v>
      </c>
      <c r="F1419" s="1">
        <v>41821</v>
      </c>
      <c r="G1419" t="s">
        <v>16</v>
      </c>
      <c r="H1419">
        <v>118</v>
      </c>
      <c r="I1419" t="str" cm="1">
        <f t="array" ref="I1419">IFERROR(
INDEX(Category_Map!$B$3:$B$28,
MATCH(TRIM(SUBSTITUTE(SUBSTITUTE(CLEAN(G1419),CHAR(160),""),CHAR(10),"")),
TRIM(SUBSTITUTE(SUBSTITUTE(Category_Map!$A$3:$A$28,CHAR(160),""),CHAR(10),"")),0)),
"Not Found")</f>
        <v>Miscellaneous</v>
      </c>
      <c r="J1419" t="str">
        <f t="shared" si="22"/>
        <v>Pre-COVID</v>
      </c>
    </row>
    <row r="1420" spans="1:10" x14ac:dyDescent="0.35">
      <c r="A1420" t="s">
        <v>30</v>
      </c>
      <c r="B1420">
        <v>2014</v>
      </c>
      <c r="C1420" t="s">
        <v>40</v>
      </c>
      <c r="D1420">
        <v>119.5</v>
      </c>
      <c r="E1420">
        <v>7</v>
      </c>
      <c r="F1420" s="1">
        <v>41821</v>
      </c>
      <c r="G1420" t="s">
        <v>17</v>
      </c>
      <c r="H1420">
        <v>120.7</v>
      </c>
      <c r="I1420" t="str" cm="1">
        <f t="array" ref="I1420">IFERROR(
INDEX(Category_Map!$B$3:$B$28,
MATCH(TRIM(SUBSTITUTE(SUBSTITUTE(CLEAN(G1420),CHAR(160),""),CHAR(10),"")),
TRIM(SUBSTITUTE(SUBSTITUTE(Category_Map!$A$3:$A$28,CHAR(160),""),CHAR(10),"")),0)),
"Not Found")</f>
        <v>Clothing and Footwear</v>
      </c>
      <c r="J1420" t="str">
        <f t="shared" si="22"/>
        <v>Pre-COVID</v>
      </c>
    </row>
    <row r="1421" spans="1:10" x14ac:dyDescent="0.35">
      <c r="A1421" t="s">
        <v>30</v>
      </c>
      <c r="B1421">
        <v>2014</v>
      </c>
      <c r="C1421" t="s">
        <v>40</v>
      </c>
      <c r="D1421">
        <v>119.5</v>
      </c>
      <c r="E1421">
        <v>7</v>
      </c>
      <c r="F1421" s="1">
        <v>41821</v>
      </c>
      <c r="G1421" t="s">
        <v>18</v>
      </c>
      <c r="H1421">
        <v>118.3</v>
      </c>
      <c r="I1421" t="str" cm="1">
        <f t="array" ref="I1421">IFERROR(
INDEX(Category_Map!$B$3:$B$28,
MATCH(TRIM(SUBSTITUTE(SUBSTITUTE(CLEAN(G1421),CHAR(160),""),CHAR(10),"")),
TRIM(SUBSTITUTE(SUBSTITUTE(Category_Map!$A$3:$A$28,CHAR(160),""),CHAR(10),"")),0)),
"Not Found")</f>
        <v>Clothing and Footwear</v>
      </c>
      <c r="J1421" t="str">
        <f t="shared" si="22"/>
        <v>Pre-COVID</v>
      </c>
    </row>
    <row r="1422" spans="1:10" x14ac:dyDescent="0.35">
      <c r="A1422" t="s">
        <v>30</v>
      </c>
      <c r="B1422">
        <v>2014</v>
      </c>
      <c r="C1422" t="s">
        <v>40</v>
      </c>
      <c r="D1422">
        <v>119.5</v>
      </c>
      <c r="E1422">
        <v>7</v>
      </c>
      <c r="F1422" s="1">
        <v>41821</v>
      </c>
      <c r="G1422" t="s">
        <v>19</v>
      </c>
      <c r="H1422">
        <v>120.3</v>
      </c>
      <c r="I1422" t="str" cm="1">
        <f t="array" ref="I1422">IFERROR(
INDEX(Category_Map!$B$3:$B$28,
MATCH(TRIM(SUBSTITUTE(SUBSTITUTE(CLEAN(G1422),CHAR(160),""),CHAR(10),"")),
TRIM(SUBSTITUTE(SUBSTITUTE(Category_Map!$A$3:$A$28,CHAR(160),""),CHAR(10),"")),0)),
"Not Found")</f>
        <v>Clothing and Footwear</v>
      </c>
      <c r="J1422" t="str">
        <f t="shared" si="22"/>
        <v>Pre-COVID</v>
      </c>
    </row>
    <row r="1423" spans="1:10" x14ac:dyDescent="0.35">
      <c r="A1423" t="s">
        <v>30</v>
      </c>
      <c r="B1423">
        <v>2014</v>
      </c>
      <c r="C1423" t="s">
        <v>40</v>
      </c>
      <c r="D1423">
        <v>119.5</v>
      </c>
      <c r="E1423">
        <v>7</v>
      </c>
      <c r="F1423" s="1">
        <v>41821</v>
      </c>
      <c r="G1423" t="s">
        <v>20</v>
      </c>
      <c r="H1423">
        <v>0</v>
      </c>
      <c r="I1423" t="str" cm="1">
        <f t="array" ref="I1423">IFERROR(
INDEX(Category_Map!$B$3:$B$28,
MATCH(TRIM(SUBSTITUTE(SUBSTITUTE(CLEAN(G1423),CHAR(160),""),CHAR(10),"")),
TRIM(SUBSTITUTE(SUBSTITUTE(Category_Map!$A$3:$A$28,CHAR(160),""),CHAR(10),"")),0)),
"Not Found")</f>
        <v>Housing and Utilities</v>
      </c>
      <c r="J1423" t="str">
        <f t="shared" si="22"/>
        <v>Pre-COVID</v>
      </c>
    </row>
    <row r="1424" spans="1:10" x14ac:dyDescent="0.35">
      <c r="A1424" t="s">
        <v>30</v>
      </c>
      <c r="B1424">
        <v>2014</v>
      </c>
      <c r="C1424" t="s">
        <v>40</v>
      </c>
      <c r="D1424">
        <v>119.5</v>
      </c>
      <c r="E1424">
        <v>7</v>
      </c>
      <c r="F1424" s="1">
        <v>41821</v>
      </c>
      <c r="G1424" t="s">
        <v>21</v>
      </c>
      <c r="H1424">
        <v>115.3</v>
      </c>
      <c r="I1424" t="str" cm="1">
        <f t="array" ref="I1424">IFERROR(
INDEX(Category_Map!$B$3:$B$28,
MATCH(TRIM(SUBSTITUTE(SUBSTITUTE(CLEAN(G1424),CHAR(160),""),CHAR(10),"")),
TRIM(SUBSTITUTE(SUBSTITUTE(Category_Map!$A$3:$A$28,CHAR(160),""),CHAR(10),"")),0)),
"Not Found")</f>
        <v>Fuel and Energy</v>
      </c>
      <c r="J1424" t="str">
        <f t="shared" si="22"/>
        <v>Pre-COVID</v>
      </c>
    </row>
    <row r="1425" spans="1:10" x14ac:dyDescent="0.35">
      <c r="A1425" t="s">
        <v>30</v>
      </c>
      <c r="B1425">
        <v>2014</v>
      </c>
      <c r="C1425" t="s">
        <v>40</v>
      </c>
      <c r="D1425">
        <v>119.5</v>
      </c>
      <c r="E1425">
        <v>7</v>
      </c>
      <c r="F1425" s="1">
        <v>41821</v>
      </c>
      <c r="G1425" t="s">
        <v>22</v>
      </c>
      <c r="H1425">
        <v>115.4</v>
      </c>
      <c r="I1425" t="str" cm="1">
        <f t="array" ref="I1425">IFERROR(
INDEX(Category_Map!$B$3:$B$28,
MATCH(TRIM(SUBSTITUTE(SUBSTITUTE(CLEAN(G1425),CHAR(160),""),CHAR(10),"")),
TRIM(SUBSTITUTE(SUBSTITUTE(Category_Map!$A$3:$A$28,CHAR(160),""),CHAR(10),"")),0)),
"Not Found")</f>
        <v>Household goods and services</v>
      </c>
      <c r="J1425" t="str">
        <f t="shared" si="22"/>
        <v>Pre-COVID</v>
      </c>
    </row>
    <row r="1426" spans="1:10" x14ac:dyDescent="0.35">
      <c r="A1426" t="s">
        <v>30</v>
      </c>
      <c r="B1426">
        <v>2014</v>
      </c>
      <c r="C1426" t="s">
        <v>40</v>
      </c>
      <c r="D1426">
        <v>119.5</v>
      </c>
      <c r="E1426">
        <v>7</v>
      </c>
      <c r="F1426" s="1">
        <v>41821</v>
      </c>
      <c r="G1426" t="s">
        <v>23</v>
      </c>
      <c r="H1426">
        <v>113.4</v>
      </c>
      <c r="I1426" t="str" cm="1">
        <f t="array" ref="I1426">IFERROR(
INDEX(Category_Map!$B$3:$B$28,
MATCH(TRIM(SUBSTITUTE(SUBSTITUTE(CLEAN(G1426),CHAR(160),""),CHAR(10),"")),
TRIM(SUBSTITUTE(SUBSTITUTE(Category_Map!$A$3:$A$28,CHAR(160),""),CHAR(10),"")),0)),
"Not Found")</f>
        <v>Health</v>
      </c>
      <c r="J1426" t="str">
        <f t="shared" si="22"/>
        <v>Pre-COVID</v>
      </c>
    </row>
    <row r="1427" spans="1:10" x14ac:dyDescent="0.35">
      <c r="A1427" t="s">
        <v>30</v>
      </c>
      <c r="B1427">
        <v>2014</v>
      </c>
      <c r="C1427" t="s">
        <v>40</v>
      </c>
      <c r="D1427">
        <v>119.5</v>
      </c>
      <c r="E1427">
        <v>7</v>
      </c>
      <c r="F1427" s="1">
        <v>41821</v>
      </c>
      <c r="G1427" t="s">
        <v>24</v>
      </c>
      <c r="H1427">
        <v>113.2</v>
      </c>
      <c r="I1427" t="str" cm="1">
        <f t="array" ref="I1427">IFERROR(
INDEX(Category_Map!$B$3:$B$28,
MATCH(TRIM(SUBSTITUTE(SUBSTITUTE(CLEAN(G1427),CHAR(160),""),CHAR(10),"")),
TRIM(SUBSTITUTE(SUBSTITUTE(Category_Map!$A$3:$A$28,CHAR(160),""),CHAR(10),"")),0)),
"Not Found")</f>
        <v>Transport &amp; Communication</v>
      </c>
      <c r="J1427" t="str">
        <f t="shared" si="22"/>
        <v>Pre-COVID</v>
      </c>
    </row>
    <row r="1428" spans="1:10" x14ac:dyDescent="0.35">
      <c r="A1428" t="s">
        <v>30</v>
      </c>
      <c r="B1428">
        <v>2014</v>
      </c>
      <c r="C1428" t="s">
        <v>40</v>
      </c>
      <c r="D1428">
        <v>119.5</v>
      </c>
      <c r="E1428">
        <v>7</v>
      </c>
      <c r="F1428" s="1">
        <v>41821</v>
      </c>
      <c r="G1428" t="s">
        <v>25</v>
      </c>
      <c r="H1428">
        <v>111.8</v>
      </c>
      <c r="I1428" t="str" cm="1">
        <f t="array" ref="I1428">IFERROR(
INDEX(Category_Map!$B$3:$B$28,
MATCH(TRIM(SUBSTITUTE(SUBSTITUTE(CLEAN(G1428),CHAR(160),""),CHAR(10),"")),
TRIM(SUBSTITUTE(SUBSTITUTE(Category_Map!$A$3:$A$28,CHAR(160),""),CHAR(10),"")),0)),
"Not Found")</f>
        <v>Recreation and Personal Care</v>
      </c>
      <c r="J1428" t="str">
        <f t="shared" si="22"/>
        <v>Pre-COVID</v>
      </c>
    </row>
    <row r="1429" spans="1:10" x14ac:dyDescent="0.35">
      <c r="A1429" t="s">
        <v>30</v>
      </c>
      <c r="B1429">
        <v>2014</v>
      </c>
      <c r="C1429" t="s">
        <v>40</v>
      </c>
      <c r="D1429">
        <v>119.5</v>
      </c>
      <c r="E1429">
        <v>7</v>
      </c>
      <c r="F1429" s="1">
        <v>41821</v>
      </c>
      <c r="G1429" t="s">
        <v>26</v>
      </c>
      <c r="H1429">
        <v>115.5</v>
      </c>
      <c r="I1429" t="str" cm="1">
        <f t="array" ref="I1429">IFERROR(
INDEX(Category_Map!$B$3:$B$28,
MATCH(TRIM(SUBSTITUTE(SUBSTITUTE(CLEAN(G1429),CHAR(160),""),CHAR(10),"")),
TRIM(SUBSTITUTE(SUBSTITUTE(Category_Map!$A$3:$A$28,CHAR(160),""),CHAR(10),"")),0)),
"Not Found")</f>
        <v>Education</v>
      </c>
      <c r="J1429" t="str">
        <f t="shared" si="22"/>
        <v>Pre-COVID</v>
      </c>
    </row>
    <row r="1430" spans="1:10" x14ac:dyDescent="0.35">
      <c r="A1430" t="s">
        <v>30</v>
      </c>
      <c r="B1430">
        <v>2014</v>
      </c>
      <c r="C1430" t="s">
        <v>40</v>
      </c>
      <c r="D1430">
        <v>119.5</v>
      </c>
      <c r="E1430">
        <v>7</v>
      </c>
      <c r="F1430" s="1">
        <v>41821</v>
      </c>
      <c r="G1430" t="s">
        <v>27</v>
      </c>
      <c r="H1430">
        <v>108.8</v>
      </c>
      <c r="I1430" t="str" cm="1">
        <f t="array" ref="I1430">IFERROR(
INDEX(Category_Map!$B$3:$B$28,
MATCH(TRIM(SUBSTITUTE(SUBSTITUTE(CLEAN(G1430),CHAR(160),""),CHAR(10),"")),
TRIM(SUBSTITUTE(SUBSTITUTE(Category_Map!$A$3:$A$28,CHAR(160),""),CHAR(10),"")),0)),
"Not Found")</f>
        <v>Personal care and effects</v>
      </c>
      <c r="J1430" t="str">
        <f t="shared" si="22"/>
        <v>Pre-COVID</v>
      </c>
    </row>
    <row r="1431" spans="1:10" x14ac:dyDescent="0.35">
      <c r="A1431" t="s">
        <v>30</v>
      </c>
      <c r="B1431">
        <v>2014</v>
      </c>
      <c r="C1431" t="s">
        <v>40</v>
      </c>
      <c r="D1431">
        <v>119.5</v>
      </c>
      <c r="E1431">
        <v>7</v>
      </c>
      <c r="F1431" s="1">
        <v>41821</v>
      </c>
      <c r="G1431" t="s">
        <v>28</v>
      </c>
      <c r="H1431">
        <v>113.1</v>
      </c>
      <c r="I1431" t="str" cm="1">
        <f t="array" ref="I1431">IFERROR(
INDEX(Category_Map!$B$3:$B$28,
MATCH(TRIM(SUBSTITUTE(SUBSTITUTE(CLEAN(G1431),CHAR(160),""),CHAR(10),"")),
TRIM(SUBSTITUTE(SUBSTITUTE(Category_Map!$A$3:$A$28,CHAR(160),""),CHAR(10),"")),0)),
"Not Found")</f>
        <v>Miscellaneous</v>
      </c>
      <c r="J1431" t="str">
        <f t="shared" si="22"/>
        <v>Pre-COVID</v>
      </c>
    </row>
    <row r="1432" spans="1:10" x14ac:dyDescent="0.35">
      <c r="A1432" t="s">
        <v>33</v>
      </c>
      <c r="B1432">
        <v>2014</v>
      </c>
      <c r="C1432" t="s">
        <v>40</v>
      </c>
      <c r="D1432">
        <v>118.9</v>
      </c>
      <c r="E1432">
        <v>7</v>
      </c>
      <c r="F1432" s="1">
        <v>41821</v>
      </c>
      <c r="G1432" t="s">
        <v>3</v>
      </c>
      <c r="H1432">
        <v>123.8</v>
      </c>
      <c r="I1432" t="str" cm="1">
        <f t="array" ref="I1432">IFERROR(
INDEX(Category_Map!$B$3:$B$28,
MATCH(TRIM(SUBSTITUTE(SUBSTITUTE(CLEAN(G1432),CHAR(160),""),CHAR(10),"")),
TRIM(SUBSTITUTE(SUBSTITUTE(Category_Map!$A$3:$A$28,CHAR(160),""),CHAR(10),"")),0)),
"Not Found")</f>
        <v>Food</v>
      </c>
      <c r="J1432" t="str">
        <f t="shared" si="22"/>
        <v>Pre-COVID</v>
      </c>
    </row>
    <row r="1433" spans="1:10" x14ac:dyDescent="0.35">
      <c r="A1433" t="s">
        <v>33</v>
      </c>
      <c r="B1433">
        <v>2014</v>
      </c>
      <c r="C1433" t="s">
        <v>40</v>
      </c>
      <c r="D1433">
        <v>118.9</v>
      </c>
      <c r="E1433">
        <v>7</v>
      </c>
      <c r="F1433" s="1">
        <v>41821</v>
      </c>
      <c r="G1433" t="s">
        <v>4</v>
      </c>
      <c r="H1433">
        <v>126.4</v>
      </c>
      <c r="I1433" t="str" cm="1">
        <f t="array" ref="I1433">IFERROR(
INDEX(Category_Map!$B$3:$B$28,
MATCH(TRIM(SUBSTITUTE(SUBSTITUTE(CLEAN(G1433),CHAR(160),""),CHAR(10),"")),
TRIM(SUBSTITUTE(SUBSTITUTE(Category_Map!$A$3:$A$28,CHAR(160),""),CHAR(10),"")),0)),
"Not Found")</f>
        <v>Food</v>
      </c>
      <c r="J1433" t="str">
        <f t="shared" si="22"/>
        <v>Pre-COVID</v>
      </c>
    </row>
    <row r="1434" spans="1:10" x14ac:dyDescent="0.35">
      <c r="A1434" t="s">
        <v>33</v>
      </c>
      <c r="B1434">
        <v>2014</v>
      </c>
      <c r="C1434" t="s">
        <v>40</v>
      </c>
      <c r="D1434">
        <v>118.9</v>
      </c>
      <c r="E1434">
        <v>7</v>
      </c>
      <c r="F1434" s="1">
        <v>41821</v>
      </c>
      <c r="G1434" t="s">
        <v>5</v>
      </c>
      <c r="H1434">
        <v>118</v>
      </c>
      <c r="I1434" t="str" cm="1">
        <f t="array" ref="I1434">IFERROR(
INDEX(Category_Map!$B$3:$B$28,
MATCH(TRIM(SUBSTITUTE(SUBSTITUTE(CLEAN(G1434),CHAR(160),""),CHAR(10),"")),
TRIM(SUBSTITUTE(SUBSTITUTE(Category_Map!$A$3:$A$28,CHAR(160),""),CHAR(10),"")),0)),
"Not Found")</f>
        <v>Food</v>
      </c>
      <c r="J1434" t="str">
        <f t="shared" si="22"/>
        <v>Pre-COVID</v>
      </c>
    </row>
    <row r="1435" spans="1:10" x14ac:dyDescent="0.35">
      <c r="A1435" t="s">
        <v>33</v>
      </c>
      <c r="B1435">
        <v>2014</v>
      </c>
      <c r="C1435" t="s">
        <v>40</v>
      </c>
      <c r="D1435">
        <v>118.9</v>
      </c>
      <c r="E1435">
        <v>7</v>
      </c>
      <c r="F1435" s="1">
        <v>41821</v>
      </c>
      <c r="G1435" t="s">
        <v>6</v>
      </c>
      <c r="H1435">
        <v>121.6</v>
      </c>
      <c r="I1435" t="str" cm="1">
        <f t="array" ref="I1435">IFERROR(
INDEX(Category_Map!$B$3:$B$28,
MATCH(TRIM(SUBSTITUTE(SUBSTITUTE(CLEAN(G1435),CHAR(160),""),CHAR(10),"")),
TRIM(SUBSTITUTE(SUBSTITUTE(Category_Map!$A$3:$A$28,CHAR(160),""),CHAR(10),"")),0)),
"Not Found")</f>
        <v>Food</v>
      </c>
      <c r="J1435" t="str">
        <f t="shared" si="22"/>
        <v>Pre-COVID</v>
      </c>
    </row>
    <row r="1436" spans="1:10" x14ac:dyDescent="0.35">
      <c r="A1436" t="s">
        <v>33</v>
      </c>
      <c r="B1436">
        <v>2014</v>
      </c>
      <c r="C1436" t="s">
        <v>40</v>
      </c>
      <c r="D1436">
        <v>118.9</v>
      </c>
      <c r="E1436">
        <v>7</v>
      </c>
      <c r="F1436" s="1">
        <v>41821</v>
      </c>
      <c r="G1436" t="s">
        <v>7</v>
      </c>
      <c r="H1436">
        <v>103.5</v>
      </c>
      <c r="I1436" t="str" cm="1">
        <f t="array" ref="I1436">IFERROR(
INDEX(Category_Map!$B$3:$B$28,
MATCH(TRIM(SUBSTITUTE(SUBSTITUTE(CLEAN(G1436),CHAR(160),""),CHAR(10),"")),
TRIM(SUBSTITUTE(SUBSTITUTE(Category_Map!$A$3:$A$28,CHAR(160),""),CHAR(10),"")),0)),
"Not Found")</f>
        <v>Food</v>
      </c>
      <c r="J1436" t="str">
        <f t="shared" si="22"/>
        <v>Pre-COVID</v>
      </c>
    </row>
    <row r="1437" spans="1:10" x14ac:dyDescent="0.35">
      <c r="A1437" t="s">
        <v>33</v>
      </c>
      <c r="B1437">
        <v>2014</v>
      </c>
      <c r="C1437" t="s">
        <v>40</v>
      </c>
      <c r="D1437">
        <v>118.9</v>
      </c>
      <c r="E1437">
        <v>7</v>
      </c>
      <c r="F1437" s="1">
        <v>41821</v>
      </c>
      <c r="G1437" t="s">
        <v>8</v>
      </c>
      <c r="H1437">
        <v>133.69999999999999</v>
      </c>
      <c r="I1437" t="str" cm="1">
        <f t="array" ref="I1437">IFERROR(
INDEX(Category_Map!$B$3:$B$28,
MATCH(TRIM(SUBSTITUTE(SUBSTITUTE(CLEAN(G1437),CHAR(160),""),CHAR(10),"")),
TRIM(SUBSTITUTE(SUBSTITUTE(Category_Map!$A$3:$A$28,CHAR(160),""),CHAR(10),"")),0)),
"Not Found")</f>
        <v>Food</v>
      </c>
      <c r="J1437" t="str">
        <f t="shared" si="22"/>
        <v>Pre-COVID</v>
      </c>
    </row>
    <row r="1438" spans="1:10" x14ac:dyDescent="0.35">
      <c r="A1438" t="s">
        <v>33</v>
      </c>
      <c r="B1438">
        <v>2014</v>
      </c>
      <c r="C1438" t="s">
        <v>40</v>
      </c>
      <c r="D1438">
        <v>118.9</v>
      </c>
      <c r="E1438">
        <v>7</v>
      </c>
      <c r="F1438" s="1">
        <v>41821</v>
      </c>
      <c r="G1438" t="s">
        <v>9</v>
      </c>
      <c r="H1438">
        <v>172.4</v>
      </c>
      <c r="I1438" t="str" cm="1">
        <f t="array" ref="I1438">IFERROR(
INDEX(Category_Map!$B$3:$B$28,
MATCH(TRIM(SUBSTITUTE(SUBSTITUTE(CLEAN(G1438),CHAR(160),""),CHAR(10),"")),
TRIM(SUBSTITUTE(SUBSTITUTE(Category_Map!$A$3:$A$28,CHAR(160),""),CHAR(10),"")),0)),
"Not Found")</f>
        <v>Food</v>
      </c>
      <c r="J1438" t="str">
        <f t="shared" si="22"/>
        <v>Pre-COVID</v>
      </c>
    </row>
    <row r="1439" spans="1:10" x14ac:dyDescent="0.35">
      <c r="A1439" t="s">
        <v>33</v>
      </c>
      <c r="B1439">
        <v>2014</v>
      </c>
      <c r="C1439" t="s">
        <v>40</v>
      </c>
      <c r="D1439">
        <v>118.9</v>
      </c>
      <c r="E1439">
        <v>7</v>
      </c>
      <c r="F1439" s="1">
        <v>41821</v>
      </c>
      <c r="G1439" t="s">
        <v>10</v>
      </c>
      <c r="H1439">
        <v>113.1</v>
      </c>
      <c r="I1439" t="str" cm="1">
        <f t="array" ref="I1439">IFERROR(
INDEX(Category_Map!$B$3:$B$28,
MATCH(TRIM(SUBSTITUTE(SUBSTITUTE(CLEAN(G1439),CHAR(160),""),CHAR(10),"")),
TRIM(SUBSTITUTE(SUBSTITUTE(Category_Map!$A$3:$A$28,CHAR(160),""),CHAR(10),"")),0)),
"Not Found")</f>
        <v>Food</v>
      </c>
      <c r="J1439" t="str">
        <f t="shared" si="22"/>
        <v>Pre-COVID</v>
      </c>
    </row>
    <row r="1440" spans="1:10" x14ac:dyDescent="0.35">
      <c r="A1440" t="s">
        <v>33</v>
      </c>
      <c r="B1440">
        <v>2014</v>
      </c>
      <c r="C1440" t="s">
        <v>40</v>
      </c>
      <c r="D1440">
        <v>118.9</v>
      </c>
      <c r="E1440">
        <v>7</v>
      </c>
      <c r="F1440" s="1">
        <v>41821</v>
      </c>
      <c r="G1440" t="s">
        <v>11</v>
      </c>
      <c r="H1440">
        <v>102.7</v>
      </c>
      <c r="I1440" t="str" cm="1">
        <f t="array" ref="I1440">IFERROR(
INDEX(Category_Map!$B$3:$B$28,
MATCH(TRIM(SUBSTITUTE(SUBSTITUTE(CLEAN(G1440),CHAR(160),""),CHAR(10),"")),
TRIM(SUBSTITUTE(SUBSTITUTE(Category_Map!$A$3:$A$28,CHAR(160),""),CHAR(10),"")),0)),
"Not Found")</f>
        <v>Food</v>
      </c>
      <c r="J1440" t="str">
        <f t="shared" si="22"/>
        <v>Pre-COVID</v>
      </c>
    </row>
    <row r="1441" spans="1:10" x14ac:dyDescent="0.35">
      <c r="A1441" t="s">
        <v>33</v>
      </c>
      <c r="B1441">
        <v>2014</v>
      </c>
      <c r="C1441" t="s">
        <v>40</v>
      </c>
      <c r="D1441">
        <v>118.9</v>
      </c>
      <c r="E1441">
        <v>7</v>
      </c>
      <c r="F1441" s="1">
        <v>41821</v>
      </c>
      <c r="G1441" t="s">
        <v>12</v>
      </c>
      <c r="H1441">
        <v>120</v>
      </c>
      <c r="I1441" t="str" cm="1">
        <f t="array" ref="I1441">IFERROR(
INDEX(Category_Map!$B$3:$B$28,
MATCH(TRIM(SUBSTITUTE(SUBSTITUTE(CLEAN(G1441),CHAR(160),""),CHAR(10),"")),
TRIM(SUBSTITUTE(SUBSTITUTE(Category_Map!$A$3:$A$28,CHAR(160),""),CHAR(10),"")),0)),
"Not Found")</f>
        <v>Food</v>
      </c>
      <c r="J1441" t="str">
        <f t="shared" si="22"/>
        <v>Pre-COVID</v>
      </c>
    </row>
    <row r="1442" spans="1:10" x14ac:dyDescent="0.35">
      <c r="A1442" t="s">
        <v>33</v>
      </c>
      <c r="B1442">
        <v>2014</v>
      </c>
      <c r="C1442" t="s">
        <v>40</v>
      </c>
      <c r="D1442">
        <v>118.9</v>
      </c>
      <c r="E1442">
        <v>7</v>
      </c>
      <c r="F1442" s="1">
        <v>41821</v>
      </c>
      <c r="G1442" t="s">
        <v>13</v>
      </c>
      <c r="H1442">
        <v>113.8</v>
      </c>
      <c r="I1442" t="str" cm="1">
        <f t="array" ref="I1442">IFERROR(
INDEX(Category_Map!$B$3:$B$28,
MATCH(TRIM(SUBSTITUTE(SUBSTITUTE(CLEAN(G1442),CHAR(160),""),CHAR(10),"")),
TRIM(SUBSTITUTE(SUBSTITUTE(Category_Map!$A$3:$A$28,CHAR(160),""),CHAR(10),"")),0)),
"Not Found")</f>
        <v>Food and beverages</v>
      </c>
      <c r="J1442" t="str">
        <f t="shared" si="22"/>
        <v>Pre-COVID</v>
      </c>
    </row>
    <row r="1443" spans="1:10" x14ac:dyDescent="0.35">
      <c r="A1443" t="s">
        <v>33</v>
      </c>
      <c r="B1443">
        <v>2014</v>
      </c>
      <c r="C1443" t="s">
        <v>40</v>
      </c>
      <c r="D1443">
        <v>118.9</v>
      </c>
      <c r="E1443">
        <v>7</v>
      </c>
      <c r="F1443" s="1">
        <v>41821</v>
      </c>
      <c r="G1443" t="s">
        <v>14</v>
      </c>
      <c r="H1443">
        <v>123.4</v>
      </c>
      <c r="I1443" t="str" cm="1">
        <f t="array" ref="I1443">IFERROR(
INDEX(Category_Map!$B$3:$B$28,
MATCH(TRIM(SUBSTITUTE(SUBSTITUTE(CLEAN(G1443),CHAR(160),""),CHAR(10),"")),
TRIM(SUBSTITUTE(SUBSTITUTE(Category_Map!$A$3:$A$28,CHAR(160),""),CHAR(10),"")),0)),
"Not Found")</f>
        <v>Food and beverages</v>
      </c>
      <c r="J1443" t="str">
        <f t="shared" si="22"/>
        <v>Pre-COVID</v>
      </c>
    </row>
    <row r="1444" spans="1:10" x14ac:dyDescent="0.35">
      <c r="A1444" t="s">
        <v>33</v>
      </c>
      <c r="B1444">
        <v>2014</v>
      </c>
      <c r="C1444" t="s">
        <v>40</v>
      </c>
      <c r="D1444">
        <v>118.9</v>
      </c>
      <c r="E1444">
        <v>7</v>
      </c>
      <c r="F1444" s="1">
        <v>41821</v>
      </c>
      <c r="G1444" t="s">
        <v>15</v>
      </c>
      <c r="H1444">
        <v>127.1</v>
      </c>
      <c r="I1444" t="str" cm="1">
        <f t="array" ref="I1444">IFERROR(
INDEX(Category_Map!$B$3:$B$28,
MATCH(TRIM(SUBSTITUTE(SUBSTITUTE(CLEAN(G1444),CHAR(160),""),CHAR(10),"")),
TRIM(SUBSTITUTE(SUBSTITUTE(Category_Map!$A$3:$A$28,CHAR(160),""),CHAR(10),"")),0)),
"Not Found")</f>
        <v>Food and beverages</v>
      </c>
      <c r="J1444" t="str">
        <f t="shared" si="22"/>
        <v>Pre-COVID</v>
      </c>
    </row>
    <row r="1445" spans="1:10" x14ac:dyDescent="0.35">
      <c r="A1445" t="s">
        <v>33</v>
      </c>
      <c r="B1445">
        <v>2014</v>
      </c>
      <c r="C1445" t="s">
        <v>40</v>
      </c>
      <c r="D1445">
        <v>118.9</v>
      </c>
      <c r="E1445">
        <v>7</v>
      </c>
      <c r="F1445" s="1">
        <v>41821</v>
      </c>
      <c r="G1445" t="s">
        <v>16</v>
      </c>
      <c r="H1445">
        <v>121</v>
      </c>
      <c r="I1445" t="str" cm="1">
        <f t="array" ref="I1445">IFERROR(
INDEX(Category_Map!$B$3:$B$28,
MATCH(TRIM(SUBSTITUTE(SUBSTITUTE(CLEAN(G1445),CHAR(160),""),CHAR(10),"")),
TRIM(SUBSTITUTE(SUBSTITUTE(Category_Map!$A$3:$A$28,CHAR(160),""),CHAR(10),"")),0)),
"Not Found")</f>
        <v>Miscellaneous</v>
      </c>
      <c r="J1445" t="str">
        <f t="shared" si="22"/>
        <v>Pre-COVID</v>
      </c>
    </row>
    <row r="1446" spans="1:10" x14ac:dyDescent="0.35">
      <c r="A1446" t="s">
        <v>33</v>
      </c>
      <c r="B1446">
        <v>2014</v>
      </c>
      <c r="C1446" t="s">
        <v>40</v>
      </c>
      <c r="D1446">
        <v>118.9</v>
      </c>
      <c r="E1446">
        <v>7</v>
      </c>
      <c r="F1446" s="1">
        <v>41821</v>
      </c>
      <c r="G1446" t="s">
        <v>17</v>
      </c>
      <c r="H1446">
        <v>118</v>
      </c>
      <c r="I1446" t="str" cm="1">
        <f t="array" ref="I1446">IFERROR(
INDEX(Category_Map!$B$3:$B$28,
MATCH(TRIM(SUBSTITUTE(SUBSTITUTE(CLEAN(G1446),CHAR(160),""),CHAR(10),"")),
TRIM(SUBSTITUTE(SUBSTITUTE(Category_Map!$A$3:$A$28,CHAR(160),""),CHAR(10),"")),0)),
"Not Found")</f>
        <v>Clothing and Footwear</v>
      </c>
      <c r="J1446" t="str">
        <f t="shared" si="22"/>
        <v>Pre-COVID</v>
      </c>
    </row>
    <row r="1447" spans="1:10" x14ac:dyDescent="0.35">
      <c r="A1447" t="s">
        <v>33</v>
      </c>
      <c r="B1447">
        <v>2014</v>
      </c>
      <c r="C1447" t="s">
        <v>40</v>
      </c>
      <c r="D1447">
        <v>118.9</v>
      </c>
      <c r="E1447">
        <v>7</v>
      </c>
      <c r="F1447" s="1">
        <v>41821</v>
      </c>
      <c r="G1447" t="s">
        <v>18</v>
      </c>
      <c r="H1447">
        <v>113.6</v>
      </c>
      <c r="I1447" t="str" cm="1">
        <f t="array" ref="I1447">IFERROR(
INDEX(Category_Map!$B$3:$B$28,
MATCH(TRIM(SUBSTITUTE(SUBSTITUTE(CLEAN(G1447),CHAR(160),""),CHAR(10),"")),
TRIM(SUBSTITUTE(SUBSTITUTE(Category_Map!$A$3:$A$28,CHAR(160),""),CHAR(10),"")),0)),
"Not Found")</f>
        <v>Clothing and Footwear</v>
      </c>
      <c r="J1447" t="str">
        <f t="shared" si="22"/>
        <v>Pre-COVID</v>
      </c>
    </row>
    <row r="1448" spans="1:10" x14ac:dyDescent="0.35">
      <c r="A1448" t="s">
        <v>33</v>
      </c>
      <c r="B1448">
        <v>2014</v>
      </c>
      <c r="C1448" t="s">
        <v>40</v>
      </c>
      <c r="D1448">
        <v>118.9</v>
      </c>
      <c r="E1448">
        <v>7</v>
      </c>
      <c r="F1448" s="1">
        <v>41821</v>
      </c>
      <c r="G1448" t="s">
        <v>19</v>
      </c>
      <c r="H1448">
        <v>117.4</v>
      </c>
      <c r="I1448" t="str" cm="1">
        <f t="array" ref="I1448">IFERROR(
INDEX(Category_Map!$B$3:$B$28,
MATCH(TRIM(SUBSTITUTE(SUBSTITUTE(CLEAN(G1448),CHAR(160),""),CHAR(10),"")),
TRIM(SUBSTITUTE(SUBSTITUTE(Category_Map!$A$3:$A$28,CHAR(160),""),CHAR(10),"")),0)),
"Not Found")</f>
        <v>Clothing and Footwear</v>
      </c>
      <c r="J1448" t="str">
        <f t="shared" si="22"/>
        <v>Pre-COVID</v>
      </c>
    </row>
    <row r="1449" spans="1:10" x14ac:dyDescent="0.35">
      <c r="A1449" t="s">
        <v>33</v>
      </c>
      <c r="B1449">
        <v>2014</v>
      </c>
      <c r="C1449" t="s">
        <v>40</v>
      </c>
      <c r="D1449">
        <v>118.9</v>
      </c>
      <c r="E1449">
        <v>7</v>
      </c>
      <c r="F1449" s="1">
        <v>41821</v>
      </c>
      <c r="G1449" t="s">
        <v>20</v>
      </c>
      <c r="H1449">
        <v>114.8</v>
      </c>
      <c r="I1449" t="str" cm="1">
        <f t="array" ref="I1449">IFERROR(
INDEX(Category_Map!$B$3:$B$28,
MATCH(TRIM(SUBSTITUTE(SUBSTITUTE(CLEAN(G1449),CHAR(160),""),CHAR(10),"")),
TRIM(SUBSTITUTE(SUBSTITUTE(Category_Map!$A$3:$A$28,CHAR(160),""),CHAR(10),"")),0)),
"Not Found")</f>
        <v>Housing and Utilities</v>
      </c>
      <c r="J1449" t="str">
        <f t="shared" si="22"/>
        <v>Pre-COVID</v>
      </c>
    </row>
    <row r="1450" spans="1:10" x14ac:dyDescent="0.35">
      <c r="A1450" t="s">
        <v>33</v>
      </c>
      <c r="B1450">
        <v>2014</v>
      </c>
      <c r="C1450" t="s">
        <v>40</v>
      </c>
      <c r="D1450">
        <v>118.9</v>
      </c>
      <c r="E1450">
        <v>7</v>
      </c>
      <c r="F1450" s="1">
        <v>41821</v>
      </c>
      <c r="G1450" t="s">
        <v>21</v>
      </c>
      <c r="H1450">
        <v>111.6</v>
      </c>
      <c r="I1450" t="str" cm="1">
        <f t="array" ref="I1450">IFERROR(
INDEX(Category_Map!$B$3:$B$28,
MATCH(TRIM(SUBSTITUTE(SUBSTITUTE(CLEAN(G1450),CHAR(160),""),CHAR(10),"")),
TRIM(SUBSTITUTE(SUBSTITUTE(Category_Map!$A$3:$A$28,CHAR(160),""),CHAR(10),"")),0)),
"Not Found")</f>
        <v>Fuel and Energy</v>
      </c>
      <c r="J1450" t="str">
        <f t="shared" si="22"/>
        <v>Pre-COVID</v>
      </c>
    </row>
    <row r="1451" spans="1:10" x14ac:dyDescent="0.35">
      <c r="A1451" t="s">
        <v>33</v>
      </c>
      <c r="B1451">
        <v>2014</v>
      </c>
      <c r="C1451" t="s">
        <v>40</v>
      </c>
      <c r="D1451">
        <v>118.9</v>
      </c>
      <c r="E1451">
        <v>7</v>
      </c>
      <c r="F1451" s="1">
        <v>41821</v>
      </c>
      <c r="G1451" t="s">
        <v>22</v>
      </c>
      <c r="H1451">
        <v>114.9</v>
      </c>
      <c r="I1451" t="str" cm="1">
        <f t="array" ref="I1451">IFERROR(
INDEX(Category_Map!$B$3:$B$28,
MATCH(TRIM(SUBSTITUTE(SUBSTITUTE(CLEAN(G1451),CHAR(160),""),CHAR(10),"")),
TRIM(SUBSTITUTE(SUBSTITUTE(Category_Map!$A$3:$A$28,CHAR(160),""),CHAR(10),"")),0)),
"Not Found")</f>
        <v>Household goods and services</v>
      </c>
      <c r="J1451" t="str">
        <f t="shared" si="22"/>
        <v>Pre-COVID</v>
      </c>
    </row>
    <row r="1452" spans="1:10" x14ac:dyDescent="0.35">
      <c r="A1452" t="s">
        <v>33</v>
      </c>
      <c r="B1452">
        <v>2014</v>
      </c>
      <c r="C1452" t="s">
        <v>40</v>
      </c>
      <c r="D1452">
        <v>118.9</v>
      </c>
      <c r="E1452">
        <v>7</v>
      </c>
      <c r="F1452" s="1">
        <v>41821</v>
      </c>
      <c r="G1452" t="s">
        <v>23</v>
      </c>
      <c r="H1452">
        <v>111.5</v>
      </c>
      <c r="I1452" t="str" cm="1">
        <f t="array" ref="I1452">IFERROR(
INDEX(Category_Map!$B$3:$B$28,
MATCH(TRIM(SUBSTITUTE(SUBSTITUTE(CLEAN(G1452),CHAR(160),""),CHAR(10),"")),
TRIM(SUBSTITUTE(SUBSTITUTE(Category_Map!$A$3:$A$28,CHAR(160),""),CHAR(10),"")),0)),
"Not Found")</f>
        <v>Health</v>
      </c>
      <c r="J1452" t="str">
        <f t="shared" si="22"/>
        <v>Pre-COVID</v>
      </c>
    </row>
    <row r="1453" spans="1:10" x14ac:dyDescent="0.35">
      <c r="A1453" t="s">
        <v>33</v>
      </c>
      <c r="B1453">
        <v>2014</v>
      </c>
      <c r="C1453" t="s">
        <v>40</v>
      </c>
      <c r="D1453">
        <v>118.9</v>
      </c>
      <c r="E1453">
        <v>7</v>
      </c>
      <c r="F1453" s="1">
        <v>41821</v>
      </c>
      <c r="G1453" t="s">
        <v>24</v>
      </c>
      <c r="H1453">
        <v>113</v>
      </c>
      <c r="I1453" t="str" cm="1">
        <f t="array" ref="I1453">IFERROR(
INDEX(Category_Map!$B$3:$B$28,
MATCH(TRIM(SUBSTITUTE(SUBSTITUTE(CLEAN(G1453),CHAR(160),""),CHAR(10),"")),
TRIM(SUBSTITUTE(SUBSTITUTE(Category_Map!$A$3:$A$28,CHAR(160),""),CHAR(10),"")),0)),
"Not Found")</f>
        <v>Transport &amp; Communication</v>
      </c>
      <c r="J1453" t="str">
        <f t="shared" si="22"/>
        <v>Pre-COVID</v>
      </c>
    </row>
    <row r="1454" spans="1:10" x14ac:dyDescent="0.35">
      <c r="A1454" t="s">
        <v>33</v>
      </c>
      <c r="B1454">
        <v>2014</v>
      </c>
      <c r="C1454" t="s">
        <v>40</v>
      </c>
      <c r="D1454">
        <v>118.9</v>
      </c>
      <c r="E1454">
        <v>7</v>
      </c>
      <c r="F1454" s="1">
        <v>41821</v>
      </c>
      <c r="G1454" t="s">
        <v>25</v>
      </c>
      <c r="H1454">
        <v>112.4</v>
      </c>
      <c r="I1454" t="str" cm="1">
        <f t="array" ref="I1454">IFERROR(
INDEX(Category_Map!$B$3:$B$28,
MATCH(TRIM(SUBSTITUTE(SUBSTITUTE(CLEAN(G1454),CHAR(160),""),CHAR(10),"")),
TRIM(SUBSTITUTE(SUBSTITUTE(Category_Map!$A$3:$A$28,CHAR(160),""),CHAR(10),"")),0)),
"Not Found")</f>
        <v>Recreation and Personal Care</v>
      </c>
      <c r="J1454" t="str">
        <f t="shared" si="22"/>
        <v>Pre-COVID</v>
      </c>
    </row>
    <row r="1455" spans="1:10" x14ac:dyDescent="0.35">
      <c r="A1455" t="s">
        <v>33</v>
      </c>
      <c r="B1455">
        <v>2014</v>
      </c>
      <c r="C1455" t="s">
        <v>40</v>
      </c>
      <c r="D1455">
        <v>118.9</v>
      </c>
      <c r="E1455">
        <v>7</v>
      </c>
      <c r="F1455" s="1">
        <v>41821</v>
      </c>
      <c r="G1455" t="s">
        <v>26</v>
      </c>
      <c r="H1455">
        <v>117.8</v>
      </c>
      <c r="I1455" t="str" cm="1">
        <f t="array" ref="I1455">IFERROR(
INDEX(Category_Map!$B$3:$B$28,
MATCH(TRIM(SUBSTITUTE(SUBSTITUTE(CLEAN(G1455),CHAR(160),""),CHAR(10),"")),
TRIM(SUBSTITUTE(SUBSTITUTE(Category_Map!$A$3:$A$28,CHAR(160),""),CHAR(10),"")),0)),
"Not Found")</f>
        <v>Education</v>
      </c>
      <c r="J1455" t="str">
        <f t="shared" si="22"/>
        <v>Pre-COVID</v>
      </c>
    </row>
    <row r="1456" spans="1:10" x14ac:dyDescent="0.35">
      <c r="A1456" t="s">
        <v>33</v>
      </c>
      <c r="B1456">
        <v>2014</v>
      </c>
      <c r="C1456" t="s">
        <v>40</v>
      </c>
      <c r="D1456">
        <v>118.9</v>
      </c>
      <c r="E1456">
        <v>7</v>
      </c>
      <c r="F1456" s="1">
        <v>41821</v>
      </c>
      <c r="G1456" t="s">
        <v>27</v>
      </c>
      <c r="H1456">
        <v>109.7</v>
      </c>
      <c r="I1456" t="str" cm="1">
        <f t="array" ref="I1456">IFERROR(
INDEX(Category_Map!$B$3:$B$28,
MATCH(TRIM(SUBSTITUTE(SUBSTITUTE(CLEAN(G1456),CHAR(160),""),CHAR(10),"")),
TRIM(SUBSTITUTE(SUBSTITUTE(Category_Map!$A$3:$A$28,CHAR(160),""),CHAR(10),"")),0)),
"Not Found")</f>
        <v>Personal care and effects</v>
      </c>
      <c r="J1456" t="str">
        <f t="shared" si="22"/>
        <v>Pre-COVID</v>
      </c>
    </row>
    <row r="1457" spans="1:10" x14ac:dyDescent="0.35">
      <c r="A1457" t="s">
        <v>33</v>
      </c>
      <c r="B1457">
        <v>2014</v>
      </c>
      <c r="C1457" t="s">
        <v>40</v>
      </c>
      <c r="D1457">
        <v>118.9</v>
      </c>
      <c r="E1457">
        <v>7</v>
      </c>
      <c r="F1457" s="1">
        <v>41821</v>
      </c>
      <c r="G1457" t="s">
        <v>28</v>
      </c>
      <c r="H1457">
        <v>113.5</v>
      </c>
      <c r="I1457" t="str" cm="1">
        <f t="array" ref="I1457">IFERROR(
INDEX(Category_Map!$B$3:$B$28,
MATCH(TRIM(SUBSTITUTE(SUBSTITUTE(CLEAN(G1457),CHAR(160),""),CHAR(10),"")),
TRIM(SUBSTITUTE(SUBSTITUTE(Category_Map!$A$3:$A$28,CHAR(160),""),CHAR(10),"")),0)),
"Not Found")</f>
        <v>Miscellaneous</v>
      </c>
      <c r="J1457" t="str">
        <f t="shared" si="22"/>
        <v>Pre-COVID</v>
      </c>
    </row>
    <row r="1458" spans="1:10" x14ac:dyDescent="0.35">
      <c r="A1458" t="s">
        <v>34</v>
      </c>
      <c r="B1458">
        <v>2014</v>
      </c>
      <c r="C1458" t="s">
        <v>40</v>
      </c>
      <c r="D1458">
        <v>119.2</v>
      </c>
      <c r="E1458">
        <v>7</v>
      </c>
      <c r="F1458" s="1">
        <v>41821</v>
      </c>
      <c r="G1458" t="s">
        <v>3</v>
      </c>
      <c r="H1458">
        <v>122.4</v>
      </c>
      <c r="I1458" t="str" cm="1">
        <f t="array" ref="I1458">IFERROR(
INDEX(Category_Map!$B$3:$B$28,
MATCH(TRIM(SUBSTITUTE(SUBSTITUTE(CLEAN(G1458),CHAR(160),""),CHAR(10),"")),
TRIM(SUBSTITUTE(SUBSTITUTE(Category_Map!$A$3:$A$28,CHAR(160),""),CHAR(10),"")),0)),
"Not Found")</f>
        <v>Food</v>
      </c>
      <c r="J1458" t="str">
        <f t="shared" si="22"/>
        <v>Pre-COVID</v>
      </c>
    </row>
    <row r="1459" spans="1:10" x14ac:dyDescent="0.35">
      <c r="A1459" t="s">
        <v>34</v>
      </c>
      <c r="B1459">
        <v>2014</v>
      </c>
      <c r="C1459" t="s">
        <v>40</v>
      </c>
      <c r="D1459">
        <v>119.2</v>
      </c>
      <c r="E1459">
        <v>7</v>
      </c>
      <c r="F1459" s="1">
        <v>41821</v>
      </c>
      <c r="G1459" t="s">
        <v>4</v>
      </c>
      <c r="H1459">
        <v>123.9</v>
      </c>
      <c r="I1459" t="str" cm="1">
        <f t="array" ref="I1459">IFERROR(
INDEX(Category_Map!$B$3:$B$28,
MATCH(TRIM(SUBSTITUTE(SUBSTITUTE(CLEAN(G1459),CHAR(160),""),CHAR(10),"")),
TRIM(SUBSTITUTE(SUBSTITUTE(Category_Map!$A$3:$A$28,CHAR(160),""),CHAR(10),"")),0)),
"Not Found")</f>
        <v>Food</v>
      </c>
      <c r="J1459" t="str">
        <f t="shared" si="22"/>
        <v>Pre-COVID</v>
      </c>
    </row>
    <row r="1460" spans="1:10" x14ac:dyDescent="0.35">
      <c r="A1460" t="s">
        <v>34</v>
      </c>
      <c r="B1460">
        <v>2014</v>
      </c>
      <c r="C1460" t="s">
        <v>40</v>
      </c>
      <c r="D1460">
        <v>119.2</v>
      </c>
      <c r="E1460">
        <v>7</v>
      </c>
      <c r="F1460" s="1">
        <v>41821</v>
      </c>
      <c r="G1460" t="s">
        <v>5</v>
      </c>
      <c r="H1460">
        <v>117.8</v>
      </c>
      <c r="I1460" t="str" cm="1">
        <f t="array" ref="I1460">IFERROR(
INDEX(Category_Map!$B$3:$B$28,
MATCH(TRIM(SUBSTITUTE(SUBSTITUTE(CLEAN(G1460),CHAR(160),""),CHAR(10),"")),
TRIM(SUBSTITUTE(SUBSTITUTE(Category_Map!$A$3:$A$28,CHAR(160),""),CHAR(10),"")),0)),
"Not Found")</f>
        <v>Food</v>
      </c>
      <c r="J1460" t="str">
        <f t="shared" si="22"/>
        <v>Pre-COVID</v>
      </c>
    </row>
    <row r="1461" spans="1:10" x14ac:dyDescent="0.35">
      <c r="A1461" t="s">
        <v>34</v>
      </c>
      <c r="B1461">
        <v>2014</v>
      </c>
      <c r="C1461" t="s">
        <v>40</v>
      </c>
      <c r="D1461">
        <v>119.2</v>
      </c>
      <c r="E1461">
        <v>7</v>
      </c>
      <c r="F1461" s="1">
        <v>41821</v>
      </c>
      <c r="G1461" t="s">
        <v>6</v>
      </c>
      <c r="H1461">
        <v>121</v>
      </c>
      <c r="I1461" t="str" cm="1">
        <f t="array" ref="I1461">IFERROR(
INDEX(Category_Map!$B$3:$B$28,
MATCH(TRIM(SUBSTITUTE(SUBSTITUTE(CLEAN(G1461),CHAR(160),""),CHAR(10),"")),
TRIM(SUBSTITUTE(SUBSTITUTE(Category_Map!$A$3:$A$28,CHAR(160),""),CHAR(10),"")),0)),
"Not Found")</f>
        <v>Food</v>
      </c>
      <c r="J1461" t="str">
        <f t="shared" si="22"/>
        <v>Pre-COVID</v>
      </c>
    </row>
    <row r="1462" spans="1:10" x14ac:dyDescent="0.35">
      <c r="A1462" t="s">
        <v>34</v>
      </c>
      <c r="B1462">
        <v>2014</v>
      </c>
      <c r="C1462" t="s">
        <v>40</v>
      </c>
      <c r="D1462">
        <v>119.2</v>
      </c>
      <c r="E1462">
        <v>7</v>
      </c>
      <c r="F1462" s="1">
        <v>41821</v>
      </c>
      <c r="G1462" t="s">
        <v>7</v>
      </c>
      <c r="H1462">
        <v>107.9</v>
      </c>
      <c r="I1462" t="str" cm="1">
        <f t="array" ref="I1462">IFERROR(
INDEX(Category_Map!$B$3:$B$28,
MATCH(TRIM(SUBSTITUTE(SUBSTITUTE(CLEAN(G1462),CHAR(160),""),CHAR(10),"")),
TRIM(SUBSTITUTE(SUBSTITUTE(Category_Map!$A$3:$A$28,CHAR(160),""),CHAR(10),"")),0)),
"Not Found")</f>
        <v>Food</v>
      </c>
      <c r="J1462" t="str">
        <f t="shared" si="22"/>
        <v>Pre-COVID</v>
      </c>
    </row>
    <row r="1463" spans="1:10" x14ac:dyDescent="0.35">
      <c r="A1463" t="s">
        <v>34</v>
      </c>
      <c r="B1463">
        <v>2014</v>
      </c>
      <c r="C1463" t="s">
        <v>40</v>
      </c>
      <c r="D1463">
        <v>119.2</v>
      </c>
      <c r="E1463">
        <v>7</v>
      </c>
      <c r="F1463" s="1">
        <v>41821</v>
      </c>
      <c r="G1463" t="s">
        <v>8</v>
      </c>
      <c r="H1463">
        <v>131.19999999999999</v>
      </c>
      <c r="I1463" t="str" cm="1">
        <f t="array" ref="I1463">IFERROR(
INDEX(Category_Map!$B$3:$B$28,
MATCH(TRIM(SUBSTITUTE(SUBSTITUTE(CLEAN(G1463),CHAR(160),""),CHAR(10),"")),
TRIM(SUBSTITUTE(SUBSTITUTE(Category_Map!$A$3:$A$28,CHAR(160),""),CHAR(10),"")),0)),
"Not Found")</f>
        <v>Food</v>
      </c>
      <c r="J1463" t="str">
        <f t="shared" si="22"/>
        <v>Pre-COVID</v>
      </c>
    </row>
    <row r="1464" spans="1:10" x14ac:dyDescent="0.35">
      <c r="A1464" t="s">
        <v>34</v>
      </c>
      <c r="B1464">
        <v>2014</v>
      </c>
      <c r="C1464" t="s">
        <v>40</v>
      </c>
      <c r="D1464">
        <v>119.2</v>
      </c>
      <c r="E1464">
        <v>7</v>
      </c>
      <c r="F1464" s="1">
        <v>41821</v>
      </c>
      <c r="G1464" t="s">
        <v>9</v>
      </c>
      <c r="H1464">
        <v>157.69999999999999</v>
      </c>
      <c r="I1464" t="str" cm="1">
        <f t="array" ref="I1464">IFERROR(
INDEX(Category_Map!$B$3:$B$28,
MATCH(TRIM(SUBSTITUTE(SUBSTITUTE(CLEAN(G1464),CHAR(160),""),CHAR(10),"")),
TRIM(SUBSTITUTE(SUBSTITUTE(Category_Map!$A$3:$A$28,CHAR(160),""),CHAR(10),"")),0)),
"Not Found")</f>
        <v>Food</v>
      </c>
      <c r="J1464" t="str">
        <f t="shared" si="22"/>
        <v>Pre-COVID</v>
      </c>
    </row>
    <row r="1465" spans="1:10" x14ac:dyDescent="0.35">
      <c r="A1465" t="s">
        <v>34</v>
      </c>
      <c r="B1465">
        <v>2014</v>
      </c>
      <c r="C1465" t="s">
        <v>40</v>
      </c>
      <c r="D1465">
        <v>119.2</v>
      </c>
      <c r="E1465">
        <v>7</v>
      </c>
      <c r="F1465" s="1">
        <v>41821</v>
      </c>
      <c r="G1465" t="s">
        <v>10</v>
      </c>
      <c r="H1465">
        <v>113.2</v>
      </c>
      <c r="I1465" t="str" cm="1">
        <f t="array" ref="I1465">IFERROR(
INDEX(Category_Map!$B$3:$B$28,
MATCH(TRIM(SUBSTITUTE(SUBSTITUTE(CLEAN(G1465),CHAR(160),""),CHAR(10),"")),
TRIM(SUBSTITUTE(SUBSTITUTE(Category_Map!$A$3:$A$28,CHAR(160),""),CHAR(10),"")),0)),
"Not Found")</f>
        <v>Food</v>
      </c>
      <c r="J1465" t="str">
        <f t="shared" si="22"/>
        <v>Pre-COVID</v>
      </c>
    </row>
    <row r="1466" spans="1:10" x14ac:dyDescent="0.35">
      <c r="A1466" t="s">
        <v>34</v>
      </c>
      <c r="B1466">
        <v>2014</v>
      </c>
      <c r="C1466" t="s">
        <v>40</v>
      </c>
      <c r="D1466">
        <v>119.2</v>
      </c>
      <c r="E1466">
        <v>7</v>
      </c>
      <c r="F1466" s="1">
        <v>41821</v>
      </c>
      <c r="G1466" t="s">
        <v>11</v>
      </c>
      <c r="H1466">
        <v>104.1</v>
      </c>
      <c r="I1466" t="str" cm="1">
        <f t="array" ref="I1466">IFERROR(
INDEX(Category_Map!$B$3:$B$28,
MATCH(TRIM(SUBSTITUTE(SUBSTITUTE(CLEAN(G1466),CHAR(160),""),CHAR(10),"")),
TRIM(SUBSTITUTE(SUBSTITUTE(Category_Map!$A$3:$A$28,CHAR(160),""),CHAR(10),"")),0)),
"Not Found")</f>
        <v>Food</v>
      </c>
      <c r="J1466" t="str">
        <f t="shared" si="22"/>
        <v>Pre-COVID</v>
      </c>
    </row>
    <row r="1467" spans="1:10" x14ac:dyDescent="0.35">
      <c r="A1467" t="s">
        <v>34</v>
      </c>
      <c r="B1467">
        <v>2014</v>
      </c>
      <c r="C1467" t="s">
        <v>40</v>
      </c>
      <c r="D1467">
        <v>119.2</v>
      </c>
      <c r="E1467">
        <v>7</v>
      </c>
      <c r="F1467" s="1">
        <v>41821</v>
      </c>
      <c r="G1467" t="s">
        <v>12</v>
      </c>
      <c r="H1467">
        <v>115.5</v>
      </c>
      <c r="I1467" t="str" cm="1">
        <f t="array" ref="I1467">IFERROR(
INDEX(Category_Map!$B$3:$B$28,
MATCH(TRIM(SUBSTITUTE(SUBSTITUTE(CLEAN(G1467),CHAR(160),""),CHAR(10),"")),
TRIM(SUBSTITUTE(SUBSTITUTE(Category_Map!$A$3:$A$28,CHAR(160),""),CHAR(10),"")),0)),
"Not Found")</f>
        <v>Food</v>
      </c>
      <c r="J1467" t="str">
        <f t="shared" si="22"/>
        <v>Pre-COVID</v>
      </c>
    </row>
    <row r="1468" spans="1:10" x14ac:dyDescent="0.35">
      <c r="A1468" t="s">
        <v>34</v>
      </c>
      <c r="B1468">
        <v>2014</v>
      </c>
      <c r="C1468" t="s">
        <v>40</v>
      </c>
      <c r="D1468">
        <v>119.2</v>
      </c>
      <c r="E1468">
        <v>7</v>
      </c>
      <c r="F1468" s="1">
        <v>41821</v>
      </c>
      <c r="G1468" t="s">
        <v>13</v>
      </c>
      <c r="H1468">
        <v>114.8</v>
      </c>
      <c r="I1468" t="str" cm="1">
        <f t="array" ref="I1468">IFERROR(
INDEX(Category_Map!$B$3:$B$28,
MATCH(TRIM(SUBSTITUTE(SUBSTITUTE(CLEAN(G1468),CHAR(160),""),CHAR(10),"")),
TRIM(SUBSTITUTE(SUBSTITUTE(Category_Map!$A$3:$A$28,CHAR(160),""),CHAR(10),"")),0)),
"Not Found")</f>
        <v>Food and beverages</v>
      </c>
      <c r="J1468" t="str">
        <f t="shared" si="22"/>
        <v>Pre-COVID</v>
      </c>
    </row>
    <row r="1469" spans="1:10" x14ac:dyDescent="0.35">
      <c r="A1469" t="s">
        <v>34</v>
      </c>
      <c r="B1469">
        <v>2014</v>
      </c>
      <c r="C1469" t="s">
        <v>40</v>
      </c>
      <c r="D1469">
        <v>119.2</v>
      </c>
      <c r="E1469">
        <v>7</v>
      </c>
      <c r="F1469" s="1">
        <v>41821</v>
      </c>
      <c r="G1469" t="s">
        <v>14</v>
      </c>
      <c r="H1469">
        <v>122.1</v>
      </c>
      <c r="I1469" t="str" cm="1">
        <f t="array" ref="I1469">IFERROR(
INDEX(Category_Map!$B$3:$B$28,
MATCH(TRIM(SUBSTITUTE(SUBSTITUTE(CLEAN(G1469),CHAR(160),""),CHAR(10),"")),
TRIM(SUBSTITUTE(SUBSTITUTE(Category_Map!$A$3:$A$28,CHAR(160),""),CHAR(10),"")),0)),
"Not Found")</f>
        <v>Food and beverages</v>
      </c>
      <c r="J1469" t="str">
        <f t="shared" si="22"/>
        <v>Pre-COVID</v>
      </c>
    </row>
    <row r="1470" spans="1:10" x14ac:dyDescent="0.35">
      <c r="A1470" t="s">
        <v>34</v>
      </c>
      <c r="B1470">
        <v>2014</v>
      </c>
      <c r="C1470" t="s">
        <v>40</v>
      </c>
      <c r="D1470">
        <v>119.2</v>
      </c>
      <c r="E1470">
        <v>7</v>
      </c>
      <c r="F1470" s="1">
        <v>41821</v>
      </c>
      <c r="G1470" t="s">
        <v>15</v>
      </c>
      <c r="H1470">
        <v>124.7</v>
      </c>
      <c r="I1470" t="str" cm="1">
        <f t="array" ref="I1470">IFERROR(
INDEX(Category_Map!$B$3:$B$28,
MATCH(TRIM(SUBSTITUTE(SUBSTITUTE(CLEAN(G1470),CHAR(160),""),CHAR(10),"")),
TRIM(SUBSTITUTE(SUBSTITUTE(Category_Map!$A$3:$A$28,CHAR(160),""),CHAR(10),"")),0)),
"Not Found")</f>
        <v>Food and beverages</v>
      </c>
      <c r="J1470" t="str">
        <f t="shared" si="22"/>
        <v>Pre-COVID</v>
      </c>
    </row>
    <row r="1471" spans="1:10" x14ac:dyDescent="0.35">
      <c r="A1471" t="s">
        <v>34</v>
      </c>
      <c r="B1471">
        <v>2014</v>
      </c>
      <c r="C1471" t="s">
        <v>40</v>
      </c>
      <c r="D1471">
        <v>119.2</v>
      </c>
      <c r="E1471">
        <v>7</v>
      </c>
      <c r="F1471" s="1">
        <v>41821</v>
      </c>
      <c r="G1471" t="s">
        <v>16</v>
      </c>
      <c r="H1471">
        <v>118.8</v>
      </c>
      <c r="I1471" t="str" cm="1">
        <f t="array" ref="I1471">IFERROR(
INDEX(Category_Map!$B$3:$B$28,
MATCH(TRIM(SUBSTITUTE(SUBSTITUTE(CLEAN(G1471),CHAR(160),""),CHAR(10),"")),
TRIM(SUBSTITUTE(SUBSTITUTE(Category_Map!$A$3:$A$28,CHAR(160),""),CHAR(10),"")),0)),
"Not Found")</f>
        <v>Miscellaneous</v>
      </c>
      <c r="J1471" t="str">
        <f t="shared" si="22"/>
        <v>Pre-COVID</v>
      </c>
    </row>
    <row r="1472" spans="1:10" x14ac:dyDescent="0.35">
      <c r="A1472" t="s">
        <v>34</v>
      </c>
      <c r="B1472">
        <v>2014</v>
      </c>
      <c r="C1472" t="s">
        <v>40</v>
      </c>
      <c r="D1472">
        <v>119.2</v>
      </c>
      <c r="E1472">
        <v>7</v>
      </c>
      <c r="F1472" s="1">
        <v>41821</v>
      </c>
      <c r="G1472" t="s">
        <v>17</v>
      </c>
      <c r="H1472">
        <v>119.6</v>
      </c>
      <c r="I1472" t="str" cm="1">
        <f t="array" ref="I1472">IFERROR(
INDEX(Category_Map!$B$3:$B$28,
MATCH(TRIM(SUBSTITUTE(SUBSTITUTE(CLEAN(G1472),CHAR(160),""),CHAR(10),"")),
TRIM(SUBSTITUTE(SUBSTITUTE(Category_Map!$A$3:$A$28,CHAR(160),""),CHAR(10),"")),0)),
"Not Found")</f>
        <v>Clothing and Footwear</v>
      </c>
      <c r="J1472" t="str">
        <f t="shared" si="22"/>
        <v>Pre-COVID</v>
      </c>
    </row>
    <row r="1473" spans="1:10" x14ac:dyDescent="0.35">
      <c r="A1473" t="s">
        <v>34</v>
      </c>
      <c r="B1473">
        <v>2014</v>
      </c>
      <c r="C1473" t="s">
        <v>40</v>
      </c>
      <c r="D1473">
        <v>119.2</v>
      </c>
      <c r="E1473">
        <v>7</v>
      </c>
      <c r="F1473" s="1">
        <v>41821</v>
      </c>
      <c r="G1473" t="s">
        <v>18</v>
      </c>
      <c r="H1473">
        <v>116.3</v>
      </c>
      <c r="I1473" t="str" cm="1">
        <f t="array" ref="I1473">IFERROR(
INDEX(Category_Map!$B$3:$B$28,
MATCH(TRIM(SUBSTITUTE(SUBSTITUTE(CLEAN(G1473),CHAR(160),""),CHAR(10),"")),
TRIM(SUBSTITUTE(SUBSTITUTE(Category_Map!$A$3:$A$28,CHAR(160),""),CHAR(10),"")),0)),
"Not Found")</f>
        <v>Clothing and Footwear</v>
      </c>
      <c r="J1473" t="str">
        <f t="shared" si="22"/>
        <v>Pre-COVID</v>
      </c>
    </row>
    <row r="1474" spans="1:10" x14ac:dyDescent="0.35">
      <c r="A1474" t="s">
        <v>34</v>
      </c>
      <c r="B1474">
        <v>2014</v>
      </c>
      <c r="C1474" t="s">
        <v>40</v>
      </c>
      <c r="D1474">
        <v>119.2</v>
      </c>
      <c r="E1474">
        <v>7</v>
      </c>
      <c r="F1474" s="1">
        <v>41821</v>
      </c>
      <c r="G1474" t="s">
        <v>19</v>
      </c>
      <c r="H1474">
        <v>119.1</v>
      </c>
      <c r="I1474" t="str" cm="1">
        <f t="array" ref="I1474">IFERROR(
INDEX(Category_Map!$B$3:$B$28,
MATCH(TRIM(SUBSTITUTE(SUBSTITUTE(CLEAN(G1474),CHAR(160),""),CHAR(10),"")),
TRIM(SUBSTITUTE(SUBSTITUTE(Category_Map!$A$3:$A$28,CHAR(160),""),CHAR(10),"")),0)),
"Not Found")</f>
        <v>Clothing and Footwear</v>
      </c>
      <c r="J1474" t="str">
        <f t="shared" ref="J1474:J1537" si="23">IF(F1474 &lt; DATE(2020,3,1), "Pre-COVID", "Post-COVID")</f>
        <v>Pre-COVID</v>
      </c>
    </row>
    <row r="1475" spans="1:10" x14ac:dyDescent="0.35">
      <c r="A1475" t="s">
        <v>34</v>
      </c>
      <c r="B1475">
        <v>2014</v>
      </c>
      <c r="C1475" t="s">
        <v>40</v>
      </c>
      <c r="D1475">
        <v>119.2</v>
      </c>
      <c r="E1475">
        <v>7</v>
      </c>
      <c r="F1475" s="1">
        <v>41821</v>
      </c>
      <c r="G1475" t="s">
        <v>20</v>
      </c>
      <c r="H1475">
        <v>114.8</v>
      </c>
      <c r="I1475" t="str" cm="1">
        <f t="array" ref="I1475">IFERROR(
INDEX(Category_Map!$B$3:$B$28,
MATCH(TRIM(SUBSTITUTE(SUBSTITUTE(CLEAN(G1475),CHAR(160),""),CHAR(10),"")),
TRIM(SUBSTITUTE(SUBSTITUTE(Category_Map!$A$3:$A$28,CHAR(160),""),CHAR(10),"")),0)),
"Not Found")</f>
        <v>Housing and Utilities</v>
      </c>
      <c r="J1475" t="str">
        <f t="shared" si="23"/>
        <v>Pre-COVID</v>
      </c>
    </row>
    <row r="1476" spans="1:10" x14ac:dyDescent="0.35">
      <c r="A1476" t="s">
        <v>34</v>
      </c>
      <c r="B1476">
        <v>2014</v>
      </c>
      <c r="C1476" t="s">
        <v>40</v>
      </c>
      <c r="D1476">
        <v>119.2</v>
      </c>
      <c r="E1476">
        <v>7</v>
      </c>
      <c r="F1476" s="1">
        <v>41821</v>
      </c>
      <c r="G1476" t="s">
        <v>21</v>
      </c>
      <c r="H1476">
        <v>113.9</v>
      </c>
      <c r="I1476" t="str" cm="1">
        <f t="array" ref="I1476">IFERROR(
INDEX(Category_Map!$B$3:$B$28,
MATCH(TRIM(SUBSTITUTE(SUBSTITUTE(CLEAN(G1476),CHAR(160),""),CHAR(10),"")),
TRIM(SUBSTITUTE(SUBSTITUTE(Category_Map!$A$3:$A$28,CHAR(160),""),CHAR(10),"")),0)),
"Not Found")</f>
        <v>Fuel and Energy</v>
      </c>
      <c r="J1476" t="str">
        <f t="shared" si="23"/>
        <v>Pre-COVID</v>
      </c>
    </row>
    <row r="1477" spans="1:10" x14ac:dyDescent="0.35">
      <c r="A1477" t="s">
        <v>34</v>
      </c>
      <c r="B1477">
        <v>2014</v>
      </c>
      <c r="C1477" t="s">
        <v>40</v>
      </c>
      <c r="D1477">
        <v>119.2</v>
      </c>
      <c r="E1477">
        <v>7</v>
      </c>
      <c r="F1477" s="1">
        <v>41821</v>
      </c>
      <c r="G1477" t="s">
        <v>22</v>
      </c>
      <c r="H1477">
        <v>115.2</v>
      </c>
      <c r="I1477" t="str" cm="1">
        <f t="array" ref="I1477">IFERROR(
INDEX(Category_Map!$B$3:$B$28,
MATCH(TRIM(SUBSTITUTE(SUBSTITUTE(CLEAN(G1477),CHAR(160),""),CHAR(10),"")),
TRIM(SUBSTITUTE(SUBSTITUTE(Category_Map!$A$3:$A$28,CHAR(160),""),CHAR(10),"")),0)),
"Not Found")</f>
        <v>Household goods and services</v>
      </c>
      <c r="J1477" t="str">
        <f t="shared" si="23"/>
        <v>Pre-COVID</v>
      </c>
    </row>
    <row r="1478" spans="1:10" x14ac:dyDescent="0.35">
      <c r="A1478" t="s">
        <v>34</v>
      </c>
      <c r="B1478">
        <v>2014</v>
      </c>
      <c r="C1478" t="s">
        <v>40</v>
      </c>
      <c r="D1478">
        <v>119.2</v>
      </c>
      <c r="E1478">
        <v>7</v>
      </c>
      <c r="F1478" s="1">
        <v>41821</v>
      </c>
      <c r="G1478" t="s">
        <v>23</v>
      </c>
      <c r="H1478">
        <v>112.7</v>
      </c>
      <c r="I1478" t="str" cm="1">
        <f t="array" ref="I1478">IFERROR(
INDEX(Category_Map!$B$3:$B$28,
MATCH(TRIM(SUBSTITUTE(SUBSTITUTE(CLEAN(G1478),CHAR(160),""),CHAR(10),"")),
TRIM(SUBSTITUTE(SUBSTITUTE(Category_Map!$A$3:$A$28,CHAR(160),""),CHAR(10),"")),0)),
"Not Found")</f>
        <v>Health</v>
      </c>
      <c r="J1478" t="str">
        <f t="shared" si="23"/>
        <v>Pre-COVID</v>
      </c>
    </row>
    <row r="1479" spans="1:10" x14ac:dyDescent="0.35">
      <c r="A1479" t="s">
        <v>34</v>
      </c>
      <c r="B1479">
        <v>2014</v>
      </c>
      <c r="C1479" t="s">
        <v>40</v>
      </c>
      <c r="D1479">
        <v>119.2</v>
      </c>
      <c r="E1479">
        <v>7</v>
      </c>
      <c r="F1479" s="1">
        <v>41821</v>
      </c>
      <c r="G1479" t="s">
        <v>24</v>
      </c>
      <c r="H1479">
        <v>113.1</v>
      </c>
      <c r="I1479" t="str" cm="1">
        <f t="array" ref="I1479">IFERROR(
INDEX(Category_Map!$B$3:$B$28,
MATCH(TRIM(SUBSTITUTE(SUBSTITUTE(CLEAN(G1479),CHAR(160),""),CHAR(10),"")),
TRIM(SUBSTITUTE(SUBSTITUTE(Category_Map!$A$3:$A$28,CHAR(160),""),CHAR(10),"")),0)),
"Not Found")</f>
        <v>Transport &amp; Communication</v>
      </c>
      <c r="J1479" t="str">
        <f t="shared" si="23"/>
        <v>Pre-COVID</v>
      </c>
    </row>
    <row r="1480" spans="1:10" x14ac:dyDescent="0.35">
      <c r="A1480" t="s">
        <v>34</v>
      </c>
      <c r="B1480">
        <v>2014</v>
      </c>
      <c r="C1480" t="s">
        <v>40</v>
      </c>
      <c r="D1480">
        <v>119.2</v>
      </c>
      <c r="E1480">
        <v>7</v>
      </c>
      <c r="F1480" s="1">
        <v>41821</v>
      </c>
      <c r="G1480" t="s">
        <v>25</v>
      </c>
      <c r="H1480">
        <v>112.1</v>
      </c>
      <c r="I1480" t="str" cm="1">
        <f t="array" ref="I1480">IFERROR(
INDEX(Category_Map!$B$3:$B$28,
MATCH(TRIM(SUBSTITUTE(SUBSTITUTE(CLEAN(G1480),CHAR(160),""),CHAR(10),"")),
TRIM(SUBSTITUTE(SUBSTITUTE(Category_Map!$A$3:$A$28,CHAR(160),""),CHAR(10),"")),0)),
"Not Found")</f>
        <v>Recreation and Personal Care</v>
      </c>
      <c r="J1480" t="str">
        <f t="shared" si="23"/>
        <v>Pre-COVID</v>
      </c>
    </row>
    <row r="1481" spans="1:10" x14ac:dyDescent="0.35">
      <c r="A1481" t="s">
        <v>34</v>
      </c>
      <c r="B1481">
        <v>2014</v>
      </c>
      <c r="C1481" t="s">
        <v>40</v>
      </c>
      <c r="D1481">
        <v>119.2</v>
      </c>
      <c r="E1481">
        <v>7</v>
      </c>
      <c r="F1481" s="1">
        <v>41821</v>
      </c>
      <c r="G1481" t="s">
        <v>26</v>
      </c>
      <c r="H1481">
        <v>116.8</v>
      </c>
      <c r="I1481" t="str" cm="1">
        <f t="array" ref="I1481">IFERROR(
INDEX(Category_Map!$B$3:$B$28,
MATCH(TRIM(SUBSTITUTE(SUBSTITUTE(CLEAN(G1481),CHAR(160),""),CHAR(10),"")),
TRIM(SUBSTITUTE(SUBSTITUTE(Category_Map!$A$3:$A$28,CHAR(160),""),CHAR(10),"")),0)),
"Not Found")</f>
        <v>Education</v>
      </c>
      <c r="J1481" t="str">
        <f t="shared" si="23"/>
        <v>Pre-COVID</v>
      </c>
    </row>
    <row r="1482" spans="1:10" x14ac:dyDescent="0.35">
      <c r="A1482" t="s">
        <v>34</v>
      </c>
      <c r="B1482">
        <v>2014</v>
      </c>
      <c r="C1482" t="s">
        <v>40</v>
      </c>
      <c r="D1482">
        <v>119.2</v>
      </c>
      <c r="E1482">
        <v>7</v>
      </c>
      <c r="F1482" s="1">
        <v>41821</v>
      </c>
      <c r="G1482" t="s">
        <v>27</v>
      </c>
      <c r="H1482">
        <v>109.2</v>
      </c>
      <c r="I1482" t="str" cm="1">
        <f t="array" ref="I1482">IFERROR(
INDEX(Category_Map!$B$3:$B$28,
MATCH(TRIM(SUBSTITUTE(SUBSTITUTE(CLEAN(G1482),CHAR(160),""),CHAR(10),"")),
TRIM(SUBSTITUTE(SUBSTITUTE(Category_Map!$A$3:$A$28,CHAR(160),""),CHAR(10),"")),0)),
"Not Found")</f>
        <v>Personal care and effects</v>
      </c>
      <c r="J1482" t="str">
        <f t="shared" si="23"/>
        <v>Pre-COVID</v>
      </c>
    </row>
    <row r="1483" spans="1:10" x14ac:dyDescent="0.35">
      <c r="A1483" t="s">
        <v>34</v>
      </c>
      <c r="B1483">
        <v>2014</v>
      </c>
      <c r="C1483" t="s">
        <v>40</v>
      </c>
      <c r="D1483">
        <v>119.2</v>
      </c>
      <c r="E1483">
        <v>7</v>
      </c>
      <c r="F1483" s="1">
        <v>41821</v>
      </c>
      <c r="G1483" t="s">
        <v>28</v>
      </c>
      <c r="H1483">
        <v>113.3</v>
      </c>
      <c r="I1483" t="str" cm="1">
        <f t="array" ref="I1483">IFERROR(
INDEX(Category_Map!$B$3:$B$28,
MATCH(TRIM(SUBSTITUTE(SUBSTITUTE(CLEAN(G1483),CHAR(160),""),CHAR(10),"")),
TRIM(SUBSTITUTE(SUBSTITUTE(Category_Map!$A$3:$A$28,CHAR(160),""),CHAR(10),"")),0)),
"Not Found")</f>
        <v>Miscellaneous</v>
      </c>
      <c r="J1483" t="str">
        <f t="shared" si="23"/>
        <v>Pre-COVID</v>
      </c>
    </row>
    <row r="1484" spans="1:10" x14ac:dyDescent="0.35">
      <c r="A1484" t="s">
        <v>30</v>
      </c>
      <c r="B1484">
        <v>2014</v>
      </c>
      <c r="C1484" t="s">
        <v>41</v>
      </c>
      <c r="D1484">
        <v>120.7</v>
      </c>
      <c r="E1484">
        <v>8</v>
      </c>
      <c r="F1484" s="1">
        <v>41852</v>
      </c>
      <c r="G1484" t="s">
        <v>3</v>
      </c>
      <c r="H1484">
        <v>121.8</v>
      </c>
      <c r="I1484" t="str" cm="1">
        <f t="array" ref="I1484">IFERROR(
INDEX(Category_Map!$B$3:$B$28,
MATCH(TRIM(SUBSTITUTE(SUBSTITUTE(CLEAN(G1484),CHAR(160),""),CHAR(10),"")),
TRIM(SUBSTITUTE(SUBSTITUTE(Category_Map!$A$3:$A$28,CHAR(160),""),CHAR(10),"")),0)),
"Not Found")</f>
        <v>Food</v>
      </c>
      <c r="J1484" t="str">
        <f t="shared" si="23"/>
        <v>Pre-COVID</v>
      </c>
    </row>
    <row r="1485" spans="1:10" x14ac:dyDescent="0.35">
      <c r="A1485" t="s">
        <v>30</v>
      </c>
      <c r="B1485">
        <v>2014</v>
      </c>
      <c r="C1485" t="s">
        <v>41</v>
      </c>
      <c r="D1485">
        <v>120.7</v>
      </c>
      <c r="E1485">
        <v>8</v>
      </c>
      <c r="F1485" s="1">
        <v>41852</v>
      </c>
      <c r="G1485" t="s">
        <v>4</v>
      </c>
      <c r="H1485">
        <v>122.8</v>
      </c>
      <c r="I1485" t="str" cm="1">
        <f t="array" ref="I1485">IFERROR(
INDEX(Category_Map!$B$3:$B$28,
MATCH(TRIM(SUBSTITUTE(SUBSTITUTE(CLEAN(G1485),CHAR(160),""),CHAR(10),"")),
TRIM(SUBSTITUTE(SUBSTITUTE(Category_Map!$A$3:$A$28,CHAR(160),""),CHAR(10),"")),0)),
"Not Found")</f>
        <v>Food</v>
      </c>
      <c r="J1485" t="str">
        <f t="shared" si="23"/>
        <v>Pre-COVID</v>
      </c>
    </row>
    <row r="1486" spans="1:10" x14ac:dyDescent="0.35">
      <c r="A1486" t="s">
        <v>30</v>
      </c>
      <c r="B1486">
        <v>2014</v>
      </c>
      <c r="C1486" t="s">
        <v>41</v>
      </c>
      <c r="D1486">
        <v>120.7</v>
      </c>
      <c r="E1486">
        <v>8</v>
      </c>
      <c r="F1486" s="1">
        <v>41852</v>
      </c>
      <c r="G1486" t="s">
        <v>5</v>
      </c>
      <c r="H1486">
        <v>117.8</v>
      </c>
      <c r="I1486" t="str" cm="1">
        <f t="array" ref="I1486">IFERROR(
INDEX(Category_Map!$B$3:$B$28,
MATCH(TRIM(SUBSTITUTE(SUBSTITUTE(CLEAN(G1486),CHAR(160),""),CHAR(10),"")),
TRIM(SUBSTITUTE(SUBSTITUTE(Category_Map!$A$3:$A$28,CHAR(160),""),CHAR(10),"")),0)),
"Not Found")</f>
        <v>Food</v>
      </c>
      <c r="J1486" t="str">
        <f t="shared" si="23"/>
        <v>Pre-COVID</v>
      </c>
    </row>
    <row r="1487" spans="1:10" x14ac:dyDescent="0.35">
      <c r="A1487" t="s">
        <v>30</v>
      </c>
      <c r="B1487">
        <v>2014</v>
      </c>
      <c r="C1487" t="s">
        <v>41</v>
      </c>
      <c r="D1487">
        <v>120.7</v>
      </c>
      <c r="E1487">
        <v>8</v>
      </c>
      <c r="F1487" s="1">
        <v>41852</v>
      </c>
      <c r="G1487" t="s">
        <v>6</v>
      </c>
      <c r="H1487">
        <v>121.9</v>
      </c>
      <c r="I1487" t="str" cm="1">
        <f t="array" ref="I1487">IFERROR(
INDEX(Category_Map!$B$3:$B$28,
MATCH(TRIM(SUBSTITUTE(SUBSTITUTE(CLEAN(G1487),CHAR(160),""),CHAR(10),"")),
TRIM(SUBSTITUTE(SUBSTITUTE(Category_Map!$A$3:$A$28,CHAR(160),""),CHAR(10),"")),0)),
"Not Found")</f>
        <v>Food</v>
      </c>
      <c r="J1487" t="str">
        <f t="shared" si="23"/>
        <v>Pre-COVID</v>
      </c>
    </row>
    <row r="1488" spans="1:10" x14ac:dyDescent="0.35">
      <c r="A1488" t="s">
        <v>30</v>
      </c>
      <c r="B1488">
        <v>2014</v>
      </c>
      <c r="C1488" t="s">
        <v>41</v>
      </c>
      <c r="D1488">
        <v>120.7</v>
      </c>
      <c r="E1488">
        <v>8</v>
      </c>
      <c r="F1488" s="1">
        <v>41852</v>
      </c>
      <c r="G1488" t="s">
        <v>7</v>
      </c>
      <c r="H1488">
        <v>110.6</v>
      </c>
      <c r="I1488" t="str" cm="1">
        <f t="array" ref="I1488">IFERROR(
INDEX(Category_Map!$B$3:$B$28,
MATCH(TRIM(SUBSTITUTE(SUBSTITUTE(CLEAN(G1488),CHAR(160),""),CHAR(10),"")),
TRIM(SUBSTITUTE(SUBSTITUTE(Category_Map!$A$3:$A$28,CHAR(160),""),CHAR(10),"")),0)),
"Not Found")</f>
        <v>Food</v>
      </c>
      <c r="J1488" t="str">
        <f t="shared" si="23"/>
        <v>Pre-COVID</v>
      </c>
    </row>
    <row r="1489" spans="1:10" x14ac:dyDescent="0.35">
      <c r="A1489" t="s">
        <v>30</v>
      </c>
      <c r="B1489">
        <v>2014</v>
      </c>
      <c r="C1489" t="s">
        <v>41</v>
      </c>
      <c r="D1489">
        <v>120.7</v>
      </c>
      <c r="E1489">
        <v>8</v>
      </c>
      <c r="F1489" s="1">
        <v>41852</v>
      </c>
      <c r="G1489" t="s">
        <v>8</v>
      </c>
      <c r="H1489">
        <v>129.69999999999999</v>
      </c>
      <c r="I1489" t="str" cm="1">
        <f t="array" ref="I1489">IFERROR(
INDEX(Category_Map!$B$3:$B$28,
MATCH(TRIM(SUBSTITUTE(SUBSTITUTE(CLEAN(G1489),CHAR(160),""),CHAR(10),"")),
TRIM(SUBSTITUTE(SUBSTITUTE(Category_Map!$A$3:$A$28,CHAR(160),""),CHAR(10),"")),0)),
"Not Found")</f>
        <v>Food</v>
      </c>
      <c r="J1489" t="str">
        <f t="shared" si="23"/>
        <v>Pre-COVID</v>
      </c>
    </row>
    <row r="1490" spans="1:10" x14ac:dyDescent="0.35">
      <c r="A1490" t="s">
        <v>30</v>
      </c>
      <c r="B1490">
        <v>2014</v>
      </c>
      <c r="C1490" t="s">
        <v>41</v>
      </c>
      <c r="D1490">
        <v>120.7</v>
      </c>
      <c r="E1490">
        <v>8</v>
      </c>
      <c r="F1490" s="1">
        <v>41852</v>
      </c>
      <c r="G1490" t="s">
        <v>9</v>
      </c>
      <c r="H1490">
        <v>161.1</v>
      </c>
      <c r="I1490" t="str" cm="1">
        <f t="array" ref="I1490">IFERROR(
INDEX(Category_Map!$B$3:$B$28,
MATCH(TRIM(SUBSTITUTE(SUBSTITUTE(CLEAN(G1490),CHAR(160),""),CHAR(10),"")),
TRIM(SUBSTITUTE(SUBSTITUTE(Category_Map!$A$3:$A$28,CHAR(160),""),CHAR(10),"")),0)),
"Not Found")</f>
        <v>Food</v>
      </c>
      <c r="J1490" t="str">
        <f t="shared" si="23"/>
        <v>Pre-COVID</v>
      </c>
    </row>
    <row r="1491" spans="1:10" x14ac:dyDescent="0.35">
      <c r="A1491" t="s">
        <v>30</v>
      </c>
      <c r="B1491">
        <v>2014</v>
      </c>
      <c r="C1491" t="s">
        <v>41</v>
      </c>
      <c r="D1491">
        <v>120.7</v>
      </c>
      <c r="E1491">
        <v>8</v>
      </c>
      <c r="F1491" s="1">
        <v>41852</v>
      </c>
      <c r="G1491" t="s">
        <v>10</v>
      </c>
      <c r="H1491">
        <v>114.1</v>
      </c>
      <c r="I1491" t="str" cm="1">
        <f t="array" ref="I1491">IFERROR(
INDEX(Category_Map!$B$3:$B$28,
MATCH(TRIM(SUBSTITUTE(SUBSTITUTE(CLEAN(G1491),CHAR(160),""),CHAR(10),"")),
TRIM(SUBSTITUTE(SUBSTITUTE(Category_Map!$A$3:$A$28,CHAR(160),""),CHAR(10),"")),0)),
"Not Found")</f>
        <v>Food</v>
      </c>
      <c r="J1491" t="str">
        <f t="shared" si="23"/>
        <v>Pre-COVID</v>
      </c>
    </row>
    <row r="1492" spans="1:10" x14ac:dyDescent="0.35">
      <c r="A1492" t="s">
        <v>30</v>
      </c>
      <c r="B1492">
        <v>2014</v>
      </c>
      <c r="C1492" t="s">
        <v>41</v>
      </c>
      <c r="D1492">
        <v>120.7</v>
      </c>
      <c r="E1492">
        <v>8</v>
      </c>
      <c r="F1492" s="1">
        <v>41852</v>
      </c>
      <c r="G1492" t="s">
        <v>11</v>
      </c>
      <c r="H1492">
        <v>105.1</v>
      </c>
      <c r="I1492" t="str" cm="1">
        <f t="array" ref="I1492">IFERROR(
INDEX(Category_Map!$B$3:$B$28,
MATCH(TRIM(SUBSTITUTE(SUBSTITUTE(CLEAN(G1492),CHAR(160),""),CHAR(10),"")),
TRIM(SUBSTITUTE(SUBSTITUTE(Category_Map!$A$3:$A$28,CHAR(160),""),CHAR(10),"")),0)),
"Not Found")</f>
        <v>Food</v>
      </c>
      <c r="J1492" t="str">
        <f t="shared" si="23"/>
        <v>Pre-COVID</v>
      </c>
    </row>
    <row r="1493" spans="1:10" x14ac:dyDescent="0.35">
      <c r="A1493" t="s">
        <v>30</v>
      </c>
      <c r="B1493">
        <v>2014</v>
      </c>
      <c r="C1493" t="s">
        <v>41</v>
      </c>
      <c r="D1493">
        <v>120.7</v>
      </c>
      <c r="E1493">
        <v>8</v>
      </c>
      <c r="F1493" s="1">
        <v>41852</v>
      </c>
      <c r="G1493" t="s">
        <v>12</v>
      </c>
      <c r="H1493">
        <v>114.6</v>
      </c>
      <c r="I1493" t="str" cm="1">
        <f t="array" ref="I1493">IFERROR(
INDEX(Category_Map!$B$3:$B$28,
MATCH(TRIM(SUBSTITUTE(SUBSTITUTE(CLEAN(G1493),CHAR(160),""),CHAR(10),"")),
TRIM(SUBSTITUTE(SUBSTITUTE(Category_Map!$A$3:$A$28,CHAR(160),""),CHAR(10),"")),0)),
"Not Found")</f>
        <v>Food</v>
      </c>
      <c r="J1493" t="str">
        <f t="shared" si="23"/>
        <v>Pre-COVID</v>
      </c>
    </row>
    <row r="1494" spans="1:10" x14ac:dyDescent="0.35">
      <c r="A1494" t="s">
        <v>30</v>
      </c>
      <c r="B1494">
        <v>2014</v>
      </c>
      <c r="C1494" t="s">
        <v>41</v>
      </c>
      <c r="D1494">
        <v>120.7</v>
      </c>
      <c r="E1494">
        <v>8</v>
      </c>
      <c r="F1494" s="1">
        <v>41852</v>
      </c>
      <c r="G1494" t="s">
        <v>13</v>
      </c>
      <c r="H1494">
        <v>115.8</v>
      </c>
      <c r="I1494" t="str" cm="1">
        <f t="array" ref="I1494">IFERROR(
INDEX(Category_Map!$B$3:$B$28,
MATCH(TRIM(SUBSTITUTE(SUBSTITUTE(CLEAN(G1494),CHAR(160),""),CHAR(10),"")),
TRIM(SUBSTITUTE(SUBSTITUTE(Category_Map!$A$3:$A$28,CHAR(160),""),CHAR(10),"")),0)),
"Not Found")</f>
        <v>Food and beverages</v>
      </c>
      <c r="J1494" t="str">
        <f t="shared" si="23"/>
        <v>Pre-COVID</v>
      </c>
    </row>
    <row r="1495" spans="1:10" x14ac:dyDescent="0.35">
      <c r="A1495" t="s">
        <v>30</v>
      </c>
      <c r="B1495">
        <v>2014</v>
      </c>
      <c r="C1495" t="s">
        <v>41</v>
      </c>
      <c r="D1495">
        <v>120.7</v>
      </c>
      <c r="E1495">
        <v>8</v>
      </c>
      <c r="F1495" s="1">
        <v>41852</v>
      </c>
      <c r="G1495" t="s">
        <v>14</v>
      </c>
      <c r="H1495">
        <v>121.7</v>
      </c>
      <c r="I1495" t="str" cm="1">
        <f t="array" ref="I1495">IFERROR(
INDEX(Category_Map!$B$3:$B$28,
MATCH(TRIM(SUBSTITUTE(SUBSTITUTE(CLEAN(G1495),CHAR(160),""),CHAR(10),"")),
TRIM(SUBSTITUTE(SUBSTITUTE(Category_Map!$A$3:$A$28,CHAR(160),""),CHAR(10),"")),0)),
"Not Found")</f>
        <v>Food and beverages</v>
      </c>
      <c r="J1495" t="str">
        <f t="shared" si="23"/>
        <v>Pre-COVID</v>
      </c>
    </row>
    <row r="1496" spans="1:10" x14ac:dyDescent="0.35">
      <c r="A1496" t="s">
        <v>30</v>
      </c>
      <c r="B1496">
        <v>2014</v>
      </c>
      <c r="C1496" t="s">
        <v>41</v>
      </c>
      <c r="D1496">
        <v>120.7</v>
      </c>
      <c r="E1496">
        <v>8</v>
      </c>
      <c r="F1496" s="1">
        <v>41852</v>
      </c>
      <c r="G1496" t="s">
        <v>15</v>
      </c>
      <c r="H1496">
        <v>125.3</v>
      </c>
      <c r="I1496" t="str" cm="1">
        <f t="array" ref="I1496">IFERROR(
INDEX(Category_Map!$B$3:$B$28,
MATCH(TRIM(SUBSTITUTE(SUBSTITUTE(CLEAN(G1496),CHAR(160),""),CHAR(10),"")),
TRIM(SUBSTITUTE(SUBSTITUTE(Category_Map!$A$3:$A$28,CHAR(160),""),CHAR(10),"")),0)),
"Not Found")</f>
        <v>Food and beverages</v>
      </c>
      <c r="J1496" t="str">
        <f t="shared" si="23"/>
        <v>Pre-COVID</v>
      </c>
    </row>
    <row r="1497" spans="1:10" x14ac:dyDescent="0.35">
      <c r="A1497" t="s">
        <v>30</v>
      </c>
      <c r="B1497">
        <v>2014</v>
      </c>
      <c r="C1497" t="s">
        <v>41</v>
      </c>
      <c r="D1497">
        <v>120.7</v>
      </c>
      <c r="E1497">
        <v>8</v>
      </c>
      <c r="F1497" s="1">
        <v>41852</v>
      </c>
      <c r="G1497" t="s">
        <v>16</v>
      </c>
      <c r="H1497">
        <v>118.8</v>
      </c>
      <c r="I1497" t="str" cm="1">
        <f t="array" ref="I1497">IFERROR(
INDEX(Category_Map!$B$3:$B$28,
MATCH(TRIM(SUBSTITUTE(SUBSTITUTE(CLEAN(G1497),CHAR(160),""),CHAR(10),"")),
TRIM(SUBSTITUTE(SUBSTITUTE(Category_Map!$A$3:$A$28,CHAR(160),""),CHAR(10),"")),0)),
"Not Found")</f>
        <v>Miscellaneous</v>
      </c>
      <c r="J1497" t="str">
        <f t="shared" si="23"/>
        <v>Pre-COVID</v>
      </c>
    </row>
    <row r="1498" spans="1:10" x14ac:dyDescent="0.35">
      <c r="A1498" t="s">
        <v>30</v>
      </c>
      <c r="B1498">
        <v>2014</v>
      </c>
      <c r="C1498" t="s">
        <v>41</v>
      </c>
      <c r="D1498">
        <v>120.7</v>
      </c>
      <c r="E1498">
        <v>8</v>
      </c>
      <c r="F1498" s="1">
        <v>41852</v>
      </c>
      <c r="G1498" t="s">
        <v>17</v>
      </c>
      <c r="H1498">
        <v>120.9</v>
      </c>
      <c r="I1498" t="str" cm="1">
        <f t="array" ref="I1498">IFERROR(
INDEX(Category_Map!$B$3:$B$28,
MATCH(TRIM(SUBSTITUTE(SUBSTITUTE(CLEAN(G1498),CHAR(160),""),CHAR(10),"")),
TRIM(SUBSTITUTE(SUBSTITUTE(Category_Map!$A$3:$A$28,CHAR(160),""),CHAR(10),"")),0)),
"Not Found")</f>
        <v>Clothing and Footwear</v>
      </c>
      <c r="J1498" t="str">
        <f t="shared" si="23"/>
        <v>Pre-COVID</v>
      </c>
    </row>
    <row r="1499" spans="1:10" x14ac:dyDescent="0.35">
      <c r="A1499" t="s">
        <v>30</v>
      </c>
      <c r="B1499">
        <v>2014</v>
      </c>
      <c r="C1499" t="s">
        <v>41</v>
      </c>
      <c r="D1499">
        <v>120.7</v>
      </c>
      <c r="E1499">
        <v>8</v>
      </c>
      <c r="F1499" s="1">
        <v>41852</v>
      </c>
      <c r="G1499" t="s">
        <v>18</v>
      </c>
      <c r="H1499">
        <v>118.8</v>
      </c>
      <c r="I1499" t="str" cm="1">
        <f t="array" ref="I1499">IFERROR(
INDEX(Category_Map!$B$3:$B$28,
MATCH(TRIM(SUBSTITUTE(SUBSTITUTE(CLEAN(G1499),CHAR(160),""),CHAR(10),"")),
TRIM(SUBSTITUTE(SUBSTITUTE(Category_Map!$A$3:$A$28,CHAR(160),""),CHAR(10),"")),0)),
"Not Found")</f>
        <v>Clothing and Footwear</v>
      </c>
      <c r="J1499" t="str">
        <f t="shared" si="23"/>
        <v>Pre-COVID</v>
      </c>
    </row>
    <row r="1500" spans="1:10" x14ac:dyDescent="0.35">
      <c r="A1500" t="s">
        <v>30</v>
      </c>
      <c r="B1500">
        <v>2014</v>
      </c>
      <c r="C1500" t="s">
        <v>41</v>
      </c>
      <c r="D1500">
        <v>120.7</v>
      </c>
      <c r="E1500">
        <v>8</v>
      </c>
      <c r="F1500" s="1">
        <v>41852</v>
      </c>
      <c r="G1500" t="s">
        <v>19</v>
      </c>
      <c r="H1500">
        <v>120.7</v>
      </c>
      <c r="I1500" t="str" cm="1">
        <f t="array" ref="I1500">IFERROR(
INDEX(Category_Map!$B$3:$B$28,
MATCH(TRIM(SUBSTITUTE(SUBSTITUTE(CLEAN(G1500),CHAR(160),""),CHAR(10),"")),
TRIM(SUBSTITUTE(SUBSTITUTE(Category_Map!$A$3:$A$28,CHAR(160),""),CHAR(10),"")),0)),
"Not Found")</f>
        <v>Clothing and Footwear</v>
      </c>
      <c r="J1500" t="str">
        <f t="shared" si="23"/>
        <v>Pre-COVID</v>
      </c>
    </row>
    <row r="1501" spans="1:10" x14ac:dyDescent="0.35">
      <c r="A1501" t="s">
        <v>30</v>
      </c>
      <c r="B1501">
        <v>2014</v>
      </c>
      <c r="C1501" t="s">
        <v>41</v>
      </c>
      <c r="D1501">
        <v>120.7</v>
      </c>
      <c r="E1501">
        <v>8</v>
      </c>
      <c r="F1501" s="1">
        <v>41852</v>
      </c>
      <c r="G1501" t="s">
        <v>20</v>
      </c>
      <c r="H1501">
        <v>0</v>
      </c>
      <c r="I1501" t="str" cm="1">
        <f t="array" ref="I1501">IFERROR(
INDEX(Category_Map!$B$3:$B$28,
MATCH(TRIM(SUBSTITUTE(SUBSTITUTE(CLEAN(G1501),CHAR(160),""),CHAR(10),"")),
TRIM(SUBSTITUTE(SUBSTITUTE(Category_Map!$A$3:$A$28,CHAR(160),""),CHAR(10),"")),0)),
"Not Found")</f>
        <v>Housing and Utilities</v>
      </c>
      <c r="J1501" t="str">
        <f t="shared" si="23"/>
        <v>Pre-COVID</v>
      </c>
    </row>
    <row r="1502" spans="1:10" x14ac:dyDescent="0.35">
      <c r="A1502" t="s">
        <v>30</v>
      </c>
      <c r="B1502">
        <v>2014</v>
      </c>
      <c r="C1502" t="s">
        <v>41</v>
      </c>
      <c r="D1502">
        <v>120.7</v>
      </c>
      <c r="E1502">
        <v>8</v>
      </c>
      <c r="F1502" s="1">
        <v>41852</v>
      </c>
      <c r="G1502" t="s">
        <v>21</v>
      </c>
      <c r="H1502">
        <v>115.4</v>
      </c>
      <c r="I1502" t="str" cm="1">
        <f t="array" ref="I1502">IFERROR(
INDEX(Category_Map!$B$3:$B$28,
MATCH(TRIM(SUBSTITUTE(SUBSTITUTE(CLEAN(G1502),CHAR(160),""),CHAR(10),"")),
TRIM(SUBSTITUTE(SUBSTITUTE(Category_Map!$A$3:$A$28,CHAR(160),""),CHAR(10),"")),0)),
"Not Found")</f>
        <v>Fuel and Energy</v>
      </c>
      <c r="J1502" t="str">
        <f t="shared" si="23"/>
        <v>Pre-COVID</v>
      </c>
    </row>
    <row r="1503" spans="1:10" x14ac:dyDescent="0.35">
      <c r="A1503" t="s">
        <v>30</v>
      </c>
      <c r="B1503">
        <v>2014</v>
      </c>
      <c r="C1503" t="s">
        <v>41</v>
      </c>
      <c r="D1503">
        <v>120.7</v>
      </c>
      <c r="E1503">
        <v>8</v>
      </c>
      <c r="F1503" s="1">
        <v>41852</v>
      </c>
      <c r="G1503" t="s">
        <v>22</v>
      </c>
      <c r="H1503">
        <v>115.9</v>
      </c>
      <c r="I1503" t="str" cm="1">
        <f t="array" ref="I1503">IFERROR(
INDEX(Category_Map!$B$3:$B$28,
MATCH(TRIM(SUBSTITUTE(SUBSTITUTE(CLEAN(G1503),CHAR(160),""),CHAR(10),"")),
TRIM(SUBSTITUTE(SUBSTITUTE(Category_Map!$A$3:$A$28,CHAR(160),""),CHAR(10),"")),0)),
"Not Found")</f>
        <v>Household goods and services</v>
      </c>
      <c r="J1503" t="str">
        <f t="shared" si="23"/>
        <v>Pre-COVID</v>
      </c>
    </row>
    <row r="1504" spans="1:10" x14ac:dyDescent="0.35">
      <c r="A1504" t="s">
        <v>30</v>
      </c>
      <c r="B1504">
        <v>2014</v>
      </c>
      <c r="C1504" t="s">
        <v>41</v>
      </c>
      <c r="D1504">
        <v>120.7</v>
      </c>
      <c r="E1504">
        <v>8</v>
      </c>
      <c r="F1504" s="1">
        <v>41852</v>
      </c>
      <c r="G1504" t="s">
        <v>23</v>
      </c>
      <c r="H1504">
        <v>114</v>
      </c>
      <c r="I1504" t="str" cm="1">
        <f t="array" ref="I1504">IFERROR(
INDEX(Category_Map!$B$3:$B$28,
MATCH(TRIM(SUBSTITUTE(SUBSTITUTE(CLEAN(G1504),CHAR(160),""),CHAR(10),"")),
TRIM(SUBSTITUTE(SUBSTITUTE(Category_Map!$A$3:$A$28,CHAR(160),""),CHAR(10),"")),0)),
"Not Found")</f>
        <v>Health</v>
      </c>
      <c r="J1504" t="str">
        <f t="shared" si="23"/>
        <v>Pre-COVID</v>
      </c>
    </row>
    <row r="1505" spans="1:10" x14ac:dyDescent="0.35">
      <c r="A1505" t="s">
        <v>30</v>
      </c>
      <c r="B1505">
        <v>2014</v>
      </c>
      <c r="C1505" t="s">
        <v>41</v>
      </c>
      <c r="D1505">
        <v>120.7</v>
      </c>
      <c r="E1505">
        <v>8</v>
      </c>
      <c r="F1505" s="1">
        <v>41852</v>
      </c>
      <c r="G1505" t="s">
        <v>24</v>
      </c>
      <c r="H1505">
        <v>113.2</v>
      </c>
      <c r="I1505" t="str" cm="1">
        <f t="array" ref="I1505">IFERROR(
INDEX(Category_Map!$B$3:$B$28,
MATCH(TRIM(SUBSTITUTE(SUBSTITUTE(CLEAN(G1505),CHAR(160),""),CHAR(10),"")),
TRIM(SUBSTITUTE(SUBSTITUTE(Category_Map!$A$3:$A$28,CHAR(160),""),CHAR(10),"")),0)),
"Not Found")</f>
        <v>Transport &amp; Communication</v>
      </c>
      <c r="J1505" t="str">
        <f t="shared" si="23"/>
        <v>Pre-COVID</v>
      </c>
    </row>
    <row r="1506" spans="1:10" x14ac:dyDescent="0.35">
      <c r="A1506" t="s">
        <v>30</v>
      </c>
      <c r="B1506">
        <v>2014</v>
      </c>
      <c r="C1506" t="s">
        <v>41</v>
      </c>
      <c r="D1506">
        <v>120.7</v>
      </c>
      <c r="E1506">
        <v>8</v>
      </c>
      <c r="F1506" s="1">
        <v>41852</v>
      </c>
      <c r="G1506" t="s">
        <v>25</v>
      </c>
      <c r="H1506">
        <v>112.2</v>
      </c>
      <c r="I1506" t="str" cm="1">
        <f t="array" ref="I1506">IFERROR(
INDEX(Category_Map!$B$3:$B$28,
MATCH(TRIM(SUBSTITUTE(SUBSTITUTE(CLEAN(G1506),CHAR(160),""),CHAR(10),"")),
TRIM(SUBSTITUTE(SUBSTITUTE(Category_Map!$A$3:$A$28,CHAR(160),""),CHAR(10),"")),0)),
"Not Found")</f>
        <v>Recreation and Personal Care</v>
      </c>
      <c r="J1506" t="str">
        <f t="shared" si="23"/>
        <v>Pre-COVID</v>
      </c>
    </row>
    <row r="1507" spans="1:10" x14ac:dyDescent="0.35">
      <c r="A1507" t="s">
        <v>30</v>
      </c>
      <c r="B1507">
        <v>2014</v>
      </c>
      <c r="C1507" t="s">
        <v>41</v>
      </c>
      <c r="D1507">
        <v>120.7</v>
      </c>
      <c r="E1507">
        <v>8</v>
      </c>
      <c r="F1507" s="1">
        <v>41852</v>
      </c>
      <c r="G1507" t="s">
        <v>26</v>
      </c>
      <c r="H1507">
        <v>116.2</v>
      </c>
      <c r="I1507" t="str" cm="1">
        <f t="array" ref="I1507">IFERROR(
INDEX(Category_Map!$B$3:$B$28,
MATCH(TRIM(SUBSTITUTE(SUBSTITUTE(CLEAN(G1507),CHAR(160),""),CHAR(10),"")),
TRIM(SUBSTITUTE(SUBSTITUTE(Category_Map!$A$3:$A$28,CHAR(160),""),CHAR(10),"")),0)),
"Not Found")</f>
        <v>Education</v>
      </c>
      <c r="J1507" t="str">
        <f t="shared" si="23"/>
        <v>Pre-COVID</v>
      </c>
    </row>
    <row r="1508" spans="1:10" x14ac:dyDescent="0.35">
      <c r="A1508" t="s">
        <v>30</v>
      </c>
      <c r="B1508">
        <v>2014</v>
      </c>
      <c r="C1508" t="s">
        <v>41</v>
      </c>
      <c r="D1508">
        <v>120.7</v>
      </c>
      <c r="E1508">
        <v>8</v>
      </c>
      <c r="F1508" s="1">
        <v>41852</v>
      </c>
      <c r="G1508" t="s">
        <v>27</v>
      </c>
      <c r="H1508">
        <v>109.4</v>
      </c>
      <c r="I1508" t="str" cm="1">
        <f t="array" ref="I1508">IFERROR(
INDEX(Category_Map!$B$3:$B$28,
MATCH(TRIM(SUBSTITUTE(SUBSTITUTE(CLEAN(G1508),CHAR(160),""),CHAR(10),"")),
TRIM(SUBSTITUTE(SUBSTITUTE(Category_Map!$A$3:$A$28,CHAR(160),""),CHAR(10),"")),0)),
"Not Found")</f>
        <v>Personal care and effects</v>
      </c>
      <c r="J1508" t="str">
        <f t="shared" si="23"/>
        <v>Pre-COVID</v>
      </c>
    </row>
    <row r="1509" spans="1:10" x14ac:dyDescent="0.35">
      <c r="A1509" t="s">
        <v>30</v>
      </c>
      <c r="B1509">
        <v>2014</v>
      </c>
      <c r="C1509" t="s">
        <v>41</v>
      </c>
      <c r="D1509">
        <v>120.7</v>
      </c>
      <c r="E1509">
        <v>8</v>
      </c>
      <c r="F1509" s="1">
        <v>41852</v>
      </c>
      <c r="G1509" t="s">
        <v>28</v>
      </c>
      <c r="H1509">
        <v>113.5</v>
      </c>
      <c r="I1509" t="str" cm="1">
        <f t="array" ref="I1509">IFERROR(
INDEX(Category_Map!$B$3:$B$28,
MATCH(TRIM(SUBSTITUTE(SUBSTITUTE(CLEAN(G1509),CHAR(160),""),CHAR(10),"")),
TRIM(SUBSTITUTE(SUBSTITUTE(Category_Map!$A$3:$A$28,CHAR(160),""),CHAR(10),"")),0)),
"Not Found")</f>
        <v>Miscellaneous</v>
      </c>
      <c r="J1509" t="str">
        <f t="shared" si="23"/>
        <v>Pre-COVID</v>
      </c>
    </row>
    <row r="1510" spans="1:10" x14ac:dyDescent="0.35">
      <c r="A1510" t="s">
        <v>33</v>
      </c>
      <c r="B1510">
        <v>2014</v>
      </c>
      <c r="C1510" t="s">
        <v>41</v>
      </c>
      <c r="D1510">
        <v>119.9</v>
      </c>
      <c r="E1510">
        <v>8</v>
      </c>
      <c r="F1510" s="1">
        <v>41852</v>
      </c>
      <c r="G1510" t="s">
        <v>3</v>
      </c>
      <c r="H1510">
        <v>124.8</v>
      </c>
      <c r="I1510" t="str" cm="1">
        <f t="array" ref="I1510">IFERROR(
INDEX(Category_Map!$B$3:$B$28,
MATCH(TRIM(SUBSTITUTE(SUBSTITUTE(CLEAN(G1510),CHAR(160),""),CHAR(10),"")),
TRIM(SUBSTITUTE(SUBSTITUTE(Category_Map!$A$3:$A$28,CHAR(160),""),CHAR(10),"")),0)),
"Not Found")</f>
        <v>Food</v>
      </c>
      <c r="J1510" t="str">
        <f t="shared" si="23"/>
        <v>Pre-COVID</v>
      </c>
    </row>
    <row r="1511" spans="1:10" x14ac:dyDescent="0.35">
      <c r="A1511" t="s">
        <v>33</v>
      </c>
      <c r="B1511">
        <v>2014</v>
      </c>
      <c r="C1511" t="s">
        <v>41</v>
      </c>
      <c r="D1511">
        <v>119.9</v>
      </c>
      <c r="E1511">
        <v>8</v>
      </c>
      <c r="F1511" s="1">
        <v>41852</v>
      </c>
      <c r="G1511" t="s">
        <v>4</v>
      </c>
      <c r="H1511">
        <v>127.3</v>
      </c>
      <c r="I1511" t="str" cm="1">
        <f t="array" ref="I1511">IFERROR(
INDEX(Category_Map!$B$3:$B$28,
MATCH(TRIM(SUBSTITUTE(SUBSTITUTE(CLEAN(G1511),CHAR(160),""),CHAR(10),"")),
TRIM(SUBSTITUTE(SUBSTITUTE(Category_Map!$A$3:$A$28,CHAR(160),""),CHAR(10),"")),0)),
"Not Found")</f>
        <v>Food</v>
      </c>
      <c r="J1511" t="str">
        <f t="shared" si="23"/>
        <v>Pre-COVID</v>
      </c>
    </row>
    <row r="1512" spans="1:10" x14ac:dyDescent="0.35">
      <c r="A1512" t="s">
        <v>33</v>
      </c>
      <c r="B1512">
        <v>2014</v>
      </c>
      <c r="C1512" t="s">
        <v>41</v>
      </c>
      <c r="D1512">
        <v>119.9</v>
      </c>
      <c r="E1512">
        <v>8</v>
      </c>
      <c r="F1512" s="1">
        <v>41852</v>
      </c>
      <c r="G1512" t="s">
        <v>5</v>
      </c>
      <c r="H1512">
        <v>116.5</v>
      </c>
      <c r="I1512" t="str" cm="1">
        <f t="array" ref="I1512">IFERROR(
INDEX(Category_Map!$B$3:$B$28,
MATCH(TRIM(SUBSTITUTE(SUBSTITUTE(CLEAN(G1512),CHAR(160),""),CHAR(10),"")),
TRIM(SUBSTITUTE(SUBSTITUTE(Category_Map!$A$3:$A$28,CHAR(160),""),CHAR(10),"")),0)),
"Not Found")</f>
        <v>Food</v>
      </c>
      <c r="J1512" t="str">
        <f t="shared" si="23"/>
        <v>Pre-COVID</v>
      </c>
    </row>
    <row r="1513" spans="1:10" x14ac:dyDescent="0.35">
      <c r="A1513" t="s">
        <v>33</v>
      </c>
      <c r="B1513">
        <v>2014</v>
      </c>
      <c r="C1513" t="s">
        <v>41</v>
      </c>
      <c r="D1513">
        <v>119.9</v>
      </c>
      <c r="E1513">
        <v>8</v>
      </c>
      <c r="F1513" s="1">
        <v>41852</v>
      </c>
      <c r="G1513" t="s">
        <v>6</v>
      </c>
      <c r="H1513">
        <v>122.2</v>
      </c>
      <c r="I1513" t="str" cm="1">
        <f t="array" ref="I1513">IFERROR(
INDEX(Category_Map!$B$3:$B$28,
MATCH(TRIM(SUBSTITUTE(SUBSTITUTE(CLEAN(G1513),CHAR(160),""),CHAR(10),"")),
TRIM(SUBSTITUTE(SUBSTITUTE(Category_Map!$A$3:$A$28,CHAR(160),""),CHAR(10),"")),0)),
"Not Found")</f>
        <v>Food</v>
      </c>
      <c r="J1513" t="str">
        <f t="shared" si="23"/>
        <v>Pre-COVID</v>
      </c>
    </row>
    <row r="1514" spans="1:10" x14ac:dyDescent="0.35">
      <c r="A1514" t="s">
        <v>33</v>
      </c>
      <c r="B1514">
        <v>2014</v>
      </c>
      <c r="C1514" t="s">
        <v>41</v>
      </c>
      <c r="D1514">
        <v>119.9</v>
      </c>
      <c r="E1514">
        <v>8</v>
      </c>
      <c r="F1514" s="1">
        <v>41852</v>
      </c>
      <c r="G1514" t="s">
        <v>7</v>
      </c>
      <c r="H1514">
        <v>103.6</v>
      </c>
      <c r="I1514" t="str" cm="1">
        <f t="array" ref="I1514">IFERROR(
INDEX(Category_Map!$B$3:$B$28,
MATCH(TRIM(SUBSTITUTE(SUBSTITUTE(CLEAN(G1514),CHAR(160),""),CHAR(10),"")),
TRIM(SUBSTITUTE(SUBSTITUTE(Category_Map!$A$3:$A$28,CHAR(160),""),CHAR(10),"")),0)),
"Not Found")</f>
        <v>Food</v>
      </c>
      <c r="J1514" t="str">
        <f t="shared" si="23"/>
        <v>Pre-COVID</v>
      </c>
    </row>
    <row r="1515" spans="1:10" x14ac:dyDescent="0.35">
      <c r="A1515" t="s">
        <v>33</v>
      </c>
      <c r="B1515">
        <v>2014</v>
      </c>
      <c r="C1515" t="s">
        <v>41</v>
      </c>
      <c r="D1515">
        <v>119.9</v>
      </c>
      <c r="E1515">
        <v>8</v>
      </c>
      <c r="F1515" s="1">
        <v>41852</v>
      </c>
      <c r="G1515" t="s">
        <v>8</v>
      </c>
      <c r="H1515">
        <v>132.69999999999999</v>
      </c>
      <c r="I1515" t="str" cm="1">
        <f t="array" ref="I1515">IFERROR(
INDEX(Category_Map!$B$3:$B$28,
MATCH(TRIM(SUBSTITUTE(SUBSTITUTE(CLEAN(G1515),CHAR(160),""),CHAR(10),"")),
TRIM(SUBSTITUTE(SUBSTITUTE(Category_Map!$A$3:$A$28,CHAR(160),""),CHAR(10),"")),0)),
"Not Found")</f>
        <v>Food</v>
      </c>
      <c r="J1515" t="str">
        <f t="shared" si="23"/>
        <v>Pre-COVID</v>
      </c>
    </row>
    <row r="1516" spans="1:10" x14ac:dyDescent="0.35">
      <c r="A1516" t="s">
        <v>33</v>
      </c>
      <c r="B1516">
        <v>2014</v>
      </c>
      <c r="C1516" t="s">
        <v>41</v>
      </c>
      <c r="D1516">
        <v>119.9</v>
      </c>
      <c r="E1516">
        <v>8</v>
      </c>
      <c r="F1516" s="1">
        <v>41852</v>
      </c>
      <c r="G1516" t="s">
        <v>9</v>
      </c>
      <c r="H1516">
        <v>181.9</v>
      </c>
      <c r="I1516" t="str" cm="1">
        <f t="array" ref="I1516">IFERROR(
INDEX(Category_Map!$B$3:$B$28,
MATCH(TRIM(SUBSTITUTE(SUBSTITUTE(CLEAN(G1516),CHAR(160),""),CHAR(10),"")),
TRIM(SUBSTITUTE(SUBSTITUTE(Category_Map!$A$3:$A$28,CHAR(160),""),CHAR(10),"")),0)),
"Not Found")</f>
        <v>Food</v>
      </c>
      <c r="J1516" t="str">
        <f t="shared" si="23"/>
        <v>Pre-COVID</v>
      </c>
    </row>
    <row r="1517" spans="1:10" x14ac:dyDescent="0.35">
      <c r="A1517" t="s">
        <v>33</v>
      </c>
      <c r="B1517">
        <v>2014</v>
      </c>
      <c r="C1517" t="s">
        <v>41</v>
      </c>
      <c r="D1517">
        <v>119.9</v>
      </c>
      <c r="E1517">
        <v>8</v>
      </c>
      <c r="F1517" s="1">
        <v>41852</v>
      </c>
      <c r="G1517" t="s">
        <v>10</v>
      </c>
      <c r="H1517">
        <v>115.2</v>
      </c>
      <c r="I1517" t="str" cm="1">
        <f t="array" ref="I1517">IFERROR(
INDEX(Category_Map!$B$3:$B$28,
MATCH(TRIM(SUBSTITUTE(SUBSTITUTE(CLEAN(G1517),CHAR(160),""),CHAR(10),"")),
TRIM(SUBSTITUTE(SUBSTITUTE(Category_Map!$A$3:$A$28,CHAR(160),""),CHAR(10),"")),0)),
"Not Found")</f>
        <v>Food</v>
      </c>
      <c r="J1517" t="str">
        <f t="shared" si="23"/>
        <v>Pre-COVID</v>
      </c>
    </row>
    <row r="1518" spans="1:10" x14ac:dyDescent="0.35">
      <c r="A1518" t="s">
        <v>33</v>
      </c>
      <c r="B1518">
        <v>2014</v>
      </c>
      <c r="C1518" t="s">
        <v>41</v>
      </c>
      <c r="D1518">
        <v>119.9</v>
      </c>
      <c r="E1518">
        <v>8</v>
      </c>
      <c r="F1518" s="1">
        <v>41852</v>
      </c>
      <c r="G1518" t="s">
        <v>11</v>
      </c>
      <c r="H1518">
        <v>102.7</v>
      </c>
      <c r="I1518" t="str" cm="1">
        <f t="array" ref="I1518">IFERROR(
INDEX(Category_Map!$B$3:$B$28,
MATCH(TRIM(SUBSTITUTE(SUBSTITUTE(CLEAN(G1518),CHAR(160),""),CHAR(10),"")),
TRIM(SUBSTITUTE(SUBSTITUTE(Category_Map!$A$3:$A$28,CHAR(160),""),CHAR(10),"")),0)),
"Not Found")</f>
        <v>Food</v>
      </c>
      <c r="J1518" t="str">
        <f t="shared" si="23"/>
        <v>Pre-COVID</v>
      </c>
    </row>
    <row r="1519" spans="1:10" x14ac:dyDescent="0.35">
      <c r="A1519" t="s">
        <v>33</v>
      </c>
      <c r="B1519">
        <v>2014</v>
      </c>
      <c r="C1519" t="s">
        <v>41</v>
      </c>
      <c r="D1519">
        <v>119.9</v>
      </c>
      <c r="E1519">
        <v>8</v>
      </c>
      <c r="F1519" s="1">
        <v>41852</v>
      </c>
      <c r="G1519" t="s">
        <v>12</v>
      </c>
      <c r="H1519">
        <v>122.1</v>
      </c>
      <c r="I1519" t="str" cm="1">
        <f t="array" ref="I1519">IFERROR(
INDEX(Category_Map!$B$3:$B$28,
MATCH(TRIM(SUBSTITUTE(SUBSTITUTE(CLEAN(G1519),CHAR(160),""),CHAR(10),"")),
TRIM(SUBSTITUTE(SUBSTITUTE(Category_Map!$A$3:$A$28,CHAR(160),""),CHAR(10),"")),0)),
"Not Found")</f>
        <v>Food</v>
      </c>
      <c r="J1519" t="str">
        <f t="shared" si="23"/>
        <v>Pre-COVID</v>
      </c>
    </row>
    <row r="1520" spans="1:10" x14ac:dyDescent="0.35">
      <c r="A1520" t="s">
        <v>33</v>
      </c>
      <c r="B1520">
        <v>2014</v>
      </c>
      <c r="C1520" t="s">
        <v>41</v>
      </c>
      <c r="D1520">
        <v>119.9</v>
      </c>
      <c r="E1520">
        <v>8</v>
      </c>
      <c r="F1520" s="1">
        <v>41852</v>
      </c>
      <c r="G1520" t="s">
        <v>13</v>
      </c>
      <c r="H1520">
        <v>114.4</v>
      </c>
      <c r="I1520" t="str" cm="1">
        <f t="array" ref="I1520">IFERROR(
INDEX(Category_Map!$B$3:$B$28,
MATCH(TRIM(SUBSTITUTE(SUBSTITUTE(CLEAN(G1520),CHAR(160),""),CHAR(10),"")),
TRIM(SUBSTITUTE(SUBSTITUTE(Category_Map!$A$3:$A$28,CHAR(160),""),CHAR(10),"")),0)),
"Not Found")</f>
        <v>Food and beverages</v>
      </c>
      <c r="J1520" t="str">
        <f t="shared" si="23"/>
        <v>Pre-COVID</v>
      </c>
    </row>
    <row r="1521" spans="1:10" x14ac:dyDescent="0.35">
      <c r="A1521" t="s">
        <v>33</v>
      </c>
      <c r="B1521">
        <v>2014</v>
      </c>
      <c r="C1521" t="s">
        <v>41</v>
      </c>
      <c r="D1521">
        <v>119.9</v>
      </c>
      <c r="E1521">
        <v>8</v>
      </c>
      <c r="F1521" s="1">
        <v>41852</v>
      </c>
      <c r="G1521" t="s">
        <v>14</v>
      </c>
      <c r="H1521">
        <v>124.7</v>
      </c>
      <c r="I1521" t="str" cm="1">
        <f t="array" ref="I1521">IFERROR(
INDEX(Category_Map!$B$3:$B$28,
MATCH(TRIM(SUBSTITUTE(SUBSTITUTE(CLEAN(G1521),CHAR(160),""),CHAR(10),"")),
TRIM(SUBSTITUTE(SUBSTITUTE(Category_Map!$A$3:$A$28,CHAR(160),""),CHAR(10),"")),0)),
"Not Found")</f>
        <v>Food and beverages</v>
      </c>
      <c r="J1521" t="str">
        <f t="shared" si="23"/>
        <v>Pre-COVID</v>
      </c>
    </row>
    <row r="1522" spans="1:10" x14ac:dyDescent="0.35">
      <c r="A1522" t="s">
        <v>33</v>
      </c>
      <c r="B1522">
        <v>2014</v>
      </c>
      <c r="C1522" t="s">
        <v>41</v>
      </c>
      <c r="D1522">
        <v>119.9</v>
      </c>
      <c r="E1522">
        <v>8</v>
      </c>
      <c r="F1522" s="1">
        <v>41852</v>
      </c>
      <c r="G1522" t="s">
        <v>15</v>
      </c>
      <c r="H1522">
        <v>128.9</v>
      </c>
      <c r="I1522" t="str" cm="1">
        <f t="array" ref="I1522">IFERROR(
INDEX(Category_Map!$B$3:$B$28,
MATCH(TRIM(SUBSTITUTE(SUBSTITUTE(CLEAN(G1522),CHAR(160),""),CHAR(10),"")),
TRIM(SUBSTITUTE(SUBSTITUTE(Category_Map!$A$3:$A$28,CHAR(160),""),CHAR(10),"")),0)),
"Not Found")</f>
        <v>Food and beverages</v>
      </c>
      <c r="J1522" t="str">
        <f t="shared" si="23"/>
        <v>Pre-COVID</v>
      </c>
    </row>
    <row r="1523" spans="1:10" x14ac:dyDescent="0.35">
      <c r="A1523" t="s">
        <v>33</v>
      </c>
      <c r="B1523">
        <v>2014</v>
      </c>
      <c r="C1523" t="s">
        <v>41</v>
      </c>
      <c r="D1523">
        <v>119.9</v>
      </c>
      <c r="E1523">
        <v>8</v>
      </c>
      <c r="F1523" s="1">
        <v>41852</v>
      </c>
      <c r="G1523" t="s">
        <v>16</v>
      </c>
      <c r="H1523">
        <v>123</v>
      </c>
      <c r="I1523" t="str" cm="1">
        <f t="array" ref="I1523">IFERROR(
INDEX(Category_Map!$B$3:$B$28,
MATCH(TRIM(SUBSTITUTE(SUBSTITUTE(CLEAN(G1523),CHAR(160),""),CHAR(10),"")),
TRIM(SUBSTITUTE(SUBSTITUTE(Category_Map!$A$3:$A$28,CHAR(160),""),CHAR(10),"")),0)),
"Not Found")</f>
        <v>Miscellaneous</v>
      </c>
      <c r="J1523" t="str">
        <f t="shared" si="23"/>
        <v>Pre-COVID</v>
      </c>
    </row>
    <row r="1524" spans="1:10" x14ac:dyDescent="0.35">
      <c r="A1524" t="s">
        <v>33</v>
      </c>
      <c r="B1524">
        <v>2014</v>
      </c>
      <c r="C1524" t="s">
        <v>41</v>
      </c>
      <c r="D1524">
        <v>119.9</v>
      </c>
      <c r="E1524">
        <v>8</v>
      </c>
      <c r="F1524" s="1">
        <v>41852</v>
      </c>
      <c r="G1524" t="s">
        <v>17</v>
      </c>
      <c r="H1524">
        <v>118.6</v>
      </c>
      <c r="I1524" t="str" cm="1">
        <f t="array" ref="I1524">IFERROR(
INDEX(Category_Map!$B$3:$B$28,
MATCH(TRIM(SUBSTITUTE(SUBSTITUTE(CLEAN(G1524),CHAR(160),""),CHAR(10),"")),
TRIM(SUBSTITUTE(SUBSTITUTE(Category_Map!$A$3:$A$28,CHAR(160),""),CHAR(10),"")),0)),
"Not Found")</f>
        <v>Clothing and Footwear</v>
      </c>
      <c r="J1524" t="str">
        <f t="shared" si="23"/>
        <v>Pre-COVID</v>
      </c>
    </row>
    <row r="1525" spans="1:10" x14ac:dyDescent="0.35">
      <c r="A1525" t="s">
        <v>33</v>
      </c>
      <c r="B1525">
        <v>2014</v>
      </c>
      <c r="C1525" t="s">
        <v>41</v>
      </c>
      <c r="D1525">
        <v>119.9</v>
      </c>
      <c r="E1525">
        <v>8</v>
      </c>
      <c r="F1525" s="1">
        <v>41852</v>
      </c>
      <c r="G1525" t="s">
        <v>18</v>
      </c>
      <c r="H1525">
        <v>114.1</v>
      </c>
      <c r="I1525" t="str" cm="1">
        <f t="array" ref="I1525">IFERROR(
INDEX(Category_Map!$B$3:$B$28,
MATCH(TRIM(SUBSTITUTE(SUBSTITUTE(CLEAN(G1525),CHAR(160),""),CHAR(10),"")),
TRIM(SUBSTITUTE(SUBSTITUTE(Category_Map!$A$3:$A$28,CHAR(160),""),CHAR(10),"")),0)),
"Not Found")</f>
        <v>Clothing and Footwear</v>
      </c>
      <c r="J1525" t="str">
        <f t="shared" si="23"/>
        <v>Pre-COVID</v>
      </c>
    </row>
    <row r="1526" spans="1:10" x14ac:dyDescent="0.35">
      <c r="A1526" t="s">
        <v>33</v>
      </c>
      <c r="B1526">
        <v>2014</v>
      </c>
      <c r="C1526" t="s">
        <v>41</v>
      </c>
      <c r="D1526">
        <v>119.9</v>
      </c>
      <c r="E1526">
        <v>8</v>
      </c>
      <c r="F1526" s="1">
        <v>41852</v>
      </c>
      <c r="G1526" t="s">
        <v>19</v>
      </c>
      <c r="H1526">
        <v>117.9</v>
      </c>
      <c r="I1526" t="str" cm="1">
        <f t="array" ref="I1526">IFERROR(
INDEX(Category_Map!$B$3:$B$28,
MATCH(TRIM(SUBSTITUTE(SUBSTITUTE(CLEAN(G1526),CHAR(160),""),CHAR(10),"")),
TRIM(SUBSTITUTE(SUBSTITUTE(Category_Map!$A$3:$A$28,CHAR(160),""),CHAR(10),"")),0)),
"Not Found")</f>
        <v>Clothing and Footwear</v>
      </c>
      <c r="J1526" t="str">
        <f t="shared" si="23"/>
        <v>Pre-COVID</v>
      </c>
    </row>
    <row r="1527" spans="1:10" x14ac:dyDescent="0.35">
      <c r="A1527" t="s">
        <v>33</v>
      </c>
      <c r="B1527">
        <v>2014</v>
      </c>
      <c r="C1527" t="s">
        <v>41</v>
      </c>
      <c r="D1527">
        <v>119.9</v>
      </c>
      <c r="E1527">
        <v>8</v>
      </c>
      <c r="F1527" s="1">
        <v>41852</v>
      </c>
      <c r="G1527" t="s">
        <v>20</v>
      </c>
      <c r="H1527">
        <v>115.5</v>
      </c>
      <c r="I1527" t="str" cm="1">
        <f t="array" ref="I1527">IFERROR(
INDEX(Category_Map!$B$3:$B$28,
MATCH(TRIM(SUBSTITUTE(SUBSTITUTE(CLEAN(G1527),CHAR(160),""),CHAR(10),"")),
TRIM(SUBSTITUTE(SUBSTITUTE(Category_Map!$A$3:$A$28,CHAR(160),""),CHAR(10),"")),0)),
"Not Found")</f>
        <v>Housing and Utilities</v>
      </c>
      <c r="J1527" t="str">
        <f t="shared" si="23"/>
        <v>Pre-COVID</v>
      </c>
    </row>
    <row r="1528" spans="1:10" x14ac:dyDescent="0.35">
      <c r="A1528" t="s">
        <v>33</v>
      </c>
      <c r="B1528">
        <v>2014</v>
      </c>
      <c r="C1528" t="s">
        <v>41</v>
      </c>
      <c r="D1528">
        <v>119.9</v>
      </c>
      <c r="E1528">
        <v>8</v>
      </c>
      <c r="F1528" s="1">
        <v>41852</v>
      </c>
      <c r="G1528" t="s">
        <v>21</v>
      </c>
      <c r="H1528">
        <v>111.8</v>
      </c>
      <c r="I1528" t="str" cm="1">
        <f t="array" ref="I1528">IFERROR(
INDEX(Category_Map!$B$3:$B$28,
MATCH(TRIM(SUBSTITUTE(SUBSTITUTE(CLEAN(G1528),CHAR(160),""),CHAR(10),"")),
TRIM(SUBSTITUTE(SUBSTITUTE(Category_Map!$A$3:$A$28,CHAR(160),""),CHAR(10),"")),0)),
"Not Found")</f>
        <v>Fuel and Energy</v>
      </c>
      <c r="J1528" t="str">
        <f t="shared" si="23"/>
        <v>Pre-COVID</v>
      </c>
    </row>
    <row r="1529" spans="1:10" x14ac:dyDescent="0.35">
      <c r="A1529" t="s">
        <v>33</v>
      </c>
      <c r="B1529">
        <v>2014</v>
      </c>
      <c r="C1529" t="s">
        <v>41</v>
      </c>
      <c r="D1529">
        <v>119.9</v>
      </c>
      <c r="E1529">
        <v>8</v>
      </c>
      <c r="F1529" s="1">
        <v>41852</v>
      </c>
      <c r="G1529" t="s">
        <v>22</v>
      </c>
      <c r="H1529">
        <v>115.3</v>
      </c>
      <c r="I1529" t="str" cm="1">
        <f t="array" ref="I1529">IFERROR(
INDEX(Category_Map!$B$3:$B$28,
MATCH(TRIM(SUBSTITUTE(SUBSTITUTE(CLEAN(G1529),CHAR(160),""),CHAR(10),"")),
TRIM(SUBSTITUTE(SUBSTITUTE(Category_Map!$A$3:$A$28,CHAR(160),""),CHAR(10),"")),0)),
"Not Found")</f>
        <v>Household goods and services</v>
      </c>
      <c r="J1529" t="str">
        <f t="shared" si="23"/>
        <v>Pre-COVID</v>
      </c>
    </row>
    <row r="1530" spans="1:10" x14ac:dyDescent="0.35">
      <c r="A1530" t="s">
        <v>33</v>
      </c>
      <c r="B1530">
        <v>2014</v>
      </c>
      <c r="C1530" t="s">
        <v>41</v>
      </c>
      <c r="D1530">
        <v>119.9</v>
      </c>
      <c r="E1530">
        <v>8</v>
      </c>
      <c r="F1530" s="1">
        <v>41852</v>
      </c>
      <c r="G1530" t="s">
        <v>23</v>
      </c>
      <c r="H1530">
        <v>112.2</v>
      </c>
      <c r="I1530" t="str" cm="1">
        <f t="array" ref="I1530">IFERROR(
INDEX(Category_Map!$B$3:$B$28,
MATCH(TRIM(SUBSTITUTE(SUBSTITUTE(CLEAN(G1530),CHAR(160),""),CHAR(10),"")),
TRIM(SUBSTITUTE(SUBSTITUTE(Category_Map!$A$3:$A$28,CHAR(160),""),CHAR(10),"")),0)),
"Not Found")</f>
        <v>Health</v>
      </c>
      <c r="J1530" t="str">
        <f t="shared" si="23"/>
        <v>Pre-COVID</v>
      </c>
    </row>
    <row r="1531" spans="1:10" x14ac:dyDescent="0.35">
      <c r="A1531" t="s">
        <v>33</v>
      </c>
      <c r="B1531">
        <v>2014</v>
      </c>
      <c r="C1531" t="s">
        <v>41</v>
      </c>
      <c r="D1531">
        <v>119.9</v>
      </c>
      <c r="E1531">
        <v>8</v>
      </c>
      <c r="F1531" s="1">
        <v>41852</v>
      </c>
      <c r="G1531" t="s">
        <v>24</v>
      </c>
      <c r="H1531">
        <v>112.5</v>
      </c>
      <c r="I1531" t="str" cm="1">
        <f t="array" ref="I1531">IFERROR(
INDEX(Category_Map!$B$3:$B$28,
MATCH(TRIM(SUBSTITUTE(SUBSTITUTE(CLEAN(G1531),CHAR(160),""),CHAR(10),"")),
TRIM(SUBSTITUTE(SUBSTITUTE(Category_Map!$A$3:$A$28,CHAR(160),""),CHAR(10),"")),0)),
"Not Found")</f>
        <v>Transport &amp; Communication</v>
      </c>
      <c r="J1531" t="str">
        <f t="shared" si="23"/>
        <v>Pre-COVID</v>
      </c>
    </row>
    <row r="1532" spans="1:10" x14ac:dyDescent="0.35">
      <c r="A1532" t="s">
        <v>33</v>
      </c>
      <c r="B1532">
        <v>2014</v>
      </c>
      <c r="C1532" t="s">
        <v>41</v>
      </c>
      <c r="D1532">
        <v>119.9</v>
      </c>
      <c r="E1532">
        <v>8</v>
      </c>
      <c r="F1532" s="1">
        <v>41852</v>
      </c>
      <c r="G1532" t="s">
        <v>25</v>
      </c>
      <c r="H1532">
        <v>112.9</v>
      </c>
      <c r="I1532" t="str" cm="1">
        <f t="array" ref="I1532">IFERROR(
INDEX(Category_Map!$B$3:$B$28,
MATCH(TRIM(SUBSTITUTE(SUBSTITUTE(CLEAN(G1532),CHAR(160),""),CHAR(10),"")),
TRIM(SUBSTITUTE(SUBSTITUTE(Category_Map!$A$3:$A$28,CHAR(160),""),CHAR(10),"")),0)),
"Not Found")</f>
        <v>Recreation and Personal Care</v>
      </c>
      <c r="J1532" t="str">
        <f t="shared" si="23"/>
        <v>Pre-COVID</v>
      </c>
    </row>
    <row r="1533" spans="1:10" x14ac:dyDescent="0.35">
      <c r="A1533" t="s">
        <v>33</v>
      </c>
      <c r="B1533">
        <v>2014</v>
      </c>
      <c r="C1533" t="s">
        <v>41</v>
      </c>
      <c r="D1533">
        <v>119.9</v>
      </c>
      <c r="E1533">
        <v>8</v>
      </c>
      <c r="F1533" s="1">
        <v>41852</v>
      </c>
      <c r="G1533" t="s">
        <v>26</v>
      </c>
      <c r="H1533">
        <v>119.2</v>
      </c>
      <c r="I1533" t="str" cm="1">
        <f t="array" ref="I1533">IFERROR(
INDEX(Category_Map!$B$3:$B$28,
MATCH(TRIM(SUBSTITUTE(SUBSTITUTE(CLEAN(G1533),CHAR(160),""),CHAR(10),"")),
TRIM(SUBSTITUTE(SUBSTITUTE(Category_Map!$A$3:$A$28,CHAR(160),""),CHAR(10),"")),0)),
"Not Found")</f>
        <v>Education</v>
      </c>
      <c r="J1533" t="str">
        <f t="shared" si="23"/>
        <v>Pre-COVID</v>
      </c>
    </row>
    <row r="1534" spans="1:10" x14ac:dyDescent="0.35">
      <c r="A1534" t="s">
        <v>33</v>
      </c>
      <c r="B1534">
        <v>2014</v>
      </c>
      <c r="C1534" t="s">
        <v>41</v>
      </c>
      <c r="D1534">
        <v>119.9</v>
      </c>
      <c r="E1534">
        <v>8</v>
      </c>
      <c r="F1534" s="1">
        <v>41852</v>
      </c>
      <c r="G1534" t="s">
        <v>27</v>
      </c>
      <c r="H1534">
        <v>110.5</v>
      </c>
      <c r="I1534" t="str" cm="1">
        <f t="array" ref="I1534">IFERROR(
INDEX(Category_Map!$B$3:$B$28,
MATCH(TRIM(SUBSTITUTE(SUBSTITUTE(CLEAN(G1534),CHAR(160),""),CHAR(10),"")),
TRIM(SUBSTITUTE(SUBSTITUTE(Category_Map!$A$3:$A$28,CHAR(160),""),CHAR(10),"")),0)),
"Not Found")</f>
        <v>Personal care and effects</v>
      </c>
      <c r="J1534" t="str">
        <f t="shared" si="23"/>
        <v>Pre-COVID</v>
      </c>
    </row>
    <row r="1535" spans="1:10" x14ac:dyDescent="0.35">
      <c r="A1535" t="s">
        <v>33</v>
      </c>
      <c r="B1535">
        <v>2014</v>
      </c>
      <c r="C1535" t="s">
        <v>41</v>
      </c>
      <c r="D1535">
        <v>119.9</v>
      </c>
      <c r="E1535">
        <v>8</v>
      </c>
      <c r="F1535" s="1">
        <v>41852</v>
      </c>
      <c r="G1535" t="s">
        <v>28</v>
      </c>
      <c r="H1535">
        <v>113.9</v>
      </c>
      <c r="I1535" t="str" cm="1">
        <f t="array" ref="I1535">IFERROR(
INDEX(Category_Map!$B$3:$B$28,
MATCH(TRIM(SUBSTITUTE(SUBSTITUTE(CLEAN(G1535),CHAR(160),""),CHAR(10),"")),
TRIM(SUBSTITUTE(SUBSTITUTE(Category_Map!$A$3:$A$28,CHAR(160),""),CHAR(10),"")),0)),
"Not Found")</f>
        <v>Miscellaneous</v>
      </c>
      <c r="J1535" t="str">
        <f t="shared" si="23"/>
        <v>Pre-COVID</v>
      </c>
    </row>
    <row r="1536" spans="1:10" x14ac:dyDescent="0.35">
      <c r="A1536" t="s">
        <v>34</v>
      </c>
      <c r="B1536">
        <v>2014</v>
      </c>
      <c r="C1536" t="s">
        <v>41</v>
      </c>
      <c r="D1536">
        <v>120.3</v>
      </c>
      <c r="E1536">
        <v>8</v>
      </c>
      <c r="F1536" s="1">
        <v>41852</v>
      </c>
      <c r="G1536" t="s">
        <v>3</v>
      </c>
      <c r="H1536">
        <v>122.7</v>
      </c>
      <c r="I1536" t="str" cm="1">
        <f t="array" ref="I1536">IFERROR(
INDEX(Category_Map!$B$3:$B$28,
MATCH(TRIM(SUBSTITUTE(SUBSTITUTE(CLEAN(G1536),CHAR(160),""),CHAR(10),"")),
TRIM(SUBSTITUTE(SUBSTITUTE(Category_Map!$A$3:$A$28,CHAR(160),""),CHAR(10),"")),0)),
"Not Found")</f>
        <v>Food</v>
      </c>
      <c r="J1536" t="str">
        <f t="shared" si="23"/>
        <v>Pre-COVID</v>
      </c>
    </row>
    <row r="1537" spans="1:10" x14ac:dyDescent="0.35">
      <c r="A1537" t="s">
        <v>34</v>
      </c>
      <c r="B1537">
        <v>2014</v>
      </c>
      <c r="C1537" t="s">
        <v>41</v>
      </c>
      <c r="D1537">
        <v>120.3</v>
      </c>
      <c r="E1537">
        <v>8</v>
      </c>
      <c r="F1537" s="1">
        <v>41852</v>
      </c>
      <c r="G1537" t="s">
        <v>4</v>
      </c>
      <c r="H1537">
        <v>124.4</v>
      </c>
      <c r="I1537" t="str" cm="1">
        <f t="array" ref="I1537">IFERROR(
INDEX(Category_Map!$B$3:$B$28,
MATCH(TRIM(SUBSTITUTE(SUBSTITUTE(CLEAN(G1537),CHAR(160),""),CHAR(10),"")),
TRIM(SUBSTITUTE(SUBSTITUTE(Category_Map!$A$3:$A$28,CHAR(160),""),CHAR(10),"")),0)),
"Not Found")</f>
        <v>Food</v>
      </c>
      <c r="J1537" t="str">
        <f t="shared" si="23"/>
        <v>Pre-COVID</v>
      </c>
    </row>
    <row r="1538" spans="1:10" x14ac:dyDescent="0.35">
      <c r="A1538" t="s">
        <v>34</v>
      </c>
      <c r="B1538">
        <v>2014</v>
      </c>
      <c r="C1538" t="s">
        <v>41</v>
      </c>
      <c r="D1538">
        <v>120.3</v>
      </c>
      <c r="E1538">
        <v>8</v>
      </c>
      <c r="F1538" s="1">
        <v>41852</v>
      </c>
      <c r="G1538" t="s">
        <v>5</v>
      </c>
      <c r="H1538">
        <v>117.3</v>
      </c>
      <c r="I1538" t="str" cm="1">
        <f t="array" ref="I1538">IFERROR(
INDEX(Category_Map!$B$3:$B$28,
MATCH(TRIM(SUBSTITUTE(SUBSTITUTE(CLEAN(G1538),CHAR(160),""),CHAR(10),"")),
TRIM(SUBSTITUTE(SUBSTITUTE(Category_Map!$A$3:$A$28,CHAR(160),""),CHAR(10),"")),0)),
"Not Found")</f>
        <v>Food</v>
      </c>
      <c r="J1538" t="str">
        <f t="shared" ref="J1538:J1601" si="24">IF(F1538 &lt; DATE(2020,3,1), "Pre-COVID", "Post-COVID")</f>
        <v>Pre-COVID</v>
      </c>
    </row>
    <row r="1539" spans="1:10" x14ac:dyDescent="0.35">
      <c r="A1539" t="s">
        <v>34</v>
      </c>
      <c r="B1539">
        <v>2014</v>
      </c>
      <c r="C1539" t="s">
        <v>41</v>
      </c>
      <c r="D1539">
        <v>120.3</v>
      </c>
      <c r="E1539">
        <v>8</v>
      </c>
      <c r="F1539" s="1">
        <v>41852</v>
      </c>
      <c r="G1539" t="s">
        <v>6</v>
      </c>
      <c r="H1539">
        <v>122</v>
      </c>
      <c r="I1539" t="str" cm="1">
        <f t="array" ref="I1539">IFERROR(
INDEX(Category_Map!$B$3:$B$28,
MATCH(TRIM(SUBSTITUTE(SUBSTITUTE(CLEAN(G1539),CHAR(160),""),CHAR(10),"")),
TRIM(SUBSTITUTE(SUBSTITUTE(Category_Map!$A$3:$A$28,CHAR(160),""),CHAR(10),"")),0)),
"Not Found")</f>
        <v>Food</v>
      </c>
      <c r="J1539" t="str">
        <f t="shared" si="24"/>
        <v>Pre-COVID</v>
      </c>
    </row>
    <row r="1540" spans="1:10" x14ac:dyDescent="0.35">
      <c r="A1540" t="s">
        <v>34</v>
      </c>
      <c r="B1540">
        <v>2014</v>
      </c>
      <c r="C1540" t="s">
        <v>41</v>
      </c>
      <c r="D1540">
        <v>120.3</v>
      </c>
      <c r="E1540">
        <v>8</v>
      </c>
      <c r="F1540" s="1">
        <v>41852</v>
      </c>
      <c r="G1540" t="s">
        <v>7</v>
      </c>
      <c r="H1540">
        <v>108</v>
      </c>
      <c r="I1540" t="str" cm="1">
        <f t="array" ref="I1540">IFERROR(
INDEX(Category_Map!$B$3:$B$28,
MATCH(TRIM(SUBSTITUTE(SUBSTITUTE(CLEAN(G1540),CHAR(160),""),CHAR(10),"")),
TRIM(SUBSTITUTE(SUBSTITUTE(Category_Map!$A$3:$A$28,CHAR(160),""),CHAR(10),"")),0)),
"Not Found")</f>
        <v>Food</v>
      </c>
      <c r="J1540" t="str">
        <f t="shared" si="24"/>
        <v>Pre-COVID</v>
      </c>
    </row>
    <row r="1541" spans="1:10" x14ac:dyDescent="0.35">
      <c r="A1541" t="s">
        <v>34</v>
      </c>
      <c r="B1541">
        <v>2014</v>
      </c>
      <c r="C1541" t="s">
        <v>41</v>
      </c>
      <c r="D1541">
        <v>120.3</v>
      </c>
      <c r="E1541">
        <v>8</v>
      </c>
      <c r="F1541" s="1">
        <v>41852</v>
      </c>
      <c r="G1541" t="s">
        <v>8</v>
      </c>
      <c r="H1541">
        <v>131.1</v>
      </c>
      <c r="I1541" t="str" cm="1">
        <f t="array" ref="I1541">IFERROR(
INDEX(Category_Map!$B$3:$B$28,
MATCH(TRIM(SUBSTITUTE(SUBSTITUTE(CLEAN(G1541),CHAR(160),""),CHAR(10),"")),
TRIM(SUBSTITUTE(SUBSTITUTE(Category_Map!$A$3:$A$28,CHAR(160),""),CHAR(10),"")),0)),
"Not Found")</f>
        <v>Food</v>
      </c>
      <c r="J1541" t="str">
        <f t="shared" si="24"/>
        <v>Pre-COVID</v>
      </c>
    </row>
    <row r="1542" spans="1:10" x14ac:dyDescent="0.35">
      <c r="A1542" t="s">
        <v>34</v>
      </c>
      <c r="B1542">
        <v>2014</v>
      </c>
      <c r="C1542" t="s">
        <v>41</v>
      </c>
      <c r="D1542">
        <v>120.3</v>
      </c>
      <c r="E1542">
        <v>8</v>
      </c>
      <c r="F1542" s="1">
        <v>41852</v>
      </c>
      <c r="G1542" t="s">
        <v>9</v>
      </c>
      <c r="H1542">
        <v>168.2</v>
      </c>
      <c r="I1542" t="str" cm="1">
        <f t="array" ref="I1542">IFERROR(
INDEX(Category_Map!$B$3:$B$28,
MATCH(TRIM(SUBSTITUTE(SUBSTITUTE(CLEAN(G1542),CHAR(160),""),CHAR(10),"")),
TRIM(SUBSTITUTE(SUBSTITUTE(Category_Map!$A$3:$A$28,CHAR(160),""),CHAR(10),"")),0)),
"Not Found")</f>
        <v>Food</v>
      </c>
      <c r="J1542" t="str">
        <f t="shared" si="24"/>
        <v>Pre-COVID</v>
      </c>
    </row>
    <row r="1543" spans="1:10" x14ac:dyDescent="0.35">
      <c r="A1543" t="s">
        <v>34</v>
      </c>
      <c r="B1543">
        <v>2014</v>
      </c>
      <c r="C1543" t="s">
        <v>41</v>
      </c>
      <c r="D1543">
        <v>120.3</v>
      </c>
      <c r="E1543">
        <v>8</v>
      </c>
      <c r="F1543" s="1">
        <v>41852</v>
      </c>
      <c r="G1543" t="s">
        <v>10</v>
      </c>
      <c r="H1543">
        <v>114.5</v>
      </c>
      <c r="I1543" t="str" cm="1">
        <f t="array" ref="I1543">IFERROR(
INDEX(Category_Map!$B$3:$B$28,
MATCH(TRIM(SUBSTITUTE(SUBSTITUTE(CLEAN(G1543),CHAR(160),""),CHAR(10),"")),
TRIM(SUBSTITUTE(SUBSTITUTE(Category_Map!$A$3:$A$28,CHAR(160),""),CHAR(10),"")),0)),
"Not Found")</f>
        <v>Food</v>
      </c>
      <c r="J1543" t="str">
        <f t="shared" si="24"/>
        <v>Pre-COVID</v>
      </c>
    </row>
    <row r="1544" spans="1:10" x14ac:dyDescent="0.35">
      <c r="A1544" t="s">
        <v>34</v>
      </c>
      <c r="B1544">
        <v>2014</v>
      </c>
      <c r="C1544" t="s">
        <v>41</v>
      </c>
      <c r="D1544">
        <v>120.3</v>
      </c>
      <c r="E1544">
        <v>8</v>
      </c>
      <c r="F1544" s="1">
        <v>41852</v>
      </c>
      <c r="G1544" t="s">
        <v>11</v>
      </c>
      <c r="H1544">
        <v>104.3</v>
      </c>
      <c r="I1544" t="str" cm="1">
        <f t="array" ref="I1544">IFERROR(
INDEX(Category_Map!$B$3:$B$28,
MATCH(TRIM(SUBSTITUTE(SUBSTITUTE(CLEAN(G1544),CHAR(160),""),CHAR(10),"")),
TRIM(SUBSTITUTE(SUBSTITUTE(Category_Map!$A$3:$A$28,CHAR(160),""),CHAR(10),"")),0)),
"Not Found")</f>
        <v>Food</v>
      </c>
      <c r="J1544" t="str">
        <f t="shared" si="24"/>
        <v>Pre-COVID</v>
      </c>
    </row>
    <row r="1545" spans="1:10" x14ac:dyDescent="0.35">
      <c r="A1545" t="s">
        <v>34</v>
      </c>
      <c r="B1545">
        <v>2014</v>
      </c>
      <c r="C1545" t="s">
        <v>41</v>
      </c>
      <c r="D1545">
        <v>120.3</v>
      </c>
      <c r="E1545">
        <v>8</v>
      </c>
      <c r="F1545" s="1">
        <v>41852</v>
      </c>
      <c r="G1545" t="s">
        <v>12</v>
      </c>
      <c r="H1545">
        <v>117.1</v>
      </c>
      <c r="I1545" t="str" cm="1">
        <f t="array" ref="I1545">IFERROR(
INDEX(Category_Map!$B$3:$B$28,
MATCH(TRIM(SUBSTITUTE(SUBSTITUTE(CLEAN(G1545),CHAR(160),""),CHAR(10),"")),
TRIM(SUBSTITUTE(SUBSTITUTE(Category_Map!$A$3:$A$28,CHAR(160),""),CHAR(10),"")),0)),
"Not Found")</f>
        <v>Food</v>
      </c>
      <c r="J1545" t="str">
        <f t="shared" si="24"/>
        <v>Pre-COVID</v>
      </c>
    </row>
    <row r="1546" spans="1:10" x14ac:dyDescent="0.35">
      <c r="A1546" t="s">
        <v>34</v>
      </c>
      <c r="B1546">
        <v>2014</v>
      </c>
      <c r="C1546" t="s">
        <v>41</v>
      </c>
      <c r="D1546">
        <v>120.3</v>
      </c>
      <c r="E1546">
        <v>8</v>
      </c>
      <c r="F1546" s="1">
        <v>41852</v>
      </c>
      <c r="G1546" t="s">
        <v>13</v>
      </c>
      <c r="H1546">
        <v>115.2</v>
      </c>
      <c r="I1546" t="str" cm="1">
        <f t="array" ref="I1546">IFERROR(
INDEX(Category_Map!$B$3:$B$28,
MATCH(TRIM(SUBSTITUTE(SUBSTITUTE(CLEAN(G1546),CHAR(160),""),CHAR(10),"")),
TRIM(SUBSTITUTE(SUBSTITUTE(Category_Map!$A$3:$A$28,CHAR(160),""),CHAR(10),"")),0)),
"Not Found")</f>
        <v>Food and beverages</v>
      </c>
      <c r="J1546" t="str">
        <f t="shared" si="24"/>
        <v>Pre-COVID</v>
      </c>
    </row>
    <row r="1547" spans="1:10" x14ac:dyDescent="0.35">
      <c r="A1547" t="s">
        <v>34</v>
      </c>
      <c r="B1547">
        <v>2014</v>
      </c>
      <c r="C1547" t="s">
        <v>41</v>
      </c>
      <c r="D1547">
        <v>120.3</v>
      </c>
      <c r="E1547">
        <v>8</v>
      </c>
      <c r="F1547" s="1">
        <v>41852</v>
      </c>
      <c r="G1547" t="s">
        <v>14</v>
      </c>
      <c r="H1547">
        <v>123.1</v>
      </c>
      <c r="I1547" t="str" cm="1">
        <f t="array" ref="I1547">IFERROR(
INDEX(Category_Map!$B$3:$B$28,
MATCH(TRIM(SUBSTITUTE(SUBSTITUTE(CLEAN(G1547),CHAR(160),""),CHAR(10),"")),
TRIM(SUBSTITUTE(SUBSTITUTE(Category_Map!$A$3:$A$28,CHAR(160),""),CHAR(10),"")),0)),
"Not Found")</f>
        <v>Food and beverages</v>
      </c>
      <c r="J1547" t="str">
        <f t="shared" si="24"/>
        <v>Pre-COVID</v>
      </c>
    </row>
    <row r="1548" spans="1:10" x14ac:dyDescent="0.35">
      <c r="A1548" t="s">
        <v>34</v>
      </c>
      <c r="B1548">
        <v>2014</v>
      </c>
      <c r="C1548" t="s">
        <v>41</v>
      </c>
      <c r="D1548">
        <v>120.3</v>
      </c>
      <c r="E1548">
        <v>8</v>
      </c>
      <c r="F1548" s="1">
        <v>41852</v>
      </c>
      <c r="G1548" t="s">
        <v>15</v>
      </c>
      <c r="H1548">
        <v>126.6</v>
      </c>
      <c r="I1548" t="str" cm="1">
        <f t="array" ref="I1548">IFERROR(
INDEX(Category_Map!$B$3:$B$28,
MATCH(TRIM(SUBSTITUTE(SUBSTITUTE(CLEAN(G1548),CHAR(160),""),CHAR(10),"")),
TRIM(SUBSTITUTE(SUBSTITUTE(Category_Map!$A$3:$A$28,CHAR(160),""),CHAR(10),"")),0)),
"Not Found")</f>
        <v>Food and beverages</v>
      </c>
      <c r="J1548" t="str">
        <f t="shared" si="24"/>
        <v>Pre-COVID</v>
      </c>
    </row>
    <row r="1549" spans="1:10" x14ac:dyDescent="0.35">
      <c r="A1549" t="s">
        <v>34</v>
      </c>
      <c r="B1549">
        <v>2014</v>
      </c>
      <c r="C1549" t="s">
        <v>41</v>
      </c>
      <c r="D1549">
        <v>120.3</v>
      </c>
      <c r="E1549">
        <v>8</v>
      </c>
      <c r="F1549" s="1">
        <v>41852</v>
      </c>
      <c r="G1549" t="s">
        <v>16</v>
      </c>
      <c r="H1549">
        <v>119.9</v>
      </c>
      <c r="I1549" t="str" cm="1">
        <f t="array" ref="I1549">IFERROR(
INDEX(Category_Map!$B$3:$B$28,
MATCH(TRIM(SUBSTITUTE(SUBSTITUTE(CLEAN(G1549),CHAR(160),""),CHAR(10),"")),
TRIM(SUBSTITUTE(SUBSTITUTE(Category_Map!$A$3:$A$28,CHAR(160),""),CHAR(10),"")),0)),
"Not Found")</f>
        <v>Miscellaneous</v>
      </c>
      <c r="J1549" t="str">
        <f t="shared" si="24"/>
        <v>Pre-COVID</v>
      </c>
    </row>
    <row r="1550" spans="1:10" x14ac:dyDescent="0.35">
      <c r="A1550" t="s">
        <v>34</v>
      </c>
      <c r="B1550">
        <v>2014</v>
      </c>
      <c r="C1550" t="s">
        <v>41</v>
      </c>
      <c r="D1550">
        <v>120.3</v>
      </c>
      <c r="E1550">
        <v>8</v>
      </c>
      <c r="F1550" s="1">
        <v>41852</v>
      </c>
      <c r="G1550" t="s">
        <v>17</v>
      </c>
      <c r="H1550">
        <v>120</v>
      </c>
      <c r="I1550" t="str" cm="1">
        <f t="array" ref="I1550">IFERROR(
INDEX(Category_Map!$B$3:$B$28,
MATCH(TRIM(SUBSTITUTE(SUBSTITUTE(CLEAN(G1550),CHAR(160),""),CHAR(10),"")),
TRIM(SUBSTITUTE(SUBSTITUTE(Category_Map!$A$3:$A$28,CHAR(160),""),CHAR(10),"")),0)),
"Not Found")</f>
        <v>Clothing and Footwear</v>
      </c>
      <c r="J1550" t="str">
        <f t="shared" si="24"/>
        <v>Pre-COVID</v>
      </c>
    </row>
    <row r="1551" spans="1:10" x14ac:dyDescent="0.35">
      <c r="A1551" t="s">
        <v>34</v>
      </c>
      <c r="B1551">
        <v>2014</v>
      </c>
      <c r="C1551" t="s">
        <v>41</v>
      </c>
      <c r="D1551">
        <v>120.3</v>
      </c>
      <c r="E1551">
        <v>8</v>
      </c>
      <c r="F1551" s="1">
        <v>41852</v>
      </c>
      <c r="G1551" t="s">
        <v>18</v>
      </c>
      <c r="H1551">
        <v>116.8</v>
      </c>
      <c r="I1551" t="str" cm="1">
        <f t="array" ref="I1551">IFERROR(
INDEX(Category_Map!$B$3:$B$28,
MATCH(TRIM(SUBSTITUTE(SUBSTITUTE(CLEAN(G1551),CHAR(160),""),CHAR(10),"")),
TRIM(SUBSTITUTE(SUBSTITUTE(Category_Map!$A$3:$A$28,CHAR(160),""),CHAR(10),"")),0)),
"Not Found")</f>
        <v>Clothing and Footwear</v>
      </c>
      <c r="J1551" t="str">
        <f t="shared" si="24"/>
        <v>Pre-COVID</v>
      </c>
    </row>
    <row r="1552" spans="1:10" x14ac:dyDescent="0.35">
      <c r="A1552" t="s">
        <v>34</v>
      </c>
      <c r="B1552">
        <v>2014</v>
      </c>
      <c r="C1552" t="s">
        <v>41</v>
      </c>
      <c r="D1552">
        <v>120.3</v>
      </c>
      <c r="E1552">
        <v>8</v>
      </c>
      <c r="F1552" s="1">
        <v>41852</v>
      </c>
      <c r="G1552" t="s">
        <v>19</v>
      </c>
      <c r="H1552">
        <v>119.6</v>
      </c>
      <c r="I1552" t="str" cm="1">
        <f t="array" ref="I1552">IFERROR(
INDEX(Category_Map!$B$3:$B$28,
MATCH(TRIM(SUBSTITUTE(SUBSTITUTE(CLEAN(G1552),CHAR(160),""),CHAR(10),"")),
TRIM(SUBSTITUTE(SUBSTITUTE(Category_Map!$A$3:$A$28,CHAR(160),""),CHAR(10),"")),0)),
"Not Found")</f>
        <v>Clothing and Footwear</v>
      </c>
      <c r="J1552" t="str">
        <f t="shared" si="24"/>
        <v>Pre-COVID</v>
      </c>
    </row>
    <row r="1553" spans="1:10" x14ac:dyDescent="0.35">
      <c r="A1553" t="s">
        <v>34</v>
      </c>
      <c r="B1553">
        <v>2014</v>
      </c>
      <c r="C1553" t="s">
        <v>41</v>
      </c>
      <c r="D1553">
        <v>120.3</v>
      </c>
      <c r="E1553">
        <v>8</v>
      </c>
      <c r="F1553" s="1">
        <v>41852</v>
      </c>
      <c r="G1553" t="s">
        <v>20</v>
      </c>
      <c r="H1553">
        <v>115.5</v>
      </c>
      <c r="I1553" t="str" cm="1">
        <f t="array" ref="I1553">IFERROR(
INDEX(Category_Map!$B$3:$B$28,
MATCH(TRIM(SUBSTITUTE(SUBSTITUTE(CLEAN(G1553),CHAR(160),""),CHAR(10),"")),
TRIM(SUBSTITUTE(SUBSTITUTE(Category_Map!$A$3:$A$28,CHAR(160),""),CHAR(10),"")),0)),
"Not Found")</f>
        <v>Housing and Utilities</v>
      </c>
      <c r="J1553" t="str">
        <f t="shared" si="24"/>
        <v>Pre-COVID</v>
      </c>
    </row>
    <row r="1554" spans="1:10" x14ac:dyDescent="0.35">
      <c r="A1554" t="s">
        <v>34</v>
      </c>
      <c r="B1554">
        <v>2014</v>
      </c>
      <c r="C1554" t="s">
        <v>41</v>
      </c>
      <c r="D1554">
        <v>120.3</v>
      </c>
      <c r="E1554">
        <v>8</v>
      </c>
      <c r="F1554" s="1">
        <v>41852</v>
      </c>
      <c r="G1554" t="s">
        <v>21</v>
      </c>
      <c r="H1554">
        <v>114</v>
      </c>
      <c r="I1554" t="str" cm="1">
        <f t="array" ref="I1554">IFERROR(
INDEX(Category_Map!$B$3:$B$28,
MATCH(TRIM(SUBSTITUTE(SUBSTITUTE(CLEAN(G1554),CHAR(160),""),CHAR(10),"")),
TRIM(SUBSTITUTE(SUBSTITUTE(Category_Map!$A$3:$A$28,CHAR(160),""),CHAR(10),"")),0)),
"Not Found")</f>
        <v>Fuel and Energy</v>
      </c>
      <c r="J1554" t="str">
        <f t="shared" si="24"/>
        <v>Pre-COVID</v>
      </c>
    </row>
    <row r="1555" spans="1:10" x14ac:dyDescent="0.35">
      <c r="A1555" t="s">
        <v>34</v>
      </c>
      <c r="B1555">
        <v>2014</v>
      </c>
      <c r="C1555" t="s">
        <v>41</v>
      </c>
      <c r="D1555">
        <v>120.3</v>
      </c>
      <c r="E1555">
        <v>8</v>
      </c>
      <c r="F1555" s="1">
        <v>41852</v>
      </c>
      <c r="G1555" t="s">
        <v>22</v>
      </c>
      <c r="H1555">
        <v>115.6</v>
      </c>
      <c r="I1555" t="str" cm="1">
        <f t="array" ref="I1555">IFERROR(
INDEX(Category_Map!$B$3:$B$28,
MATCH(TRIM(SUBSTITUTE(SUBSTITUTE(CLEAN(G1555),CHAR(160),""),CHAR(10),"")),
TRIM(SUBSTITUTE(SUBSTITUTE(Category_Map!$A$3:$A$28,CHAR(160),""),CHAR(10),"")),0)),
"Not Found")</f>
        <v>Household goods and services</v>
      </c>
      <c r="J1555" t="str">
        <f t="shared" si="24"/>
        <v>Pre-COVID</v>
      </c>
    </row>
    <row r="1556" spans="1:10" x14ac:dyDescent="0.35">
      <c r="A1556" t="s">
        <v>34</v>
      </c>
      <c r="B1556">
        <v>2014</v>
      </c>
      <c r="C1556" t="s">
        <v>41</v>
      </c>
      <c r="D1556">
        <v>120.3</v>
      </c>
      <c r="E1556">
        <v>8</v>
      </c>
      <c r="F1556" s="1">
        <v>41852</v>
      </c>
      <c r="G1556" t="s">
        <v>23</v>
      </c>
      <c r="H1556">
        <v>113.3</v>
      </c>
      <c r="I1556" t="str" cm="1">
        <f t="array" ref="I1556">IFERROR(
INDEX(Category_Map!$B$3:$B$28,
MATCH(TRIM(SUBSTITUTE(SUBSTITUTE(CLEAN(G1556),CHAR(160),""),CHAR(10),"")),
TRIM(SUBSTITUTE(SUBSTITUTE(Category_Map!$A$3:$A$28,CHAR(160),""),CHAR(10),"")),0)),
"Not Found")</f>
        <v>Health</v>
      </c>
      <c r="J1556" t="str">
        <f t="shared" si="24"/>
        <v>Pre-COVID</v>
      </c>
    </row>
    <row r="1557" spans="1:10" x14ac:dyDescent="0.35">
      <c r="A1557" t="s">
        <v>34</v>
      </c>
      <c r="B1557">
        <v>2014</v>
      </c>
      <c r="C1557" t="s">
        <v>41</v>
      </c>
      <c r="D1557">
        <v>120.3</v>
      </c>
      <c r="E1557">
        <v>8</v>
      </c>
      <c r="F1557" s="1">
        <v>41852</v>
      </c>
      <c r="G1557" t="s">
        <v>24</v>
      </c>
      <c r="H1557">
        <v>112.8</v>
      </c>
      <c r="I1557" t="str" cm="1">
        <f t="array" ref="I1557">IFERROR(
INDEX(Category_Map!$B$3:$B$28,
MATCH(TRIM(SUBSTITUTE(SUBSTITUTE(CLEAN(G1557),CHAR(160),""),CHAR(10),"")),
TRIM(SUBSTITUTE(SUBSTITUTE(Category_Map!$A$3:$A$28,CHAR(160),""),CHAR(10),"")),0)),
"Not Found")</f>
        <v>Transport &amp; Communication</v>
      </c>
      <c r="J1557" t="str">
        <f t="shared" si="24"/>
        <v>Pre-COVID</v>
      </c>
    </row>
    <row r="1558" spans="1:10" x14ac:dyDescent="0.35">
      <c r="A1558" t="s">
        <v>34</v>
      </c>
      <c r="B1558">
        <v>2014</v>
      </c>
      <c r="C1558" t="s">
        <v>41</v>
      </c>
      <c r="D1558">
        <v>120.3</v>
      </c>
      <c r="E1558">
        <v>8</v>
      </c>
      <c r="F1558" s="1">
        <v>41852</v>
      </c>
      <c r="G1558" t="s">
        <v>25</v>
      </c>
      <c r="H1558">
        <v>112.6</v>
      </c>
      <c r="I1558" t="str" cm="1">
        <f t="array" ref="I1558">IFERROR(
INDEX(Category_Map!$B$3:$B$28,
MATCH(TRIM(SUBSTITUTE(SUBSTITUTE(CLEAN(G1558),CHAR(160),""),CHAR(10),"")),
TRIM(SUBSTITUTE(SUBSTITUTE(Category_Map!$A$3:$A$28,CHAR(160),""),CHAR(10),"")),0)),
"Not Found")</f>
        <v>Recreation and Personal Care</v>
      </c>
      <c r="J1558" t="str">
        <f t="shared" si="24"/>
        <v>Pre-COVID</v>
      </c>
    </row>
    <row r="1559" spans="1:10" x14ac:dyDescent="0.35">
      <c r="A1559" t="s">
        <v>34</v>
      </c>
      <c r="B1559">
        <v>2014</v>
      </c>
      <c r="C1559" t="s">
        <v>41</v>
      </c>
      <c r="D1559">
        <v>120.3</v>
      </c>
      <c r="E1559">
        <v>8</v>
      </c>
      <c r="F1559" s="1">
        <v>41852</v>
      </c>
      <c r="G1559" t="s">
        <v>26</v>
      </c>
      <c r="H1559">
        <v>118</v>
      </c>
      <c r="I1559" t="str" cm="1">
        <f t="array" ref="I1559">IFERROR(
INDEX(Category_Map!$B$3:$B$28,
MATCH(TRIM(SUBSTITUTE(SUBSTITUTE(CLEAN(G1559),CHAR(160),""),CHAR(10),"")),
TRIM(SUBSTITUTE(SUBSTITUTE(Category_Map!$A$3:$A$28,CHAR(160),""),CHAR(10),"")),0)),
"Not Found")</f>
        <v>Education</v>
      </c>
      <c r="J1559" t="str">
        <f t="shared" si="24"/>
        <v>Pre-COVID</v>
      </c>
    </row>
    <row r="1560" spans="1:10" x14ac:dyDescent="0.35">
      <c r="A1560" t="s">
        <v>34</v>
      </c>
      <c r="B1560">
        <v>2014</v>
      </c>
      <c r="C1560" t="s">
        <v>41</v>
      </c>
      <c r="D1560">
        <v>120.3</v>
      </c>
      <c r="E1560">
        <v>8</v>
      </c>
      <c r="F1560" s="1">
        <v>41852</v>
      </c>
      <c r="G1560" t="s">
        <v>27</v>
      </c>
      <c r="H1560">
        <v>109.9</v>
      </c>
      <c r="I1560" t="str" cm="1">
        <f t="array" ref="I1560">IFERROR(
INDEX(Category_Map!$B$3:$B$28,
MATCH(TRIM(SUBSTITUTE(SUBSTITUTE(CLEAN(G1560),CHAR(160),""),CHAR(10),"")),
TRIM(SUBSTITUTE(SUBSTITUTE(Category_Map!$A$3:$A$28,CHAR(160),""),CHAR(10),"")),0)),
"Not Found")</f>
        <v>Personal care and effects</v>
      </c>
      <c r="J1560" t="str">
        <f t="shared" si="24"/>
        <v>Pre-COVID</v>
      </c>
    </row>
    <row r="1561" spans="1:10" x14ac:dyDescent="0.35">
      <c r="A1561" t="s">
        <v>34</v>
      </c>
      <c r="B1561">
        <v>2014</v>
      </c>
      <c r="C1561" t="s">
        <v>41</v>
      </c>
      <c r="D1561">
        <v>120.3</v>
      </c>
      <c r="E1561">
        <v>8</v>
      </c>
      <c r="F1561" s="1">
        <v>41852</v>
      </c>
      <c r="G1561" t="s">
        <v>28</v>
      </c>
      <c r="H1561">
        <v>113.7</v>
      </c>
      <c r="I1561" t="str" cm="1">
        <f t="array" ref="I1561">IFERROR(
INDEX(Category_Map!$B$3:$B$28,
MATCH(TRIM(SUBSTITUTE(SUBSTITUTE(CLEAN(G1561),CHAR(160),""),CHAR(10),"")),
TRIM(SUBSTITUTE(SUBSTITUTE(Category_Map!$A$3:$A$28,CHAR(160),""),CHAR(10),"")),0)),
"Not Found")</f>
        <v>Miscellaneous</v>
      </c>
      <c r="J1561" t="str">
        <f t="shared" si="24"/>
        <v>Pre-COVID</v>
      </c>
    </row>
    <row r="1562" spans="1:10" x14ac:dyDescent="0.35">
      <c r="A1562" t="s">
        <v>30</v>
      </c>
      <c r="B1562">
        <v>2014</v>
      </c>
      <c r="C1562" t="s">
        <v>42</v>
      </c>
      <c r="D1562">
        <v>120.9</v>
      </c>
      <c r="E1562">
        <v>9</v>
      </c>
      <c r="F1562" s="1">
        <v>41883</v>
      </c>
      <c r="G1562" t="s">
        <v>3</v>
      </c>
      <c r="H1562">
        <v>122.3</v>
      </c>
      <c r="I1562" t="str" cm="1">
        <f t="array" ref="I1562">IFERROR(
INDEX(Category_Map!$B$3:$B$28,
MATCH(TRIM(SUBSTITUTE(SUBSTITUTE(CLEAN(G1562),CHAR(160),""),CHAR(10),"")),
TRIM(SUBSTITUTE(SUBSTITUTE(Category_Map!$A$3:$A$28,CHAR(160),""),CHAR(10),"")),0)),
"Not Found")</f>
        <v>Food</v>
      </c>
      <c r="J1562" t="str">
        <f t="shared" si="24"/>
        <v>Pre-COVID</v>
      </c>
    </row>
    <row r="1563" spans="1:10" x14ac:dyDescent="0.35">
      <c r="A1563" t="s">
        <v>30</v>
      </c>
      <c r="B1563">
        <v>2014</v>
      </c>
      <c r="C1563" t="s">
        <v>42</v>
      </c>
      <c r="D1563">
        <v>120.9</v>
      </c>
      <c r="E1563">
        <v>9</v>
      </c>
      <c r="F1563" s="1">
        <v>41883</v>
      </c>
      <c r="G1563" t="s">
        <v>4</v>
      </c>
      <c r="H1563">
        <v>122.4</v>
      </c>
      <c r="I1563" t="str" cm="1">
        <f t="array" ref="I1563">IFERROR(
INDEX(Category_Map!$B$3:$B$28,
MATCH(TRIM(SUBSTITUTE(SUBSTITUTE(CLEAN(G1563),CHAR(160),""),CHAR(10),"")),
TRIM(SUBSTITUTE(SUBSTITUTE(Category_Map!$A$3:$A$28,CHAR(160),""),CHAR(10),"")),0)),
"Not Found")</f>
        <v>Food</v>
      </c>
      <c r="J1563" t="str">
        <f t="shared" si="24"/>
        <v>Pre-COVID</v>
      </c>
    </row>
    <row r="1564" spans="1:10" x14ac:dyDescent="0.35">
      <c r="A1564" t="s">
        <v>30</v>
      </c>
      <c r="B1564">
        <v>2014</v>
      </c>
      <c r="C1564" t="s">
        <v>42</v>
      </c>
      <c r="D1564">
        <v>120.9</v>
      </c>
      <c r="E1564">
        <v>9</v>
      </c>
      <c r="F1564" s="1">
        <v>41883</v>
      </c>
      <c r="G1564" t="s">
        <v>5</v>
      </c>
      <c r="H1564">
        <v>117.8</v>
      </c>
      <c r="I1564" t="str" cm="1">
        <f t="array" ref="I1564">IFERROR(
INDEX(Category_Map!$B$3:$B$28,
MATCH(TRIM(SUBSTITUTE(SUBSTITUTE(CLEAN(G1564),CHAR(160),""),CHAR(10),"")),
TRIM(SUBSTITUTE(SUBSTITUTE(Category_Map!$A$3:$A$28,CHAR(160),""),CHAR(10),"")),0)),
"Not Found")</f>
        <v>Food</v>
      </c>
      <c r="J1564" t="str">
        <f t="shared" si="24"/>
        <v>Pre-COVID</v>
      </c>
    </row>
    <row r="1565" spans="1:10" x14ac:dyDescent="0.35">
      <c r="A1565" t="s">
        <v>30</v>
      </c>
      <c r="B1565">
        <v>2014</v>
      </c>
      <c r="C1565" t="s">
        <v>42</v>
      </c>
      <c r="D1565">
        <v>120.9</v>
      </c>
      <c r="E1565">
        <v>9</v>
      </c>
      <c r="F1565" s="1">
        <v>41883</v>
      </c>
      <c r="G1565" t="s">
        <v>6</v>
      </c>
      <c r="H1565">
        <v>122.7</v>
      </c>
      <c r="I1565" t="str" cm="1">
        <f t="array" ref="I1565">IFERROR(
INDEX(Category_Map!$B$3:$B$28,
MATCH(TRIM(SUBSTITUTE(SUBSTITUTE(CLEAN(G1565),CHAR(160),""),CHAR(10),"")),
TRIM(SUBSTITUTE(SUBSTITUTE(Category_Map!$A$3:$A$28,CHAR(160),""),CHAR(10),"")),0)),
"Not Found")</f>
        <v>Food</v>
      </c>
      <c r="J1565" t="str">
        <f t="shared" si="24"/>
        <v>Pre-COVID</v>
      </c>
    </row>
    <row r="1566" spans="1:10" x14ac:dyDescent="0.35">
      <c r="A1566" t="s">
        <v>30</v>
      </c>
      <c r="B1566">
        <v>2014</v>
      </c>
      <c r="C1566" t="s">
        <v>42</v>
      </c>
      <c r="D1566">
        <v>120.9</v>
      </c>
      <c r="E1566">
        <v>9</v>
      </c>
      <c r="F1566" s="1">
        <v>41883</v>
      </c>
      <c r="G1566" t="s">
        <v>7</v>
      </c>
      <c r="H1566">
        <v>110.4</v>
      </c>
      <c r="I1566" t="str" cm="1">
        <f t="array" ref="I1566">IFERROR(
INDEX(Category_Map!$B$3:$B$28,
MATCH(TRIM(SUBSTITUTE(SUBSTITUTE(CLEAN(G1566),CHAR(160),""),CHAR(10),"")),
TRIM(SUBSTITUTE(SUBSTITUTE(Category_Map!$A$3:$A$28,CHAR(160),""),CHAR(10),"")),0)),
"Not Found")</f>
        <v>Food</v>
      </c>
      <c r="J1566" t="str">
        <f t="shared" si="24"/>
        <v>Pre-COVID</v>
      </c>
    </row>
    <row r="1567" spans="1:10" x14ac:dyDescent="0.35">
      <c r="A1567" t="s">
        <v>30</v>
      </c>
      <c r="B1567">
        <v>2014</v>
      </c>
      <c r="C1567" t="s">
        <v>42</v>
      </c>
      <c r="D1567">
        <v>120.9</v>
      </c>
      <c r="E1567">
        <v>9</v>
      </c>
      <c r="F1567" s="1">
        <v>41883</v>
      </c>
      <c r="G1567" t="s">
        <v>8</v>
      </c>
      <c r="H1567">
        <v>129.80000000000001</v>
      </c>
      <c r="I1567" t="str" cm="1">
        <f t="array" ref="I1567">IFERROR(
INDEX(Category_Map!$B$3:$B$28,
MATCH(TRIM(SUBSTITUTE(SUBSTITUTE(CLEAN(G1567),CHAR(160),""),CHAR(10),"")),
TRIM(SUBSTITUTE(SUBSTITUTE(Category_Map!$A$3:$A$28,CHAR(160),""),CHAR(10),"")),0)),
"Not Found")</f>
        <v>Food</v>
      </c>
      <c r="J1567" t="str">
        <f t="shared" si="24"/>
        <v>Pre-COVID</v>
      </c>
    </row>
    <row r="1568" spans="1:10" x14ac:dyDescent="0.35">
      <c r="A1568" t="s">
        <v>30</v>
      </c>
      <c r="B1568">
        <v>2014</v>
      </c>
      <c r="C1568" t="s">
        <v>42</v>
      </c>
      <c r="D1568">
        <v>120.9</v>
      </c>
      <c r="E1568">
        <v>9</v>
      </c>
      <c r="F1568" s="1">
        <v>41883</v>
      </c>
      <c r="G1568" t="s">
        <v>9</v>
      </c>
      <c r="H1568">
        <v>158.80000000000001</v>
      </c>
      <c r="I1568" t="str" cm="1">
        <f t="array" ref="I1568">IFERROR(
INDEX(Category_Map!$B$3:$B$28,
MATCH(TRIM(SUBSTITUTE(SUBSTITUTE(CLEAN(G1568),CHAR(160),""),CHAR(10),"")),
TRIM(SUBSTITUTE(SUBSTITUTE(Category_Map!$A$3:$A$28,CHAR(160),""),CHAR(10),"")),0)),
"Not Found")</f>
        <v>Food</v>
      </c>
      <c r="J1568" t="str">
        <f t="shared" si="24"/>
        <v>Pre-COVID</v>
      </c>
    </row>
    <row r="1569" spans="1:10" x14ac:dyDescent="0.35">
      <c r="A1569" t="s">
        <v>30</v>
      </c>
      <c r="B1569">
        <v>2014</v>
      </c>
      <c r="C1569" t="s">
        <v>42</v>
      </c>
      <c r="D1569">
        <v>120.9</v>
      </c>
      <c r="E1569">
        <v>9</v>
      </c>
      <c r="F1569" s="1">
        <v>41883</v>
      </c>
      <c r="G1569" t="s">
        <v>10</v>
      </c>
      <c r="H1569">
        <v>115</v>
      </c>
      <c r="I1569" t="str" cm="1">
        <f t="array" ref="I1569">IFERROR(
INDEX(Category_Map!$B$3:$B$28,
MATCH(TRIM(SUBSTITUTE(SUBSTITUTE(CLEAN(G1569),CHAR(160),""),CHAR(10),"")),
TRIM(SUBSTITUTE(SUBSTITUTE(Category_Map!$A$3:$A$28,CHAR(160),""),CHAR(10),"")),0)),
"Not Found")</f>
        <v>Food</v>
      </c>
      <c r="J1569" t="str">
        <f t="shared" si="24"/>
        <v>Pre-COVID</v>
      </c>
    </row>
    <row r="1570" spans="1:10" x14ac:dyDescent="0.35">
      <c r="A1570" t="s">
        <v>30</v>
      </c>
      <c r="B1570">
        <v>2014</v>
      </c>
      <c r="C1570" t="s">
        <v>42</v>
      </c>
      <c r="D1570">
        <v>120.9</v>
      </c>
      <c r="E1570">
        <v>9</v>
      </c>
      <c r="F1570" s="1">
        <v>41883</v>
      </c>
      <c r="G1570" t="s">
        <v>11</v>
      </c>
      <c r="H1570">
        <v>104.7</v>
      </c>
      <c r="I1570" t="str" cm="1">
        <f t="array" ref="I1570">IFERROR(
INDEX(Category_Map!$B$3:$B$28,
MATCH(TRIM(SUBSTITUTE(SUBSTITUTE(CLEAN(G1570),CHAR(160),""),CHAR(10),"")),
TRIM(SUBSTITUTE(SUBSTITUTE(Category_Map!$A$3:$A$28,CHAR(160),""),CHAR(10),"")),0)),
"Not Found")</f>
        <v>Food</v>
      </c>
      <c r="J1570" t="str">
        <f t="shared" si="24"/>
        <v>Pre-COVID</v>
      </c>
    </row>
    <row r="1571" spans="1:10" x14ac:dyDescent="0.35">
      <c r="A1571" t="s">
        <v>30</v>
      </c>
      <c r="B1571">
        <v>2014</v>
      </c>
      <c r="C1571" t="s">
        <v>42</v>
      </c>
      <c r="D1571">
        <v>120.9</v>
      </c>
      <c r="E1571">
        <v>9</v>
      </c>
      <c r="F1571" s="1">
        <v>41883</v>
      </c>
      <c r="G1571" t="s">
        <v>12</v>
      </c>
      <c r="H1571">
        <v>114.9</v>
      </c>
      <c r="I1571" t="str" cm="1">
        <f t="array" ref="I1571">IFERROR(
INDEX(Category_Map!$B$3:$B$28,
MATCH(TRIM(SUBSTITUTE(SUBSTITUTE(CLEAN(G1571),CHAR(160),""),CHAR(10),"")),
TRIM(SUBSTITUTE(SUBSTITUTE(Category_Map!$A$3:$A$28,CHAR(160),""),CHAR(10),"")),0)),
"Not Found")</f>
        <v>Food</v>
      </c>
      <c r="J1571" t="str">
        <f t="shared" si="24"/>
        <v>Pre-COVID</v>
      </c>
    </row>
    <row r="1572" spans="1:10" x14ac:dyDescent="0.35">
      <c r="A1572" t="s">
        <v>30</v>
      </c>
      <c r="B1572">
        <v>2014</v>
      </c>
      <c r="C1572" t="s">
        <v>42</v>
      </c>
      <c r="D1572">
        <v>120.9</v>
      </c>
      <c r="E1572">
        <v>9</v>
      </c>
      <c r="F1572" s="1">
        <v>41883</v>
      </c>
      <c r="G1572" t="s">
        <v>13</v>
      </c>
      <c r="H1572">
        <v>116.5</v>
      </c>
      <c r="I1572" t="str" cm="1">
        <f t="array" ref="I1572">IFERROR(
INDEX(Category_Map!$B$3:$B$28,
MATCH(TRIM(SUBSTITUTE(SUBSTITUTE(CLEAN(G1572),CHAR(160),""),CHAR(10),"")),
TRIM(SUBSTITUTE(SUBSTITUTE(Category_Map!$A$3:$A$28,CHAR(160),""),CHAR(10),"")),0)),
"Not Found")</f>
        <v>Food and beverages</v>
      </c>
      <c r="J1572" t="str">
        <f t="shared" si="24"/>
        <v>Pre-COVID</v>
      </c>
    </row>
    <row r="1573" spans="1:10" x14ac:dyDescent="0.35">
      <c r="A1573" t="s">
        <v>30</v>
      </c>
      <c r="B1573">
        <v>2014</v>
      </c>
      <c r="C1573" t="s">
        <v>42</v>
      </c>
      <c r="D1573">
        <v>120.9</v>
      </c>
      <c r="E1573">
        <v>9</v>
      </c>
      <c r="F1573" s="1">
        <v>41883</v>
      </c>
      <c r="G1573" t="s">
        <v>14</v>
      </c>
      <c r="H1573">
        <v>122.6</v>
      </c>
      <c r="I1573" t="str" cm="1">
        <f t="array" ref="I1573">IFERROR(
INDEX(Category_Map!$B$3:$B$28,
MATCH(TRIM(SUBSTITUTE(SUBSTITUTE(CLEAN(G1573),CHAR(160),""),CHAR(10),"")),
TRIM(SUBSTITUTE(SUBSTITUTE(Category_Map!$A$3:$A$28,CHAR(160),""),CHAR(10),"")),0)),
"Not Found")</f>
        <v>Food and beverages</v>
      </c>
      <c r="J1573" t="str">
        <f t="shared" si="24"/>
        <v>Pre-COVID</v>
      </c>
    </row>
    <row r="1574" spans="1:10" x14ac:dyDescent="0.35">
      <c r="A1574" t="s">
        <v>30</v>
      </c>
      <c r="B1574">
        <v>2014</v>
      </c>
      <c r="C1574" t="s">
        <v>42</v>
      </c>
      <c r="D1574">
        <v>120.9</v>
      </c>
      <c r="E1574">
        <v>9</v>
      </c>
      <c r="F1574" s="1">
        <v>41883</v>
      </c>
      <c r="G1574" t="s">
        <v>15</v>
      </c>
      <c r="H1574">
        <v>125.3</v>
      </c>
      <c r="I1574" t="str" cm="1">
        <f t="array" ref="I1574">IFERROR(
INDEX(Category_Map!$B$3:$B$28,
MATCH(TRIM(SUBSTITUTE(SUBSTITUTE(CLEAN(G1574),CHAR(160),""),CHAR(10),"")),
TRIM(SUBSTITUTE(SUBSTITUTE(Category_Map!$A$3:$A$28,CHAR(160),""),CHAR(10),"")),0)),
"Not Found")</f>
        <v>Food and beverages</v>
      </c>
      <c r="J1574" t="str">
        <f t="shared" si="24"/>
        <v>Pre-COVID</v>
      </c>
    </row>
    <row r="1575" spans="1:10" x14ac:dyDescent="0.35">
      <c r="A1575" t="s">
        <v>30</v>
      </c>
      <c r="B1575">
        <v>2014</v>
      </c>
      <c r="C1575" t="s">
        <v>42</v>
      </c>
      <c r="D1575">
        <v>120.9</v>
      </c>
      <c r="E1575">
        <v>9</v>
      </c>
      <c r="F1575" s="1">
        <v>41883</v>
      </c>
      <c r="G1575" t="s">
        <v>16</v>
      </c>
      <c r="H1575">
        <v>119.5</v>
      </c>
      <c r="I1575" t="str" cm="1">
        <f t="array" ref="I1575">IFERROR(
INDEX(Category_Map!$B$3:$B$28,
MATCH(TRIM(SUBSTITUTE(SUBSTITUTE(CLEAN(G1575),CHAR(160),""),CHAR(10),"")),
TRIM(SUBSTITUTE(SUBSTITUTE(Category_Map!$A$3:$A$28,CHAR(160),""),CHAR(10),"")),0)),
"Not Found")</f>
        <v>Miscellaneous</v>
      </c>
      <c r="J1575" t="str">
        <f t="shared" si="24"/>
        <v>Pre-COVID</v>
      </c>
    </row>
    <row r="1576" spans="1:10" x14ac:dyDescent="0.35">
      <c r="A1576" t="s">
        <v>30</v>
      </c>
      <c r="B1576">
        <v>2014</v>
      </c>
      <c r="C1576" t="s">
        <v>42</v>
      </c>
      <c r="D1576">
        <v>120.9</v>
      </c>
      <c r="E1576">
        <v>9</v>
      </c>
      <c r="F1576" s="1">
        <v>41883</v>
      </c>
      <c r="G1576" t="s">
        <v>17</v>
      </c>
      <c r="H1576">
        <v>121.7</v>
      </c>
      <c r="I1576" t="str" cm="1">
        <f t="array" ref="I1576">IFERROR(
INDEX(Category_Map!$B$3:$B$28,
MATCH(TRIM(SUBSTITUTE(SUBSTITUTE(CLEAN(G1576),CHAR(160),""),CHAR(10),"")),
TRIM(SUBSTITUTE(SUBSTITUTE(Category_Map!$A$3:$A$28,CHAR(160),""),CHAR(10),"")),0)),
"Not Found")</f>
        <v>Clothing and Footwear</v>
      </c>
      <c r="J1576" t="str">
        <f t="shared" si="24"/>
        <v>Pre-COVID</v>
      </c>
    </row>
    <row r="1577" spans="1:10" x14ac:dyDescent="0.35">
      <c r="A1577" t="s">
        <v>30</v>
      </c>
      <c r="B1577">
        <v>2014</v>
      </c>
      <c r="C1577" t="s">
        <v>42</v>
      </c>
      <c r="D1577">
        <v>120.9</v>
      </c>
      <c r="E1577">
        <v>9</v>
      </c>
      <c r="F1577" s="1">
        <v>41883</v>
      </c>
      <c r="G1577" t="s">
        <v>18</v>
      </c>
      <c r="H1577">
        <v>119.2</v>
      </c>
      <c r="I1577" t="str" cm="1">
        <f t="array" ref="I1577">IFERROR(
INDEX(Category_Map!$B$3:$B$28,
MATCH(TRIM(SUBSTITUTE(SUBSTITUTE(CLEAN(G1577),CHAR(160),""),CHAR(10),"")),
TRIM(SUBSTITUTE(SUBSTITUTE(Category_Map!$A$3:$A$28,CHAR(160),""),CHAR(10),"")),0)),
"Not Found")</f>
        <v>Clothing and Footwear</v>
      </c>
      <c r="J1577" t="str">
        <f t="shared" si="24"/>
        <v>Pre-COVID</v>
      </c>
    </row>
    <row r="1578" spans="1:10" x14ac:dyDescent="0.35">
      <c r="A1578" t="s">
        <v>30</v>
      </c>
      <c r="B1578">
        <v>2014</v>
      </c>
      <c r="C1578" t="s">
        <v>42</v>
      </c>
      <c r="D1578">
        <v>120.9</v>
      </c>
      <c r="E1578">
        <v>9</v>
      </c>
      <c r="F1578" s="1">
        <v>41883</v>
      </c>
      <c r="G1578" t="s">
        <v>19</v>
      </c>
      <c r="H1578">
        <v>121.3</v>
      </c>
      <c r="I1578" t="str" cm="1">
        <f t="array" ref="I1578">IFERROR(
INDEX(Category_Map!$B$3:$B$28,
MATCH(TRIM(SUBSTITUTE(SUBSTITUTE(CLEAN(G1578),CHAR(160),""),CHAR(10),"")),
TRIM(SUBSTITUTE(SUBSTITUTE(Category_Map!$A$3:$A$28,CHAR(160),""),CHAR(10),"")),0)),
"Not Found")</f>
        <v>Clothing and Footwear</v>
      </c>
      <c r="J1578" t="str">
        <f t="shared" si="24"/>
        <v>Pre-COVID</v>
      </c>
    </row>
    <row r="1579" spans="1:10" x14ac:dyDescent="0.35">
      <c r="A1579" t="s">
        <v>30</v>
      </c>
      <c r="B1579">
        <v>2014</v>
      </c>
      <c r="C1579" t="s">
        <v>42</v>
      </c>
      <c r="D1579">
        <v>120.9</v>
      </c>
      <c r="E1579">
        <v>9</v>
      </c>
      <c r="F1579" s="1">
        <v>41883</v>
      </c>
      <c r="G1579" t="s">
        <v>20</v>
      </c>
      <c r="H1579">
        <v>0</v>
      </c>
      <c r="I1579" t="str" cm="1">
        <f t="array" ref="I1579">IFERROR(
INDEX(Category_Map!$B$3:$B$28,
MATCH(TRIM(SUBSTITUTE(SUBSTITUTE(CLEAN(G1579),CHAR(160),""),CHAR(10),"")),
TRIM(SUBSTITUTE(SUBSTITUTE(Category_Map!$A$3:$A$28,CHAR(160),""),CHAR(10),"")),0)),
"Not Found")</f>
        <v>Housing and Utilities</v>
      </c>
      <c r="J1579" t="str">
        <f t="shared" si="24"/>
        <v>Pre-COVID</v>
      </c>
    </row>
    <row r="1580" spans="1:10" x14ac:dyDescent="0.35">
      <c r="A1580" t="s">
        <v>30</v>
      </c>
      <c r="B1580">
        <v>2014</v>
      </c>
      <c r="C1580" t="s">
        <v>42</v>
      </c>
      <c r="D1580">
        <v>120.9</v>
      </c>
      <c r="E1580">
        <v>9</v>
      </c>
      <c r="F1580" s="1">
        <v>41883</v>
      </c>
      <c r="G1580" t="s">
        <v>21</v>
      </c>
      <c r="H1580">
        <v>115.8</v>
      </c>
      <c r="I1580" t="str" cm="1">
        <f t="array" ref="I1580">IFERROR(
INDEX(Category_Map!$B$3:$B$28,
MATCH(TRIM(SUBSTITUTE(SUBSTITUTE(CLEAN(G1580),CHAR(160),""),CHAR(10),"")),
TRIM(SUBSTITUTE(SUBSTITUTE(Category_Map!$A$3:$A$28,CHAR(160),""),CHAR(10),"")),0)),
"Not Found")</f>
        <v>Fuel and Energy</v>
      </c>
      <c r="J1580" t="str">
        <f t="shared" si="24"/>
        <v>Pre-COVID</v>
      </c>
    </row>
    <row r="1581" spans="1:10" x14ac:dyDescent="0.35">
      <c r="A1581" t="s">
        <v>30</v>
      </c>
      <c r="B1581">
        <v>2014</v>
      </c>
      <c r="C1581" t="s">
        <v>42</v>
      </c>
      <c r="D1581">
        <v>120.9</v>
      </c>
      <c r="E1581">
        <v>9</v>
      </c>
      <c r="F1581" s="1">
        <v>41883</v>
      </c>
      <c r="G1581" t="s">
        <v>22</v>
      </c>
      <c r="H1581">
        <v>116.7</v>
      </c>
      <c r="I1581" t="str" cm="1">
        <f t="array" ref="I1581">IFERROR(
INDEX(Category_Map!$B$3:$B$28,
MATCH(TRIM(SUBSTITUTE(SUBSTITUTE(CLEAN(G1581),CHAR(160),""),CHAR(10),"")),
TRIM(SUBSTITUTE(SUBSTITUTE(Category_Map!$A$3:$A$28,CHAR(160),""),CHAR(10),"")),0)),
"Not Found")</f>
        <v>Household goods and services</v>
      </c>
      <c r="J1581" t="str">
        <f t="shared" si="24"/>
        <v>Pre-COVID</v>
      </c>
    </row>
    <row r="1582" spans="1:10" x14ac:dyDescent="0.35">
      <c r="A1582" t="s">
        <v>30</v>
      </c>
      <c r="B1582">
        <v>2014</v>
      </c>
      <c r="C1582" t="s">
        <v>42</v>
      </c>
      <c r="D1582">
        <v>120.9</v>
      </c>
      <c r="E1582">
        <v>9</v>
      </c>
      <c r="F1582" s="1">
        <v>41883</v>
      </c>
      <c r="G1582" t="s">
        <v>23</v>
      </c>
      <c r="H1582">
        <v>114.5</v>
      </c>
      <c r="I1582" t="str" cm="1">
        <f t="array" ref="I1582">IFERROR(
INDEX(Category_Map!$B$3:$B$28,
MATCH(TRIM(SUBSTITUTE(SUBSTITUTE(CLEAN(G1582),CHAR(160),""),CHAR(10),"")),
TRIM(SUBSTITUTE(SUBSTITUTE(Category_Map!$A$3:$A$28,CHAR(160),""),CHAR(10),"")),0)),
"Not Found")</f>
        <v>Health</v>
      </c>
      <c r="J1582" t="str">
        <f t="shared" si="24"/>
        <v>Pre-COVID</v>
      </c>
    </row>
    <row r="1583" spans="1:10" x14ac:dyDescent="0.35">
      <c r="A1583" t="s">
        <v>30</v>
      </c>
      <c r="B1583">
        <v>2014</v>
      </c>
      <c r="C1583" t="s">
        <v>42</v>
      </c>
      <c r="D1583">
        <v>120.9</v>
      </c>
      <c r="E1583">
        <v>9</v>
      </c>
      <c r="F1583" s="1">
        <v>41883</v>
      </c>
      <c r="G1583" t="s">
        <v>24</v>
      </c>
      <c r="H1583">
        <v>112.8</v>
      </c>
      <c r="I1583" t="str" cm="1">
        <f t="array" ref="I1583">IFERROR(
INDEX(Category_Map!$B$3:$B$28,
MATCH(TRIM(SUBSTITUTE(SUBSTITUTE(CLEAN(G1583),CHAR(160),""),CHAR(10),"")),
TRIM(SUBSTITUTE(SUBSTITUTE(Category_Map!$A$3:$A$28,CHAR(160),""),CHAR(10),"")),0)),
"Not Found")</f>
        <v>Transport &amp; Communication</v>
      </c>
      <c r="J1583" t="str">
        <f t="shared" si="24"/>
        <v>Pre-COVID</v>
      </c>
    </row>
    <row r="1584" spans="1:10" x14ac:dyDescent="0.35">
      <c r="A1584" t="s">
        <v>30</v>
      </c>
      <c r="B1584">
        <v>2014</v>
      </c>
      <c r="C1584" t="s">
        <v>42</v>
      </c>
      <c r="D1584">
        <v>120.9</v>
      </c>
      <c r="E1584">
        <v>9</v>
      </c>
      <c r="F1584" s="1">
        <v>41883</v>
      </c>
      <c r="G1584" t="s">
        <v>25</v>
      </c>
      <c r="H1584">
        <v>112.6</v>
      </c>
      <c r="I1584" t="str" cm="1">
        <f t="array" ref="I1584">IFERROR(
INDEX(Category_Map!$B$3:$B$28,
MATCH(TRIM(SUBSTITUTE(SUBSTITUTE(CLEAN(G1584),CHAR(160),""),CHAR(10),"")),
TRIM(SUBSTITUTE(SUBSTITUTE(Category_Map!$A$3:$A$28,CHAR(160),""),CHAR(10),"")),0)),
"Not Found")</f>
        <v>Recreation and Personal Care</v>
      </c>
      <c r="J1584" t="str">
        <f t="shared" si="24"/>
        <v>Pre-COVID</v>
      </c>
    </row>
    <row r="1585" spans="1:10" x14ac:dyDescent="0.35">
      <c r="A1585" t="s">
        <v>30</v>
      </c>
      <c r="B1585">
        <v>2014</v>
      </c>
      <c r="C1585" t="s">
        <v>42</v>
      </c>
      <c r="D1585">
        <v>120.9</v>
      </c>
      <c r="E1585">
        <v>9</v>
      </c>
      <c r="F1585" s="1">
        <v>41883</v>
      </c>
      <c r="G1585" t="s">
        <v>26</v>
      </c>
      <c r="H1585">
        <v>116.6</v>
      </c>
      <c r="I1585" t="str" cm="1">
        <f t="array" ref="I1585">IFERROR(
INDEX(Category_Map!$B$3:$B$28,
MATCH(TRIM(SUBSTITUTE(SUBSTITUTE(CLEAN(G1585),CHAR(160),""),CHAR(10),"")),
TRIM(SUBSTITUTE(SUBSTITUTE(Category_Map!$A$3:$A$28,CHAR(160),""),CHAR(10),"")),0)),
"Not Found")</f>
        <v>Education</v>
      </c>
      <c r="J1585" t="str">
        <f t="shared" si="24"/>
        <v>Pre-COVID</v>
      </c>
    </row>
    <row r="1586" spans="1:10" x14ac:dyDescent="0.35">
      <c r="A1586" t="s">
        <v>30</v>
      </c>
      <c r="B1586">
        <v>2014</v>
      </c>
      <c r="C1586" t="s">
        <v>42</v>
      </c>
      <c r="D1586">
        <v>120.9</v>
      </c>
      <c r="E1586">
        <v>9</v>
      </c>
      <c r="F1586" s="1">
        <v>41883</v>
      </c>
      <c r="G1586" t="s">
        <v>27</v>
      </c>
      <c r="H1586">
        <v>109.1</v>
      </c>
      <c r="I1586" t="str" cm="1">
        <f t="array" ref="I1586">IFERROR(
INDEX(Category_Map!$B$3:$B$28,
MATCH(TRIM(SUBSTITUTE(SUBSTITUTE(CLEAN(G1586),CHAR(160),""),CHAR(10),"")),
TRIM(SUBSTITUTE(SUBSTITUTE(Category_Map!$A$3:$A$28,CHAR(160),""),CHAR(10),"")),0)),
"Not Found")</f>
        <v>Personal care and effects</v>
      </c>
      <c r="J1586" t="str">
        <f t="shared" si="24"/>
        <v>Pre-COVID</v>
      </c>
    </row>
    <row r="1587" spans="1:10" x14ac:dyDescent="0.35">
      <c r="A1587" t="s">
        <v>30</v>
      </c>
      <c r="B1587">
        <v>2014</v>
      </c>
      <c r="C1587" t="s">
        <v>42</v>
      </c>
      <c r="D1587">
        <v>120.9</v>
      </c>
      <c r="E1587">
        <v>9</v>
      </c>
      <c r="F1587" s="1">
        <v>41883</v>
      </c>
      <c r="G1587" t="s">
        <v>28</v>
      </c>
      <c r="H1587">
        <v>113.7</v>
      </c>
      <c r="I1587" t="str" cm="1">
        <f t="array" ref="I1587">IFERROR(
INDEX(Category_Map!$B$3:$B$28,
MATCH(TRIM(SUBSTITUTE(SUBSTITUTE(CLEAN(G1587),CHAR(160),""),CHAR(10),"")),
TRIM(SUBSTITUTE(SUBSTITUTE(Category_Map!$A$3:$A$28,CHAR(160),""),CHAR(10),"")),0)),
"Not Found")</f>
        <v>Miscellaneous</v>
      </c>
      <c r="J1587" t="str">
        <f t="shared" si="24"/>
        <v>Pre-COVID</v>
      </c>
    </row>
    <row r="1588" spans="1:10" x14ac:dyDescent="0.35">
      <c r="A1588" t="s">
        <v>33</v>
      </c>
      <c r="B1588">
        <v>2014</v>
      </c>
      <c r="C1588" t="s">
        <v>42</v>
      </c>
      <c r="D1588">
        <v>119.2</v>
      </c>
      <c r="E1588">
        <v>9</v>
      </c>
      <c r="F1588" s="1">
        <v>41883</v>
      </c>
      <c r="G1588" t="s">
        <v>3</v>
      </c>
      <c r="H1588">
        <v>124.2</v>
      </c>
      <c r="I1588" t="str" cm="1">
        <f t="array" ref="I1588">IFERROR(
INDEX(Category_Map!$B$3:$B$28,
MATCH(TRIM(SUBSTITUTE(SUBSTITUTE(CLEAN(G1588),CHAR(160),""),CHAR(10),"")),
TRIM(SUBSTITUTE(SUBSTITUTE(Category_Map!$A$3:$A$28,CHAR(160),""),CHAR(10),"")),0)),
"Not Found")</f>
        <v>Food</v>
      </c>
      <c r="J1588" t="str">
        <f t="shared" si="24"/>
        <v>Pre-COVID</v>
      </c>
    </row>
    <row r="1589" spans="1:10" x14ac:dyDescent="0.35">
      <c r="A1589" t="s">
        <v>33</v>
      </c>
      <c r="B1589">
        <v>2014</v>
      </c>
      <c r="C1589" t="s">
        <v>42</v>
      </c>
      <c r="D1589">
        <v>119.2</v>
      </c>
      <c r="E1589">
        <v>9</v>
      </c>
      <c r="F1589" s="1">
        <v>41883</v>
      </c>
      <c r="G1589" t="s">
        <v>4</v>
      </c>
      <c r="H1589">
        <v>125.4</v>
      </c>
      <c r="I1589" t="str" cm="1">
        <f t="array" ref="I1589">IFERROR(
INDEX(Category_Map!$B$3:$B$28,
MATCH(TRIM(SUBSTITUTE(SUBSTITUTE(CLEAN(G1589),CHAR(160),""),CHAR(10),"")),
TRIM(SUBSTITUTE(SUBSTITUTE(Category_Map!$A$3:$A$28,CHAR(160),""),CHAR(10),"")),0)),
"Not Found")</f>
        <v>Food</v>
      </c>
      <c r="J1589" t="str">
        <f t="shared" si="24"/>
        <v>Pre-COVID</v>
      </c>
    </row>
    <row r="1590" spans="1:10" x14ac:dyDescent="0.35">
      <c r="A1590" t="s">
        <v>33</v>
      </c>
      <c r="B1590">
        <v>2014</v>
      </c>
      <c r="C1590" t="s">
        <v>42</v>
      </c>
      <c r="D1590">
        <v>119.2</v>
      </c>
      <c r="E1590">
        <v>9</v>
      </c>
      <c r="F1590" s="1">
        <v>41883</v>
      </c>
      <c r="G1590" t="s">
        <v>5</v>
      </c>
      <c r="H1590">
        <v>116.4</v>
      </c>
      <c r="I1590" t="str" cm="1">
        <f t="array" ref="I1590">IFERROR(
INDEX(Category_Map!$B$3:$B$28,
MATCH(TRIM(SUBSTITUTE(SUBSTITUTE(CLEAN(G1590),CHAR(160),""),CHAR(10),"")),
TRIM(SUBSTITUTE(SUBSTITUTE(Category_Map!$A$3:$A$28,CHAR(160),""),CHAR(10),"")),0)),
"Not Found")</f>
        <v>Food</v>
      </c>
      <c r="J1590" t="str">
        <f t="shared" si="24"/>
        <v>Pre-COVID</v>
      </c>
    </row>
    <row r="1591" spans="1:10" x14ac:dyDescent="0.35">
      <c r="A1591" t="s">
        <v>33</v>
      </c>
      <c r="B1591">
        <v>2014</v>
      </c>
      <c r="C1591" t="s">
        <v>42</v>
      </c>
      <c r="D1591">
        <v>119.2</v>
      </c>
      <c r="E1591">
        <v>9</v>
      </c>
      <c r="F1591" s="1">
        <v>41883</v>
      </c>
      <c r="G1591" t="s">
        <v>6</v>
      </c>
      <c r="H1591">
        <v>122.7</v>
      </c>
      <c r="I1591" t="str" cm="1">
        <f t="array" ref="I1591">IFERROR(
INDEX(Category_Map!$B$3:$B$28,
MATCH(TRIM(SUBSTITUTE(SUBSTITUTE(CLEAN(G1591),CHAR(160),""),CHAR(10),"")),
TRIM(SUBSTITUTE(SUBSTITUTE(Category_Map!$A$3:$A$28,CHAR(160),""),CHAR(10),"")),0)),
"Not Found")</f>
        <v>Food</v>
      </c>
      <c r="J1591" t="str">
        <f t="shared" si="24"/>
        <v>Pre-COVID</v>
      </c>
    </row>
    <row r="1592" spans="1:10" x14ac:dyDescent="0.35">
      <c r="A1592" t="s">
        <v>33</v>
      </c>
      <c r="B1592">
        <v>2014</v>
      </c>
      <c r="C1592" t="s">
        <v>42</v>
      </c>
      <c r="D1592">
        <v>119.2</v>
      </c>
      <c r="E1592">
        <v>9</v>
      </c>
      <c r="F1592" s="1">
        <v>41883</v>
      </c>
      <c r="G1592" t="s">
        <v>7</v>
      </c>
      <c r="H1592">
        <v>103.5</v>
      </c>
      <c r="I1592" t="str" cm="1">
        <f t="array" ref="I1592">IFERROR(
INDEX(Category_Map!$B$3:$B$28,
MATCH(TRIM(SUBSTITUTE(SUBSTITUTE(CLEAN(G1592),CHAR(160),""),CHAR(10),"")),
TRIM(SUBSTITUTE(SUBSTITUTE(Category_Map!$A$3:$A$28,CHAR(160),""),CHAR(10),"")),0)),
"Not Found")</f>
        <v>Food</v>
      </c>
      <c r="J1592" t="str">
        <f t="shared" si="24"/>
        <v>Pre-COVID</v>
      </c>
    </row>
    <row r="1593" spans="1:10" x14ac:dyDescent="0.35">
      <c r="A1593" t="s">
        <v>33</v>
      </c>
      <c r="B1593">
        <v>2014</v>
      </c>
      <c r="C1593" t="s">
        <v>42</v>
      </c>
      <c r="D1593">
        <v>119.2</v>
      </c>
      <c r="E1593">
        <v>9</v>
      </c>
      <c r="F1593" s="1">
        <v>41883</v>
      </c>
      <c r="G1593" t="s">
        <v>8</v>
      </c>
      <c r="H1593">
        <v>124.5</v>
      </c>
      <c r="I1593" t="str" cm="1">
        <f t="array" ref="I1593">IFERROR(
INDEX(Category_Map!$B$3:$B$28,
MATCH(TRIM(SUBSTITUTE(SUBSTITUTE(CLEAN(G1593),CHAR(160),""),CHAR(10),"")),
TRIM(SUBSTITUTE(SUBSTITUTE(Category_Map!$A$3:$A$28,CHAR(160),""),CHAR(10),"")),0)),
"Not Found")</f>
        <v>Food</v>
      </c>
      <c r="J1593" t="str">
        <f t="shared" si="24"/>
        <v>Pre-COVID</v>
      </c>
    </row>
    <row r="1594" spans="1:10" x14ac:dyDescent="0.35">
      <c r="A1594" t="s">
        <v>33</v>
      </c>
      <c r="B1594">
        <v>2014</v>
      </c>
      <c r="C1594" t="s">
        <v>42</v>
      </c>
      <c r="D1594">
        <v>119.2</v>
      </c>
      <c r="E1594">
        <v>9</v>
      </c>
      <c r="F1594" s="1">
        <v>41883</v>
      </c>
      <c r="G1594" t="s">
        <v>9</v>
      </c>
      <c r="H1594">
        <v>168.6</v>
      </c>
      <c r="I1594" t="str" cm="1">
        <f t="array" ref="I1594">IFERROR(
INDEX(Category_Map!$B$3:$B$28,
MATCH(TRIM(SUBSTITUTE(SUBSTITUTE(CLEAN(G1594),CHAR(160),""),CHAR(10),"")),
TRIM(SUBSTITUTE(SUBSTITUTE(Category_Map!$A$3:$A$28,CHAR(160),""),CHAR(10),"")),0)),
"Not Found")</f>
        <v>Food</v>
      </c>
      <c r="J1594" t="str">
        <f t="shared" si="24"/>
        <v>Pre-COVID</v>
      </c>
    </row>
    <row r="1595" spans="1:10" x14ac:dyDescent="0.35">
      <c r="A1595" t="s">
        <v>33</v>
      </c>
      <c r="B1595">
        <v>2014</v>
      </c>
      <c r="C1595" t="s">
        <v>42</v>
      </c>
      <c r="D1595">
        <v>119.2</v>
      </c>
      <c r="E1595">
        <v>9</v>
      </c>
      <c r="F1595" s="1">
        <v>41883</v>
      </c>
      <c r="G1595" t="s">
        <v>10</v>
      </c>
      <c r="H1595">
        <v>116.9</v>
      </c>
      <c r="I1595" t="str" cm="1">
        <f t="array" ref="I1595">IFERROR(
INDEX(Category_Map!$B$3:$B$28,
MATCH(TRIM(SUBSTITUTE(SUBSTITUTE(CLEAN(G1595),CHAR(160),""),CHAR(10),"")),
TRIM(SUBSTITUTE(SUBSTITUTE(Category_Map!$A$3:$A$28,CHAR(160),""),CHAR(10),"")),0)),
"Not Found")</f>
        <v>Food</v>
      </c>
      <c r="J1595" t="str">
        <f t="shared" si="24"/>
        <v>Pre-COVID</v>
      </c>
    </row>
    <row r="1596" spans="1:10" x14ac:dyDescent="0.35">
      <c r="A1596" t="s">
        <v>33</v>
      </c>
      <c r="B1596">
        <v>2014</v>
      </c>
      <c r="C1596" t="s">
        <v>42</v>
      </c>
      <c r="D1596">
        <v>119.2</v>
      </c>
      <c r="E1596">
        <v>9</v>
      </c>
      <c r="F1596" s="1">
        <v>41883</v>
      </c>
      <c r="G1596" t="s">
        <v>11</v>
      </c>
      <c r="H1596">
        <v>101.9</v>
      </c>
      <c r="I1596" t="str" cm="1">
        <f t="array" ref="I1596">IFERROR(
INDEX(Category_Map!$B$3:$B$28,
MATCH(TRIM(SUBSTITUTE(SUBSTITUTE(CLEAN(G1596),CHAR(160),""),CHAR(10),"")),
TRIM(SUBSTITUTE(SUBSTITUTE(Category_Map!$A$3:$A$28,CHAR(160),""),CHAR(10),"")),0)),
"Not Found")</f>
        <v>Food</v>
      </c>
      <c r="J1596" t="str">
        <f t="shared" si="24"/>
        <v>Pre-COVID</v>
      </c>
    </row>
    <row r="1597" spans="1:10" x14ac:dyDescent="0.35">
      <c r="A1597" t="s">
        <v>33</v>
      </c>
      <c r="B1597">
        <v>2014</v>
      </c>
      <c r="C1597" t="s">
        <v>42</v>
      </c>
      <c r="D1597">
        <v>119.2</v>
      </c>
      <c r="E1597">
        <v>9</v>
      </c>
      <c r="F1597" s="1">
        <v>41883</v>
      </c>
      <c r="G1597" t="s">
        <v>12</v>
      </c>
      <c r="H1597">
        <v>122.9</v>
      </c>
      <c r="I1597" t="str" cm="1">
        <f t="array" ref="I1597">IFERROR(
INDEX(Category_Map!$B$3:$B$28,
MATCH(TRIM(SUBSTITUTE(SUBSTITUTE(CLEAN(G1597),CHAR(160),""),CHAR(10),"")),
TRIM(SUBSTITUTE(SUBSTITUTE(Category_Map!$A$3:$A$28,CHAR(160),""),CHAR(10),"")),0)),
"Not Found")</f>
        <v>Food</v>
      </c>
      <c r="J1597" t="str">
        <f t="shared" si="24"/>
        <v>Pre-COVID</v>
      </c>
    </row>
    <row r="1598" spans="1:10" x14ac:dyDescent="0.35">
      <c r="A1598" t="s">
        <v>33</v>
      </c>
      <c r="B1598">
        <v>2014</v>
      </c>
      <c r="C1598" t="s">
        <v>42</v>
      </c>
      <c r="D1598">
        <v>119.2</v>
      </c>
      <c r="E1598">
        <v>9</v>
      </c>
      <c r="F1598" s="1">
        <v>41883</v>
      </c>
      <c r="G1598" t="s">
        <v>13</v>
      </c>
      <c r="H1598">
        <v>114.8</v>
      </c>
      <c r="I1598" t="str" cm="1">
        <f t="array" ref="I1598">IFERROR(
INDEX(Category_Map!$B$3:$B$28,
MATCH(TRIM(SUBSTITUTE(SUBSTITUTE(CLEAN(G1598),CHAR(160),""),CHAR(10),"")),
TRIM(SUBSTITUTE(SUBSTITUTE(Category_Map!$A$3:$A$28,CHAR(160),""),CHAR(10),"")),0)),
"Not Found")</f>
        <v>Food and beverages</v>
      </c>
      <c r="J1598" t="str">
        <f t="shared" si="24"/>
        <v>Pre-COVID</v>
      </c>
    </row>
    <row r="1599" spans="1:10" x14ac:dyDescent="0.35">
      <c r="A1599" t="s">
        <v>33</v>
      </c>
      <c r="B1599">
        <v>2014</v>
      </c>
      <c r="C1599" t="s">
        <v>42</v>
      </c>
      <c r="D1599">
        <v>119.2</v>
      </c>
      <c r="E1599">
        <v>9</v>
      </c>
      <c r="F1599" s="1">
        <v>41883</v>
      </c>
      <c r="G1599" t="s">
        <v>14</v>
      </c>
      <c r="H1599">
        <v>125.2</v>
      </c>
      <c r="I1599" t="str" cm="1">
        <f t="array" ref="I1599">IFERROR(
INDEX(Category_Map!$B$3:$B$28,
MATCH(TRIM(SUBSTITUTE(SUBSTITUTE(CLEAN(G1599),CHAR(160),""),CHAR(10),"")),
TRIM(SUBSTITUTE(SUBSTITUTE(Category_Map!$A$3:$A$28,CHAR(160),""),CHAR(10),"")),0)),
"Not Found")</f>
        <v>Food and beverages</v>
      </c>
      <c r="J1599" t="str">
        <f t="shared" si="24"/>
        <v>Pre-COVID</v>
      </c>
    </row>
    <row r="1600" spans="1:10" x14ac:dyDescent="0.35">
      <c r="A1600" t="s">
        <v>33</v>
      </c>
      <c r="B1600">
        <v>2014</v>
      </c>
      <c r="C1600" t="s">
        <v>42</v>
      </c>
      <c r="D1600">
        <v>119.2</v>
      </c>
      <c r="E1600">
        <v>9</v>
      </c>
      <c r="F1600" s="1">
        <v>41883</v>
      </c>
      <c r="G1600" t="s">
        <v>15</v>
      </c>
      <c r="H1600">
        <v>126.7</v>
      </c>
      <c r="I1600" t="str" cm="1">
        <f t="array" ref="I1600">IFERROR(
INDEX(Category_Map!$B$3:$B$28,
MATCH(TRIM(SUBSTITUTE(SUBSTITUTE(CLEAN(G1600),CHAR(160),""),CHAR(10),"")),
TRIM(SUBSTITUTE(SUBSTITUTE(Category_Map!$A$3:$A$28,CHAR(160),""),CHAR(10),"")),0)),
"Not Found")</f>
        <v>Food and beverages</v>
      </c>
      <c r="J1600" t="str">
        <f t="shared" si="24"/>
        <v>Pre-COVID</v>
      </c>
    </row>
    <row r="1601" spans="1:10" x14ac:dyDescent="0.35">
      <c r="A1601" t="s">
        <v>33</v>
      </c>
      <c r="B1601">
        <v>2014</v>
      </c>
      <c r="C1601" t="s">
        <v>42</v>
      </c>
      <c r="D1601">
        <v>119.2</v>
      </c>
      <c r="E1601">
        <v>9</v>
      </c>
      <c r="F1601" s="1">
        <v>41883</v>
      </c>
      <c r="G1601" t="s">
        <v>16</v>
      </c>
      <c r="H1601">
        <v>124.3</v>
      </c>
      <c r="I1601" t="str" cm="1">
        <f t="array" ref="I1601">IFERROR(
INDEX(Category_Map!$B$3:$B$28,
MATCH(TRIM(SUBSTITUTE(SUBSTITUTE(CLEAN(G1601),CHAR(160),""),CHAR(10),"")),
TRIM(SUBSTITUTE(SUBSTITUTE(Category_Map!$A$3:$A$28,CHAR(160),""),CHAR(10),"")),0)),
"Not Found")</f>
        <v>Miscellaneous</v>
      </c>
      <c r="J1601" t="str">
        <f t="shared" si="24"/>
        <v>Pre-COVID</v>
      </c>
    </row>
    <row r="1602" spans="1:10" x14ac:dyDescent="0.35">
      <c r="A1602" t="s">
        <v>33</v>
      </c>
      <c r="B1602">
        <v>2014</v>
      </c>
      <c r="C1602" t="s">
        <v>42</v>
      </c>
      <c r="D1602">
        <v>119.2</v>
      </c>
      <c r="E1602">
        <v>9</v>
      </c>
      <c r="F1602" s="1">
        <v>41883</v>
      </c>
      <c r="G1602" t="s">
        <v>17</v>
      </c>
      <c r="H1602">
        <v>119.2</v>
      </c>
      <c r="I1602" t="str" cm="1">
        <f t="array" ref="I1602">IFERROR(
INDEX(Category_Map!$B$3:$B$28,
MATCH(TRIM(SUBSTITUTE(SUBSTITUTE(CLEAN(G1602),CHAR(160),""),CHAR(10),"")),
TRIM(SUBSTITUTE(SUBSTITUTE(Category_Map!$A$3:$A$28,CHAR(160),""),CHAR(10),"")),0)),
"Not Found")</f>
        <v>Clothing and Footwear</v>
      </c>
      <c r="J1602" t="str">
        <f t="shared" ref="J1602:J1665" si="25">IF(F1602 &lt; DATE(2020,3,1), "Pre-COVID", "Post-COVID")</f>
        <v>Pre-COVID</v>
      </c>
    </row>
    <row r="1603" spans="1:10" x14ac:dyDescent="0.35">
      <c r="A1603" t="s">
        <v>33</v>
      </c>
      <c r="B1603">
        <v>2014</v>
      </c>
      <c r="C1603" t="s">
        <v>42</v>
      </c>
      <c r="D1603">
        <v>119.2</v>
      </c>
      <c r="E1603">
        <v>9</v>
      </c>
      <c r="F1603" s="1">
        <v>41883</v>
      </c>
      <c r="G1603" t="s">
        <v>18</v>
      </c>
      <c r="H1603">
        <v>114.5</v>
      </c>
      <c r="I1603" t="str" cm="1">
        <f t="array" ref="I1603">IFERROR(
INDEX(Category_Map!$B$3:$B$28,
MATCH(TRIM(SUBSTITUTE(SUBSTITUTE(CLEAN(G1603),CHAR(160),""),CHAR(10),"")),
TRIM(SUBSTITUTE(SUBSTITUTE(Category_Map!$A$3:$A$28,CHAR(160),""),CHAR(10),"")),0)),
"Not Found")</f>
        <v>Clothing and Footwear</v>
      </c>
      <c r="J1603" t="str">
        <f t="shared" si="25"/>
        <v>Pre-COVID</v>
      </c>
    </row>
    <row r="1604" spans="1:10" x14ac:dyDescent="0.35">
      <c r="A1604" t="s">
        <v>33</v>
      </c>
      <c r="B1604">
        <v>2014</v>
      </c>
      <c r="C1604" t="s">
        <v>42</v>
      </c>
      <c r="D1604">
        <v>119.2</v>
      </c>
      <c r="E1604">
        <v>9</v>
      </c>
      <c r="F1604" s="1">
        <v>41883</v>
      </c>
      <c r="G1604" t="s">
        <v>19</v>
      </c>
      <c r="H1604">
        <v>118.4</v>
      </c>
      <c r="I1604" t="str" cm="1">
        <f t="array" ref="I1604">IFERROR(
INDEX(Category_Map!$B$3:$B$28,
MATCH(TRIM(SUBSTITUTE(SUBSTITUTE(CLEAN(G1604),CHAR(160),""),CHAR(10),"")),
TRIM(SUBSTITUTE(SUBSTITUTE(Category_Map!$A$3:$A$28,CHAR(160),""),CHAR(10),"")),0)),
"Not Found")</f>
        <v>Clothing and Footwear</v>
      </c>
      <c r="J1604" t="str">
        <f t="shared" si="25"/>
        <v>Pre-COVID</v>
      </c>
    </row>
    <row r="1605" spans="1:10" x14ac:dyDescent="0.35">
      <c r="A1605" t="s">
        <v>33</v>
      </c>
      <c r="B1605">
        <v>2014</v>
      </c>
      <c r="C1605" t="s">
        <v>42</v>
      </c>
      <c r="D1605">
        <v>119.2</v>
      </c>
      <c r="E1605">
        <v>9</v>
      </c>
      <c r="F1605" s="1">
        <v>41883</v>
      </c>
      <c r="G1605" t="s">
        <v>20</v>
      </c>
      <c r="H1605">
        <v>116.1</v>
      </c>
      <c r="I1605" t="str" cm="1">
        <f t="array" ref="I1605">IFERROR(
INDEX(Category_Map!$B$3:$B$28,
MATCH(TRIM(SUBSTITUTE(SUBSTITUTE(CLEAN(G1605),CHAR(160),""),CHAR(10),"")),
TRIM(SUBSTITUTE(SUBSTITUTE(Category_Map!$A$3:$A$28,CHAR(160),""),CHAR(10),"")),0)),
"Not Found")</f>
        <v>Housing and Utilities</v>
      </c>
      <c r="J1605" t="str">
        <f t="shared" si="25"/>
        <v>Pre-COVID</v>
      </c>
    </row>
    <row r="1606" spans="1:10" x14ac:dyDescent="0.35">
      <c r="A1606" t="s">
        <v>33</v>
      </c>
      <c r="B1606">
        <v>2014</v>
      </c>
      <c r="C1606" t="s">
        <v>42</v>
      </c>
      <c r="D1606">
        <v>119.2</v>
      </c>
      <c r="E1606">
        <v>9</v>
      </c>
      <c r="F1606" s="1">
        <v>41883</v>
      </c>
      <c r="G1606" t="s">
        <v>21</v>
      </c>
      <c r="H1606">
        <v>111.8</v>
      </c>
      <c r="I1606" t="str" cm="1">
        <f t="array" ref="I1606">IFERROR(
INDEX(Category_Map!$B$3:$B$28,
MATCH(TRIM(SUBSTITUTE(SUBSTITUTE(CLEAN(G1606),CHAR(160),""),CHAR(10),"")),
TRIM(SUBSTITUTE(SUBSTITUTE(Category_Map!$A$3:$A$28,CHAR(160),""),CHAR(10),"")),0)),
"Not Found")</f>
        <v>Fuel and Energy</v>
      </c>
      <c r="J1606" t="str">
        <f t="shared" si="25"/>
        <v>Pre-COVID</v>
      </c>
    </row>
    <row r="1607" spans="1:10" x14ac:dyDescent="0.35">
      <c r="A1607" t="s">
        <v>33</v>
      </c>
      <c r="B1607">
        <v>2014</v>
      </c>
      <c r="C1607" t="s">
        <v>42</v>
      </c>
      <c r="D1607">
        <v>119.2</v>
      </c>
      <c r="E1607">
        <v>9</v>
      </c>
      <c r="F1607" s="1">
        <v>41883</v>
      </c>
      <c r="G1607" t="s">
        <v>22</v>
      </c>
      <c r="H1607">
        <v>115.5</v>
      </c>
      <c r="I1607" t="str" cm="1">
        <f t="array" ref="I1607">IFERROR(
INDEX(Category_Map!$B$3:$B$28,
MATCH(TRIM(SUBSTITUTE(SUBSTITUTE(CLEAN(G1607),CHAR(160),""),CHAR(10),"")),
TRIM(SUBSTITUTE(SUBSTITUTE(Category_Map!$A$3:$A$28,CHAR(160),""),CHAR(10),"")),0)),
"Not Found")</f>
        <v>Household goods and services</v>
      </c>
      <c r="J1607" t="str">
        <f t="shared" si="25"/>
        <v>Pre-COVID</v>
      </c>
    </row>
    <row r="1608" spans="1:10" x14ac:dyDescent="0.35">
      <c r="A1608" t="s">
        <v>33</v>
      </c>
      <c r="B1608">
        <v>2014</v>
      </c>
      <c r="C1608" t="s">
        <v>42</v>
      </c>
      <c r="D1608">
        <v>119.2</v>
      </c>
      <c r="E1608">
        <v>9</v>
      </c>
      <c r="F1608" s="1">
        <v>41883</v>
      </c>
      <c r="G1608" t="s">
        <v>23</v>
      </c>
      <c r="H1608">
        <v>112.3</v>
      </c>
      <c r="I1608" t="str" cm="1">
        <f t="array" ref="I1608">IFERROR(
INDEX(Category_Map!$B$3:$B$28,
MATCH(TRIM(SUBSTITUTE(SUBSTITUTE(CLEAN(G1608),CHAR(160),""),CHAR(10),"")),
TRIM(SUBSTITUTE(SUBSTITUTE(Category_Map!$A$3:$A$28,CHAR(160),""),CHAR(10),"")),0)),
"Not Found")</f>
        <v>Health</v>
      </c>
      <c r="J1608" t="str">
        <f t="shared" si="25"/>
        <v>Pre-COVID</v>
      </c>
    </row>
    <row r="1609" spans="1:10" x14ac:dyDescent="0.35">
      <c r="A1609" t="s">
        <v>33</v>
      </c>
      <c r="B1609">
        <v>2014</v>
      </c>
      <c r="C1609" t="s">
        <v>42</v>
      </c>
      <c r="D1609">
        <v>119.2</v>
      </c>
      <c r="E1609">
        <v>9</v>
      </c>
      <c r="F1609" s="1">
        <v>41883</v>
      </c>
      <c r="G1609" t="s">
        <v>24</v>
      </c>
      <c r="H1609">
        <v>111.2</v>
      </c>
      <c r="I1609" t="str" cm="1">
        <f t="array" ref="I1609">IFERROR(
INDEX(Category_Map!$B$3:$B$28,
MATCH(TRIM(SUBSTITUTE(SUBSTITUTE(CLEAN(G1609),CHAR(160),""),CHAR(10),"")),
TRIM(SUBSTITUTE(SUBSTITUTE(Category_Map!$A$3:$A$28,CHAR(160),""),CHAR(10),"")),0)),
"Not Found")</f>
        <v>Transport &amp; Communication</v>
      </c>
      <c r="J1609" t="str">
        <f t="shared" si="25"/>
        <v>Pre-COVID</v>
      </c>
    </row>
    <row r="1610" spans="1:10" x14ac:dyDescent="0.35">
      <c r="A1610" t="s">
        <v>33</v>
      </c>
      <c r="B1610">
        <v>2014</v>
      </c>
      <c r="C1610" t="s">
        <v>42</v>
      </c>
      <c r="D1610">
        <v>119.2</v>
      </c>
      <c r="E1610">
        <v>9</v>
      </c>
      <c r="F1610" s="1">
        <v>41883</v>
      </c>
      <c r="G1610" t="s">
        <v>25</v>
      </c>
      <c r="H1610">
        <v>113.4</v>
      </c>
      <c r="I1610" t="str" cm="1">
        <f t="array" ref="I1610">IFERROR(
INDEX(Category_Map!$B$3:$B$28,
MATCH(TRIM(SUBSTITUTE(SUBSTITUTE(CLEAN(G1610),CHAR(160),""),CHAR(10),"")),
TRIM(SUBSTITUTE(SUBSTITUTE(Category_Map!$A$3:$A$28,CHAR(160),""),CHAR(10),"")),0)),
"Not Found")</f>
        <v>Recreation and Personal Care</v>
      </c>
      <c r="J1610" t="str">
        <f t="shared" si="25"/>
        <v>Pre-COVID</v>
      </c>
    </row>
    <row r="1611" spans="1:10" x14ac:dyDescent="0.35">
      <c r="A1611" t="s">
        <v>33</v>
      </c>
      <c r="B1611">
        <v>2014</v>
      </c>
      <c r="C1611" t="s">
        <v>42</v>
      </c>
      <c r="D1611">
        <v>119.2</v>
      </c>
      <c r="E1611">
        <v>9</v>
      </c>
      <c r="F1611" s="1">
        <v>41883</v>
      </c>
      <c r="G1611" t="s">
        <v>26</v>
      </c>
      <c r="H1611">
        <v>120</v>
      </c>
      <c r="I1611" t="str" cm="1">
        <f t="array" ref="I1611">IFERROR(
INDEX(Category_Map!$B$3:$B$28,
MATCH(TRIM(SUBSTITUTE(SUBSTITUTE(CLEAN(G1611),CHAR(160),""),CHAR(10),"")),
TRIM(SUBSTITUTE(SUBSTITUTE(Category_Map!$A$3:$A$28,CHAR(160),""),CHAR(10),"")),0)),
"Not Found")</f>
        <v>Education</v>
      </c>
      <c r="J1611" t="str">
        <f t="shared" si="25"/>
        <v>Pre-COVID</v>
      </c>
    </row>
    <row r="1612" spans="1:10" x14ac:dyDescent="0.35">
      <c r="A1612" t="s">
        <v>33</v>
      </c>
      <c r="B1612">
        <v>2014</v>
      </c>
      <c r="C1612" t="s">
        <v>42</v>
      </c>
      <c r="D1612">
        <v>119.2</v>
      </c>
      <c r="E1612">
        <v>9</v>
      </c>
      <c r="F1612" s="1">
        <v>41883</v>
      </c>
      <c r="G1612" t="s">
        <v>27</v>
      </c>
      <c r="H1612">
        <v>110</v>
      </c>
      <c r="I1612" t="str" cm="1">
        <f t="array" ref="I1612">IFERROR(
INDEX(Category_Map!$B$3:$B$28,
MATCH(TRIM(SUBSTITUTE(SUBSTITUTE(CLEAN(G1612),CHAR(160),""),CHAR(10),"")),
TRIM(SUBSTITUTE(SUBSTITUTE(Category_Map!$A$3:$A$28,CHAR(160),""),CHAR(10),"")),0)),
"Not Found")</f>
        <v>Personal care and effects</v>
      </c>
      <c r="J1612" t="str">
        <f t="shared" si="25"/>
        <v>Pre-COVID</v>
      </c>
    </row>
    <row r="1613" spans="1:10" x14ac:dyDescent="0.35">
      <c r="A1613" t="s">
        <v>33</v>
      </c>
      <c r="B1613">
        <v>2014</v>
      </c>
      <c r="C1613" t="s">
        <v>42</v>
      </c>
      <c r="D1613">
        <v>119.2</v>
      </c>
      <c r="E1613">
        <v>9</v>
      </c>
      <c r="F1613" s="1">
        <v>41883</v>
      </c>
      <c r="G1613" t="s">
        <v>28</v>
      </c>
      <c r="H1613">
        <v>113.6</v>
      </c>
      <c r="I1613" t="str" cm="1">
        <f t="array" ref="I1613">IFERROR(
INDEX(Category_Map!$B$3:$B$28,
MATCH(TRIM(SUBSTITUTE(SUBSTITUTE(CLEAN(G1613),CHAR(160),""),CHAR(10),"")),
TRIM(SUBSTITUTE(SUBSTITUTE(Category_Map!$A$3:$A$28,CHAR(160),""),CHAR(10),"")),0)),
"Not Found")</f>
        <v>Miscellaneous</v>
      </c>
      <c r="J1613" t="str">
        <f t="shared" si="25"/>
        <v>Pre-COVID</v>
      </c>
    </row>
    <row r="1614" spans="1:10" x14ac:dyDescent="0.35">
      <c r="A1614" t="s">
        <v>34</v>
      </c>
      <c r="B1614">
        <v>2014</v>
      </c>
      <c r="C1614" t="s">
        <v>42</v>
      </c>
      <c r="D1614">
        <v>120.1</v>
      </c>
      <c r="E1614">
        <v>9</v>
      </c>
      <c r="F1614" s="1">
        <v>41883</v>
      </c>
      <c r="G1614" t="s">
        <v>3</v>
      </c>
      <c r="H1614">
        <v>122.9</v>
      </c>
      <c r="I1614" t="str" cm="1">
        <f t="array" ref="I1614">IFERROR(
INDEX(Category_Map!$B$3:$B$28,
MATCH(TRIM(SUBSTITUTE(SUBSTITUTE(CLEAN(G1614),CHAR(160),""),CHAR(10),"")),
TRIM(SUBSTITUTE(SUBSTITUTE(Category_Map!$A$3:$A$28,CHAR(160),""),CHAR(10),"")),0)),
"Not Found")</f>
        <v>Food</v>
      </c>
      <c r="J1614" t="str">
        <f t="shared" si="25"/>
        <v>Pre-COVID</v>
      </c>
    </row>
    <row r="1615" spans="1:10" x14ac:dyDescent="0.35">
      <c r="A1615" t="s">
        <v>34</v>
      </c>
      <c r="B1615">
        <v>2014</v>
      </c>
      <c r="C1615" t="s">
        <v>42</v>
      </c>
      <c r="D1615">
        <v>120.1</v>
      </c>
      <c r="E1615">
        <v>9</v>
      </c>
      <c r="F1615" s="1">
        <v>41883</v>
      </c>
      <c r="G1615" t="s">
        <v>4</v>
      </c>
      <c r="H1615">
        <v>123.5</v>
      </c>
      <c r="I1615" t="str" cm="1">
        <f t="array" ref="I1615">IFERROR(
INDEX(Category_Map!$B$3:$B$28,
MATCH(TRIM(SUBSTITUTE(SUBSTITUTE(CLEAN(G1615),CHAR(160),""),CHAR(10),"")),
TRIM(SUBSTITUTE(SUBSTITUTE(Category_Map!$A$3:$A$28,CHAR(160),""),CHAR(10),"")),0)),
"Not Found")</f>
        <v>Food</v>
      </c>
      <c r="J1615" t="str">
        <f t="shared" si="25"/>
        <v>Pre-COVID</v>
      </c>
    </row>
    <row r="1616" spans="1:10" x14ac:dyDescent="0.35">
      <c r="A1616" t="s">
        <v>34</v>
      </c>
      <c r="B1616">
        <v>2014</v>
      </c>
      <c r="C1616" t="s">
        <v>42</v>
      </c>
      <c r="D1616">
        <v>120.1</v>
      </c>
      <c r="E1616">
        <v>9</v>
      </c>
      <c r="F1616" s="1">
        <v>41883</v>
      </c>
      <c r="G1616" t="s">
        <v>5</v>
      </c>
      <c r="H1616">
        <v>117.3</v>
      </c>
      <c r="I1616" t="str" cm="1">
        <f t="array" ref="I1616">IFERROR(
INDEX(Category_Map!$B$3:$B$28,
MATCH(TRIM(SUBSTITUTE(SUBSTITUTE(CLEAN(G1616),CHAR(160),""),CHAR(10),"")),
TRIM(SUBSTITUTE(SUBSTITUTE(Category_Map!$A$3:$A$28,CHAR(160),""),CHAR(10),"")),0)),
"Not Found")</f>
        <v>Food</v>
      </c>
      <c r="J1616" t="str">
        <f t="shared" si="25"/>
        <v>Pre-COVID</v>
      </c>
    </row>
    <row r="1617" spans="1:10" x14ac:dyDescent="0.35">
      <c r="A1617" t="s">
        <v>34</v>
      </c>
      <c r="B1617">
        <v>2014</v>
      </c>
      <c r="C1617" t="s">
        <v>42</v>
      </c>
      <c r="D1617">
        <v>120.1</v>
      </c>
      <c r="E1617">
        <v>9</v>
      </c>
      <c r="F1617" s="1">
        <v>41883</v>
      </c>
      <c r="G1617" t="s">
        <v>6</v>
      </c>
      <c r="H1617">
        <v>122.7</v>
      </c>
      <c r="I1617" t="str" cm="1">
        <f t="array" ref="I1617">IFERROR(
INDEX(Category_Map!$B$3:$B$28,
MATCH(TRIM(SUBSTITUTE(SUBSTITUTE(CLEAN(G1617),CHAR(160),""),CHAR(10),"")),
TRIM(SUBSTITUTE(SUBSTITUTE(Category_Map!$A$3:$A$28,CHAR(160),""),CHAR(10),"")),0)),
"Not Found")</f>
        <v>Food</v>
      </c>
      <c r="J1617" t="str">
        <f t="shared" si="25"/>
        <v>Pre-COVID</v>
      </c>
    </row>
    <row r="1618" spans="1:10" x14ac:dyDescent="0.35">
      <c r="A1618" t="s">
        <v>34</v>
      </c>
      <c r="B1618">
        <v>2014</v>
      </c>
      <c r="C1618" t="s">
        <v>42</v>
      </c>
      <c r="D1618">
        <v>120.1</v>
      </c>
      <c r="E1618">
        <v>9</v>
      </c>
      <c r="F1618" s="1">
        <v>41883</v>
      </c>
      <c r="G1618" t="s">
        <v>7</v>
      </c>
      <c r="H1618">
        <v>107.9</v>
      </c>
      <c r="I1618" t="str" cm="1">
        <f t="array" ref="I1618">IFERROR(
INDEX(Category_Map!$B$3:$B$28,
MATCH(TRIM(SUBSTITUTE(SUBSTITUTE(CLEAN(G1618),CHAR(160),""),CHAR(10),"")),
TRIM(SUBSTITUTE(SUBSTITUTE(Category_Map!$A$3:$A$28,CHAR(160),""),CHAR(10),"")),0)),
"Not Found")</f>
        <v>Food</v>
      </c>
      <c r="J1618" t="str">
        <f t="shared" si="25"/>
        <v>Pre-COVID</v>
      </c>
    </row>
    <row r="1619" spans="1:10" x14ac:dyDescent="0.35">
      <c r="A1619" t="s">
        <v>34</v>
      </c>
      <c r="B1619">
        <v>2014</v>
      </c>
      <c r="C1619" t="s">
        <v>42</v>
      </c>
      <c r="D1619">
        <v>120.1</v>
      </c>
      <c r="E1619">
        <v>9</v>
      </c>
      <c r="F1619" s="1">
        <v>41883</v>
      </c>
      <c r="G1619" t="s">
        <v>8</v>
      </c>
      <c r="H1619">
        <v>127.3</v>
      </c>
      <c r="I1619" t="str" cm="1">
        <f t="array" ref="I1619">IFERROR(
INDEX(Category_Map!$B$3:$B$28,
MATCH(TRIM(SUBSTITUTE(SUBSTITUTE(CLEAN(G1619),CHAR(160),""),CHAR(10),"")),
TRIM(SUBSTITUTE(SUBSTITUTE(Category_Map!$A$3:$A$28,CHAR(160),""),CHAR(10),"")),0)),
"Not Found")</f>
        <v>Food</v>
      </c>
      <c r="J1619" t="str">
        <f t="shared" si="25"/>
        <v>Pre-COVID</v>
      </c>
    </row>
    <row r="1620" spans="1:10" x14ac:dyDescent="0.35">
      <c r="A1620" t="s">
        <v>34</v>
      </c>
      <c r="B1620">
        <v>2014</v>
      </c>
      <c r="C1620" t="s">
        <v>42</v>
      </c>
      <c r="D1620">
        <v>120.1</v>
      </c>
      <c r="E1620">
        <v>9</v>
      </c>
      <c r="F1620" s="1">
        <v>41883</v>
      </c>
      <c r="G1620" t="s">
        <v>9</v>
      </c>
      <c r="H1620">
        <v>162.1</v>
      </c>
      <c r="I1620" t="str" cm="1">
        <f t="array" ref="I1620">IFERROR(
INDEX(Category_Map!$B$3:$B$28,
MATCH(TRIM(SUBSTITUTE(SUBSTITUTE(CLEAN(G1620),CHAR(160),""),CHAR(10),"")),
TRIM(SUBSTITUTE(SUBSTITUTE(Category_Map!$A$3:$A$28,CHAR(160),""),CHAR(10),"")),0)),
"Not Found")</f>
        <v>Food</v>
      </c>
      <c r="J1620" t="str">
        <f t="shared" si="25"/>
        <v>Pre-COVID</v>
      </c>
    </row>
    <row r="1621" spans="1:10" x14ac:dyDescent="0.35">
      <c r="A1621" t="s">
        <v>34</v>
      </c>
      <c r="B1621">
        <v>2014</v>
      </c>
      <c r="C1621" t="s">
        <v>42</v>
      </c>
      <c r="D1621">
        <v>120.1</v>
      </c>
      <c r="E1621">
        <v>9</v>
      </c>
      <c r="F1621" s="1">
        <v>41883</v>
      </c>
      <c r="G1621" t="s">
        <v>10</v>
      </c>
      <c r="H1621">
        <v>115.6</v>
      </c>
      <c r="I1621" t="str" cm="1">
        <f t="array" ref="I1621">IFERROR(
INDEX(Category_Map!$B$3:$B$28,
MATCH(TRIM(SUBSTITUTE(SUBSTITUTE(CLEAN(G1621),CHAR(160),""),CHAR(10),"")),
TRIM(SUBSTITUTE(SUBSTITUTE(Category_Map!$A$3:$A$28,CHAR(160),""),CHAR(10),"")),0)),
"Not Found")</f>
        <v>Food</v>
      </c>
      <c r="J1621" t="str">
        <f t="shared" si="25"/>
        <v>Pre-COVID</v>
      </c>
    </row>
    <row r="1622" spans="1:10" x14ac:dyDescent="0.35">
      <c r="A1622" t="s">
        <v>34</v>
      </c>
      <c r="B1622">
        <v>2014</v>
      </c>
      <c r="C1622" t="s">
        <v>42</v>
      </c>
      <c r="D1622">
        <v>120.1</v>
      </c>
      <c r="E1622">
        <v>9</v>
      </c>
      <c r="F1622" s="1">
        <v>41883</v>
      </c>
      <c r="G1622" t="s">
        <v>11</v>
      </c>
      <c r="H1622">
        <v>103.8</v>
      </c>
      <c r="I1622" t="str" cm="1">
        <f t="array" ref="I1622">IFERROR(
INDEX(Category_Map!$B$3:$B$28,
MATCH(TRIM(SUBSTITUTE(SUBSTITUTE(CLEAN(G1622),CHAR(160),""),CHAR(10),"")),
TRIM(SUBSTITUTE(SUBSTITUTE(Category_Map!$A$3:$A$28,CHAR(160),""),CHAR(10),"")),0)),
"Not Found")</f>
        <v>Food</v>
      </c>
      <c r="J1622" t="str">
        <f t="shared" si="25"/>
        <v>Pre-COVID</v>
      </c>
    </row>
    <row r="1623" spans="1:10" x14ac:dyDescent="0.35">
      <c r="A1623" t="s">
        <v>34</v>
      </c>
      <c r="B1623">
        <v>2014</v>
      </c>
      <c r="C1623" t="s">
        <v>42</v>
      </c>
      <c r="D1623">
        <v>120.1</v>
      </c>
      <c r="E1623">
        <v>9</v>
      </c>
      <c r="F1623" s="1">
        <v>41883</v>
      </c>
      <c r="G1623" t="s">
        <v>12</v>
      </c>
      <c r="H1623">
        <v>117.6</v>
      </c>
      <c r="I1623" t="str" cm="1">
        <f t="array" ref="I1623">IFERROR(
INDEX(Category_Map!$B$3:$B$28,
MATCH(TRIM(SUBSTITUTE(SUBSTITUTE(CLEAN(G1623),CHAR(160),""),CHAR(10),"")),
TRIM(SUBSTITUTE(SUBSTITUTE(Category_Map!$A$3:$A$28,CHAR(160),""),CHAR(10),"")),0)),
"Not Found")</f>
        <v>Food</v>
      </c>
      <c r="J1623" t="str">
        <f t="shared" si="25"/>
        <v>Pre-COVID</v>
      </c>
    </row>
    <row r="1624" spans="1:10" x14ac:dyDescent="0.35">
      <c r="A1624" t="s">
        <v>34</v>
      </c>
      <c r="B1624">
        <v>2014</v>
      </c>
      <c r="C1624" t="s">
        <v>42</v>
      </c>
      <c r="D1624">
        <v>120.1</v>
      </c>
      <c r="E1624">
        <v>9</v>
      </c>
      <c r="F1624" s="1">
        <v>41883</v>
      </c>
      <c r="G1624" t="s">
        <v>13</v>
      </c>
      <c r="H1624">
        <v>115.8</v>
      </c>
      <c r="I1624" t="str" cm="1">
        <f t="array" ref="I1624">IFERROR(
INDEX(Category_Map!$B$3:$B$28,
MATCH(TRIM(SUBSTITUTE(SUBSTITUTE(CLEAN(G1624),CHAR(160),""),CHAR(10),"")),
TRIM(SUBSTITUTE(SUBSTITUTE(Category_Map!$A$3:$A$28,CHAR(160),""),CHAR(10),"")),0)),
"Not Found")</f>
        <v>Food and beverages</v>
      </c>
      <c r="J1624" t="str">
        <f t="shared" si="25"/>
        <v>Pre-COVID</v>
      </c>
    </row>
    <row r="1625" spans="1:10" x14ac:dyDescent="0.35">
      <c r="A1625" t="s">
        <v>34</v>
      </c>
      <c r="B1625">
        <v>2014</v>
      </c>
      <c r="C1625" t="s">
        <v>42</v>
      </c>
      <c r="D1625">
        <v>120.1</v>
      </c>
      <c r="E1625">
        <v>9</v>
      </c>
      <c r="F1625" s="1">
        <v>41883</v>
      </c>
      <c r="G1625" t="s">
        <v>14</v>
      </c>
      <c r="H1625">
        <v>123.8</v>
      </c>
      <c r="I1625" t="str" cm="1">
        <f t="array" ref="I1625">IFERROR(
INDEX(Category_Map!$B$3:$B$28,
MATCH(TRIM(SUBSTITUTE(SUBSTITUTE(CLEAN(G1625),CHAR(160),""),CHAR(10),"")),
TRIM(SUBSTITUTE(SUBSTITUTE(Category_Map!$A$3:$A$28,CHAR(160),""),CHAR(10),"")),0)),
"Not Found")</f>
        <v>Food and beverages</v>
      </c>
      <c r="J1625" t="str">
        <f t="shared" si="25"/>
        <v>Pre-COVID</v>
      </c>
    </row>
    <row r="1626" spans="1:10" x14ac:dyDescent="0.35">
      <c r="A1626" t="s">
        <v>34</v>
      </c>
      <c r="B1626">
        <v>2014</v>
      </c>
      <c r="C1626" t="s">
        <v>42</v>
      </c>
      <c r="D1626">
        <v>120.1</v>
      </c>
      <c r="E1626">
        <v>9</v>
      </c>
      <c r="F1626" s="1">
        <v>41883</v>
      </c>
      <c r="G1626" t="s">
        <v>15</v>
      </c>
      <c r="H1626">
        <v>125.8</v>
      </c>
      <c r="I1626" t="str" cm="1">
        <f t="array" ref="I1626">IFERROR(
INDEX(Category_Map!$B$3:$B$28,
MATCH(TRIM(SUBSTITUTE(SUBSTITUTE(CLEAN(G1626),CHAR(160),""),CHAR(10),"")),
TRIM(SUBSTITUTE(SUBSTITUTE(Category_Map!$A$3:$A$28,CHAR(160),""),CHAR(10),"")),0)),
"Not Found")</f>
        <v>Food and beverages</v>
      </c>
      <c r="J1626" t="str">
        <f t="shared" si="25"/>
        <v>Pre-COVID</v>
      </c>
    </row>
    <row r="1627" spans="1:10" x14ac:dyDescent="0.35">
      <c r="A1627" t="s">
        <v>34</v>
      </c>
      <c r="B1627">
        <v>2014</v>
      </c>
      <c r="C1627" t="s">
        <v>42</v>
      </c>
      <c r="D1627">
        <v>120.1</v>
      </c>
      <c r="E1627">
        <v>9</v>
      </c>
      <c r="F1627" s="1">
        <v>41883</v>
      </c>
      <c r="G1627" t="s">
        <v>16</v>
      </c>
      <c r="H1627">
        <v>120.8</v>
      </c>
      <c r="I1627" t="str" cm="1">
        <f t="array" ref="I1627">IFERROR(
INDEX(Category_Map!$B$3:$B$28,
MATCH(TRIM(SUBSTITUTE(SUBSTITUTE(CLEAN(G1627),CHAR(160),""),CHAR(10),"")),
TRIM(SUBSTITUTE(SUBSTITUTE(Category_Map!$A$3:$A$28,CHAR(160),""),CHAR(10),"")),0)),
"Not Found")</f>
        <v>Miscellaneous</v>
      </c>
      <c r="J1627" t="str">
        <f t="shared" si="25"/>
        <v>Pre-COVID</v>
      </c>
    </row>
    <row r="1628" spans="1:10" x14ac:dyDescent="0.35">
      <c r="A1628" t="s">
        <v>34</v>
      </c>
      <c r="B1628">
        <v>2014</v>
      </c>
      <c r="C1628" t="s">
        <v>42</v>
      </c>
      <c r="D1628">
        <v>120.1</v>
      </c>
      <c r="E1628">
        <v>9</v>
      </c>
      <c r="F1628" s="1">
        <v>41883</v>
      </c>
      <c r="G1628" t="s">
        <v>17</v>
      </c>
      <c r="H1628">
        <v>120.7</v>
      </c>
      <c r="I1628" t="str" cm="1">
        <f t="array" ref="I1628">IFERROR(
INDEX(Category_Map!$B$3:$B$28,
MATCH(TRIM(SUBSTITUTE(SUBSTITUTE(CLEAN(G1628),CHAR(160),""),CHAR(10),"")),
TRIM(SUBSTITUTE(SUBSTITUTE(Category_Map!$A$3:$A$28,CHAR(160),""),CHAR(10),"")),0)),
"Not Found")</f>
        <v>Clothing and Footwear</v>
      </c>
      <c r="J1628" t="str">
        <f t="shared" si="25"/>
        <v>Pre-COVID</v>
      </c>
    </row>
    <row r="1629" spans="1:10" x14ac:dyDescent="0.35">
      <c r="A1629" t="s">
        <v>34</v>
      </c>
      <c r="B1629">
        <v>2014</v>
      </c>
      <c r="C1629" t="s">
        <v>42</v>
      </c>
      <c r="D1629">
        <v>120.1</v>
      </c>
      <c r="E1629">
        <v>9</v>
      </c>
      <c r="F1629" s="1">
        <v>41883</v>
      </c>
      <c r="G1629" t="s">
        <v>18</v>
      </c>
      <c r="H1629">
        <v>117.2</v>
      </c>
      <c r="I1629" t="str" cm="1">
        <f t="array" ref="I1629">IFERROR(
INDEX(Category_Map!$B$3:$B$28,
MATCH(TRIM(SUBSTITUTE(SUBSTITUTE(CLEAN(G1629),CHAR(160),""),CHAR(10),"")),
TRIM(SUBSTITUTE(SUBSTITUTE(Category_Map!$A$3:$A$28,CHAR(160),""),CHAR(10),"")),0)),
"Not Found")</f>
        <v>Clothing and Footwear</v>
      </c>
      <c r="J1629" t="str">
        <f t="shared" si="25"/>
        <v>Pre-COVID</v>
      </c>
    </row>
    <row r="1630" spans="1:10" x14ac:dyDescent="0.35">
      <c r="A1630" t="s">
        <v>34</v>
      </c>
      <c r="B1630">
        <v>2014</v>
      </c>
      <c r="C1630" t="s">
        <v>42</v>
      </c>
      <c r="D1630">
        <v>120.1</v>
      </c>
      <c r="E1630">
        <v>9</v>
      </c>
      <c r="F1630" s="1">
        <v>41883</v>
      </c>
      <c r="G1630" t="s">
        <v>19</v>
      </c>
      <c r="H1630">
        <v>120.1</v>
      </c>
      <c r="I1630" t="str" cm="1">
        <f t="array" ref="I1630">IFERROR(
INDEX(Category_Map!$B$3:$B$28,
MATCH(TRIM(SUBSTITUTE(SUBSTITUTE(CLEAN(G1630),CHAR(160),""),CHAR(10),"")),
TRIM(SUBSTITUTE(SUBSTITUTE(Category_Map!$A$3:$A$28,CHAR(160),""),CHAR(10),"")),0)),
"Not Found")</f>
        <v>Clothing and Footwear</v>
      </c>
      <c r="J1630" t="str">
        <f t="shared" si="25"/>
        <v>Pre-COVID</v>
      </c>
    </row>
    <row r="1631" spans="1:10" x14ac:dyDescent="0.35">
      <c r="A1631" t="s">
        <v>34</v>
      </c>
      <c r="B1631">
        <v>2014</v>
      </c>
      <c r="C1631" t="s">
        <v>42</v>
      </c>
      <c r="D1631">
        <v>120.1</v>
      </c>
      <c r="E1631">
        <v>9</v>
      </c>
      <c r="F1631" s="1">
        <v>41883</v>
      </c>
      <c r="G1631" t="s">
        <v>20</v>
      </c>
      <c r="H1631">
        <v>116.1</v>
      </c>
      <c r="I1631" t="str" cm="1">
        <f t="array" ref="I1631">IFERROR(
INDEX(Category_Map!$B$3:$B$28,
MATCH(TRIM(SUBSTITUTE(SUBSTITUTE(CLEAN(G1631),CHAR(160),""),CHAR(10),"")),
TRIM(SUBSTITUTE(SUBSTITUTE(Category_Map!$A$3:$A$28,CHAR(160),""),CHAR(10),"")),0)),
"Not Found")</f>
        <v>Housing and Utilities</v>
      </c>
      <c r="J1631" t="str">
        <f t="shared" si="25"/>
        <v>Pre-COVID</v>
      </c>
    </row>
    <row r="1632" spans="1:10" x14ac:dyDescent="0.35">
      <c r="A1632" t="s">
        <v>34</v>
      </c>
      <c r="B1632">
        <v>2014</v>
      </c>
      <c r="C1632" t="s">
        <v>42</v>
      </c>
      <c r="D1632">
        <v>120.1</v>
      </c>
      <c r="E1632">
        <v>9</v>
      </c>
      <c r="F1632" s="1">
        <v>41883</v>
      </c>
      <c r="G1632" t="s">
        <v>21</v>
      </c>
      <c r="H1632">
        <v>114.3</v>
      </c>
      <c r="I1632" t="str" cm="1">
        <f t="array" ref="I1632">IFERROR(
INDEX(Category_Map!$B$3:$B$28,
MATCH(TRIM(SUBSTITUTE(SUBSTITUTE(CLEAN(G1632),CHAR(160),""),CHAR(10),"")),
TRIM(SUBSTITUTE(SUBSTITUTE(Category_Map!$A$3:$A$28,CHAR(160),""),CHAR(10),"")),0)),
"Not Found")</f>
        <v>Fuel and Energy</v>
      </c>
      <c r="J1632" t="str">
        <f t="shared" si="25"/>
        <v>Pre-COVID</v>
      </c>
    </row>
    <row r="1633" spans="1:10" x14ac:dyDescent="0.35">
      <c r="A1633" t="s">
        <v>34</v>
      </c>
      <c r="B1633">
        <v>2014</v>
      </c>
      <c r="C1633" t="s">
        <v>42</v>
      </c>
      <c r="D1633">
        <v>120.1</v>
      </c>
      <c r="E1633">
        <v>9</v>
      </c>
      <c r="F1633" s="1">
        <v>41883</v>
      </c>
      <c r="G1633" t="s">
        <v>22</v>
      </c>
      <c r="H1633">
        <v>116.1</v>
      </c>
      <c r="I1633" t="str" cm="1">
        <f t="array" ref="I1633">IFERROR(
INDEX(Category_Map!$B$3:$B$28,
MATCH(TRIM(SUBSTITUTE(SUBSTITUTE(CLEAN(G1633),CHAR(160),""),CHAR(10),"")),
TRIM(SUBSTITUTE(SUBSTITUTE(Category_Map!$A$3:$A$28,CHAR(160),""),CHAR(10),"")),0)),
"Not Found")</f>
        <v>Household goods and services</v>
      </c>
      <c r="J1633" t="str">
        <f t="shared" si="25"/>
        <v>Pre-COVID</v>
      </c>
    </row>
    <row r="1634" spans="1:10" x14ac:dyDescent="0.35">
      <c r="A1634" t="s">
        <v>34</v>
      </c>
      <c r="B1634">
        <v>2014</v>
      </c>
      <c r="C1634" t="s">
        <v>42</v>
      </c>
      <c r="D1634">
        <v>120.1</v>
      </c>
      <c r="E1634">
        <v>9</v>
      </c>
      <c r="F1634" s="1">
        <v>41883</v>
      </c>
      <c r="G1634" t="s">
        <v>23</v>
      </c>
      <c r="H1634">
        <v>113.7</v>
      </c>
      <c r="I1634" t="str" cm="1">
        <f t="array" ref="I1634">IFERROR(
INDEX(Category_Map!$B$3:$B$28,
MATCH(TRIM(SUBSTITUTE(SUBSTITUTE(CLEAN(G1634),CHAR(160),""),CHAR(10),"")),
TRIM(SUBSTITUTE(SUBSTITUTE(Category_Map!$A$3:$A$28,CHAR(160),""),CHAR(10),"")),0)),
"Not Found")</f>
        <v>Health</v>
      </c>
      <c r="J1634" t="str">
        <f t="shared" si="25"/>
        <v>Pre-COVID</v>
      </c>
    </row>
    <row r="1635" spans="1:10" x14ac:dyDescent="0.35">
      <c r="A1635" t="s">
        <v>34</v>
      </c>
      <c r="B1635">
        <v>2014</v>
      </c>
      <c r="C1635" t="s">
        <v>42</v>
      </c>
      <c r="D1635">
        <v>120.1</v>
      </c>
      <c r="E1635">
        <v>9</v>
      </c>
      <c r="F1635" s="1">
        <v>41883</v>
      </c>
      <c r="G1635" t="s">
        <v>24</v>
      </c>
      <c r="H1635">
        <v>112</v>
      </c>
      <c r="I1635" t="str" cm="1">
        <f t="array" ref="I1635">IFERROR(
INDEX(Category_Map!$B$3:$B$28,
MATCH(TRIM(SUBSTITUTE(SUBSTITUTE(CLEAN(G1635),CHAR(160),""),CHAR(10),"")),
TRIM(SUBSTITUTE(SUBSTITUTE(Category_Map!$A$3:$A$28,CHAR(160),""),CHAR(10),"")),0)),
"Not Found")</f>
        <v>Transport &amp; Communication</v>
      </c>
      <c r="J1635" t="str">
        <f t="shared" si="25"/>
        <v>Pre-COVID</v>
      </c>
    </row>
    <row r="1636" spans="1:10" x14ac:dyDescent="0.35">
      <c r="A1636" t="s">
        <v>34</v>
      </c>
      <c r="B1636">
        <v>2014</v>
      </c>
      <c r="C1636" t="s">
        <v>42</v>
      </c>
      <c r="D1636">
        <v>120.1</v>
      </c>
      <c r="E1636">
        <v>9</v>
      </c>
      <c r="F1636" s="1">
        <v>41883</v>
      </c>
      <c r="G1636" t="s">
        <v>25</v>
      </c>
      <c r="H1636">
        <v>113.1</v>
      </c>
      <c r="I1636" t="str" cm="1">
        <f t="array" ref="I1636">IFERROR(
INDEX(Category_Map!$B$3:$B$28,
MATCH(TRIM(SUBSTITUTE(SUBSTITUTE(CLEAN(G1636),CHAR(160),""),CHAR(10),"")),
TRIM(SUBSTITUTE(SUBSTITUTE(Category_Map!$A$3:$A$28,CHAR(160),""),CHAR(10),"")),0)),
"Not Found")</f>
        <v>Recreation and Personal Care</v>
      </c>
      <c r="J1636" t="str">
        <f t="shared" si="25"/>
        <v>Pre-COVID</v>
      </c>
    </row>
    <row r="1637" spans="1:10" x14ac:dyDescent="0.35">
      <c r="A1637" t="s">
        <v>34</v>
      </c>
      <c r="B1637">
        <v>2014</v>
      </c>
      <c r="C1637" t="s">
        <v>42</v>
      </c>
      <c r="D1637">
        <v>120.1</v>
      </c>
      <c r="E1637">
        <v>9</v>
      </c>
      <c r="F1637" s="1">
        <v>41883</v>
      </c>
      <c r="G1637" t="s">
        <v>26</v>
      </c>
      <c r="H1637">
        <v>118.6</v>
      </c>
      <c r="I1637" t="str" cm="1">
        <f t="array" ref="I1637">IFERROR(
INDEX(Category_Map!$B$3:$B$28,
MATCH(TRIM(SUBSTITUTE(SUBSTITUTE(CLEAN(G1637),CHAR(160),""),CHAR(10),"")),
TRIM(SUBSTITUTE(SUBSTITUTE(Category_Map!$A$3:$A$28,CHAR(160),""),CHAR(10),"")),0)),
"Not Found")</f>
        <v>Education</v>
      </c>
      <c r="J1637" t="str">
        <f t="shared" si="25"/>
        <v>Pre-COVID</v>
      </c>
    </row>
    <row r="1638" spans="1:10" x14ac:dyDescent="0.35">
      <c r="A1638" t="s">
        <v>34</v>
      </c>
      <c r="B1638">
        <v>2014</v>
      </c>
      <c r="C1638" t="s">
        <v>42</v>
      </c>
      <c r="D1638">
        <v>120.1</v>
      </c>
      <c r="E1638">
        <v>9</v>
      </c>
      <c r="F1638" s="1">
        <v>41883</v>
      </c>
      <c r="G1638" t="s">
        <v>27</v>
      </c>
      <c r="H1638">
        <v>109.5</v>
      </c>
      <c r="I1638" t="str" cm="1">
        <f t="array" ref="I1638">IFERROR(
INDEX(Category_Map!$B$3:$B$28,
MATCH(TRIM(SUBSTITUTE(SUBSTITUTE(CLEAN(G1638),CHAR(160),""),CHAR(10),"")),
TRIM(SUBSTITUTE(SUBSTITUTE(Category_Map!$A$3:$A$28,CHAR(160),""),CHAR(10),"")),0)),
"Not Found")</f>
        <v>Personal care and effects</v>
      </c>
      <c r="J1638" t="str">
        <f t="shared" si="25"/>
        <v>Pre-COVID</v>
      </c>
    </row>
    <row r="1639" spans="1:10" x14ac:dyDescent="0.35">
      <c r="A1639" t="s">
        <v>34</v>
      </c>
      <c r="B1639">
        <v>2014</v>
      </c>
      <c r="C1639" t="s">
        <v>42</v>
      </c>
      <c r="D1639">
        <v>120.1</v>
      </c>
      <c r="E1639">
        <v>9</v>
      </c>
      <c r="F1639" s="1">
        <v>41883</v>
      </c>
      <c r="G1639" t="s">
        <v>28</v>
      </c>
      <c r="H1639">
        <v>113.7</v>
      </c>
      <c r="I1639" t="str" cm="1">
        <f t="array" ref="I1639">IFERROR(
INDEX(Category_Map!$B$3:$B$28,
MATCH(TRIM(SUBSTITUTE(SUBSTITUTE(CLEAN(G1639),CHAR(160),""),CHAR(10),"")),
TRIM(SUBSTITUTE(SUBSTITUTE(Category_Map!$A$3:$A$28,CHAR(160),""),CHAR(10),"")),0)),
"Not Found")</f>
        <v>Miscellaneous</v>
      </c>
      <c r="J1639" t="str">
        <f t="shared" si="25"/>
        <v>Pre-COVID</v>
      </c>
    </row>
    <row r="1640" spans="1:10" x14ac:dyDescent="0.35">
      <c r="A1640" t="s">
        <v>30</v>
      </c>
      <c r="B1640">
        <v>2014</v>
      </c>
      <c r="C1640" t="s">
        <v>43</v>
      </c>
      <c r="D1640">
        <v>121</v>
      </c>
      <c r="E1640">
        <v>10</v>
      </c>
      <c r="F1640" s="1">
        <v>41913</v>
      </c>
      <c r="G1640" t="s">
        <v>3</v>
      </c>
      <c r="H1640">
        <v>122.6</v>
      </c>
      <c r="I1640" t="str" cm="1">
        <f t="array" ref="I1640">IFERROR(
INDEX(Category_Map!$B$3:$B$28,
MATCH(TRIM(SUBSTITUTE(SUBSTITUTE(CLEAN(G1640),CHAR(160),""),CHAR(10),"")),
TRIM(SUBSTITUTE(SUBSTITUTE(Category_Map!$A$3:$A$28,CHAR(160),""),CHAR(10),"")),0)),
"Not Found")</f>
        <v>Food</v>
      </c>
      <c r="J1640" t="str">
        <f t="shared" si="25"/>
        <v>Pre-COVID</v>
      </c>
    </row>
    <row r="1641" spans="1:10" x14ac:dyDescent="0.35">
      <c r="A1641" t="s">
        <v>30</v>
      </c>
      <c r="B1641">
        <v>2014</v>
      </c>
      <c r="C1641" t="s">
        <v>43</v>
      </c>
      <c r="D1641">
        <v>121</v>
      </c>
      <c r="E1641">
        <v>10</v>
      </c>
      <c r="F1641" s="1">
        <v>41913</v>
      </c>
      <c r="G1641" t="s">
        <v>4</v>
      </c>
      <c r="H1641">
        <v>122.5</v>
      </c>
      <c r="I1641" t="str" cm="1">
        <f t="array" ref="I1641">IFERROR(
INDEX(Category_Map!$B$3:$B$28,
MATCH(TRIM(SUBSTITUTE(SUBSTITUTE(CLEAN(G1641),CHAR(160),""),CHAR(10),"")),
TRIM(SUBSTITUTE(SUBSTITUTE(Category_Map!$A$3:$A$28,CHAR(160),""),CHAR(10),"")),0)),
"Not Found")</f>
        <v>Food</v>
      </c>
      <c r="J1641" t="str">
        <f t="shared" si="25"/>
        <v>Pre-COVID</v>
      </c>
    </row>
    <row r="1642" spans="1:10" x14ac:dyDescent="0.35">
      <c r="A1642" t="s">
        <v>30</v>
      </c>
      <c r="B1642">
        <v>2014</v>
      </c>
      <c r="C1642" t="s">
        <v>43</v>
      </c>
      <c r="D1642">
        <v>121</v>
      </c>
      <c r="E1642">
        <v>10</v>
      </c>
      <c r="F1642" s="1">
        <v>41913</v>
      </c>
      <c r="G1642" t="s">
        <v>5</v>
      </c>
      <c r="H1642">
        <v>118.3</v>
      </c>
      <c r="I1642" t="str" cm="1">
        <f t="array" ref="I1642">IFERROR(
INDEX(Category_Map!$B$3:$B$28,
MATCH(TRIM(SUBSTITUTE(SUBSTITUTE(CLEAN(G1642),CHAR(160),""),CHAR(10),"")),
TRIM(SUBSTITUTE(SUBSTITUTE(Category_Map!$A$3:$A$28,CHAR(160),""),CHAR(10),"")),0)),
"Not Found")</f>
        <v>Food</v>
      </c>
      <c r="J1642" t="str">
        <f t="shared" si="25"/>
        <v>Pre-COVID</v>
      </c>
    </row>
    <row r="1643" spans="1:10" x14ac:dyDescent="0.35">
      <c r="A1643" t="s">
        <v>30</v>
      </c>
      <c r="B1643">
        <v>2014</v>
      </c>
      <c r="C1643" t="s">
        <v>43</v>
      </c>
      <c r="D1643">
        <v>121</v>
      </c>
      <c r="E1643">
        <v>10</v>
      </c>
      <c r="F1643" s="1">
        <v>41913</v>
      </c>
      <c r="G1643" t="s">
        <v>6</v>
      </c>
      <c r="H1643">
        <v>123.2</v>
      </c>
      <c r="I1643" t="str" cm="1">
        <f t="array" ref="I1643">IFERROR(
INDEX(Category_Map!$B$3:$B$28,
MATCH(TRIM(SUBSTITUTE(SUBSTITUTE(CLEAN(G1643),CHAR(160),""),CHAR(10),"")),
TRIM(SUBSTITUTE(SUBSTITUTE(Category_Map!$A$3:$A$28,CHAR(160),""),CHAR(10),"")),0)),
"Not Found")</f>
        <v>Food</v>
      </c>
      <c r="J1643" t="str">
        <f t="shared" si="25"/>
        <v>Pre-COVID</v>
      </c>
    </row>
    <row r="1644" spans="1:10" x14ac:dyDescent="0.35">
      <c r="A1644" t="s">
        <v>30</v>
      </c>
      <c r="B1644">
        <v>2014</v>
      </c>
      <c r="C1644" t="s">
        <v>43</v>
      </c>
      <c r="D1644">
        <v>121</v>
      </c>
      <c r="E1644">
        <v>10</v>
      </c>
      <c r="F1644" s="1">
        <v>41913</v>
      </c>
      <c r="G1644" t="s">
        <v>7</v>
      </c>
      <c r="H1644">
        <v>110.5</v>
      </c>
      <c r="I1644" t="str" cm="1">
        <f t="array" ref="I1644">IFERROR(
INDEX(Category_Map!$B$3:$B$28,
MATCH(TRIM(SUBSTITUTE(SUBSTITUTE(CLEAN(G1644),CHAR(160),""),CHAR(10),"")),
TRIM(SUBSTITUTE(SUBSTITUTE(Category_Map!$A$3:$A$28,CHAR(160),""),CHAR(10),"")),0)),
"Not Found")</f>
        <v>Food</v>
      </c>
      <c r="J1644" t="str">
        <f t="shared" si="25"/>
        <v>Pre-COVID</v>
      </c>
    </row>
    <row r="1645" spans="1:10" x14ac:dyDescent="0.35">
      <c r="A1645" t="s">
        <v>30</v>
      </c>
      <c r="B1645">
        <v>2014</v>
      </c>
      <c r="C1645" t="s">
        <v>43</v>
      </c>
      <c r="D1645">
        <v>121</v>
      </c>
      <c r="E1645">
        <v>10</v>
      </c>
      <c r="F1645" s="1">
        <v>41913</v>
      </c>
      <c r="G1645" t="s">
        <v>8</v>
      </c>
      <c r="H1645">
        <v>128.9</v>
      </c>
      <c r="I1645" t="str" cm="1">
        <f t="array" ref="I1645">IFERROR(
INDEX(Category_Map!$B$3:$B$28,
MATCH(TRIM(SUBSTITUTE(SUBSTITUTE(CLEAN(G1645),CHAR(160),""),CHAR(10),"")),
TRIM(SUBSTITUTE(SUBSTITUTE(Category_Map!$A$3:$A$28,CHAR(160),""),CHAR(10),"")),0)),
"Not Found")</f>
        <v>Food</v>
      </c>
      <c r="J1645" t="str">
        <f t="shared" si="25"/>
        <v>Pre-COVID</v>
      </c>
    </row>
    <row r="1646" spans="1:10" x14ac:dyDescent="0.35">
      <c r="A1646" t="s">
        <v>30</v>
      </c>
      <c r="B1646">
        <v>2014</v>
      </c>
      <c r="C1646" t="s">
        <v>43</v>
      </c>
      <c r="D1646">
        <v>121</v>
      </c>
      <c r="E1646">
        <v>10</v>
      </c>
      <c r="F1646" s="1">
        <v>41913</v>
      </c>
      <c r="G1646" t="s">
        <v>9</v>
      </c>
      <c r="H1646">
        <v>155.30000000000001</v>
      </c>
      <c r="I1646" t="str" cm="1">
        <f t="array" ref="I1646">IFERROR(
INDEX(Category_Map!$B$3:$B$28,
MATCH(TRIM(SUBSTITUTE(SUBSTITUTE(CLEAN(G1646),CHAR(160),""),CHAR(10),"")),
TRIM(SUBSTITUTE(SUBSTITUTE(Category_Map!$A$3:$A$28,CHAR(160),""),CHAR(10),"")),0)),
"Not Found")</f>
        <v>Food</v>
      </c>
      <c r="J1646" t="str">
        <f t="shared" si="25"/>
        <v>Pre-COVID</v>
      </c>
    </row>
    <row r="1647" spans="1:10" x14ac:dyDescent="0.35">
      <c r="A1647" t="s">
        <v>30</v>
      </c>
      <c r="B1647">
        <v>2014</v>
      </c>
      <c r="C1647" t="s">
        <v>43</v>
      </c>
      <c r="D1647">
        <v>121</v>
      </c>
      <c r="E1647">
        <v>10</v>
      </c>
      <c r="F1647" s="1">
        <v>41913</v>
      </c>
      <c r="G1647" t="s">
        <v>10</v>
      </c>
      <c r="H1647">
        <v>115.5</v>
      </c>
      <c r="I1647" t="str" cm="1">
        <f t="array" ref="I1647">IFERROR(
INDEX(Category_Map!$B$3:$B$28,
MATCH(TRIM(SUBSTITUTE(SUBSTITUTE(CLEAN(G1647),CHAR(160),""),CHAR(10),"")),
TRIM(SUBSTITUTE(SUBSTITUTE(Category_Map!$A$3:$A$28,CHAR(160),""),CHAR(10),"")),0)),
"Not Found")</f>
        <v>Food</v>
      </c>
      <c r="J1647" t="str">
        <f t="shared" si="25"/>
        <v>Pre-COVID</v>
      </c>
    </row>
    <row r="1648" spans="1:10" x14ac:dyDescent="0.35">
      <c r="A1648" t="s">
        <v>30</v>
      </c>
      <c r="B1648">
        <v>2014</v>
      </c>
      <c r="C1648" t="s">
        <v>43</v>
      </c>
      <c r="D1648">
        <v>121</v>
      </c>
      <c r="E1648">
        <v>10</v>
      </c>
      <c r="F1648" s="1">
        <v>41913</v>
      </c>
      <c r="G1648" t="s">
        <v>11</v>
      </c>
      <c r="H1648">
        <v>104</v>
      </c>
      <c r="I1648" t="str" cm="1">
        <f t="array" ref="I1648">IFERROR(
INDEX(Category_Map!$B$3:$B$28,
MATCH(TRIM(SUBSTITUTE(SUBSTITUTE(CLEAN(G1648),CHAR(160),""),CHAR(10),"")),
TRIM(SUBSTITUTE(SUBSTITUTE(Category_Map!$A$3:$A$28,CHAR(160),""),CHAR(10),"")),0)),
"Not Found")</f>
        <v>Food</v>
      </c>
      <c r="J1648" t="str">
        <f t="shared" si="25"/>
        <v>Pre-COVID</v>
      </c>
    </row>
    <row r="1649" spans="1:10" x14ac:dyDescent="0.35">
      <c r="A1649" t="s">
        <v>30</v>
      </c>
      <c r="B1649">
        <v>2014</v>
      </c>
      <c r="C1649" t="s">
        <v>43</v>
      </c>
      <c r="D1649">
        <v>121</v>
      </c>
      <c r="E1649">
        <v>10</v>
      </c>
      <c r="F1649" s="1">
        <v>41913</v>
      </c>
      <c r="G1649" t="s">
        <v>12</v>
      </c>
      <c r="H1649">
        <v>115.3</v>
      </c>
      <c r="I1649" t="str" cm="1">
        <f t="array" ref="I1649">IFERROR(
INDEX(Category_Map!$B$3:$B$28,
MATCH(TRIM(SUBSTITUTE(SUBSTITUTE(CLEAN(G1649),CHAR(160),""),CHAR(10),"")),
TRIM(SUBSTITUTE(SUBSTITUTE(Category_Map!$A$3:$A$28,CHAR(160),""),CHAR(10),"")),0)),
"Not Found")</f>
        <v>Food</v>
      </c>
      <c r="J1649" t="str">
        <f t="shared" si="25"/>
        <v>Pre-COVID</v>
      </c>
    </row>
    <row r="1650" spans="1:10" x14ac:dyDescent="0.35">
      <c r="A1650" t="s">
        <v>30</v>
      </c>
      <c r="B1650">
        <v>2014</v>
      </c>
      <c r="C1650" t="s">
        <v>43</v>
      </c>
      <c r="D1650">
        <v>121</v>
      </c>
      <c r="E1650">
        <v>10</v>
      </c>
      <c r="F1650" s="1">
        <v>41913</v>
      </c>
      <c r="G1650" t="s">
        <v>13</v>
      </c>
      <c r="H1650">
        <v>116.8</v>
      </c>
      <c r="I1650" t="str" cm="1">
        <f t="array" ref="I1650">IFERROR(
INDEX(Category_Map!$B$3:$B$28,
MATCH(TRIM(SUBSTITUTE(SUBSTITUTE(CLEAN(G1650),CHAR(160),""),CHAR(10),"")),
TRIM(SUBSTITUTE(SUBSTITUTE(Category_Map!$A$3:$A$28,CHAR(160),""),CHAR(10),"")),0)),
"Not Found")</f>
        <v>Food and beverages</v>
      </c>
      <c r="J1650" t="str">
        <f t="shared" si="25"/>
        <v>Pre-COVID</v>
      </c>
    </row>
    <row r="1651" spans="1:10" x14ac:dyDescent="0.35">
      <c r="A1651" t="s">
        <v>30</v>
      </c>
      <c r="B1651">
        <v>2014</v>
      </c>
      <c r="C1651" t="s">
        <v>43</v>
      </c>
      <c r="D1651">
        <v>121</v>
      </c>
      <c r="E1651">
        <v>10</v>
      </c>
      <c r="F1651" s="1">
        <v>41913</v>
      </c>
      <c r="G1651" t="s">
        <v>14</v>
      </c>
      <c r="H1651">
        <v>123.2</v>
      </c>
      <c r="I1651" t="str" cm="1">
        <f t="array" ref="I1651">IFERROR(
INDEX(Category_Map!$B$3:$B$28,
MATCH(TRIM(SUBSTITUTE(SUBSTITUTE(CLEAN(G1651),CHAR(160),""),CHAR(10),"")),
TRIM(SUBSTITUTE(SUBSTITUTE(Category_Map!$A$3:$A$28,CHAR(160),""),CHAR(10),"")),0)),
"Not Found")</f>
        <v>Food and beverages</v>
      </c>
      <c r="J1651" t="str">
        <f t="shared" si="25"/>
        <v>Pre-COVID</v>
      </c>
    </row>
    <row r="1652" spans="1:10" x14ac:dyDescent="0.35">
      <c r="A1652" t="s">
        <v>30</v>
      </c>
      <c r="B1652">
        <v>2014</v>
      </c>
      <c r="C1652" t="s">
        <v>43</v>
      </c>
      <c r="D1652">
        <v>121</v>
      </c>
      <c r="E1652">
        <v>10</v>
      </c>
      <c r="F1652" s="1">
        <v>41913</v>
      </c>
      <c r="G1652" t="s">
        <v>15</v>
      </c>
      <c r="H1652">
        <v>125.1</v>
      </c>
      <c r="I1652" t="str" cm="1">
        <f t="array" ref="I1652">IFERROR(
INDEX(Category_Map!$B$3:$B$28,
MATCH(TRIM(SUBSTITUTE(SUBSTITUTE(CLEAN(G1652),CHAR(160),""),CHAR(10),"")),
TRIM(SUBSTITUTE(SUBSTITUTE(Category_Map!$A$3:$A$28,CHAR(160),""),CHAR(10),"")),0)),
"Not Found")</f>
        <v>Food and beverages</v>
      </c>
      <c r="J1652" t="str">
        <f t="shared" si="25"/>
        <v>Pre-COVID</v>
      </c>
    </row>
    <row r="1653" spans="1:10" x14ac:dyDescent="0.35">
      <c r="A1653" t="s">
        <v>30</v>
      </c>
      <c r="B1653">
        <v>2014</v>
      </c>
      <c r="C1653" t="s">
        <v>43</v>
      </c>
      <c r="D1653">
        <v>121</v>
      </c>
      <c r="E1653">
        <v>10</v>
      </c>
      <c r="F1653" s="1">
        <v>41913</v>
      </c>
      <c r="G1653" t="s">
        <v>16</v>
      </c>
      <c r="H1653">
        <v>120</v>
      </c>
      <c r="I1653" t="str" cm="1">
        <f t="array" ref="I1653">IFERROR(
INDEX(Category_Map!$B$3:$B$28,
MATCH(TRIM(SUBSTITUTE(SUBSTITUTE(CLEAN(G1653),CHAR(160),""),CHAR(10),"")),
TRIM(SUBSTITUTE(SUBSTITUTE(Category_Map!$A$3:$A$28,CHAR(160),""),CHAR(10),"")),0)),
"Not Found")</f>
        <v>Miscellaneous</v>
      </c>
      <c r="J1653" t="str">
        <f t="shared" si="25"/>
        <v>Pre-COVID</v>
      </c>
    </row>
    <row r="1654" spans="1:10" x14ac:dyDescent="0.35">
      <c r="A1654" t="s">
        <v>30</v>
      </c>
      <c r="B1654">
        <v>2014</v>
      </c>
      <c r="C1654" t="s">
        <v>43</v>
      </c>
      <c r="D1654">
        <v>121</v>
      </c>
      <c r="E1654">
        <v>10</v>
      </c>
      <c r="F1654" s="1">
        <v>41913</v>
      </c>
      <c r="G1654" t="s">
        <v>17</v>
      </c>
      <c r="H1654">
        <v>122.7</v>
      </c>
      <c r="I1654" t="str" cm="1">
        <f t="array" ref="I1654">IFERROR(
INDEX(Category_Map!$B$3:$B$28,
MATCH(TRIM(SUBSTITUTE(SUBSTITUTE(CLEAN(G1654),CHAR(160),""),CHAR(10),"")),
TRIM(SUBSTITUTE(SUBSTITUTE(Category_Map!$A$3:$A$28,CHAR(160),""),CHAR(10),"")),0)),
"Not Found")</f>
        <v>Clothing and Footwear</v>
      </c>
      <c r="J1654" t="str">
        <f t="shared" si="25"/>
        <v>Pre-COVID</v>
      </c>
    </row>
    <row r="1655" spans="1:10" x14ac:dyDescent="0.35">
      <c r="A1655" t="s">
        <v>30</v>
      </c>
      <c r="B1655">
        <v>2014</v>
      </c>
      <c r="C1655" t="s">
        <v>43</v>
      </c>
      <c r="D1655">
        <v>121</v>
      </c>
      <c r="E1655">
        <v>10</v>
      </c>
      <c r="F1655" s="1">
        <v>41913</v>
      </c>
      <c r="G1655" t="s">
        <v>18</v>
      </c>
      <c r="H1655">
        <v>120.3</v>
      </c>
      <c r="I1655" t="str" cm="1">
        <f t="array" ref="I1655">IFERROR(
INDEX(Category_Map!$B$3:$B$28,
MATCH(TRIM(SUBSTITUTE(SUBSTITUTE(CLEAN(G1655),CHAR(160),""),CHAR(10),"")),
TRIM(SUBSTITUTE(SUBSTITUTE(Category_Map!$A$3:$A$28,CHAR(160),""),CHAR(10),"")),0)),
"Not Found")</f>
        <v>Clothing and Footwear</v>
      </c>
      <c r="J1655" t="str">
        <f t="shared" si="25"/>
        <v>Pre-COVID</v>
      </c>
    </row>
    <row r="1656" spans="1:10" x14ac:dyDescent="0.35">
      <c r="A1656" t="s">
        <v>30</v>
      </c>
      <c r="B1656">
        <v>2014</v>
      </c>
      <c r="C1656" t="s">
        <v>43</v>
      </c>
      <c r="D1656">
        <v>121</v>
      </c>
      <c r="E1656">
        <v>10</v>
      </c>
      <c r="F1656" s="1">
        <v>41913</v>
      </c>
      <c r="G1656" t="s">
        <v>19</v>
      </c>
      <c r="H1656">
        <v>122.3</v>
      </c>
      <c r="I1656" t="str" cm="1">
        <f t="array" ref="I1656">IFERROR(
INDEX(Category_Map!$B$3:$B$28,
MATCH(TRIM(SUBSTITUTE(SUBSTITUTE(CLEAN(G1656),CHAR(160),""),CHAR(10),"")),
TRIM(SUBSTITUTE(SUBSTITUTE(Category_Map!$A$3:$A$28,CHAR(160),""),CHAR(10),"")),0)),
"Not Found")</f>
        <v>Clothing and Footwear</v>
      </c>
      <c r="J1656" t="str">
        <f t="shared" si="25"/>
        <v>Pre-COVID</v>
      </c>
    </row>
    <row r="1657" spans="1:10" x14ac:dyDescent="0.35">
      <c r="A1657" t="s">
        <v>30</v>
      </c>
      <c r="B1657">
        <v>2014</v>
      </c>
      <c r="C1657" t="s">
        <v>43</v>
      </c>
      <c r="D1657">
        <v>121</v>
      </c>
      <c r="E1657">
        <v>10</v>
      </c>
      <c r="F1657" s="1">
        <v>41913</v>
      </c>
      <c r="G1657" t="s">
        <v>20</v>
      </c>
      <c r="H1657">
        <v>0</v>
      </c>
      <c r="I1657" t="str" cm="1">
        <f t="array" ref="I1657">IFERROR(
INDEX(Category_Map!$B$3:$B$28,
MATCH(TRIM(SUBSTITUTE(SUBSTITUTE(CLEAN(G1657),CHAR(160),""),CHAR(10),"")),
TRIM(SUBSTITUTE(SUBSTITUTE(Category_Map!$A$3:$A$28,CHAR(160),""),CHAR(10),"")),0)),
"Not Found")</f>
        <v>Housing and Utilities</v>
      </c>
      <c r="J1657" t="str">
        <f t="shared" si="25"/>
        <v>Pre-COVID</v>
      </c>
    </row>
    <row r="1658" spans="1:10" x14ac:dyDescent="0.35">
      <c r="A1658" t="s">
        <v>30</v>
      </c>
      <c r="B1658">
        <v>2014</v>
      </c>
      <c r="C1658" t="s">
        <v>43</v>
      </c>
      <c r="D1658">
        <v>121</v>
      </c>
      <c r="E1658">
        <v>10</v>
      </c>
      <c r="F1658" s="1">
        <v>41913</v>
      </c>
      <c r="G1658" t="s">
        <v>21</v>
      </c>
      <c r="H1658">
        <v>116.4</v>
      </c>
      <c r="I1658" t="str" cm="1">
        <f t="array" ref="I1658">IFERROR(
INDEX(Category_Map!$B$3:$B$28,
MATCH(TRIM(SUBSTITUTE(SUBSTITUTE(CLEAN(G1658),CHAR(160),""),CHAR(10),"")),
TRIM(SUBSTITUTE(SUBSTITUTE(Category_Map!$A$3:$A$28,CHAR(160),""),CHAR(10),"")),0)),
"Not Found")</f>
        <v>Fuel and Energy</v>
      </c>
      <c r="J1658" t="str">
        <f t="shared" si="25"/>
        <v>Pre-COVID</v>
      </c>
    </row>
    <row r="1659" spans="1:10" x14ac:dyDescent="0.35">
      <c r="A1659" t="s">
        <v>30</v>
      </c>
      <c r="B1659">
        <v>2014</v>
      </c>
      <c r="C1659" t="s">
        <v>43</v>
      </c>
      <c r="D1659">
        <v>121</v>
      </c>
      <c r="E1659">
        <v>10</v>
      </c>
      <c r="F1659" s="1">
        <v>41913</v>
      </c>
      <c r="G1659" t="s">
        <v>22</v>
      </c>
      <c r="H1659">
        <v>117.5</v>
      </c>
      <c r="I1659" t="str" cm="1">
        <f t="array" ref="I1659">IFERROR(
INDEX(Category_Map!$B$3:$B$28,
MATCH(TRIM(SUBSTITUTE(SUBSTITUTE(CLEAN(G1659),CHAR(160),""),CHAR(10),"")),
TRIM(SUBSTITUTE(SUBSTITUTE(Category_Map!$A$3:$A$28,CHAR(160),""),CHAR(10),"")),0)),
"Not Found")</f>
        <v>Household goods and services</v>
      </c>
      <c r="J1659" t="str">
        <f t="shared" si="25"/>
        <v>Pre-COVID</v>
      </c>
    </row>
    <row r="1660" spans="1:10" x14ac:dyDescent="0.35">
      <c r="A1660" t="s">
        <v>30</v>
      </c>
      <c r="B1660">
        <v>2014</v>
      </c>
      <c r="C1660" t="s">
        <v>43</v>
      </c>
      <c r="D1660">
        <v>121</v>
      </c>
      <c r="E1660">
        <v>10</v>
      </c>
      <c r="F1660" s="1">
        <v>41913</v>
      </c>
      <c r="G1660" t="s">
        <v>23</v>
      </c>
      <c r="H1660">
        <v>115.3</v>
      </c>
      <c r="I1660" t="str" cm="1">
        <f t="array" ref="I1660">IFERROR(
INDEX(Category_Map!$B$3:$B$28,
MATCH(TRIM(SUBSTITUTE(SUBSTITUTE(CLEAN(G1660),CHAR(160),""),CHAR(10),"")),
TRIM(SUBSTITUTE(SUBSTITUTE(Category_Map!$A$3:$A$28,CHAR(160),""),CHAR(10),"")),0)),
"Not Found")</f>
        <v>Health</v>
      </c>
      <c r="J1660" t="str">
        <f t="shared" si="25"/>
        <v>Pre-COVID</v>
      </c>
    </row>
    <row r="1661" spans="1:10" x14ac:dyDescent="0.35">
      <c r="A1661" t="s">
        <v>30</v>
      </c>
      <c r="B1661">
        <v>2014</v>
      </c>
      <c r="C1661" t="s">
        <v>43</v>
      </c>
      <c r="D1661">
        <v>121</v>
      </c>
      <c r="E1661">
        <v>10</v>
      </c>
      <c r="F1661" s="1">
        <v>41913</v>
      </c>
      <c r="G1661" t="s">
        <v>24</v>
      </c>
      <c r="H1661">
        <v>112.6</v>
      </c>
      <c r="I1661" t="str" cm="1">
        <f t="array" ref="I1661">IFERROR(
INDEX(Category_Map!$B$3:$B$28,
MATCH(TRIM(SUBSTITUTE(SUBSTITUTE(CLEAN(G1661),CHAR(160),""),CHAR(10),"")),
TRIM(SUBSTITUTE(SUBSTITUTE(Category_Map!$A$3:$A$28,CHAR(160),""),CHAR(10),"")),0)),
"Not Found")</f>
        <v>Transport &amp; Communication</v>
      </c>
      <c r="J1661" t="str">
        <f t="shared" si="25"/>
        <v>Pre-COVID</v>
      </c>
    </row>
    <row r="1662" spans="1:10" x14ac:dyDescent="0.35">
      <c r="A1662" t="s">
        <v>30</v>
      </c>
      <c r="B1662">
        <v>2014</v>
      </c>
      <c r="C1662" t="s">
        <v>43</v>
      </c>
      <c r="D1662">
        <v>121</v>
      </c>
      <c r="E1662">
        <v>10</v>
      </c>
      <c r="F1662" s="1">
        <v>41913</v>
      </c>
      <c r="G1662" t="s">
        <v>25</v>
      </c>
      <c r="H1662">
        <v>113</v>
      </c>
      <c r="I1662" t="str" cm="1">
        <f t="array" ref="I1662">IFERROR(
INDEX(Category_Map!$B$3:$B$28,
MATCH(TRIM(SUBSTITUTE(SUBSTITUTE(CLEAN(G1662),CHAR(160),""),CHAR(10),"")),
TRIM(SUBSTITUTE(SUBSTITUTE(Category_Map!$A$3:$A$28,CHAR(160),""),CHAR(10),"")),0)),
"Not Found")</f>
        <v>Recreation and Personal Care</v>
      </c>
      <c r="J1662" t="str">
        <f t="shared" si="25"/>
        <v>Pre-COVID</v>
      </c>
    </row>
    <row r="1663" spans="1:10" x14ac:dyDescent="0.35">
      <c r="A1663" t="s">
        <v>30</v>
      </c>
      <c r="B1663">
        <v>2014</v>
      </c>
      <c r="C1663" t="s">
        <v>43</v>
      </c>
      <c r="D1663">
        <v>121</v>
      </c>
      <c r="E1663">
        <v>10</v>
      </c>
      <c r="F1663" s="1">
        <v>41913</v>
      </c>
      <c r="G1663" t="s">
        <v>26</v>
      </c>
      <c r="H1663">
        <v>116.9</v>
      </c>
      <c r="I1663" t="str" cm="1">
        <f t="array" ref="I1663">IFERROR(
INDEX(Category_Map!$B$3:$B$28,
MATCH(TRIM(SUBSTITUTE(SUBSTITUTE(CLEAN(G1663),CHAR(160),""),CHAR(10),"")),
TRIM(SUBSTITUTE(SUBSTITUTE(Category_Map!$A$3:$A$28,CHAR(160),""),CHAR(10),"")),0)),
"Not Found")</f>
        <v>Education</v>
      </c>
      <c r="J1663" t="str">
        <f t="shared" si="25"/>
        <v>Pre-COVID</v>
      </c>
    </row>
    <row r="1664" spans="1:10" x14ac:dyDescent="0.35">
      <c r="A1664" t="s">
        <v>30</v>
      </c>
      <c r="B1664">
        <v>2014</v>
      </c>
      <c r="C1664" t="s">
        <v>43</v>
      </c>
      <c r="D1664">
        <v>121</v>
      </c>
      <c r="E1664">
        <v>10</v>
      </c>
      <c r="F1664" s="1">
        <v>41913</v>
      </c>
      <c r="G1664" t="s">
        <v>27</v>
      </c>
      <c r="H1664">
        <v>109.3</v>
      </c>
      <c r="I1664" t="str" cm="1">
        <f t="array" ref="I1664">IFERROR(
INDEX(Category_Map!$B$3:$B$28,
MATCH(TRIM(SUBSTITUTE(SUBSTITUTE(CLEAN(G1664),CHAR(160),""),CHAR(10),"")),
TRIM(SUBSTITUTE(SUBSTITUTE(Category_Map!$A$3:$A$28,CHAR(160),""),CHAR(10),"")),0)),
"Not Found")</f>
        <v>Personal care and effects</v>
      </c>
      <c r="J1664" t="str">
        <f t="shared" si="25"/>
        <v>Pre-COVID</v>
      </c>
    </row>
    <row r="1665" spans="1:10" x14ac:dyDescent="0.35">
      <c r="A1665" t="s">
        <v>30</v>
      </c>
      <c r="B1665">
        <v>2014</v>
      </c>
      <c r="C1665" t="s">
        <v>43</v>
      </c>
      <c r="D1665">
        <v>121</v>
      </c>
      <c r="E1665">
        <v>10</v>
      </c>
      <c r="F1665" s="1">
        <v>41913</v>
      </c>
      <c r="G1665" t="s">
        <v>28</v>
      </c>
      <c r="H1665">
        <v>114</v>
      </c>
      <c r="I1665" t="str" cm="1">
        <f t="array" ref="I1665">IFERROR(
INDEX(Category_Map!$B$3:$B$28,
MATCH(TRIM(SUBSTITUTE(SUBSTITUTE(CLEAN(G1665),CHAR(160),""),CHAR(10),"")),
TRIM(SUBSTITUTE(SUBSTITUTE(Category_Map!$A$3:$A$28,CHAR(160),""),CHAR(10),"")),0)),
"Not Found")</f>
        <v>Miscellaneous</v>
      </c>
      <c r="J1665" t="str">
        <f t="shared" si="25"/>
        <v>Pre-COVID</v>
      </c>
    </row>
    <row r="1666" spans="1:10" x14ac:dyDescent="0.35">
      <c r="A1666" t="s">
        <v>33</v>
      </c>
      <c r="B1666">
        <v>2014</v>
      </c>
      <c r="C1666" t="s">
        <v>43</v>
      </c>
      <c r="D1666">
        <v>119.1</v>
      </c>
      <c r="E1666">
        <v>10</v>
      </c>
      <c r="F1666" s="1">
        <v>41913</v>
      </c>
      <c r="G1666" t="s">
        <v>3</v>
      </c>
      <c r="H1666">
        <v>124.6</v>
      </c>
      <c r="I1666" t="str" cm="1">
        <f t="array" ref="I1666">IFERROR(
INDEX(Category_Map!$B$3:$B$28,
MATCH(TRIM(SUBSTITUTE(SUBSTITUTE(CLEAN(G1666),CHAR(160),""),CHAR(10),"")),
TRIM(SUBSTITUTE(SUBSTITUTE(Category_Map!$A$3:$A$28,CHAR(160),""),CHAR(10),"")),0)),
"Not Found")</f>
        <v>Food</v>
      </c>
      <c r="J1666" t="str">
        <f t="shared" ref="J1666:J1729" si="26">IF(F1666 &lt; DATE(2020,3,1), "Pre-COVID", "Post-COVID")</f>
        <v>Pre-COVID</v>
      </c>
    </row>
    <row r="1667" spans="1:10" x14ac:dyDescent="0.35">
      <c r="A1667" t="s">
        <v>33</v>
      </c>
      <c r="B1667">
        <v>2014</v>
      </c>
      <c r="C1667" t="s">
        <v>43</v>
      </c>
      <c r="D1667">
        <v>119.1</v>
      </c>
      <c r="E1667">
        <v>10</v>
      </c>
      <c r="F1667" s="1">
        <v>41913</v>
      </c>
      <c r="G1667" t="s">
        <v>4</v>
      </c>
      <c r="H1667">
        <v>126.1</v>
      </c>
      <c r="I1667" t="str" cm="1">
        <f t="array" ref="I1667">IFERROR(
INDEX(Category_Map!$B$3:$B$28,
MATCH(TRIM(SUBSTITUTE(SUBSTITUTE(CLEAN(G1667),CHAR(160),""),CHAR(10),"")),
TRIM(SUBSTITUTE(SUBSTITUTE(Category_Map!$A$3:$A$28,CHAR(160),""),CHAR(10),"")),0)),
"Not Found")</f>
        <v>Food</v>
      </c>
      <c r="J1667" t="str">
        <f t="shared" si="26"/>
        <v>Pre-COVID</v>
      </c>
    </row>
    <row r="1668" spans="1:10" x14ac:dyDescent="0.35">
      <c r="A1668" t="s">
        <v>33</v>
      </c>
      <c r="B1668">
        <v>2014</v>
      </c>
      <c r="C1668" t="s">
        <v>43</v>
      </c>
      <c r="D1668">
        <v>119.1</v>
      </c>
      <c r="E1668">
        <v>10</v>
      </c>
      <c r="F1668" s="1">
        <v>41913</v>
      </c>
      <c r="G1668" t="s">
        <v>5</v>
      </c>
      <c r="H1668">
        <v>117.8</v>
      </c>
      <c r="I1668" t="str" cm="1">
        <f t="array" ref="I1668">IFERROR(
INDEX(Category_Map!$B$3:$B$28,
MATCH(TRIM(SUBSTITUTE(SUBSTITUTE(CLEAN(G1668),CHAR(160),""),CHAR(10),"")),
TRIM(SUBSTITUTE(SUBSTITUTE(Category_Map!$A$3:$A$28,CHAR(160),""),CHAR(10),"")),0)),
"Not Found")</f>
        <v>Food</v>
      </c>
      <c r="J1668" t="str">
        <f t="shared" si="26"/>
        <v>Pre-COVID</v>
      </c>
    </row>
    <row r="1669" spans="1:10" x14ac:dyDescent="0.35">
      <c r="A1669" t="s">
        <v>33</v>
      </c>
      <c r="B1669">
        <v>2014</v>
      </c>
      <c r="C1669" t="s">
        <v>43</v>
      </c>
      <c r="D1669">
        <v>119.1</v>
      </c>
      <c r="E1669">
        <v>10</v>
      </c>
      <c r="F1669" s="1">
        <v>41913</v>
      </c>
      <c r="G1669" t="s">
        <v>6</v>
      </c>
      <c r="H1669">
        <v>123.1</v>
      </c>
      <c r="I1669" t="str" cm="1">
        <f t="array" ref="I1669">IFERROR(
INDEX(Category_Map!$B$3:$B$28,
MATCH(TRIM(SUBSTITUTE(SUBSTITUTE(CLEAN(G1669),CHAR(160),""),CHAR(10),"")),
TRIM(SUBSTITUTE(SUBSTITUTE(Category_Map!$A$3:$A$28,CHAR(160),""),CHAR(10),"")),0)),
"Not Found")</f>
        <v>Food</v>
      </c>
      <c r="J1669" t="str">
        <f t="shared" si="26"/>
        <v>Pre-COVID</v>
      </c>
    </row>
    <row r="1670" spans="1:10" x14ac:dyDescent="0.35">
      <c r="A1670" t="s">
        <v>33</v>
      </c>
      <c r="B1670">
        <v>2014</v>
      </c>
      <c r="C1670" t="s">
        <v>43</v>
      </c>
      <c r="D1670">
        <v>119.1</v>
      </c>
      <c r="E1670">
        <v>10</v>
      </c>
      <c r="F1670" s="1">
        <v>41913</v>
      </c>
      <c r="G1670" t="s">
        <v>7</v>
      </c>
      <c r="H1670">
        <v>103.5</v>
      </c>
      <c r="I1670" t="str" cm="1">
        <f t="array" ref="I1670">IFERROR(
INDEX(Category_Map!$B$3:$B$28,
MATCH(TRIM(SUBSTITUTE(SUBSTITUTE(CLEAN(G1670),CHAR(160),""),CHAR(10),"")),
TRIM(SUBSTITUTE(SUBSTITUTE(Category_Map!$A$3:$A$28,CHAR(160),""),CHAR(10),"")),0)),
"Not Found")</f>
        <v>Food</v>
      </c>
      <c r="J1670" t="str">
        <f t="shared" si="26"/>
        <v>Pre-COVID</v>
      </c>
    </row>
    <row r="1671" spans="1:10" x14ac:dyDescent="0.35">
      <c r="A1671" t="s">
        <v>33</v>
      </c>
      <c r="B1671">
        <v>2014</v>
      </c>
      <c r="C1671" t="s">
        <v>43</v>
      </c>
      <c r="D1671">
        <v>119.1</v>
      </c>
      <c r="E1671">
        <v>10</v>
      </c>
      <c r="F1671" s="1">
        <v>41913</v>
      </c>
      <c r="G1671" t="s">
        <v>8</v>
      </c>
      <c r="H1671">
        <v>123.5</v>
      </c>
      <c r="I1671" t="str" cm="1">
        <f t="array" ref="I1671">IFERROR(
INDEX(Category_Map!$B$3:$B$28,
MATCH(TRIM(SUBSTITUTE(SUBSTITUTE(CLEAN(G1671),CHAR(160),""),CHAR(10),"")),
TRIM(SUBSTITUTE(SUBSTITUTE(Category_Map!$A$3:$A$28,CHAR(160),""),CHAR(10),"")),0)),
"Not Found")</f>
        <v>Food</v>
      </c>
      <c r="J1671" t="str">
        <f t="shared" si="26"/>
        <v>Pre-COVID</v>
      </c>
    </row>
    <row r="1672" spans="1:10" x14ac:dyDescent="0.35">
      <c r="A1672" t="s">
        <v>33</v>
      </c>
      <c r="B1672">
        <v>2014</v>
      </c>
      <c r="C1672" t="s">
        <v>43</v>
      </c>
      <c r="D1672">
        <v>119.1</v>
      </c>
      <c r="E1672">
        <v>10</v>
      </c>
      <c r="F1672" s="1">
        <v>41913</v>
      </c>
      <c r="G1672" t="s">
        <v>9</v>
      </c>
      <c r="H1672">
        <v>159.6</v>
      </c>
      <c r="I1672" t="str" cm="1">
        <f t="array" ref="I1672">IFERROR(
INDEX(Category_Map!$B$3:$B$28,
MATCH(TRIM(SUBSTITUTE(SUBSTITUTE(CLEAN(G1672),CHAR(160),""),CHAR(10),"")),
TRIM(SUBSTITUTE(SUBSTITUTE(Category_Map!$A$3:$A$28,CHAR(160),""),CHAR(10),"")),0)),
"Not Found")</f>
        <v>Food</v>
      </c>
      <c r="J1672" t="str">
        <f t="shared" si="26"/>
        <v>Pre-COVID</v>
      </c>
    </row>
    <row r="1673" spans="1:10" x14ac:dyDescent="0.35">
      <c r="A1673" t="s">
        <v>33</v>
      </c>
      <c r="B1673">
        <v>2014</v>
      </c>
      <c r="C1673" t="s">
        <v>43</v>
      </c>
      <c r="D1673">
        <v>119.1</v>
      </c>
      <c r="E1673">
        <v>10</v>
      </c>
      <c r="F1673" s="1">
        <v>41913</v>
      </c>
      <c r="G1673" t="s">
        <v>10</v>
      </c>
      <c r="H1673">
        <v>117.4</v>
      </c>
      <c r="I1673" t="str" cm="1">
        <f t="array" ref="I1673">IFERROR(
INDEX(Category_Map!$B$3:$B$28,
MATCH(TRIM(SUBSTITUTE(SUBSTITUTE(CLEAN(G1673),CHAR(160),""),CHAR(10),"")),
TRIM(SUBSTITUTE(SUBSTITUTE(Category_Map!$A$3:$A$28,CHAR(160),""),CHAR(10),"")),0)),
"Not Found")</f>
        <v>Food</v>
      </c>
      <c r="J1673" t="str">
        <f t="shared" si="26"/>
        <v>Pre-COVID</v>
      </c>
    </row>
    <row r="1674" spans="1:10" x14ac:dyDescent="0.35">
      <c r="A1674" t="s">
        <v>33</v>
      </c>
      <c r="B1674">
        <v>2014</v>
      </c>
      <c r="C1674" t="s">
        <v>43</v>
      </c>
      <c r="D1674">
        <v>119.1</v>
      </c>
      <c r="E1674">
        <v>10</v>
      </c>
      <c r="F1674" s="1">
        <v>41913</v>
      </c>
      <c r="G1674" t="s">
        <v>11</v>
      </c>
      <c r="H1674">
        <v>101.2</v>
      </c>
      <c r="I1674" t="str" cm="1">
        <f t="array" ref="I1674">IFERROR(
INDEX(Category_Map!$B$3:$B$28,
MATCH(TRIM(SUBSTITUTE(SUBSTITUTE(CLEAN(G1674),CHAR(160),""),CHAR(10),"")),
TRIM(SUBSTITUTE(SUBSTITUTE(Category_Map!$A$3:$A$28,CHAR(160),""),CHAR(10),"")),0)),
"Not Found")</f>
        <v>Food</v>
      </c>
      <c r="J1674" t="str">
        <f t="shared" si="26"/>
        <v>Pre-COVID</v>
      </c>
    </row>
    <row r="1675" spans="1:10" x14ac:dyDescent="0.35">
      <c r="A1675" t="s">
        <v>33</v>
      </c>
      <c r="B1675">
        <v>2014</v>
      </c>
      <c r="C1675" t="s">
        <v>43</v>
      </c>
      <c r="D1675">
        <v>119.1</v>
      </c>
      <c r="E1675">
        <v>10</v>
      </c>
      <c r="F1675" s="1">
        <v>41913</v>
      </c>
      <c r="G1675" t="s">
        <v>12</v>
      </c>
      <c r="H1675">
        <v>123.8</v>
      </c>
      <c r="I1675" t="str" cm="1">
        <f t="array" ref="I1675">IFERROR(
INDEX(Category_Map!$B$3:$B$28,
MATCH(TRIM(SUBSTITUTE(SUBSTITUTE(CLEAN(G1675),CHAR(160),""),CHAR(10),"")),
TRIM(SUBSTITUTE(SUBSTITUTE(Category_Map!$A$3:$A$28,CHAR(160),""),CHAR(10),"")),0)),
"Not Found")</f>
        <v>Food</v>
      </c>
      <c r="J1675" t="str">
        <f t="shared" si="26"/>
        <v>Pre-COVID</v>
      </c>
    </row>
    <row r="1676" spans="1:10" x14ac:dyDescent="0.35">
      <c r="A1676" t="s">
        <v>33</v>
      </c>
      <c r="B1676">
        <v>2014</v>
      </c>
      <c r="C1676" t="s">
        <v>43</v>
      </c>
      <c r="D1676">
        <v>119.1</v>
      </c>
      <c r="E1676">
        <v>10</v>
      </c>
      <c r="F1676" s="1">
        <v>41913</v>
      </c>
      <c r="G1676" t="s">
        <v>13</v>
      </c>
      <c r="H1676">
        <v>115.2</v>
      </c>
      <c r="I1676" t="str" cm="1">
        <f t="array" ref="I1676">IFERROR(
INDEX(Category_Map!$B$3:$B$28,
MATCH(TRIM(SUBSTITUTE(SUBSTITUTE(CLEAN(G1676),CHAR(160),""),CHAR(10),"")),
TRIM(SUBSTITUTE(SUBSTITUTE(Category_Map!$A$3:$A$28,CHAR(160),""),CHAR(10),"")),0)),
"Not Found")</f>
        <v>Food and beverages</v>
      </c>
      <c r="J1676" t="str">
        <f t="shared" si="26"/>
        <v>Pre-COVID</v>
      </c>
    </row>
    <row r="1677" spans="1:10" x14ac:dyDescent="0.35">
      <c r="A1677" t="s">
        <v>33</v>
      </c>
      <c r="B1677">
        <v>2014</v>
      </c>
      <c r="C1677" t="s">
        <v>43</v>
      </c>
      <c r="D1677">
        <v>119.1</v>
      </c>
      <c r="E1677">
        <v>10</v>
      </c>
      <c r="F1677" s="1">
        <v>41913</v>
      </c>
      <c r="G1677" t="s">
        <v>14</v>
      </c>
      <c r="H1677">
        <v>125.9</v>
      </c>
      <c r="I1677" t="str" cm="1">
        <f t="array" ref="I1677">IFERROR(
INDEX(Category_Map!$B$3:$B$28,
MATCH(TRIM(SUBSTITUTE(SUBSTITUTE(CLEAN(G1677),CHAR(160),""),CHAR(10),"")),
TRIM(SUBSTITUTE(SUBSTITUTE(Category_Map!$A$3:$A$28,CHAR(160),""),CHAR(10),"")),0)),
"Not Found")</f>
        <v>Food and beverages</v>
      </c>
      <c r="J1677" t="str">
        <f t="shared" si="26"/>
        <v>Pre-COVID</v>
      </c>
    </row>
    <row r="1678" spans="1:10" x14ac:dyDescent="0.35">
      <c r="A1678" t="s">
        <v>33</v>
      </c>
      <c r="B1678">
        <v>2014</v>
      </c>
      <c r="C1678" t="s">
        <v>43</v>
      </c>
      <c r="D1678">
        <v>119.1</v>
      </c>
      <c r="E1678">
        <v>10</v>
      </c>
      <c r="F1678" s="1">
        <v>41913</v>
      </c>
      <c r="G1678" t="s">
        <v>15</v>
      </c>
      <c r="H1678">
        <v>125.8</v>
      </c>
      <c r="I1678" t="str" cm="1">
        <f t="array" ref="I1678">IFERROR(
INDEX(Category_Map!$B$3:$B$28,
MATCH(TRIM(SUBSTITUTE(SUBSTITUTE(CLEAN(G1678),CHAR(160),""),CHAR(10),"")),
TRIM(SUBSTITUTE(SUBSTITUTE(Category_Map!$A$3:$A$28,CHAR(160),""),CHAR(10),"")),0)),
"Not Found")</f>
        <v>Food and beverages</v>
      </c>
      <c r="J1678" t="str">
        <f t="shared" si="26"/>
        <v>Pre-COVID</v>
      </c>
    </row>
    <row r="1679" spans="1:10" x14ac:dyDescent="0.35">
      <c r="A1679" t="s">
        <v>33</v>
      </c>
      <c r="B1679">
        <v>2014</v>
      </c>
      <c r="C1679" t="s">
        <v>43</v>
      </c>
      <c r="D1679">
        <v>119.1</v>
      </c>
      <c r="E1679">
        <v>10</v>
      </c>
      <c r="F1679" s="1">
        <v>41913</v>
      </c>
      <c r="G1679" t="s">
        <v>16</v>
      </c>
      <c r="H1679">
        <v>124.3</v>
      </c>
      <c r="I1679" t="str" cm="1">
        <f t="array" ref="I1679">IFERROR(
INDEX(Category_Map!$B$3:$B$28,
MATCH(TRIM(SUBSTITUTE(SUBSTITUTE(CLEAN(G1679),CHAR(160),""),CHAR(10),"")),
TRIM(SUBSTITUTE(SUBSTITUTE(Category_Map!$A$3:$A$28,CHAR(160),""),CHAR(10),"")),0)),
"Not Found")</f>
        <v>Miscellaneous</v>
      </c>
      <c r="J1679" t="str">
        <f t="shared" si="26"/>
        <v>Pre-COVID</v>
      </c>
    </row>
    <row r="1680" spans="1:10" x14ac:dyDescent="0.35">
      <c r="A1680" t="s">
        <v>33</v>
      </c>
      <c r="B1680">
        <v>2014</v>
      </c>
      <c r="C1680" t="s">
        <v>43</v>
      </c>
      <c r="D1680">
        <v>119.1</v>
      </c>
      <c r="E1680">
        <v>10</v>
      </c>
      <c r="F1680" s="1">
        <v>41913</v>
      </c>
      <c r="G1680" t="s">
        <v>17</v>
      </c>
      <c r="H1680">
        <v>119.6</v>
      </c>
      <c r="I1680" t="str" cm="1">
        <f t="array" ref="I1680">IFERROR(
INDEX(Category_Map!$B$3:$B$28,
MATCH(TRIM(SUBSTITUTE(SUBSTITUTE(CLEAN(G1680),CHAR(160),""),CHAR(10),"")),
TRIM(SUBSTITUTE(SUBSTITUTE(Category_Map!$A$3:$A$28,CHAR(160),""),CHAR(10),"")),0)),
"Not Found")</f>
        <v>Clothing and Footwear</v>
      </c>
      <c r="J1680" t="str">
        <f t="shared" si="26"/>
        <v>Pre-COVID</v>
      </c>
    </row>
    <row r="1681" spans="1:10" x14ac:dyDescent="0.35">
      <c r="A1681" t="s">
        <v>33</v>
      </c>
      <c r="B1681">
        <v>2014</v>
      </c>
      <c r="C1681" t="s">
        <v>43</v>
      </c>
      <c r="D1681">
        <v>119.1</v>
      </c>
      <c r="E1681">
        <v>10</v>
      </c>
      <c r="F1681" s="1">
        <v>41913</v>
      </c>
      <c r="G1681" t="s">
        <v>18</v>
      </c>
      <c r="H1681">
        <v>114.9</v>
      </c>
      <c r="I1681" t="str" cm="1">
        <f t="array" ref="I1681">IFERROR(
INDEX(Category_Map!$B$3:$B$28,
MATCH(TRIM(SUBSTITUTE(SUBSTITUTE(CLEAN(G1681),CHAR(160),""),CHAR(10),"")),
TRIM(SUBSTITUTE(SUBSTITUTE(Category_Map!$A$3:$A$28,CHAR(160),""),CHAR(10),"")),0)),
"Not Found")</f>
        <v>Clothing and Footwear</v>
      </c>
      <c r="J1681" t="str">
        <f t="shared" si="26"/>
        <v>Pre-COVID</v>
      </c>
    </row>
    <row r="1682" spans="1:10" x14ac:dyDescent="0.35">
      <c r="A1682" t="s">
        <v>33</v>
      </c>
      <c r="B1682">
        <v>2014</v>
      </c>
      <c r="C1682" t="s">
        <v>43</v>
      </c>
      <c r="D1682">
        <v>119.1</v>
      </c>
      <c r="E1682">
        <v>10</v>
      </c>
      <c r="F1682" s="1">
        <v>41913</v>
      </c>
      <c r="G1682" t="s">
        <v>19</v>
      </c>
      <c r="H1682">
        <v>118.9</v>
      </c>
      <c r="I1682" t="str" cm="1">
        <f t="array" ref="I1682">IFERROR(
INDEX(Category_Map!$B$3:$B$28,
MATCH(TRIM(SUBSTITUTE(SUBSTITUTE(CLEAN(G1682),CHAR(160),""),CHAR(10),"")),
TRIM(SUBSTITUTE(SUBSTITUTE(Category_Map!$A$3:$A$28,CHAR(160),""),CHAR(10),"")),0)),
"Not Found")</f>
        <v>Clothing and Footwear</v>
      </c>
      <c r="J1682" t="str">
        <f t="shared" si="26"/>
        <v>Pre-COVID</v>
      </c>
    </row>
    <row r="1683" spans="1:10" x14ac:dyDescent="0.35">
      <c r="A1683" t="s">
        <v>33</v>
      </c>
      <c r="B1683">
        <v>2014</v>
      </c>
      <c r="C1683" t="s">
        <v>43</v>
      </c>
      <c r="D1683">
        <v>119.1</v>
      </c>
      <c r="E1683">
        <v>10</v>
      </c>
      <c r="F1683" s="1">
        <v>41913</v>
      </c>
      <c r="G1683" t="s">
        <v>20</v>
      </c>
      <c r="H1683">
        <v>116.7</v>
      </c>
      <c r="I1683" t="str" cm="1">
        <f t="array" ref="I1683">IFERROR(
INDEX(Category_Map!$B$3:$B$28,
MATCH(TRIM(SUBSTITUTE(SUBSTITUTE(CLEAN(G1683),CHAR(160),""),CHAR(10),"")),
TRIM(SUBSTITUTE(SUBSTITUTE(Category_Map!$A$3:$A$28,CHAR(160),""),CHAR(10),"")),0)),
"Not Found")</f>
        <v>Housing and Utilities</v>
      </c>
      <c r="J1683" t="str">
        <f t="shared" si="26"/>
        <v>Pre-COVID</v>
      </c>
    </row>
    <row r="1684" spans="1:10" x14ac:dyDescent="0.35">
      <c r="A1684" t="s">
        <v>33</v>
      </c>
      <c r="B1684">
        <v>2014</v>
      </c>
      <c r="C1684" t="s">
        <v>43</v>
      </c>
      <c r="D1684">
        <v>119.1</v>
      </c>
      <c r="E1684">
        <v>10</v>
      </c>
      <c r="F1684" s="1">
        <v>41913</v>
      </c>
      <c r="G1684" t="s">
        <v>21</v>
      </c>
      <c r="H1684">
        <v>112</v>
      </c>
      <c r="I1684" t="str" cm="1">
        <f t="array" ref="I1684">IFERROR(
INDEX(Category_Map!$B$3:$B$28,
MATCH(TRIM(SUBSTITUTE(SUBSTITUTE(CLEAN(G1684),CHAR(160),""),CHAR(10),"")),
TRIM(SUBSTITUTE(SUBSTITUTE(Category_Map!$A$3:$A$28,CHAR(160),""),CHAR(10),"")),0)),
"Not Found")</f>
        <v>Fuel and Energy</v>
      </c>
      <c r="J1684" t="str">
        <f t="shared" si="26"/>
        <v>Pre-COVID</v>
      </c>
    </row>
    <row r="1685" spans="1:10" x14ac:dyDescent="0.35">
      <c r="A1685" t="s">
        <v>33</v>
      </c>
      <c r="B1685">
        <v>2014</v>
      </c>
      <c r="C1685" t="s">
        <v>43</v>
      </c>
      <c r="D1685">
        <v>119.1</v>
      </c>
      <c r="E1685">
        <v>10</v>
      </c>
      <c r="F1685" s="1">
        <v>41913</v>
      </c>
      <c r="G1685" t="s">
        <v>22</v>
      </c>
      <c r="H1685">
        <v>115.8</v>
      </c>
      <c r="I1685" t="str" cm="1">
        <f t="array" ref="I1685">IFERROR(
INDEX(Category_Map!$B$3:$B$28,
MATCH(TRIM(SUBSTITUTE(SUBSTITUTE(CLEAN(G1685),CHAR(160),""),CHAR(10),"")),
TRIM(SUBSTITUTE(SUBSTITUTE(Category_Map!$A$3:$A$28,CHAR(160),""),CHAR(10),"")),0)),
"Not Found")</f>
        <v>Household goods and services</v>
      </c>
      <c r="J1685" t="str">
        <f t="shared" si="26"/>
        <v>Pre-COVID</v>
      </c>
    </row>
    <row r="1686" spans="1:10" x14ac:dyDescent="0.35">
      <c r="A1686" t="s">
        <v>33</v>
      </c>
      <c r="B1686">
        <v>2014</v>
      </c>
      <c r="C1686" t="s">
        <v>43</v>
      </c>
      <c r="D1686">
        <v>119.1</v>
      </c>
      <c r="E1686">
        <v>10</v>
      </c>
      <c r="F1686" s="1">
        <v>41913</v>
      </c>
      <c r="G1686" t="s">
        <v>23</v>
      </c>
      <c r="H1686">
        <v>112.6</v>
      </c>
      <c r="I1686" t="str" cm="1">
        <f t="array" ref="I1686">IFERROR(
INDEX(Category_Map!$B$3:$B$28,
MATCH(TRIM(SUBSTITUTE(SUBSTITUTE(CLEAN(G1686),CHAR(160),""),CHAR(10),"")),
TRIM(SUBSTITUTE(SUBSTITUTE(Category_Map!$A$3:$A$28,CHAR(160),""),CHAR(10),"")),0)),
"Not Found")</f>
        <v>Health</v>
      </c>
      <c r="J1686" t="str">
        <f t="shared" si="26"/>
        <v>Pre-COVID</v>
      </c>
    </row>
    <row r="1687" spans="1:10" x14ac:dyDescent="0.35">
      <c r="A1687" t="s">
        <v>33</v>
      </c>
      <c r="B1687">
        <v>2014</v>
      </c>
      <c r="C1687" t="s">
        <v>43</v>
      </c>
      <c r="D1687">
        <v>119.1</v>
      </c>
      <c r="E1687">
        <v>10</v>
      </c>
      <c r="F1687" s="1">
        <v>41913</v>
      </c>
      <c r="G1687" t="s">
        <v>24</v>
      </c>
      <c r="H1687">
        <v>111</v>
      </c>
      <c r="I1687" t="str" cm="1">
        <f t="array" ref="I1687">IFERROR(
INDEX(Category_Map!$B$3:$B$28,
MATCH(TRIM(SUBSTITUTE(SUBSTITUTE(CLEAN(G1687),CHAR(160),""),CHAR(10),"")),
TRIM(SUBSTITUTE(SUBSTITUTE(Category_Map!$A$3:$A$28,CHAR(160),""),CHAR(10),"")),0)),
"Not Found")</f>
        <v>Transport &amp; Communication</v>
      </c>
      <c r="J1687" t="str">
        <f t="shared" si="26"/>
        <v>Pre-COVID</v>
      </c>
    </row>
    <row r="1688" spans="1:10" x14ac:dyDescent="0.35">
      <c r="A1688" t="s">
        <v>33</v>
      </c>
      <c r="B1688">
        <v>2014</v>
      </c>
      <c r="C1688" t="s">
        <v>43</v>
      </c>
      <c r="D1688">
        <v>119.1</v>
      </c>
      <c r="E1688">
        <v>10</v>
      </c>
      <c r="F1688" s="1">
        <v>41913</v>
      </c>
      <c r="G1688" t="s">
        <v>25</v>
      </c>
      <c r="H1688">
        <v>113.6</v>
      </c>
      <c r="I1688" t="str" cm="1">
        <f t="array" ref="I1688">IFERROR(
INDEX(Category_Map!$B$3:$B$28,
MATCH(TRIM(SUBSTITUTE(SUBSTITUTE(CLEAN(G1688),CHAR(160),""),CHAR(10),"")),
TRIM(SUBSTITUTE(SUBSTITUTE(Category_Map!$A$3:$A$28,CHAR(160),""),CHAR(10),"")),0)),
"Not Found")</f>
        <v>Recreation and Personal Care</v>
      </c>
      <c r="J1688" t="str">
        <f t="shared" si="26"/>
        <v>Pre-COVID</v>
      </c>
    </row>
    <row r="1689" spans="1:10" x14ac:dyDescent="0.35">
      <c r="A1689" t="s">
        <v>33</v>
      </c>
      <c r="B1689">
        <v>2014</v>
      </c>
      <c r="C1689" t="s">
        <v>43</v>
      </c>
      <c r="D1689">
        <v>119.1</v>
      </c>
      <c r="E1689">
        <v>10</v>
      </c>
      <c r="F1689" s="1">
        <v>41913</v>
      </c>
      <c r="G1689" t="s">
        <v>26</v>
      </c>
      <c r="H1689">
        <v>120.2</v>
      </c>
      <c r="I1689" t="str" cm="1">
        <f t="array" ref="I1689">IFERROR(
INDEX(Category_Map!$B$3:$B$28,
MATCH(TRIM(SUBSTITUTE(SUBSTITUTE(CLEAN(G1689),CHAR(160),""),CHAR(10),"")),
TRIM(SUBSTITUTE(SUBSTITUTE(Category_Map!$A$3:$A$28,CHAR(160),""),CHAR(10),"")),0)),
"Not Found")</f>
        <v>Education</v>
      </c>
      <c r="J1689" t="str">
        <f t="shared" si="26"/>
        <v>Pre-COVID</v>
      </c>
    </row>
    <row r="1690" spans="1:10" x14ac:dyDescent="0.35">
      <c r="A1690" t="s">
        <v>33</v>
      </c>
      <c r="B1690">
        <v>2014</v>
      </c>
      <c r="C1690" t="s">
        <v>43</v>
      </c>
      <c r="D1690">
        <v>119.1</v>
      </c>
      <c r="E1690">
        <v>10</v>
      </c>
      <c r="F1690" s="1">
        <v>41913</v>
      </c>
      <c r="G1690" t="s">
        <v>27</v>
      </c>
      <c r="H1690">
        <v>110.1</v>
      </c>
      <c r="I1690" t="str" cm="1">
        <f t="array" ref="I1690">IFERROR(
INDEX(Category_Map!$B$3:$B$28,
MATCH(TRIM(SUBSTITUTE(SUBSTITUTE(CLEAN(G1690),CHAR(160),""),CHAR(10),"")),
TRIM(SUBSTITUTE(SUBSTITUTE(Category_Map!$A$3:$A$28,CHAR(160),""),CHAR(10),"")),0)),
"Not Found")</f>
        <v>Personal care and effects</v>
      </c>
      <c r="J1690" t="str">
        <f t="shared" si="26"/>
        <v>Pre-COVID</v>
      </c>
    </row>
    <row r="1691" spans="1:10" x14ac:dyDescent="0.35">
      <c r="A1691" t="s">
        <v>33</v>
      </c>
      <c r="B1691">
        <v>2014</v>
      </c>
      <c r="C1691" t="s">
        <v>43</v>
      </c>
      <c r="D1691">
        <v>119.1</v>
      </c>
      <c r="E1691">
        <v>10</v>
      </c>
      <c r="F1691" s="1">
        <v>41913</v>
      </c>
      <c r="G1691" t="s">
        <v>28</v>
      </c>
      <c r="H1691">
        <v>113.7</v>
      </c>
      <c r="I1691" t="str" cm="1">
        <f t="array" ref="I1691">IFERROR(
INDEX(Category_Map!$B$3:$B$28,
MATCH(TRIM(SUBSTITUTE(SUBSTITUTE(CLEAN(G1691),CHAR(160),""),CHAR(10),"")),
TRIM(SUBSTITUTE(SUBSTITUTE(Category_Map!$A$3:$A$28,CHAR(160),""),CHAR(10),"")),0)),
"Not Found")</f>
        <v>Miscellaneous</v>
      </c>
      <c r="J1691" t="str">
        <f t="shared" si="26"/>
        <v>Pre-COVID</v>
      </c>
    </row>
    <row r="1692" spans="1:10" x14ac:dyDescent="0.35">
      <c r="A1692" t="s">
        <v>34</v>
      </c>
      <c r="B1692">
        <v>2014</v>
      </c>
      <c r="C1692" t="s">
        <v>43</v>
      </c>
      <c r="D1692">
        <v>120.1</v>
      </c>
      <c r="E1692">
        <v>10</v>
      </c>
      <c r="F1692" s="1">
        <v>41913</v>
      </c>
      <c r="G1692" t="s">
        <v>3</v>
      </c>
      <c r="H1692">
        <v>123.2</v>
      </c>
      <c r="I1692" t="str" cm="1">
        <f t="array" ref="I1692">IFERROR(
INDEX(Category_Map!$B$3:$B$28,
MATCH(TRIM(SUBSTITUTE(SUBSTITUTE(CLEAN(G1692),CHAR(160),""),CHAR(10),"")),
TRIM(SUBSTITUTE(SUBSTITUTE(Category_Map!$A$3:$A$28,CHAR(160),""),CHAR(10),"")),0)),
"Not Found")</f>
        <v>Food</v>
      </c>
      <c r="J1692" t="str">
        <f t="shared" si="26"/>
        <v>Pre-COVID</v>
      </c>
    </row>
    <row r="1693" spans="1:10" x14ac:dyDescent="0.35">
      <c r="A1693" t="s">
        <v>34</v>
      </c>
      <c r="B1693">
        <v>2014</v>
      </c>
      <c r="C1693" t="s">
        <v>43</v>
      </c>
      <c r="D1693">
        <v>120.1</v>
      </c>
      <c r="E1693">
        <v>10</v>
      </c>
      <c r="F1693" s="1">
        <v>41913</v>
      </c>
      <c r="G1693" t="s">
        <v>4</v>
      </c>
      <c r="H1693">
        <v>123.8</v>
      </c>
      <c r="I1693" t="str" cm="1">
        <f t="array" ref="I1693">IFERROR(
INDEX(Category_Map!$B$3:$B$28,
MATCH(TRIM(SUBSTITUTE(SUBSTITUTE(CLEAN(G1693),CHAR(160),""),CHAR(10),"")),
TRIM(SUBSTITUTE(SUBSTITUTE(Category_Map!$A$3:$A$28,CHAR(160),""),CHAR(10),"")),0)),
"Not Found")</f>
        <v>Food</v>
      </c>
      <c r="J1693" t="str">
        <f t="shared" si="26"/>
        <v>Pre-COVID</v>
      </c>
    </row>
    <row r="1694" spans="1:10" x14ac:dyDescent="0.35">
      <c r="A1694" t="s">
        <v>34</v>
      </c>
      <c r="B1694">
        <v>2014</v>
      </c>
      <c r="C1694" t="s">
        <v>43</v>
      </c>
      <c r="D1694">
        <v>120.1</v>
      </c>
      <c r="E1694">
        <v>10</v>
      </c>
      <c r="F1694" s="1">
        <v>41913</v>
      </c>
      <c r="G1694" t="s">
        <v>5</v>
      </c>
      <c r="H1694">
        <v>118.1</v>
      </c>
      <c r="I1694" t="str" cm="1">
        <f t="array" ref="I1694">IFERROR(
INDEX(Category_Map!$B$3:$B$28,
MATCH(TRIM(SUBSTITUTE(SUBSTITUTE(CLEAN(G1694),CHAR(160),""),CHAR(10),"")),
TRIM(SUBSTITUTE(SUBSTITUTE(Category_Map!$A$3:$A$28,CHAR(160),""),CHAR(10),"")),0)),
"Not Found")</f>
        <v>Food</v>
      </c>
      <c r="J1694" t="str">
        <f t="shared" si="26"/>
        <v>Pre-COVID</v>
      </c>
    </row>
    <row r="1695" spans="1:10" x14ac:dyDescent="0.35">
      <c r="A1695" t="s">
        <v>34</v>
      </c>
      <c r="B1695">
        <v>2014</v>
      </c>
      <c r="C1695" t="s">
        <v>43</v>
      </c>
      <c r="D1695">
        <v>120.1</v>
      </c>
      <c r="E1695">
        <v>10</v>
      </c>
      <c r="F1695" s="1">
        <v>41913</v>
      </c>
      <c r="G1695" t="s">
        <v>6</v>
      </c>
      <c r="H1695">
        <v>123.2</v>
      </c>
      <c r="I1695" t="str" cm="1">
        <f t="array" ref="I1695">IFERROR(
INDEX(Category_Map!$B$3:$B$28,
MATCH(TRIM(SUBSTITUTE(SUBSTITUTE(CLEAN(G1695),CHAR(160),""),CHAR(10),"")),
TRIM(SUBSTITUTE(SUBSTITUTE(Category_Map!$A$3:$A$28,CHAR(160),""),CHAR(10),"")),0)),
"Not Found")</f>
        <v>Food</v>
      </c>
      <c r="J1695" t="str">
        <f t="shared" si="26"/>
        <v>Pre-COVID</v>
      </c>
    </row>
    <row r="1696" spans="1:10" x14ac:dyDescent="0.35">
      <c r="A1696" t="s">
        <v>34</v>
      </c>
      <c r="B1696">
        <v>2014</v>
      </c>
      <c r="C1696" t="s">
        <v>43</v>
      </c>
      <c r="D1696">
        <v>120.1</v>
      </c>
      <c r="E1696">
        <v>10</v>
      </c>
      <c r="F1696" s="1">
        <v>41913</v>
      </c>
      <c r="G1696" t="s">
        <v>7</v>
      </c>
      <c r="H1696">
        <v>107.9</v>
      </c>
      <c r="I1696" t="str" cm="1">
        <f t="array" ref="I1696">IFERROR(
INDEX(Category_Map!$B$3:$B$28,
MATCH(TRIM(SUBSTITUTE(SUBSTITUTE(CLEAN(G1696),CHAR(160),""),CHAR(10),"")),
TRIM(SUBSTITUTE(SUBSTITUTE(Category_Map!$A$3:$A$28,CHAR(160),""),CHAR(10),"")),0)),
"Not Found")</f>
        <v>Food</v>
      </c>
      <c r="J1696" t="str">
        <f t="shared" si="26"/>
        <v>Pre-COVID</v>
      </c>
    </row>
    <row r="1697" spans="1:10" x14ac:dyDescent="0.35">
      <c r="A1697" t="s">
        <v>34</v>
      </c>
      <c r="B1697">
        <v>2014</v>
      </c>
      <c r="C1697" t="s">
        <v>43</v>
      </c>
      <c r="D1697">
        <v>120.1</v>
      </c>
      <c r="E1697">
        <v>10</v>
      </c>
      <c r="F1697" s="1">
        <v>41913</v>
      </c>
      <c r="G1697" t="s">
        <v>8</v>
      </c>
      <c r="H1697">
        <v>126.4</v>
      </c>
      <c r="I1697" t="str" cm="1">
        <f t="array" ref="I1697">IFERROR(
INDEX(Category_Map!$B$3:$B$28,
MATCH(TRIM(SUBSTITUTE(SUBSTITUTE(CLEAN(G1697),CHAR(160),""),CHAR(10),"")),
TRIM(SUBSTITUTE(SUBSTITUTE(Category_Map!$A$3:$A$28,CHAR(160),""),CHAR(10),"")),0)),
"Not Found")</f>
        <v>Food</v>
      </c>
      <c r="J1697" t="str">
        <f t="shared" si="26"/>
        <v>Pre-COVID</v>
      </c>
    </row>
    <row r="1698" spans="1:10" x14ac:dyDescent="0.35">
      <c r="A1698" t="s">
        <v>34</v>
      </c>
      <c r="B1698">
        <v>2014</v>
      </c>
      <c r="C1698" t="s">
        <v>43</v>
      </c>
      <c r="D1698">
        <v>120.1</v>
      </c>
      <c r="E1698">
        <v>10</v>
      </c>
      <c r="F1698" s="1">
        <v>41913</v>
      </c>
      <c r="G1698" t="s">
        <v>9</v>
      </c>
      <c r="H1698">
        <v>156.80000000000001</v>
      </c>
      <c r="I1698" t="str" cm="1">
        <f t="array" ref="I1698">IFERROR(
INDEX(Category_Map!$B$3:$B$28,
MATCH(TRIM(SUBSTITUTE(SUBSTITUTE(CLEAN(G1698),CHAR(160),""),CHAR(10),"")),
TRIM(SUBSTITUTE(SUBSTITUTE(Category_Map!$A$3:$A$28,CHAR(160),""),CHAR(10),"")),0)),
"Not Found")</f>
        <v>Food</v>
      </c>
      <c r="J1698" t="str">
        <f t="shared" si="26"/>
        <v>Pre-COVID</v>
      </c>
    </row>
    <row r="1699" spans="1:10" x14ac:dyDescent="0.35">
      <c r="A1699" t="s">
        <v>34</v>
      </c>
      <c r="B1699">
        <v>2014</v>
      </c>
      <c r="C1699" t="s">
        <v>43</v>
      </c>
      <c r="D1699">
        <v>120.1</v>
      </c>
      <c r="E1699">
        <v>10</v>
      </c>
      <c r="F1699" s="1">
        <v>41913</v>
      </c>
      <c r="G1699" t="s">
        <v>10</v>
      </c>
      <c r="H1699">
        <v>116.1</v>
      </c>
      <c r="I1699" t="str" cm="1">
        <f t="array" ref="I1699">IFERROR(
INDEX(Category_Map!$B$3:$B$28,
MATCH(TRIM(SUBSTITUTE(SUBSTITUTE(CLEAN(G1699),CHAR(160),""),CHAR(10),"")),
TRIM(SUBSTITUTE(SUBSTITUTE(Category_Map!$A$3:$A$28,CHAR(160),""),CHAR(10),"")),0)),
"Not Found")</f>
        <v>Food</v>
      </c>
      <c r="J1699" t="str">
        <f t="shared" si="26"/>
        <v>Pre-COVID</v>
      </c>
    </row>
    <row r="1700" spans="1:10" x14ac:dyDescent="0.35">
      <c r="A1700" t="s">
        <v>34</v>
      </c>
      <c r="B1700">
        <v>2014</v>
      </c>
      <c r="C1700" t="s">
        <v>43</v>
      </c>
      <c r="D1700">
        <v>120.1</v>
      </c>
      <c r="E1700">
        <v>10</v>
      </c>
      <c r="F1700" s="1">
        <v>41913</v>
      </c>
      <c r="G1700" t="s">
        <v>11</v>
      </c>
      <c r="H1700">
        <v>103.1</v>
      </c>
      <c r="I1700" t="str" cm="1">
        <f t="array" ref="I1700">IFERROR(
INDEX(Category_Map!$B$3:$B$28,
MATCH(TRIM(SUBSTITUTE(SUBSTITUTE(CLEAN(G1700),CHAR(160),""),CHAR(10),"")),
TRIM(SUBSTITUTE(SUBSTITUTE(Category_Map!$A$3:$A$28,CHAR(160),""),CHAR(10),"")),0)),
"Not Found")</f>
        <v>Food</v>
      </c>
      <c r="J1700" t="str">
        <f t="shared" si="26"/>
        <v>Pre-COVID</v>
      </c>
    </row>
    <row r="1701" spans="1:10" x14ac:dyDescent="0.35">
      <c r="A1701" t="s">
        <v>34</v>
      </c>
      <c r="B1701">
        <v>2014</v>
      </c>
      <c r="C1701" t="s">
        <v>43</v>
      </c>
      <c r="D1701">
        <v>120.1</v>
      </c>
      <c r="E1701">
        <v>10</v>
      </c>
      <c r="F1701" s="1">
        <v>41913</v>
      </c>
      <c r="G1701" t="s">
        <v>12</v>
      </c>
      <c r="H1701">
        <v>118.1</v>
      </c>
      <c r="I1701" t="str" cm="1">
        <f t="array" ref="I1701">IFERROR(
INDEX(Category_Map!$B$3:$B$28,
MATCH(TRIM(SUBSTITUTE(SUBSTITUTE(CLEAN(G1701),CHAR(160),""),CHAR(10),"")),
TRIM(SUBSTITUTE(SUBSTITUTE(Category_Map!$A$3:$A$28,CHAR(160),""),CHAR(10),"")),0)),
"Not Found")</f>
        <v>Food</v>
      </c>
      <c r="J1701" t="str">
        <f t="shared" si="26"/>
        <v>Pre-COVID</v>
      </c>
    </row>
    <row r="1702" spans="1:10" x14ac:dyDescent="0.35">
      <c r="A1702" t="s">
        <v>34</v>
      </c>
      <c r="B1702">
        <v>2014</v>
      </c>
      <c r="C1702" t="s">
        <v>43</v>
      </c>
      <c r="D1702">
        <v>120.1</v>
      </c>
      <c r="E1702">
        <v>10</v>
      </c>
      <c r="F1702" s="1">
        <v>41913</v>
      </c>
      <c r="G1702" t="s">
        <v>13</v>
      </c>
      <c r="H1702">
        <v>116.1</v>
      </c>
      <c r="I1702" t="str" cm="1">
        <f t="array" ref="I1702">IFERROR(
INDEX(Category_Map!$B$3:$B$28,
MATCH(TRIM(SUBSTITUTE(SUBSTITUTE(CLEAN(G1702),CHAR(160),""),CHAR(10),"")),
TRIM(SUBSTITUTE(SUBSTITUTE(Category_Map!$A$3:$A$28,CHAR(160),""),CHAR(10),"")),0)),
"Not Found")</f>
        <v>Food and beverages</v>
      </c>
      <c r="J1702" t="str">
        <f t="shared" si="26"/>
        <v>Pre-COVID</v>
      </c>
    </row>
    <row r="1703" spans="1:10" x14ac:dyDescent="0.35">
      <c r="A1703" t="s">
        <v>34</v>
      </c>
      <c r="B1703">
        <v>2014</v>
      </c>
      <c r="C1703" t="s">
        <v>43</v>
      </c>
      <c r="D1703">
        <v>120.1</v>
      </c>
      <c r="E1703">
        <v>10</v>
      </c>
      <c r="F1703" s="1">
        <v>41913</v>
      </c>
      <c r="G1703" t="s">
        <v>14</v>
      </c>
      <c r="H1703">
        <v>124.5</v>
      </c>
      <c r="I1703" t="str" cm="1">
        <f t="array" ref="I1703">IFERROR(
INDEX(Category_Map!$B$3:$B$28,
MATCH(TRIM(SUBSTITUTE(SUBSTITUTE(CLEAN(G1703),CHAR(160),""),CHAR(10),"")),
TRIM(SUBSTITUTE(SUBSTITUTE(Category_Map!$A$3:$A$28,CHAR(160),""),CHAR(10),"")),0)),
"Not Found")</f>
        <v>Food and beverages</v>
      </c>
      <c r="J1703" t="str">
        <f t="shared" si="26"/>
        <v>Pre-COVID</v>
      </c>
    </row>
    <row r="1704" spans="1:10" x14ac:dyDescent="0.35">
      <c r="A1704" t="s">
        <v>34</v>
      </c>
      <c r="B1704">
        <v>2014</v>
      </c>
      <c r="C1704" t="s">
        <v>43</v>
      </c>
      <c r="D1704">
        <v>120.1</v>
      </c>
      <c r="E1704">
        <v>10</v>
      </c>
      <c r="F1704" s="1">
        <v>41913</v>
      </c>
      <c r="G1704" t="s">
        <v>15</v>
      </c>
      <c r="H1704">
        <v>125.4</v>
      </c>
      <c r="I1704" t="str" cm="1">
        <f t="array" ref="I1704">IFERROR(
INDEX(Category_Map!$B$3:$B$28,
MATCH(TRIM(SUBSTITUTE(SUBSTITUTE(CLEAN(G1704),CHAR(160),""),CHAR(10),"")),
TRIM(SUBSTITUTE(SUBSTITUTE(Category_Map!$A$3:$A$28,CHAR(160),""),CHAR(10),"")),0)),
"Not Found")</f>
        <v>Food and beverages</v>
      </c>
      <c r="J1704" t="str">
        <f t="shared" si="26"/>
        <v>Pre-COVID</v>
      </c>
    </row>
    <row r="1705" spans="1:10" x14ac:dyDescent="0.35">
      <c r="A1705" t="s">
        <v>34</v>
      </c>
      <c r="B1705">
        <v>2014</v>
      </c>
      <c r="C1705" t="s">
        <v>43</v>
      </c>
      <c r="D1705">
        <v>120.1</v>
      </c>
      <c r="E1705">
        <v>10</v>
      </c>
      <c r="F1705" s="1">
        <v>41913</v>
      </c>
      <c r="G1705" t="s">
        <v>16</v>
      </c>
      <c r="H1705">
        <v>121.1</v>
      </c>
      <c r="I1705" t="str" cm="1">
        <f t="array" ref="I1705">IFERROR(
INDEX(Category_Map!$B$3:$B$28,
MATCH(TRIM(SUBSTITUTE(SUBSTITUTE(CLEAN(G1705),CHAR(160),""),CHAR(10),"")),
TRIM(SUBSTITUTE(SUBSTITUTE(Category_Map!$A$3:$A$28,CHAR(160),""),CHAR(10),"")),0)),
"Not Found")</f>
        <v>Miscellaneous</v>
      </c>
      <c r="J1705" t="str">
        <f t="shared" si="26"/>
        <v>Pre-COVID</v>
      </c>
    </row>
    <row r="1706" spans="1:10" x14ac:dyDescent="0.35">
      <c r="A1706" t="s">
        <v>34</v>
      </c>
      <c r="B1706">
        <v>2014</v>
      </c>
      <c r="C1706" t="s">
        <v>43</v>
      </c>
      <c r="D1706">
        <v>120.1</v>
      </c>
      <c r="E1706">
        <v>10</v>
      </c>
      <c r="F1706" s="1">
        <v>41913</v>
      </c>
      <c r="G1706" t="s">
        <v>17</v>
      </c>
      <c r="H1706">
        <v>121.5</v>
      </c>
      <c r="I1706" t="str" cm="1">
        <f t="array" ref="I1706">IFERROR(
INDEX(Category_Map!$B$3:$B$28,
MATCH(TRIM(SUBSTITUTE(SUBSTITUTE(CLEAN(G1706),CHAR(160),""),CHAR(10),"")),
TRIM(SUBSTITUTE(SUBSTITUTE(Category_Map!$A$3:$A$28,CHAR(160),""),CHAR(10),"")),0)),
"Not Found")</f>
        <v>Clothing and Footwear</v>
      </c>
      <c r="J1706" t="str">
        <f t="shared" si="26"/>
        <v>Pre-COVID</v>
      </c>
    </row>
    <row r="1707" spans="1:10" x14ac:dyDescent="0.35">
      <c r="A1707" t="s">
        <v>34</v>
      </c>
      <c r="B1707">
        <v>2014</v>
      </c>
      <c r="C1707" t="s">
        <v>43</v>
      </c>
      <c r="D1707">
        <v>120.1</v>
      </c>
      <c r="E1707">
        <v>10</v>
      </c>
      <c r="F1707" s="1">
        <v>41913</v>
      </c>
      <c r="G1707" t="s">
        <v>18</v>
      </c>
      <c r="H1707">
        <v>118.1</v>
      </c>
      <c r="I1707" t="str" cm="1">
        <f t="array" ref="I1707">IFERROR(
INDEX(Category_Map!$B$3:$B$28,
MATCH(TRIM(SUBSTITUTE(SUBSTITUTE(CLEAN(G1707),CHAR(160),""),CHAR(10),"")),
TRIM(SUBSTITUTE(SUBSTITUTE(Category_Map!$A$3:$A$28,CHAR(160),""),CHAR(10),"")),0)),
"Not Found")</f>
        <v>Clothing and Footwear</v>
      </c>
      <c r="J1707" t="str">
        <f t="shared" si="26"/>
        <v>Pre-COVID</v>
      </c>
    </row>
    <row r="1708" spans="1:10" x14ac:dyDescent="0.35">
      <c r="A1708" t="s">
        <v>34</v>
      </c>
      <c r="B1708">
        <v>2014</v>
      </c>
      <c r="C1708" t="s">
        <v>43</v>
      </c>
      <c r="D1708">
        <v>120.1</v>
      </c>
      <c r="E1708">
        <v>10</v>
      </c>
      <c r="F1708" s="1">
        <v>41913</v>
      </c>
      <c r="G1708" t="s">
        <v>19</v>
      </c>
      <c r="H1708">
        <v>121</v>
      </c>
      <c r="I1708" t="str" cm="1">
        <f t="array" ref="I1708">IFERROR(
INDEX(Category_Map!$B$3:$B$28,
MATCH(TRIM(SUBSTITUTE(SUBSTITUTE(CLEAN(G1708),CHAR(160),""),CHAR(10),"")),
TRIM(SUBSTITUTE(SUBSTITUTE(Category_Map!$A$3:$A$28,CHAR(160),""),CHAR(10),"")),0)),
"Not Found")</f>
        <v>Clothing and Footwear</v>
      </c>
      <c r="J1708" t="str">
        <f t="shared" si="26"/>
        <v>Pre-COVID</v>
      </c>
    </row>
    <row r="1709" spans="1:10" x14ac:dyDescent="0.35">
      <c r="A1709" t="s">
        <v>34</v>
      </c>
      <c r="B1709">
        <v>2014</v>
      </c>
      <c r="C1709" t="s">
        <v>43</v>
      </c>
      <c r="D1709">
        <v>120.1</v>
      </c>
      <c r="E1709">
        <v>10</v>
      </c>
      <c r="F1709" s="1">
        <v>41913</v>
      </c>
      <c r="G1709" t="s">
        <v>20</v>
      </c>
      <c r="H1709">
        <v>116.7</v>
      </c>
      <c r="I1709" t="str" cm="1">
        <f t="array" ref="I1709">IFERROR(
INDEX(Category_Map!$B$3:$B$28,
MATCH(TRIM(SUBSTITUTE(SUBSTITUTE(CLEAN(G1709),CHAR(160),""),CHAR(10),"")),
TRIM(SUBSTITUTE(SUBSTITUTE(Category_Map!$A$3:$A$28,CHAR(160),""),CHAR(10),"")),0)),
"Not Found")</f>
        <v>Housing and Utilities</v>
      </c>
      <c r="J1709" t="str">
        <f t="shared" si="26"/>
        <v>Pre-COVID</v>
      </c>
    </row>
    <row r="1710" spans="1:10" x14ac:dyDescent="0.35">
      <c r="A1710" t="s">
        <v>34</v>
      </c>
      <c r="B1710">
        <v>2014</v>
      </c>
      <c r="C1710" t="s">
        <v>43</v>
      </c>
      <c r="D1710">
        <v>120.1</v>
      </c>
      <c r="E1710">
        <v>10</v>
      </c>
      <c r="F1710" s="1">
        <v>41913</v>
      </c>
      <c r="G1710" t="s">
        <v>21</v>
      </c>
      <c r="H1710">
        <v>114.7</v>
      </c>
      <c r="I1710" t="str" cm="1">
        <f t="array" ref="I1710">IFERROR(
INDEX(Category_Map!$B$3:$B$28,
MATCH(TRIM(SUBSTITUTE(SUBSTITUTE(CLEAN(G1710),CHAR(160),""),CHAR(10),"")),
TRIM(SUBSTITUTE(SUBSTITUTE(Category_Map!$A$3:$A$28,CHAR(160),""),CHAR(10),"")),0)),
"Not Found")</f>
        <v>Fuel and Energy</v>
      </c>
      <c r="J1710" t="str">
        <f t="shared" si="26"/>
        <v>Pre-COVID</v>
      </c>
    </row>
    <row r="1711" spans="1:10" x14ac:dyDescent="0.35">
      <c r="A1711" t="s">
        <v>34</v>
      </c>
      <c r="B1711">
        <v>2014</v>
      </c>
      <c r="C1711" t="s">
        <v>43</v>
      </c>
      <c r="D1711">
        <v>120.1</v>
      </c>
      <c r="E1711">
        <v>10</v>
      </c>
      <c r="F1711" s="1">
        <v>41913</v>
      </c>
      <c r="G1711" t="s">
        <v>22</v>
      </c>
      <c r="H1711">
        <v>116.7</v>
      </c>
      <c r="I1711" t="str" cm="1">
        <f t="array" ref="I1711">IFERROR(
INDEX(Category_Map!$B$3:$B$28,
MATCH(TRIM(SUBSTITUTE(SUBSTITUTE(CLEAN(G1711),CHAR(160),""),CHAR(10),"")),
TRIM(SUBSTITUTE(SUBSTITUTE(Category_Map!$A$3:$A$28,CHAR(160),""),CHAR(10),"")),0)),
"Not Found")</f>
        <v>Household goods and services</v>
      </c>
      <c r="J1711" t="str">
        <f t="shared" si="26"/>
        <v>Pre-COVID</v>
      </c>
    </row>
    <row r="1712" spans="1:10" x14ac:dyDescent="0.35">
      <c r="A1712" t="s">
        <v>34</v>
      </c>
      <c r="B1712">
        <v>2014</v>
      </c>
      <c r="C1712" t="s">
        <v>43</v>
      </c>
      <c r="D1712">
        <v>120.1</v>
      </c>
      <c r="E1712">
        <v>10</v>
      </c>
      <c r="F1712" s="1">
        <v>41913</v>
      </c>
      <c r="G1712" t="s">
        <v>23</v>
      </c>
      <c r="H1712">
        <v>114.3</v>
      </c>
      <c r="I1712" t="str" cm="1">
        <f t="array" ref="I1712">IFERROR(
INDEX(Category_Map!$B$3:$B$28,
MATCH(TRIM(SUBSTITUTE(SUBSTITUTE(CLEAN(G1712),CHAR(160),""),CHAR(10),"")),
TRIM(SUBSTITUTE(SUBSTITUTE(Category_Map!$A$3:$A$28,CHAR(160),""),CHAR(10),"")),0)),
"Not Found")</f>
        <v>Health</v>
      </c>
      <c r="J1712" t="str">
        <f t="shared" si="26"/>
        <v>Pre-COVID</v>
      </c>
    </row>
    <row r="1713" spans="1:10" x14ac:dyDescent="0.35">
      <c r="A1713" t="s">
        <v>34</v>
      </c>
      <c r="B1713">
        <v>2014</v>
      </c>
      <c r="C1713" t="s">
        <v>43</v>
      </c>
      <c r="D1713">
        <v>120.1</v>
      </c>
      <c r="E1713">
        <v>10</v>
      </c>
      <c r="F1713" s="1">
        <v>41913</v>
      </c>
      <c r="G1713" t="s">
        <v>24</v>
      </c>
      <c r="H1713">
        <v>111.8</v>
      </c>
      <c r="I1713" t="str" cm="1">
        <f t="array" ref="I1713">IFERROR(
INDEX(Category_Map!$B$3:$B$28,
MATCH(TRIM(SUBSTITUTE(SUBSTITUTE(CLEAN(G1713),CHAR(160),""),CHAR(10),"")),
TRIM(SUBSTITUTE(SUBSTITUTE(Category_Map!$A$3:$A$28,CHAR(160),""),CHAR(10),"")),0)),
"Not Found")</f>
        <v>Transport &amp; Communication</v>
      </c>
      <c r="J1713" t="str">
        <f t="shared" si="26"/>
        <v>Pre-COVID</v>
      </c>
    </row>
    <row r="1714" spans="1:10" x14ac:dyDescent="0.35">
      <c r="A1714" t="s">
        <v>34</v>
      </c>
      <c r="B1714">
        <v>2014</v>
      </c>
      <c r="C1714" t="s">
        <v>43</v>
      </c>
      <c r="D1714">
        <v>120.1</v>
      </c>
      <c r="E1714">
        <v>10</v>
      </c>
      <c r="F1714" s="1">
        <v>41913</v>
      </c>
      <c r="G1714" t="s">
        <v>25</v>
      </c>
      <c r="H1714">
        <v>113.3</v>
      </c>
      <c r="I1714" t="str" cm="1">
        <f t="array" ref="I1714">IFERROR(
INDEX(Category_Map!$B$3:$B$28,
MATCH(TRIM(SUBSTITUTE(SUBSTITUTE(CLEAN(G1714),CHAR(160),""),CHAR(10),"")),
TRIM(SUBSTITUTE(SUBSTITUTE(Category_Map!$A$3:$A$28,CHAR(160),""),CHAR(10),"")),0)),
"Not Found")</f>
        <v>Recreation and Personal Care</v>
      </c>
      <c r="J1714" t="str">
        <f t="shared" si="26"/>
        <v>Pre-COVID</v>
      </c>
    </row>
    <row r="1715" spans="1:10" x14ac:dyDescent="0.35">
      <c r="A1715" t="s">
        <v>34</v>
      </c>
      <c r="B1715">
        <v>2014</v>
      </c>
      <c r="C1715" t="s">
        <v>43</v>
      </c>
      <c r="D1715">
        <v>120.1</v>
      </c>
      <c r="E1715">
        <v>10</v>
      </c>
      <c r="F1715" s="1">
        <v>41913</v>
      </c>
      <c r="G1715" t="s">
        <v>26</v>
      </c>
      <c r="H1715">
        <v>118.8</v>
      </c>
      <c r="I1715" t="str" cm="1">
        <f t="array" ref="I1715">IFERROR(
INDEX(Category_Map!$B$3:$B$28,
MATCH(TRIM(SUBSTITUTE(SUBSTITUTE(CLEAN(G1715),CHAR(160),""),CHAR(10),"")),
TRIM(SUBSTITUTE(SUBSTITUTE(Category_Map!$A$3:$A$28,CHAR(160),""),CHAR(10),"")),0)),
"Not Found")</f>
        <v>Education</v>
      </c>
      <c r="J1715" t="str">
        <f t="shared" si="26"/>
        <v>Pre-COVID</v>
      </c>
    </row>
    <row r="1716" spans="1:10" x14ac:dyDescent="0.35">
      <c r="A1716" t="s">
        <v>34</v>
      </c>
      <c r="B1716">
        <v>2014</v>
      </c>
      <c r="C1716" t="s">
        <v>43</v>
      </c>
      <c r="D1716">
        <v>120.1</v>
      </c>
      <c r="E1716">
        <v>10</v>
      </c>
      <c r="F1716" s="1">
        <v>41913</v>
      </c>
      <c r="G1716" t="s">
        <v>27</v>
      </c>
      <c r="H1716">
        <v>109.6</v>
      </c>
      <c r="I1716" t="str" cm="1">
        <f t="array" ref="I1716">IFERROR(
INDEX(Category_Map!$B$3:$B$28,
MATCH(TRIM(SUBSTITUTE(SUBSTITUTE(CLEAN(G1716),CHAR(160),""),CHAR(10),"")),
TRIM(SUBSTITUTE(SUBSTITUTE(Category_Map!$A$3:$A$28,CHAR(160),""),CHAR(10),"")),0)),
"Not Found")</f>
        <v>Personal care and effects</v>
      </c>
      <c r="J1716" t="str">
        <f t="shared" si="26"/>
        <v>Pre-COVID</v>
      </c>
    </row>
    <row r="1717" spans="1:10" x14ac:dyDescent="0.35">
      <c r="A1717" t="s">
        <v>34</v>
      </c>
      <c r="B1717">
        <v>2014</v>
      </c>
      <c r="C1717" t="s">
        <v>43</v>
      </c>
      <c r="D1717">
        <v>120.1</v>
      </c>
      <c r="E1717">
        <v>10</v>
      </c>
      <c r="F1717" s="1">
        <v>41913</v>
      </c>
      <c r="G1717" t="s">
        <v>28</v>
      </c>
      <c r="H1717">
        <v>113.9</v>
      </c>
      <c r="I1717" t="str" cm="1">
        <f t="array" ref="I1717">IFERROR(
INDEX(Category_Map!$B$3:$B$28,
MATCH(TRIM(SUBSTITUTE(SUBSTITUTE(CLEAN(G1717),CHAR(160),""),CHAR(10),"")),
TRIM(SUBSTITUTE(SUBSTITUTE(Category_Map!$A$3:$A$28,CHAR(160),""),CHAR(10),"")),0)),
"Not Found")</f>
        <v>Miscellaneous</v>
      </c>
      <c r="J1717" t="str">
        <f t="shared" si="26"/>
        <v>Pre-COVID</v>
      </c>
    </row>
    <row r="1718" spans="1:10" x14ac:dyDescent="0.35">
      <c r="A1718" t="s">
        <v>30</v>
      </c>
      <c r="B1718">
        <v>2014</v>
      </c>
      <c r="C1718" t="s">
        <v>45</v>
      </c>
      <c r="D1718">
        <v>121.1</v>
      </c>
      <c r="E1718">
        <v>11</v>
      </c>
      <c r="F1718" s="1">
        <v>41944</v>
      </c>
      <c r="G1718" t="s">
        <v>3</v>
      </c>
      <c r="H1718">
        <v>122.7</v>
      </c>
      <c r="I1718" t="str" cm="1">
        <f t="array" ref="I1718">IFERROR(
INDEX(Category_Map!$B$3:$B$28,
MATCH(TRIM(SUBSTITUTE(SUBSTITUTE(CLEAN(G1718),CHAR(160),""),CHAR(10),"")),
TRIM(SUBSTITUTE(SUBSTITUTE(Category_Map!$A$3:$A$28,CHAR(160),""),CHAR(10),"")),0)),
"Not Found")</f>
        <v>Food</v>
      </c>
      <c r="J1718" t="str">
        <f t="shared" si="26"/>
        <v>Pre-COVID</v>
      </c>
    </row>
    <row r="1719" spans="1:10" x14ac:dyDescent="0.35">
      <c r="A1719" t="s">
        <v>30</v>
      </c>
      <c r="B1719">
        <v>2014</v>
      </c>
      <c r="C1719" t="s">
        <v>45</v>
      </c>
      <c r="D1719">
        <v>121.1</v>
      </c>
      <c r="E1719">
        <v>11</v>
      </c>
      <c r="F1719" s="1">
        <v>41944</v>
      </c>
      <c r="G1719" t="s">
        <v>4</v>
      </c>
      <c r="H1719">
        <v>122.6</v>
      </c>
      <c r="I1719" t="str" cm="1">
        <f t="array" ref="I1719">IFERROR(
INDEX(Category_Map!$B$3:$B$28,
MATCH(TRIM(SUBSTITUTE(SUBSTITUTE(CLEAN(G1719),CHAR(160),""),CHAR(10),"")),
TRIM(SUBSTITUTE(SUBSTITUTE(Category_Map!$A$3:$A$28,CHAR(160),""),CHAR(10),"")),0)),
"Not Found")</f>
        <v>Food</v>
      </c>
      <c r="J1719" t="str">
        <f t="shared" si="26"/>
        <v>Pre-COVID</v>
      </c>
    </row>
    <row r="1720" spans="1:10" x14ac:dyDescent="0.35">
      <c r="A1720" t="s">
        <v>30</v>
      </c>
      <c r="B1720">
        <v>2014</v>
      </c>
      <c r="C1720" t="s">
        <v>45</v>
      </c>
      <c r="D1720">
        <v>121.1</v>
      </c>
      <c r="E1720">
        <v>11</v>
      </c>
      <c r="F1720" s="1">
        <v>41944</v>
      </c>
      <c r="G1720" t="s">
        <v>5</v>
      </c>
      <c r="H1720">
        <v>119.9</v>
      </c>
      <c r="I1720" t="str" cm="1">
        <f t="array" ref="I1720">IFERROR(
INDEX(Category_Map!$B$3:$B$28,
MATCH(TRIM(SUBSTITUTE(SUBSTITUTE(CLEAN(G1720),CHAR(160),""),CHAR(10),"")),
TRIM(SUBSTITUTE(SUBSTITUTE(Category_Map!$A$3:$A$28,CHAR(160),""),CHAR(10),"")),0)),
"Not Found")</f>
        <v>Food</v>
      </c>
      <c r="J1720" t="str">
        <f t="shared" si="26"/>
        <v>Pre-COVID</v>
      </c>
    </row>
    <row r="1721" spans="1:10" x14ac:dyDescent="0.35">
      <c r="A1721" t="s">
        <v>30</v>
      </c>
      <c r="B1721">
        <v>2014</v>
      </c>
      <c r="C1721" t="s">
        <v>45</v>
      </c>
      <c r="D1721">
        <v>121.1</v>
      </c>
      <c r="E1721">
        <v>11</v>
      </c>
      <c r="F1721" s="1">
        <v>41944</v>
      </c>
      <c r="G1721" t="s">
        <v>6</v>
      </c>
      <c r="H1721">
        <v>124</v>
      </c>
      <c r="I1721" t="str" cm="1">
        <f t="array" ref="I1721">IFERROR(
INDEX(Category_Map!$B$3:$B$28,
MATCH(TRIM(SUBSTITUTE(SUBSTITUTE(CLEAN(G1721),CHAR(160),""),CHAR(10),"")),
TRIM(SUBSTITUTE(SUBSTITUTE(Category_Map!$A$3:$A$28,CHAR(160),""),CHAR(10),"")),0)),
"Not Found")</f>
        <v>Food</v>
      </c>
      <c r="J1721" t="str">
        <f t="shared" si="26"/>
        <v>Pre-COVID</v>
      </c>
    </row>
    <row r="1722" spans="1:10" x14ac:dyDescent="0.35">
      <c r="A1722" t="s">
        <v>30</v>
      </c>
      <c r="B1722">
        <v>2014</v>
      </c>
      <c r="C1722" t="s">
        <v>45</v>
      </c>
      <c r="D1722">
        <v>121.1</v>
      </c>
      <c r="E1722">
        <v>11</v>
      </c>
      <c r="F1722" s="1">
        <v>41944</v>
      </c>
      <c r="G1722" t="s">
        <v>7</v>
      </c>
      <c r="H1722">
        <v>110.5</v>
      </c>
      <c r="I1722" t="str" cm="1">
        <f t="array" ref="I1722">IFERROR(
INDEX(Category_Map!$B$3:$B$28,
MATCH(TRIM(SUBSTITUTE(SUBSTITUTE(CLEAN(G1722),CHAR(160),""),CHAR(10),"")),
TRIM(SUBSTITUTE(SUBSTITUTE(Category_Map!$A$3:$A$28,CHAR(160),""),CHAR(10),"")),0)),
"Not Found")</f>
        <v>Food</v>
      </c>
      <c r="J1722" t="str">
        <f t="shared" si="26"/>
        <v>Pre-COVID</v>
      </c>
    </row>
    <row r="1723" spans="1:10" x14ac:dyDescent="0.35">
      <c r="A1723" t="s">
        <v>30</v>
      </c>
      <c r="B1723">
        <v>2014</v>
      </c>
      <c r="C1723" t="s">
        <v>45</v>
      </c>
      <c r="D1723">
        <v>121.1</v>
      </c>
      <c r="E1723">
        <v>11</v>
      </c>
      <c r="F1723" s="1">
        <v>41944</v>
      </c>
      <c r="G1723" t="s">
        <v>8</v>
      </c>
      <c r="H1723">
        <v>128.80000000000001</v>
      </c>
      <c r="I1723" t="str" cm="1">
        <f t="array" ref="I1723">IFERROR(
INDEX(Category_Map!$B$3:$B$28,
MATCH(TRIM(SUBSTITUTE(SUBSTITUTE(CLEAN(G1723),CHAR(160),""),CHAR(10),"")),
TRIM(SUBSTITUTE(SUBSTITUTE(Category_Map!$A$3:$A$28,CHAR(160),""),CHAR(10),"")),0)),
"Not Found")</f>
        <v>Food</v>
      </c>
      <c r="J1723" t="str">
        <f t="shared" si="26"/>
        <v>Pre-COVID</v>
      </c>
    </row>
    <row r="1724" spans="1:10" x14ac:dyDescent="0.35">
      <c r="A1724" t="s">
        <v>30</v>
      </c>
      <c r="B1724">
        <v>2014</v>
      </c>
      <c r="C1724" t="s">
        <v>45</v>
      </c>
      <c r="D1724">
        <v>121.1</v>
      </c>
      <c r="E1724">
        <v>11</v>
      </c>
      <c r="F1724" s="1">
        <v>41944</v>
      </c>
      <c r="G1724" t="s">
        <v>9</v>
      </c>
      <c r="H1724">
        <v>152</v>
      </c>
      <c r="I1724" t="str" cm="1">
        <f t="array" ref="I1724">IFERROR(
INDEX(Category_Map!$B$3:$B$28,
MATCH(TRIM(SUBSTITUTE(SUBSTITUTE(CLEAN(G1724),CHAR(160),""),CHAR(10),"")),
TRIM(SUBSTITUTE(SUBSTITUTE(Category_Map!$A$3:$A$28,CHAR(160),""),CHAR(10),"")),0)),
"Not Found")</f>
        <v>Food</v>
      </c>
      <c r="J1724" t="str">
        <f t="shared" si="26"/>
        <v>Pre-COVID</v>
      </c>
    </row>
    <row r="1725" spans="1:10" x14ac:dyDescent="0.35">
      <c r="A1725" t="s">
        <v>30</v>
      </c>
      <c r="B1725">
        <v>2014</v>
      </c>
      <c r="C1725" t="s">
        <v>45</v>
      </c>
      <c r="D1725">
        <v>121.1</v>
      </c>
      <c r="E1725">
        <v>11</v>
      </c>
      <c r="F1725" s="1">
        <v>41944</v>
      </c>
      <c r="G1725" t="s">
        <v>10</v>
      </c>
      <c r="H1725">
        <v>116.2</v>
      </c>
      <c r="I1725" t="str" cm="1">
        <f t="array" ref="I1725">IFERROR(
INDEX(Category_Map!$B$3:$B$28,
MATCH(TRIM(SUBSTITUTE(SUBSTITUTE(CLEAN(G1725),CHAR(160),""),CHAR(10),"")),
TRIM(SUBSTITUTE(SUBSTITUTE(Category_Map!$A$3:$A$28,CHAR(160),""),CHAR(10),"")),0)),
"Not Found")</f>
        <v>Food</v>
      </c>
      <c r="J1725" t="str">
        <f t="shared" si="26"/>
        <v>Pre-COVID</v>
      </c>
    </row>
    <row r="1726" spans="1:10" x14ac:dyDescent="0.35">
      <c r="A1726" t="s">
        <v>30</v>
      </c>
      <c r="B1726">
        <v>2014</v>
      </c>
      <c r="C1726" t="s">
        <v>45</v>
      </c>
      <c r="D1726">
        <v>121.1</v>
      </c>
      <c r="E1726">
        <v>11</v>
      </c>
      <c r="F1726" s="1">
        <v>41944</v>
      </c>
      <c r="G1726" t="s">
        <v>11</v>
      </c>
      <c r="H1726">
        <v>103.3</v>
      </c>
      <c r="I1726" t="str" cm="1">
        <f t="array" ref="I1726">IFERROR(
INDEX(Category_Map!$B$3:$B$28,
MATCH(TRIM(SUBSTITUTE(SUBSTITUTE(CLEAN(G1726),CHAR(160),""),CHAR(10),"")),
TRIM(SUBSTITUTE(SUBSTITUTE(Category_Map!$A$3:$A$28,CHAR(160),""),CHAR(10),"")),0)),
"Not Found")</f>
        <v>Food</v>
      </c>
      <c r="J1726" t="str">
        <f t="shared" si="26"/>
        <v>Pre-COVID</v>
      </c>
    </row>
    <row r="1727" spans="1:10" x14ac:dyDescent="0.35">
      <c r="A1727" t="s">
        <v>30</v>
      </c>
      <c r="B1727">
        <v>2014</v>
      </c>
      <c r="C1727" t="s">
        <v>45</v>
      </c>
      <c r="D1727">
        <v>121.1</v>
      </c>
      <c r="E1727">
        <v>11</v>
      </c>
      <c r="F1727" s="1">
        <v>41944</v>
      </c>
      <c r="G1727" t="s">
        <v>12</v>
      </c>
      <c r="H1727">
        <v>115.8</v>
      </c>
      <c r="I1727" t="str" cm="1">
        <f t="array" ref="I1727">IFERROR(
INDEX(Category_Map!$B$3:$B$28,
MATCH(TRIM(SUBSTITUTE(SUBSTITUTE(CLEAN(G1727),CHAR(160),""),CHAR(10),"")),
TRIM(SUBSTITUTE(SUBSTITUTE(Category_Map!$A$3:$A$28,CHAR(160),""),CHAR(10),"")),0)),
"Not Found")</f>
        <v>Food</v>
      </c>
      <c r="J1727" t="str">
        <f t="shared" si="26"/>
        <v>Pre-COVID</v>
      </c>
    </row>
    <row r="1728" spans="1:10" x14ac:dyDescent="0.35">
      <c r="A1728" t="s">
        <v>30</v>
      </c>
      <c r="B1728">
        <v>2014</v>
      </c>
      <c r="C1728" t="s">
        <v>45</v>
      </c>
      <c r="D1728">
        <v>121.1</v>
      </c>
      <c r="E1728">
        <v>11</v>
      </c>
      <c r="F1728" s="1">
        <v>41944</v>
      </c>
      <c r="G1728" t="s">
        <v>13</v>
      </c>
      <c r="H1728">
        <v>116.8</v>
      </c>
      <c r="I1728" t="str" cm="1">
        <f t="array" ref="I1728">IFERROR(
INDEX(Category_Map!$B$3:$B$28,
MATCH(TRIM(SUBSTITUTE(SUBSTITUTE(CLEAN(G1728),CHAR(160),""),CHAR(10),"")),
TRIM(SUBSTITUTE(SUBSTITUTE(Category_Map!$A$3:$A$28,CHAR(160),""),CHAR(10),"")),0)),
"Not Found")</f>
        <v>Food and beverages</v>
      </c>
      <c r="J1728" t="str">
        <f t="shared" si="26"/>
        <v>Pre-COVID</v>
      </c>
    </row>
    <row r="1729" spans="1:10" x14ac:dyDescent="0.35">
      <c r="A1729" t="s">
        <v>30</v>
      </c>
      <c r="B1729">
        <v>2014</v>
      </c>
      <c r="C1729" t="s">
        <v>45</v>
      </c>
      <c r="D1729">
        <v>121.1</v>
      </c>
      <c r="E1729">
        <v>11</v>
      </c>
      <c r="F1729" s="1">
        <v>41944</v>
      </c>
      <c r="G1729" t="s">
        <v>14</v>
      </c>
      <c r="H1729">
        <v>124.5</v>
      </c>
      <c r="I1729" t="str" cm="1">
        <f t="array" ref="I1729">IFERROR(
INDEX(Category_Map!$B$3:$B$28,
MATCH(TRIM(SUBSTITUTE(SUBSTITUTE(CLEAN(G1729),CHAR(160),""),CHAR(10),"")),
TRIM(SUBSTITUTE(SUBSTITUTE(Category_Map!$A$3:$A$28,CHAR(160),""),CHAR(10),"")),0)),
"Not Found")</f>
        <v>Food and beverages</v>
      </c>
      <c r="J1729" t="str">
        <f t="shared" si="26"/>
        <v>Pre-COVID</v>
      </c>
    </row>
    <row r="1730" spans="1:10" x14ac:dyDescent="0.35">
      <c r="A1730" t="s">
        <v>30</v>
      </c>
      <c r="B1730">
        <v>2014</v>
      </c>
      <c r="C1730" t="s">
        <v>45</v>
      </c>
      <c r="D1730">
        <v>121.1</v>
      </c>
      <c r="E1730">
        <v>11</v>
      </c>
      <c r="F1730" s="1">
        <v>41944</v>
      </c>
      <c r="G1730" t="s">
        <v>15</v>
      </c>
      <c r="H1730">
        <v>124.9</v>
      </c>
      <c r="I1730" t="str" cm="1">
        <f t="array" ref="I1730">IFERROR(
INDEX(Category_Map!$B$3:$B$28,
MATCH(TRIM(SUBSTITUTE(SUBSTITUTE(CLEAN(G1730),CHAR(160),""),CHAR(10),"")),
TRIM(SUBSTITUTE(SUBSTITUTE(Category_Map!$A$3:$A$28,CHAR(160),""),CHAR(10),"")),0)),
"Not Found")</f>
        <v>Food and beverages</v>
      </c>
      <c r="J1730" t="str">
        <f t="shared" ref="J1730:J1793" si="27">IF(F1730 &lt; DATE(2020,3,1), "Pre-COVID", "Post-COVID")</f>
        <v>Pre-COVID</v>
      </c>
    </row>
    <row r="1731" spans="1:10" x14ac:dyDescent="0.35">
      <c r="A1731" t="s">
        <v>30</v>
      </c>
      <c r="B1731">
        <v>2014</v>
      </c>
      <c r="C1731" t="s">
        <v>45</v>
      </c>
      <c r="D1731">
        <v>121.1</v>
      </c>
      <c r="E1731">
        <v>11</v>
      </c>
      <c r="F1731" s="1">
        <v>41944</v>
      </c>
      <c r="G1731" t="s">
        <v>16</v>
      </c>
      <c r="H1731">
        <v>120.8</v>
      </c>
      <c r="I1731" t="str" cm="1">
        <f t="array" ref="I1731">IFERROR(
INDEX(Category_Map!$B$3:$B$28,
MATCH(TRIM(SUBSTITUTE(SUBSTITUTE(CLEAN(G1731),CHAR(160),""),CHAR(10),"")),
TRIM(SUBSTITUTE(SUBSTITUTE(Category_Map!$A$3:$A$28,CHAR(160),""),CHAR(10),"")),0)),
"Not Found")</f>
        <v>Miscellaneous</v>
      </c>
      <c r="J1731" t="str">
        <f t="shared" si="27"/>
        <v>Pre-COVID</v>
      </c>
    </row>
    <row r="1732" spans="1:10" x14ac:dyDescent="0.35">
      <c r="A1732" t="s">
        <v>30</v>
      </c>
      <c r="B1732">
        <v>2014</v>
      </c>
      <c r="C1732" t="s">
        <v>45</v>
      </c>
      <c r="D1732">
        <v>121.1</v>
      </c>
      <c r="E1732">
        <v>11</v>
      </c>
      <c r="F1732" s="1">
        <v>41944</v>
      </c>
      <c r="G1732" t="s">
        <v>17</v>
      </c>
      <c r="H1732">
        <v>123.3</v>
      </c>
      <c r="I1732" t="str" cm="1">
        <f t="array" ref="I1732">IFERROR(
INDEX(Category_Map!$B$3:$B$28,
MATCH(TRIM(SUBSTITUTE(SUBSTITUTE(CLEAN(G1732),CHAR(160),""),CHAR(10),"")),
TRIM(SUBSTITUTE(SUBSTITUTE(Category_Map!$A$3:$A$28,CHAR(160),""),CHAR(10),"")),0)),
"Not Found")</f>
        <v>Clothing and Footwear</v>
      </c>
      <c r="J1732" t="str">
        <f t="shared" si="27"/>
        <v>Pre-COVID</v>
      </c>
    </row>
    <row r="1733" spans="1:10" x14ac:dyDescent="0.35">
      <c r="A1733" t="s">
        <v>30</v>
      </c>
      <c r="B1733">
        <v>2014</v>
      </c>
      <c r="C1733" t="s">
        <v>45</v>
      </c>
      <c r="D1733">
        <v>121.1</v>
      </c>
      <c r="E1733">
        <v>11</v>
      </c>
      <c r="F1733" s="1">
        <v>41944</v>
      </c>
      <c r="G1733" t="s">
        <v>18</v>
      </c>
      <c r="H1733">
        <v>120.5</v>
      </c>
      <c r="I1733" t="str" cm="1">
        <f t="array" ref="I1733">IFERROR(
INDEX(Category_Map!$B$3:$B$28,
MATCH(TRIM(SUBSTITUTE(SUBSTITUTE(CLEAN(G1733),CHAR(160),""),CHAR(10),"")),
TRIM(SUBSTITUTE(SUBSTITUTE(Category_Map!$A$3:$A$28,CHAR(160),""),CHAR(10),"")),0)),
"Not Found")</f>
        <v>Clothing and Footwear</v>
      </c>
      <c r="J1733" t="str">
        <f t="shared" si="27"/>
        <v>Pre-COVID</v>
      </c>
    </row>
    <row r="1734" spans="1:10" x14ac:dyDescent="0.35">
      <c r="A1734" t="s">
        <v>30</v>
      </c>
      <c r="B1734">
        <v>2014</v>
      </c>
      <c r="C1734" t="s">
        <v>45</v>
      </c>
      <c r="D1734">
        <v>121.1</v>
      </c>
      <c r="E1734">
        <v>11</v>
      </c>
      <c r="F1734" s="1">
        <v>41944</v>
      </c>
      <c r="G1734" t="s">
        <v>19</v>
      </c>
      <c r="H1734">
        <v>122.9</v>
      </c>
      <c r="I1734" t="str" cm="1">
        <f t="array" ref="I1734">IFERROR(
INDEX(Category_Map!$B$3:$B$28,
MATCH(TRIM(SUBSTITUTE(SUBSTITUTE(CLEAN(G1734),CHAR(160),""),CHAR(10),"")),
TRIM(SUBSTITUTE(SUBSTITUTE(Category_Map!$A$3:$A$28,CHAR(160),""),CHAR(10),"")),0)),
"Not Found")</f>
        <v>Clothing and Footwear</v>
      </c>
      <c r="J1734" t="str">
        <f t="shared" si="27"/>
        <v>Pre-COVID</v>
      </c>
    </row>
    <row r="1735" spans="1:10" x14ac:dyDescent="0.35">
      <c r="A1735" t="s">
        <v>30</v>
      </c>
      <c r="B1735">
        <v>2014</v>
      </c>
      <c r="C1735" t="s">
        <v>45</v>
      </c>
      <c r="D1735">
        <v>121.1</v>
      </c>
      <c r="E1735">
        <v>11</v>
      </c>
      <c r="F1735" s="1">
        <v>41944</v>
      </c>
      <c r="G1735" t="s">
        <v>20</v>
      </c>
      <c r="H1735">
        <v>0</v>
      </c>
      <c r="I1735" t="str" cm="1">
        <f t="array" ref="I1735">IFERROR(
INDEX(Category_Map!$B$3:$B$28,
MATCH(TRIM(SUBSTITUTE(SUBSTITUTE(CLEAN(G1735),CHAR(160),""),CHAR(10),"")),
TRIM(SUBSTITUTE(SUBSTITUTE(Category_Map!$A$3:$A$28,CHAR(160),""),CHAR(10),"")),0)),
"Not Found")</f>
        <v>Housing and Utilities</v>
      </c>
      <c r="J1735" t="str">
        <f t="shared" si="27"/>
        <v>Pre-COVID</v>
      </c>
    </row>
    <row r="1736" spans="1:10" x14ac:dyDescent="0.35">
      <c r="A1736" t="s">
        <v>30</v>
      </c>
      <c r="B1736">
        <v>2014</v>
      </c>
      <c r="C1736" t="s">
        <v>45</v>
      </c>
      <c r="D1736">
        <v>121.1</v>
      </c>
      <c r="E1736">
        <v>11</v>
      </c>
      <c r="F1736" s="1">
        <v>41944</v>
      </c>
      <c r="G1736" t="s">
        <v>21</v>
      </c>
      <c r="H1736">
        <v>117.3</v>
      </c>
      <c r="I1736" t="str" cm="1">
        <f t="array" ref="I1736">IFERROR(
INDEX(Category_Map!$B$3:$B$28,
MATCH(TRIM(SUBSTITUTE(SUBSTITUTE(CLEAN(G1736),CHAR(160),""),CHAR(10),"")),
TRIM(SUBSTITUTE(SUBSTITUTE(Category_Map!$A$3:$A$28,CHAR(160),""),CHAR(10),"")),0)),
"Not Found")</f>
        <v>Fuel and Energy</v>
      </c>
      <c r="J1736" t="str">
        <f t="shared" si="27"/>
        <v>Pre-COVID</v>
      </c>
    </row>
    <row r="1737" spans="1:10" x14ac:dyDescent="0.35">
      <c r="A1737" t="s">
        <v>30</v>
      </c>
      <c r="B1737">
        <v>2014</v>
      </c>
      <c r="C1737" t="s">
        <v>45</v>
      </c>
      <c r="D1737">
        <v>121.1</v>
      </c>
      <c r="E1737">
        <v>11</v>
      </c>
      <c r="F1737" s="1">
        <v>41944</v>
      </c>
      <c r="G1737" t="s">
        <v>22</v>
      </c>
      <c r="H1737">
        <v>118.1</v>
      </c>
      <c r="I1737" t="str" cm="1">
        <f t="array" ref="I1737">IFERROR(
INDEX(Category_Map!$B$3:$B$28,
MATCH(TRIM(SUBSTITUTE(SUBSTITUTE(CLEAN(G1737),CHAR(160),""),CHAR(10),"")),
TRIM(SUBSTITUTE(SUBSTITUTE(Category_Map!$A$3:$A$28,CHAR(160),""),CHAR(10),"")),0)),
"Not Found")</f>
        <v>Household goods and services</v>
      </c>
      <c r="J1737" t="str">
        <f t="shared" si="27"/>
        <v>Pre-COVID</v>
      </c>
    </row>
    <row r="1738" spans="1:10" x14ac:dyDescent="0.35">
      <c r="A1738" t="s">
        <v>30</v>
      </c>
      <c r="B1738">
        <v>2014</v>
      </c>
      <c r="C1738" t="s">
        <v>45</v>
      </c>
      <c r="D1738">
        <v>121.1</v>
      </c>
      <c r="E1738">
        <v>11</v>
      </c>
      <c r="F1738" s="1">
        <v>41944</v>
      </c>
      <c r="G1738" t="s">
        <v>23</v>
      </c>
      <c r="H1738">
        <v>115.9</v>
      </c>
      <c r="I1738" t="str" cm="1">
        <f t="array" ref="I1738">IFERROR(
INDEX(Category_Map!$B$3:$B$28,
MATCH(TRIM(SUBSTITUTE(SUBSTITUTE(CLEAN(G1738),CHAR(160),""),CHAR(10),"")),
TRIM(SUBSTITUTE(SUBSTITUTE(Category_Map!$A$3:$A$28,CHAR(160),""),CHAR(10),"")),0)),
"Not Found")</f>
        <v>Health</v>
      </c>
      <c r="J1738" t="str">
        <f t="shared" si="27"/>
        <v>Pre-COVID</v>
      </c>
    </row>
    <row r="1739" spans="1:10" x14ac:dyDescent="0.35">
      <c r="A1739" t="s">
        <v>30</v>
      </c>
      <c r="B1739">
        <v>2014</v>
      </c>
      <c r="C1739" t="s">
        <v>45</v>
      </c>
      <c r="D1739">
        <v>121.1</v>
      </c>
      <c r="E1739">
        <v>11</v>
      </c>
      <c r="F1739" s="1">
        <v>41944</v>
      </c>
      <c r="G1739" t="s">
        <v>24</v>
      </c>
      <c r="H1739">
        <v>112</v>
      </c>
      <c r="I1739" t="str" cm="1">
        <f t="array" ref="I1739">IFERROR(
INDEX(Category_Map!$B$3:$B$28,
MATCH(TRIM(SUBSTITUTE(SUBSTITUTE(CLEAN(G1739),CHAR(160),""),CHAR(10),"")),
TRIM(SUBSTITUTE(SUBSTITUTE(Category_Map!$A$3:$A$28,CHAR(160),""),CHAR(10),"")),0)),
"Not Found")</f>
        <v>Transport &amp; Communication</v>
      </c>
      <c r="J1739" t="str">
        <f t="shared" si="27"/>
        <v>Pre-COVID</v>
      </c>
    </row>
    <row r="1740" spans="1:10" x14ac:dyDescent="0.35">
      <c r="A1740" t="s">
        <v>30</v>
      </c>
      <c r="B1740">
        <v>2014</v>
      </c>
      <c r="C1740" t="s">
        <v>45</v>
      </c>
      <c r="D1740">
        <v>121.1</v>
      </c>
      <c r="E1740">
        <v>11</v>
      </c>
      <c r="F1740" s="1">
        <v>41944</v>
      </c>
      <c r="G1740" t="s">
        <v>25</v>
      </c>
      <c r="H1740">
        <v>113.3</v>
      </c>
      <c r="I1740" t="str" cm="1">
        <f t="array" ref="I1740">IFERROR(
INDEX(Category_Map!$B$3:$B$28,
MATCH(TRIM(SUBSTITUTE(SUBSTITUTE(CLEAN(G1740),CHAR(160),""),CHAR(10),"")),
TRIM(SUBSTITUTE(SUBSTITUTE(Category_Map!$A$3:$A$28,CHAR(160),""),CHAR(10),"")),0)),
"Not Found")</f>
        <v>Recreation and Personal Care</v>
      </c>
      <c r="J1740" t="str">
        <f t="shared" si="27"/>
        <v>Pre-COVID</v>
      </c>
    </row>
    <row r="1741" spans="1:10" x14ac:dyDescent="0.35">
      <c r="A1741" t="s">
        <v>30</v>
      </c>
      <c r="B1741">
        <v>2014</v>
      </c>
      <c r="C1741" t="s">
        <v>45</v>
      </c>
      <c r="D1741">
        <v>121.1</v>
      </c>
      <c r="E1741">
        <v>11</v>
      </c>
      <c r="F1741" s="1">
        <v>41944</v>
      </c>
      <c r="G1741" t="s">
        <v>26</v>
      </c>
      <c r="H1741">
        <v>117.2</v>
      </c>
      <c r="I1741" t="str" cm="1">
        <f t="array" ref="I1741">IFERROR(
INDEX(Category_Map!$B$3:$B$28,
MATCH(TRIM(SUBSTITUTE(SUBSTITUTE(CLEAN(G1741),CHAR(160),""),CHAR(10),"")),
TRIM(SUBSTITUTE(SUBSTITUTE(Category_Map!$A$3:$A$28,CHAR(160),""),CHAR(10),"")),0)),
"Not Found")</f>
        <v>Education</v>
      </c>
      <c r="J1741" t="str">
        <f t="shared" si="27"/>
        <v>Pre-COVID</v>
      </c>
    </row>
    <row r="1742" spans="1:10" x14ac:dyDescent="0.35">
      <c r="A1742" t="s">
        <v>30</v>
      </c>
      <c r="B1742">
        <v>2014</v>
      </c>
      <c r="C1742" t="s">
        <v>45</v>
      </c>
      <c r="D1742">
        <v>121.1</v>
      </c>
      <c r="E1742">
        <v>11</v>
      </c>
      <c r="F1742" s="1">
        <v>41944</v>
      </c>
      <c r="G1742" t="s">
        <v>27</v>
      </c>
      <c r="H1742">
        <v>108.8</v>
      </c>
      <c r="I1742" t="str" cm="1">
        <f t="array" ref="I1742">IFERROR(
INDEX(Category_Map!$B$3:$B$28,
MATCH(TRIM(SUBSTITUTE(SUBSTITUTE(CLEAN(G1742),CHAR(160),""),CHAR(10),"")),
TRIM(SUBSTITUTE(SUBSTITUTE(Category_Map!$A$3:$A$28,CHAR(160),""),CHAR(10),"")),0)),
"Not Found")</f>
        <v>Personal care and effects</v>
      </c>
      <c r="J1742" t="str">
        <f t="shared" si="27"/>
        <v>Pre-COVID</v>
      </c>
    </row>
    <row r="1743" spans="1:10" x14ac:dyDescent="0.35">
      <c r="A1743" t="s">
        <v>30</v>
      </c>
      <c r="B1743">
        <v>2014</v>
      </c>
      <c r="C1743" t="s">
        <v>45</v>
      </c>
      <c r="D1743">
        <v>121.1</v>
      </c>
      <c r="E1743">
        <v>11</v>
      </c>
      <c r="F1743" s="1">
        <v>41944</v>
      </c>
      <c r="G1743" t="s">
        <v>28</v>
      </c>
      <c r="H1743">
        <v>114.1</v>
      </c>
      <c r="I1743" t="str" cm="1">
        <f t="array" ref="I1743">IFERROR(
INDEX(Category_Map!$B$3:$B$28,
MATCH(TRIM(SUBSTITUTE(SUBSTITUTE(CLEAN(G1743),CHAR(160),""),CHAR(10),"")),
TRIM(SUBSTITUTE(SUBSTITUTE(Category_Map!$A$3:$A$28,CHAR(160),""),CHAR(10),"")),0)),
"Not Found")</f>
        <v>Miscellaneous</v>
      </c>
      <c r="J1743" t="str">
        <f t="shared" si="27"/>
        <v>Pre-COVID</v>
      </c>
    </row>
    <row r="1744" spans="1:10" x14ac:dyDescent="0.35">
      <c r="A1744" t="s">
        <v>33</v>
      </c>
      <c r="B1744">
        <v>2014</v>
      </c>
      <c r="C1744" t="s">
        <v>45</v>
      </c>
      <c r="D1744">
        <v>119</v>
      </c>
      <c r="E1744">
        <v>11</v>
      </c>
      <c r="F1744" s="1">
        <v>41944</v>
      </c>
      <c r="G1744" t="s">
        <v>3</v>
      </c>
      <c r="H1744">
        <v>124.5</v>
      </c>
      <c r="I1744" t="str" cm="1">
        <f t="array" ref="I1744">IFERROR(
INDEX(Category_Map!$B$3:$B$28,
MATCH(TRIM(SUBSTITUTE(SUBSTITUTE(CLEAN(G1744),CHAR(160),""),CHAR(10),"")),
TRIM(SUBSTITUTE(SUBSTITUTE(Category_Map!$A$3:$A$28,CHAR(160),""),CHAR(10),"")),0)),
"Not Found")</f>
        <v>Food</v>
      </c>
      <c r="J1744" t="str">
        <f t="shared" si="27"/>
        <v>Pre-COVID</v>
      </c>
    </row>
    <row r="1745" spans="1:10" x14ac:dyDescent="0.35">
      <c r="A1745" t="s">
        <v>33</v>
      </c>
      <c r="B1745">
        <v>2014</v>
      </c>
      <c r="C1745" t="s">
        <v>45</v>
      </c>
      <c r="D1745">
        <v>119</v>
      </c>
      <c r="E1745">
        <v>11</v>
      </c>
      <c r="F1745" s="1">
        <v>41944</v>
      </c>
      <c r="G1745" t="s">
        <v>4</v>
      </c>
      <c r="H1745">
        <v>125.6</v>
      </c>
      <c r="I1745" t="str" cm="1">
        <f t="array" ref="I1745">IFERROR(
INDEX(Category_Map!$B$3:$B$28,
MATCH(TRIM(SUBSTITUTE(SUBSTITUTE(CLEAN(G1745),CHAR(160),""),CHAR(10),"")),
TRIM(SUBSTITUTE(SUBSTITUTE(Category_Map!$A$3:$A$28,CHAR(160),""),CHAR(10),"")),0)),
"Not Found")</f>
        <v>Food</v>
      </c>
      <c r="J1745" t="str">
        <f t="shared" si="27"/>
        <v>Pre-COVID</v>
      </c>
    </row>
    <row r="1746" spans="1:10" x14ac:dyDescent="0.35">
      <c r="A1746" t="s">
        <v>33</v>
      </c>
      <c r="B1746">
        <v>2014</v>
      </c>
      <c r="C1746" t="s">
        <v>45</v>
      </c>
      <c r="D1746">
        <v>119</v>
      </c>
      <c r="E1746">
        <v>11</v>
      </c>
      <c r="F1746" s="1">
        <v>41944</v>
      </c>
      <c r="G1746" t="s">
        <v>5</v>
      </c>
      <c r="H1746">
        <v>122.7</v>
      </c>
      <c r="I1746" t="str" cm="1">
        <f t="array" ref="I1746">IFERROR(
INDEX(Category_Map!$B$3:$B$28,
MATCH(TRIM(SUBSTITUTE(SUBSTITUTE(CLEAN(G1746),CHAR(160),""),CHAR(10),"")),
TRIM(SUBSTITUTE(SUBSTITUTE(Category_Map!$A$3:$A$28,CHAR(160),""),CHAR(10),"")),0)),
"Not Found")</f>
        <v>Food</v>
      </c>
      <c r="J1746" t="str">
        <f t="shared" si="27"/>
        <v>Pre-COVID</v>
      </c>
    </row>
    <row r="1747" spans="1:10" x14ac:dyDescent="0.35">
      <c r="A1747" t="s">
        <v>33</v>
      </c>
      <c r="B1747">
        <v>2014</v>
      </c>
      <c r="C1747" t="s">
        <v>45</v>
      </c>
      <c r="D1747">
        <v>119</v>
      </c>
      <c r="E1747">
        <v>11</v>
      </c>
      <c r="F1747" s="1">
        <v>41944</v>
      </c>
      <c r="G1747" t="s">
        <v>6</v>
      </c>
      <c r="H1747">
        <v>124.6</v>
      </c>
      <c r="I1747" t="str" cm="1">
        <f t="array" ref="I1747">IFERROR(
INDEX(Category_Map!$B$3:$B$28,
MATCH(TRIM(SUBSTITUTE(SUBSTITUTE(CLEAN(G1747),CHAR(160),""),CHAR(10),"")),
TRIM(SUBSTITUTE(SUBSTITUTE(Category_Map!$A$3:$A$28,CHAR(160),""),CHAR(10),"")),0)),
"Not Found")</f>
        <v>Food</v>
      </c>
      <c r="J1747" t="str">
        <f t="shared" si="27"/>
        <v>Pre-COVID</v>
      </c>
    </row>
    <row r="1748" spans="1:10" x14ac:dyDescent="0.35">
      <c r="A1748" t="s">
        <v>33</v>
      </c>
      <c r="B1748">
        <v>2014</v>
      </c>
      <c r="C1748" t="s">
        <v>45</v>
      </c>
      <c r="D1748">
        <v>119</v>
      </c>
      <c r="E1748">
        <v>11</v>
      </c>
      <c r="F1748" s="1">
        <v>41944</v>
      </c>
      <c r="G1748" t="s">
        <v>7</v>
      </c>
      <c r="H1748">
        <v>103.2</v>
      </c>
      <c r="I1748" t="str" cm="1">
        <f t="array" ref="I1748">IFERROR(
INDEX(Category_Map!$B$3:$B$28,
MATCH(TRIM(SUBSTITUTE(SUBSTITUTE(CLEAN(G1748),CHAR(160),""),CHAR(10),"")),
TRIM(SUBSTITUTE(SUBSTITUTE(Category_Map!$A$3:$A$28,CHAR(160),""),CHAR(10),"")),0)),
"Not Found")</f>
        <v>Food</v>
      </c>
      <c r="J1748" t="str">
        <f t="shared" si="27"/>
        <v>Pre-COVID</v>
      </c>
    </row>
    <row r="1749" spans="1:10" x14ac:dyDescent="0.35">
      <c r="A1749" t="s">
        <v>33</v>
      </c>
      <c r="B1749">
        <v>2014</v>
      </c>
      <c r="C1749" t="s">
        <v>45</v>
      </c>
      <c r="D1749">
        <v>119</v>
      </c>
      <c r="E1749">
        <v>11</v>
      </c>
      <c r="F1749" s="1">
        <v>41944</v>
      </c>
      <c r="G1749" t="s">
        <v>8</v>
      </c>
      <c r="H1749">
        <v>122.2</v>
      </c>
      <c r="I1749" t="str" cm="1">
        <f t="array" ref="I1749">IFERROR(
INDEX(Category_Map!$B$3:$B$28,
MATCH(TRIM(SUBSTITUTE(SUBSTITUTE(CLEAN(G1749),CHAR(160),""),CHAR(10),"")),
TRIM(SUBSTITUTE(SUBSTITUTE(Category_Map!$A$3:$A$28,CHAR(160),""),CHAR(10),"")),0)),
"Not Found")</f>
        <v>Food</v>
      </c>
      <c r="J1749" t="str">
        <f t="shared" si="27"/>
        <v>Pre-COVID</v>
      </c>
    </row>
    <row r="1750" spans="1:10" x14ac:dyDescent="0.35">
      <c r="A1750" t="s">
        <v>33</v>
      </c>
      <c r="B1750">
        <v>2014</v>
      </c>
      <c r="C1750" t="s">
        <v>45</v>
      </c>
      <c r="D1750">
        <v>119</v>
      </c>
      <c r="E1750">
        <v>11</v>
      </c>
      <c r="F1750" s="1">
        <v>41944</v>
      </c>
      <c r="G1750" t="s">
        <v>9</v>
      </c>
      <c r="H1750">
        <v>153.19999999999999</v>
      </c>
      <c r="I1750" t="str" cm="1">
        <f t="array" ref="I1750">IFERROR(
INDEX(Category_Map!$B$3:$B$28,
MATCH(TRIM(SUBSTITUTE(SUBSTITUTE(CLEAN(G1750),CHAR(160),""),CHAR(10),"")),
TRIM(SUBSTITUTE(SUBSTITUTE(Category_Map!$A$3:$A$28,CHAR(160),""),CHAR(10),"")),0)),
"Not Found")</f>
        <v>Food</v>
      </c>
      <c r="J1750" t="str">
        <f t="shared" si="27"/>
        <v>Pre-COVID</v>
      </c>
    </row>
    <row r="1751" spans="1:10" x14ac:dyDescent="0.35">
      <c r="A1751" t="s">
        <v>33</v>
      </c>
      <c r="B1751">
        <v>2014</v>
      </c>
      <c r="C1751" t="s">
        <v>45</v>
      </c>
      <c r="D1751">
        <v>119</v>
      </c>
      <c r="E1751">
        <v>11</v>
      </c>
      <c r="F1751" s="1">
        <v>41944</v>
      </c>
      <c r="G1751" t="s">
        <v>10</v>
      </c>
      <c r="H1751">
        <v>119.3</v>
      </c>
      <c r="I1751" t="str" cm="1">
        <f t="array" ref="I1751">IFERROR(
INDEX(Category_Map!$B$3:$B$28,
MATCH(TRIM(SUBSTITUTE(SUBSTITUTE(CLEAN(G1751),CHAR(160),""),CHAR(10),"")),
TRIM(SUBSTITUTE(SUBSTITUTE(Category_Map!$A$3:$A$28,CHAR(160),""),CHAR(10),"")),0)),
"Not Found")</f>
        <v>Food</v>
      </c>
      <c r="J1751" t="str">
        <f t="shared" si="27"/>
        <v>Pre-COVID</v>
      </c>
    </row>
    <row r="1752" spans="1:10" x14ac:dyDescent="0.35">
      <c r="A1752" t="s">
        <v>33</v>
      </c>
      <c r="B1752">
        <v>2014</v>
      </c>
      <c r="C1752" t="s">
        <v>45</v>
      </c>
      <c r="D1752">
        <v>119</v>
      </c>
      <c r="E1752">
        <v>11</v>
      </c>
      <c r="F1752" s="1">
        <v>41944</v>
      </c>
      <c r="G1752" t="s">
        <v>11</v>
      </c>
      <c r="H1752">
        <v>99.8</v>
      </c>
      <c r="I1752" t="str" cm="1">
        <f t="array" ref="I1752">IFERROR(
INDEX(Category_Map!$B$3:$B$28,
MATCH(TRIM(SUBSTITUTE(SUBSTITUTE(CLEAN(G1752),CHAR(160),""),CHAR(10),"")),
TRIM(SUBSTITUTE(SUBSTITUTE(Category_Map!$A$3:$A$28,CHAR(160),""),CHAR(10),"")),0)),
"Not Found")</f>
        <v>Food</v>
      </c>
      <c r="J1752" t="str">
        <f t="shared" si="27"/>
        <v>Pre-COVID</v>
      </c>
    </row>
    <row r="1753" spans="1:10" x14ac:dyDescent="0.35">
      <c r="A1753" t="s">
        <v>33</v>
      </c>
      <c r="B1753">
        <v>2014</v>
      </c>
      <c r="C1753" t="s">
        <v>45</v>
      </c>
      <c r="D1753">
        <v>119</v>
      </c>
      <c r="E1753">
        <v>11</v>
      </c>
      <c r="F1753" s="1">
        <v>41944</v>
      </c>
      <c r="G1753" t="s">
        <v>12</v>
      </c>
      <c r="H1753">
        <v>124.6</v>
      </c>
      <c r="I1753" t="str" cm="1">
        <f t="array" ref="I1753">IFERROR(
INDEX(Category_Map!$B$3:$B$28,
MATCH(TRIM(SUBSTITUTE(SUBSTITUTE(CLEAN(G1753),CHAR(160),""),CHAR(10),"")),
TRIM(SUBSTITUTE(SUBSTITUTE(Category_Map!$A$3:$A$28,CHAR(160),""),CHAR(10),"")),0)),
"Not Found")</f>
        <v>Food</v>
      </c>
      <c r="J1753" t="str">
        <f t="shared" si="27"/>
        <v>Pre-COVID</v>
      </c>
    </row>
    <row r="1754" spans="1:10" x14ac:dyDescent="0.35">
      <c r="A1754" t="s">
        <v>33</v>
      </c>
      <c r="B1754">
        <v>2014</v>
      </c>
      <c r="C1754" t="s">
        <v>45</v>
      </c>
      <c r="D1754">
        <v>119</v>
      </c>
      <c r="E1754">
        <v>11</v>
      </c>
      <c r="F1754" s="1">
        <v>41944</v>
      </c>
      <c r="G1754" t="s">
        <v>13</v>
      </c>
      <c r="H1754">
        <v>115.8</v>
      </c>
      <c r="I1754" t="str" cm="1">
        <f t="array" ref="I1754">IFERROR(
INDEX(Category_Map!$B$3:$B$28,
MATCH(TRIM(SUBSTITUTE(SUBSTITUTE(CLEAN(G1754),CHAR(160),""),CHAR(10),"")),
TRIM(SUBSTITUTE(SUBSTITUTE(Category_Map!$A$3:$A$28,CHAR(160),""),CHAR(10),"")),0)),
"Not Found")</f>
        <v>Food and beverages</v>
      </c>
      <c r="J1754" t="str">
        <f t="shared" si="27"/>
        <v>Pre-COVID</v>
      </c>
    </row>
    <row r="1755" spans="1:10" x14ac:dyDescent="0.35">
      <c r="A1755" t="s">
        <v>33</v>
      </c>
      <c r="B1755">
        <v>2014</v>
      </c>
      <c r="C1755" t="s">
        <v>45</v>
      </c>
      <c r="D1755">
        <v>119</v>
      </c>
      <c r="E1755">
        <v>11</v>
      </c>
      <c r="F1755" s="1">
        <v>41944</v>
      </c>
      <c r="G1755" t="s">
        <v>14</v>
      </c>
      <c r="H1755">
        <v>126.9</v>
      </c>
      <c r="I1755" t="str" cm="1">
        <f t="array" ref="I1755">IFERROR(
INDEX(Category_Map!$B$3:$B$28,
MATCH(TRIM(SUBSTITUTE(SUBSTITUTE(CLEAN(G1755),CHAR(160),""),CHAR(10),"")),
TRIM(SUBSTITUTE(SUBSTITUTE(Category_Map!$A$3:$A$28,CHAR(160),""),CHAR(10),"")),0)),
"Not Found")</f>
        <v>Food and beverages</v>
      </c>
      <c r="J1755" t="str">
        <f t="shared" si="27"/>
        <v>Pre-COVID</v>
      </c>
    </row>
    <row r="1756" spans="1:10" x14ac:dyDescent="0.35">
      <c r="A1756" t="s">
        <v>33</v>
      </c>
      <c r="B1756">
        <v>2014</v>
      </c>
      <c r="C1756" t="s">
        <v>45</v>
      </c>
      <c r="D1756">
        <v>119</v>
      </c>
      <c r="E1756">
        <v>11</v>
      </c>
      <c r="F1756" s="1">
        <v>41944</v>
      </c>
      <c r="G1756" t="s">
        <v>15</v>
      </c>
      <c r="H1756">
        <v>125.4</v>
      </c>
      <c r="I1756" t="str" cm="1">
        <f t="array" ref="I1756">IFERROR(
INDEX(Category_Map!$B$3:$B$28,
MATCH(TRIM(SUBSTITUTE(SUBSTITUTE(CLEAN(G1756),CHAR(160),""),CHAR(10),"")),
TRIM(SUBSTITUTE(SUBSTITUTE(Category_Map!$A$3:$A$28,CHAR(160),""),CHAR(10),"")),0)),
"Not Found")</f>
        <v>Food and beverages</v>
      </c>
      <c r="J1756" t="str">
        <f t="shared" si="27"/>
        <v>Pre-COVID</v>
      </c>
    </row>
    <row r="1757" spans="1:10" x14ac:dyDescent="0.35">
      <c r="A1757" t="s">
        <v>33</v>
      </c>
      <c r="B1757">
        <v>2014</v>
      </c>
      <c r="C1757" t="s">
        <v>45</v>
      </c>
      <c r="D1757">
        <v>119</v>
      </c>
      <c r="E1757">
        <v>11</v>
      </c>
      <c r="F1757" s="1">
        <v>41944</v>
      </c>
      <c r="G1757" t="s">
        <v>16</v>
      </c>
      <c r="H1757">
        <v>125.8</v>
      </c>
      <c r="I1757" t="str" cm="1">
        <f t="array" ref="I1757">IFERROR(
INDEX(Category_Map!$B$3:$B$28,
MATCH(TRIM(SUBSTITUTE(SUBSTITUTE(CLEAN(G1757),CHAR(160),""),CHAR(10),"")),
TRIM(SUBSTITUTE(SUBSTITUTE(Category_Map!$A$3:$A$28,CHAR(160),""),CHAR(10),"")),0)),
"Not Found")</f>
        <v>Miscellaneous</v>
      </c>
      <c r="J1757" t="str">
        <f t="shared" si="27"/>
        <v>Pre-COVID</v>
      </c>
    </row>
    <row r="1758" spans="1:10" x14ac:dyDescent="0.35">
      <c r="A1758" t="s">
        <v>33</v>
      </c>
      <c r="B1758">
        <v>2014</v>
      </c>
      <c r="C1758" t="s">
        <v>45</v>
      </c>
      <c r="D1758">
        <v>119</v>
      </c>
      <c r="E1758">
        <v>11</v>
      </c>
      <c r="F1758" s="1">
        <v>41944</v>
      </c>
      <c r="G1758" t="s">
        <v>17</v>
      </c>
      <c r="H1758">
        <v>120.3</v>
      </c>
      <c r="I1758" t="str" cm="1">
        <f t="array" ref="I1758">IFERROR(
INDEX(Category_Map!$B$3:$B$28,
MATCH(TRIM(SUBSTITUTE(SUBSTITUTE(CLEAN(G1758),CHAR(160),""),CHAR(10),"")),
TRIM(SUBSTITUTE(SUBSTITUTE(Category_Map!$A$3:$A$28,CHAR(160),""),CHAR(10),"")),0)),
"Not Found")</f>
        <v>Clothing and Footwear</v>
      </c>
      <c r="J1758" t="str">
        <f t="shared" si="27"/>
        <v>Pre-COVID</v>
      </c>
    </row>
    <row r="1759" spans="1:10" x14ac:dyDescent="0.35">
      <c r="A1759" t="s">
        <v>33</v>
      </c>
      <c r="B1759">
        <v>2014</v>
      </c>
      <c r="C1759" t="s">
        <v>45</v>
      </c>
      <c r="D1759">
        <v>119</v>
      </c>
      <c r="E1759">
        <v>11</v>
      </c>
      <c r="F1759" s="1">
        <v>41944</v>
      </c>
      <c r="G1759" t="s">
        <v>18</v>
      </c>
      <c r="H1759">
        <v>115.4</v>
      </c>
      <c r="I1759" t="str" cm="1">
        <f t="array" ref="I1759">IFERROR(
INDEX(Category_Map!$B$3:$B$28,
MATCH(TRIM(SUBSTITUTE(SUBSTITUTE(CLEAN(G1759),CHAR(160),""),CHAR(10),"")),
TRIM(SUBSTITUTE(SUBSTITUTE(Category_Map!$A$3:$A$28,CHAR(160),""),CHAR(10),"")),0)),
"Not Found")</f>
        <v>Clothing and Footwear</v>
      </c>
      <c r="J1759" t="str">
        <f t="shared" si="27"/>
        <v>Pre-COVID</v>
      </c>
    </row>
    <row r="1760" spans="1:10" x14ac:dyDescent="0.35">
      <c r="A1760" t="s">
        <v>33</v>
      </c>
      <c r="B1760">
        <v>2014</v>
      </c>
      <c r="C1760" t="s">
        <v>45</v>
      </c>
      <c r="D1760">
        <v>119</v>
      </c>
      <c r="E1760">
        <v>11</v>
      </c>
      <c r="F1760" s="1">
        <v>41944</v>
      </c>
      <c r="G1760" t="s">
        <v>19</v>
      </c>
      <c r="H1760">
        <v>119.5</v>
      </c>
      <c r="I1760" t="str" cm="1">
        <f t="array" ref="I1760">IFERROR(
INDEX(Category_Map!$B$3:$B$28,
MATCH(TRIM(SUBSTITUTE(SUBSTITUTE(CLEAN(G1760),CHAR(160),""),CHAR(10),"")),
TRIM(SUBSTITUTE(SUBSTITUTE(Category_Map!$A$3:$A$28,CHAR(160),""),CHAR(10),"")),0)),
"Not Found")</f>
        <v>Clothing and Footwear</v>
      </c>
      <c r="J1760" t="str">
        <f t="shared" si="27"/>
        <v>Pre-COVID</v>
      </c>
    </row>
    <row r="1761" spans="1:10" x14ac:dyDescent="0.35">
      <c r="A1761" t="s">
        <v>33</v>
      </c>
      <c r="B1761">
        <v>2014</v>
      </c>
      <c r="C1761" t="s">
        <v>45</v>
      </c>
      <c r="D1761">
        <v>119</v>
      </c>
      <c r="E1761">
        <v>11</v>
      </c>
      <c r="F1761" s="1">
        <v>41944</v>
      </c>
      <c r="G1761" t="s">
        <v>20</v>
      </c>
      <c r="H1761">
        <v>117.1</v>
      </c>
      <c r="I1761" t="str" cm="1">
        <f t="array" ref="I1761">IFERROR(
INDEX(Category_Map!$B$3:$B$28,
MATCH(TRIM(SUBSTITUTE(SUBSTITUTE(CLEAN(G1761),CHAR(160),""),CHAR(10),"")),
TRIM(SUBSTITUTE(SUBSTITUTE(Category_Map!$A$3:$A$28,CHAR(160),""),CHAR(10),"")),0)),
"Not Found")</f>
        <v>Housing and Utilities</v>
      </c>
      <c r="J1761" t="str">
        <f t="shared" si="27"/>
        <v>Pre-COVID</v>
      </c>
    </row>
    <row r="1762" spans="1:10" x14ac:dyDescent="0.35">
      <c r="A1762" t="s">
        <v>33</v>
      </c>
      <c r="B1762">
        <v>2014</v>
      </c>
      <c r="C1762" t="s">
        <v>45</v>
      </c>
      <c r="D1762">
        <v>119</v>
      </c>
      <c r="E1762">
        <v>11</v>
      </c>
      <c r="F1762" s="1">
        <v>41944</v>
      </c>
      <c r="G1762" t="s">
        <v>21</v>
      </c>
      <c r="H1762">
        <v>112.6</v>
      </c>
      <c r="I1762" t="str" cm="1">
        <f t="array" ref="I1762">IFERROR(
INDEX(Category_Map!$B$3:$B$28,
MATCH(TRIM(SUBSTITUTE(SUBSTITUTE(CLEAN(G1762),CHAR(160),""),CHAR(10),"")),
TRIM(SUBSTITUTE(SUBSTITUTE(Category_Map!$A$3:$A$28,CHAR(160),""),CHAR(10),"")),0)),
"Not Found")</f>
        <v>Fuel and Energy</v>
      </c>
      <c r="J1762" t="str">
        <f t="shared" si="27"/>
        <v>Pre-COVID</v>
      </c>
    </row>
    <row r="1763" spans="1:10" x14ac:dyDescent="0.35">
      <c r="A1763" t="s">
        <v>33</v>
      </c>
      <c r="B1763">
        <v>2014</v>
      </c>
      <c r="C1763" t="s">
        <v>45</v>
      </c>
      <c r="D1763">
        <v>119</v>
      </c>
      <c r="E1763">
        <v>11</v>
      </c>
      <c r="F1763" s="1">
        <v>41944</v>
      </c>
      <c r="G1763" t="s">
        <v>22</v>
      </c>
      <c r="H1763">
        <v>116.4</v>
      </c>
      <c r="I1763" t="str" cm="1">
        <f t="array" ref="I1763">IFERROR(
INDEX(Category_Map!$B$3:$B$28,
MATCH(TRIM(SUBSTITUTE(SUBSTITUTE(CLEAN(G1763),CHAR(160),""),CHAR(10),"")),
TRIM(SUBSTITUTE(SUBSTITUTE(Category_Map!$A$3:$A$28,CHAR(160),""),CHAR(10),"")),0)),
"Not Found")</f>
        <v>Household goods and services</v>
      </c>
      <c r="J1763" t="str">
        <f t="shared" si="27"/>
        <v>Pre-COVID</v>
      </c>
    </row>
    <row r="1764" spans="1:10" x14ac:dyDescent="0.35">
      <c r="A1764" t="s">
        <v>33</v>
      </c>
      <c r="B1764">
        <v>2014</v>
      </c>
      <c r="C1764" t="s">
        <v>45</v>
      </c>
      <c r="D1764">
        <v>119</v>
      </c>
      <c r="E1764">
        <v>11</v>
      </c>
      <c r="F1764" s="1">
        <v>41944</v>
      </c>
      <c r="G1764" t="s">
        <v>23</v>
      </c>
      <c r="H1764">
        <v>113</v>
      </c>
      <c r="I1764" t="str" cm="1">
        <f t="array" ref="I1764">IFERROR(
INDEX(Category_Map!$B$3:$B$28,
MATCH(TRIM(SUBSTITUTE(SUBSTITUTE(CLEAN(G1764),CHAR(160),""),CHAR(10),"")),
TRIM(SUBSTITUTE(SUBSTITUTE(Category_Map!$A$3:$A$28,CHAR(160),""),CHAR(10),"")),0)),
"Not Found")</f>
        <v>Health</v>
      </c>
      <c r="J1764" t="str">
        <f t="shared" si="27"/>
        <v>Pre-COVID</v>
      </c>
    </row>
    <row r="1765" spans="1:10" x14ac:dyDescent="0.35">
      <c r="A1765" t="s">
        <v>33</v>
      </c>
      <c r="B1765">
        <v>2014</v>
      </c>
      <c r="C1765" t="s">
        <v>45</v>
      </c>
      <c r="D1765">
        <v>119</v>
      </c>
      <c r="E1765">
        <v>11</v>
      </c>
      <c r="F1765" s="1">
        <v>41944</v>
      </c>
      <c r="G1765" t="s">
        <v>24</v>
      </c>
      <c r="H1765">
        <v>109.7</v>
      </c>
      <c r="I1765" t="str" cm="1">
        <f t="array" ref="I1765">IFERROR(
INDEX(Category_Map!$B$3:$B$28,
MATCH(TRIM(SUBSTITUTE(SUBSTITUTE(CLEAN(G1765),CHAR(160),""),CHAR(10),"")),
TRIM(SUBSTITUTE(SUBSTITUTE(Category_Map!$A$3:$A$28,CHAR(160),""),CHAR(10),"")),0)),
"Not Found")</f>
        <v>Transport &amp; Communication</v>
      </c>
      <c r="J1765" t="str">
        <f t="shared" si="27"/>
        <v>Pre-COVID</v>
      </c>
    </row>
    <row r="1766" spans="1:10" x14ac:dyDescent="0.35">
      <c r="A1766" t="s">
        <v>33</v>
      </c>
      <c r="B1766">
        <v>2014</v>
      </c>
      <c r="C1766" t="s">
        <v>45</v>
      </c>
      <c r="D1766">
        <v>119</v>
      </c>
      <c r="E1766">
        <v>11</v>
      </c>
      <c r="F1766" s="1">
        <v>41944</v>
      </c>
      <c r="G1766" t="s">
        <v>25</v>
      </c>
      <c r="H1766">
        <v>114</v>
      </c>
      <c r="I1766" t="str" cm="1">
        <f t="array" ref="I1766">IFERROR(
INDEX(Category_Map!$B$3:$B$28,
MATCH(TRIM(SUBSTITUTE(SUBSTITUTE(CLEAN(G1766),CHAR(160),""),CHAR(10),"")),
TRIM(SUBSTITUTE(SUBSTITUTE(Category_Map!$A$3:$A$28,CHAR(160),""),CHAR(10),"")),0)),
"Not Found")</f>
        <v>Recreation and Personal Care</v>
      </c>
      <c r="J1766" t="str">
        <f t="shared" si="27"/>
        <v>Pre-COVID</v>
      </c>
    </row>
    <row r="1767" spans="1:10" x14ac:dyDescent="0.35">
      <c r="A1767" t="s">
        <v>33</v>
      </c>
      <c r="B1767">
        <v>2014</v>
      </c>
      <c r="C1767" t="s">
        <v>45</v>
      </c>
      <c r="D1767">
        <v>119</v>
      </c>
      <c r="E1767">
        <v>11</v>
      </c>
      <c r="F1767" s="1">
        <v>41944</v>
      </c>
      <c r="G1767" t="s">
        <v>26</v>
      </c>
      <c r="H1767">
        <v>120.3</v>
      </c>
      <c r="I1767" t="str" cm="1">
        <f t="array" ref="I1767">IFERROR(
INDEX(Category_Map!$B$3:$B$28,
MATCH(TRIM(SUBSTITUTE(SUBSTITUTE(CLEAN(G1767),CHAR(160),""),CHAR(10),"")),
TRIM(SUBSTITUTE(SUBSTITUTE(Category_Map!$A$3:$A$28,CHAR(160),""),CHAR(10),"")),0)),
"Not Found")</f>
        <v>Education</v>
      </c>
      <c r="J1767" t="str">
        <f t="shared" si="27"/>
        <v>Pre-COVID</v>
      </c>
    </row>
    <row r="1768" spans="1:10" x14ac:dyDescent="0.35">
      <c r="A1768" t="s">
        <v>33</v>
      </c>
      <c r="B1768">
        <v>2014</v>
      </c>
      <c r="C1768" t="s">
        <v>45</v>
      </c>
      <c r="D1768">
        <v>119</v>
      </c>
      <c r="E1768">
        <v>11</v>
      </c>
      <c r="F1768" s="1">
        <v>41944</v>
      </c>
      <c r="G1768" t="s">
        <v>27</v>
      </c>
      <c r="H1768">
        <v>109.6</v>
      </c>
      <c r="I1768" t="str" cm="1">
        <f t="array" ref="I1768">IFERROR(
INDEX(Category_Map!$B$3:$B$28,
MATCH(TRIM(SUBSTITUTE(SUBSTITUTE(CLEAN(G1768),CHAR(160),""),CHAR(10),"")),
TRIM(SUBSTITUTE(SUBSTITUTE(Category_Map!$A$3:$A$28,CHAR(160),""),CHAR(10),"")),0)),
"Not Found")</f>
        <v>Personal care and effects</v>
      </c>
      <c r="J1768" t="str">
        <f t="shared" si="27"/>
        <v>Pre-COVID</v>
      </c>
    </row>
    <row r="1769" spans="1:10" x14ac:dyDescent="0.35">
      <c r="A1769" t="s">
        <v>33</v>
      </c>
      <c r="B1769">
        <v>2014</v>
      </c>
      <c r="C1769" t="s">
        <v>45</v>
      </c>
      <c r="D1769">
        <v>119</v>
      </c>
      <c r="E1769">
        <v>11</v>
      </c>
      <c r="F1769" s="1">
        <v>41944</v>
      </c>
      <c r="G1769" t="s">
        <v>28</v>
      </c>
      <c r="H1769">
        <v>113.4</v>
      </c>
      <c r="I1769" t="str" cm="1">
        <f t="array" ref="I1769">IFERROR(
INDEX(Category_Map!$B$3:$B$28,
MATCH(TRIM(SUBSTITUTE(SUBSTITUTE(CLEAN(G1769),CHAR(160),""),CHAR(10),"")),
TRIM(SUBSTITUTE(SUBSTITUTE(Category_Map!$A$3:$A$28,CHAR(160),""),CHAR(10),"")),0)),
"Not Found")</f>
        <v>Miscellaneous</v>
      </c>
      <c r="J1769" t="str">
        <f t="shared" si="27"/>
        <v>Pre-COVID</v>
      </c>
    </row>
    <row r="1770" spans="1:10" x14ac:dyDescent="0.35">
      <c r="A1770" t="s">
        <v>34</v>
      </c>
      <c r="B1770">
        <v>2014</v>
      </c>
      <c r="C1770" t="s">
        <v>45</v>
      </c>
      <c r="D1770">
        <v>120.1</v>
      </c>
      <c r="E1770">
        <v>11</v>
      </c>
      <c r="F1770" s="1">
        <v>41944</v>
      </c>
      <c r="G1770" t="s">
        <v>3</v>
      </c>
      <c r="H1770">
        <v>123.3</v>
      </c>
      <c r="I1770" t="str" cm="1">
        <f t="array" ref="I1770">IFERROR(
INDEX(Category_Map!$B$3:$B$28,
MATCH(TRIM(SUBSTITUTE(SUBSTITUTE(CLEAN(G1770),CHAR(160),""),CHAR(10),"")),
TRIM(SUBSTITUTE(SUBSTITUTE(Category_Map!$A$3:$A$28,CHAR(160),""),CHAR(10),"")),0)),
"Not Found")</f>
        <v>Food</v>
      </c>
      <c r="J1770" t="str">
        <f t="shared" si="27"/>
        <v>Pre-COVID</v>
      </c>
    </row>
    <row r="1771" spans="1:10" x14ac:dyDescent="0.35">
      <c r="A1771" t="s">
        <v>34</v>
      </c>
      <c r="B1771">
        <v>2014</v>
      </c>
      <c r="C1771" t="s">
        <v>45</v>
      </c>
      <c r="D1771">
        <v>120.1</v>
      </c>
      <c r="E1771">
        <v>11</v>
      </c>
      <c r="F1771" s="1">
        <v>41944</v>
      </c>
      <c r="G1771" t="s">
        <v>4</v>
      </c>
      <c r="H1771">
        <v>123.7</v>
      </c>
      <c r="I1771" t="str" cm="1">
        <f t="array" ref="I1771">IFERROR(
INDEX(Category_Map!$B$3:$B$28,
MATCH(TRIM(SUBSTITUTE(SUBSTITUTE(CLEAN(G1771),CHAR(160),""),CHAR(10),"")),
TRIM(SUBSTITUTE(SUBSTITUTE(Category_Map!$A$3:$A$28,CHAR(160),""),CHAR(10),"")),0)),
"Not Found")</f>
        <v>Food</v>
      </c>
      <c r="J1771" t="str">
        <f t="shared" si="27"/>
        <v>Pre-COVID</v>
      </c>
    </row>
    <row r="1772" spans="1:10" x14ac:dyDescent="0.35">
      <c r="A1772" t="s">
        <v>34</v>
      </c>
      <c r="B1772">
        <v>2014</v>
      </c>
      <c r="C1772" t="s">
        <v>45</v>
      </c>
      <c r="D1772">
        <v>120.1</v>
      </c>
      <c r="E1772">
        <v>11</v>
      </c>
      <c r="F1772" s="1">
        <v>41944</v>
      </c>
      <c r="G1772" t="s">
        <v>5</v>
      </c>
      <c r="H1772">
        <v>121</v>
      </c>
      <c r="I1772" t="str" cm="1">
        <f t="array" ref="I1772">IFERROR(
INDEX(Category_Map!$B$3:$B$28,
MATCH(TRIM(SUBSTITUTE(SUBSTITUTE(CLEAN(G1772),CHAR(160),""),CHAR(10),"")),
TRIM(SUBSTITUTE(SUBSTITUTE(Category_Map!$A$3:$A$28,CHAR(160),""),CHAR(10),"")),0)),
"Not Found")</f>
        <v>Food</v>
      </c>
      <c r="J1772" t="str">
        <f t="shared" si="27"/>
        <v>Pre-COVID</v>
      </c>
    </row>
    <row r="1773" spans="1:10" x14ac:dyDescent="0.35">
      <c r="A1773" t="s">
        <v>34</v>
      </c>
      <c r="B1773">
        <v>2014</v>
      </c>
      <c r="C1773" t="s">
        <v>45</v>
      </c>
      <c r="D1773">
        <v>120.1</v>
      </c>
      <c r="E1773">
        <v>11</v>
      </c>
      <c r="F1773" s="1">
        <v>41944</v>
      </c>
      <c r="G1773" t="s">
        <v>6</v>
      </c>
      <c r="H1773">
        <v>124.2</v>
      </c>
      <c r="I1773" t="str" cm="1">
        <f t="array" ref="I1773">IFERROR(
INDEX(Category_Map!$B$3:$B$28,
MATCH(TRIM(SUBSTITUTE(SUBSTITUTE(CLEAN(G1773),CHAR(160),""),CHAR(10),"")),
TRIM(SUBSTITUTE(SUBSTITUTE(Category_Map!$A$3:$A$28,CHAR(160),""),CHAR(10),"")),0)),
"Not Found")</f>
        <v>Food</v>
      </c>
      <c r="J1773" t="str">
        <f t="shared" si="27"/>
        <v>Pre-COVID</v>
      </c>
    </row>
    <row r="1774" spans="1:10" x14ac:dyDescent="0.35">
      <c r="A1774" t="s">
        <v>34</v>
      </c>
      <c r="B1774">
        <v>2014</v>
      </c>
      <c r="C1774" t="s">
        <v>45</v>
      </c>
      <c r="D1774">
        <v>120.1</v>
      </c>
      <c r="E1774">
        <v>11</v>
      </c>
      <c r="F1774" s="1">
        <v>41944</v>
      </c>
      <c r="G1774" t="s">
        <v>7</v>
      </c>
      <c r="H1774">
        <v>107.8</v>
      </c>
      <c r="I1774" t="str" cm="1">
        <f t="array" ref="I1774">IFERROR(
INDEX(Category_Map!$B$3:$B$28,
MATCH(TRIM(SUBSTITUTE(SUBSTITUTE(CLEAN(G1774),CHAR(160),""),CHAR(10),"")),
TRIM(SUBSTITUTE(SUBSTITUTE(Category_Map!$A$3:$A$28,CHAR(160),""),CHAR(10),"")),0)),
"Not Found")</f>
        <v>Food</v>
      </c>
      <c r="J1774" t="str">
        <f t="shared" si="27"/>
        <v>Pre-COVID</v>
      </c>
    </row>
    <row r="1775" spans="1:10" x14ac:dyDescent="0.35">
      <c r="A1775" t="s">
        <v>34</v>
      </c>
      <c r="B1775">
        <v>2014</v>
      </c>
      <c r="C1775" t="s">
        <v>45</v>
      </c>
      <c r="D1775">
        <v>120.1</v>
      </c>
      <c r="E1775">
        <v>11</v>
      </c>
      <c r="F1775" s="1">
        <v>41944</v>
      </c>
      <c r="G1775" t="s">
        <v>8</v>
      </c>
      <c r="H1775">
        <v>125.7</v>
      </c>
      <c r="I1775" t="str" cm="1">
        <f t="array" ref="I1775">IFERROR(
INDEX(Category_Map!$B$3:$B$28,
MATCH(TRIM(SUBSTITUTE(SUBSTITUTE(CLEAN(G1775),CHAR(160),""),CHAR(10),"")),
TRIM(SUBSTITUTE(SUBSTITUTE(Category_Map!$A$3:$A$28,CHAR(160),""),CHAR(10),"")),0)),
"Not Found")</f>
        <v>Food</v>
      </c>
      <c r="J1775" t="str">
        <f t="shared" si="27"/>
        <v>Pre-COVID</v>
      </c>
    </row>
    <row r="1776" spans="1:10" x14ac:dyDescent="0.35">
      <c r="A1776" t="s">
        <v>34</v>
      </c>
      <c r="B1776">
        <v>2014</v>
      </c>
      <c r="C1776" t="s">
        <v>45</v>
      </c>
      <c r="D1776">
        <v>120.1</v>
      </c>
      <c r="E1776">
        <v>11</v>
      </c>
      <c r="F1776" s="1">
        <v>41944</v>
      </c>
      <c r="G1776" t="s">
        <v>9</v>
      </c>
      <c r="H1776">
        <v>152.4</v>
      </c>
      <c r="I1776" t="str" cm="1">
        <f t="array" ref="I1776">IFERROR(
INDEX(Category_Map!$B$3:$B$28,
MATCH(TRIM(SUBSTITUTE(SUBSTITUTE(CLEAN(G1776),CHAR(160),""),CHAR(10),"")),
TRIM(SUBSTITUTE(SUBSTITUTE(Category_Map!$A$3:$A$28,CHAR(160),""),CHAR(10),"")),0)),
"Not Found")</f>
        <v>Food</v>
      </c>
      <c r="J1776" t="str">
        <f t="shared" si="27"/>
        <v>Pre-COVID</v>
      </c>
    </row>
    <row r="1777" spans="1:10" x14ac:dyDescent="0.35">
      <c r="A1777" t="s">
        <v>34</v>
      </c>
      <c r="B1777">
        <v>2014</v>
      </c>
      <c r="C1777" t="s">
        <v>45</v>
      </c>
      <c r="D1777">
        <v>120.1</v>
      </c>
      <c r="E1777">
        <v>11</v>
      </c>
      <c r="F1777" s="1">
        <v>41944</v>
      </c>
      <c r="G1777" t="s">
        <v>10</v>
      </c>
      <c r="H1777">
        <v>117.2</v>
      </c>
      <c r="I1777" t="str" cm="1">
        <f t="array" ref="I1777">IFERROR(
INDEX(Category_Map!$B$3:$B$28,
MATCH(TRIM(SUBSTITUTE(SUBSTITUTE(CLEAN(G1777),CHAR(160),""),CHAR(10),"")),
TRIM(SUBSTITUTE(SUBSTITUTE(Category_Map!$A$3:$A$28,CHAR(160),""),CHAR(10),"")),0)),
"Not Found")</f>
        <v>Food</v>
      </c>
      <c r="J1777" t="str">
        <f t="shared" si="27"/>
        <v>Pre-COVID</v>
      </c>
    </row>
    <row r="1778" spans="1:10" x14ac:dyDescent="0.35">
      <c r="A1778" t="s">
        <v>34</v>
      </c>
      <c r="B1778">
        <v>2014</v>
      </c>
      <c r="C1778" t="s">
        <v>45</v>
      </c>
      <c r="D1778">
        <v>120.1</v>
      </c>
      <c r="E1778">
        <v>11</v>
      </c>
      <c r="F1778" s="1">
        <v>41944</v>
      </c>
      <c r="G1778" t="s">
        <v>11</v>
      </c>
      <c r="H1778">
        <v>102.1</v>
      </c>
      <c r="I1778" t="str" cm="1">
        <f t="array" ref="I1778">IFERROR(
INDEX(Category_Map!$B$3:$B$28,
MATCH(TRIM(SUBSTITUTE(SUBSTITUTE(CLEAN(G1778),CHAR(160),""),CHAR(10),"")),
TRIM(SUBSTITUTE(SUBSTITUTE(Category_Map!$A$3:$A$28,CHAR(160),""),CHAR(10),"")),0)),
"Not Found")</f>
        <v>Food</v>
      </c>
      <c r="J1778" t="str">
        <f t="shared" si="27"/>
        <v>Pre-COVID</v>
      </c>
    </row>
    <row r="1779" spans="1:10" x14ac:dyDescent="0.35">
      <c r="A1779" t="s">
        <v>34</v>
      </c>
      <c r="B1779">
        <v>2014</v>
      </c>
      <c r="C1779" t="s">
        <v>45</v>
      </c>
      <c r="D1779">
        <v>120.1</v>
      </c>
      <c r="E1779">
        <v>11</v>
      </c>
      <c r="F1779" s="1">
        <v>41944</v>
      </c>
      <c r="G1779" t="s">
        <v>12</v>
      </c>
      <c r="H1779">
        <v>118.7</v>
      </c>
      <c r="I1779" t="str" cm="1">
        <f t="array" ref="I1779">IFERROR(
INDEX(Category_Map!$B$3:$B$28,
MATCH(TRIM(SUBSTITUTE(SUBSTITUTE(CLEAN(G1779),CHAR(160),""),CHAR(10),"")),
TRIM(SUBSTITUTE(SUBSTITUTE(Category_Map!$A$3:$A$28,CHAR(160),""),CHAR(10),"")),0)),
"Not Found")</f>
        <v>Food</v>
      </c>
      <c r="J1779" t="str">
        <f t="shared" si="27"/>
        <v>Pre-COVID</v>
      </c>
    </row>
    <row r="1780" spans="1:10" x14ac:dyDescent="0.35">
      <c r="A1780" t="s">
        <v>34</v>
      </c>
      <c r="B1780">
        <v>2014</v>
      </c>
      <c r="C1780" t="s">
        <v>45</v>
      </c>
      <c r="D1780">
        <v>120.1</v>
      </c>
      <c r="E1780">
        <v>11</v>
      </c>
      <c r="F1780" s="1">
        <v>41944</v>
      </c>
      <c r="G1780" t="s">
        <v>13</v>
      </c>
      <c r="H1780">
        <v>116.4</v>
      </c>
      <c r="I1780" t="str" cm="1">
        <f t="array" ref="I1780">IFERROR(
INDEX(Category_Map!$B$3:$B$28,
MATCH(TRIM(SUBSTITUTE(SUBSTITUTE(CLEAN(G1780),CHAR(160),""),CHAR(10),"")),
TRIM(SUBSTITUTE(SUBSTITUTE(Category_Map!$A$3:$A$28,CHAR(160),""),CHAR(10),"")),0)),
"Not Found")</f>
        <v>Food and beverages</v>
      </c>
      <c r="J1780" t="str">
        <f t="shared" si="27"/>
        <v>Pre-COVID</v>
      </c>
    </row>
    <row r="1781" spans="1:10" x14ac:dyDescent="0.35">
      <c r="A1781" t="s">
        <v>34</v>
      </c>
      <c r="B1781">
        <v>2014</v>
      </c>
      <c r="C1781" t="s">
        <v>45</v>
      </c>
      <c r="D1781">
        <v>120.1</v>
      </c>
      <c r="E1781">
        <v>11</v>
      </c>
      <c r="F1781" s="1">
        <v>41944</v>
      </c>
      <c r="G1781" t="s">
        <v>14</v>
      </c>
      <c r="H1781">
        <v>125.6</v>
      </c>
      <c r="I1781" t="str" cm="1">
        <f t="array" ref="I1781">IFERROR(
INDEX(Category_Map!$B$3:$B$28,
MATCH(TRIM(SUBSTITUTE(SUBSTITUTE(CLEAN(G1781),CHAR(160),""),CHAR(10),"")),
TRIM(SUBSTITUTE(SUBSTITUTE(Category_Map!$A$3:$A$28,CHAR(160),""),CHAR(10),"")),0)),
"Not Found")</f>
        <v>Food and beverages</v>
      </c>
      <c r="J1781" t="str">
        <f t="shared" si="27"/>
        <v>Pre-COVID</v>
      </c>
    </row>
    <row r="1782" spans="1:10" x14ac:dyDescent="0.35">
      <c r="A1782" t="s">
        <v>34</v>
      </c>
      <c r="B1782">
        <v>2014</v>
      </c>
      <c r="C1782" t="s">
        <v>45</v>
      </c>
      <c r="D1782">
        <v>120.1</v>
      </c>
      <c r="E1782">
        <v>11</v>
      </c>
      <c r="F1782" s="1">
        <v>41944</v>
      </c>
      <c r="G1782" t="s">
        <v>15</v>
      </c>
      <c r="H1782">
        <v>125.1</v>
      </c>
      <c r="I1782" t="str" cm="1">
        <f t="array" ref="I1782">IFERROR(
INDEX(Category_Map!$B$3:$B$28,
MATCH(TRIM(SUBSTITUTE(SUBSTITUTE(CLEAN(G1782),CHAR(160),""),CHAR(10),"")),
TRIM(SUBSTITUTE(SUBSTITUTE(Category_Map!$A$3:$A$28,CHAR(160),""),CHAR(10),"")),0)),
"Not Found")</f>
        <v>Food and beverages</v>
      </c>
      <c r="J1782" t="str">
        <f t="shared" si="27"/>
        <v>Pre-COVID</v>
      </c>
    </row>
    <row r="1783" spans="1:10" x14ac:dyDescent="0.35">
      <c r="A1783" t="s">
        <v>34</v>
      </c>
      <c r="B1783">
        <v>2014</v>
      </c>
      <c r="C1783" t="s">
        <v>45</v>
      </c>
      <c r="D1783">
        <v>120.1</v>
      </c>
      <c r="E1783">
        <v>11</v>
      </c>
      <c r="F1783" s="1">
        <v>41944</v>
      </c>
      <c r="G1783" t="s">
        <v>16</v>
      </c>
      <c r="H1783">
        <v>122.1</v>
      </c>
      <c r="I1783" t="str" cm="1">
        <f t="array" ref="I1783">IFERROR(
INDEX(Category_Map!$B$3:$B$28,
MATCH(TRIM(SUBSTITUTE(SUBSTITUTE(CLEAN(G1783),CHAR(160),""),CHAR(10),"")),
TRIM(SUBSTITUTE(SUBSTITUTE(Category_Map!$A$3:$A$28,CHAR(160),""),CHAR(10),"")),0)),
"Not Found")</f>
        <v>Miscellaneous</v>
      </c>
      <c r="J1783" t="str">
        <f t="shared" si="27"/>
        <v>Pre-COVID</v>
      </c>
    </row>
    <row r="1784" spans="1:10" x14ac:dyDescent="0.35">
      <c r="A1784" t="s">
        <v>34</v>
      </c>
      <c r="B1784">
        <v>2014</v>
      </c>
      <c r="C1784" t="s">
        <v>45</v>
      </c>
      <c r="D1784">
        <v>120.1</v>
      </c>
      <c r="E1784">
        <v>11</v>
      </c>
      <c r="F1784" s="1">
        <v>41944</v>
      </c>
      <c r="G1784" t="s">
        <v>17</v>
      </c>
      <c r="H1784">
        <v>122.1</v>
      </c>
      <c r="I1784" t="str" cm="1">
        <f t="array" ref="I1784">IFERROR(
INDEX(Category_Map!$B$3:$B$28,
MATCH(TRIM(SUBSTITUTE(SUBSTITUTE(CLEAN(G1784),CHAR(160),""),CHAR(10),"")),
TRIM(SUBSTITUTE(SUBSTITUTE(Category_Map!$A$3:$A$28,CHAR(160),""),CHAR(10),"")),0)),
"Not Found")</f>
        <v>Clothing and Footwear</v>
      </c>
      <c r="J1784" t="str">
        <f t="shared" si="27"/>
        <v>Pre-COVID</v>
      </c>
    </row>
    <row r="1785" spans="1:10" x14ac:dyDescent="0.35">
      <c r="A1785" t="s">
        <v>34</v>
      </c>
      <c r="B1785">
        <v>2014</v>
      </c>
      <c r="C1785" t="s">
        <v>45</v>
      </c>
      <c r="D1785">
        <v>120.1</v>
      </c>
      <c r="E1785">
        <v>11</v>
      </c>
      <c r="F1785" s="1">
        <v>41944</v>
      </c>
      <c r="G1785" t="s">
        <v>18</v>
      </c>
      <c r="H1785">
        <v>118.4</v>
      </c>
      <c r="I1785" t="str" cm="1">
        <f t="array" ref="I1785">IFERROR(
INDEX(Category_Map!$B$3:$B$28,
MATCH(TRIM(SUBSTITUTE(SUBSTITUTE(CLEAN(G1785),CHAR(160),""),CHAR(10),"")),
TRIM(SUBSTITUTE(SUBSTITUTE(Category_Map!$A$3:$A$28,CHAR(160),""),CHAR(10),"")),0)),
"Not Found")</f>
        <v>Clothing and Footwear</v>
      </c>
      <c r="J1785" t="str">
        <f t="shared" si="27"/>
        <v>Pre-COVID</v>
      </c>
    </row>
    <row r="1786" spans="1:10" x14ac:dyDescent="0.35">
      <c r="A1786" t="s">
        <v>34</v>
      </c>
      <c r="B1786">
        <v>2014</v>
      </c>
      <c r="C1786" t="s">
        <v>45</v>
      </c>
      <c r="D1786">
        <v>120.1</v>
      </c>
      <c r="E1786">
        <v>11</v>
      </c>
      <c r="F1786" s="1">
        <v>41944</v>
      </c>
      <c r="G1786" t="s">
        <v>19</v>
      </c>
      <c r="H1786">
        <v>121.6</v>
      </c>
      <c r="I1786" t="str" cm="1">
        <f t="array" ref="I1786">IFERROR(
INDEX(Category_Map!$B$3:$B$28,
MATCH(TRIM(SUBSTITUTE(SUBSTITUTE(CLEAN(G1786),CHAR(160),""),CHAR(10),"")),
TRIM(SUBSTITUTE(SUBSTITUTE(Category_Map!$A$3:$A$28,CHAR(160),""),CHAR(10),"")),0)),
"Not Found")</f>
        <v>Clothing and Footwear</v>
      </c>
      <c r="J1786" t="str">
        <f t="shared" si="27"/>
        <v>Pre-COVID</v>
      </c>
    </row>
    <row r="1787" spans="1:10" x14ac:dyDescent="0.35">
      <c r="A1787" t="s">
        <v>34</v>
      </c>
      <c r="B1787">
        <v>2014</v>
      </c>
      <c r="C1787" t="s">
        <v>45</v>
      </c>
      <c r="D1787">
        <v>120.1</v>
      </c>
      <c r="E1787">
        <v>11</v>
      </c>
      <c r="F1787" s="1">
        <v>41944</v>
      </c>
      <c r="G1787" t="s">
        <v>20</v>
      </c>
      <c r="H1787">
        <v>117.1</v>
      </c>
      <c r="I1787" t="str" cm="1">
        <f t="array" ref="I1787">IFERROR(
INDEX(Category_Map!$B$3:$B$28,
MATCH(TRIM(SUBSTITUTE(SUBSTITUTE(CLEAN(G1787),CHAR(160),""),CHAR(10),"")),
TRIM(SUBSTITUTE(SUBSTITUTE(Category_Map!$A$3:$A$28,CHAR(160),""),CHAR(10),"")),0)),
"Not Found")</f>
        <v>Housing and Utilities</v>
      </c>
      <c r="J1787" t="str">
        <f t="shared" si="27"/>
        <v>Pre-COVID</v>
      </c>
    </row>
    <row r="1788" spans="1:10" x14ac:dyDescent="0.35">
      <c r="A1788" t="s">
        <v>34</v>
      </c>
      <c r="B1788">
        <v>2014</v>
      </c>
      <c r="C1788" t="s">
        <v>45</v>
      </c>
      <c r="D1788">
        <v>120.1</v>
      </c>
      <c r="E1788">
        <v>11</v>
      </c>
      <c r="F1788" s="1">
        <v>41944</v>
      </c>
      <c r="G1788" t="s">
        <v>21</v>
      </c>
      <c r="H1788">
        <v>115.5</v>
      </c>
      <c r="I1788" t="str" cm="1">
        <f t="array" ref="I1788">IFERROR(
INDEX(Category_Map!$B$3:$B$28,
MATCH(TRIM(SUBSTITUTE(SUBSTITUTE(CLEAN(G1788),CHAR(160),""),CHAR(10),"")),
TRIM(SUBSTITUTE(SUBSTITUTE(Category_Map!$A$3:$A$28,CHAR(160),""),CHAR(10),"")),0)),
"Not Found")</f>
        <v>Fuel and Energy</v>
      </c>
      <c r="J1788" t="str">
        <f t="shared" si="27"/>
        <v>Pre-COVID</v>
      </c>
    </row>
    <row r="1789" spans="1:10" x14ac:dyDescent="0.35">
      <c r="A1789" t="s">
        <v>34</v>
      </c>
      <c r="B1789">
        <v>2014</v>
      </c>
      <c r="C1789" t="s">
        <v>45</v>
      </c>
      <c r="D1789">
        <v>120.1</v>
      </c>
      <c r="E1789">
        <v>11</v>
      </c>
      <c r="F1789" s="1">
        <v>41944</v>
      </c>
      <c r="G1789" t="s">
        <v>22</v>
      </c>
      <c r="H1789">
        <v>117.3</v>
      </c>
      <c r="I1789" t="str" cm="1">
        <f t="array" ref="I1789">IFERROR(
INDEX(Category_Map!$B$3:$B$28,
MATCH(TRIM(SUBSTITUTE(SUBSTITUTE(CLEAN(G1789),CHAR(160),""),CHAR(10),"")),
TRIM(SUBSTITUTE(SUBSTITUTE(Category_Map!$A$3:$A$28,CHAR(160),""),CHAR(10),"")),0)),
"Not Found")</f>
        <v>Household goods and services</v>
      </c>
      <c r="J1789" t="str">
        <f t="shared" si="27"/>
        <v>Pre-COVID</v>
      </c>
    </row>
    <row r="1790" spans="1:10" x14ac:dyDescent="0.35">
      <c r="A1790" t="s">
        <v>34</v>
      </c>
      <c r="B1790">
        <v>2014</v>
      </c>
      <c r="C1790" t="s">
        <v>45</v>
      </c>
      <c r="D1790">
        <v>120.1</v>
      </c>
      <c r="E1790">
        <v>11</v>
      </c>
      <c r="F1790" s="1">
        <v>41944</v>
      </c>
      <c r="G1790" t="s">
        <v>23</v>
      </c>
      <c r="H1790">
        <v>114.8</v>
      </c>
      <c r="I1790" t="str" cm="1">
        <f t="array" ref="I1790">IFERROR(
INDEX(Category_Map!$B$3:$B$28,
MATCH(TRIM(SUBSTITUTE(SUBSTITUTE(CLEAN(G1790),CHAR(160),""),CHAR(10),"")),
TRIM(SUBSTITUTE(SUBSTITUTE(Category_Map!$A$3:$A$28,CHAR(160),""),CHAR(10),"")),0)),
"Not Found")</f>
        <v>Health</v>
      </c>
      <c r="J1790" t="str">
        <f t="shared" si="27"/>
        <v>Pre-COVID</v>
      </c>
    </row>
    <row r="1791" spans="1:10" x14ac:dyDescent="0.35">
      <c r="A1791" t="s">
        <v>34</v>
      </c>
      <c r="B1791">
        <v>2014</v>
      </c>
      <c r="C1791" t="s">
        <v>45</v>
      </c>
      <c r="D1791">
        <v>120.1</v>
      </c>
      <c r="E1791">
        <v>11</v>
      </c>
      <c r="F1791" s="1">
        <v>41944</v>
      </c>
      <c r="G1791" t="s">
        <v>24</v>
      </c>
      <c r="H1791">
        <v>110.8</v>
      </c>
      <c r="I1791" t="str" cm="1">
        <f t="array" ref="I1791">IFERROR(
INDEX(Category_Map!$B$3:$B$28,
MATCH(TRIM(SUBSTITUTE(SUBSTITUTE(CLEAN(G1791),CHAR(160),""),CHAR(10),"")),
TRIM(SUBSTITUTE(SUBSTITUTE(Category_Map!$A$3:$A$28,CHAR(160),""),CHAR(10),"")),0)),
"Not Found")</f>
        <v>Transport &amp; Communication</v>
      </c>
      <c r="J1791" t="str">
        <f t="shared" si="27"/>
        <v>Pre-COVID</v>
      </c>
    </row>
    <row r="1792" spans="1:10" x14ac:dyDescent="0.35">
      <c r="A1792" t="s">
        <v>34</v>
      </c>
      <c r="B1792">
        <v>2014</v>
      </c>
      <c r="C1792" t="s">
        <v>45</v>
      </c>
      <c r="D1792">
        <v>120.1</v>
      </c>
      <c r="E1792">
        <v>11</v>
      </c>
      <c r="F1792" s="1">
        <v>41944</v>
      </c>
      <c r="G1792" t="s">
        <v>25</v>
      </c>
      <c r="H1792">
        <v>113.7</v>
      </c>
      <c r="I1792" t="str" cm="1">
        <f t="array" ref="I1792">IFERROR(
INDEX(Category_Map!$B$3:$B$28,
MATCH(TRIM(SUBSTITUTE(SUBSTITUTE(CLEAN(G1792),CHAR(160),""),CHAR(10),"")),
TRIM(SUBSTITUTE(SUBSTITUTE(Category_Map!$A$3:$A$28,CHAR(160),""),CHAR(10),"")),0)),
"Not Found")</f>
        <v>Recreation and Personal Care</v>
      </c>
      <c r="J1792" t="str">
        <f t="shared" si="27"/>
        <v>Pre-COVID</v>
      </c>
    </row>
    <row r="1793" spans="1:10" x14ac:dyDescent="0.35">
      <c r="A1793" t="s">
        <v>34</v>
      </c>
      <c r="B1793">
        <v>2014</v>
      </c>
      <c r="C1793" t="s">
        <v>45</v>
      </c>
      <c r="D1793">
        <v>120.1</v>
      </c>
      <c r="E1793">
        <v>11</v>
      </c>
      <c r="F1793" s="1">
        <v>41944</v>
      </c>
      <c r="G1793" t="s">
        <v>26</v>
      </c>
      <c r="H1793">
        <v>119</v>
      </c>
      <c r="I1793" t="str" cm="1">
        <f t="array" ref="I1793">IFERROR(
INDEX(Category_Map!$B$3:$B$28,
MATCH(TRIM(SUBSTITUTE(SUBSTITUTE(CLEAN(G1793),CHAR(160),""),CHAR(10),"")),
TRIM(SUBSTITUTE(SUBSTITUTE(Category_Map!$A$3:$A$28,CHAR(160),""),CHAR(10),"")),0)),
"Not Found")</f>
        <v>Education</v>
      </c>
      <c r="J1793" t="str">
        <f t="shared" si="27"/>
        <v>Pre-COVID</v>
      </c>
    </row>
    <row r="1794" spans="1:10" x14ac:dyDescent="0.35">
      <c r="A1794" t="s">
        <v>34</v>
      </c>
      <c r="B1794">
        <v>2014</v>
      </c>
      <c r="C1794" t="s">
        <v>45</v>
      </c>
      <c r="D1794">
        <v>120.1</v>
      </c>
      <c r="E1794">
        <v>11</v>
      </c>
      <c r="F1794" s="1">
        <v>41944</v>
      </c>
      <c r="G1794" t="s">
        <v>27</v>
      </c>
      <c r="H1794">
        <v>109.1</v>
      </c>
      <c r="I1794" t="str" cm="1">
        <f t="array" ref="I1794">IFERROR(
INDEX(Category_Map!$B$3:$B$28,
MATCH(TRIM(SUBSTITUTE(SUBSTITUTE(CLEAN(G1794),CHAR(160),""),CHAR(10),"")),
TRIM(SUBSTITUTE(SUBSTITUTE(Category_Map!$A$3:$A$28,CHAR(160),""),CHAR(10),"")),0)),
"Not Found")</f>
        <v>Personal care and effects</v>
      </c>
      <c r="J1794" t="str">
        <f t="shared" ref="J1794:J1857" si="28">IF(F1794 &lt; DATE(2020,3,1), "Pre-COVID", "Post-COVID")</f>
        <v>Pre-COVID</v>
      </c>
    </row>
    <row r="1795" spans="1:10" x14ac:dyDescent="0.35">
      <c r="A1795" t="s">
        <v>34</v>
      </c>
      <c r="B1795">
        <v>2014</v>
      </c>
      <c r="C1795" t="s">
        <v>45</v>
      </c>
      <c r="D1795">
        <v>120.1</v>
      </c>
      <c r="E1795">
        <v>11</v>
      </c>
      <c r="F1795" s="1">
        <v>41944</v>
      </c>
      <c r="G1795" t="s">
        <v>28</v>
      </c>
      <c r="H1795">
        <v>113.8</v>
      </c>
      <c r="I1795" t="str" cm="1">
        <f t="array" ref="I1795">IFERROR(
INDEX(Category_Map!$B$3:$B$28,
MATCH(TRIM(SUBSTITUTE(SUBSTITUTE(CLEAN(G1795),CHAR(160),""),CHAR(10),"")),
TRIM(SUBSTITUTE(SUBSTITUTE(Category_Map!$A$3:$A$28,CHAR(160),""),CHAR(10),"")),0)),
"Not Found")</f>
        <v>Miscellaneous</v>
      </c>
      <c r="J1795" t="str">
        <f t="shared" si="28"/>
        <v>Pre-COVID</v>
      </c>
    </row>
    <row r="1796" spans="1:10" x14ac:dyDescent="0.35">
      <c r="A1796" t="s">
        <v>30</v>
      </c>
      <c r="B1796">
        <v>2014</v>
      </c>
      <c r="C1796" t="s">
        <v>46</v>
      </c>
      <c r="D1796">
        <v>120.3</v>
      </c>
      <c r="E1796">
        <v>12</v>
      </c>
      <c r="F1796" s="1">
        <v>41974</v>
      </c>
      <c r="G1796" t="s">
        <v>3</v>
      </c>
      <c r="H1796">
        <v>122.4</v>
      </c>
      <c r="I1796" t="str" cm="1">
        <f t="array" ref="I1796">IFERROR(
INDEX(Category_Map!$B$3:$B$28,
MATCH(TRIM(SUBSTITUTE(SUBSTITUTE(CLEAN(G1796),CHAR(160),""),CHAR(10),"")),
TRIM(SUBSTITUTE(SUBSTITUTE(Category_Map!$A$3:$A$28,CHAR(160),""),CHAR(10),"")),0)),
"Not Found")</f>
        <v>Food</v>
      </c>
      <c r="J1796" t="str">
        <f t="shared" si="28"/>
        <v>Pre-COVID</v>
      </c>
    </row>
    <row r="1797" spans="1:10" x14ac:dyDescent="0.35">
      <c r="A1797" t="s">
        <v>30</v>
      </c>
      <c r="B1797">
        <v>2014</v>
      </c>
      <c r="C1797" t="s">
        <v>46</v>
      </c>
      <c r="D1797">
        <v>120.3</v>
      </c>
      <c r="E1797">
        <v>12</v>
      </c>
      <c r="F1797" s="1">
        <v>41974</v>
      </c>
      <c r="G1797" t="s">
        <v>4</v>
      </c>
      <c r="H1797">
        <v>122.4</v>
      </c>
      <c r="I1797" t="str" cm="1">
        <f t="array" ref="I1797">IFERROR(
INDEX(Category_Map!$B$3:$B$28,
MATCH(TRIM(SUBSTITUTE(SUBSTITUTE(CLEAN(G1797),CHAR(160),""),CHAR(10),"")),
TRIM(SUBSTITUTE(SUBSTITUTE(Category_Map!$A$3:$A$28,CHAR(160),""),CHAR(10),"")),0)),
"Not Found")</f>
        <v>Food</v>
      </c>
      <c r="J1797" t="str">
        <f t="shared" si="28"/>
        <v>Pre-COVID</v>
      </c>
    </row>
    <row r="1798" spans="1:10" x14ac:dyDescent="0.35">
      <c r="A1798" t="s">
        <v>30</v>
      </c>
      <c r="B1798">
        <v>2014</v>
      </c>
      <c r="C1798" t="s">
        <v>46</v>
      </c>
      <c r="D1798">
        <v>120.3</v>
      </c>
      <c r="E1798">
        <v>12</v>
      </c>
      <c r="F1798" s="1">
        <v>41974</v>
      </c>
      <c r="G1798" t="s">
        <v>5</v>
      </c>
      <c r="H1798">
        <v>121.8</v>
      </c>
      <c r="I1798" t="str" cm="1">
        <f t="array" ref="I1798">IFERROR(
INDEX(Category_Map!$B$3:$B$28,
MATCH(TRIM(SUBSTITUTE(SUBSTITUTE(CLEAN(G1798),CHAR(160),""),CHAR(10),"")),
TRIM(SUBSTITUTE(SUBSTITUTE(Category_Map!$A$3:$A$28,CHAR(160),""),CHAR(10),"")),0)),
"Not Found")</f>
        <v>Food</v>
      </c>
      <c r="J1798" t="str">
        <f t="shared" si="28"/>
        <v>Pre-COVID</v>
      </c>
    </row>
    <row r="1799" spans="1:10" x14ac:dyDescent="0.35">
      <c r="A1799" t="s">
        <v>30</v>
      </c>
      <c r="B1799">
        <v>2014</v>
      </c>
      <c r="C1799" t="s">
        <v>46</v>
      </c>
      <c r="D1799">
        <v>120.3</v>
      </c>
      <c r="E1799">
        <v>12</v>
      </c>
      <c r="F1799" s="1">
        <v>41974</v>
      </c>
      <c r="G1799" t="s">
        <v>6</v>
      </c>
      <c r="H1799">
        <v>124.2</v>
      </c>
      <c r="I1799" t="str" cm="1">
        <f t="array" ref="I1799">IFERROR(
INDEX(Category_Map!$B$3:$B$28,
MATCH(TRIM(SUBSTITUTE(SUBSTITUTE(CLEAN(G1799),CHAR(160),""),CHAR(10),"")),
TRIM(SUBSTITUTE(SUBSTITUTE(Category_Map!$A$3:$A$28,CHAR(160),""),CHAR(10),"")),0)),
"Not Found")</f>
        <v>Food</v>
      </c>
      <c r="J1799" t="str">
        <f t="shared" si="28"/>
        <v>Pre-COVID</v>
      </c>
    </row>
    <row r="1800" spans="1:10" x14ac:dyDescent="0.35">
      <c r="A1800" t="s">
        <v>30</v>
      </c>
      <c r="B1800">
        <v>2014</v>
      </c>
      <c r="C1800" t="s">
        <v>46</v>
      </c>
      <c r="D1800">
        <v>120.3</v>
      </c>
      <c r="E1800">
        <v>12</v>
      </c>
      <c r="F1800" s="1">
        <v>41974</v>
      </c>
      <c r="G1800" t="s">
        <v>7</v>
      </c>
      <c r="H1800">
        <v>110.2</v>
      </c>
      <c r="I1800" t="str" cm="1">
        <f t="array" ref="I1800">IFERROR(
INDEX(Category_Map!$B$3:$B$28,
MATCH(TRIM(SUBSTITUTE(SUBSTITUTE(CLEAN(G1800),CHAR(160),""),CHAR(10),"")),
TRIM(SUBSTITUTE(SUBSTITUTE(Category_Map!$A$3:$A$28,CHAR(160),""),CHAR(10),"")),0)),
"Not Found")</f>
        <v>Food</v>
      </c>
      <c r="J1800" t="str">
        <f t="shared" si="28"/>
        <v>Pre-COVID</v>
      </c>
    </row>
    <row r="1801" spans="1:10" x14ac:dyDescent="0.35">
      <c r="A1801" t="s">
        <v>30</v>
      </c>
      <c r="B1801">
        <v>2014</v>
      </c>
      <c r="C1801" t="s">
        <v>46</v>
      </c>
      <c r="D1801">
        <v>120.3</v>
      </c>
      <c r="E1801">
        <v>12</v>
      </c>
      <c r="F1801" s="1">
        <v>41974</v>
      </c>
      <c r="G1801" t="s">
        <v>8</v>
      </c>
      <c r="H1801">
        <v>128.6</v>
      </c>
      <c r="I1801" t="str" cm="1">
        <f t="array" ref="I1801">IFERROR(
INDEX(Category_Map!$B$3:$B$28,
MATCH(TRIM(SUBSTITUTE(SUBSTITUTE(CLEAN(G1801),CHAR(160),""),CHAR(10),"")),
TRIM(SUBSTITUTE(SUBSTITUTE(Category_Map!$A$3:$A$28,CHAR(160),""),CHAR(10),"")),0)),
"Not Found")</f>
        <v>Food</v>
      </c>
      <c r="J1801" t="str">
        <f t="shared" si="28"/>
        <v>Pre-COVID</v>
      </c>
    </row>
    <row r="1802" spans="1:10" x14ac:dyDescent="0.35">
      <c r="A1802" t="s">
        <v>30</v>
      </c>
      <c r="B1802">
        <v>2014</v>
      </c>
      <c r="C1802" t="s">
        <v>46</v>
      </c>
      <c r="D1802">
        <v>120.3</v>
      </c>
      <c r="E1802">
        <v>12</v>
      </c>
      <c r="F1802" s="1">
        <v>41974</v>
      </c>
      <c r="G1802" t="s">
        <v>9</v>
      </c>
      <c r="H1802">
        <v>140.30000000000001</v>
      </c>
      <c r="I1802" t="str" cm="1">
        <f t="array" ref="I1802">IFERROR(
INDEX(Category_Map!$B$3:$B$28,
MATCH(TRIM(SUBSTITUTE(SUBSTITUTE(CLEAN(G1802),CHAR(160),""),CHAR(10),"")),
TRIM(SUBSTITUTE(SUBSTITUTE(Category_Map!$A$3:$A$28,CHAR(160),""),CHAR(10),"")),0)),
"Not Found")</f>
        <v>Food</v>
      </c>
      <c r="J1802" t="str">
        <f t="shared" si="28"/>
        <v>Pre-COVID</v>
      </c>
    </row>
    <row r="1803" spans="1:10" x14ac:dyDescent="0.35">
      <c r="A1803" t="s">
        <v>30</v>
      </c>
      <c r="B1803">
        <v>2014</v>
      </c>
      <c r="C1803" t="s">
        <v>46</v>
      </c>
      <c r="D1803">
        <v>120.3</v>
      </c>
      <c r="E1803">
        <v>12</v>
      </c>
      <c r="F1803" s="1">
        <v>41974</v>
      </c>
      <c r="G1803" t="s">
        <v>10</v>
      </c>
      <c r="H1803">
        <v>116.3</v>
      </c>
      <c r="I1803" t="str" cm="1">
        <f t="array" ref="I1803">IFERROR(
INDEX(Category_Map!$B$3:$B$28,
MATCH(TRIM(SUBSTITUTE(SUBSTITUTE(CLEAN(G1803),CHAR(160),""),CHAR(10),"")),
TRIM(SUBSTITUTE(SUBSTITUTE(Category_Map!$A$3:$A$28,CHAR(160),""),CHAR(10),"")),0)),
"Not Found")</f>
        <v>Food</v>
      </c>
      <c r="J1803" t="str">
        <f t="shared" si="28"/>
        <v>Pre-COVID</v>
      </c>
    </row>
    <row r="1804" spans="1:10" x14ac:dyDescent="0.35">
      <c r="A1804" t="s">
        <v>30</v>
      </c>
      <c r="B1804">
        <v>2014</v>
      </c>
      <c r="C1804" t="s">
        <v>46</v>
      </c>
      <c r="D1804">
        <v>120.3</v>
      </c>
      <c r="E1804">
        <v>12</v>
      </c>
      <c r="F1804" s="1">
        <v>41974</v>
      </c>
      <c r="G1804" t="s">
        <v>11</v>
      </c>
      <c r="H1804">
        <v>102</v>
      </c>
      <c r="I1804" t="str" cm="1">
        <f t="array" ref="I1804">IFERROR(
INDEX(Category_Map!$B$3:$B$28,
MATCH(TRIM(SUBSTITUTE(SUBSTITUTE(CLEAN(G1804),CHAR(160),""),CHAR(10),"")),
TRIM(SUBSTITUTE(SUBSTITUTE(Category_Map!$A$3:$A$28,CHAR(160),""),CHAR(10),"")),0)),
"Not Found")</f>
        <v>Food</v>
      </c>
      <c r="J1804" t="str">
        <f t="shared" si="28"/>
        <v>Pre-COVID</v>
      </c>
    </row>
    <row r="1805" spans="1:10" x14ac:dyDescent="0.35">
      <c r="A1805" t="s">
        <v>30</v>
      </c>
      <c r="B1805">
        <v>2014</v>
      </c>
      <c r="C1805" t="s">
        <v>46</v>
      </c>
      <c r="D1805">
        <v>120.3</v>
      </c>
      <c r="E1805">
        <v>12</v>
      </c>
      <c r="F1805" s="1">
        <v>41974</v>
      </c>
      <c r="G1805" t="s">
        <v>12</v>
      </c>
      <c r="H1805">
        <v>116</v>
      </c>
      <c r="I1805" t="str" cm="1">
        <f t="array" ref="I1805">IFERROR(
INDEX(Category_Map!$B$3:$B$28,
MATCH(TRIM(SUBSTITUTE(SUBSTITUTE(CLEAN(G1805),CHAR(160),""),CHAR(10),"")),
TRIM(SUBSTITUTE(SUBSTITUTE(Category_Map!$A$3:$A$28,CHAR(160),""),CHAR(10),"")),0)),
"Not Found")</f>
        <v>Food</v>
      </c>
      <c r="J1805" t="str">
        <f t="shared" si="28"/>
        <v>Pre-COVID</v>
      </c>
    </row>
    <row r="1806" spans="1:10" x14ac:dyDescent="0.35">
      <c r="A1806" t="s">
        <v>30</v>
      </c>
      <c r="B1806">
        <v>2014</v>
      </c>
      <c r="C1806" t="s">
        <v>46</v>
      </c>
      <c r="D1806">
        <v>120.3</v>
      </c>
      <c r="E1806">
        <v>12</v>
      </c>
      <c r="F1806" s="1">
        <v>41974</v>
      </c>
      <c r="G1806" t="s">
        <v>13</v>
      </c>
      <c r="H1806">
        <v>117.3</v>
      </c>
      <c r="I1806" t="str" cm="1">
        <f t="array" ref="I1806">IFERROR(
INDEX(Category_Map!$B$3:$B$28,
MATCH(TRIM(SUBSTITUTE(SUBSTITUTE(CLEAN(G1806),CHAR(160),""),CHAR(10),"")),
TRIM(SUBSTITUTE(SUBSTITUTE(Category_Map!$A$3:$A$28,CHAR(160),""),CHAR(10),"")),0)),
"Not Found")</f>
        <v>Food and beverages</v>
      </c>
      <c r="J1806" t="str">
        <f t="shared" si="28"/>
        <v>Pre-COVID</v>
      </c>
    </row>
    <row r="1807" spans="1:10" x14ac:dyDescent="0.35">
      <c r="A1807" t="s">
        <v>30</v>
      </c>
      <c r="B1807">
        <v>2014</v>
      </c>
      <c r="C1807" t="s">
        <v>46</v>
      </c>
      <c r="D1807">
        <v>120.3</v>
      </c>
      <c r="E1807">
        <v>12</v>
      </c>
      <c r="F1807" s="1">
        <v>41974</v>
      </c>
      <c r="G1807" t="s">
        <v>14</v>
      </c>
      <c r="H1807">
        <v>124.8</v>
      </c>
      <c r="I1807" t="str" cm="1">
        <f t="array" ref="I1807">IFERROR(
INDEX(Category_Map!$B$3:$B$28,
MATCH(TRIM(SUBSTITUTE(SUBSTITUTE(CLEAN(G1807),CHAR(160),""),CHAR(10),"")),
TRIM(SUBSTITUTE(SUBSTITUTE(Category_Map!$A$3:$A$28,CHAR(160),""),CHAR(10),"")),0)),
"Not Found")</f>
        <v>Food and beverages</v>
      </c>
      <c r="J1807" t="str">
        <f t="shared" si="28"/>
        <v>Pre-COVID</v>
      </c>
    </row>
    <row r="1808" spans="1:10" x14ac:dyDescent="0.35">
      <c r="A1808" t="s">
        <v>30</v>
      </c>
      <c r="B1808">
        <v>2014</v>
      </c>
      <c r="C1808" t="s">
        <v>46</v>
      </c>
      <c r="D1808">
        <v>120.3</v>
      </c>
      <c r="E1808">
        <v>12</v>
      </c>
      <c r="F1808" s="1">
        <v>41974</v>
      </c>
      <c r="G1808" t="s">
        <v>15</v>
      </c>
      <c r="H1808">
        <v>123.3</v>
      </c>
      <c r="I1808" t="str" cm="1">
        <f t="array" ref="I1808">IFERROR(
INDEX(Category_Map!$B$3:$B$28,
MATCH(TRIM(SUBSTITUTE(SUBSTITUTE(CLEAN(G1808),CHAR(160),""),CHAR(10),"")),
TRIM(SUBSTITUTE(SUBSTITUTE(Category_Map!$A$3:$A$28,CHAR(160),""),CHAR(10),"")),0)),
"Not Found")</f>
        <v>Food and beverages</v>
      </c>
      <c r="J1808" t="str">
        <f t="shared" si="28"/>
        <v>Pre-COVID</v>
      </c>
    </row>
    <row r="1809" spans="1:10" x14ac:dyDescent="0.35">
      <c r="A1809" t="s">
        <v>30</v>
      </c>
      <c r="B1809">
        <v>2014</v>
      </c>
      <c r="C1809" t="s">
        <v>46</v>
      </c>
      <c r="D1809">
        <v>120.3</v>
      </c>
      <c r="E1809">
        <v>12</v>
      </c>
      <c r="F1809" s="1">
        <v>41974</v>
      </c>
      <c r="G1809" t="s">
        <v>16</v>
      </c>
      <c r="H1809">
        <v>121.7</v>
      </c>
      <c r="I1809" t="str" cm="1">
        <f t="array" ref="I1809">IFERROR(
INDEX(Category_Map!$B$3:$B$28,
MATCH(TRIM(SUBSTITUTE(SUBSTITUTE(CLEAN(G1809),CHAR(160),""),CHAR(10),"")),
TRIM(SUBSTITUTE(SUBSTITUTE(Category_Map!$A$3:$A$28,CHAR(160),""),CHAR(10),"")),0)),
"Not Found")</f>
        <v>Miscellaneous</v>
      </c>
      <c r="J1809" t="str">
        <f t="shared" si="28"/>
        <v>Pre-COVID</v>
      </c>
    </row>
    <row r="1810" spans="1:10" x14ac:dyDescent="0.35">
      <c r="A1810" t="s">
        <v>30</v>
      </c>
      <c r="B1810">
        <v>2014</v>
      </c>
      <c r="C1810" t="s">
        <v>46</v>
      </c>
      <c r="D1810">
        <v>120.3</v>
      </c>
      <c r="E1810">
        <v>12</v>
      </c>
      <c r="F1810" s="1">
        <v>41974</v>
      </c>
      <c r="G1810" t="s">
        <v>17</v>
      </c>
      <c r="H1810">
        <v>123.8</v>
      </c>
      <c r="I1810" t="str" cm="1">
        <f t="array" ref="I1810">IFERROR(
INDEX(Category_Map!$B$3:$B$28,
MATCH(TRIM(SUBSTITUTE(SUBSTITUTE(CLEAN(G1810),CHAR(160),""),CHAR(10),"")),
TRIM(SUBSTITUTE(SUBSTITUTE(Category_Map!$A$3:$A$28,CHAR(160),""),CHAR(10),"")),0)),
"Not Found")</f>
        <v>Clothing and Footwear</v>
      </c>
      <c r="J1810" t="str">
        <f t="shared" si="28"/>
        <v>Pre-COVID</v>
      </c>
    </row>
    <row r="1811" spans="1:10" x14ac:dyDescent="0.35">
      <c r="A1811" t="s">
        <v>30</v>
      </c>
      <c r="B1811">
        <v>2014</v>
      </c>
      <c r="C1811" t="s">
        <v>46</v>
      </c>
      <c r="D1811">
        <v>120.3</v>
      </c>
      <c r="E1811">
        <v>12</v>
      </c>
      <c r="F1811" s="1">
        <v>41974</v>
      </c>
      <c r="G1811" t="s">
        <v>18</v>
      </c>
      <c r="H1811">
        <v>120.6</v>
      </c>
      <c r="I1811" t="str" cm="1">
        <f t="array" ref="I1811">IFERROR(
INDEX(Category_Map!$B$3:$B$28,
MATCH(TRIM(SUBSTITUTE(SUBSTITUTE(CLEAN(G1811),CHAR(160),""),CHAR(10),"")),
TRIM(SUBSTITUTE(SUBSTITUTE(Category_Map!$A$3:$A$28,CHAR(160),""),CHAR(10),"")),0)),
"Not Found")</f>
        <v>Clothing and Footwear</v>
      </c>
      <c r="J1811" t="str">
        <f t="shared" si="28"/>
        <v>Pre-COVID</v>
      </c>
    </row>
    <row r="1812" spans="1:10" x14ac:dyDescent="0.35">
      <c r="A1812" t="s">
        <v>30</v>
      </c>
      <c r="B1812">
        <v>2014</v>
      </c>
      <c r="C1812" t="s">
        <v>46</v>
      </c>
      <c r="D1812">
        <v>120.3</v>
      </c>
      <c r="E1812">
        <v>12</v>
      </c>
      <c r="F1812" s="1">
        <v>41974</v>
      </c>
      <c r="G1812" t="s">
        <v>19</v>
      </c>
      <c r="H1812">
        <v>123.3</v>
      </c>
      <c r="I1812" t="str" cm="1">
        <f t="array" ref="I1812">IFERROR(
INDEX(Category_Map!$B$3:$B$28,
MATCH(TRIM(SUBSTITUTE(SUBSTITUTE(CLEAN(G1812),CHAR(160),""),CHAR(10),"")),
TRIM(SUBSTITUTE(SUBSTITUTE(Category_Map!$A$3:$A$28,CHAR(160),""),CHAR(10),"")),0)),
"Not Found")</f>
        <v>Clothing and Footwear</v>
      </c>
      <c r="J1812" t="str">
        <f t="shared" si="28"/>
        <v>Pre-COVID</v>
      </c>
    </row>
    <row r="1813" spans="1:10" x14ac:dyDescent="0.35">
      <c r="A1813" t="s">
        <v>30</v>
      </c>
      <c r="B1813">
        <v>2014</v>
      </c>
      <c r="C1813" t="s">
        <v>46</v>
      </c>
      <c r="D1813">
        <v>120.3</v>
      </c>
      <c r="E1813">
        <v>12</v>
      </c>
      <c r="F1813" s="1">
        <v>41974</v>
      </c>
      <c r="G1813" t="s">
        <v>20</v>
      </c>
      <c r="H1813">
        <v>0</v>
      </c>
      <c r="I1813" t="str" cm="1">
        <f t="array" ref="I1813">IFERROR(
INDEX(Category_Map!$B$3:$B$28,
MATCH(TRIM(SUBSTITUTE(SUBSTITUTE(CLEAN(G1813),CHAR(160),""),CHAR(10),"")),
TRIM(SUBSTITUTE(SUBSTITUTE(Category_Map!$A$3:$A$28,CHAR(160),""),CHAR(10),"")),0)),
"Not Found")</f>
        <v>Housing and Utilities</v>
      </c>
      <c r="J1813" t="str">
        <f t="shared" si="28"/>
        <v>Pre-COVID</v>
      </c>
    </row>
    <row r="1814" spans="1:10" x14ac:dyDescent="0.35">
      <c r="A1814" t="s">
        <v>30</v>
      </c>
      <c r="B1814">
        <v>2014</v>
      </c>
      <c r="C1814" t="s">
        <v>46</v>
      </c>
      <c r="D1814">
        <v>120.3</v>
      </c>
      <c r="E1814">
        <v>12</v>
      </c>
      <c r="F1814" s="1">
        <v>41974</v>
      </c>
      <c r="G1814" t="s">
        <v>21</v>
      </c>
      <c r="H1814">
        <v>117.4</v>
      </c>
      <c r="I1814" t="str" cm="1">
        <f t="array" ref="I1814">IFERROR(
INDEX(Category_Map!$B$3:$B$28,
MATCH(TRIM(SUBSTITUTE(SUBSTITUTE(CLEAN(G1814),CHAR(160),""),CHAR(10),"")),
TRIM(SUBSTITUTE(SUBSTITUTE(Category_Map!$A$3:$A$28,CHAR(160),""),CHAR(10),"")),0)),
"Not Found")</f>
        <v>Fuel and Energy</v>
      </c>
      <c r="J1814" t="str">
        <f t="shared" si="28"/>
        <v>Pre-COVID</v>
      </c>
    </row>
    <row r="1815" spans="1:10" x14ac:dyDescent="0.35">
      <c r="A1815" t="s">
        <v>30</v>
      </c>
      <c r="B1815">
        <v>2014</v>
      </c>
      <c r="C1815" t="s">
        <v>46</v>
      </c>
      <c r="D1815">
        <v>120.3</v>
      </c>
      <c r="E1815">
        <v>12</v>
      </c>
      <c r="F1815" s="1">
        <v>41974</v>
      </c>
      <c r="G1815" t="s">
        <v>22</v>
      </c>
      <c r="H1815">
        <v>118.2</v>
      </c>
      <c r="I1815" t="str" cm="1">
        <f t="array" ref="I1815">IFERROR(
INDEX(Category_Map!$B$3:$B$28,
MATCH(TRIM(SUBSTITUTE(SUBSTITUTE(CLEAN(G1815),CHAR(160),""),CHAR(10),"")),
TRIM(SUBSTITUTE(SUBSTITUTE(Category_Map!$A$3:$A$28,CHAR(160),""),CHAR(10),"")),0)),
"Not Found")</f>
        <v>Household goods and services</v>
      </c>
      <c r="J1815" t="str">
        <f t="shared" si="28"/>
        <v>Pre-COVID</v>
      </c>
    </row>
    <row r="1816" spans="1:10" x14ac:dyDescent="0.35">
      <c r="A1816" t="s">
        <v>30</v>
      </c>
      <c r="B1816">
        <v>2014</v>
      </c>
      <c r="C1816" t="s">
        <v>46</v>
      </c>
      <c r="D1816">
        <v>120.3</v>
      </c>
      <c r="E1816">
        <v>12</v>
      </c>
      <c r="F1816" s="1">
        <v>41974</v>
      </c>
      <c r="G1816" t="s">
        <v>23</v>
      </c>
      <c r="H1816">
        <v>116.2</v>
      </c>
      <c r="I1816" t="str" cm="1">
        <f t="array" ref="I1816">IFERROR(
INDEX(Category_Map!$B$3:$B$28,
MATCH(TRIM(SUBSTITUTE(SUBSTITUTE(CLEAN(G1816),CHAR(160),""),CHAR(10),"")),
TRIM(SUBSTITUTE(SUBSTITUTE(Category_Map!$A$3:$A$28,CHAR(160),""),CHAR(10),"")),0)),
"Not Found")</f>
        <v>Health</v>
      </c>
      <c r="J1816" t="str">
        <f t="shared" si="28"/>
        <v>Pre-COVID</v>
      </c>
    </row>
    <row r="1817" spans="1:10" x14ac:dyDescent="0.35">
      <c r="A1817" t="s">
        <v>30</v>
      </c>
      <c r="B1817">
        <v>2014</v>
      </c>
      <c r="C1817" t="s">
        <v>46</v>
      </c>
      <c r="D1817">
        <v>120.3</v>
      </c>
      <c r="E1817">
        <v>12</v>
      </c>
      <c r="F1817" s="1">
        <v>41974</v>
      </c>
      <c r="G1817" t="s">
        <v>24</v>
      </c>
      <c r="H1817">
        <v>111.5</v>
      </c>
      <c r="I1817" t="str" cm="1">
        <f t="array" ref="I1817">IFERROR(
INDEX(Category_Map!$B$3:$B$28,
MATCH(TRIM(SUBSTITUTE(SUBSTITUTE(CLEAN(G1817),CHAR(160),""),CHAR(10),"")),
TRIM(SUBSTITUTE(SUBSTITUTE(Category_Map!$A$3:$A$28,CHAR(160),""),CHAR(10),"")),0)),
"Not Found")</f>
        <v>Transport &amp; Communication</v>
      </c>
      <c r="J1817" t="str">
        <f t="shared" si="28"/>
        <v>Pre-COVID</v>
      </c>
    </row>
    <row r="1818" spans="1:10" x14ac:dyDescent="0.35">
      <c r="A1818" t="s">
        <v>30</v>
      </c>
      <c r="B1818">
        <v>2014</v>
      </c>
      <c r="C1818" t="s">
        <v>46</v>
      </c>
      <c r="D1818">
        <v>120.3</v>
      </c>
      <c r="E1818">
        <v>12</v>
      </c>
      <c r="F1818" s="1">
        <v>41974</v>
      </c>
      <c r="G1818" t="s">
        <v>25</v>
      </c>
      <c r="H1818">
        <v>113.3</v>
      </c>
      <c r="I1818" t="str" cm="1">
        <f t="array" ref="I1818">IFERROR(
INDEX(Category_Map!$B$3:$B$28,
MATCH(TRIM(SUBSTITUTE(SUBSTITUTE(CLEAN(G1818),CHAR(160),""),CHAR(10),"")),
TRIM(SUBSTITUTE(SUBSTITUTE(Category_Map!$A$3:$A$28,CHAR(160),""),CHAR(10),"")),0)),
"Not Found")</f>
        <v>Recreation and Personal Care</v>
      </c>
      <c r="J1818" t="str">
        <f t="shared" si="28"/>
        <v>Pre-COVID</v>
      </c>
    </row>
    <row r="1819" spans="1:10" x14ac:dyDescent="0.35">
      <c r="A1819" t="s">
        <v>30</v>
      </c>
      <c r="B1819">
        <v>2014</v>
      </c>
      <c r="C1819" t="s">
        <v>46</v>
      </c>
      <c r="D1819">
        <v>120.3</v>
      </c>
      <c r="E1819">
        <v>12</v>
      </c>
      <c r="F1819" s="1">
        <v>41974</v>
      </c>
      <c r="G1819" t="s">
        <v>26</v>
      </c>
      <c r="H1819">
        <v>117.7</v>
      </c>
      <c r="I1819" t="str" cm="1">
        <f t="array" ref="I1819">IFERROR(
INDEX(Category_Map!$B$3:$B$28,
MATCH(TRIM(SUBSTITUTE(SUBSTITUTE(CLEAN(G1819),CHAR(160),""),CHAR(10),"")),
TRIM(SUBSTITUTE(SUBSTITUTE(Category_Map!$A$3:$A$28,CHAR(160),""),CHAR(10),"")),0)),
"Not Found")</f>
        <v>Education</v>
      </c>
      <c r="J1819" t="str">
        <f t="shared" si="28"/>
        <v>Pre-COVID</v>
      </c>
    </row>
    <row r="1820" spans="1:10" x14ac:dyDescent="0.35">
      <c r="A1820" t="s">
        <v>30</v>
      </c>
      <c r="B1820">
        <v>2014</v>
      </c>
      <c r="C1820" t="s">
        <v>46</v>
      </c>
      <c r="D1820">
        <v>120.3</v>
      </c>
      <c r="E1820">
        <v>12</v>
      </c>
      <c r="F1820" s="1">
        <v>41974</v>
      </c>
      <c r="G1820" t="s">
        <v>27</v>
      </c>
      <c r="H1820">
        <v>109.4</v>
      </c>
      <c r="I1820" t="str" cm="1">
        <f t="array" ref="I1820">IFERROR(
INDEX(Category_Map!$B$3:$B$28,
MATCH(TRIM(SUBSTITUTE(SUBSTITUTE(CLEAN(G1820),CHAR(160),""),CHAR(10),"")),
TRIM(SUBSTITUTE(SUBSTITUTE(Category_Map!$A$3:$A$28,CHAR(160),""),CHAR(10),"")),0)),
"Not Found")</f>
        <v>Personal care and effects</v>
      </c>
      <c r="J1820" t="str">
        <f t="shared" si="28"/>
        <v>Pre-COVID</v>
      </c>
    </row>
    <row r="1821" spans="1:10" x14ac:dyDescent="0.35">
      <c r="A1821" t="s">
        <v>30</v>
      </c>
      <c r="B1821">
        <v>2014</v>
      </c>
      <c r="C1821" t="s">
        <v>46</v>
      </c>
      <c r="D1821">
        <v>120.3</v>
      </c>
      <c r="E1821">
        <v>12</v>
      </c>
      <c r="F1821" s="1">
        <v>41974</v>
      </c>
      <c r="G1821" t="s">
        <v>28</v>
      </c>
      <c r="H1821">
        <v>114.2</v>
      </c>
      <c r="I1821" t="str" cm="1">
        <f t="array" ref="I1821">IFERROR(
INDEX(Category_Map!$B$3:$B$28,
MATCH(TRIM(SUBSTITUTE(SUBSTITUTE(CLEAN(G1821),CHAR(160),""),CHAR(10),"")),
TRIM(SUBSTITUTE(SUBSTITUTE(Category_Map!$A$3:$A$28,CHAR(160),""),CHAR(10),"")),0)),
"Not Found")</f>
        <v>Miscellaneous</v>
      </c>
      <c r="J1821" t="str">
        <f t="shared" si="28"/>
        <v>Pre-COVID</v>
      </c>
    </row>
    <row r="1822" spans="1:10" x14ac:dyDescent="0.35">
      <c r="A1822" t="s">
        <v>33</v>
      </c>
      <c r="B1822">
        <v>2014</v>
      </c>
      <c r="C1822" t="s">
        <v>46</v>
      </c>
      <c r="D1822">
        <v>118.4</v>
      </c>
      <c r="E1822">
        <v>12</v>
      </c>
      <c r="F1822" s="1">
        <v>41974</v>
      </c>
      <c r="G1822" t="s">
        <v>3</v>
      </c>
      <c r="H1822">
        <v>124</v>
      </c>
      <c r="I1822" t="str" cm="1">
        <f t="array" ref="I1822">IFERROR(
INDEX(Category_Map!$B$3:$B$28,
MATCH(TRIM(SUBSTITUTE(SUBSTITUTE(CLEAN(G1822),CHAR(160),""),CHAR(10),"")),
TRIM(SUBSTITUTE(SUBSTITUTE(Category_Map!$A$3:$A$28,CHAR(160),""),CHAR(10),"")),0)),
"Not Found")</f>
        <v>Food</v>
      </c>
      <c r="J1822" t="str">
        <f t="shared" si="28"/>
        <v>Pre-COVID</v>
      </c>
    </row>
    <row r="1823" spans="1:10" x14ac:dyDescent="0.35">
      <c r="A1823" t="s">
        <v>33</v>
      </c>
      <c r="B1823">
        <v>2014</v>
      </c>
      <c r="C1823" t="s">
        <v>46</v>
      </c>
      <c r="D1823">
        <v>118.4</v>
      </c>
      <c r="E1823">
        <v>12</v>
      </c>
      <c r="F1823" s="1">
        <v>41974</v>
      </c>
      <c r="G1823" t="s">
        <v>4</v>
      </c>
      <c r="H1823">
        <v>124.7</v>
      </c>
      <c r="I1823" t="str" cm="1">
        <f t="array" ref="I1823">IFERROR(
INDEX(Category_Map!$B$3:$B$28,
MATCH(TRIM(SUBSTITUTE(SUBSTITUTE(CLEAN(G1823),CHAR(160),""),CHAR(10),"")),
TRIM(SUBSTITUTE(SUBSTITUTE(Category_Map!$A$3:$A$28,CHAR(160),""),CHAR(10),"")),0)),
"Not Found")</f>
        <v>Food</v>
      </c>
      <c r="J1823" t="str">
        <f t="shared" si="28"/>
        <v>Pre-COVID</v>
      </c>
    </row>
    <row r="1824" spans="1:10" x14ac:dyDescent="0.35">
      <c r="A1824" t="s">
        <v>33</v>
      </c>
      <c r="B1824">
        <v>2014</v>
      </c>
      <c r="C1824" t="s">
        <v>46</v>
      </c>
      <c r="D1824">
        <v>118.4</v>
      </c>
      <c r="E1824">
        <v>12</v>
      </c>
      <c r="F1824" s="1">
        <v>41974</v>
      </c>
      <c r="G1824" t="s">
        <v>5</v>
      </c>
      <c r="H1824">
        <v>126.3</v>
      </c>
      <c r="I1824" t="str" cm="1">
        <f t="array" ref="I1824">IFERROR(
INDEX(Category_Map!$B$3:$B$28,
MATCH(TRIM(SUBSTITUTE(SUBSTITUTE(CLEAN(G1824),CHAR(160),""),CHAR(10),"")),
TRIM(SUBSTITUTE(SUBSTITUTE(Category_Map!$A$3:$A$28,CHAR(160),""),CHAR(10),"")),0)),
"Not Found")</f>
        <v>Food</v>
      </c>
      <c r="J1824" t="str">
        <f t="shared" si="28"/>
        <v>Pre-COVID</v>
      </c>
    </row>
    <row r="1825" spans="1:10" x14ac:dyDescent="0.35">
      <c r="A1825" t="s">
        <v>33</v>
      </c>
      <c r="B1825">
        <v>2014</v>
      </c>
      <c r="C1825" t="s">
        <v>46</v>
      </c>
      <c r="D1825">
        <v>118.4</v>
      </c>
      <c r="E1825">
        <v>12</v>
      </c>
      <c r="F1825" s="1">
        <v>41974</v>
      </c>
      <c r="G1825" t="s">
        <v>6</v>
      </c>
      <c r="H1825">
        <v>124.9</v>
      </c>
      <c r="I1825" t="str" cm="1">
        <f t="array" ref="I1825">IFERROR(
INDEX(Category_Map!$B$3:$B$28,
MATCH(TRIM(SUBSTITUTE(SUBSTITUTE(CLEAN(G1825),CHAR(160),""),CHAR(10),"")),
TRIM(SUBSTITUTE(SUBSTITUTE(Category_Map!$A$3:$A$28,CHAR(160),""),CHAR(10),"")),0)),
"Not Found")</f>
        <v>Food</v>
      </c>
      <c r="J1825" t="str">
        <f t="shared" si="28"/>
        <v>Pre-COVID</v>
      </c>
    </row>
    <row r="1826" spans="1:10" x14ac:dyDescent="0.35">
      <c r="A1826" t="s">
        <v>33</v>
      </c>
      <c r="B1826">
        <v>2014</v>
      </c>
      <c r="C1826" t="s">
        <v>46</v>
      </c>
      <c r="D1826">
        <v>118.4</v>
      </c>
      <c r="E1826">
        <v>12</v>
      </c>
      <c r="F1826" s="1">
        <v>41974</v>
      </c>
      <c r="G1826" t="s">
        <v>7</v>
      </c>
      <c r="H1826">
        <v>103</v>
      </c>
      <c r="I1826" t="str" cm="1">
        <f t="array" ref="I1826">IFERROR(
INDEX(Category_Map!$B$3:$B$28,
MATCH(TRIM(SUBSTITUTE(SUBSTITUTE(CLEAN(G1826),CHAR(160),""),CHAR(10),"")),
TRIM(SUBSTITUTE(SUBSTITUTE(Category_Map!$A$3:$A$28,CHAR(160),""),CHAR(10),"")),0)),
"Not Found")</f>
        <v>Food</v>
      </c>
      <c r="J1826" t="str">
        <f t="shared" si="28"/>
        <v>Pre-COVID</v>
      </c>
    </row>
    <row r="1827" spans="1:10" x14ac:dyDescent="0.35">
      <c r="A1827" t="s">
        <v>33</v>
      </c>
      <c r="B1827">
        <v>2014</v>
      </c>
      <c r="C1827" t="s">
        <v>46</v>
      </c>
      <c r="D1827">
        <v>118.4</v>
      </c>
      <c r="E1827">
        <v>12</v>
      </c>
      <c r="F1827" s="1">
        <v>41974</v>
      </c>
      <c r="G1827" t="s">
        <v>8</v>
      </c>
      <c r="H1827">
        <v>122.3</v>
      </c>
      <c r="I1827" t="str" cm="1">
        <f t="array" ref="I1827">IFERROR(
INDEX(Category_Map!$B$3:$B$28,
MATCH(TRIM(SUBSTITUTE(SUBSTITUTE(CLEAN(G1827),CHAR(160),""),CHAR(10),"")),
TRIM(SUBSTITUTE(SUBSTITUTE(Category_Map!$A$3:$A$28,CHAR(160),""),CHAR(10),"")),0)),
"Not Found")</f>
        <v>Food</v>
      </c>
      <c r="J1827" t="str">
        <f t="shared" si="28"/>
        <v>Pre-COVID</v>
      </c>
    </row>
    <row r="1828" spans="1:10" x14ac:dyDescent="0.35">
      <c r="A1828" t="s">
        <v>33</v>
      </c>
      <c r="B1828">
        <v>2014</v>
      </c>
      <c r="C1828" t="s">
        <v>46</v>
      </c>
      <c r="D1828">
        <v>118.4</v>
      </c>
      <c r="E1828">
        <v>12</v>
      </c>
      <c r="F1828" s="1">
        <v>41974</v>
      </c>
      <c r="G1828" t="s">
        <v>9</v>
      </c>
      <c r="H1828">
        <v>141</v>
      </c>
      <c r="I1828" t="str" cm="1">
        <f t="array" ref="I1828">IFERROR(
INDEX(Category_Map!$B$3:$B$28,
MATCH(TRIM(SUBSTITUTE(SUBSTITUTE(CLEAN(G1828),CHAR(160),""),CHAR(10),"")),
TRIM(SUBSTITUTE(SUBSTITUTE(Category_Map!$A$3:$A$28,CHAR(160),""),CHAR(10),"")),0)),
"Not Found")</f>
        <v>Food</v>
      </c>
      <c r="J1828" t="str">
        <f t="shared" si="28"/>
        <v>Pre-COVID</v>
      </c>
    </row>
    <row r="1829" spans="1:10" x14ac:dyDescent="0.35">
      <c r="A1829" t="s">
        <v>33</v>
      </c>
      <c r="B1829">
        <v>2014</v>
      </c>
      <c r="C1829" t="s">
        <v>46</v>
      </c>
      <c r="D1829">
        <v>118.4</v>
      </c>
      <c r="E1829">
        <v>12</v>
      </c>
      <c r="F1829" s="1">
        <v>41974</v>
      </c>
      <c r="G1829" t="s">
        <v>10</v>
      </c>
      <c r="H1829">
        <v>120.1</v>
      </c>
      <c r="I1829" t="str" cm="1">
        <f t="array" ref="I1829">IFERROR(
INDEX(Category_Map!$B$3:$B$28,
MATCH(TRIM(SUBSTITUTE(SUBSTITUTE(CLEAN(G1829),CHAR(160),""),CHAR(10),"")),
TRIM(SUBSTITUTE(SUBSTITUTE(Category_Map!$A$3:$A$28,CHAR(160),""),CHAR(10),"")),0)),
"Not Found")</f>
        <v>Food</v>
      </c>
      <c r="J1829" t="str">
        <f t="shared" si="28"/>
        <v>Pre-COVID</v>
      </c>
    </row>
    <row r="1830" spans="1:10" x14ac:dyDescent="0.35">
      <c r="A1830" t="s">
        <v>33</v>
      </c>
      <c r="B1830">
        <v>2014</v>
      </c>
      <c r="C1830" t="s">
        <v>46</v>
      </c>
      <c r="D1830">
        <v>118.4</v>
      </c>
      <c r="E1830">
        <v>12</v>
      </c>
      <c r="F1830" s="1">
        <v>41974</v>
      </c>
      <c r="G1830" t="s">
        <v>11</v>
      </c>
      <c r="H1830">
        <v>97.8</v>
      </c>
      <c r="I1830" t="str" cm="1">
        <f t="array" ref="I1830">IFERROR(
INDEX(Category_Map!$B$3:$B$28,
MATCH(TRIM(SUBSTITUTE(SUBSTITUTE(CLEAN(G1830),CHAR(160),""),CHAR(10),"")),
TRIM(SUBSTITUTE(SUBSTITUTE(Category_Map!$A$3:$A$28,CHAR(160),""),CHAR(10),"")),0)),
"Not Found")</f>
        <v>Food</v>
      </c>
      <c r="J1830" t="str">
        <f t="shared" si="28"/>
        <v>Pre-COVID</v>
      </c>
    </row>
    <row r="1831" spans="1:10" x14ac:dyDescent="0.35">
      <c r="A1831" t="s">
        <v>33</v>
      </c>
      <c r="B1831">
        <v>2014</v>
      </c>
      <c r="C1831" t="s">
        <v>46</v>
      </c>
      <c r="D1831">
        <v>118.4</v>
      </c>
      <c r="E1831">
        <v>12</v>
      </c>
      <c r="F1831" s="1">
        <v>41974</v>
      </c>
      <c r="G1831" t="s">
        <v>12</v>
      </c>
      <c r="H1831">
        <v>125.4</v>
      </c>
      <c r="I1831" t="str" cm="1">
        <f t="array" ref="I1831">IFERROR(
INDEX(Category_Map!$B$3:$B$28,
MATCH(TRIM(SUBSTITUTE(SUBSTITUTE(CLEAN(G1831),CHAR(160),""),CHAR(10),"")),
TRIM(SUBSTITUTE(SUBSTITUTE(Category_Map!$A$3:$A$28,CHAR(160),""),CHAR(10),"")),0)),
"Not Found")</f>
        <v>Food</v>
      </c>
      <c r="J1831" t="str">
        <f t="shared" si="28"/>
        <v>Pre-COVID</v>
      </c>
    </row>
    <row r="1832" spans="1:10" x14ac:dyDescent="0.35">
      <c r="A1832" t="s">
        <v>33</v>
      </c>
      <c r="B1832">
        <v>2014</v>
      </c>
      <c r="C1832" t="s">
        <v>46</v>
      </c>
      <c r="D1832">
        <v>118.4</v>
      </c>
      <c r="E1832">
        <v>12</v>
      </c>
      <c r="F1832" s="1">
        <v>41974</v>
      </c>
      <c r="G1832" t="s">
        <v>13</v>
      </c>
      <c r="H1832">
        <v>116.1</v>
      </c>
      <c r="I1832" t="str" cm="1">
        <f t="array" ref="I1832">IFERROR(
INDEX(Category_Map!$B$3:$B$28,
MATCH(TRIM(SUBSTITUTE(SUBSTITUTE(CLEAN(G1832),CHAR(160),""),CHAR(10),"")),
TRIM(SUBSTITUTE(SUBSTITUTE(Category_Map!$A$3:$A$28,CHAR(160),""),CHAR(10),"")),0)),
"Not Found")</f>
        <v>Food and beverages</v>
      </c>
      <c r="J1832" t="str">
        <f t="shared" si="28"/>
        <v>Pre-COVID</v>
      </c>
    </row>
    <row r="1833" spans="1:10" x14ac:dyDescent="0.35">
      <c r="A1833" t="s">
        <v>33</v>
      </c>
      <c r="B1833">
        <v>2014</v>
      </c>
      <c r="C1833" t="s">
        <v>46</v>
      </c>
      <c r="D1833">
        <v>118.4</v>
      </c>
      <c r="E1833">
        <v>12</v>
      </c>
      <c r="F1833" s="1">
        <v>41974</v>
      </c>
      <c r="G1833" t="s">
        <v>14</v>
      </c>
      <c r="H1833">
        <v>127.6</v>
      </c>
      <c r="I1833" t="str" cm="1">
        <f t="array" ref="I1833">IFERROR(
INDEX(Category_Map!$B$3:$B$28,
MATCH(TRIM(SUBSTITUTE(SUBSTITUTE(CLEAN(G1833),CHAR(160),""),CHAR(10),"")),
TRIM(SUBSTITUTE(SUBSTITUTE(Category_Map!$A$3:$A$28,CHAR(160),""),CHAR(10),"")),0)),
"Not Found")</f>
        <v>Food and beverages</v>
      </c>
      <c r="J1833" t="str">
        <f t="shared" si="28"/>
        <v>Pre-COVID</v>
      </c>
    </row>
    <row r="1834" spans="1:10" x14ac:dyDescent="0.35">
      <c r="A1834" t="s">
        <v>33</v>
      </c>
      <c r="B1834">
        <v>2014</v>
      </c>
      <c r="C1834" t="s">
        <v>46</v>
      </c>
      <c r="D1834">
        <v>118.4</v>
      </c>
      <c r="E1834">
        <v>12</v>
      </c>
      <c r="F1834" s="1">
        <v>41974</v>
      </c>
      <c r="G1834" t="s">
        <v>15</v>
      </c>
      <c r="H1834">
        <v>124</v>
      </c>
      <c r="I1834" t="str" cm="1">
        <f t="array" ref="I1834">IFERROR(
INDEX(Category_Map!$B$3:$B$28,
MATCH(TRIM(SUBSTITUTE(SUBSTITUTE(CLEAN(G1834),CHAR(160),""),CHAR(10),"")),
TRIM(SUBSTITUTE(SUBSTITUTE(Category_Map!$A$3:$A$28,CHAR(160),""),CHAR(10),"")),0)),
"Not Found")</f>
        <v>Food and beverages</v>
      </c>
      <c r="J1834" t="str">
        <f t="shared" si="28"/>
        <v>Pre-COVID</v>
      </c>
    </row>
    <row r="1835" spans="1:10" x14ac:dyDescent="0.35">
      <c r="A1835" t="s">
        <v>33</v>
      </c>
      <c r="B1835">
        <v>2014</v>
      </c>
      <c r="C1835" t="s">
        <v>46</v>
      </c>
      <c r="D1835">
        <v>118.4</v>
      </c>
      <c r="E1835">
        <v>12</v>
      </c>
      <c r="F1835" s="1">
        <v>41974</v>
      </c>
      <c r="G1835" t="s">
        <v>16</v>
      </c>
      <c r="H1835">
        <v>126.4</v>
      </c>
      <c r="I1835" t="str" cm="1">
        <f t="array" ref="I1835">IFERROR(
INDEX(Category_Map!$B$3:$B$28,
MATCH(TRIM(SUBSTITUTE(SUBSTITUTE(CLEAN(G1835),CHAR(160),""),CHAR(10),"")),
TRIM(SUBSTITUTE(SUBSTITUTE(Category_Map!$A$3:$A$28,CHAR(160),""),CHAR(10),"")),0)),
"Not Found")</f>
        <v>Miscellaneous</v>
      </c>
      <c r="J1835" t="str">
        <f t="shared" si="28"/>
        <v>Pre-COVID</v>
      </c>
    </row>
    <row r="1836" spans="1:10" x14ac:dyDescent="0.35">
      <c r="A1836" t="s">
        <v>33</v>
      </c>
      <c r="B1836">
        <v>2014</v>
      </c>
      <c r="C1836" t="s">
        <v>46</v>
      </c>
      <c r="D1836">
        <v>118.4</v>
      </c>
      <c r="E1836">
        <v>12</v>
      </c>
      <c r="F1836" s="1">
        <v>41974</v>
      </c>
      <c r="G1836" t="s">
        <v>17</v>
      </c>
      <c r="H1836">
        <v>120.7</v>
      </c>
      <c r="I1836" t="str" cm="1">
        <f t="array" ref="I1836">IFERROR(
INDEX(Category_Map!$B$3:$B$28,
MATCH(TRIM(SUBSTITUTE(SUBSTITUTE(CLEAN(G1836),CHAR(160),""),CHAR(10),"")),
TRIM(SUBSTITUTE(SUBSTITUTE(Category_Map!$A$3:$A$28,CHAR(160),""),CHAR(10),"")),0)),
"Not Found")</f>
        <v>Clothing and Footwear</v>
      </c>
      <c r="J1836" t="str">
        <f t="shared" si="28"/>
        <v>Pre-COVID</v>
      </c>
    </row>
    <row r="1837" spans="1:10" x14ac:dyDescent="0.35">
      <c r="A1837" t="s">
        <v>33</v>
      </c>
      <c r="B1837">
        <v>2014</v>
      </c>
      <c r="C1837" t="s">
        <v>46</v>
      </c>
      <c r="D1837">
        <v>118.4</v>
      </c>
      <c r="E1837">
        <v>12</v>
      </c>
      <c r="F1837" s="1">
        <v>41974</v>
      </c>
      <c r="G1837" t="s">
        <v>18</v>
      </c>
      <c r="H1837">
        <v>115.8</v>
      </c>
      <c r="I1837" t="str" cm="1">
        <f t="array" ref="I1837">IFERROR(
INDEX(Category_Map!$B$3:$B$28,
MATCH(TRIM(SUBSTITUTE(SUBSTITUTE(CLEAN(G1837),CHAR(160),""),CHAR(10),"")),
TRIM(SUBSTITUTE(SUBSTITUTE(Category_Map!$A$3:$A$28,CHAR(160),""),CHAR(10),"")),0)),
"Not Found")</f>
        <v>Clothing and Footwear</v>
      </c>
      <c r="J1837" t="str">
        <f t="shared" si="28"/>
        <v>Pre-COVID</v>
      </c>
    </row>
    <row r="1838" spans="1:10" x14ac:dyDescent="0.35">
      <c r="A1838" t="s">
        <v>33</v>
      </c>
      <c r="B1838">
        <v>2014</v>
      </c>
      <c r="C1838" t="s">
        <v>46</v>
      </c>
      <c r="D1838">
        <v>118.4</v>
      </c>
      <c r="E1838">
        <v>12</v>
      </c>
      <c r="F1838" s="1">
        <v>41974</v>
      </c>
      <c r="G1838" t="s">
        <v>19</v>
      </c>
      <c r="H1838">
        <v>120</v>
      </c>
      <c r="I1838" t="str" cm="1">
        <f t="array" ref="I1838">IFERROR(
INDEX(Category_Map!$B$3:$B$28,
MATCH(TRIM(SUBSTITUTE(SUBSTITUTE(CLEAN(G1838),CHAR(160),""),CHAR(10),"")),
TRIM(SUBSTITUTE(SUBSTITUTE(Category_Map!$A$3:$A$28,CHAR(160),""),CHAR(10),"")),0)),
"Not Found")</f>
        <v>Clothing and Footwear</v>
      </c>
      <c r="J1838" t="str">
        <f t="shared" si="28"/>
        <v>Pre-COVID</v>
      </c>
    </row>
    <row r="1839" spans="1:10" x14ac:dyDescent="0.35">
      <c r="A1839" t="s">
        <v>33</v>
      </c>
      <c r="B1839">
        <v>2014</v>
      </c>
      <c r="C1839" t="s">
        <v>46</v>
      </c>
      <c r="D1839">
        <v>118.4</v>
      </c>
      <c r="E1839">
        <v>12</v>
      </c>
      <c r="F1839" s="1">
        <v>41974</v>
      </c>
      <c r="G1839" t="s">
        <v>20</v>
      </c>
      <c r="H1839">
        <v>116.5</v>
      </c>
      <c r="I1839" t="str" cm="1">
        <f t="array" ref="I1839">IFERROR(
INDEX(Category_Map!$B$3:$B$28,
MATCH(TRIM(SUBSTITUTE(SUBSTITUTE(CLEAN(G1839),CHAR(160),""),CHAR(10),"")),
TRIM(SUBSTITUTE(SUBSTITUTE(Category_Map!$A$3:$A$28,CHAR(160),""),CHAR(10),"")),0)),
"Not Found")</f>
        <v>Housing and Utilities</v>
      </c>
      <c r="J1839" t="str">
        <f t="shared" si="28"/>
        <v>Pre-COVID</v>
      </c>
    </row>
    <row r="1840" spans="1:10" x14ac:dyDescent="0.35">
      <c r="A1840" t="s">
        <v>33</v>
      </c>
      <c r="B1840">
        <v>2014</v>
      </c>
      <c r="C1840" t="s">
        <v>46</v>
      </c>
      <c r="D1840">
        <v>118.4</v>
      </c>
      <c r="E1840">
        <v>12</v>
      </c>
      <c r="F1840" s="1">
        <v>41974</v>
      </c>
      <c r="G1840" t="s">
        <v>21</v>
      </c>
      <c r="H1840">
        <v>113</v>
      </c>
      <c r="I1840" t="str" cm="1">
        <f t="array" ref="I1840">IFERROR(
INDEX(Category_Map!$B$3:$B$28,
MATCH(TRIM(SUBSTITUTE(SUBSTITUTE(CLEAN(G1840),CHAR(160),""),CHAR(10),"")),
TRIM(SUBSTITUTE(SUBSTITUTE(Category_Map!$A$3:$A$28,CHAR(160),""),CHAR(10),"")),0)),
"Not Found")</f>
        <v>Fuel and Energy</v>
      </c>
      <c r="J1840" t="str">
        <f t="shared" si="28"/>
        <v>Pre-COVID</v>
      </c>
    </row>
    <row r="1841" spans="1:10" x14ac:dyDescent="0.35">
      <c r="A1841" t="s">
        <v>33</v>
      </c>
      <c r="B1841">
        <v>2014</v>
      </c>
      <c r="C1841" t="s">
        <v>46</v>
      </c>
      <c r="D1841">
        <v>118.4</v>
      </c>
      <c r="E1841">
        <v>12</v>
      </c>
      <c r="F1841" s="1">
        <v>41974</v>
      </c>
      <c r="G1841" t="s">
        <v>22</v>
      </c>
      <c r="H1841">
        <v>116.8</v>
      </c>
      <c r="I1841" t="str" cm="1">
        <f t="array" ref="I1841">IFERROR(
INDEX(Category_Map!$B$3:$B$28,
MATCH(TRIM(SUBSTITUTE(SUBSTITUTE(CLEAN(G1841),CHAR(160),""),CHAR(10),"")),
TRIM(SUBSTITUTE(SUBSTITUTE(Category_Map!$A$3:$A$28,CHAR(160),""),CHAR(10),"")),0)),
"Not Found")</f>
        <v>Household goods and services</v>
      </c>
      <c r="J1841" t="str">
        <f t="shared" si="28"/>
        <v>Pre-COVID</v>
      </c>
    </row>
    <row r="1842" spans="1:10" x14ac:dyDescent="0.35">
      <c r="A1842" t="s">
        <v>33</v>
      </c>
      <c r="B1842">
        <v>2014</v>
      </c>
      <c r="C1842" t="s">
        <v>46</v>
      </c>
      <c r="D1842">
        <v>118.4</v>
      </c>
      <c r="E1842">
        <v>12</v>
      </c>
      <c r="F1842" s="1">
        <v>41974</v>
      </c>
      <c r="G1842" t="s">
        <v>23</v>
      </c>
      <c r="H1842">
        <v>113.2</v>
      </c>
      <c r="I1842" t="str" cm="1">
        <f t="array" ref="I1842">IFERROR(
INDEX(Category_Map!$B$3:$B$28,
MATCH(TRIM(SUBSTITUTE(SUBSTITUTE(CLEAN(G1842),CHAR(160),""),CHAR(10),"")),
TRIM(SUBSTITUTE(SUBSTITUTE(Category_Map!$A$3:$A$28,CHAR(160),""),CHAR(10),"")),0)),
"Not Found")</f>
        <v>Health</v>
      </c>
      <c r="J1842" t="str">
        <f t="shared" si="28"/>
        <v>Pre-COVID</v>
      </c>
    </row>
    <row r="1843" spans="1:10" x14ac:dyDescent="0.35">
      <c r="A1843" t="s">
        <v>33</v>
      </c>
      <c r="B1843">
        <v>2014</v>
      </c>
      <c r="C1843" t="s">
        <v>46</v>
      </c>
      <c r="D1843">
        <v>118.4</v>
      </c>
      <c r="E1843">
        <v>12</v>
      </c>
      <c r="F1843" s="1">
        <v>41974</v>
      </c>
      <c r="G1843" t="s">
        <v>24</v>
      </c>
      <c r="H1843">
        <v>108.8</v>
      </c>
      <c r="I1843" t="str" cm="1">
        <f t="array" ref="I1843">IFERROR(
INDEX(Category_Map!$B$3:$B$28,
MATCH(TRIM(SUBSTITUTE(SUBSTITUTE(CLEAN(G1843),CHAR(160),""),CHAR(10),"")),
TRIM(SUBSTITUTE(SUBSTITUTE(Category_Map!$A$3:$A$28,CHAR(160),""),CHAR(10),"")),0)),
"Not Found")</f>
        <v>Transport &amp; Communication</v>
      </c>
      <c r="J1843" t="str">
        <f t="shared" si="28"/>
        <v>Pre-COVID</v>
      </c>
    </row>
    <row r="1844" spans="1:10" x14ac:dyDescent="0.35">
      <c r="A1844" t="s">
        <v>33</v>
      </c>
      <c r="B1844">
        <v>2014</v>
      </c>
      <c r="C1844" t="s">
        <v>46</v>
      </c>
      <c r="D1844">
        <v>118.4</v>
      </c>
      <c r="E1844">
        <v>12</v>
      </c>
      <c r="F1844" s="1">
        <v>41974</v>
      </c>
      <c r="G1844" t="s">
        <v>25</v>
      </c>
      <c r="H1844">
        <v>114.3</v>
      </c>
      <c r="I1844" t="str" cm="1">
        <f t="array" ref="I1844">IFERROR(
INDEX(Category_Map!$B$3:$B$28,
MATCH(TRIM(SUBSTITUTE(SUBSTITUTE(CLEAN(G1844),CHAR(160),""),CHAR(10),"")),
TRIM(SUBSTITUTE(SUBSTITUTE(Category_Map!$A$3:$A$28,CHAR(160),""),CHAR(10),"")),0)),
"Not Found")</f>
        <v>Recreation and Personal Care</v>
      </c>
      <c r="J1844" t="str">
        <f t="shared" si="28"/>
        <v>Pre-COVID</v>
      </c>
    </row>
    <row r="1845" spans="1:10" x14ac:dyDescent="0.35">
      <c r="A1845" t="s">
        <v>33</v>
      </c>
      <c r="B1845">
        <v>2014</v>
      </c>
      <c r="C1845" t="s">
        <v>46</v>
      </c>
      <c r="D1845">
        <v>118.4</v>
      </c>
      <c r="E1845">
        <v>12</v>
      </c>
      <c r="F1845" s="1">
        <v>41974</v>
      </c>
      <c r="G1845" t="s">
        <v>26</v>
      </c>
      <c r="H1845">
        <v>120.7</v>
      </c>
      <c r="I1845" t="str" cm="1">
        <f t="array" ref="I1845">IFERROR(
INDEX(Category_Map!$B$3:$B$28,
MATCH(TRIM(SUBSTITUTE(SUBSTITUTE(CLEAN(G1845),CHAR(160),""),CHAR(10),"")),
TRIM(SUBSTITUTE(SUBSTITUTE(Category_Map!$A$3:$A$28,CHAR(160),""),CHAR(10),"")),0)),
"Not Found")</f>
        <v>Education</v>
      </c>
      <c r="J1845" t="str">
        <f t="shared" si="28"/>
        <v>Pre-COVID</v>
      </c>
    </row>
    <row r="1846" spans="1:10" x14ac:dyDescent="0.35">
      <c r="A1846" t="s">
        <v>33</v>
      </c>
      <c r="B1846">
        <v>2014</v>
      </c>
      <c r="C1846" t="s">
        <v>46</v>
      </c>
      <c r="D1846">
        <v>118.4</v>
      </c>
      <c r="E1846">
        <v>12</v>
      </c>
      <c r="F1846" s="1">
        <v>41974</v>
      </c>
      <c r="G1846" t="s">
        <v>27</v>
      </c>
      <c r="H1846">
        <v>110.4</v>
      </c>
      <c r="I1846" t="str" cm="1">
        <f t="array" ref="I1846">IFERROR(
INDEX(Category_Map!$B$3:$B$28,
MATCH(TRIM(SUBSTITUTE(SUBSTITUTE(CLEAN(G1846),CHAR(160),""),CHAR(10),"")),
TRIM(SUBSTITUTE(SUBSTITUTE(Category_Map!$A$3:$A$28,CHAR(160),""),CHAR(10),"")),0)),
"Not Found")</f>
        <v>Personal care and effects</v>
      </c>
      <c r="J1846" t="str">
        <f t="shared" si="28"/>
        <v>Pre-COVID</v>
      </c>
    </row>
    <row r="1847" spans="1:10" x14ac:dyDescent="0.35">
      <c r="A1847" t="s">
        <v>33</v>
      </c>
      <c r="B1847">
        <v>2014</v>
      </c>
      <c r="C1847" t="s">
        <v>46</v>
      </c>
      <c r="D1847">
        <v>118.4</v>
      </c>
      <c r="E1847">
        <v>12</v>
      </c>
      <c r="F1847" s="1">
        <v>41974</v>
      </c>
      <c r="G1847" t="s">
        <v>28</v>
      </c>
      <c r="H1847">
        <v>113.4</v>
      </c>
      <c r="I1847" t="str" cm="1">
        <f t="array" ref="I1847">IFERROR(
INDEX(Category_Map!$B$3:$B$28,
MATCH(TRIM(SUBSTITUTE(SUBSTITUTE(CLEAN(G1847),CHAR(160),""),CHAR(10),"")),
TRIM(SUBSTITUTE(SUBSTITUTE(Category_Map!$A$3:$A$28,CHAR(160),""),CHAR(10),"")),0)),
"Not Found")</f>
        <v>Miscellaneous</v>
      </c>
      <c r="J1847" t="str">
        <f t="shared" si="28"/>
        <v>Pre-COVID</v>
      </c>
    </row>
    <row r="1848" spans="1:10" x14ac:dyDescent="0.35">
      <c r="A1848" t="s">
        <v>34</v>
      </c>
      <c r="B1848">
        <v>2014</v>
      </c>
      <c r="C1848" t="s">
        <v>46</v>
      </c>
      <c r="D1848">
        <v>119.4</v>
      </c>
      <c r="E1848">
        <v>12</v>
      </c>
      <c r="F1848" s="1">
        <v>41974</v>
      </c>
      <c r="G1848" t="s">
        <v>3</v>
      </c>
      <c r="H1848">
        <v>122.9</v>
      </c>
      <c r="I1848" t="str" cm="1">
        <f t="array" ref="I1848">IFERROR(
INDEX(Category_Map!$B$3:$B$28,
MATCH(TRIM(SUBSTITUTE(SUBSTITUTE(CLEAN(G1848),CHAR(160),""),CHAR(10),"")),
TRIM(SUBSTITUTE(SUBSTITUTE(Category_Map!$A$3:$A$28,CHAR(160),""),CHAR(10),"")),0)),
"Not Found")</f>
        <v>Food</v>
      </c>
      <c r="J1848" t="str">
        <f t="shared" si="28"/>
        <v>Pre-COVID</v>
      </c>
    </row>
    <row r="1849" spans="1:10" x14ac:dyDescent="0.35">
      <c r="A1849" t="s">
        <v>34</v>
      </c>
      <c r="B1849">
        <v>2014</v>
      </c>
      <c r="C1849" t="s">
        <v>46</v>
      </c>
      <c r="D1849">
        <v>119.4</v>
      </c>
      <c r="E1849">
        <v>12</v>
      </c>
      <c r="F1849" s="1">
        <v>41974</v>
      </c>
      <c r="G1849" t="s">
        <v>4</v>
      </c>
      <c r="H1849">
        <v>123.2</v>
      </c>
      <c r="I1849" t="str" cm="1">
        <f t="array" ref="I1849">IFERROR(
INDEX(Category_Map!$B$3:$B$28,
MATCH(TRIM(SUBSTITUTE(SUBSTITUTE(CLEAN(G1849),CHAR(160),""),CHAR(10),"")),
TRIM(SUBSTITUTE(SUBSTITUTE(Category_Map!$A$3:$A$28,CHAR(160),""),CHAR(10),"")),0)),
"Not Found")</f>
        <v>Food</v>
      </c>
      <c r="J1849" t="str">
        <f t="shared" si="28"/>
        <v>Pre-COVID</v>
      </c>
    </row>
    <row r="1850" spans="1:10" x14ac:dyDescent="0.35">
      <c r="A1850" t="s">
        <v>34</v>
      </c>
      <c r="B1850">
        <v>2014</v>
      </c>
      <c r="C1850" t="s">
        <v>46</v>
      </c>
      <c r="D1850">
        <v>119.4</v>
      </c>
      <c r="E1850">
        <v>12</v>
      </c>
      <c r="F1850" s="1">
        <v>41974</v>
      </c>
      <c r="G1850" t="s">
        <v>5</v>
      </c>
      <c r="H1850">
        <v>123.5</v>
      </c>
      <c r="I1850" t="str" cm="1">
        <f t="array" ref="I1850">IFERROR(
INDEX(Category_Map!$B$3:$B$28,
MATCH(TRIM(SUBSTITUTE(SUBSTITUTE(CLEAN(G1850),CHAR(160),""),CHAR(10),"")),
TRIM(SUBSTITUTE(SUBSTITUTE(Category_Map!$A$3:$A$28,CHAR(160),""),CHAR(10),"")),0)),
"Not Found")</f>
        <v>Food</v>
      </c>
      <c r="J1850" t="str">
        <f t="shared" si="28"/>
        <v>Pre-COVID</v>
      </c>
    </row>
    <row r="1851" spans="1:10" x14ac:dyDescent="0.35">
      <c r="A1851" t="s">
        <v>34</v>
      </c>
      <c r="B1851">
        <v>2014</v>
      </c>
      <c r="C1851" t="s">
        <v>46</v>
      </c>
      <c r="D1851">
        <v>119.4</v>
      </c>
      <c r="E1851">
        <v>12</v>
      </c>
      <c r="F1851" s="1">
        <v>41974</v>
      </c>
      <c r="G1851" t="s">
        <v>6</v>
      </c>
      <c r="H1851">
        <v>124.5</v>
      </c>
      <c r="I1851" t="str" cm="1">
        <f t="array" ref="I1851">IFERROR(
INDEX(Category_Map!$B$3:$B$28,
MATCH(TRIM(SUBSTITUTE(SUBSTITUTE(CLEAN(G1851),CHAR(160),""),CHAR(10),"")),
TRIM(SUBSTITUTE(SUBSTITUTE(Category_Map!$A$3:$A$28,CHAR(160),""),CHAR(10),"")),0)),
"Not Found")</f>
        <v>Food</v>
      </c>
      <c r="J1851" t="str">
        <f t="shared" si="28"/>
        <v>Pre-COVID</v>
      </c>
    </row>
    <row r="1852" spans="1:10" x14ac:dyDescent="0.35">
      <c r="A1852" t="s">
        <v>34</v>
      </c>
      <c r="B1852">
        <v>2014</v>
      </c>
      <c r="C1852" t="s">
        <v>46</v>
      </c>
      <c r="D1852">
        <v>119.4</v>
      </c>
      <c r="E1852">
        <v>12</v>
      </c>
      <c r="F1852" s="1">
        <v>41974</v>
      </c>
      <c r="G1852" t="s">
        <v>7</v>
      </c>
      <c r="H1852">
        <v>107.6</v>
      </c>
      <c r="I1852" t="str" cm="1">
        <f t="array" ref="I1852">IFERROR(
INDEX(Category_Map!$B$3:$B$28,
MATCH(TRIM(SUBSTITUTE(SUBSTITUTE(CLEAN(G1852),CHAR(160),""),CHAR(10),"")),
TRIM(SUBSTITUTE(SUBSTITUTE(Category_Map!$A$3:$A$28,CHAR(160),""),CHAR(10),"")),0)),
"Not Found")</f>
        <v>Food</v>
      </c>
      <c r="J1852" t="str">
        <f t="shared" si="28"/>
        <v>Pre-COVID</v>
      </c>
    </row>
    <row r="1853" spans="1:10" x14ac:dyDescent="0.35">
      <c r="A1853" t="s">
        <v>34</v>
      </c>
      <c r="B1853">
        <v>2014</v>
      </c>
      <c r="C1853" t="s">
        <v>46</v>
      </c>
      <c r="D1853">
        <v>119.4</v>
      </c>
      <c r="E1853">
        <v>12</v>
      </c>
      <c r="F1853" s="1">
        <v>41974</v>
      </c>
      <c r="G1853" t="s">
        <v>8</v>
      </c>
      <c r="H1853">
        <v>125.7</v>
      </c>
      <c r="I1853" t="str" cm="1">
        <f t="array" ref="I1853">IFERROR(
INDEX(Category_Map!$B$3:$B$28,
MATCH(TRIM(SUBSTITUTE(SUBSTITUTE(CLEAN(G1853),CHAR(160),""),CHAR(10),"")),
TRIM(SUBSTITUTE(SUBSTITUTE(Category_Map!$A$3:$A$28,CHAR(160),""),CHAR(10),"")),0)),
"Not Found")</f>
        <v>Food</v>
      </c>
      <c r="J1853" t="str">
        <f t="shared" si="28"/>
        <v>Pre-COVID</v>
      </c>
    </row>
    <row r="1854" spans="1:10" x14ac:dyDescent="0.35">
      <c r="A1854" t="s">
        <v>34</v>
      </c>
      <c r="B1854">
        <v>2014</v>
      </c>
      <c r="C1854" t="s">
        <v>46</v>
      </c>
      <c r="D1854">
        <v>119.4</v>
      </c>
      <c r="E1854">
        <v>12</v>
      </c>
      <c r="F1854" s="1">
        <v>41974</v>
      </c>
      <c r="G1854" t="s">
        <v>9</v>
      </c>
      <c r="H1854">
        <v>140.5</v>
      </c>
      <c r="I1854" t="str" cm="1">
        <f t="array" ref="I1854">IFERROR(
INDEX(Category_Map!$B$3:$B$28,
MATCH(TRIM(SUBSTITUTE(SUBSTITUTE(CLEAN(G1854),CHAR(160),""),CHAR(10),"")),
TRIM(SUBSTITUTE(SUBSTITUTE(Category_Map!$A$3:$A$28,CHAR(160),""),CHAR(10),"")),0)),
"Not Found")</f>
        <v>Food</v>
      </c>
      <c r="J1854" t="str">
        <f t="shared" si="28"/>
        <v>Pre-COVID</v>
      </c>
    </row>
    <row r="1855" spans="1:10" x14ac:dyDescent="0.35">
      <c r="A1855" t="s">
        <v>34</v>
      </c>
      <c r="B1855">
        <v>2014</v>
      </c>
      <c r="C1855" t="s">
        <v>46</v>
      </c>
      <c r="D1855">
        <v>119.4</v>
      </c>
      <c r="E1855">
        <v>12</v>
      </c>
      <c r="F1855" s="1">
        <v>41974</v>
      </c>
      <c r="G1855" t="s">
        <v>10</v>
      </c>
      <c r="H1855">
        <v>117.6</v>
      </c>
      <c r="I1855" t="str" cm="1">
        <f t="array" ref="I1855">IFERROR(
INDEX(Category_Map!$B$3:$B$28,
MATCH(TRIM(SUBSTITUTE(SUBSTITUTE(CLEAN(G1855),CHAR(160),""),CHAR(10),"")),
TRIM(SUBSTITUTE(SUBSTITUTE(Category_Map!$A$3:$A$28,CHAR(160),""),CHAR(10),"")),0)),
"Not Found")</f>
        <v>Food</v>
      </c>
      <c r="J1855" t="str">
        <f t="shared" si="28"/>
        <v>Pre-COVID</v>
      </c>
    </row>
    <row r="1856" spans="1:10" x14ac:dyDescent="0.35">
      <c r="A1856" t="s">
        <v>34</v>
      </c>
      <c r="B1856">
        <v>2014</v>
      </c>
      <c r="C1856" t="s">
        <v>46</v>
      </c>
      <c r="D1856">
        <v>119.4</v>
      </c>
      <c r="E1856">
        <v>12</v>
      </c>
      <c r="F1856" s="1">
        <v>41974</v>
      </c>
      <c r="G1856" t="s">
        <v>11</v>
      </c>
      <c r="H1856">
        <v>100.6</v>
      </c>
      <c r="I1856" t="str" cm="1">
        <f t="array" ref="I1856">IFERROR(
INDEX(Category_Map!$B$3:$B$28,
MATCH(TRIM(SUBSTITUTE(SUBSTITUTE(CLEAN(G1856),CHAR(160),""),CHAR(10),"")),
TRIM(SUBSTITUTE(SUBSTITUTE(Category_Map!$A$3:$A$28,CHAR(160),""),CHAR(10),"")),0)),
"Not Found")</f>
        <v>Food</v>
      </c>
      <c r="J1856" t="str">
        <f t="shared" si="28"/>
        <v>Pre-COVID</v>
      </c>
    </row>
    <row r="1857" spans="1:10" x14ac:dyDescent="0.35">
      <c r="A1857" t="s">
        <v>34</v>
      </c>
      <c r="B1857">
        <v>2014</v>
      </c>
      <c r="C1857" t="s">
        <v>46</v>
      </c>
      <c r="D1857">
        <v>119.4</v>
      </c>
      <c r="E1857">
        <v>12</v>
      </c>
      <c r="F1857" s="1">
        <v>41974</v>
      </c>
      <c r="G1857" t="s">
        <v>12</v>
      </c>
      <c r="H1857">
        <v>119.1</v>
      </c>
      <c r="I1857" t="str" cm="1">
        <f t="array" ref="I1857">IFERROR(
INDEX(Category_Map!$B$3:$B$28,
MATCH(TRIM(SUBSTITUTE(SUBSTITUTE(CLEAN(G1857),CHAR(160),""),CHAR(10),"")),
TRIM(SUBSTITUTE(SUBSTITUTE(Category_Map!$A$3:$A$28,CHAR(160),""),CHAR(10),"")),0)),
"Not Found")</f>
        <v>Food</v>
      </c>
      <c r="J1857" t="str">
        <f t="shared" si="28"/>
        <v>Pre-COVID</v>
      </c>
    </row>
    <row r="1858" spans="1:10" x14ac:dyDescent="0.35">
      <c r="A1858" t="s">
        <v>34</v>
      </c>
      <c r="B1858">
        <v>2014</v>
      </c>
      <c r="C1858" t="s">
        <v>46</v>
      </c>
      <c r="D1858">
        <v>119.4</v>
      </c>
      <c r="E1858">
        <v>12</v>
      </c>
      <c r="F1858" s="1">
        <v>41974</v>
      </c>
      <c r="G1858" t="s">
        <v>13</v>
      </c>
      <c r="H1858">
        <v>116.8</v>
      </c>
      <c r="I1858" t="str" cm="1">
        <f t="array" ref="I1858">IFERROR(
INDEX(Category_Map!$B$3:$B$28,
MATCH(TRIM(SUBSTITUTE(SUBSTITUTE(CLEAN(G1858),CHAR(160),""),CHAR(10),"")),
TRIM(SUBSTITUTE(SUBSTITUTE(Category_Map!$A$3:$A$28,CHAR(160),""),CHAR(10),"")),0)),
"Not Found")</f>
        <v>Food and beverages</v>
      </c>
      <c r="J1858" t="str">
        <f t="shared" ref="J1858:J1921" si="29">IF(F1858 &lt; DATE(2020,3,1), "Pre-COVID", "Post-COVID")</f>
        <v>Pre-COVID</v>
      </c>
    </row>
    <row r="1859" spans="1:10" x14ac:dyDescent="0.35">
      <c r="A1859" t="s">
        <v>34</v>
      </c>
      <c r="B1859">
        <v>2014</v>
      </c>
      <c r="C1859" t="s">
        <v>46</v>
      </c>
      <c r="D1859">
        <v>119.4</v>
      </c>
      <c r="E1859">
        <v>12</v>
      </c>
      <c r="F1859" s="1">
        <v>41974</v>
      </c>
      <c r="G1859" t="s">
        <v>14</v>
      </c>
      <c r="H1859">
        <v>126.1</v>
      </c>
      <c r="I1859" t="str" cm="1">
        <f t="array" ref="I1859">IFERROR(
INDEX(Category_Map!$B$3:$B$28,
MATCH(TRIM(SUBSTITUTE(SUBSTITUTE(CLEAN(G1859),CHAR(160),""),CHAR(10),"")),
TRIM(SUBSTITUTE(SUBSTITUTE(Category_Map!$A$3:$A$28,CHAR(160),""),CHAR(10),"")),0)),
"Not Found")</f>
        <v>Food and beverages</v>
      </c>
      <c r="J1859" t="str">
        <f t="shared" si="29"/>
        <v>Pre-COVID</v>
      </c>
    </row>
    <row r="1860" spans="1:10" x14ac:dyDescent="0.35">
      <c r="A1860" t="s">
        <v>34</v>
      </c>
      <c r="B1860">
        <v>2014</v>
      </c>
      <c r="C1860" t="s">
        <v>46</v>
      </c>
      <c r="D1860">
        <v>119.4</v>
      </c>
      <c r="E1860">
        <v>12</v>
      </c>
      <c r="F1860" s="1">
        <v>41974</v>
      </c>
      <c r="G1860" t="s">
        <v>15</v>
      </c>
      <c r="H1860">
        <v>123.6</v>
      </c>
      <c r="I1860" t="str" cm="1">
        <f t="array" ref="I1860">IFERROR(
INDEX(Category_Map!$B$3:$B$28,
MATCH(TRIM(SUBSTITUTE(SUBSTITUTE(CLEAN(G1860),CHAR(160),""),CHAR(10),"")),
TRIM(SUBSTITUTE(SUBSTITUTE(Category_Map!$A$3:$A$28,CHAR(160),""),CHAR(10),"")),0)),
"Not Found")</f>
        <v>Food and beverages</v>
      </c>
      <c r="J1860" t="str">
        <f t="shared" si="29"/>
        <v>Pre-COVID</v>
      </c>
    </row>
    <row r="1861" spans="1:10" x14ac:dyDescent="0.35">
      <c r="A1861" t="s">
        <v>34</v>
      </c>
      <c r="B1861">
        <v>2014</v>
      </c>
      <c r="C1861" t="s">
        <v>46</v>
      </c>
      <c r="D1861">
        <v>119.4</v>
      </c>
      <c r="E1861">
        <v>12</v>
      </c>
      <c r="F1861" s="1">
        <v>41974</v>
      </c>
      <c r="G1861" t="s">
        <v>16</v>
      </c>
      <c r="H1861">
        <v>123</v>
      </c>
      <c r="I1861" t="str" cm="1">
        <f t="array" ref="I1861">IFERROR(
INDEX(Category_Map!$B$3:$B$28,
MATCH(TRIM(SUBSTITUTE(SUBSTITUTE(CLEAN(G1861),CHAR(160),""),CHAR(10),"")),
TRIM(SUBSTITUTE(SUBSTITUTE(Category_Map!$A$3:$A$28,CHAR(160),""),CHAR(10),"")),0)),
"Not Found")</f>
        <v>Miscellaneous</v>
      </c>
      <c r="J1861" t="str">
        <f t="shared" si="29"/>
        <v>Pre-COVID</v>
      </c>
    </row>
    <row r="1862" spans="1:10" x14ac:dyDescent="0.35">
      <c r="A1862" t="s">
        <v>34</v>
      </c>
      <c r="B1862">
        <v>2014</v>
      </c>
      <c r="C1862" t="s">
        <v>46</v>
      </c>
      <c r="D1862">
        <v>119.4</v>
      </c>
      <c r="E1862">
        <v>12</v>
      </c>
      <c r="F1862" s="1">
        <v>41974</v>
      </c>
      <c r="G1862" t="s">
        <v>17</v>
      </c>
      <c r="H1862">
        <v>122.6</v>
      </c>
      <c r="I1862" t="str" cm="1">
        <f t="array" ref="I1862">IFERROR(
INDEX(Category_Map!$B$3:$B$28,
MATCH(TRIM(SUBSTITUTE(SUBSTITUTE(CLEAN(G1862),CHAR(160),""),CHAR(10),"")),
TRIM(SUBSTITUTE(SUBSTITUTE(Category_Map!$A$3:$A$28,CHAR(160),""),CHAR(10),"")),0)),
"Not Found")</f>
        <v>Clothing and Footwear</v>
      </c>
      <c r="J1862" t="str">
        <f t="shared" si="29"/>
        <v>Pre-COVID</v>
      </c>
    </row>
    <row r="1863" spans="1:10" x14ac:dyDescent="0.35">
      <c r="A1863" t="s">
        <v>34</v>
      </c>
      <c r="B1863">
        <v>2014</v>
      </c>
      <c r="C1863" t="s">
        <v>46</v>
      </c>
      <c r="D1863">
        <v>119.4</v>
      </c>
      <c r="E1863">
        <v>12</v>
      </c>
      <c r="F1863" s="1">
        <v>41974</v>
      </c>
      <c r="G1863" t="s">
        <v>18</v>
      </c>
      <c r="H1863">
        <v>118.6</v>
      </c>
      <c r="I1863" t="str" cm="1">
        <f t="array" ref="I1863">IFERROR(
INDEX(Category_Map!$B$3:$B$28,
MATCH(TRIM(SUBSTITUTE(SUBSTITUTE(CLEAN(G1863),CHAR(160),""),CHAR(10),"")),
TRIM(SUBSTITUTE(SUBSTITUTE(Category_Map!$A$3:$A$28,CHAR(160),""),CHAR(10),"")),0)),
"Not Found")</f>
        <v>Clothing and Footwear</v>
      </c>
      <c r="J1863" t="str">
        <f t="shared" si="29"/>
        <v>Pre-COVID</v>
      </c>
    </row>
    <row r="1864" spans="1:10" x14ac:dyDescent="0.35">
      <c r="A1864" t="s">
        <v>34</v>
      </c>
      <c r="B1864">
        <v>2014</v>
      </c>
      <c r="C1864" t="s">
        <v>46</v>
      </c>
      <c r="D1864">
        <v>119.4</v>
      </c>
      <c r="E1864">
        <v>12</v>
      </c>
      <c r="F1864" s="1">
        <v>41974</v>
      </c>
      <c r="G1864" t="s">
        <v>19</v>
      </c>
      <c r="H1864">
        <v>122</v>
      </c>
      <c r="I1864" t="str" cm="1">
        <f t="array" ref="I1864">IFERROR(
INDEX(Category_Map!$B$3:$B$28,
MATCH(TRIM(SUBSTITUTE(SUBSTITUTE(CLEAN(G1864),CHAR(160),""),CHAR(10),"")),
TRIM(SUBSTITUTE(SUBSTITUTE(Category_Map!$A$3:$A$28,CHAR(160),""),CHAR(10),"")),0)),
"Not Found")</f>
        <v>Clothing and Footwear</v>
      </c>
      <c r="J1864" t="str">
        <f t="shared" si="29"/>
        <v>Pre-COVID</v>
      </c>
    </row>
    <row r="1865" spans="1:10" x14ac:dyDescent="0.35">
      <c r="A1865" t="s">
        <v>34</v>
      </c>
      <c r="B1865">
        <v>2014</v>
      </c>
      <c r="C1865" t="s">
        <v>46</v>
      </c>
      <c r="D1865">
        <v>119.4</v>
      </c>
      <c r="E1865">
        <v>12</v>
      </c>
      <c r="F1865" s="1">
        <v>41974</v>
      </c>
      <c r="G1865" t="s">
        <v>20</v>
      </c>
      <c r="H1865">
        <v>116.5</v>
      </c>
      <c r="I1865" t="str" cm="1">
        <f t="array" ref="I1865">IFERROR(
INDEX(Category_Map!$B$3:$B$28,
MATCH(TRIM(SUBSTITUTE(SUBSTITUTE(CLEAN(G1865),CHAR(160),""),CHAR(10),"")),
TRIM(SUBSTITUTE(SUBSTITUTE(Category_Map!$A$3:$A$28,CHAR(160),""),CHAR(10),"")),0)),
"Not Found")</f>
        <v>Housing and Utilities</v>
      </c>
      <c r="J1865" t="str">
        <f t="shared" si="29"/>
        <v>Pre-COVID</v>
      </c>
    </row>
    <row r="1866" spans="1:10" x14ac:dyDescent="0.35">
      <c r="A1866" t="s">
        <v>34</v>
      </c>
      <c r="B1866">
        <v>2014</v>
      </c>
      <c r="C1866" t="s">
        <v>46</v>
      </c>
      <c r="D1866">
        <v>119.4</v>
      </c>
      <c r="E1866">
        <v>12</v>
      </c>
      <c r="F1866" s="1">
        <v>41974</v>
      </c>
      <c r="G1866" t="s">
        <v>21</v>
      </c>
      <c r="H1866">
        <v>115.7</v>
      </c>
      <c r="I1866" t="str" cm="1">
        <f t="array" ref="I1866">IFERROR(
INDEX(Category_Map!$B$3:$B$28,
MATCH(TRIM(SUBSTITUTE(SUBSTITUTE(CLEAN(G1866),CHAR(160),""),CHAR(10),"")),
TRIM(SUBSTITUTE(SUBSTITUTE(Category_Map!$A$3:$A$28,CHAR(160),""),CHAR(10),"")),0)),
"Not Found")</f>
        <v>Fuel and Energy</v>
      </c>
      <c r="J1866" t="str">
        <f t="shared" si="29"/>
        <v>Pre-COVID</v>
      </c>
    </row>
    <row r="1867" spans="1:10" x14ac:dyDescent="0.35">
      <c r="A1867" t="s">
        <v>34</v>
      </c>
      <c r="B1867">
        <v>2014</v>
      </c>
      <c r="C1867" t="s">
        <v>46</v>
      </c>
      <c r="D1867">
        <v>119.4</v>
      </c>
      <c r="E1867">
        <v>12</v>
      </c>
      <c r="F1867" s="1">
        <v>41974</v>
      </c>
      <c r="G1867" t="s">
        <v>22</v>
      </c>
      <c r="H1867">
        <v>117.5</v>
      </c>
      <c r="I1867" t="str" cm="1">
        <f t="array" ref="I1867">IFERROR(
INDEX(Category_Map!$B$3:$B$28,
MATCH(TRIM(SUBSTITUTE(SUBSTITUTE(CLEAN(G1867),CHAR(160),""),CHAR(10),"")),
TRIM(SUBSTITUTE(SUBSTITUTE(Category_Map!$A$3:$A$28,CHAR(160),""),CHAR(10),"")),0)),
"Not Found")</f>
        <v>Household goods and services</v>
      </c>
      <c r="J1867" t="str">
        <f t="shared" si="29"/>
        <v>Pre-COVID</v>
      </c>
    </row>
    <row r="1868" spans="1:10" x14ac:dyDescent="0.35">
      <c r="A1868" t="s">
        <v>34</v>
      </c>
      <c r="B1868">
        <v>2014</v>
      </c>
      <c r="C1868" t="s">
        <v>46</v>
      </c>
      <c r="D1868">
        <v>119.4</v>
      </c>
      <c r="E1868">
        <v>12</v>
      </c>
      <c r="F1868" s="1">
        <v>41974</v>
      </c>
      <c r="G1868" t="s">
        <v>23</v>
      </c>
      <c r="H1868">
        <v>115.1</v>
      </c>
      <c r="I1868" t="str" cm="1">
        <f t="array" ref="I1868">IFERROR(
INDEX(Category_Map!$B$3:$B$28,
MATCH(TRIM(SUBSTITUTE(SUBSTITUTE(CLEAN(G1868),CHAR(160),""),CHAR(10),"")),
TRIM(SUBSTITUTE(SUBSTITUTE(Category_Map!$A$3:$A$28,CHAR(160),""),CHAR(10),"")),0)),
"Not Found")</f>
        <v>Health</v>
      </c>
      <c r="J1868" t="str">
        <f t="shared" si="29"/>
        <v>Pre-COVID</v>
      </c>
    </row>
    <row r="1869" spans="1:10" x14ac:dyDescent="0.35">
      <c r="A1869" t="s">
        <v>34</v>
      </c>
      <c r="B1869">
        <v>2014</v>
      </c>
      <c r="C1869" t="s">
        <v>46</v>
      </c>
      <c r="D1869">
        <v>119.4</v>
      </c>
      <c r="E1869">
        <v>12</v>
      </c>
      <c r="F1869" s="1">
        <v>41974</v>
      </c>
      <c r="G1869" t="s">
        <v>24</v>
      </c>
      <c r="H1869">
        <v>110.1</v>
      </c>
      <c r="I1869" t="str" cm="1">
        <f t="array" ref="I1869">IFERROR(
INDEX(Category_Map!$B$3:$B$28,
MATCH(TRIM(SUBSTITUTE(SUBSTITUTE(CLEAN(G1869),CHAR(160),""),CHAR(10),"")),
TRIM(SUBSTITUTE(SUBSTITUTE(Category_Map!$A$3:$A$28,CHAR(160),""),CHAR(10),"")),0)),
"Not Found")</f>
        <v>Transport &amp; Communication</v>
      </c>
      <c r="J1869" t="str">
        <f t="shared" si="29"/>
        <v>Pre-COVID</v>
      </c>
    </row>
    <row r="1870" spans="1:10" x14ac:dyDescent="0.35">
      <c r="A1870" t="s">
        <v>34</v>
      </c>
      <c r="B1870">
        <v>2014</v>
      </c>
      <c r="C1870" t="s">
        <v>46</v>
      </c>
      <c r="D1870">
        <v>119.4</v>
      </c>
      <c r="E1870">
        <v>12</v>
      </c>
      <c r="F1870" s="1">
        <v>41974</v>
      </c>
      <c r="G1870" t="s">
        <v>25</v>
      </c>
      <c r="H1870">
        <v>113.9</v>
      </c>
      <c r="I1870" t="str" cm="1">
        <f t="array" ref="I1870">IFERROR(
INDEX(Category_Map!$B$3:$B$28,
MATCH(TRIM(SUBSTITUTE(SUBSTITUTE(CLEAN(G1870),CHAR(160),""),CHAR(10),"")),
TRIM(SUBSTITUTE(SUBSTITUTE(Category_Map!$A$3:$A$28,CHAR(160),""),CHAR(10),"")),0)),
"Not Found")</f>
        <v>Recreation and Personal Care</v>
      </c>
      <c r="J1870" t="str">
        <f t="shared" si="29"/>
        <v>Pre-COVID</v>
      </c>
    </row>
    <row r="1871" spans="1:10" x14ac:dyDescent="0.35">
      <c r="A1871" t="s">
        <v>34</v>
      </c>
      <c r="B1871">
        <v>2014</v>
      </c>
      <c r="C1871" t="s">
        <v>46</v>
      </c>
      <c r="D1871">
        <v>119.4</v>
      </c>
      <c r="E1871">
        <v>12</v>
      </c>
      <c r="F1871" s="1">
        <v>41974</v>
      </c>
      <c r="G1871" t="s">
        <v>26</v>
      </c>
      <c r="H1871">
        <v>119.5</v>
      </c>
      <c r="I1871" t="str" cm="1">
        <f t="array" ref="I1871">IFERROR(
INDEX(Category_Map!$B$3:$B$28,
MATCH(TRIM(SUBSTITUTE(SUBSTITUTE(CLEAN(G1871),CHAR(160),""),CHAR(10),"")),
TRIM(SUBSTITUTE(SUBSTITUTE(Category_Map!$A$3:$A$28,CHAR(160),""),CHAR(10),"")),0)),
"Not Found")</f>
        <v>Education</v>
      </c>
      <c r="J1871" t="str">
        <f t="shared" si="29"/>
        <v>Pre-COVID</v>
      </c>
    </row>
    <row r="1872" spans="1:10" x14ac:dyDescent="0.35">
      <c r="A1872" t="s">
        <v>34</v>
      </c>
      <c r="B1872">
        <v>2014</v>
      </c>
      <c r="C1872" t="s">
        <v>46</v>
      </c>
      <c r="D1872">
        <v>119.4</v>
      </c>
      <c r="E1872">
        <v>12</v>
      </c>
      <c r="F1872" s="1">
        <v>41974</v>
      </c>
      <c r="G1872" t="s">
        <v>27</v>
      </c>
      <c r="H1872">
        <v>109.8</v>
      </c>
      <c r="I1872" t="str" cm="1">
        <f t="array" ref="I1872">IFERROR(
INDEX(Category_Map!$B$3:$B$28,
MATCH(TRIM(SUBSTITUTE(SUBSTITUTE(CLEAN(G1872),CHAR(160),""),CHAR(10),"")),
TRIM(SUBSTITUTE(SUBSTITUTE(Category_Map!$A$3:$A$28,CHAR(160),""),CHAR(10),"")),0)),
"Not Found")</f>
        <v>Personal care and effects</v>
      </c>
      <c r="J1872" t="str">
        <f t="shared" si="29"/>
        <v>Pre-COVID</v>
      </c>
    </row>
    <row r="1873" spans="1:10" x14ac:dyDescent="0.35">
      <c r="A1873" t="s">
        <v>34</v>
      </c>
      <c r="B1873">
        <v>2014</v>
      </c>
      <c r="C1873" t="s">
        <v>46</v>
      </c>
      <c r="D1873">
        <v>119.4</v>
      </c>
      <c r="E1873">
        <v>12</v>
      </c>
      <c r="F1873" s="1">
        <v>41974</v>
      </c>
      <c r="G1873" t="s">
        <v>28</v>
      </c>
      <c r="H1873">
        <v>113.8</v>
      </c>
      <c r="I1873" t="str" cm="1">
        <f t="array" ref="I1873">IFERROR(
INDEX(Category_Map!$B$3:$B$28,
MATCH(TRIM(SUBSTITUTE(SUBSTITUTE(CLEAN(G1873),CHAR(160),""),CHAR(10),"")),
TRIM(SUBSTITUTE(SUBSTITUTE(Category_Map!$A$3:$A$28,CHAR(160),""),CHAR(10),"")),0)),
"Not Found")</f>
        <v>Miscellaneous</v>
      </c>
      <c r="J1873" t="str">
        <f t="shared" si="29"/>
        <v>Pre-COVID</v>
      </c>
    </row>
    <row r="1874" spans="1:10" x14ac:dyDescent="0.35">
      <c r="A1874" t="s">
        <v>30</v>
      </c>
      <c r="B1874">
        <v>2015</v>
      </c>
      <c r="C1874" t="s">
        <v>31</v>
      </c>
      <c r="D1874">
        <v>120.3</v>
      </c>
      <c r="E1874">
        <v>1</v>
      </c>
      <c r="F1874" s="1">
        <v>42005</v>
      </c>
      <c r="G1874" t="s">
        <v>3</v>
      </c>
      <c r="H1874">
        <v>123.1</v>
      </c>
      <c r="I1874" t="str" cm="1">
        <f t="array" ref="I1874">IFERROR(
INDEX(Category_Map!$B$3:$B$28,
MATCH(TRIM(SUBSTITUTE(SUBSTITUTE(CLEAN(G1874),CHAR(160),""),CHAR(10),"")),
TRIM(SUBSTITUTE(SUBSTITUTE(Category_Map!$A$3:$A$28,CHAR(160),""),CHAR(10),"")),0)),
"Not Found")</f>
        <v>Food</v>
      </c>
      <c r="J1874" t="str">
        <f t="shared" si="29"/>
        <v>Pre-COVID</v>
      </c>
    </row>
    <row r="1875" spans="1:10" x14ac:dyDescent="0.35">
      <c r="A1875" t="s">
        <v>30</v>
      </c>
      <c r="B1875">
        <v>2015</v>
      </c>
      <c r="C1875" t="s">
        <v>31</v>
      </c>
      <c r="D1875">
        <v>120.3</v>
      </c>
      <c r="E1875">
        <v>1</v>
      </c>
      <c r="F1875" s="1">
        <v>42005</v>
      </c>
      <c r="G1875" t="s">
        <v>4</v>
      </c>
      <c r="H1875">
        <v>123.1</v>
      </c>
      <c r="I1875" t="str" cm="1">
        <f t="array" ref="I1875">IFERROR(
INDEX(Category_Map!$B$3:$B$28,
MATCH(TRIM(SUBSTITUTE(SUBSTITUTE(CLEAN(G1875),CHAR(160),""),CHAR(10),"")),
TRIM(SUBSTITUTE(SUBSTITUTE(Category_Map!$A$3:$A$28,CHAR(160),""),CHAR(10),"")),0)),
"Not Found")</f>
        <v>Food</v>
      </c>
      <c r="J1875" t="str">
        <f t="shared" si="29"/>
        <v>Pre-COVID</v>
      </c>
    </row>
    <row r="1876" spans="1:10" x14ac:dyDescent="0.35">
      <c r="A1876" t="s">
        <v>30</v>
      </c>
      <c r="B1876">
        <v>2015</v>
      </c>
      <c r="C1876" t="s">
        <v>31</v>
      </c>
      <c r="D1876">
        <v>120.3</v>
      </c>
      <c r="E1876">
        <v>1</v>
      </c>
      <c r="F1876" s="1">
        <v>42005</v>
      </c>
      <c r="G1876" t="s">
        <v>5</v>
      </c>
      <c r="H1876">
        <v>122.1</v>
      </c>
      <c r="I1876" t="str" cm="1">
        <f t="array" ref="I1876">IFERROR(
INDEX(Category_Map!$B$3:$B$28,
MATCH(TRIM(SUBSTITUTE(SUBSTITUTE(CLEAN(G1876),CHAR(160),""),CHAR(10),"")),
TRIM(SUBSTITUTE(SUBSTITUTE(Category_Map!$A$3:$A$28,CHAR(160),""),CHAR(10),"")),0)),
"Not Found")</f>
        <v>Food</v>
      </c>
      <c r="J1876" t="str">
        <f t="shared" si="29"/>
        <v>Pre-COVID</v>
      </c>
    </row>
    <row r="1877" spans="1:10" x14ac:dyDescent="0.35">
      <c r="A1877" t="s">
        <v>30</v>
      </c>
      <c r="B1877">
        <v>2015</v>
      </c>
      <c r="C1877" t="s">
        <v>31</v>
      </c>
      <c r="D1877">
        <v>120.3</v>
      </c>
      <c r="E1877">
        <v>1</v>
      </c>
      <c r="F1877" s="1">
        <v>42005</v>
      </c>
      <c r="G1877" t="s">
        <v>6</v>
      </c>
      <c r="H1877">
        <v>124.9</v>
      </c>
      <c r="I1877" t="str" cm="1">
        <f t="array" ref="I1877">IFERROR(
INDEX(Category_Map!$B$3:$B$28,
MATCH(TRIM(SUBSTITUTE(SUBSTITUTE(CLEAN(G1877),CHAR(160),""),CHAR(10),"")),
TRIM(SUBSTITUTE(SUBSTITUTE(Category_Map!$A$3:$A$28,CHAR(160),""),CHAR(10),"")),0)),
"Not Found")</f>
        <v>Food</v>
      </c>
      <c r="J1877" t="str">
        <f t="shared" si="29"/>
        <v>Pre-COVID</v>
      </c>
    </row>
    <row r="1878" spans="1:10" x14ac:dyDescent="0.35">
      <c r="A1878" t="s">
        <v>30</v>
      </c>
      <c r="B1878">
        <v>2015</v>
      </c>
      <c r="C1878" t="s">
        <v>31</v>
      </c>
      <c r="D1878">
        <v>120.3</v>
      </c>
      <c r="E1878">
        <v>1</v>
      </c>
      <c r="F1878" s="1">
        <v>42005</v>
      </c>
      <c r="G1878" t="s">
        <v>7</v>
      </c>
      <c r="H1878">
        <v>111</v>
      </c>
      <c r="I1878" t="str" cm="1">
        <f t="array" ref="I1878">IFERROR(
INDEX(Category_Map!$B$3:$B$28,
MATCH(TRIM(SUBSTITUTE(SUBSTITUTE(CLEAN(G1878),CHAR(160),""),CHAR(10),"")),
TRIM(SUBSTITUTE(SUBSTITUTE(Category_Map!$A$3:$A$28,CHAR(160),""),CHAR(10),"")),0)),
"Not Found")</f>
        <v>Food</v>
      </c>
      <c r="J1878" t="str">
        <f t="shared" si="29"/>
        <v>Pre-COVID</v>
      </c>
    </row>
    <row r="1879" spans="1:10" x14ac:dyDescent="0.35">
      <c r="A1879" t="s">
        <v>30</v>
      </c>
      <c r="B1879">
        <v>2015</v>
      </c>
      <c r="C1879" t="s">
        <v>31</v>
      </c>
      <c r="D1879">
        <v>120.3</v>
      </c>
      <c r="E1879">
        <v>1</v>
      </c>
      <c r="F1879" s="1">
        <v>42005</v>
      </c>
      <c r="G1879" t="s">
        <v>8</v>
      </c>
      <c r="H1879">
        <v>130.4</v>
      </c>
      <c r="I1879" t="str" cm="1">
        <f t="array" ref="I1879">IFERROR(
INDEX(Category_Map!$B$3:$B$28,
MATCH(TRIM(SUBSTITUTE(SUBSTITUTE(CLEAN(G1879),CHAR(160),""),CHAR(10),"")),
TRIM(SUBSTITUTE(SUBSTITUTE(Category_Map!$A$3:$A$28,CHAR(160),""),CHAR(10),"")),0)),
"Not Found")</f>
        <v>Food</v>
      </c>
      <c r="J1879" t="str">
        <f t="shared" si="29"/>
        <v>Pre-COVID</v>
      </c>
    </row>
    <row r="1880" spans="1:10" x14ac:dyDescent="0.35">
      <c r="A1880" t="s">
        <v>30</v>
      </c>
      <c r="B1880">
        <v>2015</v>
      </c>
      <c r="C1880" t="s">
        <v>31</v>
      </c>
      <c r="D1880">
        <v>120.3</v>
      </c>
      <c r="E1880">
        <v>1</v>
      </c>
      <c r="F1880" s="1">
        <v>42005</v>
      </c>
      <c r="G1880" t="s">
        <v>9</v>
      </c>
      <c r="H1880">
        <v>132.30000000000001</v>
      </c>
      <c r="I1880" t="str" cm="1">
        <f t="array" ref="I1880">IFERROR(
INDEX(Category_Map!$B$3:$B$28,
MATCH(TRIM(SUBSTITUTE(SUBSTITUTE(CLEAN(G1880),CHAR(160),""),CHAR(10),"")),
TRIM(SUBSTITUTE(SUBSTITUTE(Category_Map!$A$3:$A$28,CHAR(160),""),CHAR(10),"")),0)),
"Not Found")</f>
        <v>Food</v>
      </c>
      <c r="J1880" t="str">
        <f t="shared" si="29"/>
        <v>Pre-COVID</v>
      </c>
    </row>
    <row r="1881" spans="1:10" x14ac:dyDescent="0.35">
      <c r="A1881" t="s">
        <v>30</v>
      </c>
      <c r="B1881">
        <v>2015</v>
      </c>
      <c r="C1881" t="s">
        <v>31</v>
      </c>
      <c r="D1881">
        <v>120.3</v>
      </c>
      <c r="E1881">
        <v>1</v>
      </c>
      <c r="F1881" s="1">
        <v>42005</v>
      </c>
      <c r="G1881" t="s">
        <v>10</v>
      </c>
      <c r="H1881">
        <v>117.2</v>
      </c>
      <c r="I1881" t="str" cm="1">
        <f t="array" ref="I1881">IFERROR(
INDEX(Category_Map!$B$3:$B$28,
MATCH(TRIM(SUBSTITUTE(SUBSTITUTE(CLEAN(G1881),CHAR(160),""),CHAR(10),"")),
TRIM(SUBSTITUTE(SUBSTITUTE(Category_Map!$A$3:$A$28,CHAR(160),""),CHAR(10),"")),0)),
"Not Found")</f>
        <v>Food</v>
      </c>
      <c r="J1881" t="str">
        <f t="shared" si="29"/>
        <v>Pre-COVID</v>
      </c>
    </row>
    <row r="1882" spans="1:10" x14ac:dyDescent="0.35">
      <c r="A1882" t="s">
        <v>30</v>
      </c>
      <c r="B1882">
        <v>2015</v>
      </c>
      <c r="C1882" t="s">
        <v>31</v>
      </c>
      <c r="D1882">
        <v>120.3</v>
      </c>
      <c r="E1882">
        <v>1</v>
      </c>
      <c r="F1882" s="1">
        <v>42005</v>
      </c>
      <c r="G1882" t="s">
        <v>11</v>
      </c>
      <c r="H1882">
        <v>100.5</v>
      </c>
      <c r="I1882" t="str" cm="1">
        <f t="array" ref="I1882">IFERROR(
INDEX(Category_Map!$B$3:$B$28,
MATCH(TRIM(SUBSTITUTE(SUBSTITUTE(CLEAN(G1882),CHAR(160),""),CHAR(10),"")),
TRIM(SUBSTITUTE(SUBSTITUTE(Category_Map!$A$3:$A$28,CHAR(160),""),CHAR(10),"")),0)),
"Not Found")</f>
        <v>Food</v>
      </c>
      <c r="J1882" t="str">
        <f t="shared" si="29"/>
        <v>Pre-COVID</v>
      </c>
    </row>
    <row r="1883" spans="1:10" x14ac:dyDescent="0.35">
      <c r="A1883" t="s">
        <v>30</v>
      </c>
      <c r="B1883">
        <v>2015</v>
      </c>
      <c r="C1883" t="s">
        <v>31</v>
      </c>
      <c r="D1883">
        <v>120.3</v>
      </c>
      <c r="E1883">
        <v>1</v>
      </c>
      <c r="F1883" s="1">
        <v>42005</v>
      </c>
      <c r="G1883" t="s">
        <v>12</v>
      </c>
      <c r="H1883">
        <v>117.2</v>
      </c>
      <c r="I1883" t="str" cm="1">
        <f t="array" ref="I1883">IFERROR(
INDEX(Category_Map!$B$3:$B$28,
MATCH(TRIM(SUBSTITUTE(SUBSTITUTE(CLEAN(G1883),CHAR(160),""),CHAR(10),"")),
TRIM(SUBSTITUTE(SUBSTITUTE(Category_Map!$A$3:$A$28,CHAR(160),""),CHAR(10),"")),0)),
"Not Found")</f>
        <v>Food</v>
      </c>
      <c r="J1883" t="str">
        <f t="shared" si="29"/>
        <v>Pre-COVID</v>
      </c>
    </row>
    <row r="1884" spans="1:10" x14ac:dyDescent="0.35">
      <c r="A1884" t="s">
        <v>30</v>
      </c>
      <c r="B1884">
        <v>2015</v>
      </c>
      <c r="C1884" t="s">
        <v>31</v>
      </c>
      <c r="D1884">
        <v>120.3</v>
      </c>
      <c r="E1884">
        <v>1</v>
      </c>
      <c r="F1884" s="1">
        <v>42005</v>
      </c>
      <c r="G1884" t="s">
        <v>13</v>
      </c>
      <c r="H1884">
        <v>117.9</v>
      </c>
      <c r="I1884" t="str" cm="1">
        <f t="array" ref="I1884">IFERROR(
INDEX(Category_Map!$B$3:$B$28,
MATCH(TRIM(SUBSTITUTE(SUBSTITUTE(CLEAN(G1884),CHAR(160),""),CHAR(10),"")),
TRIM(SUBSTITUTE(SUBSTITUTE(Category_Map!$A$3:$A$28,CHAR(160),""),CHAR(10),"")),0)),
"Not Found")</f>
        <v>Food and beverages</v>
      </c>
      <c r="J1884" t="str">
        <f t="shared" si="29"/>
        <v>Pre-COVID</v>
      </c>
    </row>
    <row r="1885" spans="1:10" x14ac:dyDescent="0.35">
      <c r="A1885" t="s">
        <v>30</v>
      </c>
      <c r="B1885">
        <v>2015</v>
      </c>
      <c r="C1885" t="s">
        <v>31</v>
      </c>
      <c r="D1885">
        <v>120.3</v>
      </c>
      <c r="E1885">
        <v>1</v>
      </c>
      <c r="F1885" s="1">
        <v>42005</v>
      </c>
      <c r="G1885" t="s">
        <v>14</v>
      </c>
      <c r="H1885">
        <v>125.6</v>
      </c>
      <c r="I1885" t="str" cm="1">
        <f t="array" ref="I1885">IFERROR(
INDEX(Category_Map!$B$3:$B$28,
MATCH(TRIM(SUBSTITUTE(SUBSTITUTE(CLEAN(G1885),CHAR(160),""),CHAR(10),"")),
TRIM(SUBSTITUTE(SUBSTITUTE(Category_Map!$A$3:$A$28,CHAR(160),""),CHAR(10),"")),0)),
"Not Found")</f>
        <v>Food and beverages</v>
      </c>
      <c r="J1885" t="str">
        <f t="shared" si="29"/>
        <v>Pre-COVID</v>
      </c>
    </row>
    <row r="1886" spans="1:10" x14ac:dyDescent="0.35">
      <c r="A1886" t="s">
        <v>30</v>
      </c>
      <c r="B1886">
        <v>2015</v>
      </c>
      <c r="C1886" t="s">
        <v>31</v>
      </c>
      <c r="D1886">
        <v>120.3</v>
      </c>
      <c r="E1886">
        <v>1</v>
      </c>
      <c r="F1886" s="1">
        <v>42005</v>
      </c>
      <c r="G1886" t="s">
        <v>15</v>
      </c>
      <c r="H1886">
        <v>122.8</v>
      </c>
      <c r="I1886" t="str" cm="1">
        <f t="array" ref="I1886">IFERROR(
INDEX(Category_Map!$B$3:$B$28,
MATCH(TRIM(SUBSTITUTE(SUBSTITUTE(CLEAN(G1886),CHAR(160),""),CHAR(10),"")),
TRIM(SUBSTITUTE(SUBSTITUTE(Category_Map!$A$3:$A$28,CHAR(160),""),CHAR(10),"")),0)),
"Not Found")</f>
        <v>Food and beverages</v>
      </c>
      <c r="J1886" t="str">
        <f t="shared" si="29"/>
        <v>Pre-COVID</v>
      </c>
    </row>
    <row r="1887" spans="1:10" x14ac:dyDescent="0.35">
      <c r="A1887" t="s">
        <v>30</v>
      </c>
      <c r="B1887">
        <v>2015</v>
      </c>
      <c r="C1887" t="s">
        <v>31</v>
      </c>
      <c r="D1887">
        <v>120.3</v>
      </c>
      <c r="E1887">
        <v>1</v>
      </c>
      <c r="F1887" s="1">
        <v>42005</v>
      </c>
      <c r="G1887" t="s">
        <v>16</v>
      </c>
      <c r="H1887">
        <v>122.7</v>
      </c>
      <c r="I1887" t="str" cm="1">
        <f t="array" ref="I1887">IFERROR(
INDEX(Category_Map!$B$3:$B$28,
MATCH(TRIM(SUBSTITUTE(SUBSTITUTE(CLEAN(G1887),CHAR(160),""),CHAR(10),"")),
TRIM(SUBSTITUTE(SUBSTITUTE(Category_Map!$A$3:$A$28,CHAR(160),""),CHAR(10),"")),0)),
"Not Found")</f>
        <v>Miscellaneous</v>
      </c>
      <c r="J1887" t="str">
        <f t="shared" si="29"/>
        <v>Pre-COVID</v>
      </c>
    </row>
    <row r="1888" spans="1:10" x14ac:dyDescent="0.35">
      <c r="A1888" t="s">
        <v>30</v>
      </c>
      <c r="B1888">
        <v>2015</v>
      </c>
      <c r="C1888" t="s">
        <v>31</v>
      </c>
      <c r="D1888">
        <v>120.3</v>
      </c>
      <c r="E1888">
        <v>1</v>
      </c>
      <c r="F1888" s="1">
        <v>42005</v>
      </c>
      <c r="G1888" t="s">
        <v>17</v>
      </c>
      <c r="H1888">
        <v>124.4</v>
      </c>
      <c r="I1888" t="str" cm="1">
        <f t="array" ref="I1888">IFERROR(
INDEX(Category_Map!$B$3:$B$28,
MATCH(TRIM(SUBSTITUTE(SUBSTITUTE(CLEAN(G1888),CHAR(160),""),CHAR(10),"")),
TRIM(SUBSTITUTE(SUBSTITUTE(Category_Map!$A$3:$A$28,CHAR(160),""),CHAR(10),"")),0)),
"Not Found")</f>
        <v>Clothing and Footwear</v>
      </c>
      <c r="J1888" t="str">
        <f t="shared" si="29"/>
        <v>Pre-COVID</v>
      </c>
    </row>
    <row r="1889" spans="1:10" x14ac:dyDescent="0.35">
      <c r="A1889" t="s">
        <v>30</v>
      </c>
      <c r="B1889">
        <v>2015</v>
      </c>
      <c r="C1889" t="s">
        <v>31</v>
      </c>
      <c r="D1889">
        <v>120.3</v>
      </c>
      <c r="E1889">
        <v>1</v>
      </c>
      <c r="F1889" s="1">
        <v>42005</v>
      </c>
      <c r="G1889" t="s">
        <v>18</v>
      </c>
      <c r="H1889">
        <v>121.6</v>
      </c>
      <c r="I1889" t="str" cm="1">
        <f t="array" ref="I1889">IFERROR(
INDEX(Category_Map!$B$3:$B$28,
MATCH(TRIM(SUBSTITUTE(SUBSTITUTE(CLEAN(G1889),CHAR(160),""),CHAR(10),"")),
TRIM(SUBSTITUTE(SUBSTITUTE(Category_Map!$A$3:$A$28,CHAR(160),""),CHAR(10),"")),0)),
"Not Found")</f>
        <v>Clothing and Footwear</v>
      </c>
      <c r="J1889" t="str">
        <f t="shared" si="29"/>
        <v>Pre-COVID</v>
      </c>
    </row>
    <row r="1890" spans="1:10" x14ac:dyDescent="0.35">
      <c r="A1890" t="s">
        <v>30</v>
      </c>
      <c r="B1890">
        <v>2015</v>
      </c>
      <c r="C1890" t="s">
        <v>31</v>
      </c>
      <c r="D1890">
        <v>120.3</v>
      </c>
      <c r="E1890">
        <v>1</v>
      </c>
      <c r="F1890" s="1">
        <v>42005</v>
      </c>
      <c r="G1890" t="s">
        <v>19</v>
      </c>
      <c r="H1890">
        <v>124</v>
      </c>
      <c r="I1890" t="str" cm="1">
        <f t="array" ref="I1890">IFERROR(
INDEX(Category_Map!$B$3:$B$28,
MATCH(TRIM(SUBSTITUTE(SUBSTITUTE(CLEAN(G1890),CHAR(160),""),CHAR(10),"")),
TRIM(SUBSTITUTE(SUBSTITUTE(Category_Map!$A$3:$A$28,CHAR(160),""),CHAR(10),"")),0)),
"Not Found")</f>
        <v>Clothing and Footwear</v>
      </c>
      <c r="J1890" t="str">
        <f t="shared" si="29"/>
        <v>Pre-COVID</v>
      </c>
    </row>
    <row r="1891" spans="1:10" x14ac:dyDescent="0.35">
      <c r="A1891" t="s">
        <v>30</v>
      </c>
      <c r="B1891">
        <v>2015</v>
      </c>
      <c r="C1891" t="s">
        <v>31</v>
      </c>
      <c r="D1891">
        <v>120.3</v>
      </c>
      <c r="E1891">
        <v>1</v>
      </c>
      <c r="F1891" s="1">
        <v>42005</v>
      </c>
      <c r="G1891" t="s">
        <v>20</v>
      </c>
      <c r="H1891">
        <v>0</v>
      </c>
      <c r="I1891" t="str" cm="1">
        <f t="array" ref="I1891">IFERROR(
INDEX(Category_Map!$B$3:$B$28,
MATCH(TRIM(SUBSTITUTE(SUBSTITUTE(CLEAN(G1891),CHAR(160),""),CHAR(10),"")),
TRIM(SUBSTITUTE(SUBSTITUTE(Category_Map!$A$3:$A$28,CHAR(160),""),CHAR(10),"")),0)),
"Not Found")</f>
        <v>Housing and Utilities</v>
      </c>
      <c r="J1891" t="str">
        <f t="shared" si="29"/>
        <v>Pre-COVID</v>
      </c>
    </row>
    <row r="1892" spans="1:10" x14ac:dyDescent="0.35">
      <c r="A1892" t="s">
        <v>30</v>
      </c>
      <c r="B1892">
        <v>2015</v>
      </c>
      <c r="C1892" t="s">
        <v>31</v>
      </c>
      <c r="D1892">
        <v>120.3</v>
      </c>
      <c r="E1892">
        <v>1</v>
      </c>
      <c r="F1892" s="1">
        <v>42005</v>
      </c>
      <c r="G1892" t="s">
        <v>21</v>
      </c>
      <c r="H1892">
        <v>118.4</v>
      </c>
      <c r="I1892" t="str" cm="1">
        <f t="array" ref="I1892">IFERROR(
INDEX(Category_Map!$B$3:$B$28,
MATCH(TRIM(SUBSTITUTE(SUBSTITUTE(CLEAN(G1892),CHAR(160),""),CHAR(10),"")),
TRIM(SUBSTITUTE(SUBSTITUTE(Category_Map!$A$3:$A$28,CHAR(160),""),CHAR(10),"")),0)),
"Not Found")</f>
        <v>Fuel and Energy</v>
      </c>
      <c r="J1892" t="str">
        <f t="shared" si="29"/>
        <v>Pre-COVID</v>
      </c>
    </row>
    <row r="1893" spans="1:10" x14ac:dyDescent="0.35">
      <c r="A1893" t="s">
        <v>30</v>
      </c>
      <c r="B1893">
        <v>2015</v>
      </c>
      <c r="C1893" t="s">
        <v>31</v>
      </c>
      <c r="D1893">
        <v>120.3</v>
      </c>
      <c r="E1893">
        <v>1</v>
      </c>
      <c r="F1893" s="1">
        <v>42005</v>
      </c>
      <c r="G1893" t="s">
        <v>22</v>
      </c>
      <c r="H1893">
        <v>118.9</v>
      </c>
      <c r="I1893" t="str" cm="1">
        <f t="array" ref="I1893">IFERROR(
INDEX(Category_Map!$B$3:$B$28,
MATCH(TRIM(SUBSTITUTE(SUBSTITUTE(CLEAN(G1893),CHAR(160),""),CHAR(10),"")),
TRIM(SUBSTITUTE(SUBSTITUTE(Category_Map!$A$3:$A$28,CHAR(160),""),CHAR(10),"")),0)),
"Not Found")</f>
        <v>Household goods and services</v>
      </c>
      <c r="J1893" t="str">
        <f t="shared" si="29"/>
        <v>Pre-COVID</v>
      </c>
    </row>
    <row r="1894" spans="1:10" x14ac:dyDescent="0.35">
      <c r="A1894" t="s">
        <v>30</v>
      </c>
      <c r="B1894">
        <v>2015</v>
      </c>
      <c r="C1894" t="s">
        <v>31</v>
      </c>
      <c r="D1894">
        <v>120.3</v>
      </c>
      <c r="E1894">
        <v>1</v>
      </c>
      <c r="F1894" s="1">
        <v>42005</v>
      </c>
      <c r="G1894" t="s">
        <v>23</v>
      </c>
      <c r="H1894">
        <v>116.6</v>
      </c>
      <c r="I1894" t="str" cm="1">
        <f t="array" ref="I1894">IFERROR(
INDEX(Category_Map!$B$3:$B$28,
MATCH(TRIM(SUBSTITUTE(SUBSTITUTE(CLEAN(G1894),CHAR(160),""),CHAR(10),"")),
TRIM(SUBSTITUTE(SUBSTITUTE(Category_Map!$A$3:$A$28,CHAR(160),""),CHAR(10),"")),0)),
"Not Found")</f>
        <v>Health</v>
      </c>
      <c r="J1894" t="str">
        <f t="shared" si="29"/>
        <v>Pre-COVID</v>
      </c>
    </row>
    <row r="1895" spans="1:10" x14ac:dyDescent="0.35">
      <c r="A1895" t="s">
        <v>30</v>
      </c>
      <c r="B1895">
        <v>2015</v>
      </c>
      <c r="C1895" t="s">
        <v>31</v>
      </c>
      <c r="D1895">
        <v>120.3</v>
      </c>
      <c r="E1895">
        <v>1</v>
      </c>
      <c r="F1895" s="1">
        <v>42005</v>
      </c>
      <c r="G1895" t="s">
        <v>24</v>
      </c>
      <c r="H1895">
        <v>111</v>
      </c>
      <c r="I1895" t="str" cm="1">
        <f t="array" ref="I1895">IFERROR(
INDEX(Category_Map!$B$3:$B$28,
MATCH(TRIM(SUBSTITUTE(SUBSTITUTE(CLEAN(G1895),CHAR(160),""),CHAR(10),"")),
TRIM(SUBSTITUTE(SUBSTITUTE(Category_Map!$A$3:$A$28,CHAR(160),""),CHAR(10),"")),0)),
"Not Found")</f>
        <v>Transport &amp; Communication</v>
      </c>
      <c r="J1895" t="str">
        <f t="shared" si="29"/>
        <v>Pre-COVID</v>
      </c>
    </row>
    <row r="1896" spans="1:10" x14ac:dyDescent="0.35">
      <c r="A1896" t="s">
        <v>30</v>
      </c>
      <c r="B1896">
        <v>2015</v>
      </c>
      <c r="C1896" t="s">
        <v>31</v>
      </c>
      <c r="D1896">
        <v>120.3</v>
      </c>
      <c r="E1896">
        <v>1</v>
      </c>
      <c r="F1896" s="1">
        <v>42005</v>
      </c>
      <c r="G1896" t="s">
        <v>25</v>
      </c>
      <c r="H1896">
        <v>114</v>
      </c>
      <c r="I1896" t="str" cm="1">
        <f t="array" ref="I1896">IFERROR(
INDEX(Category_Map!$B$3:$B$28,
MATCH(TRIM(SUBSTITUTE(SUBSTITUTE(CLEAN(G1896),CHAR(160),""),CHAR(10),"")),
TRIM(SUBSTITUTE(SUBSTITUTE(Category_Map!$A$3:$A$28,CHAR(160),""),CHAR(10),"")),0)),
"Not Found")</f>
        <v>Recreation and Personal Care</v>
      </c>
      <c r="J1896" t="str">
        <f t="shared" si="29"/>
        <v>Pre-COVID</v>
      </c>
    </row>
    <row r="1897" spans="1:10" x14ac:dyDescent="0.35">
      <c r="A1897" t="s">
        <v>30</v>
      </c>
      <c r="B1897">
        <v>2015</v>
      </c>
      <c r="C1897" t="s">
        <v>31</v>
      </c>
      <c r="D1897">
        <v>120.3</v>
      </c>
      <c r="E1897">
        <v>1</v>
      </c>
      <c r="F1897" s="1">
        <v>42005</v>
      </c>
      <c r="G1897" t="s">
        <v>26</v>
      </c>
      <c r="H1897">
        <v>118.2</v>
      </c>
      <c r="I1897" t="str" cm="1">
        <f t="array" ref="I1897">IFERROR(
INDEX(Category_Map!$B$3:$B$28,
MATCH(TRIM(SUBSTITUTE(SUBSTITUTE(CLEAN(G1897),CHAR(160),""),CHAR(10),"")),
TRIM(SUBSTITUTE(SUBSTITUTE(Category_Map!$A$3:$A$28,CHAR(160),""),CHAR(10),"")),0)),
"Not Found")</f>
        <v>Education</v>
      </c>
      <c r="J1897" t="str">
        <f t="shared" si="29"/>
        <v>Pre-COVID</v>
      </c>
    </row>
    <row r="1898" spans="1:10" x14ac:dyDescent="0.35">
      <c r="A1898" t="s">
        <v>30</v>
      </c>
      <c r="B1898">
        <v>2015</v>
      </c>
      <c r="C1898" t="s">
        <v>31</v>
      </c>
      <c r="D1898">
        <v>120.3</v>
      </c>
      <c r="E1898">
        <v>1</v>
      </c>
      <c r="F1898" s="1">
        <v>42005</v>
      </c>
      <c r="G1898" t="s">
        <v>27</v>
      </c>
      <c r="H1898">
        <v>110.2</v>
      </c>
      <c r="I1898" t="str" cm="1">
        <f t="array" ref="I1898">IFERROR(
INDEX(Category_Map!$B$3:$B$28,
MATCH(TRIM(SUBSTITUTE(SUBSTITUTE(CLEAN(G1898),CHAR(160),""),CHAR(10),"")),
TRIM(SUBSTITUTE(SUBSTITUTE(Category_Map!$A$3:$A$28,CHAR(160),""),CHAR(10),"")),0)),
"Not Found")</f>
        <v>Personal care and effects</v>
      </c>
      <c r="J1898" t="str">
        <f t="shared" si="29"/>
        <v>Pre-COVID</v>
      </c>
    </row>
    <row r="1899" spans="1:10" x14ac:dyDescent="0.35">
      <c r="A1899" t="s">
        <v>30</v>
      </c>
      <c r="B1899">
        <v>2015</v>
      </c>
      <c r="C1899" t="s">
        <v>31</v>
      </c>
      <c r="D1899">
        <v>120.3</v>
      </c>
      <c r="E1899">
        <v>1</v>
      </c>
      <c r="F1899" s="1">
        <v>42005</v>
      </c>
      <c r="G1899" t="s">
        <v>28</v>
      </c>
      <c r="H1899">
        <v>114.5</v>
      </c>
      <c r="I1899" t="str" cm="1">
        <f t="array" ref="I1899">IFERROR(
INDEX(Category_Map!$B$3:$B$28,
MATCH(TRIM(SUBSTITUTE(SUBSTITUTE(CLEAN(G1899),CHAR(160),""),CHAR(10),"")),
TRIM(SUBSTITUTE(SUBSTITUTE(Category_Map!$A$3:$A$28,CHAR(160),""),CHAR(10),"")),0)),
"Not Found")</f>
        <v>Miscellaneous</v>
      </c>
      <c r="J1899" t="str">
        <f t="shared" si="29"/>
        <v>Pre-COVID</v>
      </c>
    </row>
    <row r="1900" spans="1:10" x14ac:dyDescent="0.35">
      <c r="A1900" t="s">
        <v>33</v>
      </c>
      <c r="B1900">
        <v>2015</v>
      </c>
      <c r="C1900" t="s">
        <v>31</v>
      </c>
      <c r="D1900">
        <v>118.5</v>
      </c>
      <c r="E1900">
        <v>1</v>
      </c>
      <c r="F1900" s="1">
        <v>42005</v>
      </c>
      <c r="G1900" t="s">
        <v>3</v>
      </c>
      <c r="H1900">
        <v>124</v>
      </c>
      <c r="I1900" t="str" cm="1">
        <f t="array" ref="I1900">IFERROR(
INDEX(Category_Map!$B$3:$B$28,
MATCH(TRIM(SUBSTITUTE(SUBSTITUTE(CLEAN(G1900),CHAR(160),""),CHAR(10),"")),
TRIM(SUBSTITUTE(SUBSTITUTE(Category_Map!$A$3:$A$28,CHAR(160),""),CHAR(10),"")),0)),
"Not Found")</f>
        <v>Food</v>
      </c>
      <c r="J1900" t="str">
        <f t="shared" si="29"/>
        <v>Pre-COVID</v>
      </c>
    </row>
    <row r="1901" spans="1:10" x14ac:dyDescent="0.35">
      <c r="A1901" t="s">
        <v>33</v>
      </c>
      <c r="B1901">
        <v>2015</v>
      </c>
      <c r="C1901" t="s">
        <v>31</v>
      </c>
      <c r="D1901">
        <v>118.5</v>
      </c>
      <c r="E1901">
        <v>1</v>
      </c>
      <c r="F1901" s="1">
        <v>42005</v>
      </c>
      <c r="G1901" t="s">
        <v>4</v>
      </c>
      <c r="H1901">
        <v>125.5</v>
      </c>
      <c r="I1901" t="str" cm="1">
        <f t="array" ref="I1901">IFERROR(
INDEX(Category_Map!$B$3:$B$28,
MATCH(TRIM(SUBSTITUTE(SUBSTITUTE(CLEAN(G1901),CHAR(160),""),CHAR(10),"")),
TRIM(SUBSTITUTE(SUBSTITUTE(Category_Map!$A$3:$A$28,CHAR(160),""),CHAR(10),"")),0)),
"Not Found")</f>
        <v>Food</v>
      </c>
      <c r="J1901" t="str">
        <f t="shared" si="29"/>
        <v>Pre-COVID</v>
      </c>
    </row>
    <row r="1902" spans="1:10" x14ac:dyDescent="0.35">
      <c r="A1902" t="s">
        <v>33</v>
      </c>
      <c r="B1902">
        <v>2015</v>
      </c>
      <c r="C1902" t="s">
        <v>31</v>
      </c>
      <c r="D1902">
        <v>118.5</v>
      </c>
      <c r="E1902">
        <v>1</v>
      </c>
      <c r="F1902" s="1">
        <v>42005</v>
      </c>
      <c r="G1902" t="s">
        <v>5</v>
      </c>
      <c r="H1902">
        <v>126.6</v>
      </c>
      <c r="I1902" t="str" cm="1">
        <f t="array" ref="I1902">IFERROR(
INDEX(Category_Map!$B$3:$B$28,
MATCH(TRIM(SUBSTITUTE(SUBSTITUTE(CLEAN(G1902),CHAR(160),""),CHAR(10),"")),
TRIM(SUBSTITUTE(SUBSTITUTE(Category_Map!$A$3:$A$28,CHAR(160),""),CHAR(10),"")),0)),
"Not Found")</f>
        <v>Food</v>
      </c>
      <c r="J1902" t="str">
        <f t="shared" si="29"/>
        <v>Pre-COVID</v>
      </c>
    </row>
    <row r="1903" spans="1:10" x14ac:dyDescent="0.35">
      <c r="A1903" t="s">
        <v>33</v>
      </c>
      <c r="B1903">
        <v>2015</v>
      </c>
      <c r="C1903" t="s">
        <v>31</v>
      </c>
      <c r="D1903">
        <v>118.5</v>
      </c>
      <c r="E1903">
        <v>1</v>
      </c>
      <c r="F1903" s="1">
        <v>42005</v>
      </c>
      <c r="G1903" t="s">
        <v>6</v>
      </c>
      <c r="H1903">
        <v>125.2</v>
      </c>
      <c r="I1903" t="str" cm="1">
        <f t="array" ref="I1903">IFERROR(
INDEX(Category_Map!$B$3:$B$28,
MATCH(TRIM(SUBSTITUTE(SUBSTITUTE(CLEAN(G1903),CHAR(160),""),CHAR(10),"")),
TRIM(SUBSTITUTE(SUBSTITUTE(Category_Map!$A$3:$A$28,CHAR(160),""),CHAR(10),"")),0)),
"Not Found")</f>
        <v>Food</v>
      </c>
      <c r="J1903" t="str">
        <f t="shared" si="29"/>
        <v>Pre-COVID</v>
      </c>
    </row>
    <row r="1904" spans="1:10" x14ac:dyDescent="0.35">
      <c r="A1904" t="s">
        <v>33</v>
      </c>
      <c r="B1904">
        <v>2015</v>
      </c>
      <c r="C1904" t="s">
        <v>31</v>
      </c>
      <c r="D1904">
        <v>118.5</v>
      </c>
      <c r="E1904">
        <v>1</v>
      </c>
      <c r="F1904" s="1">
        <v>42005</v>
      </c>
      <c r="G1904" t="s">
        <v>7</v>
      </c>
      <c r="H1904">
        <v>104.3</v>
      </c>
      <c r="I1904" t="str" cm="1">
        <f t="array" ref="I1904">IFERROR(
INDEX(Category_Map!$B$3:$B$28,
MATCH(TRIM(SUBSTITUTE(SUBSTITUTE(CLEAN(G1904),CHAR(160),""),CHAR(10),"")),
TRIM(SUBSTITUTE(SUBSTITUTE(Category_Map!$A$3:$A$28,CHAR(160),""),CHAR(10),"")),0)),
"Not Found")</f>
        <v>Food</v>
      </c>
      <c r="J1904" t="str">
        <f t="shared" si="29"/>
        <v>Pre-COVID</v>
      </c>
    </row>
    <row r="1905" spans="1:10" x14ac:dyDescent="0.35">
      <c r="A1905" t="s">
        <v>33</v>
      </c>
      <c r="B1905">
        <v>2015</v>
      </c>
      <c r="C1905" t="s">
        <v>31</v>
      </c>
      <c r="D1905">
        <v>118.5</v>
      </c>
      <c r="E1905">
        <v>1</v>
      </c>
      <c r="F1905" s="1">
        <v>42005</v>
      </c>
      <c r="G1905" t="s">
        <v>8</v>
      </c>
      <c r="H1905">
        <v>121.3</v>
      </c>
      <c r="I1905" t="str" cm="1">
        <f t="array" ref="I1905">IFERROR(
INDEX(Category_Map!$B$3:$B$28,
MATCH(TRIM(SUBSTITUTE(SUBSTITUTE(CLEAN(G1905),CHAR(160),""),CHAR(10),"")),
TRIM(SUBSTITUTE(SUBSTITUTE(Category_Map!$A$3:$A$28,CHAR(160),""),CHAR(10),"")),0)),
"Not Found")</f>
        <v>Food</v>
      </c>
      <c r="J1905" t="str">
        <f t="shared" si="29"/>
        <v>Pre-COVID</v>
      </c>
    </row>
    <row r="1906" spans="1:10" x14ac:dyDescent="0.35">
      <c r="A1906" t="s">
        <v>33</v>
      </c>
      <c r="B1906">
        <v>2015</v>
      </c>
      <c r="C1906" t="s">
        <v>31</v>
      </c>
      <c r="D1906">
        <v>118.5</v>
      </c>
      <c r="E1906">
        <v>1</v>
      </c>
      <c r="F1906" s="1">
        <v>42005</v>
      </c>
      <c r="G1906" t="s">
        <v>9</v>
      </c>
      <c r="H1906">
        <v>134.4</v>
      </c>
      <c r="I1906" t="str" cm="1">
        <f t="array" ref="I1906">IFERROR(
INDEX(Category_Map!$B$3:$B$28,
MATCH(TRIM(SUBSTITUTE(SUBSTITUTE(CLEAN(G1906),CHAR(160),""),CHAR(10),"")),
TRIM(SUBSTITUTE(SUBSTITUTE(Category_Map!$A$3:$A$28,CHAR(160),""),CHAR(10),"")),0)),
"Not Found")</f>
        <v>Food</v>
      </c>
      <c r="J1906" t="str">
        <f t="shared" si="29"/>
        <v>Pre-COVID</v>
      </c>
    </row>
    <row r="1907" spans="1:10" x14ac:dyDescent="0.35">
      <c r="A1907" t="s">
        <v>33</v>
      </c>
      <c r="B1907">
        <v>2015</v>
      </c>
      <c r="C1907" t="s">
        <v>31</v>
      </c>
      <c r="D1907">
        <v>118.5</v>
      </c>
      <c r="E1907">
        <v>1</v>
      </c>
      <c r="F1907" s="1">
        <v>42005</v>
      </c>
      <c r="G1907" t="s">
        <v>10</v>
      </c>
      <c r="H1907">
        <v>122.9</v>
      </c>
      <c r="I1907" t="str" cm="1">
        <f t="array" ref="I1907">IFERROR(
INDEX(Category_Map!$B$3:$B$28,
MATCH(TRIM(SUBSTITUTE(SUBSTITUTE(CLEAN(G1907),CHAR(160),""),CHAR(10),"")),
TRIM(SUBSTITUTE(SUBSTITUTE(Category_Map!$A$3:$A$28,CHAR(160),""),CHAR(10),"")),0)),
"Not Found")</f>
        <v>Food</v>
      </c>
      <c r="J1907" t="str">
        <f t="shared" si="29"/>
        <v>Pre-COVID</v>
      </c>
    </row>
    <row r="1908" spans="1:10" x14ac:dyDescent="0.35">
      <c r="A1908" t="s">
        <v>33</v>
      </c>
      <c r="B1908">
        <v>2015</v>
      </c>
      <c r="C1908" t="s">
        <v>31</v>
      </c>
      <c r="D1908">
        <v>118.5</v>
      </c>
      <c r="E1908">
        <v>1</v>
      </c>
      <c r="F1908" s="1">
        <v>42005</v>
      </c>
      <c r="G1908" t="s">
        <v>11</v>
      </c>
      <c r="H1908">
        <v>96.1</v>
      </c>
      <c r="I1908" t="str" cm="1">
        <f t="array" ref="I1908">IFERROR(
INDEX(Category_Map!$B$3:$B$28,
MATCH(TRIM(SUBSTITUTE(SUBSTITUTE(CLEAN(G1908),CHAR(160),""),CHAR(10),"")),
TRIM(SUBSTITUTE(SUBSTITUTE(Category_Map!$A$3:$A$28,CHAR(160),""),CHAR(10),"")),0)),
"Not Found")</f>
        <v>Food</v>
      </c>
      <c r="J1908" t="str">
        <f t="shared" si="29"/>
        <v>Pre-COVID</v>
      </c>
    </row>
    <row r="1909" spans="1:10" x14ac:dyDescent="0.35">
      <c r="A1909" t="s">
        <v>33</v>
      </c>
      <c r="B1909">
        <v>2015</v>
      </c>
      <c r="C1909" t="s">
        <v>31</v>
      </c>
      <c r="D1909">
        <v>118.5</v>
      </c>
      <c r="E1909">
        <v>1</v>
      </c>
      <c r="F1909" s="1">
        <v>42005</v>
      </c>
      <c r="G1909" t="s">
        <v>12</v>
      </c>
      <c r="H1909">
        <v>126.6</v>
      </c>
      <c r="I1909" t="str" cm="1">
        <f t="array" ref="I1909">IFERROR(
INDEX(Category_Map!$B$3:$B$28,
MATCH(TRIM(SUBSTITUTE(SUBSTITUTE(CLEAN(G1909),CHAR(160),""),CHAR(10),"")),
TRIM(SUBSTITUTE(SUBSTITUTE(Category_Map!$A$3:$A$28,CHAR(160),""),CHAR(10),"")),0)),
"Not Found")</f>
        <v>Food</v>
      </c>
      <c r="J1909" t="str">
        <f t="shared" si="29"/>
        <v>Pre-COVID</v>
      </c>
    </row>
    <row r="1910" spans="1:10" x14ac:dyDescent="0.35">
      <c r="A1910" t="s">
        <v>33</v>
      </c>
      <c r="B1910">
        <v>2015</v>
      </c>
      <c r="C1910" t="s">
        <v>31</v>
      </c>
      <c r="D1910">
        <v>118.5</v>
      </c>
      <c r="E1910">
        <v>1</v>
      </c>
      <c r="F1910" s="1">
        <v>42005</v>
      </c>
      <c r="G1910" t="s">
        <v>13</v>
      </c>
      <c r="H1910">
        <v>116.5</v>
      </c>
      <c r="I1910" t="str" cm="1">
        <f t="array" ref="I1910">IFERROR(
INDEX(Category_Map!$B$3:$B$28,
MATCH(TRIM(SUBSTITUTE(SUBSTITUTE(CLEAN(G1910),CHAR(160),""),CHAR(10),"")),
TRIM(SUBSTITUTE(SUBSTITUTE(Category_Map!$A$3:$A$28,CHAR(160),""),CHAR(10),"")),0)),
"Not Found")</f>
        <v>Food and beverages</v>
      </c>
      <c r="J1910" t="str">
        <f t="shared" si="29"/>
        <v>Pre-COVID</v>
      </c>
    </row>
    <row r="1911" spans="1:10" x14ac:dyDescent="0.35">
      <c r="A1911" t="s">
        <v>33</v>
      </c>
      <c r="B1911">
        <v>2015</v>
      </c>
      <c r="C1911" t="s">
        <v>31</v>
      </c>
      <c r="D1911">
        <v>118.5</v>
      </c>
      <c r="E1911">
        <v>1</v>
      </c>
      <c r="F1911" s="1">
        <v>42005</v>
      </c>
      <c r="G1911" t="s">
        <v>14</v>
      </c>
      <c r="H1911">
        <v>128</v>
      </c>
      <c r="I1911" t="str" cm="1">
        <f t="array" ref="I1911">IFERROR(
INDEX(Category_Map!$B$3:$B$28,
MATCH(TRIM(SUBSTITUTE(SUBSTITUTE(CLEAN(G1911),CHAR(160),""),CHAR(10),"")),
TRIM(SUBSTITUTE(SUBSTITUTE(Category_Map!$A$3:$A$28,CHAR(160),""),CHAR(10),"")),0)),
"Not Found")</f>
        <v>Food and beverages</v>
      </c>
      <c r="J1911" t="str">
        <f t="shared" si="29"/>
        <v>Pre-COVID</v>
      </c>
    </row>
    <row r="1912" spans="1:10" x14ac:dyDescent="0.35">
      <c r="A1912" t="s">
        <v>33</v>
      </c>
      <c r="B1912">
        <v>2015</v>
      </c>
      <c r="C1912" t="s">
        <v>31</v>
      </c>
      <c r="D1912">
        <v>118.5</v>
      </c>
      <c r="E1912">
        <v>1</v>
      </c>
      <c r="F1912" s="1">
        <v>42005</v>
      </c>
      <c r="G1912" t="s">
        <v>15</v>
      </c>
      <c r="H1912">
        <v>123.5</v>
      </c>
      <c r="I1912" t="str" cm="1">
        <f t="array" ref="I1912">IFERROR(
INDEX(Category_Map!$B$3:$B$28,
MATCH(TRIM(SUBSTITUTE(SUBSTITUTE(CLEAN(G1912),CHAR(160),""),CHAR(10),"")),
TRIM(SUBSTITUTE(SUBSTITUTE(Category_Map!$A$3:$A$28,CHAR(160),""),CHAR(10),"")),0)),
"Not Found")</f>
        <v>Food and beverages</v>
      </c>
      <c r="J1912" t="str">
        <f t="shared" si="29"/>
        <v>Pre-COVID</v>
      </c>
    </row>
    <row r="1913" spans="1:10" x14ac:dyDescent="0.35">
      <c r="A1913" t="s">
        <v>33</v>
      </c>
      <c r="B1913">
        <v>2015</v>
      </c>
      <c r="C1913" t="s">
        <v>31</v>
      </c>
      <c r="D1913">
        <v>118.5</v>
      </c>
      <c r="E1913">
        <v>1</v>
      </c>
      <c r="F1913" s="1">
        <v>42005</v>
      </c>
      <c r="G1913" t="s">
        <v>16</v>
      </c>
      <c r="H1913">
        <v>127.4</v>
      </c>
      <c r="I1913" t="str" cm="1">
        <f t="array" ref="I1913">IFERROR(
INDEX(Category_Map!$B$3:$B$28,
MATCH(TRIM(SUBSTITUTE(SUBSTITUTE(CLEAN(G1913),CHAR(160),""),CHAR(10),"")),
TRIM(SUBSTITUTE(SUBSTITUTE(Category_Map!$A$3:$A$28,CHAR(160),""),CHAR(10),"")),0)),
"Not Found")</f>
        <v>Miscellaneous</v>
      </c>
      <c r="J1913" t="str">
        <f t="shared" si="29"/>
        <v>Pre-COVID</v>
      </c>
    </row>
    <row r="1914" spans="1:10" x14ac:dyDescent="0.35">
      <c r="A1914" t="s">
        <v>33</v>
      </c>
      <c r="B1914">
        <v>2015</v>
      </c>
      <c r="C1914" t="s">
        <v>31</v>
      </c>
      <c r="D1914">
        <v>118.5</v>
      </c>
      <c r="E1914">
        <v>1</v>
      </c>
      <c r="F1914" s="1">
        <v>42005</v>
      </c>
      <c r="G1914" t="s">
        <v>17</v>
      </c>
      <c r="H1914">
        <v>121</v>
      </c>
      <c r="I1914" t="str" cm="1">
        <f t="array" ref="I1914">IFERROR(
INDEX(Category_Map!$B$3:$B$28,
MATCH(TRIM(SUBSTITUTE(SUBSTITUTE(CLEAN(G1914),CHAR(160),""),CHAR(10),"")),
TRIM(SUBSTITUTE(SUBSTITUTE(Category_Map!$A$3:$A$28,CHAR(160),""),CHAR(10),"")),0)),
"Not Found")</f>
        <v>Clothing and Footwear</v>
      </c>
      <c r="J1914" t="str">
        <f t="shared" si="29"/>
        <v>Pre-COVID</v>
      </c>
    </row>
    <row r="1915" spans="1:10" x14ac:dyDescent="0.35">
      <c r="A1915" t="s">
        <v>33</v>
      </c>
      <c r="B1915">
        <v>2015</v>
      </c>
      <c r="C1915" t="s">
        <v>31</v>
      </c>
      <c r="D1915">
        <v>118.5</v>
      </c>
      <c r="E1915">
        <v>1</v>
      </c>
      <c r="F1915" s="1">
        <v>42005</v>
      </c>
      <c r="G1915" t="s">
        <v>18</v>
      </c>
      <c r="H1915">
        <v>116.1</v>
      </c>
      <c r="I1915" t="str" cm="1">
        <f t="array" ref="I1915">IFERROR(
INDEX(Category_Map!$B$3:$B$28,
MATCH(TRIM(SUBSTITUTE(SUBSTITUTE(CLEAN(G1915),CHAR(160),""),CHAR(10),"")),
TRIM(SUBSTITUTE(SUBSTITUTE(Category_Map!$A$3:$A$28,CHAR(160),""),CHAR(10),"")),0)),
"Not Found")</f>
        <v>Clothing and Footwear</v>
      </c>
      <c r="J1915" t="str">
        <f t="shared" si="29"/>
        <v>Pre-COVID</v>
      </c>
    </row>
    <row r="1916" spans="1:10" x14ac:dyDescent="0.35">
      <c r="A1916" t="s">
        <v>33</v>
      </c>
      <c r="B1916">
        <v>2015</v>
      </c>
      <c r="C1916" t="s">
        <v>31</v>
      </c>
      <c r="D1916">
        <v>118.5</v>
      </c>
      <c r="E1916">
        <v>1</v>
      </c>
      <c r="F1916" s="1">
        <v>42005</v>
      </c>
      <c r="G1916" t="s">
        <v>19</v>
      </c>
      <c r="H1916">
        <v>120.2</v>
      </c>
      <c r="I1916" t="str" cm="1">
        <f t="array" ref="I1916">IFERROR(
INDEX(Category_Map!$B$3:$B$28,
MATCH(TRIM(SUBSTITUTE(SUBSTITUTE(CLEAN(G1916),CHAR(160),""),CHAR(10),"")),
TRIM(SUBSTITUTE(SUBSTITUTE(Category_Map!$A$3:$A$28,CHAR(160),""),CHAR(10),"")),0)),
"Not Found")</f>
        <v>Clothing and Footwear</v>
      </c>
      <c r="J1916" t="str">
        <f t="shared" si="29"/>
        <v>Pre-COVID</v>
      </c>
    </row>
    <row r="1917" spans="1:10" x14ac:dyDescent="0.35">
      <c r="A1917" t="s">
        <v>33</v>
      </c>
      <c r="B1917">
        <v>2015</v>
      </c>
      <c r="C1917" t="s">
        <v>31</v>
      </c>
      <c r="D1917">
        <v>118.5</v>
      </c>
      <c r="E1917">
        <v>1</v>
      </c>
      <c r="F1917" s="1">
        <v>42005</v>
      </c>
      <c r="G1917" t="s">
        <v>20</v>
      </c>
      <c r="H1917">
        <v>117.3</v>
      </c>
      <c r="I1917" t="str" cm="1">
        <f t="array" ref="I1917">IFERROR(
INDEX(Category_Map!$B$3:$B$28,
MATCH(TRIM(SUBSTITUTE(SUBSTITUTE(CLEAN(G1917),CHAR(160),""),CHAR(10),"")),
TRIM(SUBSTITUTE(SUBSTITUTE(Category_Map!$A$3:$A$28,CHAR(160),""),CHAR(10),"")),0)),
"Not Found")</f>
        <v>Housing and Utilities</v>
      </c>
      <c r="J1917" t="str">
        <f t="shared" si="29"/>
        <v>Pre-COVID</v>
      </c>
    </row>
    <row r="1918" spans="1:10" x14ac:dyDescent="0.35">
      <c r="A1918" t="s">
        <v>33</v>
      </c>
      <c r="B1918">
        <v>2015</v>
      </c>
      <c r="C1918" t="s">
        <v>31</v>
      </c>
      <c r="D1918">
        <v>118.5</v>
      </c>
      <c r="E1918">
        <v>1</v>
      </c>
      <c r="F1918" s="1">
        <v>42005</v>
      </c>
      <c r="G1918" t="s">
        <v>21</v>
      </c>
      <c r="H1918">
        <v>113.4</v>
      </c>
      <c r="I1918" t="str" cm="1">
        <f t="array" ref="I1918">IFERROR(
INDEX(Category_Map!$B$3:$B$28,
MATCH(TRIM(SUBSTITUTE(SUBSTITUTE(CLEAN(G1918),CHAR(160),""),CHAR(10),"")),
TRIM(SUBSTITUTE(SUBSTITUTE(Category_Map!$A$3:$A$28,CHAR(160),""),CHAR(10),"")),0)),
"Not Found")</f>
        <v>Fuel and Energy</v>
      </c>
      <c r="J1918" t="str">
        <f t="shared" si="29"/>
        <v>Pre-COVID</v>
      </c>
    </row>
    <row r="1919" spans="1:10" x14ac:dyDescent="0.35">
      <c r="A1919" t="s">
        <v>33</v>
      </c>
      <c r="B1919">
        <v>2015</v>
      </c>
      <c r="C1919" t="s">
        <v>31</v>
      </c>
      <c r="D1919">
        <v>118.5</v>
      </c>
      <c r="E1919">
        <v>1</v>
      </c>
      <c r="F1919" s="1">
        <v>42005</v>
      </c>
      <c r="G1919" t="s">
        <v>22</v>
      </c>
      <c r="H1919">
        <v>117.2</v>
      </c>
      <c r="I1919" t="str" cm="1">
        <f t="array" ref="I1919">IFERROR(
INDEX(Category_Map!$B$3:$B$28,
MATCH(TRIM(SUBSTITUTE(SUBSTITUTE(CLEAN(G1919),CHAR(160),""),CHAR(10),"")),
TRIM(SUBSTITUTE(SUBSTITUTE(Category_Map!$A$3:$A$28,CHAR(160),""),CHAR(10),"")),0)),
"Not Found")</f>
        <v>Household goods and services</v>
      </c>
      <c r="J1919" t="str">
        <f t="shared" si="29"/>
        <v>Pre-COVID</v>
      </c>
    </row>
    <row r="1920" spans="1:10" x14ac:dyDescent="0.35">
      <c r="A1920" t="s">
        <v>33</v>
      </c>
      <c r="B1920">
        <v>2015</v>
      </c>
      <c r="C1920" t="s">
        <v>31</v>
      </c>
      <c r="D1920">
        <v>118.5</v>
      </c>
      <c r="E1920">
        <v>1</v>
      </c>
      <c r="F1920" s="1">
        <v>42005</v>
      </c>
      <c r="G1920" t="s">
        <v>23</v>
      </c>
      <c r="H1920">
        <v>113.7</v>
      </c>
      <c r="I1920" t="str" cm="1">
        <f t="array" ref="I1920">IFERROR(
INDEX(Category_Map!$B$3:$B$28,
MATCH(TRIM(SUBSTITUTE(SUBSTITUTE(CLEAN(G1920),CHAR(160),""),CHAR(10),"")),
TRIM(SUBSTITUTE(SUBSTITUTE(Category_Map!$A$3:$A$28,CHAR(160),""),CHAR(10),"")),0)),
"Not Found")</f>
        <v>Health</v>
      </c>
      <c r="J1920" t="str">
        <f t="shared" si="29"/>
        <v>Pre-COVID</v>
      </c>
    </row>
    <row r="1921" spans="1:10" x14ac:dyDescent="0.35">
      <c r="A1921" t="s">
        <v>33</v>
      </c>
      <c r="B1921">
        <v>2015</v>
      </c>
      <c r="C1921" t="s">
        <v>31</v>
      </c>
      <c r="D1921">
        <v>118.5</v>
      </c>
      <c r="E1921">
        <v>1</v>
      </c>
      <c r="F1921" s="1">
        <v>42005</v>
      </c>
      <c r="G1921" t="s">
        <v>24</v>
      </c>
      <c r="H1921">
        <v>107.9</v>
      </c>
      <c r="I1921" t="str" cm="1">
        <f t="array" ref="I1921">IFERROR(
INDEX(Category_Map!$B$3:$B$28,
MATCH(TRIM(SUBSTITUTE(SUBSTITUTE(CLEAN(G1921),CHAR(160),""),CHAR(10),"")),
TRIM(SUBSTITUTE(SUBSTITUTE(Category_Map!$A$3:$A$28,CHAR(160),""),CHAR(10),"")),0)),
"Not Found")</f>
        <v>Transport &amp; Communication</v>
      </c>
      <c r="J1921" t="str">
        <f t="shared" si="29"/>
        <v>Pre-COVID</v>
      </c>
    </row>
    <row r="1922" spans="1:10" x14ac:dyDescent="0.35">
      <c r="A1922" t="s">
        <v>33</v>
      </c>
      <c r="B1922">
        <v>2015</v>
      </c>
      <c r="C1922" t="s">
        <v>31</v>
      </c>
      <c r="D1922">
        <v>118.5</v>
      </c>
      <c r="E1922">
        <v>1</v>
      </c>
      <c r="F1922" s="1">
        <v>42005</v>
      </c>
      <c r="G1922" t="s">
        <v>25</v>
      </c>
      <c r="H1922">
        <v>114.6</v>
      </c>
      <c r="I1922" t="str" cm="1">
        <f t="array" ref="I1922">IFERROR(
INDEX(Category_Map!$B$3:$B$28,
MATCH(TRIM(SUBSTITUTE(SUBSTITUTE(CLEAN(G1922),CHAR(160),""),CHAR(10),"")),
TRIM(SUBSTITUTE(SUBSTITUTE(Category_Map!$A$3:$A$28,CHAR(160),""),CHAR(10),"")),0)),
"Not Found")</f>
        <v>Recreation and Personal Care</v>
      </c>
      <c r="J1922" t="str">
        <f t="shared" ref="J1922:J1985" si="30">IF(F1922 &lt; DATE(2020,3,1), "Pre-COVID", "Post-COVID")</f>
        <v>Pre-COVID</v>
      </c>
    </row>
    <row r="1923" spans="1:10" x14ac:dyDescent="0.35">
      <c r="A1923" t="s">
        <v>33</v>
      </c>
      <c r="B1923">
        <v>2015</v>
      </c>
      <c r="C1923" t="s">
        <v>31</v>
      </c>
      <c r="D1923">
        <v>118.5</v>
      </c>
      <c r="E1923">
        <v>1</v>
      </c>
      <c r="F1923" s="1">
        <v>42005</v>
      </c>
      <c r="G1923" t="s">
        <v>26</v>
      </c>
      <c r="H1923">
        <v>120.8</v>
      </c>
      <c r="I1923" t="str" cm="1">
        <f t="array" ref="I1923">IFERROR(
INDEX(Category_Map!$B$3:$B$28,
MATCH(TRIM(SUBSTITUTE(SUBSTITUTE(CLEAN(G1923),CHAR(160),""),CHAR(10),"")),
TRIM(SUBSTITUTE(SUBSTITUTE(Category_Map!$A$3:$A$28,CHAR(160),""),CHAR(10),"")),0)),
"Not Found")</f>
        <v>Education</v>
      </c>
      <c r="J1923" t="str">
        <f t="shared" si="30"/>
        <v>Pre-COVID</v>
      </c>
    </row>
    <row r="1924" spans="1:10" x14ac:dyDescent="0.35">
      <c r="A1924" t="s">
        <v>33</v>
      </c>
      <c r="B1924">
        <v>2015</v>
      </c>
      <c r="C1924" t="s">
        <v>31</v>
      </c>
      <c r="D1924">
        <v>118.5</v>
      </c>
      <c r="E1924">
        <v>1</v>
      </c>
      <c r="F1924" s="1">
        <v>42005</v>
      </c>
      <c r="G1924" t="s">
        <v>27</v>
      </c>
      <c r="H1924">
        <v>111.4</v>
      </c>
      <c r="I1924" t="str" cm="1">
        <f t="array" ref="I1924">IFERROR(
INDEX(Category_Map!$B$3:$B$28,
MATCH(TRIM(SUBSTITUTE(SUBSTITUTE(CLEAN(G1924),CHAR(160),""),CHAR(10),"")),
TRIM(SUBSTITUTE(SUBSTITUTE(Category_Map!$A$3:$A$28,CHAR(160),""),CHAR(10),"")),0)),
"Not Found")</f>
        <v>Personal care and effects</v>
      </c>
      <c r="J1924" t="str">
        <f t="shared" si="30"/>
        <v>Pre-COVID</v>
      </c>
    </row>
    <row r="1925" spans="1:10" x14ac:dyDescent="0.35">
      <c r="A1925" t="s">
        <v>33</v>
      </c>
      <c r="B1925">
        <v>2015</v>
      </c>
      <c r="C1925" t="s">
        <v>31</v>
      </c>
      <c r="D1925">
        <v>118.5</v>
      </c>
      <c r="E1925">
        <v>1</v>
      </c>
      <c r="F1925" s="1">
        <v>42005</v>
      </c>
      <c r="G1925" t="s">
        <v>28</v>
      </c>
      <c r="H1925">
        <v>113.4</v>
      </c>
      <c r="I1925" t="str" cm="1">
        <f t="array" ref="I1925">IFERROR(
INDEX(Category_Map!$B$3:$B$28,
MATCH(TRIM(SUBSTITUTE(SUBSTITUTE(CLEAN(G1925),CHAR(160),""),CHAR(10),"")),
TRIM(SUBSTITUTE(SUBSTITUTE(Category_Map!$A$3:$A$28,CHAR(160),""),CHAR(10),"")),0)),
"Not Found")</f>
        <v>Miscellaneous</v>
      </c>
      <c r="J1925" t="str">
        <f t="shared" si="30"/>
        <v>Pre-COVID</v>
      </c>
    </row>
    <row r="1926" spans="1:10" x14ac:dyDescent="0.35">
      <c r="A1926" t="s">
        <v>34</v>
      </c>
      <c r="B1926">
        <v>2015</v>
      </c>
      <c r="C1926" t="s">
        <v>31</v>
      </c>
      <c r="D1926">
        <v>119.5</v>
      </c>
      <c r="E1926">
        <v>1</v>
      </c>
      <c r="F1926" s="1">
        <v>42005</v>
      </c>
      <c r="G1926" t="s">
        <v>3</v>
      </c>
      <c r="H1926">
        <v>123.4</v>
      </c>
      <c r="I1926" t="str" cm="1">
        <f t="array" ref="I1926">IFERROR(
INDEX(Category_Map!$B$3:$B$28,
MATCH(TRIM(SUBSTITUTE(SUBSTITUTE(CLEAN(G1926),CHAR(160),""),CHAR(10),"")),
TRIM(SUBSTITUTE(SUBSTITUTE(Category_Map!$A$3:$A$28,CHAR(160),""),CHAR(10),"")),0)),
"Not Found")</f>
        <v>Food</v>
      </c>
      <c r="J1926" t="str">
        <f t="shared" si="30"/>
        <v>Pre-COVID</v>
      </c>
    </row>
    <row r="1927" spans="1:10" x14ac:dyDescent="0.35">
      <c r="A1927" t="s">
        <v>34</v>
      </c>
      <c r="B1927">
        <v>2015</v>
      </c>
      <c r="C1927" t="s">
        <v>31</v>
      </c>
      <c r="D1927">
        <v>119.5</v>
      </c>
      <c r="E1927">
        <v>1</v>
      </c>
      <c r="F1927" s="1">
        <v>42005</v>
      </c>
      <c r="G1927" t="s">
        <v>4</v>
      </c>
      <c r="H1927">
        <v>123.9</v>
      </c>
      <c r="I1927" t="str" cm="1">
        <f t="array" ref="I1927">IFERROR(
INDEX(Category_Map!$B$3:$B$28,
MATCH(TRIM(SUBSTITUTE(SUBSTITUTE(CLEAN(G1927),CHAR(160),""),CHAR(10),"")),
TRIM(SUBSTITUTE(SUBSTITUTE(Category_Map!$A$3:$A$28,CHAR(160),""),CHAR(10),"")),0)),
"Not Found")</f>
        <v>Food</v>
      </c>
      <c r="J1927" t="str">
        <f t="shared" si="30"/>
        <v>Pre-COVID</v>
      </c>
    </row>
    <row r="1928" spans="1:10" x14ac:dyDescent="0.35">
      <c r="A1928" t="s">
        <v>34</v>
      </c>
      <c r="B1928">
        <v>2015</v>
      </c>
      <c r="C1928" t="s">
        <v>31</v>
      </c>
      <c r="D1928">
        <v>119.5</v>
      </c>
      <c r="E1928">
        <v>1</v>
      </c>
      <c r="F1928" s="1">
        <v>42005</v>
      </c>
      <c r="G1928" t="s">
        <v>5</v>
      </c>
      <c r="H1928">
        <v>123.8</v>
      </c>
      <c r="I1928" t="str" cm="1">
        <f t="array" ref="I1928">IFERROR(
INDEX(Category_Map!$B$3:$B$28,
MATCH(TRIM(SUBSTITUTE(SUBSTITUTE(CLEAN(G1928),CHAR(160),""),CHAR(10),"")),
TRIM(SUBSTITUTE(SUBSTITUTE(Category_Map!$A$3:$A$28,CHAR(160),""),CHAR(10),"")),0)),
"Not Found")</f>
        <v>Food</v>
      </c>
      <c r="J1928" t="str">
        <f t="shared" si="30"/>
        <v>Pre-COVID</v>
      </c>
    </row>
    <row r="1929" spans="1:10" x14ac:dyDescent="0.35">
      <c r="A1929" t="s">
        <v>34</v>
      </c>
      <c r="B1929">
        <v>2015</v>
      </c>
      <c r="C1929" t="s">
        <v>31</v>
      </c>
      <c r="D1929">
        <v>119.5</v>
      </c>
      <c r="E1929">
        <v>1</v>
      </c>
      <c r="F1929" s="1">
        <v>42005</v>
      </c>
      <c r="G1929" t="s">
        <v>6</v>
      </c>
      <c r="H1929">
        <v>125</v>
      </c>
      <c r="I1929" t="str" cm="1">
        <f t="array" ref="I1929">IFERROR(
INDEX(Category_Map!$B$3:$B$28,
MATCH(TRIM(SUBSTITUTE(SUBSTITUTE(CLEAN(G1929),CHAR(160),""),CHAR(10),"")),
TRIM(SUBSTITUTE(SUBSTITUTE(Category_Map!$A$3:$A$28,CHAR(160),""),CHAR(10),"")),0)),
"Not Found")</f>
        <v>Food</v>
      </c>
      <c r="J1929" t="str">
        <f t="shared" si="30"/>
        <v>Pre-COVID</v>
      </c>
    </row>
    <row r="1930" spans="1:10" x14ac:dyDescent="0.35">
      <c r="A1930" t="s">
        <v>34</v>
      </c>
      <c r="B1930">
        <v>2015</v>
      </c>
      <c r="C1930" t="s">
        <v>31</v>
      </c>
      <c r="D1930">
        <v>119.5</v>
      </c>
      <c r="E1930">
        <v>1</v>
      </c>
      <c r="F1930" s="1">
        <v>42005</v>
      </c>
      <c r="G1930" t="s">
        <v>7</v>
      </c>
      <c r="H1930">
        <v>108.5</v>
      </c>
      <c r="I1930" t="str" cm="1">
        <f t="array" ref="I1930">IFERROR(
INDEX(Category_Map!$B$3:$B$28,
MATCH(TRIM(SUBSTITUTE(SUBSTITUTE(CLEAN(G1930),CHAR(160),""),CHAR(10),"")),
TRIM(SUBSTITUTE(SUBSTITUTE(Category_Map!$A$3:$A$28,CHAR(160),""),CHAR(10),"")),0)),
"Not Found")</f>
        <v>Food</v>
      </c>
      <c r="J1930" t="str">
        <f t="shared" si="30"/>
        <v>Pre-COVID</v>
      </c>
    </row>
    <row r="1931" spans="1:10" x14ac:dyDescent="0.35">
      <c r="A1931" t="s">
        <v>34</v>
      </c>
      <c r="B1931">
        <v>2015</v>
      </c>
      <c r="C1931" t="s">
        <v>31</v>
      </c>
      <c r="D1931">
        <v>119.5</v>
      </c>
      <c r="E1931">
        <v>1</v>
      </c>
      <c r="F1931" s="1">
        <v>42005</v>
      </c>
      <c r="G1931" t="s">
        <v>8</v>
      </c>
      <c r="H1931">
        <v>126.2</v>
      </c>
      <c r="I1931" t="str" cm="1">
        <f t="array" ref="I1931">IFERROR(
INDEX(Category_Map!$B$3:$B$28,
MATCH(TRIM(SUBSTITUTE(SUBSTITUTE(CLEAN(G1931),CHAR(160),""),CHAR(10),"")),
TRIM(SUBSTITUTE(SUBSTITUTE(Category_Map!$A$3:$A$28,CHAR(160),""),CHAR(10),"")),0)),
"Not Found")</f>
        <v>Food</v>
      </c>
      <c r="J1931" t="str">
        <f t="shared" si="30"/>
        <v>Pre-COVID</v>
      </c>
    </row>
    <row r="1932" spans="1:10" x14ac:dyDescent="0.35">
      <c r="A1932" t="s">
        <v>34</v>
      </c>
      <c r="B1932">
        <v>2015</v>
      </c>
      <c r="C1932" t="s">
        <v>31</v>
      </c>
      <c r="D1932">
        <v>119.5</v>
      </c>
      <c r="E1932">
        <v>1</v>
      </c>
      <c r="F1932" s="1">
        <v>42005</v>
      </c>
      <c r="G1932" t="s">
        <v>9</v>
      </c>
      <c r="H1932">
        <v>133</v>
      </c>
      <c r="I1932" t="str" cm="1">
        <f t="array" ref="I1932">IFERROR(
INDEX(Category_Map!$B$3:$B$28,
MATCH(TRIM(SUBSTITUTE(SUBSTITUTE(CLEAN(G1932),CHAR(160),""),CHAR(10),"")),
TRIM(SUBSTITUTE(SUBSTITUTE(Category_Map!$A$3:$A$28,CHAR(160),""),CHAR(10),"")),0)),
"Not Found")</f>
        <v>Food</v>
      </c>
      <c r="J1932" t="str">
        <f t="shared" si="30"/>
        <v>Pre-COVID</v>
      </c>
    </row>
    <row r="1933" spans="1:10" x14ac:dyDescent="0.35">
      <c r="A1933" t="s">
        <v>34</v>
      </c>
      <c r="B1933">
        <v>2015</v>
      </c>
      <c r="C1933" t="s">
        <v>31</v>
      </c>
      <c r="D1933">
        <v>119.5</v>
      </c>
      <c r="E1933">
        <v>1</v>
      </c>
      <c r="F1933" s="1">
        <v>42005</v>
      </c>
      <c r="G1933" t="s">
        <v>10</v>
      </c>
      <c r="H1933">
        <v>119.1</v>
      </c>
      <c r="I1933" t="str" cm="1">
        <f t="array" ref="I1933">IFERROR(
INDEX(Category_Map!$B$3:$B$28,
MATCH(TRIM(SUBSTITUTE(SUBSTITUTE(CLEAN(G1933),CHAR(160),""),CHAR(10),"")),
TRIM(SUBSTITUTE(SUBSTITUTE(Category_Map!$A$3:$A$28,CHAR(160),""),CHAR(10),"")),0)),
"Not Found")</f>
        <v>Food</v>
      </c>
      <c r="J1933" t="str">
        <f t="shared" si="30"/>
        <v>Pre-COVID</v>
      </c>
    </row>
    <row r="1934" spans="1:10" x14ac:dyDescent="0.35">
      <c r="A1934" t="s">
        <v>34</v>
      </c>
      <c r="B1934">
        <v>2015</v>
      </c>
      <c r="C1934" t="s">
        <v>31</v>
      </c>
      <c r="D1934">
        <v>119.5</v>
      </c>
      <c r="E1934">
        <v>1</v>
      </c>
      <c r="F1934" s="1">
        <v>42005</v>
      </c>
      <c r="G1934" t="s">
        <v>11</v>
      </c>
      <c r="H1934">
        <v>99</v>
      </c>
      <c r="I1934" t="str" cm="1">
        <f t="array" ref="I1934">IFERROR(
INDEX(Category_Map!$B$3:$B$28,
MATCH(TRIM(SUBSTITUTE(SUBSTITUTE(CLEAN(G1934),CHAR(160),""),CHAR(10),"")),
TRIM(SUBSTITUTE(SUBSTITUTE(Category_Map!$A$3:$A$28,CHAR(160),""),CHAR(10),"")),0)),
"Not Found")</f>
        <v>Food</v>
      </c>
      <c r="J1934" t="str">
        <f t="shared" si="30"/>
        <v>Pre-COVID</v>
      </c>
    </row>
    <row r="1935" spans="1:10" x14ac:dyDescent="0.35">
      <c r="A1935" t="s">
        <v>34</v>
      </c>
      <c r="B1935">
        <v>2015</v>
      </c>
      <c r="C1935" t="s">
        <v>31</v>
      </c>
      <c r="D1935">
        <v>119.5</v>
      </c>
      <c r="E1935">
        <v>1</v>
      </c>
      <c r="F1935" s="1">
        <v>42005</v>
      </c>
      <c r="G1935" t="s">
        <v>12</v>
      </c>
      <c r="H1935">
        <v>120.3</v>
      </c>
      <c r="I1935" t="str" cm="1">
        <f t="array" ref="I1935">IFERROR(
INDEX(Category_Map!$B$3:$B$28,
MATCH(TRIM(SUBSTITUTE(SUBSTITUTE(CLEAN(G1935),CHAR(160),""),CHAR(10),"")),
TRIM(SUBSTITUTE(SUBSTITUTE(Category_Map!$A$3:$A$28,CHAR(160),""),CHAR(10),"")),0)),
"Not Found")</f>
        <v>Food</v>
      </c>
      <c r="J1935" t="str">
        <f t="shared" si="30"/>
        <v>Pre-COVID</v>
      </c>
    </row>
    <row r="1936" spans="1:10" x14ac:dyDescent="0.35">
      <c r="A1936" t="s">
        <v>34</v>
      </c>
      <c r="B1936">
        <v>2015</v>
      </c>
      <c r="C1936" t="s">
        <v>31</v>
      </c>
      <c r="D1936">
        <v>119.5</v>
      </c>
      <c r="E1936">
        <v>1</v>
      </c>
      <c r="F1936" s="1">
        <v>42005</v>
      </c>
      <c r="G1936" t="s">
        <v>13</v>
      </c>
      <c r="H1936">
        <v>117.3</v>
      </c>
      <c r="I1936" t="str" cm="1">
        <f t="array" ref="I1936">IFERROR(
INDEX(Category_Map!$B$3:$B$28,
MATCH(TRIM(SUBSTITUTE(SUBSTITUTE(CLEAN(G1936),CHAR(160),""),CHAR(10),"")),
TRIM(SUBSTITUTE(SUBSTITUTE(Category_Map!$A$3:$A$28,CHAR(160),""),CHAR(10),"")),0)),
"Not Found")</f>
        <v>Food and beverages</v>
      </c>
      <c r="J1936" t="str">
        <f t="shared" si="30"/>
        <v>Pre-COVID</v>
      </c>
    </row>
    <row r="1937" spans="1:10" x14ac:dyDescent="0.35">
      <c r="A1937" t="s">
        <v>34</v>
      </c>
      <c r="B1937">
        <v>2015</v>
      </c>
      <c r="C1937" t="s">
        <v>31</v>
      </c>
      <c r="D1937">
        <v>119.5</v>
      </c>
      <c r="E1937">
        <v>1</v>
      </c>
      <c r="F1937" s="1">
        <v>42005</v>
      </c>
      <c r="G1937" t="s">
        <v>14</v>
      </c>
      <c r="H1937">
        <v>126.7</v>
      </c>
      <c r="I1937" t="str" cm="1">
        <f t="array" ref="I1937">IFERROR(
INDEX(Category_Map!$B$3:$B$28,
MATCH(TRIM(SUBSTITUTE(SUBSTITUTE(CLEAN(G1937),CHAR(160),""),CHAR(10),"")),
TRIM(SUBSTITUTE(SUBSTITUTE(Category_Map!$A$3:$A$28,CHAR(160),""),CHAR(10),"")),0)),
"Not Found")</f>
        <v>Food and beverages</v>
      </c>
      <c r="J1937" t="str">
        <f t="shared" si="30"/>
        <v>Pre-COVID</v>
      </c>
    </row>
    <row r="1938" spans="1:10" x14ac:dyDescent="0.35">
      <c r="A1938" t="s">
        <v>34</v>
      </c>
      <c r="B1938">
        <v>2015</v>
      </c>
      <c r="C1938" t="s">
        <v>31</v>
      </c>
      <c r="D1938">
        <v>119.5</v>
      </c>
      <c r="E1938">
        <v>1</v>
      </c>
      <c r="F1938" s="1">
        <v>42005</v>
      </c>
      <c r="G1938" t="s">
        <v>15</v>
      </c>
      <c r="H1938">
        <v>123.1</v>
      </c>
      <c r="I1938" t="str" cm="1">
        <f t="array" ref="I1938">IFERROR(
INDEX(Category_Map!$B$3:$B$28,
MATCH(TRIM(SUBSTITUTE(SUBSTITUTE(CLEAN(G1938),CHAR(160),""),CHAR(10),"")),
TRIM(SUBSTITUTE(SUBSTITUTE(Category_Map!$A$3:$A$28,CHAR(160),""),CHAR(10),"")),0)),
"Not Found")</f>
        <v>Food and beverages</v>
      </c>
      <c r="J1938" t="str">
        <f t="shared" si="30"/>
        <v>Pre-COVID</v>
      </c>
    </row>
    <row r="1939" spans="1:10" x14ac:dyDescent="0.35">
      <c r="A1939" t="s">
        <v>34</v>
      </c>
      <c r="B1939">
        <v>2015</v>
      </c>
      <c r="C1939" t="s">
        <v>31</v>
      </c>
      <c r="D1939">
        <v>119.5</v>
      </c>
      <c r="E1939">
        <v>1</v>
      </c>
      <c r="F1939" s="1">
        <v>42005</v>
      </c>
      <c r="G1939" t="s">
        <v>16</v>
      </c>
      <c r="H1939">
        <v>124</v>
      </c>
      <c r="I1939" t="str" cm="1">
        <f t="array" ref="I1939">IFERROR(
INDEX(Category_Map!$B$3:$B$28,
MATCH(TRIM(SUBSTITUTE(SUBSTITUTE(CLEAN(G1939),CHAR(160),""),CHAR(10),"")),
TRIM(SUBSTITUTE(SUBSTITUTE(Category_Map!$A$3:$A$28,CHAR(160),""),CHAR(10),"")),0)),
"Not Found")</f>
        <v>Miscellaneous</v>
      </c>
      <c r="J1939" t="str">
        <f t="shared" si="30"/>
        <v>Pre-COVID</v>
      </c>
    </row>
    <row r="1940" spans="1:10" x14ac:dyDescent="0.35">
      <c r="A1940" t="s">
        <v>34</v>
      </c>
      <c r="B1940">
        <v>2015</v>
      </c>
      <c r="C1940" t="s">
        <v>31</v>
      </c>
      <c r="D1940">
        <v>119.5</v>
      </c>
      <c r="E1940">
        <v>1</v>
      </c>
      <c r="F1940" s="1">
        <v>42005</v>
      </c>
      <c r="G1940" t="s">
        <v>17</v>
      </c>
      <c r="H1940">
        <v>123.1</v>
      </c>
      <c r="I1940" t="str" cm="1">
        <f t="array" ref="I1940">IFERROR(
INDEX(Category_Map!$B$3:$B$28,
MATCH(TRIM(SUBSTITUTE(SUBSTITUTE(CLEAN(G1940),CHAR(160),""),CHAR(10),"")),
TRIM(SUBSTITUTE(SUBSTITUTE(Category_Map!$A$3:$A$28,CHAR(160),""),CHAR(10),"")),0)),
"Not Found")</f>
        <v>Clothing and Footwear</v>
      </c>
      <c r="J1940" t="str">
        <f t="shared" si="30"/>
        <v>Pre-COVID</v>
      </c>
    </row>
    <row r="1941" spans="1:10" x14ac:dyDescent="0.35">
      <c r="A1941" t="s">
        <v>34</v>
      </c>
      <c r="B1941">
        <v>2015</v>
      </c>
      <c r="C1941" t="s">
        <v>31</v>
      </c>
      <c r="D1941">
        <v>119.5</v>
      </c>
      <c r="E1941">
        <v>1</v>
      </c>
      <c r="F1941" s="1">
        <v>42005</v>
      </c>
      <c r="G1941" t="s">
        <v>18</v>
      </c>
      <c r="H1941">
        <v>119.3</v>
      </c>
      <c r="I1941" t="str" cm="1">
        <f t="array" ref="I1941">IFERROR(
INDEX(Category_Map!$B$3:$B$28,
MATCH(TRIM(SUBSTITUTE(SUBSTITUTE(CLEAN(G1941),CHAR(160),""),CHAR(10),"")),
TRIM(SUBSTITUTE(SUBSTITUTE(Category_Map!$A$3:$A$28,CHAR(160),""),CHAR(10),"")),0)),
"Not Found")</f>
        <v>Clothing and Footwear</v>
      </c>
      <c r="J1941" t="str">
        <f t="shared" si="30"/>
        <v>Pre-COVID</v>
      </c>
    </row>
    <row r="1942" spans="1:10" x14ac:dyDescent="0.35">
      <c r="A1942" t="s">
        <v>34</v>
      </c>
      <c r="B1942">
        <v>2015</v>
      </c>
      <c r="C1942" t="s">
        <v>31</v>
      </c>
      <c r="D1942">
        <v>119.5</v>
      </c>
      <c r="E1942">
        <v>1</v>
      </c>
      <c r="F1942" s="1">
        <v>42005</v>
      </c>
      <c r="G1942" t="s">
        <v>19</v>
      </c>
      <c r="H1942">
        <v>122.5</v>
      </c>
      <c r="I1942" t="str" cm="1">
        <f t="array" ref="I1942">IFERROR(
INDEX(Category_Map!$B$3:$B$28,
MATCH(TRIM(SUBSTITUTE(SUBSTITUTE(CLEAN(G1942),CHAR(160),""),CHAR(10),"")),
TRIM(SUBSTITUTE(SUBSTITUTE(Category_Map!$A$3:$A$28,CHAR(160),""),CHAR(10),"")),0)),
"Not Found")</f>
        <v>Clothing and Footwear</v>
      </c>
      <c r="J1942" t="str">
        <f t="shared" si="30"/>
        <v>Pre-COVID</v>
      </c>
    </row>
    <row r="1943" spans="1:10" x14ac:dyDescent="0.35">
      <c r="A1943" t="s">
        <v>34</v>
      </c>
      <c r="B1943">
        <v>2015</v>
      </c>
      <c r="C1943" t="s">
        <v>31</v>
      </c>
      <c r="D1943">
        <v>119.5</v>
      </c>
      <c r="E1943">
        <v>1</v>
      </c>
      <c r="F1943" s="1">
        <v>42005</v>
      </c>
      <c r="G1943" t="s">
        <v>20</v>
      </c>
      <c r="H1943">
        <v>117.3</v>
      </c>
      <c r="I1943" t="str" cm="1">
        <f t="array" ref="I1943">IFERROR(
INDEX(Category_Map!$B$3:$B$28,
MATCH(TRIM(SUBSTITUTE(SUBSTITUTE(CLEAN(G1943),CHAR(160),""),CHAR(10),"")),
TRIM(SUBSTITUTE(SUBSTITUTE(Category_Map!$A$3:$A$28,CHAR(160),""),CHAR(10),"")),0)),
"Not Found")</f>
        <v>Housing and Utilities</v>
      </c>
      <c r="J1943" t="str">
        <f t="shared" si="30"/>
        <v>Pre-COVID</v>
      </c>
    </row>
    <row r="1944" spans="1:10" x14ac:dyDescent="0.35">
      <c r="A1944" t="s">
        <v>34</v>
      </c>
      <c r="B1944">
        <v>2015</v>
      </c>
      <c r="C1944" t="s">
        <v>31</v>
      </c>
      <c r="D1944">
        <v>119.5</v>
      </c>
      <c r="E1944">
        <v>1</v>
      </c>
      <c r="F1944" s="1">
        <v>42005</v>
      </c>
      <c r="G1944" t="s">
        <v>21</v>
      </c>
      <c r="H1944">
        <v>116.5</v>
      </c>
      <c r="I1944" t="str" cm="1">
        <f t="array" ref="I1944">IFERROR(
INDEX(Category_Map!$B$3:$B$28,
MATCH(TRIM(SUBSTITUTE(SUBSTITUTE(CLEAN(G1944),CHAR(160),""),CHAR(10),"")),
TRIM(SUBSTITUTE(SUBSTITUTE(Category_Map!$A$3:$A$28,CHAR(160),""),CHAR(10),"")),0)),
"Not Found")</f>
        <v>Fuel and Energy</v>
      </c>
      <c r="J1944" t="str">
        <f t="shared" si="30"/>
        <v>Pre-COVID</v>
      </c>
    </row>
    <row r="1945" spans="1:10" x14ac:dyDescent="0.35">
      <c r="A1945" t="s">
        <v>34</v>
      </c>
      <c r="B1945">
        <v>2015</v>
      </c>
      <c r="C1945" t="s">
        <v>31</v>
      </c>
      <c r="D1945">
        <v>119.5</v>
      </c>
      <c r="E1945">
        <v>1</v>
      </c>
      <c r="F1945" s="1">
        <v>42005</v>
      </c>
      <c r="G1945" t="s">
        <v>22</v>
      </c>
      <c r="H1945">
        <v>118.1</v>
      </c>
      <c r="I1945" t="str" cm="1">
        <f t="array" ref="I1945">IFERROR(
INDEX(Category_Map!$B$3:$B$28,
MATCH(TRIM(SUBSTITUTE(SUBSTITUTE(CLEAN(G1945),CHAR(160),""),CHAR(10),"")),
TRIM(SUBSTITUTE(SUBSTITUTE(Category_Map!$A$3:$A$28,CHAR(160),""),CHAR(10),"")),0)),
"Not Found")</f>
        <v>Household goods and services</v>
      </c>
      <c r="J1945" t="str">
        <f t="shared" si="30"/>
        <v>Pre-COVID</v>
      </c>
    </row>
    <row r="1946" spans="1:10" x14ac:dyDescent="0.35">
      <c r="A1946" t="s">
        <v>34</v>
      </c>
      <c r="B1946">
        <v>2015</v>
      </c>
      <c r="C1946" t="s">
        <v>31</v>
      </c>
      <c r="D1946">
        <v>119.5</v>
      </c>
      <c r="E1946">
        <v>1</v>
      </c>
      <c r="F1946" s="1">
        <v>42005</v>
      </c>
      <c r="G1946" t="s">
        <v>23</v>
      </c>
      <c r="H1946">
        <v>115.5</v>
      </c>
      <c r="I1946" t="str" cm="1">
        <f t="array" ref="I1946">IFERROR(
INDEX(Category_Map!$B$3:$B$28,
MATCH(TRIM(SUBSTITUTE(SUBSTITUTE(CLEAN(G1946),CHAR(160),""),CHAR(10),"")),
TRIM(SUBSTITUTE(SUBSTITUTE(Category_Map!$A$3:$A$28,CHAR(160),""),CHAR(10),"")),0)),
"Not Found")</f>
        <v>Health</v>
      </c>
      <c r="J1946" t="str">
        <f t="shared" si="30"/>
        <v>Pre-COVID</v>
      </c>
    </row>
    <row r="1947" spans="1:10" x14ac:dyDescent="0.35">
      <c r="A1947" t="s">
        <v>34</v>
      </c>
      <c r="B1947">
        <v>2015</v>
      </c>
      <c r="C1947" t="s">
        <v>31</v>
      </c>
      <c r="D1947">
        <v>119.5</v>
      </c>
      <c r="E1947">
        <v>1</v>
      </c>
      <c r="F1947" s="1">
        <v>42005</v>
      </c>
      <c r="G1947" t="s">
        <v>24</v>
      </c>
      <c r="H1947">
        <v>109.4</v>
      </c>
      <c r="I1947" t="str" cm="1">
        <f t="array" ref="I1947">IFERROR(
INDEX(Category_Map!$B$3:$B$28,
MATCH(TRIM(SUBSTITUTE(SUBSTITUTE(CLEAN(G1947),CHAR(160),""),CHAR(10),"")),
TRIM(SUBSTITUTE(SUBSTITUTE(Category_Map!$A$3:$A$28,CHAR(160),""),CHAR(10),"")),0)),
"Not Found")</f>
        <v>Transport &amp; Communication</v>
      </c>
      <c r="J1947" t="str">
        <f t="shared" si="30"/>
        <v>Pre-COVID</v>
      </c>
    </row>
    <row r="1948" spans="1:10" x14ac:dyDescent="0.35">
      <c r="A1948" t="s">
        <v>34</v>
      </c>
      <c r="B1948">
        <v>2015</v>
      </c>
      <c r="C1948" t="s">
        <v>31</v>
      </c>
      <c r="D1948">
        <v>119.5</v>
      </c>
      <c r="E1948">
        <v>1</v>
      </c>
      <c r="F1948" s="1">
        <v>42005</v>
      </c>
      <c r="G1948" t="s">
        <v>25</v>
      </c>
      <c r="H1948">
        <v>114.3</v>
      </c>
      <c r="I1948" t="str" cm="1">
        <f t="array" ref="I1948">IFERROR(
INDEX(Category_Map!$B$3:$B$28,
MATCH(TRIM(SUBSTITUTE(SUBSTITUTE(CLEAN(G1948),CHAR(160),""),CHAR(10),"")),
TRIM(SUBSTITUTE(SUBSTITUTE(Category_Map!$A$3:$A$28,CHAR(160),""),CHAR(10),"")),0)),
"Not Found")</f>
        <v>Recreation and Personal Care</v>
      </c>
      <c r="J1948" t="str">
        <f t="shared" si="30"/>
        <v>Pre-COVID</v>
      </c>
    </row>
    <row r="1949" spans="1:10" x14ac:dyDescent="0.35">
      <c r="A1949" t="s">
        <v>34</v>
      </c>
      <c r="B1949">
        <v>2015</v>
      </c>
      <c r="C1949" t="s">
        <v>31</v>
      </c>
      <c r="D1949">
        <v>119.5</v>
      </c>
      <c r="E1949">
        <v>1</v>
      </c>
      <c r="F1949" s="1">
        <v>42005</v>
      </c>
      <c r="G1949" t="s">
        <v>26</v>
      </c>
      <c r="H1949">
        <v>119.7</v>
      </c>
      <c r="I1949" t="str" cm="1">
        <f t="array" ref="I1949">IFERROR(
INDEX(Category_Map!$B$3:$B$28,
MATCH(TRIM(SUBSTITUTE(SUBSTITUTE(CLEAN(G1949),CHAR(160),""),CHAR(10),"")),
TRIM(SUBSTITUTE(SUBSTITUTE(Category_Map!$A$3:$A$28,CHAR(160),""),CHAR(10),"")),0)),
"Not Found")</f>
        <v>Education</v>
      </c>
      <c r="J1949" t="str">
        <f t="shared" si="30"/>
        <v>Pre-COVID</v>
      </c>
    </row>
    <row r="1950" spans="1:10" x14ac:dyDescent="0.35">
      <c r="A1950" t="s">
        <v>34</v>
      </c>
      <c r="B1950">
        <v>2015</v>
      </c>
      <c r="C1950" t="s">
        <v>31</v>
      </c>
      <c r="D1950">
        <v>119.5</v>
      </c>
      <c r="E1950">
        <v>1</v>
      </c>
      <c r="F1950" s="1">
        <v>42005</v>
      </c>
      <c r="G1950" t="s">
        <v>27</v>
      </c>
      <c r="H1950">
        <v>110.7</v>
      </c>
      <c r="I1950" t="str" cm="1">
        <f t="array" ref="I1950">IFERROR(
INDEX(Category_Map!$B$3:$B$28,
MATCH(TRIM(SUBSTITUTE(SUBSTITUTE(CLEAN(G1950),CHAR(160),""),CHAR(10),"")),
TRIM(SUBSTITUTE(SUBSTITUTE(Category_Map!$A$3:$A$28,CHAR(160),""),CHAR(10),"")),0)),
"Not Found")</f>
        <v>Personal care and effects</v>
      </c>
      <c r="J1950" t="str">
        <f t="shared" si="30"/>
        <v>Pre-COVID</v>
      </c>
    </row>
    <row r="1951" spans="1:10" x14ac:dyDescent="0.35">
      <c r="A1951" t="s">
        <v>34</v>
      </c>
      <c r="B1951">
        <v>2015</v>
      </c>
      <c r="C1951" t="s">
        <v>31</v>
      </c>
      <c r="D1951">
        <v>119.5</v>
      </c>
      <c r="E1951">
        <v>1</v>
      </c>
      <c r="F1951" s="1">
        <v>42005</v>
      </c>
      <c r="G1951" t="s">
        <v>28</v>
      </c>
      <c r="H1951">
        <v>114</v>
      </c>
      <c r="I1951" t="str" cm="1">
        <f t="array" ref="I1951">IFERROR(
INDEX(Category_Map!$B$3:$B$28,
MATCH(TRIM(SUBSTITUTE(SUBSTITUTE(CLEAN(G1951),CHAR(160),""),CHAR(10),"")),
TRIM(SUBSTITUTE(SUBSTITUTE(Category_Map!$A$3:$A$28,CHAR(160),""),CHAR(10),"")),0)),
"Not Found")</f>
        <v>Miscellaneous</v>
      </c>
      <c r="J1951" t="str">
        <f t="shared" si="30"/>
        <v>Pre-COVID</v>
      </c>
    </row>
    <row r="1952" spans="1:10" x14ac:dyDescent="0.35">
      <c r="A1952" t="s">
        <v>30</v>
      </c>
      <c r="B1952">
        <v>2015</v>
      </c>
      <c r="C1952" t="s">
        <v>35</v>
      </c>
      <c r="D1952">
        <v>120.6</v>
      </c>
      <c r="E1952">
        <v>2</v>
      </c>
      <c r="F1952" s="1">
        <v>42036</v>
      </c>
      <c r="G1952" t="s">
        <v>3</v>
      </c>
      <c r="H1952">
        <v>123.4</v>
      </c>
      <c r="I1952" t="str" cm="1">
        <f t="array" ref="I1952">IFERROR(
INDEX(Category_Map!$B$3:$B$28,
MATCH(TRIM(SUBSTITUTE(SUBSTITUTE(CLEAN(G1952),CHAR(160),""),CHAR(10),"")),
TRIM(SUBSTITUTE(SUBSTITUTE(Category_Map!$A$3:$A$28,CHAR(160),""),CHAR(10),"")),0)),
"Not Found")</f>
        <v>Food</v>
      </c>
      <c r="J1952" t="str">
        <f t="shared" si="30"/>
        <v>Pre-COVID</v>
      </c>
    </row>
    <row r="1953" spans="1:10" x14ac:dyDescent="0.35">
      <c r="A1953" t="s">
        <v>30</v>
      </c>
      <c r="B1953">
        <v>2015</v>
      </c>
      <c r="C1953" t="s">
        <v>35</v>
      </c>
      <c r="D1953">
        <v>120.6</v>
      </c>
      <c r="E1953">
        <v>2</v>
      </c>
      <c r="F1953" s="1">
        <v>42036</v>
      </c>
      <c r="G1953" t="s">
        <v>4</v>
      </c>
      <c r="H1953">
        <v>124.4</v>
      </c>
      <c r="I1953" t="str" cm="1">
        <f t="array" ref="I1953">IFERROR(
INDEX(Category_Map!$B$3:$B$28,
MATCH(TRIM(SUBSTITUTE(SUBSTITUTE(CLEAN(G1953),CHAR(160),""),CHAR(10),"")),
TRIM(SUBSTITUTE(SUBSTITUTE(Category_Map!$A$3:$A$28,CHAR(160),""),CHAR(10),"")),0)),
"Not Found")</f>
        <v>Food</v>
      </c>
      <c r="J1953" t="str">
        <f t="shared" si="30"/>
        <v>Pre-COVID</v>
      </c>
    </row>
    <row r="1954" spans="1:10" x14ac:dyDescent="0.35">
      <c r="A1954" t="s">
        <v>30</v>
      </c>
      <c r="B1954">
        <v>2015</v>
      </c>
      <c r="C1954" t="s">
        <v>35</v>
      </c>
      <c r="D1954">
        <v>120.6</v>
      </c>
      <c r="E1954">
        <v>2</v>
      </c>
      <c r="F1954" s="1">
        <v>42036</v>
      </c>
      <c r="G1954" t="s">
        <v>5</v>
      </c>
      <c r="H1954">
        <v>122.1</v>
      </c>
      <c r="I1954" t="str" cm="1">
        <f t="array" ref="I1954">IFERROR(
INDEX(Category_Map!$B$3:$B$28,
MATCH(TRIM(SUBSTITUTE(SUBSTITUTE(CLEAN(G1954),CHAR(160),""),CHAR(10),"")),
TRIM(SUBSTITUTE(SUBSTITUTE(Category_Map!$A$3:$A$28,CHAR(160),""),CHAR(10),"")),0)),
"Not Found")</f>
        <v>Food</v>
      </c>
      <c r="J1954" t="str">
        <f t="shared" si="30"/>
        <v>Pre-COVID</v>
      </c>
    </row>
    <row r="1955" spans="1:10" x14ac:dyDescent="0.35">
      <c r="A1955" t="s">
        <v>30</v>
      </c>
      <c r="B1955">
        <v>2015</v>
      </c>
      <c r="C1955" t="s">
        <v>35</v>
      </c>
      <c r="D1955">
        <v>120.6</v>
      </c>
      <c r="E1955">
        <v>2</v>
      </c>
      <c r="F1955" s="1">
        <v>42036</v>
      </c>
      <c r="G1955" t="s">
        <v>6</v>
      </c>
      <c r="H1955">
        <v>125.8</v>
      </c>
      <c r="I1955" t="str" cm="1">
        <f t="array" ref="I1955">IFERROR(
INDEX(Category_Map!$B$3:$B$28,
MATCH(TRIM(SUBSTITUTE(SUBSTITUTE(CLEAN(G1955),CHAR(160),""),CHAR(10),"")),
TRIM(SUBSTITUTE(SUBSTITUTE(Category_Map!$A$3:$A$28,CHAR(160),""),CHAR(10),"")),0)),
"Not Found")</f>
        <v>Food</v>
      </c>
      <c r="J1955" t="str">
        <f t="shared" si="30"/>
        <v>Pre-COVID</v>
      </c>
    </row>
    <row r="1956" spans="1:10" x14ac:dyDescent="0.35">
      <c r="A1956" t="s">
        <v>30</v>
      </c>
      <c r="B1956">
        <v>2015</v>
      </c>
      <c r="C1956" t="s">
        <v>35</v>
      </c>
      <c r="D1956">
        <v>120.6</v>
      </c>
      <c r="E1956">
        <v>2</v>
      </c>
      <c r="F1956" s="1">
        <v>42036</v>
      </c>
      <c r="G1956" t="s">
        <v>7</v>
      </c>
      <c r="H1956">
        <v>111.5</v>
      </c>
      <c r="I1956" t="str" cm="1">
        <f t="array" ref="I1956">IFERROR(
INDEX(Category_Map!$B$3:$B$28,
MATCH(TRIM(SUBSTITUTE(SUBSTITUTE(CLEAN(G1956),CHAR(160),""),CHAR(10),"")),
TRIM(SUBSTITUTE(SUBSTITUTE(Category_Map!$A$3:$A$28,CHAR(160),""),CHAR(10),"")),0)),
"Not Found")</f>
        <v>Food</v>
      </c>
      <c r="J1956" t="str">
        <f t="shared" si="30"/>
        <v>Pre-COVID</v>
      </c>
    </row>
    <row r="1957" spans="1:10" x14ac:dyDescent="0.35">
      <c r="A1957" t="s">
        <v>30</v>
      </c>
      <c r="B1957">
        <v>2015</v>
      </c>
      <c r="C1957" t="s">
        <v>35</v>
      </c>
      <c r="D1957">
        <v>120.6</v>
      </c>
      <c r="E1957">
        <v>2</v>
      </c>
      <c r="F1957" s="1">
        <v>42036</v>
      </c>
      <c r="G1957" t="s">
        <v>8</v>
      </c>
      <c r="H1957">
        <v>129.4</v>
      </c>
      <c r="I1957" t="str" cm="1">
        <f t="array" ref="I1957">IFERROR(
INDEX(Category_Map!$B$3:$B$28,
MATCH(TRIM(SUBSTITUTE(SUBSTITUTE(CLEAN(G1957),CHAR(160),""),CHAR(10),"")),
TRIM(SUBSTITUTE(SUBSTITUTE(Category_Map!$A$3:$A$28,CHAR(160),""),CHAR(10),"")),0)),
"Not Found")</f>
        <v>Food</v>
      </c>
      <c r="J1957" t="str">
        <f t="shared" si="30"/>
        <v>Pre-COVID</v>
      </c>
    </row>
    <row r="1958" spans="1:10" x14ac:dyDescent="0.35">
      <c r="A1958" t="s">
        <v>30</v>
      </c>
      <c r="B1958">
        <v>2015</v>
      </c>
      <c r="C1958" t="s">
        <v>35</v>
      </c>
      <c r="D1958">
        <v>120.6</v>
      </c>
      <c r="E1958">
        <v>2</v>
      </c>
      <c r="F1958" s="1">
        <v>42036</v>
      </c>
      <c r="G1958" t="s">
        <v>9</v>
      </c>
      <c r="H1958">
        <v>128.19999999999999</v>
      </c>
      <c r="I1958" t="str" cm="1">
        <f t="array" ref="I1958">IFERROR(
INDEX(Category_Map!$B$3:$B$28,
MATCH(TRIM(SUBSTITUTE(SUBSTITUTE(CLEAN(G1958),CHAR(160),""),CHAR(10),"")),
TRIM(SUBSTITUTE(SUBSTITUTE(Category_Map!$A$3:$A$28,CHAR(160),""),CHAR(10),"")),0)),
"Not Found")</f>
        <v>Food</v>
      </c>
      <c r="J1958" t="str">
        <f t="shared" si="30"/>
        <v>Pre-COVID</v>
      </c>
    </row>
    <row r="1959" spans="1:10" x14ac:dyDescent="0.35">
      <c r="A1959" t="s">
        <v>30</v>
      </c>
      <c r="B1959">
        <v>2015</v>
      </c>
      <c r="C1959" t="s">
        <v>35</v>
      </c>
      <c r="D1959">
        <v>120.6</v>
      </c>
      <c r="E1959">
        <v>2</v>
      </c>
      <c r="F1959" s="1">
        <v>42036</v>
      </c>
      <c r="G1959" t="s">
        <v>10</v>
      </c>
      <c r="H1959">
        <v>118.8</v>
      </c>
      <c r="I1959" t="str" cm="1">
        <f t="array" ref="I1959">IFERROR(
INDEX(Category_Map!$B$3:$B$28,
MATCH(TRIM(SUBSTITUTE(SUBSTITUTE(CLEAN(G1959),CHAR(160),""),CHAR(10),"")),
TRIM(SUBSTITUTE(SUBSTITUTE(Category_Map!$A$3:$A$28,CHAR(160),""),CHAR(10),"")),0)),
"Not Found")</f>
        <v>Food</v>
      </c>
      <c r="J1959" t="str">
        <f t="shared" si="30"/>
        <v>Pre-COVID</v>
      </c>
    </row>
    <row r="1960" spans="1:10" x14ac:dyDescent="0.35">
      <c r="A1960" t="s">
        <v>30</v>
      </c>
      <c r="B1960">
        <v>2015</v>
      </c>
      <c r="C1960" t="s">
        <v>35</v>
      </c>
      <c r="D1960">
        <v>120.6</v>
      </c>
      <c r="E1960">
        <v>2</v>
      </c>
      <c r="F1960" s="1">
        <v>42036</v>
      </c>
      <c r="G1960" t="s">
        <v>11</v>
      </c>
      <c r="H1960">
        <v>100</v>
      </c>
      <c r="I1960" t="str" cm="1">
        <f t="array" ref="I1960">IFERROR(
INDEX(Category_Map!$B$3:$B$28,
MATCH(TRIM(SUBSTITUTE(SUBSTITUTE(CLEAN(G1960),CHAR(160),""),CHAR(10),"")),
TRIM(SUBSTITUTE(SUBSTITUTE(Category_Map!$A$3:$A$28,CHAR(160),""),CHAR(10),"")),0)),
"Not Found")</f>
        <v>Food</v>
      </c>
      <c r="J1960" t="str">
        <f t="shared" si="30"/>
        <v>Pre-COVID</v>
      </c>
    </row>
    <row r="1961" spans="1:10" x14ac:dyDescent="0.35">
      <c r="A1961" t="s">
        <v>30</v>
      </c>
      <c r="B1961">
        <v>2015</v>
      </c>
      <c r="C1961" t="s">
        <v>35</v>
      </c>
      <c r="D1961">
        <v>120.6</v>
      </c>
      <c r="E1961">
        <v>2</v>
      </c>
      <c r="F1961" s="1">
        <v>42036</v>
      </c>
      <c r="G1961" t="s">
        <v>12</v>
      </c>
      <c r="H1961">
        <v>118.6</v>
      </c>
      <c r="I1961" t="str" cm="1">
        <f t="array" ref="I1961">IFERROR(
INDEX(Category_Map!$B$3:$B$28,
MATCH(TRIM(SUBSTITUTE(SUBSTITUTE(CLEAN(G1961),CHAR(160),""),CHAR(10),"")),
TRIM(SUBSTITUTE(SUBSTITUTE(Category_Map!$A$3:$A$28,CHAR(160),""),CHAR(10),"")),0)),
"Not Found")</f>
        <v>Food</v>
      </c>
      <c r="J1961" t="str">
        <f t="shared" si="30"/>
        <v>Pre-COVID</v>
      </c>
    </row>
    <row r="1962" spans="1:10" x14ac:dyDescent="0.35">
      <c r="A1962" t="s">
        <v>30</v>
      </c>
      <c r="B1962">
        <v>2015</v>
      </c>
      <c r="C1962" t="s">
        <v>35</v>
      </c>
      <c r="D1962">
        <v>120.6</v>
      </c>
      <c r="E1962">
        <v>2</v>
      </c>
      <c r="F1962" s="1">
        <v>42036</v>
      </c>
      <c r="G1962" t="s">
        <v>13</v>
      </c>
      <c r="H1962">
        <v>118.8</v>
      </c>
      <c r="I1962" t="str" cm="1">
        <f t="array" ref="I1962">IFERROR(
INDEX(Category_Map!$B$3:$B$28,
MATCH(TRIM(SUBSTITUTE(SUBSTITUTE(CLEAN(G1962),CHAR(160),""),CHAR(10),"")),
TRIM(SUBSTITUTE(SUBSTITUTE(Category_Map!$A$3:$A$28,CHAR(160),""),CHAR(10),"")),0)),
"Not Found")</f>
        <v>Food and beverages</v>
      </c>
      <c r="J1962" t="str">
        <f t="shared" si="30"/>
        <v>Pre-COVID</v>
      </c>
    </row>
    <row r="1963" spans="1:10" x14ac:dyDescent="0.35">
      <c r="A1963" t="s">
        <v>30</v>
      </c>
      <c r="B1963">
        <v>2015</v>
      </c>
      <c r="C1963" t="s">
        <v>35</v>
      </c>
      <c r="D1963">
        <v>120.6</v>
      </c>
      <c r="E1963">
        <v>2</v>
      </c>
      <c r="F1963" s="1">
        <v>42036</v>
      </c>
      <c r="G1963" t="s">
        <v>14</v>
      </c>
      <c r="H1963">
        <v>126.8</v>
      </c>
      <c r="I1963" t="str" cm="1">
        <f t="array" ref="I1963">IFERROR(
INDEX(Category_Map!$B$3:$B$28,
MATCH(TRIM(SUBSTITUTE(SUBSTITUTE(CLEAN(G1963),CHAR(160),""),CHAR(10),"")),
TRIM(SUBSTITUTE(SUBSTITUTE(Category_Map!$A$3:$A$28,CHAR(160),""),CHAR(10),"")),0)),
"Not Found")</f>
        <v>Food and beverages</v>
      </c>
      <c r="J1963" t="str">
        <f t="shared" si="30"/>
        <v>Pre-COVID</v>
      </c>
    </row>
    <row r="1964" spans="1:10" x14ac:dyDescent="0.35">
      <c r="A1964" t="s">
        <v>30</v>
      </c>
      <c r="B1964">
        <v>2015</v>
      </c>
      <c r="C1964" t="s">
        <v>35</v>
      </c>
      <c r="D1964">
        <v>120.6</v>
      </c>
      <c r="E1964">
        <v>2</v>
      </c>
      <c r="F1964" s="1">
        <v>42036</v>
      </c>
      <c r="G1964" t="s">
        <v>15</v>
      </c>
      <c r="H1964">
        <v>122.8</v>
      </c>
      <c r="I1964" t="str" cm="1">
        <f t="array" ref="I1964">IFERROR(
INDEX(Category_Map!$B$3:$B$28,
MATCH(TRIM(SUBSTITUTE(SUBSTITUTE(CLEAN(G1964),CHAR(160),""),CHAR(10),"")),
TRIM(SUBSTITUTE(SUBSTITUTE(Category_Map!$A$3:$A$28,CHAR(160),""),CHAR(10),"")),0)),
"Not Found")</f>
        <v>Food and beverages</v>
      </c>
      <c r="J1964" t="str">
        <f t="shared" si="30"/>
        <v>Pre-COVID</v>
      </c>
    </row>
    <row r="1965" spans="1:10" x14ac:dyDescent="0.35">
      <c r="A1965" t="s">
        <v>30</v>
      </c>
      <c r="B1965">
        <v>2015</v>
      </c>
      <c r="C1965" t="s">
        <v>35</v>
      </c>
      <c r="D1965">
        <v>120.6</v>
      </c>
      <c r="E1965">
        <v>2</v>
      </c>
      <c r="F1965" s="1">
        <v>42036</v>
      </c>
      <c r="G1965" t="s">
        <v>16</v>
      </c>
      <c r="H1965">
        <v>124.2</v>
      </c>
      <c r="I1965" t="str" cm="1">
        <f t="array" ref="I1965">IFERROR(
INDEX(Category_Map!$B$3:$B$28,
MATCH(TRIM(SUBSTITUTE(SUBSTITUTE(CLEAN(G1965),CHAR(160),""),CHAR(10),"")),
TRIM(SUBSTITUTE(SUBSTITUTE(Category_Map!$A$3:$A$28,CHAR(160),""),CHAR(10),"")),0)),
"Not Found")</f>
        <v>Miscellaneous</v>
      </c>
      <c r="J1965" t="str">
        <f t="shared" si="30"/>
        <v>Pre-COVID</v>
      </c>
    </row>
    <row r="1966" spans="1:10" x14ac:dyDescent="0.35">
      <c r="A1966" t="s">
        <v>30</v>
      </c>
      <c r="B1966">
        <v>2015</v>
      </c>
      <c r="C1966" t="s">
        <v>35</v>
      </c>
      <c r="D1966">
        <v>120.6</v>
      </c>
      <c r="E1966">
        <v>2</v>
      </c>
      <c r="F1966" s="1">
        <v>42036</v>
      </c>
      <c r="G1966" t="s">
        <v>17</v>
      </c>
      <c r="H1966">
        <v>125.4</v>
      </c>
      <c r="I1966" t="str" cm="1">
        <f t="array" ref="I1966">IFERROR(
INDEX(Category_Map!$B$3:$B$28,
MATCH(TRIM(SUBSTITUTE(SUBSTITUTE(CLEAN(G1966),CHAR(160),""),CHAR(10),"")),
TRIM(SUBSTITUTE(SUBSTITUTE(Category_Map!$A$3:$A$28,CHAR(160),""),CHAR(10),"")),0)),
"Not Found")</f>
        <v>Clothing and Footwear</v>
      </c>
      <c r="J1966" t="str">
        <f t="shared" si="30"/>
        <v>Pre-COVID</v>
      </c>
    </row>
    <row r="1967" spans="1:10" x14ac:dyDescent="0.35">
      <c r="A1967" t="s">
        <v>30</v>
      </c>
      <c r="B1967">
        <v>2015</v>
      </c>
      <c r="C1967" t="s">
        <v>35</v>
      </c>
      <c r="D1967">
        <v>120.6</v>
      </c>
      <c r="E1967">
        <v>2</v>
      </c>
      <c r="F1967" s="1">
        <v>42036</v>
      </c>
      <c r="G1967" t="s">
        <v>18</v>
      </c>
      <c r="H1967">
        <v>122.7</v>
      </c>
      <c r="I1967" t="str" cm="1">
        <f t="array" ref="I1967">IFERROR(
INDEX(Category_Map!$B$3:$B$28,
MATCH(TRIM(SUBSTITUTE(SUBSTITUTE(CLEAN(G1967),CHAR(160),""),CHAR(10),"")),
TRIM(SUBSTITUTE(SUBSTITUTE(Category_Map!$A$3:$A$28,CHAR(160),""),CHAR(10),"")),0)),
"Not Found")</f>
        <v>Clothing and Footwear</v>
      </c>
      <c r="J1967" t="str">
        <f t="shared" si="30"/>
        <v>Pre-COVID</v>
      </c>
    </row>
    <row r="1968" spans="1:10" x14ac:dyDescent="0.35">
      <c r="A1968" t="s">
        <v>30</v>
      </c>
      <c r="B1968">
        <v>2015</v>
      </c>
      <c r="C1968" t="s">
        <v>35</v>
      </c>
      <c r="D1968">
        <v>120.6</v>
      </c>
      <c r="E1968">
        <v>2</v>
      </c>
      <c r="F1968" s="1">
        <v>42036</v>
      </c>
      <c r="G1968" t="s">
        <v>19</v>
      </c>
      <c r="H1968">
        <v>125</v>
      </c>
      <c r="I1968" t="str" cm="1">
        <f t="array" ref="I1968">IFERROR(
INDEX(Category_Map!$B$3:$B$28,
MATCH(TRIM(SUBSTITUTE(SUBSTITUTE(CLEAN(G1968),CHAR(160),""),CHAR(10),"")),
TRIM(SUBSTITUTE(SUBSTITUTE(Category_Map!$A$3:$A$28,CHAR(160),""),CHAR(10),"")),0)),
"Not Found")</f>
        <v>Clothing and Footwear</v>
      </c>
      <c r="J1968" t="str">
        <f t="shared" si="30"/>
        <v>Pre-COVID</v>
      </c>
    </row>
    <row r="1969" spans="1:10" x14ac:dyDescent="0.35">
      <c r="A1969" t="s">
        <v>30</v>
      </c>
      <c r="B1969">
        <v>2015</v>
      </c>
      <c r="C1969" t="s">
        <v>35</v>
      </c>
      <c r="D1969">
        <v>120.6</v>
      </c>
      <c r="E1969">
        <v>2</v>
      </c>
      <c r="F1969" s="1">
        <v>42036</v>
      </c>
      <c r="G1969" t="s">
        <v>20</v>
      </c>
      <c r="H1969">
        <v>0</v>
      </c>
      <c r="I1969" t="str" cm="1">
        <f t="array" ref="I1969">IFERROR(
INDEX(Category_Map!$B$3:$B$28,
MATCH(TRIM(SUBSTITUTE(SUBSTITUTE(CLEAN(G1969),CHAR(160),""),CHAR(10),"")),
TRIM(SUBSTITUTE(SUBSTITUTE(Category_Map!$A$3:$A$28,CHAR(160),""),CHAR(10),"")),0)),
"Not Found")</f>
        <v>Housing and Utilities</v>
      </c>
      <c r="J1969" t="str">
        <f t="shared" si="30"/>
        <v>Pre-COVID</v>
      </c>
    </row>
    <row r="1970" spans="1:10" x14ac:dyDescent="0.35">
      <c r="A1970" t="s">
        <v>30</v>
      </c>
      <c r="B1970">
        <v>2015</v>
      </c>
      <c r="C1970" t="s">
        <v>35</v>
      </c>
      <c r="D1970">
        <v>120.6</v>
      </c>
      <c r="E1970">
        <v>2</v>
      </c>
      <c r="F1970" s="1">
        <v>42036</v>
      </c>
      <c r="G1970" t="s">
        <v>21</v>
      </c>
      <c r="H1970">
        <v>120</v>
      </c>
      <c r="I1970" t="str" cm="1">
        <f t="array" ref="I1970">IFERROR(
INDEX(Category_Map!$B$3:$B$28,
MATCH(TRIM(SUBSTITUTE(SUBSTITUTE(CLEAN(G1970),CHAR(160),""),CHAR(10),"")),
TRIM(SUBSTITUTE(SUBSTITUTE(Category_Map!$A$3:$A$28,CHAR(160),""),CHAR(10),"")),0)),
"Not Found")</f>
        <v>Fuel and Energy</v>
      </c>
      <c r="J1970" t="str">
        <f t="shared" si="30"/>
        <v>Pre-COVID</v>
      </c>
    </row>
    <row r="1971" spans="1:10" x14ac:dyDescent="0.35">
      <c r="A1971" t="s">
        <v>30</v>
      </c>
      <c r="B1971">
        <v>2015</v>
      </c>
      <c r="C1971" t="s">
        <v>35</v>
      </c>
      <c r="D1971">
        <v>120.6</v>
      </c>
      <c r="E1971">
        <v>2</v>
      </c>
      <c r="F1971" s="1">
        <v>42036</v>
      </c>
      <c r="G1971" t="s">
        <v>22</v>
      </c>
      <c r="H1971">
        <v>119.6</v>
      </c>
      <c r="I1971" t="str" cm="1">
        <f t="array" ref="I1971">IFERROR(
INDEX(Category_Map!$B$3:$B$28,
MATCH(TRIM(SUBSTITUTE(SUBSTITUTE(CLEAN(G1971),CHAR(160),""),CHAR(10),"")),
TRIM(SUBSTITUTE(SUBSTITUTE(Category_Map!$A$3:$A$28,CHAR(160),""),CHAR(10),"")),0)),
"Not Found")</f>
        <v>Household goods and services</v>
      </c>
      <c r="J1971" t="str">
        <f t="shared" si="30"/>
        <v>Pre-COVID</v>
      </c>
    </row>
    <row r="1972" spans="1:10" x14ac:dyDescent="0.35">
      <c r="A1972" t="s">
        <v>30</v>
      </c>
      <c r="B1972">
        <v>2015</v>
      </c>
      <c r="C1972" t="s">
        <v>35</v>
      </c>
      <c r="D1972">
        <v>120.6</v>
      </c>
      <c r="E1972">
        <v>2</v>
      </c>
      <c r="F1972" s="1">
        <v>42036</v>
      </c>
      <c r="G1972" t="s">
        <v>23</v>
      </c>
      <c r="H1972">
        <v>117.7</v>
      </c>
      <c r="I1972" t="str" cm="1">
        <f t="array" ref="I1972">IFERROR(
INDEX(Category_Map!$B$3:$B$28,
MATCH(TRIM(SUBSTITUTE(SUBSTITUTE(CLEAN(G1972),CHAR(160),""),CHAR(10),"")),
TRIM(SUBSTITUTE(SUBSTITUTE(Category_Map!$A$3:$A$28,CHAR(160),""),CHAR(10),"")),0)),
"Not Found")</f>
        <v>Health</v>
      </c>
      <c r="J1972" t="str">
        <f t="shared" si="30"/>
        <v>Pre-COVID</v>
      </c>
    </row>
    <row r="1973" spans="1:10" x14ac:dyDescent="0.35">
      <c r="A1973" t="s">
        <v>30</v>
      </c>
      <c r="B1973">
        <v>2015</v>
      </c>
      <c r="C1973" t="s">
        <v>35</v>
      </c>
      <c r="D1973">
        <v>120.6</v>
      </c>
      <c r="E1973">
        <v>2</v>
      </c>
      <c r="F1973" s="1">
        <v>42036</v>
      </c>
      <c r="G1973" t="s">
        <v>24</v>
      </c>
      <c r="H1973">
        <v>110.9</v>
      </c>
      <c r="I1973" t="str" cm="1">
        <f t="array" ref="I1973">IFERROR(
INDEX(Category_Map!$B$3:$B$28,
MATCH(TRIM(SUBSTITUTE(SUBSTITUTE(CLEAN(G1973),CHAR(160),""),CHAR(10),"")),
TRIM(SUBSTITUTE(SUBSTITUTE(Category_Map!$A$3:$A$28,CHAR(160),""),CHAR(10),"")),0)),
"Not Found")</f>
        <v>Transport &amp; Communication</v>
      </c>
      <c r="J1973" t="str">
        <f t="shared" si="30"/>
        <v>Pre-COVID</v>
      </c>
    </row>
    <row r="1974" spans="1:10" x14ac:dyDescent="0.35">
      <c r="A1974" t="s">
        <v>30</v>
      </c>
      <c r="B1974">
        <v>2015</v>
      </c>
      <c r="C1974" t="s">
        <v>35</v>
      </c>
      <c r="D1974">
        <v>120.6</v>
      </c>
      <c r="E1974">
        <v>2</v>
      </c>
      <c r="F1974" s="1">
        <v>42036</v>
      </c>
      <c r="G1974" t="s">
        <v>25</v>
      </c>
      <c r="H1974">
        <v>114.8</v>
      </c>
      <c r="I1974" t="str" cm="1">
        <f t="array" ref="I1974">IFERROR(
INDEX(Category_Map!$B$3:$B$28,
MATCH(TRIM(SUBSTITUTE(SUBSTITUTE(CLEAN(G1974),CHAR(160),""),CHAR(10),"")),
TRIM(SUBSTITUTE(SUBSTITUTE(Category_Map!$A$3:$A$28,CHAR(160),""),CHAR(10),"")),0)),
"Not Found")</f>
        <v>Recreation and Personal Care</v>
      </c>
      <c r="J1974" t="str">
        <f t="shared" si="30"/>
        <v>Pre-COVID</v>
      </c>
    </row>
    <row r="1975" spans="1:10" x14ac:dyDescent="0.35">
      <c r="A1975" t="s">
        <v>30</v>
      </c>
      <c r="B1975">
        <v>2015</v>
      </c>
      <c r="C1975" t="s">
        <v>35</v>
      </c>
      <c r="D1975">
        <v>120.6</v>
      </c>
      <c r="E1975">
        <v>2</v>
      </c>
      <c r="F1975" s="1">
        <v>42036</v>
      </c>
      <c r="G1975" t="s">
        <v>26</v>
      </c>
      <c r="H1975">
        <v>118.7</v>
      </c>
      <c r="I1975" t="str" cm="1">
        <f t="array" ref="I1975">IFERROR(
INDEX(Category_Map!$B$3:$B$28,
MATCH(TRIM(SUBSTITUTE(SUBSTITUTE(CLEAN(G1975),CHAR(160),""),CHAR(10),"")),
TRIM(SUBSTITUTE(SUBSTITUTE(Category_Map!$A$3:$A$28,CHAR(160),""),CHAR(10),"")),0)),
"Not Found")</f>
        <v>Education</v>
      </c>
      <c r="J1975" t="str">
        <f t="shared" si="30"/>
        <v>Pre-COVID</v>
      </c>
    </row>
    <row r="1976" spans="1:10" x14ac:dyDescent="0.35">
      <c r="A1976" t="s">
        <v>30</v>
      </c>
      <c r="B1976">
        <v>2015</v>
      </c>
      <c r="C1976" t="s">
        <v>35</v>
      </c>
      <c r="D1976">
        <v>120.6</v>
      </c>
      <c r="E1976">
        <v>2</v>
      </c>
      <c r="F1976" s="1">
        <v>42036</v>
      </c>
      <c r="G1976" t="s">
        <v>27</v>
      </c>
      <c r="H1976">
        <v>110.8</v>
      </c>
      <c r="I1976" t="str" cm="1">
        <f t="array" ref="I1976">IFERROR(
INDEX(Category_Map!$B$3:$B$28,
MATCH(TRIM(SUBSTITUTE(SUBSTITUTE(CLEAN(G1976),CHAR(160),""),CHAR(10),"")),
TRIM(SUBSTITUTE(SUBSTITUTE(Category_Map!$A$3:$A$28,CHAR(160),""),CHAR(10),"")),0)),
"Not Found")</f>
        <v>Personal care and effects</v>
      </c>
      <c r="J1976" t="str">
        <f t="shared" si="30"/>
        <v>Pre-COVID</v>
      </c>
    </row>
    <row r="1977" spans="1:10" x14ac:dyDescent="0.35">
      <c r="A1977" t="s">
        <v>30</v>
      </c>
      <c r="B1977">
        <v>2015</v>
      </c>
      <c r="C1977" t="s">
        <v>35</v>
      </c>
      <c r="D1977">
        <v>120.6</v>
      </c>
      <c r="E1977">
        <v>2</v>
      </c>
      <c r="F1977" s="1">
        <v>42036</v>
      </c>
      <c r="G1977" t="s">
        <v>28</v>
      </c>
      <c r="H1977">
        <v>115</v>
      </c>
      <c r="I1977" t="str" cm="1">
        <f t="array" ref="I1977">IFERROR(
INDEX(Category_Map!$B$3:$B$28,
MATCH(TRIM(SUBSTITUTE(SUBSTITUTE(CLEAN(G1977),CHAR(160),""),CHAR(10),"")),
TRIM(SUBSTITUTE(SUBSTITUTE(Category_Map!$A$3:$A$28,CHAR(160),""),CHAR(10),"")),0)),
"Not Found")</f>
        <v>Miscellaneous</v>
      </c>
      <c r="J1977" t="str">
        <f t="shared" si="30"/>
        <v>Pre-COVID</v>
      </c>
    </row>
    <row r="1978" spans="1:10" x14ac:dyDescent="0.35">
      <c r="A1978" t="s">
        <v>33</v>
      </c>
      <c r="B1978">
        <v>2015</v>
      </c>
      <c r="C1978" t="s">
        <v>35</v>
      </c>
      <c r="D1978">
        <v>118.7</v>
      </c>
      <c r="E1978">
        <v>2</v>
      </c>
      <c r="F1978" s="1">
        <v>42036</v>
      </c>
      <c r="G1978" t="s">
        <v>3</v>
      </c>
      <c r="H1978">
        <v>124.3</v>
      </c>
      <c r="I1978" t="str" cm="1">
        <f t="array" ref="I1978">IFERROR(
INDEX(Category_Map!$B$3:$B$28,
MATCH(TRIM(SUBSTITUTE(SUBSTITUTE(CLEAN(G1978),CHAR(160),""),CHAR(10),"")),
TRIM(SUBSTITUTE(SUBSTITUTE(Category_Map!$A$3:$A$28,CHAR(160),""),CHAR(10),"")),0)),
"Not Found")</f>
        <v>Food</v>
      </c>
      <c r="J1978" t="str">
        <f t="shared" si="30"/>
        <v>Pre-COVID</v>
      </c>
    </row>
    <row r="1979" spans="1:10" x14ac:dyDescent="0.35">
      <c r="A1979" t="s">
        <v>33</v>
      </c>
      <c r="B1979">
        <v>2015</v>
      </c>
      <c r="C1979" t="s">
        <v>35</v>
      </c>
      <c r="D1979">
        <v>118.7</v>
      </c>
      <c r="E1979">
        <v>2</v>
      </c>
      <c r="F1979" s="1">
        <v>42036</v>
      </c>
      <c r="G1979" t="s">
        <v>4</v>
      </c>
      <c r="H1979">
        <v>126.5</v>
      </c>
      <c r="I1979" t="str" cm="1">
        <f t="array" ref="I1979">IFERROR(
INDEX(Category_Map!$B$3:$B$28,
MATCH(TRIM(SUBSTITUTE(SUBSTITUTE(CLEAN(G1979),CHAR(160),""),CHAR(10),"")),
TRIM(SUBSTITUTE(SUBSTITUTE(Category_Map!$A$3:$A$28,CHAR(160),""),CHAR(10),"")),0)),
"Not Found")</f>
        <v>Food</v>
      </c>
      <c r="J1979" t="str">
        <f t="shared" si="30"/>
        <v>Pre-COVID</v>
      </c>
    </row>
    <row r="1980" spans="1:10" x14ac:dyDescent="0.35">
      <c r="A1980" t="s">
        <v>33</v>
      </c>
      <c r="B1980">
        <v>2015</v>
      </c>
      <c r="C1980" t="s">
        <v>35</v>
      </c>
      <c r="D1980">
        <v>118.7</v>
      </c>
      <c r="E1980">
        <v>2</v>
      </c>
      <c r="F1980" s="1">
        <v>42036</v>
      </c>
      <c r="G1980" t="s">
        <v>5</v>
      </c>
      <c r="H1980">
        <v>119.5</v>
      </c>
      <c r="I1980" t="str" cm="1">
        <f t="array" ref="I1980">IFERROR(
INDEX(Category_Map!$B$3:$B$28,
MATCH(TRIM(SUBSTITUTE(SUBSTITUTE(CLEAN(G1980),CHAR(160),""),CHAR(10),"")),
TRIM(SUBSTITUTE(SUBSTITUTE(Category_Map!$A$3:$A$28,CHAR(160),""),CHAR(10),"")),0)),
"Not Found")</f>
        <v>Food</v>
      </c>
      <c r="J1980" t="str">
        <f t="shared" si="30"/>
        <v>Pre-COVID</v>
      </c>
    </row>
    <row r="1981" spans="1:10" x14ac:dyDescent="0.35">
      <c r="A1981" t="s">
        <v>33</v>
      </c>
      <c r="B1981">
        <v>2015</v>
      </c>
      <c r="C1981" t="s">
        <v>35</v>
      </c>
      <c r="D1981">
        <v>118.7</v>
      </c>
      <c r="E1981">
        <v>2</v>
      </c>
      <c r="F1981" s="1">
        <v>42036</v>
      </c>
      <c r="G1981" t="s">
        <v>6</v>
      </c>
      <c r="H1981">
        <v>125.6</v>
      </c>
      <c r="I1981" t="str" cm="1">
        <f t="array" ref="I1981">IFERROR(
INDEX(Category_Map!$B$3:$B$28,
MATCH(TRIM(SUBSTITUTE(SUBSTITUTE(CLEAN(G1981),CHAR(160),""),CHAR(10),"")),
TRIM(SUBSTITUTE(SUBSTITUTE(Category_Map!$A$3:$A$28,CHAR(160),""),CHAR(10),"")),0)),
"Not Found")</f>
        <v>Food</v>
      </c>
      <c r="J1981" t="str">
        <f t="shared" si="30"/>
        <v>Pre-COVID</v>
      </c>
    </row>
    <row r="1982" spans="1:10" x14ac:dyDescent="0.35">
      <c r="A1982" t="s">
        <v>33</v>
      </c>
      <c r="B1982">
        <v>2015</v>
      </c>
      <c r="C1982" t="s">
        <v>35</v>
      </c>
      <c r="D1982">
        <v>118.7</v>
      </c>
      <c r="E1982">
        <v>2</v>
      </c>
      <c r="F1982" s="1">
        <v>42036</v>
      </c>
      <c r="G1982" t="s">
        <v>7</v>
      </c>
      <c r="H1982">
        <v>104.9</v>
      </c>
      <c r="I1982" t="str" cm="1">
        <f t="array" ref="I1982">IFERROR(
INDEX(Category_Map!$B$3:$B$28,
MATCH(TRIM(SUBSTITUTE(SUBSTITUTE(CLEAN(G1982),CHAR(160),""),CHAR(10),"")),
TRIM(SUBSTITUTE(SUBSTITUTE(Category_Map!$A$3:$A$28,CHAR(160),""),CHAR(10),"")),0)),
"Not Found")</f>
        <v>Food</v>
      </c>
      <c r="J1982" t="str">
        <f t="shared" si="30"/>
        <v>Pre-COVID</v>
      </c>
    </row>
    <row r="1983" spans="1:10" x14ac:dyDescent="0.35">
      <c r="A1983" t="s">
        <v>33</v>
      </c>
      <c r="B1983">
        <v>2015</v>
      </c>
      <c r="C1983" t="s">
        <v>35</v>
      </c>
      <c r="D1983">
        <v>118.7</v>
      </c>
      <c r="E1983">
        <v>2</v>
      </c>
      <c r="F1983" s="1">
        <v>42036</v>
      </c>
      <c r="G1983" t="s">
        <v>8</v>
      </c>
      <c r="H1983">
        <v>121.6</v>
      </c>
      <c r="I1983" t="str" cm="1">
        <f t="array" ref="I1983">IFERROR(
INDEX(Category_Map!$B$3:$B$28,
MATCH(TRIM(SUBSTITUTE(SUBSTITUTE(CLEAN(G1983),CHAR(160),""),CHAR(10),"")),
TRIM(SUBSTITUTE(SUBSTITUTE(Category_Map!$A$3:$A$28,CHAR(160),""),CHAR(10),"")),0)),
"Not Found")</f>
        <v>Food</v>
      </c>
      <c r="J1983" t="str">
        <f t="shared" si="30"/>
        <v>Pre-COVID</v>
      </c>
    </row>
    <row r="1984" spans="1:10" x14ac:dyDescent="0.35">
      <c r="A1984" t="s">
        <v>33</v>
      </c>
      <c r="B1984">
        <v>2015</v>
      </c>
      <c r="C1984" t="s">
        <v>35</v>
      </c>
      <c r="D1984">
        <v>118.7</v>
      </c>
      <c r="E1984">
        <v>2</v>
      </c>
      <c r="F1984" s="1">
        <v>42036</v>
      </c>
      <c r="G1984" t="s">
        <v>9</v>
      </c>
      <c r="H1984">
        <v>131.80000000000001</v>
      </c>
      <c r="I1984" t="str" cm="1">
        <f t="array" ref="I1984">IFERROR(
INDEX(Category_Map!$B$3:$B$28,
MATCH(TRIM(SUBSTITUTE(SUBSTITUTE(CLEAN(G1984),CHAR(160),""),CHAR(10),"")),
TRIM(SUBSTITUTE(SUBSTITUTE(Category_Map!$A$3:$A$28,CHAR(160),""),CHAR(10),"")),0)),
"Not Found")</f>
        <v>Food</v>
      </c>
      <c r="J1984" t="str">
        <f t="shared" si="30"/>
        <v>Pre-COVID</v>
      </c>
    </row>
    <row r="1985" spans="1:10" x14ac:dyDescent="0.35">
      <c r="A1985" t="s">
        <v>33</v>
      </c>
      <c r="B1985">
        <v>2015</v>
      </c>
      <c r="C1985" t="s">
        <v>35</v>
      </c>
      <c r="D1985">
        <v>118.7</v>
      </c>
      <c r="E1985">
        <v>2</v>
      </c>
      <c r="F1985" s="1">
        <v>42036</v>
      </c>
      <c r="G1985" t="s">
        <v>10</v>
      </c>
      <c r="H1985">
        <v>125.1</v>
      </c>
      <c r="I1985" t="str" cm="1">
        <f t="array" ref="I1985">IFERROR(
INDEX(Category_Map!$B$3:$B$28,
MATCH(TRIM(SUBSTITUTE(SUBSTITUTE(CLEAN(G1985),CHAR(160),""),CHAR(10),"")),
TRIM(SUBSTITUTE(SUBSTITUTE(Category_Map!$A$3:$A$28,CHAR(160),""),CHAR(10),"")),0)),
"Not Found")</f>
        <v>Food</v>
      </c>
      <c r="J1985" t="str">
        <f t="shared" si="30"/>
        <v>Pre-COVID</v>
      </c>
    </row>
    <row r="1986" spans="1:10" x14ac:dyDescent="0.35">
      <c r="A1986" t="s">
        <v>33</v>
      </c>
      <c r="B1986">
        <v>2015</v>
      </c>
      <c r="C1986" t="s">
        <v>35</v>
      </c>
      <c r="D1986">
        <v>118.7</v>
      </c>
      <c r="E1986">
        <v>2</v>
      </c>
      <c r="F1986" s="1">
        <v>42036</v>
      </c>
      <c r="G1986" t="s">
        <v>11</v>
      </c>
      <c r="H1986">
        <v>95</v>
      </c>
      <c r="I1986" t="str" cm="1">
        <f t="array" ref="I1986">IFERROR(
INDEX(Category_Map!$B$3:$B$28,
MATCH(TRIM(SUBSTITUTE(SUBSTITUTE(CLEAN(G1986),CHAR(160),""),CHAR(10),"")),
TRIM(SUBSTITUTE(SUBSTITUTE(Category_Map!$A$3:$A$28,CHAR(160),""),CHAR(10),"")),0)),
"Not Found")</f>
        <v>Food</v>
      </c>
      <c r="J1986" t="str">
        <f t="shared" ref="J1986:J2049" si="31">IF(F1986 &lt; DATE(2020,3,1), "Pre-COVID", "Post-COVID")</f>
        <v>Pre-COVID</v>
      </c>
    </row>
    <row r="1987" spans="1:10" x14ac:dyDescent="0.35">
      <c r="A1987" t="s">
        <v>33</v>
      </c>
      <c r="B1987">
        <v>2015</v>
      </c>
      <c r="C1987" t="s">
        <v>35</v>
      </c>
      <c r="D1987">
        <v>118.7</v>
      </c>
      <c r="E1987">
        <v>2</v>
      </c>
      <c r="F1987" s="1">
        <v>42036</v>
      </c>
      <c r="G1987" t="s">
        <v>12</v>
      </c>
      <c r="H1987">
        <v>127.7</v>
      </c>
      <c r="I1987" t="str" cm="1">
        <f t="array" ref="I1987">IFERROR(
INDEX(Category_Map!$B$3:$B$28,
MATCH(TRIM(SUBSTITUTE(SUBSTITUTE(CLEAN(G1987),CHAR(160),""),CHAR(10),"")),
TRIM(SUBSTITUTE(SUBSTITUTE(Category_Map!$A$3:$A$28,CHAR(160),""),CHAR(10),"")),0)),
"Not Found")</f>
        <v>Food</v>
      </c>
      <c r="J1987" t="str">
        <f t="shared" si="31"/>
        <v>Pre-COVID</v>
      </c>
    </row>
    <row r="1988" spans="1:10" x14ac:dyDescent="0.35">
      <c r="A1988" t="s">
        <v>33</v>
      </c>
      <c r="B1988">
        <v>2015</v>
      </c>
      <c r="C1988" t="s">
        <v>35</v>
      </c>
      <c r="D1988">
        <v>118.7</v>
      </c>
      <c r="E1988">
        <v>2</v>
      </c>
      <c r="F1988" s="1">
        <v>42036</v>
      </c>
      <c r="G1988" t="s">
        <v>13</v>
      </c>
      <c r="H1988">
        <v>116.8</v>
      </c>
      <c r="I1988" t="str" cm="1">
        <f t="array" ref="I1988">IFERROR(
INDEX(Category_Map!$B$3:$B$28,
MATCH(TRIM(SUBSTITUTE(SUBSTITUTE(CLEAN(G1988),CHAR(160),""),CHAR(10),"")),
TRIM(SUBSTITUTE(SUBSTITUTE(Category_Map!$A$3:$A$28,CHAR(160),""),CHAR(10),"")),0)),
"Not Found")</f>
        <v>Food and beverages</v>
      </c>
      <c r="J1988" t="str">
        <f t="shared" si="31"/>
        <v>Pre-COVID</v>
      </c>
    </row>
    <row r="1989" spans="1:10" x14ac:dyDescent="0.35">
      <c r="A1989" t="s">
        <v>33</v>
      </c>
      <c r="B1989">
        <v>2015</v>
      </c>
      <c r="C1989" t="s">
        <v>35</v>
      </c>
      <c r="D1989">
        <v>118.7</v>
      </c>
      <c r="E1989">
        <v>2</v>
      </c>
      <c r="F1989" s="1">
        <v>42036</v>
      </c>
      <c r="G1989" t="s">
        <v>14</v>
      </c>
      <c r="H1989">
        <v>128.6</v>
      </c>
      <c r="I1989" t="str" cm="1">
        <f t="array" ref="I1989">IFERROR(
INDEX(Category_Map!$B$3:$B$28,
MATCH(TRIM(SUBSTITUTE(SUBSTITUTE(CLEAN(G1989),CHAR(160),""),CHAR(10),"")),
TRIM(SUBSTITUTE(SUBSTITUTE(Category_Map!$A$3:$A$28,CHAR(160),""),CHAR(10),"")),0)),
"Not Found")</f>
        <v>Food and beverages</v>
      </c>
      <c r="J1989" t="str">
        <f t="shared" si="31"/>
        <v>Pre-COVID</v>
      </c>
    </row>
    <row r="1990" spans="1:10" x14ac:dyDescent="0.35">
      <c r="A1990" t="s">
        <v>33</v>
      </c>
      <c r="B1990">
        <v>2015</v>
      </c>
      <c r="C1990" t="s">
        <v>35</v>
      </c>
      <c r="D1990">
        <v>118.7</v>
      </c>
      <c r="E1990">
        <v>2</v>
      </c>
      <c r="F1990" s="1">
        <v>42036</v>
      </c>
      <c r="G1990" t="s">
        <v>15</v>
      </c>
      <c r="H1990">
        <v>123.7</v>
      </c>
      <c r="I1990" t="str" cm="1">
        <f t="array" ref="I1990">IFERROR(
INDEX(Category_Map!$B$3:$B$28,
MATCH(TRIM(SUBSTITUTE(SUBSTITUTE(CLEAN(G1990),CHAR(160),""),CHAR(10),"")),
TRIM(SUBSTITUTE(SUBSTITUTE(Category_Map!$A$3:$A$28,CHAR(160),""),CHAR(10),"")),0)),
"Not Found")</f>
        <v>Food and beverages</v>
      </c>
      <c r="J1990" t="str">
        <f t="shared" si="31"/>
        <v>Pre-COVID</v>
      </c>
    </row>
    <row r="1991" spans="1:10" x14ac:dyDescent="0.35">
      <c r="A1991" t="s">
        <v>33</v>
      </c>
      <c r="B1991">
        <v>2015</v>
      </c>
      <c r="C1991" t="s">
        <v>35</v>
      </c>
      <c r="D1991">
        <v>118.7</v>
      </c>
      <c r="E1991">
        <v>2</v>
      </c>
      <c r="F1991" s="1">
        <v>42036</v>
      </c>
      <c r="G1991" t="s">
        <v>16</v>
      </c>
      <c r="H1991">
        <v>128.1</v>
      </c>
      <c r="I1991" t="str" cm="1">
        <f t="array" ref="I1991">IFERROR(
INDEX(Category_Map!$B$3:$B$28,
MATCH(TRIM(SUBSTITUTE(SUBSTITUTE(CLEAN(G1991),CHAR(160),""),CHAR(10),"")),
TRIM(SUBSTITUTE(SUBSTITUTE(Category_Map!$A$3:$A$28,CHAR(160),""),CHAR(10),"")),0)),
"Not Found")</f>
        <v>Miscellaneous</v>
      </c>
      <c r="J1991" t="str">
        <f t="shared" si="31"/>
        <v>Pre-COVID</v>
      </c>
    </row>
    <row r="1992" spans="1:10" x14ac:dyDescent="0.35">
      <c r="A1992" t="s">
        <v>33</v>
      </c>
      <c r="B1992">
        <v>2015</v>
      </c>
      <c r="C1992" t="s">
        <v>35</v>
      </c>
      <c r="D1992">
        <v>118.7</v>
      </c>
      <c r="E1992">
        <v>2</v>
      </c>
      <c r="F1992" s="1">
        <v>42036</v>
      </c>
      <c r="G1992" t="s">
        <v>17</v>
      </c>
      <c r="H1992">
        <v>121.3</v>
      </c>
      <c r="I1992" t="str" cm="1">
        <f t="array" ref="I1992">IFERROR(
INDEX(Category_Map!$B$3:$B$28,
MATCH(TRIM(SUBSTITUTE(SUBSTITUTE(CLEAN(G1992),CHAR(160),""),CHAR(10),"")),
TRIM(SUBSTITUTE(SUBSTITUTE(Category_Map!$A$3:$A$28,CHAR(160),""),CHAR(10),"")),0)),
"Not Found")</f>
        <v>Clothing and Footwear</v>
      </c>
      <c r="J1992" t="str">
        <f t="shared" si="31"/>
        <v>Pre-COVID</v>
      </c>
    </row>
    <row r="1993" spans="1:10" x14ac:dyDescent="0.35">
      <c r="A1993" t="s">
        <v>33</v>
      </c>
      <c r="B1993">
        <v>2015</v>
      </c>
      <c r="C1993" t="s">
        <v>35</v>
      </c>
      <c r="D1993">
        <v>118.7</v>
      </c>
      <c r="E1993">
        <v>2</v>
      </c>
      <c r="F1993" s="1">
        <v>42036</v>
      </c>
      <c r="G1993" t="s">
        <v>18</v>
      </c>
      <c r="H1993">
        <v>116.5</v>
      </c>
      <c r="I1993" t="str" cm="1">
        <f t="array" ref="I1993">IFERROR(
INDEX(Category_Map!$B$3:$B$28,
MATCH(TRIM(SUBSTITUTE(SUBSTITUTE(CLEAN(G1993),CHAR(160),""),CHAR(10),"")),
TRIM(SUBSTITUTE(SUBSTITUTE(Category_Map!$A$3:$A$28,CHAR(160),""),CHAR(10),"")),0)),
"Not Found")</f>
        <v>Clothing and Footwear</v>
      </c>
      <c r="J1993" t="str">
        <f t="shared" si="31"/>
        <v>Pre-COVID</v>
      </c>
    </row>
    <row r="1994" spans="1:10" x14ac:dyDescent="0.35">
      <c r="A1994" t="s">
        <v>33</v>
      </c>
      <c r="B1994">
        <v>2015</v>
      </c>
      <c r="C1994" t="s">
        <v>35</v>
      </c>
      <c r="D1994">
        <v>118.7</v>
      </c>
      <c r="E1994">
        <v>2</v>
      </c>
      <c r="F1994" s="1">
        <v>42036</v>
      </c>
      <c r="G1994" t="s">
        <v>19</v>
      </c>
      <c r="H1994">
        <v>120.6</v>
      </c>
      <c r="I1994" t="str" cm="1">
        <f t="array" ref="I1994">IFERROR(
INDEX(Category_Map!$B$3:$B$28,
MATCH(TRIM(SUBSTITUTE(SUBSTITUTE(CLEAN(G1994),CHAR(160),""),CHAR(10),"")),
TRIM(SUBSTITUTE(SUBSTITUTE(Category_Map!$A$3:$A$28,CHAR(160),""),CHAR(10),"")),0)),
"Not Found")</f>
        <v>Clothing and Footwear</v>
      </c>
      <c r="J1994" t="str">
        <f t="shared" si="31"/>
        <v>Pre-COVID</v>
      </c>
    </row>
    <row r="1995" spans="1:10" x14ac:dyDescent="0.35">
      <c r="A1995" t="s">
        <v>33</v>
      </c>
      <c r="B1995">
        <v>2015</v>
      </c>
      <c r="C1995" t="s">
        <v>35</v>
      </c>
      <c r="D1995">
        <v>118.7</v>
      </c>
      <c r="E1995">
        <v>2</v>
      </c>
      <c r="F1995" s="1">
        <v>42036</v>
      </c>
      <c r="G1995" t="s">
        <v>20</v>
      </c>
      <c r="H1995">
        <v>118.1</v>
      </c>
      <c r="I1995" t="str" cm="1">
        <f t="array" ref="I1995">IFERROR(
INDEX(Category_Map!$B$3:$B$28,
MATCH(TRIM(SUBSTITUTE(SUBSTITUTE(CLEAN(G1995),CHAR(160),""),CHAR(10),"")),
TRIM(SUBSTITUTE(SUBSTITUTE(Category_Map!$A$3:$A$28,CHAR(160),""),CHAR(10),"")),0)),
"Not Found")</f>
        <v>Housing and Utilities</v>
      </c>
      <c r="J1995" t="str">
        <f t="shared" si="31"/>
        <v>Pre-COVID</v>
      </c>
    </row>
    <row r="1996" spans="1:10" x14ac:dyDescent="0.35">
      <c r="A1996" t="s">
        <v>33</v>
      </c>
      <c r="B1996">
        <v>2015</v>
      </c>
      <c r="C1996" t="s">
        <v>35</v>
      </c>
      <c r="D1996">
        <v>118.7</v>
      </c>
      <c r="E1996">
        <v>2</v>
      </c>
      <c r="F1996" s="1">
        <v>42036</v>
      </c>
      <c r="G1996" t="s">
        <v>21</v>
      </c>
      <c r="H1996">
        <v>114</v>
      </c>
      <c r="I1996" t="str" cm="1">
        <f t="array" ref="I1996">IFERROR(
INDEX(Category_Map!$B$3:$B$28,
MATCH(TRIM(SUBSTITUTE(SUBSTITUTE(CLEAN(G1996),CHAR(160),""),CHAR(10),"")),
TRIM(SUBSTITUTE(SUBSTITUTE(Category_Map!$A$3:$A$28,CHAR(160),""),CHAR(10),"")),0)),
"Not Found")</f>
        <v>Fuel and Energy</v>
      </c>
      <c r="J1996" t="str">
        <f t="shared" si="31"/>
        <v>Pre-COVID</v>
      </c>
    </row>
    <row r="1997" spans="1:10" x14ac:dyDescent="0.35">
      <c r="A1997" t="s">
        <v>33</v>
      </c>
      <c r="B1997">
        <v>2015</v>
      </c>
      <c r="C1997" t="s">
        <v>35</v>
      </c>
      <c r="D1997">
        <v>118.7</v>
      </c>
      <c r="E1997">
        <v>2</v>
      </c>
      <c r="F1997" s="1">
        <v>42036</v>
      </c>
      <c r="G1997" t="s">
        <v>22</v>
      </c>
      <c r="H1997">
        <v>117.7</v>
      </c>
      <c r="I1997" t="str" cm="1">
        <f t="array" ref="I1997">IFERROR(
INDEX(Category_Map!$B$3:$B$28,
MATCH(TRIM(SUBSTITUTE(SUBSTITUTE(CLEAN(G1997),CHAR(160),""),CHAR(10),"")),
TRIM(SUBSTITUTE(SUBSTITUTE(Category_Map!$A$3:$A$28,CHAR(160),""),CHAR(10),"")),0)),
"Not Found")</f>
        <v>Household goods and services</v>
      </c>
      <c r="J1997" t="str">
        <f t="shared" si="31"/>
        <v>Pre-COVID</v>
      </c>
    </row>
    <row r="1998" spans="1:10" x14ac:dyDescent="0.35">
      <c r="A1998" t="s">
        <v>33</v>
      </c>
      <c r="B1998">
        <v>2015</v>
      </c>
      <c r="C1998" t="s">
        <v>35</v>
      </c>
      <c r="D1998">
        <v>118.7</v>
      </c>
      <c r="E1998">
        <v>2</v>
      </c>
      <c r="F1998" s="1">
        <v>42036</v>
      </c>
      <c r="G1998" t="s">
        <v>23</v>
      </c>
      <c r="H1998">
        <v>114.1</v>
      </c>
      <c r="I1998" t="str" cm="1">
        <f t="array" ref="I1998">IFERROR(
INDEX(Category_Map!$B$3:$B$28,
MATCH(TRIM(SUBSTITUTE(SUBSTITUTE(CLEAN(G1998),CHAR(160),""),CHAR(10),"")),
TRIM(SUBSTITUTE(SUBSTITUTE(Category_Map!$A$3:$A$28,CHAR(160),""),CHAR(10),"")),0)),
"Not Found")</f>
        <v>Health</v>
      </c>
      <c r="J1998" t="str">
        <f t="shared" si="31"/>
        <v>Pre-COVID</v>
      </c>
    </row>
    <row r="1999" spans="1:10" x14ac:dyDescent="0.35">
      <c r="A1999" t="s">
        <v>33</v>
      </c>
      <c r="B1999">
        <v>2015</v>
      </c>
      <c r="C1999" t="s">
        <v>35</v>
      </c>
      <c r="D1999">
        <v>118.7</v>
      </c>
      <c r="E1999">
        <v>2</v>
      </c>
      <c r="F1999" s="1">
        <v>42036</v>
      </c>
      <c r="G1999" t="s">
        <v>24</v>
      </c>
      <c r="H1999">
        <v>106.8</v>
      </c>
      <c r="I1999" t="str" cm="1">
        <f t="array" ref="I1999">IFERROR(
INDEX(Category_Map!$B$3:$B$28,
MATCH(TRIM(SUBSTITUTE(SUBSTITUTE(CLEAN(G1999),CHAR(160),""),CHAR(10),"")),
TRIM(SUBSTITUTE(SUBSTITUTE(Category_Map!$A$3:$A$28,CHAR(160),""),CHAR(10),"")),0)),
"Not Found")</f>
        <v>Transport &amp; Communication</v>
      </c>
      <c r="J1999" t="str">
        <f t="shared" si="31"/>
        <v>Pre-COVID</v>
      </c>
    </row>
    <row r="2000" spans="1:10" x14ac:dyDescent="0.35">
      <c r="A2000" t="s">
        <v>33</v>
      </c>
      <c r="B2000">
        <v>2015</v>
      </c>
      <c r="C2000" t="s">
        <v>35</v>
      </c>
      <c r="D2000">
        <v>118.7</v>
      </c>
      <c r="E2000">
        <v>2</v>
      </c>
      <c r="F2000" s="1">
        <v>42036</v>
      </c>
      <c r="G2000" t="s">
        <v>25</v>
      </c>
      <c r="H2000">
        <v>114.9</v>
      </c>
      <c r="I2000" t="str" cm="1">
        <f t="array" ref="I2000">IFERROR(
INDEX(Category_Map!$B$3:$B$28,
MATCH(TRIM(SUBSTITUTE(SUBSTITUTE(CLEAN(G2000),CHAR(160),""),CHAR(10),"")),
TRIM(SUBSTITUTE(SUBSTITUTE(Category_Map!$A$3:$A$28,CHAR(160),""),CHAR(10),"")),0)),
"Not Found")</f>
        <v>Recreation and Personal Care</v>
      </c>
      <c r="J2000" t="str">
        <f t="shared" si="31"/>
        <v>Pre-COVID</v>
      </c>
    </row>
    <row r="2001" spans="1:10" x14ac:dyDescent="0.35">
      <c r="A2001" t="s">
        <v>33</v>
      </c>
      <c r="B2001">
        <v>2015</v>
      </c>
      <c r="C2001" t="s">
        <v>35</v>
      </c>
      <c r="D2001">
        <v>118.7</v>
      </c>
      <c r="E2001">
        <v>2</v>
      </c>
      <c r="F2001" s="1">
        <v>42036</v>
      </c>
      <c r="G2001" t="s">
        <v>26</v>
      </c>
      <c r="H2001">
        <v>120.4</v>
      </c>
      <c r="I2001" t="str" cm="1">
        <f t="array" ref="I2001">IFERROR(
INDEX(Category_Map!$B$3:$B$28,
MATCH(TRIM(SUBSTITUTE(SUBSTITUTE(CLEAN(G2001),CHAR(160),""),CHAR(10),"")),
TRIM(SUBSTITUTE(SUBSTITUTE(Category_Map!$A$3:$A$28,CHAR(160),""),CHAR(10),"")),0)),
"Not Found")</f>
        <v>Education</v>
      </c>
      <c r="J2001" t="str">
        <f t="shared" si="31"/>
        <v>Pre-COVID</v>
      </c>
    </row>
    <row r="2002" spans="1:10" x14ac:dyDescent="0.35">
      <c r="A2002" t="s">
        <v>33</v>
      </c>
      <c r="B2002">
        <v>2015</v>
      </c>
      <c r="C2002" t="s">
        <v>35</v>
      </c>
      <c r="D2002">
        <v>118.7</v>
      </c>
      <c r="E2002">
        <v>2</v>
      </c>
      <c r="F2002" s="1">
        <v>42036</v>
      </c>
      <c r="G2002" t="s">
        <v>27</v>
      </c>
      <c r="H2002">
        <v>111.7</v>
      </c>
      <c r="I2002" t="str" cm="1">
        <f t="array" ref="I2002">IFERROR(
INDEX(Category_Map!$B$3:$B$28,
MATCH(TRIM(SUBSTITUTE(SUBSTITUTE(CLEAN(G2002),CHAR(160),""),CHAR(10),"")),
TRIM(SUBSTITUTE(SUBSTITUTE(Category_Map!$A$3:$A$28,CHAR(160),""),CHAR(10),"")),0)),
"Not Found")</f>
        <v>Personal care and effects</v>
      </c>
      <c r="J2002" t="str">
        <f t="shared" si="31"/>
        <v>Pre-COVID</v>
      </c>
    </row>
    <row r="2003" spans="1:10" x14ac:dyDescent="0.35">
      <c r="A2003" t="s">
        <v>33</v>
      </c>
      <c r="B2003">
        <v>2015</v>
      </c>
      <c r="C2003" t="s">
        <v>35</v>
      </c>
      <c r="D2003">
        <v>118.7</v>
      </c>
      <c r="E2003">
        <v>2</v>
      </c>
      <c r="F2003" s="1">
        <v>42036</v>
      </c>
      <c r="G2003" t="s">
        <v>28</v>
      </c>
      <c r="H2003">
        <v>113.2</v>
      </c>
      <c r="I2003" t="str" cm="1">
        <f t="array" ref="I2003">IFERROR(
INDEX(Category_Map!$B$3:$B$28,
MATCH(TRIM(SUBSTITUTE(SUBSTITUTE(CLEAN(G2003),CHAR(160),""),CHAR(10),"")),
TRIM(SUBSTITUTE(SUBSTITUTE(Category_Map!$A$3:$A$28,CHAR(160),""),CHAR(10),"")),0)),
"Not Found")</f>
        <v>Miscellaneous</v>
      </c>
      <c r="J2003" t="str">
        <f t="shared" si="31"/>
        <v>Pre-COVID</v>
      </c>
    </row>
    <row r="2004" spans="1:10" x14ac:dyDescent="0.35">
      <c r="A2004" t="s">
        <v>34</v>
      </c>
      <c r="B2004">
        <v>2015</v>
      </c>
      <c r="C2004" t="s">
        <v>35</v>
      </c>
      <c r="D2004">
        <v>119.7</v>
      </c>
      <c r="E2004">
        <v>2</v>
      </c>
      <c r="F2004" s="1">
        <v>42036</v>
      </c>
      <c r="G2004" t="s">
        <v>3</v>
      </c>
      <c r="H2004">
        <v>123.7</v>
      </c>
      <c r="I2004" t="str" cm="1">
        <f t="array" ref="I2004">IFERROR(
INDEX(Category_Map!$B$3:$B$28,
MATCH(TRIM(SUBSTITUTE(SUBSTITUTE(CLEAN(G2004),CHAR(160),""),CHAR(10),"")),
TRIM(SUBSTITUTE(SUBSTITUTE(Category_Map!$A$3:$A$28,CHAR(160),""),CHAR(10),"")),0)),
"Not Found")</f>
        <v>Food</v>
      </c>
      <c r="J2004" t="str">
        <f t="shared" si="31"/>
        <v>Pre-COVID</v>
      </c>
    </row>
    <row r="2005" spans="1:10" x14ac:dyDescent="0.35">
      <c r="A2005" t="s">
        <v>34</v>
      </c>
      <c r="B2005">
        <v>2015</v>
      </c>
      <c r="C2005" t="s">
        <v>35</v>
      </c>
      <c r="D2005">
        <v>119.7</v>
      </c>
      <c r="E2005">
        <v>2</v>
      </c>
      <c r="F2005" s="1">
        <v>42036</v>
      </c>
      <c r="G2005" t="s">
        <v>4</v>
      </c>
      <c r="H2005">
        <v>125.1</v>
      </c>
      <c r="I2005" t="str" cm="1">
        <f t="array" ref="I2005">IFERROR(
INDEX(Category_Map!$B$3:$B$28,
MATCH(TRIM(SUBSTITUTE(SUBSTITUTE(CLEAN(G2005),CHAR(160),""),CHAR(10),"")),
TRIM(SUBSTITUTE(SUBSTITUTE(Category_Map!$A$3:$A$28,CHAR(160),""),CHAR(10),"")),0)),
"Not Found")</f>
        <v>Food</v>
      </c>
      <c r="J2005" t="str">
        <f t="shared" si="31"/>
        <v>Pre-COVID</v>
      </c>
    </row>
    <row r="2006" spans="1:10" x14ac:dyDescent="0.35">
      <c r="A2006" t="s">
        <v>34</v>
      </c>
      <c r="B2006">
        <v>2015</v>
      </c>
      <c r="C2006" t="s">
        <v>35</v>
      </c>
      <c r="D2006">
        <v>119.7</v>
      </c>
      <c r="E2006">
        <v>2</v>
      </c>
      <c r="F2006" s="1">
        <v>42036</v>
      </c>
      <c r="G2006" t="s">
        <v>5</v>
      </c>
      <c r="H2006">
        <v>121.1</v>
      </c>
      <c r="I2006" t="str" cm="1">
        <f t="array" ref="I2006">IFERROR(
INDEX(Category_Map!$B$3:$B$28,
MATCH(TRIM(SUBSTITUTE(SUBSTITUTE(CLEAN(G2006),CHAR(160),""),CHAR(10),"")),
TRIM(SUBSTITUTE(SUBSTITUTE(Category_Map!$A$3:$A$28,CHAR(160),""),CHAR(10),"")),0)),
"Not Found")</f>
        <v>Food</v>
      </c>
      <c r="J2006" t="str">
        <f t="shared" si="31"/>
        <v>Pre-COVID</v>
      </c>
    </row>
    <row r="2007" spans="1:10" x14ac:dyDescent="0.35">
      <c r="A2007" t="s">
        <v>34</v>
      </c>
      <c r="B2007">
        <v>2015</v>
      </c>
      <c r="C2007" t="s">
        <v>35</v>
      </c>
      <c r="D2007">
        <v>119.7</v>
      </c>
      <c r="E2007">
        <v>2</v>
      </c>
      <c r="F2007" s="1">
        <v>42036</v>
      </c>
      <c r="G2007" t="s">
        <v>6</v>
      </c>
      <c r="H2007">
        <v>125.7</v>
      </c>
      <c r="I2007" t="str" cm="1">
        <f t="array" ref="I2007">IFERROR(
INDEX(Category_Map!$B$3:$B$28,
MATCH(TRIM(SUBSTITUTE(SUBSTITUTE(CLEAN(G2007),CHAR(160),""),CHAR(10),"")),
TRIM(SUBSTITUTE(SUBSTITUTE(Category_Map!$A$3:$A$28,CHAR(160),""),CHAR(10),"")),0)),
"Not Found")</f>
        <v>Food</v>
      </c>
      <c r="J2007" t="str">
        <f t="shared" si="31"/>
        <v>Pre-COVID</v>
      </c>
    </row>
    <row r="2008" spans="1:10" x14ac:dyDescent="0.35">
      <c r="A2008" t="s">
        <v>34</v>
      </c>
      <c r="B2008">
        <v>2015</v>
      </c>
      <c r="C2008" t="s">
        <v>35</v>
      </c>
      <c r="D2008">
        <v>119.7</v>
      </c>
      <c r="E2008">
        <v>2</v>
      </c>
      <c r="F2008" s="1">
        <v>42036</v>
      </c>
      <c r="G2008" t="s">
        <v>7</v>
      </c>
      <c r="H2008">
        <v>109.1</v>
      </c>
      <c r="I2008" t="str" cm="1">
        <f t="array" ref="I2008">IFERROR(
INDEX(Category_Map!$B$3:$B$28,
MATCH(TRIM(SUBSTITUTE(SUBSTITUTE(CLEAN(G2008),CHAR(160),""),CHAR(10),"")),
TRIM(SUBSTITUTE(SUBSTITUTE(Category_Map!$A$3:$A$28,CHAR(160),""),CHAR(10),"")),0)),
"Not Found")</f>
        <v>Food</v>
      </c>
      <c r="J2008" t="str">
        <f t="shared" si="31"/>
        <v>Pre-COVID</v>
      </c>
    </row>
    <row r="2009" spans="1:10" x14ac:dyDescent="0.35">
      <c r="A2009" t="s">
        <v>34</v>
      </c>
      <c r="B2009">
        <v>2015</v>
      </c>
      <c r="C2009" t="s">
        <v>35</v>
      </c>
      <c r="D2009">
        <v>119.7</v>
      </c>
      <c r="E2009">
        <v>2</v>
      </c>
      <c r="F2009" s="1">
        <v>42036</v>
      </c>
      <c r="G2009" t="s">
        <v>8</v>
      </c>
      <c r="H2009">
        <v>125.8</v>
      </c>
      <c r="I2009" t="str" cm="1">
        <f t="array" ref="I2009">IFERROR(
INDEX(Category_Map!$B$3:$B$28,
MATCH(TRIM(SUBSTITUTE(SUBSTITUTE(CLEAN(G2009),CHAR(160),""),CHAR(10),"")),
TRIM(SUBSTITUTE(SUBSTITUTE(Category_Map!$A$3:$A$28,CHAR(160),""),CHAR(10),"")),0)),
"Not Found")</f>
        <v>Food</v>
      </c>
      <c r="J2009" t="str">
        <f t="shared" si="31"/>
        <v>Pre-COVID</v>
      </c>
    </row>
    <row r="2010" spans="1:10" x14ac:dyDescent="0.35">
      <c r="A2010" t="s">
        <v>34</v>
      </c>
      <c r="B2010">
        <v>2015</v>
      </c>
      <c r="C2010" t="s">
        <v>35</v>
      </c>
      <c r="D2010">
        <v>119.7</v>
      </c>
      <c r="E2010">
        <v>2</v>
      </c>
      <c r="F2010" s="1">
        <v>42036</v>
      </c>
      <c r="G2010" t="s">
        <v>9</v>
      </c>
      <c r="H2010">
        <v>129.4</v>
      </c>
      <c r="I2010" t="str" cm="1">
        <f t="array" ref="I2010">IFERROR(
INDEX(Category_Map!$B$3:$B$28,
MATCH(TRIM(SUBSTITUTE(SUBSTITUTE(CLEAN(G2010),CHAR(160),""),CHAR(10),"")),
TRIM(SUBSTITUTE(SUBSTITUTE(Category_Map!$A$3:$A$28,CHAR(160),""),CHAR(10),"")),0)),
"Not Found")</f>
        <v>Food</v>
      </c>
      <c r="J2010" t="str">
        <f t="shared" si="31"/>
        <v>Pre-COVID</v>
      </c>
    </row>
    <row r="2011" spans="1:10" x14ac:dyDescent="0.35">
      <c r="A2011" t="s">
        <v>34</v>
      </c>
      <c r="B2011">
        <v>2015</v>
      </c>
      <c r="C2011" t="s">
        <v>35</v>
      </c>
      <c r="D2011">
        <v>119.7</v>
      </c>
      <c r="E2011">
        <v>2</v>
      </c>
      <c r="F2011" s="1">
        <v>42036</v>
      </c>
      <c r="G2011" t="s">
        <v>10</v>
      </c>
      <c r="H2011">
        <v>120.9</v>
      </c>
      <c r="I2011" t="str" cm="1">
        <f t="array" ref="I2011">IFERROR(
INDEX(Category_Map!$B$3:$B$28,
MATCH(TRIM(SUBSTITUTE(SUBSTITUTE(CLEAN(G2011),CHAR(160),""),CHAR(10),"")),
TRIM(SUBSTITUTE(SUBSTITUTE(Category_Map!$A$3:$A$28,CHAR(160),""),CHAR(10),"")),0)),
"Not Found")</f>
        <v>Food</v>
      </c>
      <c r="J2011" t="str">
        <f t="shared" si="31"/>
        <v>Pre-COVID</v>
      </c>
    </row>
    <row r="2012" spans="1:10" x14ac:dyDescent="0.35">
      <c r="A2012" t="s">
        <v>34</v>
      </c>
      <c r="B2012">
        <v>2015</v>
      </c>
      <c r="C2012" t="s">
        <v>35</v>
      </c>
      <c r="D2012">
        <v>119.7</v>
      </c>
      <c r="E2012">
        <v>2</v>
      </c>
      <c r="F2012" s="1">
        <v>42036</v>
      </c>
      <c r="G2012" t="s">
        <v>11</v>
      </c>
      <c r="H2012">
        <v>98.3</v>
      </c>
      <c r="I2012" t="str" cm="1">
        <f t="array" ref="I2012">IFERROR(
INDEX(Category_Map!$B$3:$B$28,
MATCH(TRIM(SUBSTITUTE(SUBSTITUTE(CLEAN(G2012),CHAR(160),""),CHAR(10),"")),
TRIM(SUBSTITUTE(SUBSTITUTE(Category_Map!$A$3:$A$28,CHAR(160),""),CHAR(10),"")),0)),
"Not Found")</f>
        <v>Food</v>
      </c>
      <c r="J2012" t="str">
        <f t="shared" si="31"/>
        <v>Pre-COVID</v>
      </c>
    </row>
    <row r="2013" spans="1:10" x14ac:dyDescent="0.35">
      <c r="A2013" t="s">
        <v>34</v>
      </c>
      <c r="B2013">
        <v>2015</v>
      </c>
      <c r="C2013" t="s">
        <v>35</v>
      </c>
      <c r="D2013">
        <v>119.7</v>
      </c>
      <c r="E2013">
        <v>2</v>
      </c>
      <c r="F2013" s="1">
        <v>42036</v>
      </c>
      <c r="G2013" t="s">
        <v>12</v>
      </c>
      <c r="H2013">
        <v>121.6</v>
      </c>
      <c r="I2013" t="str" cm="1">
        <f t="array" ref="I2013">IFERROR(
INDEX(Category_Map!$B$3:$B$28,
MATCH(TRIM(SUBSTITUTE(SUBSTITUTE(CLEAN(G2013),CHAR(160),""),CHAR(10),"")),
TRIM(SUBSTITUTE(SUBSTITUTE(Category_Map!$A$3:$A$28,CHAR(160),""),CHAR(10),"")),0)),
"Not Found")</f>
        <v>Food</v>
      </c>
      <c r="J2013" t="str">
        <f t="shared" si="31"/>
        <v>Pre-COVID</v>
      </c>
    </row>
    <row r="2014" spans="1:10" x14ac:dyDescent="0.35">
      <c r="A2014" t="s">
        <v>34</v>
      </c>
      <c r="B2014">
        <v>2015</v>
      </c>
      <c r="C2014" t="s">
        <v>35</v>
      </c>
      <c r="D2014">
        <v>119.7</v>
      </c>
      <c r="E2014">
        <v>2</v>
      </c>
      <c r="F2014" s="1">
        <v>42036</v>
      </c>
      <c r="G2014" t="s">
        <v>13</v>
      </c>
      <c r="H2014">
        <v>118</v>
      </c>
      <c r="I2014" t="str" cm="1">
        <f t="array" ref="I2014">IFERROR(
INDEX(Category_Map!$B$3:$B$28,
MATCH(TRIM(SUBSTITUTE(SUBSTITUTE(CLEAN(G2014),CHAR(160),""),CHAR(10),"")),
TRIM(SUBSTITUTE(SUBSTITUTE(Category_Map!$A$3:$A$28,CHAR(160),""),CHAR(10),"")),0)),
"Not Found")</f>
        <v>Food and beverages</v>
      </c>
      <c r="J2014" t="str">
        <f t="shared" si="31"/>
        <v>Pre-COVID</v>
      </c>
    </row>
    <row r="2015" spans="1:10" x14ac:dyDescent="0.35">
      <c r="A2015" t="s">
        <v>34</v>
      </c>
      <c r="B2015">
        <v>2015</v>
      </c>
      <c r="C2015" t="s">
        <v>35</v>
      </c>
      <c r="D2015">
        <v>119.7</v>
      </c>
      <c r="E2015">
        <v>2</v>
      </c>
      <c r="F2015" s="1">
        <v>42036</v>
      </c>
      <c r="G2015" t="s">
        <v>14</v>
      </c>
      <c r="H2015">
        <v>127.6</v>
      </c>
      <c r="I2015" t="str" cm="1">
        <f t="array" ref="I2015">IFERROR(
INDEX(Category_Map!$B$3:$B$28,
MATCH(TRIM(SUBSTITUTE(SUBSTITUTE(CLEAN(G2015),CHAR(160),""),CHAR(10),"")),
TRIM(SUBSTITUTE(SUBSTITUTE(Category_Map!$A$3:$A$28,CHAR(160),""),CHAR(10),"")),0)),
"Not Found")</f>
        <v>Food and beverages</v>
      </c>
      <c r="J2015" t="str">
        <f t="shared" si="31"/>
        <v>Pre-COVID</v>
      </c>
    </row>
    <row r="2016" spans="1:10" x14ac:dyDescent="0.35">
      <c r="A2016" t="s">
        <v>34</v>
      </c>
      <c r="B2016">
        <v>2015</v>
      </c>
      <c r="C2016" t="s">
        <v>35</v>
      </c>
      <c r="D2016">
        <v>119.7</v>
      </c>
      <c r="E2016">
        <v>2</v>
      </c>
      <c r="F2016" s="1">
        <v>42036</v>
      </c>
      <c r="G2016" t="s">
        <v>15</v>
      </c>
      <c r="H2016">
        <v>123.1</v>
      </c>
      <c r="I2016" t="str" cm="1">
        <f t="array" ref="I2016">IFERROR(
INDEX(Category_Map!$B$3:$B$28,
MATCH(TRIM(SUBSTITUTE(SUBSTITUTE(CLEAN(G2016),CHAR(160),""),CHAR(10),"")),
TRIM(SUBSTITUTE(SUBSTITUTE(Category_Map!$A$3:$A$28,CHAR(160),""),CHAR(10),"")),0)),
"Not Found")</f>
        <v>Food and beverages</v>
      </c>
      <c r="J2016" t="str">
        <f t="shared" si="31"/>
        <v>Pre-COVID</v>
      </c>
    </row>
    <row r="2017" spans="1:10" x14ac:dyDescent="0.35">
      <c r="A2017" t="s">
        <v>34</v>
      </c>
      <c r="B2017">
        <v>2015</v>
      </c>
      <c r="C2017" t="s">
        <v>35</v>
      </c>
      <c r="D2017">
        <v>119.7</v>
      </c>
      <c r="E2017">
        <v>2</v>
      </c>
      <c r="F2017" s="1">
        <v>42036</v>
      </c>
      <c r="G2017" t="s">
        <v>16</v>
      </c>
      <c r="H2017">
        <v>125.2</v>
      </c>
      <c r="I2017" t="str" cm="1">
        <f t="array" ref="I2017">IFERROR(
INDEX(Category_Map!$B$3:$B$28,
MATCH(TRIM(SUBSTITUTE(SUBSTITUTE(CLEAN(G2017),CHAR(160),""),CHAR(10),"")),
TRIM(SUBSTITUTE(SUBSTITUTE(Category_Map!$A$3:$A$28,CHAR(160),""),CHAR(10),"")),0)),
"Not Found")</f>
        <v>Miscellaneous</v>
      </c>
      <c r="J2017" t="str">
        <f t="shared" si="31"/>
        <v>Pre-COVID</v>
      </c>
    </row>
    <row r="2018" spans="1:10" x14ac:dyDescent="0.35">
      <c r="A2018" t="s">
        <v>34</v>
      </c>
      <c r="B2018">
        <v>2015</v>
      </c>
      <c r="C2018" t="s">
        <v>35</v>
      </c>
      <c r="D2018">
        <v>119.7</v>
      </c>
      <c r="E2018">
        <v>2</v>
      </c>
      <c r="F2018" s="1">
        <v>42036</v>
      </c>
      <c r="G2018" t="s">
        <v>17</v>
      </c>
      <c r="H2018">
        <v>123.8</v>
      </c>
      <c r="I2018" t="str" cm="1">
        <f t="array" ref="I2018">IFERROR(
INDEX(Category_Map!$B$3:$B$28,
MATCH(TRIM(SUBSTITUTE(SUBSTITUTE(CLEAN(G2018),CHAR(160),""),CHAR(10),"")),
TRIM(SUBSTITUTE(SUBSTITUTE(Category_Map!$A$3:$A$28,CHAR(160),""),CHAR(10),"")),0)),
"Not Found")</f>
        <v>Clothing and Footwear</v>
      </c>
      <c r="J2018" t="str">
        <f t="shared" si="31"/>
        <v>Pre-COVID</v>
      </c>
    </row>
    <row r="2019" spans="1:10" x14ac:dyDescent="0.35">
      <c r="A2019" t="s">
        <v>34</v>
      </c>
      <c r="B2019">
        <v>2015</v>
      </c>
      <c r="C2019" t="s">
        <v>35</v>
      </c>
      <c r="D2019">
        <v>119.7</v>
      </c>
      <c r="E2019">
        <v>2</v>
      </c>
      <c r="F2019" s="1">
        <v>42036</v>
      </c>
      <c r="G2019" t="s">
        <v>18</v>
      </c>
      <c r="H2019">
        <v>120.1</v>
      </c>
      <c r="I2019" t="str" cm="1">
        <f t="array" ref="I2019">IFERROR(
INDEX(Category_Map!$B$3:$B$28,
MATCH(TRIM(SUBSTITUTE(SUBSTITUTE(CLEAN(G2019),CHAR(160),""),CHAR(10),"")),
TRIM(SUBSTITUTE(SUBSTITUTE(Category_Map!$A$3:$A$28,CHAR(160),""),CHAR(10),"")),0)),
"Not Found")</f>
        <v>Clothing and Footwear</v>
      </c>
      <c r="J2019" t="str">
        <f t="shared" si="31"/>
        <v>Pre-COVID</v>
      </c>
    </row>
    <row r="2020" spans="1:10" x14ac:dyDescent="0.35">
      <c r="A2020" t="s">
        <v>34</v>
      </c>
      <c r="B2020">
        <v>2015</v>
      </c>
      <c r="C2020" t="s">
        <v>35</v>
      </c>
      <c r="D2020">
        <v>119.7</v>
      </c>
      <c r="E2020">
        <v>2</v>
      </c>
      <c r="F2020" s="1">
        <v>42036</v>
      </c>
      <c r="G2020" t="s">
        <v>19</v>
      </c>
      <c r="H2020">
        <v>123.3</v>
      </c>
      <c r="I2020" t="str" cm="1">
        <f t="array" ref="I2020">IFERROR(
INDEX(Category_Map!$B$3:$B$28,
MATCH(TRIM(SUBSTITUTE(SUBSTITUTE(CLEAN(G2020),CHAR(160),""),CHAR(10),"")),
TRIM(SUBSTITUTE(SUBSTITUTE(Category_Map!$A$3:$A$28,CHAR(160),""),CHAR(10),"")),0)),
"Not Found")</f>
        <v>Clothing and Footwear</v>
      </c>
      <c r="J2020" t="str">
        <f t="shared" si="31"/>
        <v>Pre-COVID</v>
      </c>
    </row>
    <row r="2021" spans="1:10" x14ac:dyDescent="0.35">
      <c r="A2021" t="s">
        <v>34</v>
      </c>
      <c r="B2021">
        <v>2015</v>
      </c>
      <c r="C2021" t="s">
        <v>35</v>
      </c>
      <c r="D2021">
        <v>119.7</v>
      </c>
      <c r="E2021">
        <v>2</v>
      </c>
      <c r="F2021" s="1">
        <v>42036</v>
      </c>
      <c r="G2021" t="s">
        <v>20</v>
      </c>
      <c r="H2021">
        <v>118.1</v>
      </c>
      <c r="I2021" t="str" cm="1">
        <f t="array" ref="I2021">IFERROR(
INDEX(Category_Map!$B$3:$B$28,
MATCH(TRIM(SUBSTITUTE(SUBSTITUTE(CLEAN(G2021),CHAR(160),""),CHAR(10),"")),
TRIM(SUBSTITUTE(SUBSTITUTE(Category_Map!$A$3:$A$28,CHAR(160),""),CHAR(10),"")),0)),
"Not Found")</f>
        <v>Housing and Utilities</v>
      </c>
      <c r="J2021" t="str">
        <f t="shared" si="31"/>
        <v>Pre-COVID</v>
      </c>
    </row>
    <row r="2022" spans="1:10" x14ac:dyDescent="0.35">
      <c r="A2022" t="s">
        <v>34</v>
      </c>
      <c r="B2022">
        <v>2015</v>
      </c>
      <c r="C2022" t="s">
        <v>35</v>
      </c>
      <c r="D2022">
        <v>119.7</v>
      </c>
      <c r="E2022">
        <v>2</v>
      </c>
      <c r="F2022" s="1">
        <v>42036</v>
      </c>
      <c r="G2022" t="s">
        <v>21</v>
      </c>
      <c r="H2022">
        <v>117.7</v>
      </c>
      <c r="I2022" t="str" cm="1">
        <f t="array" ref="I2022">IFERROR(
INDEX(Category_Map!$B$3:$B$28,
MATCH(TRIM(SUBSTITUTE(SUBSTITUTE(CLEAN(G2022),CHAR(160),""),CHAR(10),"")),
TRIM(SUBSTITUTE(SUBSTITUTE(Category_Map!$A$3:$A$28,CHAR(160),""),CHAR(10),"")),0)),
"Not Found")</f>
        <v>Fuel and Energy</v>
      </c>
      <c r="J2022" t="str">
        <f t="shared" si="31"/>
        <v>Pre-COVID</v>
      </c>
    </row>
    <row r="2023" spans="1:10" x14ac:dyDescent="0.35">
      <c r="A2023" t="s">
        <v>34</v>
      </c>
      <c r="B2023">
        <v>2015</v>
      </c>
      <c r="C2023" t="s">
        <v>35</v>
      </c>
      <c r="D2023">
        <v>119.7</v>
      </c>
      <c r="E2023">
        <v>2</v>
      </c>
      <c r="F2023" s="1">
        <v>42036</v>
      </c>
      <c r="G2023" t="s">
        <v>22</v>
      </c>
      <c r="H2023">
        <v>118.7</v>
      </c>
      <c r="I2023" t="str" cm="1">
        <f t="array" ref="I2023">IFERROR(
INDEX(Category_Map!$B$3:$B$28,
MATCH(TRIM(SUBSTITUTE(SUBSTITUTE(CLEAN(G2023),CHAR(160),""),CHAR(10),"")),
TRIM(SUBSTITUTE(SUBSTITUTE(Category_Map!$A$3:$A$28,CHAR(160),""),CHAR(10),"")),0)),
"Not Found")</f>
        <v>Household goods and services</v>
      </c>
      <c r="J2023" t="str">
        <f t="shared" si="31"/>
        <v>Pre-COVID</v>
      </c>
    </row>
    <row r="2024" spans="1:10" x14ac:dyDescent="0.35">
      <c r="A2024" t="s">
        <v>34</v>
      </c>
      <c r="B2024">
        <v>2015</v>
      </c>
      <c r="C2024" t="s">
        <v>35</v>
      </c>
      <c r="D2024">
        <v>119.7</v>
      </c>
      <c r="E2024">
        <v>2</v>
      </c>
      <c r="F2024" s="1">
        <v>42036</v>
      </c>
      <c r="G2024" t="s">
        <v>23</v>
      </c>
      <c r="H2024">
        <v>116.3</v>
      </c>
      <c r="I2024" t="str" cm="1">
        <f t="array" ref="I2024">IFERROR(
INDEX(Category_Map!$B$3:$B$28,
MATCH(TRIM(SUBSTITUTE(SUBSTITUTE(CLEAN(G2024),CHAR(160),""),CHAR(10),"")),
TRIM(SUBSTITUTE(SUBSTITUTE(Category_Map!$A$3:$A$28,CHAR(160),""),CHAR(10),"")),0)),
"Not Found")</f>
        <v>Health</v>
      </c>
      <c r="J2024" t="str">
        <f t="shared" si="31"/>
        <v>Pre-COVID</v>
      </c>
    </row>
    <row r="2025" spans="1:10" x14ac:dyDescent="0.35">
      <c r="A2025" t="s">
        <v>34</v>
      </c>
      <c r="B2025">
        <v>2015</v>
      </c>
      <c r="C2025" t="s">
        <v>35</v>
      </c>
      <c r="D2025">
        <v>119.7</v>
      </c>
      <c r="E2025">
        <v>2</v>
      </c>
      <c r="F2025" s="1">
        <v>42036</v>
      </c>
      <c r="G2025" t="s">
        <v>24</v>
      </c>
      <c r="H2025">
        <v>108.7</v>
      </c>
      <c r="I2025" t="str" cm="1">
        <f t="array" ref="I2025">IFERROR(
INDEX(Category_Map!$B$3:$B$28,
MATCH(TRIM(SUBSTITUTE(SUBSTITUTE(CLEAN(G2025),CHAR(160),""),CHAR(10),"")),
TRIM(SUBSTITUTE(SUBSTITUTE(Category_Map!$A$3:$A$28,CHAR(160),""),CHAR(10),"")),0)),
"Not Found")</f>
        <v>Transport &amp; Communication</v>
      </c>
      <c r="J2025" t="str">
        <f t="shared" si="31"/>
        <v>Pre-COVID</v>
      </c>
    </row>
    <row r="2026" spans="1:10" x14ac:dyDescent="0.35">
      <c r="A2026" t="s">
        <v>34</v>
      </c>
      <c r="B2026">
        <v>2015</v>
      </c>
      <c r="C2026" t="s">
        <v>35</v>
      </c>
      <c r="D2026">
        <v>119.7</v>
      </c>
      <c r="E2026">
        <v>2</v>
      </c>
      <c r="F2026" s="1">
        <v>42036</v>
      </c>
      <c r="G2026" t="s">
        <v>25</v>
      </c>
      <c r="H2026">
        <v>114.9</v>
      </c>
      <c r="I2026" t="str" cm="1">
        <f t="array" ref="I2026">IFERROR(
INDEX(Category_Map!$B$3:$B$28,
MATCH(TRIM(SUBSTITUTE(SUBSTITUTE(CLEAN(G2026),CHAR(160),""),CHAR(10),"")),
TRIM(SUBSTITUTE(SUBSTITUTE(Category_Map!$A$3:$A$28,CHAR(160),""),CHAR(10),"")),0)),
"Not Found")</f>
        <v>Recreation and Personal Care</v>
      </c>
      <c r="J2026" t="str">
        <f t="shared" si="31"/>
        <v>Pre-COVID</v>
      </c>
    </row>
    <row r="2027" spans="1:10" x14ac:dyDescent="0.35">
      <c r="A2027" t="s">
        <v>34</v>
      </c>
      <c r="B2027">
        <v>2015</v>
      </c>
      <c r="C2027" t="s">
        <v>35</v>
      </c>
      <c r="D2027">
        <v>119.7</v>
      </c>
      <c r="E2027">
        <v>2</v>
      </c>
      <c r="F2027" s="1">
        <v>42036</v>
      </c>
      <c r="G2027" t="s">
        <v>26</v>
      </c>
      <c r="H2027">
        <v>119.7</v>
      </c>
      <c r="I2027" t="str" cm="1">
        <f t="array" ref="I2027">IFERROR(
INDEX(Category_Map!$B$3:$B$28,
MATCH(TRIM(SUBSTITUTE(SUBSTITUTE(CLEAN(G2027),CHAR(160),""),CHAR(10),"")),
TRIM(SUBSTITUTE(SUBSTITUTE(Category_Map!$A$3:$A$28,CHAR(160),""),CHAR(10),"")),0)),
"Not Found")</f>
        <v>Education</v>
      </c>
      <c r="J2027" t="str">
        <f t="shared" si="31"/>
        <v>Pre-COVID</v>
      </c>
    </row>
    <row r="2028" spans="1:10" x14ac:dyDescent="0.35">
      <c r="A2028" t="s">
        <v>34</v>
      </c>
      <c r="B2028">
        <v>2015</v>
      </c>
      <c r="C2028" t="s">
        <v>35</v>
      </c>
      <c r="D2028">
        <v>119.7</v>
      </c>
      <c r="E2028">
        <v>2</v>
      </c>
      <c r="F2028" s="1">
        <v>42036</v>
      </c>
      <c r="G2028" t="s">
        <v>27</v>
      </c>
      <c r="H2028">
        <v>111.2</v>
      </c>
      <c r="I2028" t="str" cm="1">
        <f t="array" ref="I2028">IFERROR(
INDEX(Category_Map!$B$3:$B$28,
MATCH(TRIM(SUBSTITUTE(SUBSTITUTE(CLEAN(G2028),CHAR(160),""),CHAR(10),"")),
TRIM(SUBSTITUTE(SUBSTITUTE(Category_Map!$A$3:$A$28,CHAR(160),""),CHAR(10),"")),0)),
"Not Found")</f>
        <v>Personal care and effects</v>
      </c>
      <c r="J2028" t="str">
        <f t="shared" si="31"/>
        <v>Pre-COVID</v>
      </c>
    </row>
    <row r="2029" spans="1:10" x14ac:dyDescent="0.35">
      <c r="A2029" t="s">
        <v>34</v>
      </c>
      <c r="B2029">
        <v>2015</v>
      </c>
      <c r="C2029" t="s">
        <v>35</v>
      </c>
      <c r="D2029">
        <v>119.7</v>
      </c>
      <c r="E2029">
        <v>2</v>
      </c>
      <c r="F2029" s="1">
        <v>42036</v>
      </c>
      <c r="G2029" t="s">
        <v>28</v>
      </c>
      <c r="H2029">
        <v>114.1</v>
      </c>
      <c r="I2029" t="str" cm="1">
        <f t="array" ref="I2029">IFERROR(
INDEX(Category_Map!$B$3:$B$28,
MATCH(TRIM(SUBSTITUTE(SUBSTITUTE(CLEAN(G2029),CHAR(160),""),CHAR(10),"")),
TRIM(SUBSTITUTE(SUBSTITUTE(Category_Map!$A$3:$A$28,CHAR(160),""),CHAR(10),"")),0)),
"Not Found")</f>
        <v>Miscellaneous</v>
      </c>
      <c r="J2029" t="str">
        <f t="shared" si="31"/>
        <v>Pre-COVID</v>
      </c>
    </row>
    <row r="2030" spans="1:10" x14ac:dyDescent="0.35">
      <c r="A2030" t="s">
        <v>30</v>
      </c>
      <c r="B2030">
        <v>2015</v>
      </c>
      <c r="C2030" t="s">
        <v>36</v>
      </c>
      <c r="D2030">
        <v>121.1</v>
      </c>
      <c r="E2030">
        <v>3</v>
      </c>
      <c r="F2030" s="1">
        <v>42064</v>
      </c>
      <c r="G2030" t="s">
        <v>3</v>
      </c>
      <c r="H2030">
        <v>123.3</v>
      </c>
      <c r="I2030" t="str" cm="1">
        <f t="array" ref="I2030">IFERROR(
INDEX(Category_Map!$B$3:$B$28,
MATCH(TRIM(SUBSTITUTE(SUBSTITUTE(CLEAN(G2030),CHAR(160),""),CHAR(10),"")),
TRIM(SUBSTITUTE(SUBSTITUTE(Category_Map!$A$3:$A$28,CHAR(160),""),CHAR(10),"")),0)),
"Not Found")</f>
        <v>Food</v>
      </c>
      <c r="J2030" t="str">
        <f t="shared" si="31"/>
        <v>Pre-COVID</v>
      </c>
    </row>
    <row r="2031" spans="1:10" x14ac:dyDescent="0.35">
      <c r="A2031" t="s">
        <v>30</v>
      </c>
      <c r="B2031">
        <v>2015</v>
      </c>
      <c r="C2031" t="s">
        <v>36</v>
      </c>
      <c r="D2031">
        <v>121.1</v>
      </c>
      <c r="E2031">
        <v>3</v>
      </c>
      <c r="F2031" s="1">
        <v>42064</v>
      </c>
      <c r="G2031" t="s">
        <v>4</v>
      </c>
      <c r="H2031">
        <v>124.7</v>
      </c>
      <c r="I2031" t="str" cm="1">
        <f t="array" ref="I2031">IFERROR(
INDEX(Category_Map!$B$3:$B$28,
MATCH(TRIM(SUBSTITUTE(SUBSTITUTE(CLEAN(G2031),CHAR(160),""),CHAR(10),"")),
TRIM(SUBSTITUTE(SUBSTITUTE(Category_Map!$A$3:$A$28,CHAR(160),""),CHAR(10),"")),0)),
"Not Found")</f>
        <v>Food</v>
      </c>
      <c r="J2031" t="str">
        <f t="shared" si="31"/>
        <v>Pre-COVID</v>
      </c>
    </row>
    <row r="2032" spans="1:10" x14ac:dyDescent="0.35">
      <c r="A2032" t="s">
        <v>30</v>
      </c>
      <c r="B2032">
        <v>2015</v>
      </c>
      <c r="C2032" t="s">
        <v>36</v>
      </c>
      <c r="D2032">
        <v>121.1</v>
      </c>
      <c r="E2032">
        <v>3</v>
      </c>
      <c r="F2032" s="1">
        <v>42064</v>
      </c>
      <c r="G2032" t="s">
        <v>5</v>
      </c>
      <c r="H2032">
        <v>118.9</v>
      </c>
      <c r="I2032" t="str" cm="1">
        <f t="array" ref="I2032">IFERROR(
INDEX(Category_Map!$B$3:$B$28,
MATCH(TRIM(SUBSTITUTE(SUBSTITUTE(CLEAN(G2032),CHAR(160),""),CHAR(10),"")),
TRIM(SUBSTITUTE(SUBSTITUTE(Category_Map!$A$3:$A$28,CHAR(160),""),CHAR(10),"")),0)),
"Not Found")</f>
        <v>Food</v>
      </c>
      <c r="J2032" t="str">
        <f t="shared" si="31"/>
        <v>Pre-COVID</v>
      </c>
    </row>
    <row r="2033" spans="1:10" x14ac:dyDescent="0.35">
      <c r="A2033" t="s">
        <v>30</v>
      </c>
      <c r="B2033">
        <v>2015</v>
      </c>
      <c r="C2033" t="s">
        <v>36</v>
      </c>
      <c r="D2033">
        <v>121.1</v>
      </c>
      <c r="E2033">
        <v>3</v>
      </c>
      <c r="F2033" s="1">
        <v>42064</v>
      </c>
      <c r="G2033" t="s">
        <v>6</v>
      </c>
      <c r="H2033">
        <v>126</v>
      </c>
      <c r="I2033" t="str" cm="1">
        <f t="array" ref="I2033">IFERROR(
INDEX(Category_Map!$B$3:$B$28,
MATCH(TRIM(SUBSTITUTE(SUBSTITUTE(CLEAN(G2033),CHAR(160),""),CHAR(10),"")),
TRIM(SUBSTITUTE(SUBSTITUTE(Category_Map!$A$3:$A$28,CHAR(160),""),CHAR(10),"")),0)),
"Not Found")</f>
        <v>Food</v>
      </c>
      <c r="J2033" t="str">
        <f t="shared" si="31"/>
        <v>Pre-COVID</v>
      </c>
    </row>
    <row r="2034" spans="1:10" x14ac:dyDescent="0.35">
      <c r="A2034" t="s">
        <v>30</v>
      </c>
      <c r="B2034">
        <v>2015</v>
      </c>
      <c r="C2034" t="s">
        <v>36</v>
      </c>
      <c r="D2034">
        <v>121.1</v>
      </c>
      <c r="E2034">
        <v>3</v>
      </c>
      <c r="F2034" s="1">
        <v>42064</v>
      </c>
      <c r="G2034" t="s">
        <v>7</v>
      </c>
      <c r="H2034">
        <v>111.8</v>
      </c>
      <c r="I2034" t="str" cm="1">
        <f t="array" ref="I2034">IFERROR(
INDEX(Category_Map!$B$3:$B$28,
MATCH(TRIM(SUBSTITUTE(SUBSTITUTE(CLEAN(G2034),CHAR(160),""),CHAR(10),"")),
TRIM(SUBSTITUTE(SUBSTITUTE(Category_Map!$A$3:$A$28,CHAR(160),""),CHAR(10),"")),0)),
"Not Found")</f>
        <v>Food</v>
      </c>
      <c r="J2034" t="str">
        <f t="shared" si="31"/>
        <v>Pre-COVID</v>
      </c>
    </row>
    <row r="2035" spans="1:10" x14ac:dyDescent="0.35">
      <c r="A2035" t="s">
        <v>30</v>
      </c>
      <c r="B2035">
        <v>2015</v>
      </c>
      <c r="C2035" t="s">
        <v>36</v>
      </c>
      <c r="D2035">
        <v>121.1</v>
      </c>
      <c r="E2035">
        <v>3</v>
      </c>
      <c r="F2035" s="1">
        <v>42064</v>
      </c>
      <c r="G2035" t="s">
        <v>8</v>
      </c>
      <c r="H2035">
        <v>130.9</v>
      </c>
      <c r="I2035" t="str" cm="1">
        <f t="array" ref="I2035">IFERROR(
INDEX(Category_Map!$B$3:$B$28,
MATCH(TRIM(SUBSTITUTE(SUBSTITUTE(CLEAN(G2035),CHAR(160),""),CHAR(10),"")),
TRIM(SUBSTITUTE(SUBSTITUTE(Category_Map!$A$3:$A$28,CHAR(160),""),CHAR(10),"")),0)),
"Not Found")</f>
        <v>Food</v>
      </c>
      <c r="J2035" t="str">
        <f t="shared" si="31"/>
        <v>Pre-COVID</v>
      </c>
    </row>
    <row r="2036" spans="1:10" x14ac:dyDescent="0.35">
      <c r="A2036" t="s">
        <v>30</v>
      </c>
      <c r="B2036">
        <v>2015</v>
      </c>
      <c r="C2036" t="s">
        <v>36</v>
      </c>
      <c r="D2036">
        <v>121.1</v>
      </c>
      <c r="E2036">
        <v>3</v>
      </c>
      <c r="F2036" s="1">
        <v>42064</v>
      </c>
      <c r="G2036" t="s">
        <v>9</v>
      </c>
      <c r="H2036">
        <v>128</v>
      </c>
      <c r="I2036" t="str" cm="1">
        <f t="array" ref="I2036">IFERROR(
INDEX(Category_Map!$B$3:$B$28,
MATCH(TRIM(SUBSTITUTE(SUBSTITUTE(CLEAN(G2036),CHAR(160),""),CHAR(10),"")),
TRIM(SUBSTITUTE(SUBSTITUTE(Category_Map!$A$3:$A$28,CHAR(160),""),CHAR(10),"")),0)),
"Not Found")</f>
        <v>Food</v>
      </c>
      <c r="J2036" t="str">
        <f t="shared" si="31"/>
        <v>Pre-COVID</v>
      </c>
    </row>
    <row r="2037" spans="1:10" x14ac:dyDescent="0.35">
      <c r="A2037" t="s">
        <v>30</v>
      </c>
      <c r="B2037">
        <v>2015</v>
      </c>
      <c r="C2037" t="s">
        <v>36</v>
      </c>
      <c r="D2037">
        <v>121.1</v>
      </c>
      <c r="E2037">
        <v>3</v>
      </c>
      <c r="F2037" s="1">
        <v>42064</v>
      </c>
      <c r="G2037" t="s">
        <v>10</v>
      </c>
      <c r="H2037">
        <v>119.9</v>
      </c>
      <c r="I2037" t="str" cm="1">
        <f t="array" ref="I2037">IFERROR(
INDEX(Category_Map!$B$3:$B$28,
MATCH(TRIM(SUBSTITUTE(SUBSTITUTE(CLEAN(G2037),CHAR(160),""),CHAR(10),"")),
TRIM(SUBSTITUTE(SUBSTITUTE(Category_Map!$A$3:$A$28,CHAR(160),""),CHAR(10),"")),0)),
"Not Found")</f>
        <v>Food</v>
      </c>
      <c r="J2037" t="str">
        <f t="shared" si="31"/>
        <v>Pre-COVID</v>
      </c>
    </row>
    <row r="2038" spans="1:10" x14ac:dyDescent="0.35">
      <c r="A2038" t="s">
        <v>30</v>
      </c>
      <c r="B2038">
        <v>2015</v>
      </c>
      <c r="C2038" t="s">
        <v>36</v>
      </c>
      <c r="D2038">
        <v>121.1</v>
      </c>
      <c r="E2038">
        <v>3</v>
      </c>
      <c r="F2038" s="1">
        <v>42064</v>
      </c>
      <c r="G2038" t="s">
        <v>11</v>
      </c>
      <c r="H2038">
        <v>98.9</v>
      </c>
      <c r="I2038" t="str" cm="1">
        <f t="array" ref="I2038">IFERROR(
INDEX(Category_Map!$B$3:$B$28,
MATCH(TRIM(SUBSTITUTE(SUBSTITUTE(CLEAN(G2038),CHAR(160),""),CHAR(10),"")),
TRIM(SUBSTITUTE(SUBSTITUTE(Category_Map!$A$3:$A$28,CHAR(160),""),CHAR(10),"")),0)),
"Not Found")</f>
        <v>Food</v>
      </c>
      <c r="J2038" t="str">
        <f t="shared" si="31"/>
        <v>Pre-COVID</v>
      </c>
    </row>
    <row r="2039" spans="1:10" x14ac:dyDescent="0.35">
      <c r="A2039" t="s">
        <v>30</v>
      </c>
      <c r="B2039">
        <v>2015</v>
      </c>
      <c r="C2039" t="s">
        <v>36</v>
      </c>
      <c r="D2039">
        <v>121.1</v>
      </c>
      <c r="E2039">
        <v>3</v>
      </c>
      <c r="F2039" s="1">
        <v>42064</v>
      </c>
      <c r="G2039" t="s">
        <v>12</v>
      </c>
      <c r="H2039">
        <v>119.4</v>
      </c>
      <c r="I2039" t="str" cm="1">
        <f t="array" ref="I2039">IFERROR(
INDEX(Category_Map!$B$3:$B$28,
MATCH(TRIM(SUBSTITUTE(SUBSTITUTE(CLEAN(G2039),CHAR(160),""),CHAR(10),"")),
TRIM(SUBSTITUTE(SUBSTITUTE(Category_Map!$A$3:$A$28,CHAR(160),""),CHAR(10),"")),0)),
"Not Found")</f>
        <v>Food</v>
      </c>
      <c r="J2039" t="str">
        <f t="shared" si="31"/>
        <v>Pre-COVID</v>
      </c>
    </row>
    <row r="2040" spans="1:10" x14ac:dyDescent="0.35">
      <c r="A2040" t="s">
        <v>30</v>
      </c>
      <c r="B2040">
        <v>2015</v>
      </c>
      <c r="C2040" t="s">
        <v>36</v>
      </c>
      <c r="D2040">
        <v>121.1</v>
      </c>
      <c r="E2040">
        <v>3</v>
      </c>
      <c r="F2040" s="1">
        <v>42064</v>
      </c>
      <c r="G2040" t="s">
        <v>13</v>
      </c>
      <c r="H2040">
        <v>118.9</v>
      </c>
      <c r="I2040" t="str" cm="1">
        <f t="array" ref="I2040">IFERROR(
INDEX(Category_Map!$B$3:$B$28,
MATCH(TRIM(SUBSTITUTE(SUBSTITUTE(CLEAN(G2040),CHAR(160),""),CHAR(10),"")),
TRIM(SUBSTITUTE(SUBSTITUTE(Category_Map!$A$3:$A$28,CHAR(160),""),CHAR(10),"")),0)),
"Not Found")</f>
        <v>Food and beverages</v>
      </c>
      <c r="J2040" t="str">
        <f t="shared" si="31"/>
        <v>Pre-COVID</v>
      </c>
    </row>
    <row r="2041" spans="1:10" x14ac:dyDescent="0.35">
      <c r="A2041" t="s">
        <v>30</v>
      </c>
      <c r="B2041">
        <v>2015</v>
      </c>
      <c r="C2041" t="s">
        <v>36</v>
      </c>
      <c r="D2041">
        <v>121.1</v>
      </c>
      <c r="E2041">
        <v>3</v>
      </c>
      <c r="F2041" s="1">
        <v>42064</v>
      </c>
      <c r="G2041" t="s">
        <v>14</v>
      </c>
      <c r="H2041">
        <v>127.7</v>
      </c>
      <c r="I2041" t="str" cm="1">
        <f t="array" ref="I2041">IFERROR(
INDEX(Category_Map!$B$3:$B$28,
MATCH(TRIM(SUBSTITUTE(SUBSTITUTE(CLEAN(G2041),CHAR(160),""),CHAR(10),"")),
TRIM(SUBSTITUTE(SUBSTITUTE(Category_Map!$A$3:$A$28,CHAR(160),""),CHAR(10),"")),0)),
"Not Found")</f>
        <v>Food and beverages</v>
      </c>
      <c r="J2041" t="str">
        <f t="shared" si="31"/>
        <v>Pre-COVID</v>
      </c>
    </row>
    <row r="2042" spans="1:10" x14ac:dyDescent="0.35">
      <c r="A2042" t="s">
        <v>30</v>
      </c>
      <c r="B2042">
        <v>2015</v>
      </c>
      <c r="C2042" t="s">
        <v>36</v>
      </c>
      <c r="D2042">
        <v>121.1</v>
      </c>
      <c r="E2042">
        <v>3</v>
      </c>
      <c r="F2042" s="1">
        <v>42064</v>
      </c>
      <c r="G2042" t="s">
        <v>15</v>
      </c>
      <c r="H2042">
        <v>123.1</v>
      </c>
      <c r="I2042" t="str" cm="1">
        <f t="array" ref="I2042">IFERROR(
INDEX(Category_Map!$B$3:$B$28,
MATCH(TRIM(SUBSTITUTE(SUBSTITUTE(CLEAN(G2042),CHAR(160),""),CHAR(10),"")),
TRIM(SUBSTITUTE(SUBSTITUTE(Category_Map!$A$3:$A$28,CHAR(160),""),CHAR(10),"")),0)),
"Not Found")</f>
        <v>Food and beverages</v>
      </c>
      <c r="J2042" t="str">
        <f t="shared" si="31"/>
        <v>Pre-COVID</v>
      </c>
    </row>
    <row r="2043" spans="1:10" x14ac:dyDescent="0.35">
      <c r="A2043" t="s">
        <v>30</v>
      </c>
      <c r="B2043">
        <v>2015</v>
      </c>
      <c r="C2043" t="s">
        <v>36</v>
      </c>
      <c r="D2043">
        <v>121.1</v>
      </c>
      <c r="E2043">
        <v>3</v>
      </c>
      <c r="F2043" s="1">
        <v>42064</v>
      </c>
      <c r="G2043" t="s">
        <v>16</v>
      </c>
      <c r="H2043">
        <v>124.7</v>
      </c>
      <c r="I2043" t="str" cm="1">
        <f t="array" ref="I2043">IFERROR(
INDEX(Category_Map!$B$3:$B$28,
MATCH(TRIM(SUBSTITUTE(SUBSTITUTE(CLEAN(G2043),CHAR(160),""),CHAR(10),"")),
TRIM(SUBSTITUTE(SUBSTITUTE(Category_Map!$A$3:$A$28,CHAR(160),""),CHAR(10),"")),0)),
"Not Found")</f>
        <v>Miscellaneous</v>
      </c>
      <c r="J2043" t="str">
        <f t="shared" si="31"/>
        <v>Pre-COVID</v>
      </c>
    </row>
    <row r="2044" spans="1:10" x14ac:dyDescent="0.35">
      <c r="A2044" t="s">
        <v>30</v>
      </c>
      <c r="B2044">
        <v>2015</v>
      </c>
      <c r="C2044" t="s">
        <v>36</v>
      </c>
      <c r="D2044">
        <v>121.1</v>
      </c>
      <c r="E2044">
        <v>3</v>
      </c>
      <c r="F2044" s="1">
        <v>42064</v>
      </c>
      <c r="G2044" t="s">
        <v>17</v>
      </c>
      <c r="H2044">
        <v>126</v>
      </c>
      <c r="I2044" t="str" cm="1">
        <f t="array" ref="I2044">IFERROR(
INDEX(Category_Map!$B$3:$B$28,
MATCH(TRIM(SUBSTITUTE(SUBSTITUTE(CLEAN(G2044),CHAR(160),""),CHAR(10),"")),
TRIM(SUBSTITUTE(SUBSTITUTE(Category_Map!$A$3:$A$28,CHAR(160),""),CHAR(10),"")),0)),
"Not Found")</f>
        <v>Clothing and Footwear</v>
      </c>
      <c r="J2044" t="str">
        <f t="shared" si="31"/>
        <v>Pre-COVID</v>
      </c>
    </row>
    <row r="2045" spans="1:10" x14ac:dyDescent="0.35">
      <c r="A2045" t="s">
        <v>30</v>
      </c>
      <c r="B2045">
        <v>2015</v>
      </c>
      <c r="C2045" t="s">
        <v>36</v>
      </c>
      <c r="D2045">
        <v>121.1</v>
      </c>
      <c r="E2045">
        <v>3</v>
      </c>
      <c r="F2045" s="1">
        <v>42064</v>
      </c>
      <c r="G2045" t="s">
        <v>18</v>
      </c>
      <c r="H2045">
        <v>122.9</v>
      </c>
      <c r="I2045" t="str" cm="1">
        <f t="array" ref="I2045">IFERROR(
INDEX(Category_Map!$B$3:$B$28,
MATCH(TRIM(SUBSTITUTE(SUBSTITUTE(CLEAN(G2045),CHAR(160),""),CHAR(10),"")),
TRIM(SUBSTITUTE(SUBSTITUTE(Category_Map!$A$3:$A$28,CHAR(160),""),CHAR(10),"")),0)),
"Not Found")</f>
        <v>Clothing and Footwear</v>
      </c>
      <c r="J2045" t="str">
        <f t="shared" si="31"/>
        <v>Pre-COVID</v>
      </c>
    </row>
    <row r="2046" spans="1:10" x14ac:dyDescent="0.35">
      <c r="A2046" t="s">
        <v>30</v>
      </c>
      <c r="B2046">
        <v>2015</v>
      </c>
      <c r="C2046" t="s">
        <v>36</v>
      </c>
      <c r="D2046">
        <v>121.1</v>
      </c>
      <c r="E2046">
        <v>3</v>
      </c>
      <c r="F2046" s="1">
        <v>42064</v>
      </c>
      <c r="G2046" t="s">
        <v>19</v>
      </c>
      <c r="H2046">
        <v>125.5</v>
      </c>
      <c r="I2046" t="str" cm="1">
        <f t="array" ref="I2046">IFERROR(
INDEX(Category_Map!$B$3:$B$28,
MATCH(TRIM(SUBSTITUTE(SUBSTITUTE(CLEAN(G2046),CHAR(160),""),CHAR(10),"")),
TRIM(SUBSTITUTE(SUBSTITUTE(Category_Map!$A$3:$A$28,CHAR(160),""),CHAR(10),"")),0)),
"Not Found")</f>
        <v>Clothing and Footwear</v>
      </c>
      <c r="J2046" t="str">
        <f t="shared" si="31"/>
        <v>Pre-COVID</v>
      </c>
    </row>
    <row r="2047" spans="1:10" x14ac:dyDescent="0.35">
      <c r="A2047" t="s">
        <v>30</v>
      </c>
      <c r="B2047">
        <v>2015</v>
      </c>
      <c r="C2047" t="s">
        <v>36</v>
      </c>
      <c r="D2047">
        <v>121.1</v>
      </c>
      <c r="E2047">
        <v>3</v>
      </c>
      <c r="F2047" s="1">
        <v>42064</v>
      </c>
      <c r="G2047" t="s">
        <v>20</v>
      </c>
      <c r="H2047">
        <v>0</v>
      </c>
      <c r="I2047" t="str" cm="1">
        <f t="array" ref="I2047">IFERROR(
INDEX(Category_Map!$B$3:$B$28,
MATCH(TRIM(SUBSTITUTE(SUBSTITUTE(CLEAN(G2047),CHAR(160),""),CHAR(10),"")),
TRIM(SUBSTITUTE(SUBSTITUTE(Category_Map!$A$3:$A$28,CHAR(160),""),CHAR(10),"")),0)),
"Not Found")</f>
        <v>Housing and Utilities</v>
      </c>
      <c r="J2047" t="str">
        <f t="shared" si="31"/>
        <v>Pre-COVID</v>
      </c>
    </row>
    <row r="2048" spans="1:10" x14ac:dyDescent="0.35">
      <c r="A2048" t="s">
        <v>30</v>
      </c>
      <c r="B2048">
        <v>2015</v>
      </c>
      <c r="C2048" t="s">
        <v>36</v>
      </c>
      <c r="D2048">
        <v>121.1</v>
      </c>
      <c r="E2048">
        <v>3</v>
      </c>
      <c r="F2048" s="1">
        <v>42064</v>
      </c>
      <c r="G2048" t="s">
        <v>21</v>
      </c>
      <c r="H2048">
        <v>120.6</v>
      </c>
      <c r="I2048" t="str" cm="1">
        <f t="array" ref="I2048">IFERROR(
INDEX(Category_Map!$B$3:$B$28,
MATCH(TRIM(SUBSTITUTE(SUBSTITUTE(CLEAN(G2048),CHAR(160),""),CHAR(10),"")),
TRIM(SUBSTITUTE(SUBSTITUTE(Category_Map!$A$3:$A$28,CHAR(160),""),CHAR(10),"")),0)),
"Not Found")</f>
        <v>Fuel and Energy</v>
      </c>
      <c r="J2048" t="str">
        <f t="shared" si="31"/>
        <v>Pre-COVID</v>
      </c>
    </row>
    <row r="2049" spans="1:10" x14ac:dyDescent="0.35">
      <c r="A2049" t="s">
        <v>30</v>
      </c>
      <c r="B2049">
        <v>2015</v>
      </c>
      <c r="C2049" t="s">
        <v>36</v>
      </c>
      <c r="D2049">
        <v>121.1</v>
      </c>
      <c r="E2049">
        <v>3</v>
      </c>
      <c r="F2049" s="1">
        <v>42064</v>
      </c>
      <c r="G2049" t="s">
        <v>22</v>
      </c>
      <c r="H2049">
        <v>120.2</v>
      </c>
      <c r="I2049" t="str" cm="1">
        <f t="array" ref="I2049">IFERROR(
INDEX(Category_Map!$B$3:$B$28,
MATCH(TRIM(SUBSTITUTE(SUBSTITUTE(CLEAN(G2049),CHAR(160),""),CHAR(10),"")),
TRIM(SUBSTITUTE(SUBSTITUTE(Category_Map!$A$3:$A$28,CHAR(160),""),CHAR(10),"")),0)),
"Not Found")</f>
        <v>Household goods and services</v>
      </c>
      <c r="J2049" t="str">
        <f t="shared" si="31"/>
        <v>Pre-COVID</v>
      </c>
    </row>
    <row r="2050" spans="1:10" x14ac:dyDescent="0.35">
      <c r="A2050" t="s">
        <v>30</v>
      </c>
      <c r="B2050">
        <v>2015</v>
      </c>
      <c r="C2050" t="s">
        <v>36</v>
      </c>
      <c r="D2050">
        <v>121.1</v>
      </c>
      <c r="E2050">
        <v>3</v>
      </c>
      <c r="F2050" s="1">
        <v>42064</v>
      </c>
      <c r="G2050" t="s">
        <v>23</v>
      </c>
      <c r="H2050">
        <v>118.2</v>
      </c>
      <c r="I2050" t="str" cm="1">
        <f t="array" ref="I2050">IFERROR(
INDEX(Category_Map!$B$3:$B$28,
MATCH(TRIM(SUBSTITUTE(SUBSTITUTE(CLEAN(G2050),CHAR(160),""),CHAR(10),"")),
TRIM(SUBSTITUTE(SUBSTITUTE(Category_Map!$A$3:$A$28,CHAR(160),""),CHAR(10),"")),0)),
"Not Found")</f>
        <v>Health</v>
      </c>
      <c r="J2050" t="str">
        <f t="shared" ref="J2050:J2113" si="32">IF(F2050 &lt; DATE(2020,3,1), "Pre-COVID", "Post-COVID")</f>
        <v>Pre-COVID</v>
      </c>
    </row>
    <row r="2051" spans="1:10" x14ac:dyDescent="0.35">
      <c r="A2051" t="s">
        <v>30</v>
      </c>
      <c r="B2051">
        <v>2015</v>
      </c>
      <c r="C2051" t="s">
        <v>36</v>
      </c>
      <c r="D2051">
        <v>121.1</v>
      </c>
      <c r="E2051">
        <v>3</v>
      </c>
      <c r="F2051" s="1">
        <v>42064</v>
      </c>
      <c r="G2051" t="s">
        <v>24</v>
      </c>
      <c r="H2051">
        <v>111.6</v>
      </c>
      <c r="I2051" t="str" cm="1">
        <f t="array" ref="I2051">IFERROR(
INDEX(Category_Map!$B$3:$B$28,
MATCH(TRIM(SUBSTITUTE(SUBSTITUTE(CLEAN(G2051),CHAR(160),""),CHAR(10),"")),
TRIM(SUBSTITUTE(SUBSTITUTE(Category_Map!$A$3:$A$28,CHAR(160),""),CHAR(10),"")),0)),
"Not Found")</f>
        <v>Transport &amp; Communication</v>
      </c>
      <c r="J2051" t="str">
        <f t="shared" si="32"/>
        <v>Pre-COVID</v>
      </c>
    </row>
    <row r="2052" spans="1:10" x14ac:dyDescent="0.35">
      <c r="A2052" t="s">
        <v>30</v>
      </c>
      <c r="B2052">
        <v>2015</v>
      </c>
      <c r="C2052" t="s">
        <v>36</v>
      </c>
      <c r="D2052">
        <v>121.1</v>
      </c>
      <c r="E2052">
        <v>3</v>
      </c>
      <c r="F2052" s="1">
        <v>42064</v>
      </c>
      <c r="G2052" t="s">
        <v>25</v>
      </c>
      <c r="H2052">
        <v>115.5</v>
      </c>
      <c r="I2052" t="str" cm="1">
        <f t="array" ref="I2052">IFERROR(
INDEX(Category_Map!$B$3:$B$28,
MATCH(TRIM(SUBSTITUTE(SUBSTITUTE(CLEAN(G2052),CHAR(160),""),CHAR(10),"")),
TRIM(SUBSTITUTE(SUBSTITUTE(Category_Map!$A$3:$A$28,CHAR(160),""),CHAR(10),"")),0)),
"Not Found")</f>
        <v>Recreation and Personal Care</v>
      </c>
      <c r="J2052" t="str">
        <f t="shared" si="32"/>
        <v>Pre-COVID</v>
      </c>
    </row>
    <row r="2053" spans="1:10" x14ac:dyDescent="0.35">
      <c r="A2053" t="s">
        <v>30</v>
      </c>
      <c r="B2053">
        <v>2015</v>
      </c>
      <c r="C2053" t="s">
        <v>36</v>
      </c>
      <c r="D2053">
        <v>121.1</v>
      </c>
      <c r="E2053">
        <v>3</v>
      </c>
      <c r="F2053" s="1">
        <v>42064</v>
      </c>
      <c r="G2053" t="s">
        <v>26</v>
      </c>
      <c r="H2053">
        <v>119.4</v>
      </c>
      <c r="I2053" t="str" cm="1">
        <f t="array" ref="I2053">IFERROR(
INDEX(Category_Map!$B$3:$B$28,
MATCH(TRIM(SUBSTITUTE(SUBSTITUTE(CLEAN(G2053),CHAR(160),""),CHAR(10),"")),
TRIM(SUBSTITUTE(SUBSTITUTE(Category_Map!$A$3:$A$28,CHAR(160),""),CHAR(10),"")),0)),
"Not Found")</f>
        <v>Education</v>
      </c>
      <c r="J2053" t="str">
        <f t="shared" si="32"/>
        <v>Pre-COVID</v>
      </c>
    </row>
    <row r="2054" spans="1:10" x14ac:dyDescent="0.35">
      <c r="A2054" t="s">
        <v>30</v>
      </c>
      <c r="B2054">
        <v>2015</v>
      </c>
      <c r="C2054" t="s">
        <v>36</v>
      </c>
      <c r="D2054">
        <v>121.1</v>
      </c>
      <c r="E2054">
        <v>3</v>
      </c>
      <c r="F2054" s="1">
        <v>42064</v>
      </c>
      <c r="G2054" t="s">
        <v>27</v>
      </c>
      <c r="H2054">
        <v>110.8</v>
      </c>
      <c r="I2054" t="str" cm="1">
        <f t="array" ref="I2054">IFERROR(
INDEX(Category_Map!$B$3:$B$28,
MATCH(TRIM(SUBSTITUTE(SUBSTITUTE(CLEAN(G2054),CHAR(160),""),CHAR(10),"")),
TRIM(SUBSTITUTE(SUBSTITUTE(Category_Map!$A$3:$A$28,CHAR(160),""),CHAR(10),"")),0)),
"Not Found")</f>
        <v>Personal care and effects</v>
      </c>
      <c r="J2054" t="str">
        <f t="shared" si="32"/>
        <v>Pre-COVID</v>
      </c>
    </row>
    <row r="2055" spans="1:10" x14ac:dyDescent="0.35">
      <c r="A2055" t="s">
        <v>30</v>
      </c>
      <c r="B2055">
        <v>2015</v>
      </c>
      <c r="C2055" t="s">
        <v>36</v>
      </c>
      <c r="D2055">
        <v>121.1</v>
      </c>
      <c r="E2055">
        <v>3</v>
      </c>
      <c r="F2055" s="1">
        <v>42064</v>
      </c>
      <c r="G2055" t="s">
        <v>28</v>
      </c>
      <c r="H2055">
        <v>115.5</v>
      </c>
      <c r="I2055" t="str" cm="1">
        <f t="array" ref="I2055">IFERROR(
INDEX(Category_Map!$B$3:$B$28,
MATCH(TRIM(SUBSTITUTE(SUBSTITUTE(CLEAN(G2055),CHAR(160),""),CHAR(10),"")),
TRIM(SUBSTITUTE(SUBSTITUTE(Category_Map!$A$3:$A$28,CHAR(160),""),CHAR(10),"")),0)),
"Not Found")</f>
        <v>Miscellaneous</v>
      </c>
      <c r="J2055" t="str">
        <f t="shared" si="32"/>
        <v>Pre-COVID</v>
      </c>
    </row>
    <row r="2056" spans="1:10" x14ac:dyDescent="0.35">
      <c r="A2056" t="s">
        <v>33</v>
      </c>
      <c r="B2056">
        <v>2015</v>
      </c>
      <c r="C2056" t="s">
        <v>36</v>
      </c>
      <c r="D2056">
        <v>119.1</v>
      </c>
      <c r="E2056">
        <v>3</v>
      </c>
      <c r="F2056" s="1">
        <v>42064</v>
      </c>
      <c r="G2056" t="s">
        <v>3</v>
      </c>
      <c r="H2056">
        <v>124</v>
      </c>
      <c r="I2056" t="str" cm="1">
        <f t="array" ref="I2056">IFERROR(
INDEX(Category_Map!$B$3:$B$28,
MATCH(TRIM(SUBSTITUTE(SUBSTITUTE(CLEAN(G2056),CHAR(160),""),CHAR(10),"")),
TRIM(SUBSTITUTE(SUBSTITUTE(Category_Map!$A$3:$A$28,CHAR(160),""),CHAR(10),"")),0)),
"Not Found")</f>
        <v>Food</v>
      </c>
      <c r="J2056" t="str">
        <f t="shared" si="32"/>
        <v>Pre-COVID</v>
      </c>
    </row>
    <row r="2057" spans="1:10" x14ac:dyDescent="0.35">
      <c r="A2057" t="s">
        <v>33</v>
      </c>
      <c r="B2057">
        <v>2015</v>
      </c>
      <c r="C2057" t="s">
        <v>36</v>
      </c>
      <c r="D2057">
        <v>119.1</v>
      </c>
      <c r="E2057">
        <v>3</v>
      </c>
      <c r="F2057" s="1">
        <v>42064</v>
      </c>
      <c r="G2057" t="s">
        <v>4</v>
      </c>
      <c r="H2057">
        <v>126.7</v>
      </c>
      <c r="I2057" t="str" cm="1">
        <f t="array" ref="I2057">IFERROR(
INDEX(Category_Map!$B$3:$B$28,
MATCH(TRIM(SUBSTITUTE(SUBSTITUTE(CLEAN(G2057),CHAR(160),""),CHAR(10),"")),
TRIM(SUBSTITUTE(SUBSTITUTE(Category_Map!$A$3:$A$28,CHAR(160),""),CHAR(10),"")),0)),
"Not Found")</f>
        <v>Food</v>
      </c>
      <c r="J2057" t="str">
        <f t="shared" si="32"/>
        <v>Pre-COVID</v>
      </c>
    </row>
    <row r="2058" spans="1:10" x14ac:dyDescent="0.35">
      <c r="A2058" t="s">
        <v>33</v>
      </c>
      <c r="B2058">
        <v>2015</v>
      </c>
      <c r="C2058" t="s">
        <v>36</v>
      </c>
      <c r="D2058">
        <v>119.1</v>
      </c>
      <c r="E2058">
        <v>3</v>
      </c>
      <c r="F2058" s="1">
        <v>42064</v>
      </c>
      <c r="G2058" t="s">
        <v>5</v>
      </c>
      <c r="H2058">
        <v>113.5</v>
      </c>
      <c r="I2058" t="str" cm="1">
        <f t="array" ref="I2058">IFERROR(
INDEX(Category_Map!$B$3:$B$28,
MATCH(TRIM(SUBSTITUTE(SUBSTITUTE(CLEAN(G2058),CHAR(160),""),CHAR(10),"")),
TRIM(SUBSTITUTE(SUBSTITUTE(Category_Map!$A$3:$A$28,CHAR(160),""),CHAR(10),"")),0)),
"Not Found")</f>
        <v>Food</v>
      </c>
      <c r="J2058" t="str">
        <f t="shared" si="32"/>
        <v>Pre-COVID</v>
      </c>
    </row>
    <row r="2059" spans="1:10" x14ac:dyDescent="0.35">
      <c r="A2059" t="s">
        <v>33</v>
      </c>
      <c r="B2059">
        <v>2015</v>
      </c>
      <c r="C2059" t="s">
        <v>36</v>
      </c>
      <c r="D2059">
        <v>119.1</v>
      </c>
      <c r="E2059">
        <v>3</v>
      </c>
      <c r="F2059" s="1">
        <v>42064</v>
      </c>
      <c r="G2059" t="s">
        <v>6</v>
      </c>
      <c r="H2059">
        <v>125.9</v>
      </c>
      <c r="I2059" t="str" cm="1">
        <f t="array" ref="I2059">IFERROR(
INDEX(Category_Map!$B$3:$B$28,
MATCH(TRIM(SUBSTITUTE(SUBSTITUTE(CLEAN(G2059),CHAR(160),""),CHAR(10),"")),
TRIM(SUBSTITUTE(SUBSTITUTE(Category_Map!$A$3:$A$28,CHAR(160),""),CHAR(10),"")),0)),
"Not Found")</f>
        <v>Food</v>
      </c>
      <c r="J2059" t="str">
        <f t="shared" si="32"/>
        <v>Pre-COVID</v>
      </c>
    </row>
    <row r="2060" spans="1:10" x14ac:dyDescent="0.35">
      <c r="A2060" t="s">
        <v>33</v>
      </c>
      <c r="B2060">
        <v>2015</v>
      </c>
      <c r="C2060" t="s">
        <v>36</v>
      </c>
      <c r="D2060">
        <v>119.1</v>
      </c>
      <c r="E2060">
        <v>3</v>
      </c>
      <c r="F2060" s="1">
        <v>42064</v>
      </c>
      <c r="G2060" t="s">
        <v>7</v>
      </c>
      <c r="H2060">
        <v>104.8</v>
      </c>
      <c r="I2060" t="str" cm="1">
        <f t="array" ref="I2060">IFERROR(
INDEX(Category_Map!$B$3:$B$28,
MATCH(TRIM(SUBSTITUTE(SUBSTITUTE(CLEAN(G2060),CHAR(160),""),CHAR(10),"")),
TRIM(SUBSTITUTE(SUBSTITUTE(Category_Map!$A$3:$A$28,CHAR(160),""),CHAR(10),"")),0)),
"Not Found")</f>
        <v>Food</v>
      </c>
      <c r="J2060" t="str">
        <f t="shared" si="32"/>
        <v>Pre-COVID</v>
      </c>
    </row>
    <row r="2061" spans="1:10" x14ac:dyDescent="0.35">
      <c r="A2061" t="s">
        <v>33</v>
      </c>
      <c r="B2061">
        <v>2015</v>
      </c>
      <c r="C2061" t="s">
        <v>36</v>
      </c>
      <c r="D2061">
        <v>119.1</v>
      </c>
      <c r="E2061">
        <v>3</v>
      </c>
      <c r="F2061" s="1">
        <v>42064</v>
      </c>
      <c r="G2061" t="s">
        <v>8</v>
      </c>
      <c r="H2061">
        <v>123.8</v>
      </c>
      <c r="I2061" t="str" cm="1">
        <f t="array" ref="I2061">IFERROR(
INDEX(Category_Map!$B$3:$B$28,
MATCH(TRIM(SUBSTITUTE(SUBSTITUTE(CLEAN(G2061),CHAR(160),""),CHAR(10),"")),
TRIM(SUBSTITUTE(SUBSTITUTE(Category_Map!$A$3:$A$28,CHAR(160),""),CHAR(10),"")),0)),
"Not Found")</f>
        <v>Food</v>
      </c>
      <c r="J2061" t="str">
        <f t="shared" si="32"/>
        <v>Pre-COVID</v>
      </c>
    </row>
    <row r="2062" spans="1:10" x14ac:dyDescent="0.35">
      <c r="A2062" t="s">
        <v>33</v>
      </c>
      <c r="B2062">
        <v>2015</v>
      </c>
      <c r="C2062" t="s">
        <v>36</v>
      </c>
      <c r="D2062">
        <v>119.1</v>
      </c>
      <c r="E2062">
        <v>3</v>
      </c>
      <c r="F2062" s="1">
        <v>42064</v>
      </c>
      <c r="G2062" t="s">
        <v>9</v>
      </c>
      <c r="H2062">
        <v>131.4</v>
      </c>
      <c r="I2062" t="str" cm="1">
        <f t="array" ref="I2062">IFERROR(
INDEX(Category_Map!$B$3:$B$28,
MATCH(TRIM(SUBSTITUTE(SUBSTITUTE(CLEAN(G2062),CHAR(160),""),CHAR(10),"")),
TRIM(SUBSTITUTE(SUBSTITUTE(Category_Map!$A$3:$A$28,CHAR(160),""),CHAR(10),"")),0)),
"Not Found")</f>
        <v>Food</v>
      </c>
      <c r="J2062" t="str">
        <f t="shared" si="32"/>
        <v>Pre-COVID</v>
      </c>
    </row>
    <row r="2063" spans="1:10" x14ac:dyDescent="0.35">
      <c r="A2063" t="s">
        <v>33</v>
      </c>
      <c r="B2063">
        <v>2015</v>
      </c>
      <c r="C2063" t="s">
        <v>36</v>
      </c>
      <c r="D2063">
        <v>119.1</v>
      </c>
      <c r="E2063">
        <v>3</v>
      </c>
      <c r="F2063" s="1">
        <v>42064</v>
      </c>
      <c r="G2063" t="s">
        <v>10</v>
      </c>
      <c r="H2063">
        <v>127.2</v>
      </c>
      <c r="I2063" t="str" cm="1">
        <f t="array" ref="I2063">IFERROR(
INDEX(Category_Map!$B$3:$B$28,
MATCH(TRIM(SUBSTITUTE(SUBSTITUTE(CLEAN(G2063),CHAR(160),""),CHAR(10),"")),
TRIM(SUBSTITUTE(SUBSTITUTE(Category_Map!$A$3:$A$28,CHAR(160),""),CHAR(10),"")),0)),
"Not Found")</f>
        <v>Food</v>
      </c>
      <c r="J2063" t="str">
        <f t="shared" si="32"/>
        <v>Pre-COVID</v>
      </c>
    </row>
    <row r="2064" spans="1:10" x14ac:dyDescent="0.35">
      <c r="A2064" t="s">
        <v>33</v>
      </c>
      <c r="B2064">
        <v>2015</v>
      </c>
      <c r="C2064" t="s">
        <v>36</v>
      </c>
      <c r="D2064">
        <v>119.1</v>
      </c>
      <c r="E2064">
        <v>3</v>
      </c>
      <c r="F2064" s="1">
        <v>42064</v>
      </c>
      <c r="G2064" t="s">
        <v>11</v>
      </c>
      <c r="H2064">
        <v>93.2</v>
      </c>
      <c r="I2064" t="str" cm="1">
        <f t="array" ref="I2064">IFERROR(
INDEX(Category_Map!$B$3:$B$28,
MATCH(TRIM(SUBSTITUTE(SUBSTITUTE(CLEAN(G2064),CHAR(160),""),CHAR(10),"")),
TRIM(SUBSTITUTE(SUBSTITUTE(Category_Map!$A$3:$A$28,CHAR(160),""),CHAR(10),"")),0)),
"Not Found")</f>
        <v>Food</v>
      </c>
      <c r="J2064" t="str">
        <f t="shared" si="32"/>
        <v>Pre-COVID</v>
      </c>
    </row>
    <row r="2065" spans="1:10" x14ac:dyDescent="0.35">
      <c r="A2065" t="s">
        <v>33</v>
      </c>
      <c r="B2065">
        <v>2015</v>
      </c>
      <c r="C2065" t="s">
        <v>36</v>
      </c>
      <c r="D2065">
        <v>119.1</v>
      </c>
      <c r="E2065">
        <v>3</v>
      </c>
      <c r="F2065" s="1">
        <v>42064</v>
      </c>
      <c r="G2065" t="s">
        <v>12</v>
      </c>
      <c r="H2065">
        <v>127.4</v>
      </c>
      <c r="I2065" t="str" cm="1">
        <f t="array" ref="I2065">IFERROR(
INDEX(Category_Map!$B$3:$B$28,
MATCH(TRIM(SUBSTITUTE(SUBSTITUTE(CLEAN(G2065),CHAR(160),""),CHAR(10),"")),
TRIM(SUBSTITUTE(SUBSTITUTE(Category_Map!$A$3:$A$28,CHAR(160),""),CHAR(10),"")),0)),
"Not Found")</f>
        <v>Food</v>
      </c>
      <c r="J2065" t="str">
        <f t="shared" si="32"/>
        <v>Pre-COVID</v>
      </c>
    </row>
    <row r="2066" spans="1:10" x14ac:dyDescent="0.35">
      <c r="A2066" t="s">
        <v>33</v>
      </c>
      <c r="B2066">
        <v>2015</v>
      </c>
      <c r="C2066" t="s">
        <v>36</v>
      </c>
      <c r="D2066">
        <v>119.1</v>
      </c>
      <c r="E2066">
        <v>3</v>
      </c>
      <c r="F2066" s="1">
        <v>42064</v>
      </c>
      <c r="G2066" t="s">
        <v>13</v>
      </c>
      <c r="H2066">
        <v>117</v>
      </c>
      <c r="I2066" t="str" cm="1">
        <f t="array" ref="I2066">IFERROR(
INDEX(Category_Map!$B$3:$B$28,
MATCH(TRIM(SUBSTITUTE(SUBSTITUTE(CLEAN(G2066),CHAR(160),""),CHAR(10),"")),
TRIM(SUBSTITUTE(SUBSTITUTE(Category_Map!$A$3:$A$28,CHAR(160),""),CHAR(10),"")),0)),
"Not Found")</f>
        <v>Food and beverages</v>
      </c>
      <c r="J2066" t="str">
        <f t="shared" si="32"/>
        <v>Pre-COVID</v>
      </c>
    </row>
    <row r="2067" spans="1:10" x14ac:dyDescent="0.35">
      <c r="A2067" t="s">
        <v>33</v>
      </c>
      <c r="B2067">
        <v>2015</v>
      </c>
      <c r="C2067" t="s">
        <v>36</v>
      </c>
      <c r="D2067">
        <v>119.1</v>
      </c>
      <c r="E2067">
        <v>3</v>
      </c>
      <c r="F2067" s="1">
        <v>42064</v>
      </c>
      <c r="G2067" t="s">
        <v>14</v>
      </c>
      <c r="H2067">
        <v>129.19999999999999</v>
      </c>
      <c r="I2067" t="str" cm="1">
        <f t="array" ref="I2067">IFERROR(
INDEX(Category_Map!$B$3:$B$28,
MATCH(TRIM(SUBSTITUTE(SUBSTITUTE(CLEAN(G2067),CHAR(160),""),CHAR(10),"")),
TRIM(SUBSTITUTE(SUBSTITUTE(Category_Map!$A$3:$A$28,CHAR(160),""),CHAR(10),"")),0)),
"Not Found")</f>
        <v>Food and beverages</v>
      </c>
      <c r="J2067" t="str">
        <f t="shared" si="32"/>
        <v>Pre-COVID</v>
      </c>
    </row>
    <row r="2068" spans="1:10" x14ac:dyDescent="0.35">
      <c r="A2068" t="s">
        <v>33</v>
      </c>
      <c r="B2068">
        <v>2015</v>
      </c>
      <c r="C2068" t="s">
        <v>36</v>
      </c>
      <c r="D2068">
        <v>119.1</v>
      </c>
      <c r="E2068">
        <v>3</v>
      </c>
      <c r="F2068" s="1">
        <v>42064</v>
      </c>
      <c r="G2068" t="s">
        <v>15</v>
      </c>
      <c r="H2068">
        <v>123.9</v>
      </c>
      <c r="I2068" t="str" cm="1">
        <f t="array" ref="I2068">IFERROR(
INDEX(Category_Map!$B$3:$B$28,
MATCH(TRIM(SUBSTITUTE(SUBSTITUTE(CLEAN(G2068),CHAR(160),""),CHAR(10),"")),
TRIM(SUBSTITUTE(SUBSTITUTE(Category_Map!$A$3:$A$28,CHAR(160),""),CHAR(10),"")),0)),
"Not Found")</f>
        <v>Food and beverages</v>
      </c>
      <c r="J2068" t="str">
        <f t="shared" si="32"/>
        <v>Pre-COVID</v>
      </c>
    </row>
    <row r="2069" spans="1:10" x14ac:dyDescent="0.35">
      <c r="A2069" t="s">
        <v>33</v>
      </c>
      <c r="B2069">
        <v>2015</v>
      </c>
      <c r="C2069" t="s">
        <v>36</v>
      </c>
      <c r="D2069">
        <v>119.1</v>
      </c>
      <c r="E2069">
        <v>3</v>
      </c>
      <c r="F2069" s="1">
        <v>42064</v>
      </c>
      <c r="G2069" t="s">
        <v>16</v>
      </c>
      <c r="H2069">
        <v>128.80000000000001</v>
      </c>
      <c r="I2069" t="str" cm="1">
        <f t="array" ref="I2069">IFERROR(
INDEX(Category_Map!$B$3:$B$28,
MATCH(TRIM(SUBSTITUTE(SUBSTITUTE(CLEAN(G2069),CHAR(160),""),CHAR(10),"")),
TRIM(SUBSTITUTE(SUBSTITUTE(Category_Map!$A$3:$A$28,CHAR(160),""),CHAR(10),"")),0)),
"Not Found")</f>
        <v>Miscellaneous</v>
      </c>
      <c r="J2069" t="str">
        <f t="shared" si="32"/>
        <v>Pre-COVID</v>
      </c>
    </row>
    <row r="2070" spans="1:10" x14ac:dyDescent="0.35">
      <c r="A2070" t="s">
        <v>33</v>
      </c>
      <c r="B2070">
        <v>2015</v>
      </c>
      <c r="C2070" t="s">
        <v>36</v>
      </c>
      <c r="D2070">
        <v>119.1</v>
      </c>
      <c r="E2070">
        <v>3</v>
      </c>
      <c r="F2070" s="1">
        <v>42064</v>
      </c>
      <c r="G2070" t="s">
        <v>17</v>
      </c>
      <c r="H2070">
        <v>121.7</v>
      </c>
      <c r="I2070" t="str" cm="1">
        <f t="array" ref="I2070">IFERROR(
INDEX(Category_Map!$B$3:$B$28,
MATCH(TRIM(SUBSTITUTE(SUBSTITUTE(CLEAN(G2070),CHAR(160),""),CHAR(10),"")),
TRIM(SUBSTITUTE(SUBSTITUTE(Category_Map!$A$3:$A$28,CHAR(160),""),CHAR(10),"")),0)),
"Not Found")</f>
        <v>Clothing and Footwear</v>
      </c>
      <c r="J2070" t="str">
        <f t="shared" si="32"/>
        <v>Pre-COVID</v>
      </c>
    </row>
    <row r="2071" spans="1:10" x14ac:dyDescent="0.35">
      <c r="A2071" t="s">
        <v>33</v>
      </c>
      <c r="B2071">
        <v>2015</v>
      </c>
      <c r="C2071" t="s">
        <v>36</v>
      </c>
      <c r="D2071">
        <v>119.1</v>
      </c>
      <c r="E2071">
        <v>3</v>
      </c>
      <c r="F2071" s="1">
        <v>42064</v>
      </c>
      <c r="G2071" t="s">
        <v>18</v>
      </c>
      <c r="H2071">
        <v>116.9</v>
      </c>
      <c r="I2071" t="str" cm="1">
        <f t="array" ref="I2071">IFERROR(
INDEX(Category_Map!$B$3:$B$28,
MATCH(TRIM(SUBSTITUTE(SUBSTITUTE(CLEAN(G2071),CHAR(160),""),CHAR(10),"")),
TRIM(SUBSTITUTE(SUBSTITUTE(Category_Map!$A$3:$A$28,CHAR(160),""),CHAR(10),"")),0)),
"Not Found")</f>
        <v>Clothing and Footwear</v>
      </c>
      <c r="J2071" t="str">
        <f t="shared" si="32"/>
        <v>Pre-COVID</v>
      </c>
    </row>
    <row r="2072" spans="1:10" x14ac:dyDescent="0.35">
      <c r="A2072" t="s">
        <v>33</v>
      </c>
      <c r="B2072">
        <v>2015</v>
      </c>
      <c r="C2072" t="s">
        <v>36</v>
      </c>
      <c r="D2072">
        <v>119.1</v>
      </c>
      <c r="E2072">
        <v>3</v>
      </c>
      <c r="F2072" s="1">
        <v>42064</v>
      </c>
      <c r="G2072" t="s">
        <v>19</v>
      </c>
      <c r="H2072">
        <v>120.9</v>
      </c>
      <c r="I2072" t="str" cm="1">
        <f t="array" ref="I2072">IFERROR(
INDEX(Category_Map!$B$3:$B$28,
MATCH(TRIM(SUBSTITUTE(SUBSTITUTE(CLEAN(G2072),CHAR(160),""),CHAR(10),"")),
TRIM(SUBSTITUTE(SUBSTITUTE(Category_Map!$A$3:$A$28,CHAR(160),""),CHAR(10),"")),0)),
"Not Found")</f>
        <v>Clothing and Footwear</v>
      </c>
      <c r="J2072" t="str">
        <f t="shared" si="32"/>
        <v>Pre-COVID</v>
      </c>
    </row>
    <row r="2073" spans="1:10" x14ac:dyDescent="0.35">
      <c r="A2073" t="s">
        <v>33</v>
      </c>
      <c r="B2073">
        <v>2015</v>
      </c>
      <c r="C2073" t="s">
        <v>36</v>
      </c>
      <c r="D2073">
        <v>119.1</v>
      </c>
      <c r="E2073">
        <v>3</v>
      </c>
      <c r="F2073" s="1">
        <v>42064</v>
      </c>
      <c r="G2073" t="s">
        <v>20</v>
      </c>
      <c r="H2073">
        <v>118.6</v>
      </c>
      <c r="I2073" t="str" cm="1">
        <f t="array" ref="I2073">IFERROR(
INDEX(Category_Map!$B$3:$B$28,
MATCH(TRIM(SUBSTITUTE(SUBSTITUTE(CLEAN(G2073),CHAR(160),""),CHAR(10),"")),
TRIM(SUBSTITUTE(SUBSTITUTE(Category_Map!$A$3:$A$28,CHAR(160),""),CHAR(10),"")),0)),
"Not Found")</f>
        <v>Housing and Utilities</v>
      </c>
      <c r="J2073" t="str">
        <f t="shared" si="32"/>
        <v>Pre-COVID</v>
      </c>
    </row>
    <row r="2074" spans="1:10" x14ac:dyDescent="0.35">
      <c r="A2074" t="s">
        <v>33</v>
      </c>
      <c r="B2074">
        <v>2015</v>
      </c>
      <c r="C2074" t="s">
        <v>36</v>
      </c>
      <c r="D2074">
        <v>119.1</v>
      </c>
      <c r="E2074">
        <v>3</v>
      </c>
      <c r="F2074" s="1">
        <v>42064</v>
      </c>
      <c r="G2074" t="s">
        <v>21</v>
      </c>
      <c r="H2074">
        <v>114.4</v>
      </c>
      <c r="I2074" t="str" cm="1">
        <f t="array" ref="I2074">IFERROR(
INDEX(Category_Map!$B$3:$B$28,
MATCH(TRIM(SUBSTITUTE(SUBSTITUTE(CLEAN(G2074),CHAR(160),""),CHAR(10),"")),
TRIM(SUBSTITUTE(SUBSTITUTE(Category_Map!$A$3:$A$28,CHAR(160),""),CHAR(10),"")),0)),
"Not Found")</f>
        <v>Fuel and Energy</v>
      </c>
      <c r="J2074" t="str">
        <f t="shared" si="32"/>
        <v>Pre-COVID</v>
      </c>
    </row>
    <row r="2075" spans="1:10" x14ac:dyDescent="0.35">
      <c r="A2075" t="s">
        <v>33</v>
      </c>
      <c r="B2075">
        <v>2015</v>
      </c>
      <c r="C2075" t="s">
        <v>36</v>
      </c>
      <c r="D2075">
        <v>119.1</v>
      </c>
      <c r="E2075">
        <v>3</v>
      </c>
      <c r="F2075" s="1">
        <v>42064</v>
      </c>
      <c r="G2075" t="s">
        <v>22</v>
      </c>
      <c r="H2075">
        <v>118</v>
      </c>
      <c r="I2075" t="str" cm="1">
        <f t="array" ref="I2075">IFERROR(
INDEX(Category_Map!$B$3:$B$28,
MATCH(TRIM(SUBSTITUTE(SUBSTITUTE(CLEAN(G2075),CHAR(160),""),CHAR(10),"")),
TRIM(SUBSTITUTE(SUBSTITUTE(Category_Map!$A$3:$A$28,CHAR(160),""),CHAR(10),"")),0)),
"Not Found")</f>
        <v>Household goods and services</v>
      </c>
      <c r="J2075" t="str">
        <f t="shared" si="32"/>
        <v>Pre-COVID</v>
      </c>
    </row>
    <row r="2076" spans="1:10" x14ac:dyDescent="0.35">
      <c r="A2076" t="s">
        <v>33</v>
      </c>
      <c r="B2076">
        <v>2015</v>
      </c>
      <c r="C2076" t="s">
        <v>36</v>
      </c>
      <c r="D2076">
        <v>119.1</v>
      </c>
      <c r="E2076">
        <v>3</v>
      </c>
      <c r="F2076" s="1">
        <v>42064</v>
      </c>
      <c r="G2076" t="s">
        <v>23</v>
      </c>
      <c r="H2076">
        <v>114.3</v>
      </c>
      <c r="I2076" t="str" cm="1">
        <f t="array" ref="I2076">IFERROR(
INDEX(Category_Map!$B$3:$B$28,
MATCH(TRIM(SUBSTITUTE(SUBSTITUTE(CLEAN(G2076),CHAR(160),""),CHAR(10),"")),
TRIM(SUBSTITUTE(SUBSTITUTE(Category_Map!$A$3:$A$28,CHAR(160),""),CHAR(10),"")),0)),
"Not Found")</f>
        <v>Health</v>
      </c>
      <c r="J2076" t="str">
        <f t="shared" si="32"/>
        <v>Pre-COVID</v>
      </c>
    </row>
    <row r="2077" spans="1:10" x14ac:dyDescent="0.35">
      <c r="A2077" t="s">
        <v>33</v>
      </c>
      <c r="B2077">
        <v>2015</v>
      </c>
      <c r="C2077" t="s">
        <v>36</v>
      </c>
      <c r="D2077">
        <v>119.1</v>
      </c>
      <c r="E2077">
        <v>3</v>
      </c>
      <c r="F2077" s="1">
        <v>42064</v>
      </c>
      <c r="G2077" t="s">
        <v>24</v>
      </c>
      <c r="H2077">
        <v>108.4</v>
      </c>
      <c r="I2077" t="str" cm="1">
        <f t="array" ref="I2077">IFERROR(
INDEX(Category_Map!$B$3:$B$28,
MATCH(TRIM(SUBSTITUTE(SUBSTITUTE(CLEAN(G2077),CHAR(160),""),CHAR(10),"")),
TRIM(SUBSTITUTE(SUBSTITUTE(Category_Map!$A$3:$A$28,CHAR(160),""),CHAR(10),"")),0)),
"Not Found")</f>
        <v>Transport &amp; Communication</v>
      </c>
      <c r="J2077" t="str">
        <f t="shared" si="32"/>
        <v>Pre-COVID</v>
      </c>
    </row>
    <row r="2078" spans="1:10" x14ac:dyDescent="0.35">
      <c r="A2078" t="s">
        <v>33</v>
      </c>
      <c r="B2078">
        <v>2015</v>
      </c>
      <c r="C2078" t="s">
        <v>36</v>
      </c>
      <c r="D2078">
        <v>119.1</v>
      </c>
      <c r="E2078">
        <v>3</v>
      </c>
      <c r="F2078" s="1">
        <v>42064</v>
      </c>
      <c r="G2078" t="s">
        <v>25</v>
      </c>
      <c r="H2078">
        <v>115.4</v>
      </c>
      <c r="I2078" t="str" cm="1">
        <f t="array" ref="I2078">IFERROR(
INDEX(Category_Map!$B$3:$B$28,
MATCH(TRIM(SUBSTITUTE(SUBSTITUTE(CLEAN(G2078),CHAR(160),""),CHAR(10),"")),
TRIM(SUBSTITUTE(SUBSTITUTE(Category_Map!$A$3:$A$28,CHAR(160),""),CHAR(10),"")),0)),
"Not Found")</f>
        <v>Recreation and Personal Care</v>
      </c>
      <c r="J2078" t="str">
        <f t="shared" si="32"/>
        <v>Pre-COVID</v>
      </c>
    </row>
    <row r="2079" spans="1:10" x14ac:dyDescent="0.35">
      <c r="A2079" t="s">
        <v>33</v>
      </c>
      <c r="B2079">
        <v>2015</v>
      </c>
      <c r="C2079" t="s">
        <v>36</v>
      </c>
      <c r="D2079">
        <v>119.1</v>
      </c>
      <c r="E2079">
        <v>3</v>
      </c>
      <c r="F2079" s="1">
        <v>42064</v>
      </c>
      <c r="G2079" t="s">
        <v>26</v>
      </c>
      <c r="H2079">
        <v>120.6</v>
      </c>
      <c r="I2079" t="str" cm="1">
        <f t="array" ref="I2079">IFERROR(
INDEX(Category_Map!$B$3:$B$28,
MATCH(TRIM(SUBSTITUTE(SUBSTITUTE(CLEAN(G2079),CHAR(160),""),CHAR(10),"")),
TRIM(SUBSTITUTE(SUBSTITUTE(Category_Map!$A$3:$A$28,CHAR(160),""),CHAR(10),"")),0)),
"Not Found")</f>
        <v>Education</v>
      </c>
      <c r="J2079" t="str">
        <f t="shared" si="32"/>
        <v>Pre-COVID</v>
      </c>
    </row>
    <row r="2080" spans="1:10" x14ac:dyDescent="0.35">
      <c r="A2080" t="s">
        <v>33</v>
      </c>
      <c r="B2080">
        <v>2015</v>
      </c>
      <c r="C2080" t="s">
        <v>36</v>
      </c>
      <c r="D2080">
        <v>119.1</v>
      </c>
      <c r="E2080">
        <v>3</v>
      </c>
      <c r="F2080" s="1">
        <v>42064</v>
      </c>
      <c r="G2080" t="s">
        <v>27</v>
      </c>
      <c r="H2080">
        <v>111.3</v>
      </c>
      <c r="I2080" t="str" cm="1">
        <f t="array" ref="I2080">IFERROR(
INDEX(Category_Map!$B$3:$B$28,
MATCH(TRIM(SUBSTITUTE(SUBSTITUTE(CLEAN(G2080),CHAR(160),""),CHAR(10),"")),
TRIM(SUBSTITUTE(SUBSTITUTE(Category_Map!$A$3:$A$28,CHAR(160),""),CHAR(10),"")),0)),
"Not Found")</f>
        <v>Personal care and effects</v>
      </c>
      <c r="J2080" t="str">
        <f t="shared" si="32"/>
        <v>Pre-COVID</v>
      </c>
    </row>
    <row r="2081" spans="1:10" x14ac:dyDescent="0.35">
      <c r="A2081" t="s">
        <v>33</v>
      </c>
      <c r="B2081">
        <v>2015</v>
      </c>
      <c r="C2081" t="s">
        <v>36</v>
      </c>
      <c r="D2081">
        <v>119.1</v>
      </c>
      <c r="E2081">
        <v>3</v>
      </c>
      <c r="F2081" s="1">
        <v>42064</v>
      </c>
      <c r="G2081" t="s">
        <v>28</v>
      </c>
      <c r="H2081">
        <v>113.8</v>
      </c>
      <c r="I2081" t="str" cm="1">
        <f t="array" ref="I2081">IFERROR(
INDEX(Category_Map!$B$3:$B$28,
MATCH(TRIM(SUBSTITUTE(SUBSTITUTE(CLEAN(G2081),CHAR(160),""),CHAR(10),"")),
TRIM(SUBSTITUTE(SUBSTITUTE(Category_Map!$A$3:$A$28,CHAR(160),""),CHAR(10),"")),0)),
"Not Found")</f>
        <v>Miscellaneous</v>
      </c>
      <c r="J2081" t="str">
        <f t="shared" si="32"/>
        <v>Pre-COVID</v>
      </c>
    </row>
    <row r="2082" spans="1:10" x14ac:dyDescent="0.35">
      <c r="A2082" t="s">
        <v>34</v>
      </c>
      <c r="B2082">
        <v>2015</v>
      </c>
      <c r="C2082" t="s">
        <v>36</v>
      </c>
      <c r="D2082">
        <v>120.2</v>
      </c>
      <c r="E2082">
        <v>3</v>
      </c>
      <c r="F2082" s="1">
        <v>42064</v>
      </c>
      <c r="G2082" t="s">
        <v>3</v>
      </c>
      <c r="H2082">
        <v>123.5</v>
      </c>
      <c r="I2082" t="str" cm="1">
        <f t="array" ref="I2082">IFERROR(
INDEX(Category_Map!$B$3:$B$28,
MATCH(TRIM(SUBSTITUTE(SUBSTITUTE(CLEAN(G2082),CHAR(160),""),CHAR(10),"")),
TRIM(SUBSTITUTE(SUBSTITUTE(Category_Map!$A$3:$A$28,CHAR(160),""),CHAR(10),"")),0)),
"Not Found")</f>
        <v>Food</v>
      </c>
      <c r="J2082" t="str">
        <f t="shared" si="32"/>
        <v>Pre-COVID</v>
      </c>
    </row>
    <row r="2083" spans="1:10" x14ac:dyDescent="0.35">
      <c r="A2083" t="s">
        <v>34</v>
      </c>
      <c r="B2083">
        <v>2015</v>
      </c>
      <c r="C2083" t="s">
        <v>36</v>
      </c>
      <c r="D2083">
        <v>120.2</v>
      </c>
      <c r="E2083">
        <v>3</v>
      </c>
      <c r="F2083" s="1">
        <v>42064</v>
      </c>
      <c r="G2083" t="s">
        <v>4</v>
      </c>
      <c r="H2083">
        <v>125.4</v>
      </c>
      <c r="I2083" t="str" cm="1">
        <f t="array" ref="I2083">IFERROR(
INDEX(Category_Map!$B$3:$B$28,
MATCH(TRIM(SUBSTITUTE(SUBSTITUTE(CLEAN(G2083),CHAR(160),""),CHAR(10),"")),
TRIM(SUBSTITUTE(SUBSTITUTE(Category_Map!$A$3:$A$28,CHAR(160),""),CHAR(10),"")),0)),
"Not Found")</f>
        <v>Food</v>
      </c>
      <c r="J2083" t="str">
        <f t="shared" si="32"/>
        <v>Pre-COVID</v>
      </c>
    </row>
    <row r="2084" spans="1:10" x14ac:dyDescent="0.35">
      <c r="A2084" t="s">
        <v>34</v>
      </c>
      <c r="B2084">
        <v>2015</v>
      </c>
      <c r="C2084" t="s">
        <v>36</v>
      </c>
      <c r="D2084">
        <v>120.2</v>
      </c>
      <c r="E2084">
        <v>3</v>
      </c>
      <c r="F2084" s="1">
        <v>42064</v>
      </c>
      <c r="G2084" t="s">
        <v>5</v>
      </c>
      <c r="H2084">
        <v>116.8</v>
      </c>
      <c r="I2084" t="str" cm="1">
        <f t="array" ref="I2084">IFERROR(
INDEX(Category_Map!$B$3:$B$28,
MATCH(TRIM(SUBSTITUTE(SUBSTITUTE(CLEAN(G2084),CHAR(160),""),CHAR(10),"")),
TRIM(SUBSTITUTE(SUBSTITUTE(Category_Map!$A$3:$A$28,CHAR(160),""),CHAR(10),"")),0)),
"Not Found")</f>
        <v>Food</v>
      </c>
      <c r="J2084" t="str">
        <f t="shared" si="32"/>
        <v>Pre-COVID</v>
      </c>
    </row>
    <row r="2085" spans="1:10" x14ac:dyDescent="0.35">
      <c r="A2085" t="s">
        <v>34</v>
      </c>
      <c r="B2085">
        <v>2015</v>
      </c>
      <c r="C2085" t="s">
        <v>36</v>
      </c>
      <c r="D2085">
        <v>120.2</v>
      </c>
      <c r="E2085">
        <v>3</v>
      </c>
      <c r="F2085" s="1">
        <v>42064</v>
      </c>
      <c r="G2085" t="s">
        <v>6</v>
      </c>
      <c r="H2085">
        <v>126</v>
      </c>
      <c r="I2085" t="str" cm="1">
        <f t="array" ref="I2085">IFERROR(
INDEX(Category_Map!$B$3:$B$28,
MATCH(TRIM(SUBSTITUTE(SUBSTITUTE(CLEAN(G2085),CHAR(160),""),CHAR(10),"")),
TRIM(SUBSTITUTE(SUBSTITUTE(Category_Map!$A$3:$A$28,CHAR(160),""),CHAR(10),"")),0)),
"Not Found")</f>
        <v>Food</v>
      </c>
      <c r="J2085" t="str">
        <f t="shared" si="32"/>
        <v>Pre-COVID</v>
      </c>
    </row>
    <row r="2086" spans="1:10" x14ac:dyDescent="0.35">
      <c r="A2086" t="s">
        <v>34</v>
      </c>
      <c r="B2086">
        <v>2015</v>
      </c>
      <c r="C2086" t="s">
        <v>36</v>
      </c>
      <c r="D2086">
        <v>120.2</v>
      </c>
      <c r="E2086">
        <v>3</v>
      </c>
      <c r="F2086" s="1">
        <v>42064</v>
      </c>
      <c r="G2086" t="s">
        <v>7</v>
      </c>
      <c r="H2086">
        <v>109.2</v>
      </c>
      <c r="I2086" t="str" cm="1">
        <f t="array" ref="I2086">IFERROR(
INDEX(Category_Map!$B$3:$B$28,
MATCH(TRIM(SUBSTITUTE(SUBSTITUTE(CLEAN(G2086),CHAR(160),""),CHAR(10),"")),
TRIM(SUBSTITUTE(SUBSTITUTE(Category_Map!$A$3:$A$28,CHAR(160),""),CHAR(10),"")),0)),
"Not Found")</f>
        <v>Food</v>
      </c>
      <c r="J2086" t="str">
        <f t="shared" si="32"/>
        <v>Pre-COVID</v>
      </c>
    </row>
    <row r="2087" spans="1:10" x14ac:dyDescent="0.35">
      <c r="A2087" t="s">
        <v>34</v>
      </c>
      <c r="B2087">
        <v>2015</v>
      </c>
      <c r="C2087" t="s">
        <v>36</v>
      </c>
      <c r="D2087">
        <v>120.2</v>
      </c>
      <c r="E2087">
        <v>3</v>
      </c>
      <c r="F2087" s="1">
        <v>42064</v>
      </c>
      <c r="G2087" t="s">
        <v>8</v>
      </c>
      <c r="H2087">
        <v>127.6</v>
      </c>
      <c r="I2087" t="str" cm="1">
        <f t="array" ref="I2087">IFERROR(
INDEX(Category_Map!$B$3:$B$28,
MATCH(TRIM(SUBSTITUTE(SUBSTITUTE(CLEAN(G2087),CHAR(160),""),CHAR(10),"")),
TRIM(SUBSTITUTE(SUBSTITUTE(Category_Map!$A$3:$A$28,CHAR(160),""),CHAR(10),"")),0)),
"Not Found")</f>
        <v>Food</v>
      </c>
      <c r="J2087" t="str">
        <f t="shared" si="32"/>
        <v>Pre-COVID</v>
      </c>
    </row>
    <row r="2088" spans="1:10" x14ac:dyDescent="0.35">
      <c r="A2088" t="s">
        <v>34</v>
      </c>
      <c r="B2088">
        <v>2015</v>
      </c>
      <c r="C2088" t="s">
        <v>36</v>
      </c>
      <c r="D2088">
        <v>120.2</v>
      </c>
      <c r="E2088">
        <v>3</v>
      </c>
      <c r="F2088" s="1">
        <v>42064</v>
      </c>
      <c r="G2088" t="s">
        <v>9</v>
      </c>
      <c r="H2088">
        <v>129.19999999999999</v>
      </c>
      <c r="I2088" t="str" cm="1">
        <f t="array" ref="I2088">IFERROR(
INDEX(Category_Map!$B$3:$B$28,
MATCH(TRIM(SUBSTITUTE(SUBSTITUTE(CLEAN(G2088),CHAR(160),""),CHAR(10),"")),
TRIM(SUBSTITUTE(SUBSTITUTE(Category_Map!$A$3:$A$28,CHAR(160),""),CHAR(10),"")),0)),
"Not Found")</f>
        <v>Food</v>
      </c>
      <c r="J2088" t="str">
        <f t="shared" si="32"/>
        <v>Pre-COVID</v>
      </c>
    </row>
    <row r="2089" spans="1:10" x14ac:dyDescent="0.35">
      <c r="A2089" t="s">
        <v>34</v>
      </c>
      <c r="B2089">
        <v>2015</v>
      </c>
      <c r="C2089" t="s">
        <v>36</v>
      </c>
      <c r="D2089">
        <v>120.2</v>
      </c>
      <c r="E2089">
        <v>3</v>
      </c>
      <c r="F2089" s="1">
        <v>42064</v>
      </c>
      <c r="G2089" t="s">
        <v>10</v>
      </c>
      <c r="H2089">
        <v>122.4</v>
      </c>
      <c r="I2089" t="str" cm="1">
        <f t="array" ref="I2089">IFERROR(
INDEX(Category_Map!$B$3:$B$28,
MATCH(TRIM(SUBSTITUTE(SUBSTITUTE(CLEAN(G2089),CHAR(160),""),CHAR(10),"")),
TRIM(SUBSTITUTE(SUBSTITUTE(Category_Map!$A$3:$A$28,CHAR(160),""),CHAR(10),"")),0)),
"Not Found")</f>
        <v>Food</v>
      </c>
      <c r="J2089" t="str">
        <f t="shared" si="32"/>
        <v>Pre-COVID</v>
      </c>
    </row>
    <row r="2090" spans="1:10" x14ac:dyDescent="0.35">
      <c r="A2090" t="s">
        <v>34</v>
      </c>
      <c r="B2090">
        <v>2015</v>
      </c>
      <c r="C2090" t="s">
        <v>36</v>
      </c>
      <c r="D2090">
        <v>120.2</v>
      </c>
      <c r="E2090">
        <v>3</v>
      </c>
      <c r="F2090" s="1">
        <v>42064</v>
      </c>
      <c r="G2090" t="s">
        <v>11</v>
      </c>
      <c r="H2090">
        <v>97</v>
      </c>
      <c r="I2090" t="str" cm="1">
        <f t="array" ref="I2090">IFERROR(
INDEX(Category_Map!$B$3:$B$28,
MATCH(TRIM(SUBSTITUTE(SUBSTITUTE(CLEAN(G2090),CHAR(160),""),CHAR(10),"")),
TRIM(SUBSTITUTE(SUBSTITUTE(Category_Map!$A$3:$A$28,CHAR(160),""),CHAR(10),"")),0)),
"Not Found")</f>
        <v>Food</v>
      </c>
      <c r="J2090" t="str">
        <f t="shared" si="32"/>
        <v>Pre-COVID</v>
      </c>
    </row>
    <row r="2091" spans="1:10" x14ac:dyDescent="0.35">
      <c r="A2091" t="s">
        <v>34</v>
      </c>
      <c r="B2091">
        <v>2015</v>
      </c>
      <c r="C2091" t="s">
        <v>36</v>
      </c>
      <c r="D2091">
        <v>120.2</v>
      </c>
      <c r="E2091">
        <v>3</v>
      </c>
      <c r="F2091" s="1">
        <v>42064</v>
      </c>
      <c r="G2091" t="s">
        <v>12</v>
      </c>
      <c r="H2091">
        <v>122.1</v>
      </c>
      <c r="I2091" t="str" cm="1">
        <f t="array" ref="I2091">IFERROR(
INDEX(Category_Map!$B$3:$B$28,
MATCH(TRIM(SUBSTITUTE(SUBSTITUTE(CLEAN(G2091),CHAR(160),""),CHAR(10),"")),
TRIM(SUBSTITUTE(SUBSTITUTE(Category_Map!$A$3:$A$28,CHAR(160),""),CHAR(10),"")),0)),
"Not Found")</f>
        <v>Food</v>
      </c>
      <c r="J2091" t="str">
        <f t="shared" si="32"/>
        <v>Pre-COVID</v>
      </c>
    </row>
    <row r="2092" spans="1:10" x14ac:dyDescent="0.35">
      <c r="A2092" t="s">
        <v>34</v>
      </c>
      <c r="B2092">
        <v>2015</v>
      </c>
      <c r="C2092" t="s">
        <v>36</v>
      </c>
      <c r="D2092">
        <v>120.2</v>
      </c>
      <c r="E2092">
        <v>3</v>
      </c>
      <c r="F2092" s="1">
        <v>42064</v>
      </c>
      <c r="G2092" t="s">
        <v>13</v>
      </c>
      <c r="H2092">
        <v>118.1</v>
      </c>
      <c r="I2092" t="str" cm="1">
        <f t="array" ref="I2092">IFERROR(
INDEX(Category_Map!$B$3:$B$28,
MATCH(TRIM(SUBSTITUTE(SUBSTITUTE(CLEAN(G2092),CHAR(160),""),CHAR(10),"")),
TRIM(SUBSTITUTE(SUBSTITUTE(Category_Map!$A$3:$A$28,CHAR(160),""),CHAR(10),"")),0)),
"Not Found")</f>
        <v>Food and beverages</v>
      </c>
      <c r="J2092" t="str">
        <f t="shared" si="32"/>
        <v>Pre-COVID</v>
      </c>
    </row>
    <row r="2093" spans="1:10" x14ac:dyDescent="0.35">
      <c r="A2093" t="s">
        <v>34</v>
      </c>
      <c r="B2093">
        <v>2015</v>
      </c>
      <c r="C2093" t="s">
        <v>36</v>
      </c>
      <c r="D2093">
        <v>120.2</v>
      </c>
      <c r="E2093">
        <v>3</v>
      </c>
      <c r="F2093" s="1">
        <v>42064</v>
      </c>
      <c r="G2093" t="s">
        <v>14</v>
      </c>
      <c r="H2093">
        <v>128.4</v>
      </c>
      <c r="I2093" t="str" cm="1">
        <f t="array" ref="I2093">IFERROR(
INDEX(Category_Map!$B$3:$B$28,
MATCH(TRIM(SUBSTITUTE(SUBSTITUTE(CLEAN(G2093),CHAR(160),""),CHAR(10),"")),
TRIM(SUBSTITUTE(SUBSTITUTE(Category_Map!$A$3:$A$28,CHAR(160),""),CHAR(10),"")),0)),
"Not Found")</f>
        <v>Food and beverages</v>
      </c>
      <c r="J2093" t="str">
        <f t="shared" si="32"/>
        <v>Pre-COVID</v>
      </c>
    </row>
    <row r="2094" spans="1:10" x14ac:dyDescent="0.35">
      <c r="A2094" t="s">
        <v>34</v>
      </c>
      <c r="B2094">
        <v>2015</v>
      </c>
      <c r="C2094" t="s">
        <v>36</v>
      </c>
      <c r="D2094">
        <v>120.2</v>
      </c>
      <c r="E2094">
        <v>3</v>
      </c>
      <c r="F2094" s="1">
        <v>42064</v>
      </c>
      <c r="G2094" t="s">
        <v>15</v>
      </c>
      <c r="H2094">
        <v>123.4</v>
      </c>
      <c r="I2094" t="str" cm="1">
        <f t="array" ref="I2094">IFERROR(
INDEX(Category_Map!$B$3:$B$28,
MATCH(TRIM(SUBSTITUTE(SUBSTITUTE(CLEAN(G2094),CHAR(160),""),CHAR(10),"")),
TRIM(SUBSTITUTE(SUBSTITUTE(Category_Map!$A$3:$A$28,CHAR(160),""),CHAR(10),"")),0)),
"Not Found")</f>
        <v>Food and beverages</v>
      </c>
      <c r="J2094" t="str">
        <f t="shared" si="32"/>
        <v>Pre-COVID</v>
      </c>
    </row>
    <row r="2095" spans="1:10" x14ac:dyDescent="0.35">
      <c r="A2095" t="s">
        <v>34</v>
      </c>
      <c r="B2095">
        <v>2015</v>
      </c>
      <c r="C2095" t="s">
        <v>36</v>
      </c>
      <c r="D2095">
        <v>120.2</v>
      </c>
      <c r="E2095">
        <v>3</v>
      </c>
      <c r="F2095" s="1">
        <v>42064</v>
      </c>
      <c r="G2095" t="s">
        <v>16</v>
      </c>
      <c r="H2095">
        <v>125.8</v>
      </c>
      <c r="I2095" t="str" cm="1">
        <f t="array" ref="I2095">IFERROR(
INDEX(Category_Map!$B$3:$B$28,
MATCH(TRIM(SUBSTITUTE(SUBSTITUTE(CLEAN(G2095),CHAR(160),""),CHAR(10),"")),
TRIM(SUBSTITUTE(SUBSTITUTE(Category_Map!$A$3:$A$28,CHAR(160),""),CHAR(10),"")),0)),
"Not Found")</f>
        <v>Miscellaneous</v>
      </c>
      <c r="J2095" t="str">
        <f t="shared" si="32"/>
        <v>Pre-COVID</v>
      </c>
    </row>
    <row r="2096" spans="1:10" x14ac:dyDescent="0.35">
      <c r="A2096" t="s">
        <v>34</v>
      </c>
      <c r="B2096">
        <v>2015</v>
      </c>
      <c r="C2096" t="s">
        <v>36</v>
      </c>
      <c r="D2096">
        <v>120.2</v>
      </c>
      <c r="E2096">
        <v>3</v>
      </c>
      <c r="F2096" s="1">
        <v>42064</v>
      </c>
      <c r="G2096" t="s">
        <v>17</v>
      </c>
      <c r="H2096">
        <v>124.3</v>
      </c>
      <c r="I2096" t="str" cm="1">
        <f t="array" ref="I2096">IFERROR(
INDEX(Category_Map!$B$3:$B$28,
MATCH(TRIM(SUBSTITUTE(SUBSTITUTE(CLEAN(G2096),CHAR(160),""),CHAR(10),"")),
TRIM(SUBSTITUTE(SUBSTITUTE(Category_Map!$A$3:$A$28,CHAR(160),""),CHAR(10),"")),0)),
"Not Found")</f>
        <v>Clothing and Footwear</v>
      </c>
      <c r="J2096" t="str">
        <f t="shared" si="32"/>
        <v>Pre-COVID</v>
      </c>
    </row>
    <row r="2097" spans="1:10" x14ac:dyDescent="0.35">
      <c r="A2097" t="s">
        <v>34</v>
      </c>
      <c r="B2097">
        <v>2015</v>
      </c>
      <c r="C2097" t="s">
        <v>36</v>
      </c>
      <c r="D2097">
        <v>120.2</v>
      </c>
      <c r="E2097">
        <v>3</v>
      </c>
      <c r="F2097" s="1">
        <v>42064</v>
      </c>
      <c r="G2097" t="s">
        <v>18</v>
      </c>
      <c r="H2097">
        <v>120.4</v>
      </c>
      <c r="I2097" t="str" cm="1">
        <f t="array" ref="I2097">IFERROR(
INDEX(Category_Map!$B$3:$B$28,
MATCH(TRIM(SUBSTITUTE(SUBSTITUTE(CLEAN(G2097),CHAR(160),""),CHAR(10),"")),
TRIM(SUBSTITUTE(SUBSTITUTE(Category_Map!$A$3:$A$28,CHAR(160),""),CHAR(10),"")),0)),
"Not Found")</f>
        <v>Clothing and Footwear</v>
      </c>
      <c r="J2097" t="str">
        <f t="shared" si="32"/>
        <v>Pre-COVID</v>
      </c>
    </row>
    <row r="2098" spans="1:10" x14ac:dyDescent="0.35">
      <c r="A2098" t="s">
        <v>34</v>
      </c>
      <c r="B2098">
        <v>2015</v>
      </c>
      <c r="C2098" t="s">
        <v>36</v>
      </c>
      <c r="D2098">
        <v>120.2</v>
      </c>
      <c r="E2098">
        <v>3</v>
      </c>
      <c r="F2098" s="1">
        <v>42064</v>
      </c>
      <c r="G2098" t="s">
        <v>19</v>
      </c>
      <c r="H2098">
        <v>123.7</v>
      </c>
      <c r="I2098" t="str" cm="1">
        <f t="array" ref="I2098">IFERROR(
INDEX(Category_Map!$B$3:$B$28,
MATCH(TRIM(SUBSTITUTE(SUBSTITUTE(CLEAN(G2098),CHAR(160),""),CHAR(10),"")),
TRIM(SUBSTITUTE(SUBSTITUTE(Category_Map!$A$3:$A$28,CHAR(160),""),CHAR(10),"")),0)),
"Not Found")</f>
        <v>Clothing and Footwear</v>
      </c>
      <c r="J2098" t="str">
        <f t="shared" si="32"/>
        <v>Pre-COVID</v>
      </c>
    </row>
    <row r="2099" spans="1:10" x14ac:dyDescent="0.35">
      <c r="A2099" t="s">
        <v>34</v>
      </c>
      <c r="B2099">
        <v>2015</v>
      </c>
      <c r="C2099" t="s">
        <v>36</v>
      </c>
      <c r="D2099">
        <v>120.2</v>
      </c>
      <c r="E2099">
        <v>3</v>
      </c>
      <c r="F2099" s="1">
        <v>42064</v>
      </c>
      <c r="G2099" t="s">
        <v>20</v>
      </c>
      <c r="H2099">
        <v>118.6</v>
      </c>
      <c r="I2099" t="str" cm="1">
        <f t="array" ref="I2099">IFERROR(
INDEX(Category_Map!$B$3:$B$28,
MATCH(TRIM(SUBSTITUTE(SUBSTITUTE(CLEAN(G2099),CHAR(160),""),CHAR(10),"")),
TRIM(SUBSTITUTE(SUBSTITUTE(Category_Map!$A$3:$A$28,CHAR(160),""),CHAR(10),"")),0)),
"Not Found")</f>
        <v>Housing and Utilities</v>
      </c>
      <c r="J2099" t="str">
        <f t="shared" si="32"/>
        <v>Pre-COVID</v>
      </c>
    </row>
    <row r="2100" spans="1:10" x14ac:dyDescent="0.35">
      <c r="A2100" t="s">
        <v>34</v>
      </c>
      <c r="B2100">
        <v>2015</v>
      </c>
      <c r="C2100" t="s">
        <v>36</v>
      </c>
      <c r="D2100">
        <v>120.2</v>
      </c>
      <c r="E2100">
        <v>3</v>
      </c>
      <c r="F2100" s="1">
        <v>42064</v>
      </c>
      <c r="G2100" t="s">
        <v>21</v>
      </c>
      <c r="H2100">
        <v>118.3</v>
      </c>
      <c r="I2100" t="str" cm="1">
        <f t="array" ref="I2100">IFERROR(
INDEX(Category_Map!$B$3:$B$28,
MATCH(TRIM(SUBSTITUTE(SUBSTITUTE(CLEAN(G2100),CHAR(160),""),CHAR(10),"")),
TRIM(SUBSTITUTE(SUBSTITUTE(Category_Map!$A$3:$A$28,CHAR(160),""),CHAR(10),"")),0)),
"Not Found")</f>
        <v>Fuel and Energy</v>
      </c>
      <c r="J2100" t="str">
        <f t="shared" si="32"/>
        <v>Pre-COVID</v>
      </c>
    </row>
    <row r="2101" spans="1:10" x14ac:dyDescent="0.35">
      <c r="A2101" t="s">
        <v>34</v>
      </c>
      <c r="B2101">
        <v>2015</v>
      </c>
      <c r="C2101" t="s">
        <v>36</v>
      </c>
      <c r="D2101">
        <v>120.2</v>
      </c>
      <c r="E2101">
        <v>3</v>
      </c>
      <c r="F2101" s="1">
        <v>42064</v>
      </c>
      <c r="G2101" t="s">
        <v>22</v>
      </c>
      <c r="H2101">
        <v>119.2</v>
      </c>
      <c r="I2101" t="str" cm="1">
        <f t="array" ref="I2101">IFERROR(
INDEX(Category_Map!$B$3:$B$28,
MATCH(TRIM(SUBSTITUTE(SUBSTITUTE(CLEAN(G2101),CHAR(160),""),CHAR(10),"")),
TRIM(SUBSTITUTE(SUBSTITUTE(Category_Map!$A$3:$A$28,CHAR(160),""),CHAR(10),"")),0)),
"Not Found")</f>
        <v>Household goods and services</v>
      </c>
      <c r="J2101" t="str">
        <f t="shared" si="32"/>
        <v>Pre-COVID</v>
      </c>
    </row>
    <row r="2102" spans="1:10" x14ac:dyDescent="0.35">
      <c r="A2102" t="s">
        <v>34</v>
      </c>
      <c r="B2102">
        <v>2015</v>
      </c>
      <c r="C2102" t="s">
        <v>36</v>
      </c>
      <c r="D2102">
        <v>120.2</v>
      </c>
      <c r="E2102">
        <v>3</v>
      </c>
      <c r="F2102" s="1">
        <v>42064</v>
      </c>
      <c r="G2102" t="s">
        <v>23</v>
      </c>
      <c r="H2102">
        <v>116.7</v>
      </c>
      <c r="I2102" t="str" cm="1">
        <f t="array" ref="I2102">IFERROR(
INDEX(Category_Map!$B$3:$B$28,
MATCH(TRIM(SUBSTITUTE(SUBSTITUTE(CLEAN(G2102),CHAR(160),""),CHAR(10),"")),
TRIM(SUBSTITUTE(SUBSTITUTE(Category_Map!$A$3:$A$28,CHAR(160),""),CHAR(10),"")),0)),
"Not Found")</f>
        <v>Health</v>
      </c>
      <c r="J2102" t="str">
        <f t="shared" si="32"/>
        <v>Pre-COVID</v>
      </c>
    </row>
    <row r="2103" spans="1:10" x14ac:dyDescent="0.35">
      <c r="A2103" t="s">
        <v>34</v>
      </c>
      <c r="B2103">
        <v>2015</v>
      </c>
      <c r="C2103" t="s">
        <v>36</v>
      </c>
      <c r="D2103">
        <v>120.2</v>
      </c>
      <c r="E2103">
        <v>3</v>
      </c>
      <c r="F2103" s="1">
        <v>42064</v>
      </c>
      <c r="G2103" t="s">
        <v>24</v>
      </c>
      <c r="H2103">
        <v>109.9</v>
      </c>
      <c r="I2103" t="str" cm="1">
        <f t="array" ref="I2103">IFERROR(
INDEX(Category_Map!$B$3:$B$28,
MATCH(TRIM(SUBSTITUTE(SUBSTITUTE(CLEAN(G2103),CHAR(160),""),CHAR(10),"")),
TRIM(SUBSTITUTE(SUBSTITUTE(Category_Map!$A$3:$A$28,CHAR(160),""),CHAR(10),"")),0)),
"Not Found")</f>
        <v>Transport &amp; Communication</v>
      </c>
      <c r="J2103" t="str">
        <f t="shared" si="32"/>
        <v>Pre-COVID</v>
      </c>
    </row>
    <row r="2104" spans="1:10" x14ac:dyDescent="0.35">
      <c r="A2104" t="s">
        <v>34</v>
      </c>
      <c r="B2104">
        <v>2015</v>
      </c>
      <c r="C2104" t="s">
        <v>36</v>
      </c>
      <c r="D2104">
        <v>120.2</v>
      </c>
      <c r="E2104">
        <v>3</v>
      </c>
      <c r="F2104" s="1">
        <v>42064</v>
      </c>
      <c r="G2104" t="s">
        <v>25</v>
      </c>
      <c r="H2104">
        <v>115.4</v>
      </c>
      <c r="I2104" t="str" cm="1">
        <f t="array" ref="I2104">IFERROR(
INDEX(Category_Map!$B$3:$B$28,
MATCH(TRIM(SUBSTITUTE(SUBSTITUTE(CLEAN(G2104),CHAR(160),""),CHAR(10),"")),
TRIM(SUBSTITUTE(SUBSTITUTE(Category_Map!$A$3:$A$28,CHAR(160),""),CHAR(10),"")),0)),
"Not Found")</f>
        <v>Recreation and Personal Care</v>
      </c>
      <c r="J2104" t="str">
        <f t="shared" si="32"/>
        <v>Pre-COVID</v>
      </c>
    </row>
    <row r="2105" spans="1:10" x14ac:dyDescent="0.35">
      <c r="A2105" t="s">
        <v>34</v>
      </c>
      <c r="B2105">
        <v>2015</v>
      </c>
      <c r="C2105" t="s">
        <v>36</v>
      </c>
      <c r="D2105">
        <v>120.2</v>
      </c>
      <c r="E2105">
        <v>3</v>
      </c>
      <c r="F2105" s="1">
        <v>42064</v>
      </c>
      <c r="G2105" t="s">
        <v>26</v>
      </c>
      <c r="H2105">
        <v>120.1</v>
      </c>
      <c r="I2105" t="str" cm="1">
        <f t="array" ref="I2105">IFERROR(
INDEX(Category_Map!$B$3:$B$28,
MATCH(TRIM(SUBSTITUTE(SUBSTITUTE(CLEAN(G2105),CHAR(160),""),CHAR(10),"")),
TRIM(SUBSTITUTE(SUBSTITUTE(Category_Map!$A$3:$A$28,CHAR(160),""),CHAR(10),"")),0)),
"Not Found")</f>
        <v>Education</v>
      </c>
      <c r="J2105" t="str">
        <f t="shared" si="32"/>
        <v>Pre-COVID</v>
      </c>
    </row>
    <row r="2106" spans="1:10" x14ac:dyDescent="0.35">
      <c r="A2106" t="s">
        <v>34</v>
      </c>
      <c r="B2106">
        <v>2015</v>
      </c>
      <c r="C2106" t="s">
        <v>36</v>
      </c>
      <c r="D2106">
        <v>120.2</v>
      </c>
      <c r="E2106">
        <v>3</v>
      </c>
      <c r="F2106" s="1">
        <v>42064</v>
      </c>
      <c r="G2106" t="s">
        <v>27</v>
      </c>
      <c r="H2106">
        <v>111</v>
      </c>
      <c r="I2106" t="str" cm="1">
        <f t="array" ref="I2106">IFERROR(
INDEX(Category_Map!$B$3:$B$28,
MATCH(TRIM(SUBSTITUTE(SUBSTITUTE(CLEAN(G2106),CHAR(160),""),CHAR(10),"")),
TRIM(SUBSTITUTE(SUBSTITUTE(Category_Map!$A$3:$A$28,CHAR(160),""),CHAR(10),"")),0)),
"Not Found")</f>
        <v>Personal care and effects</v>
      </c>
      <c r="J2106" t="str">
        <f t="shared" si="32"/>
        <v>Pre-COVID</v>
      </c>
    </row>
    <row r="2107" spans="1:10" x14ac:dyDescent="0.35">
      <c r="A2107" t="s">
        <v>34</v>
      </c>
      <c r="B2107">
        <v>2015</v>
      </c>
      <c r="C2107" t="s">
        <v>36</v>
      </c>
      <c r="D2107">
        <v>120.2</v>
      </c>
      <c r="E2107">
        <v>3</v>
      </c>
      <c r="F2107" s="1">
        <v>42064</v>
      </c>
      <c r="G2107" t="s">
        <v>28</v>
      </c>
      <c r="H2107">
        <v>114.7</v>
      </c>
      <c r="I2107" t="str" cm="1">
        <f t="array" ref="I2107">IFERROR(
INDEX(Category_Map!$B$3:$B$28,
MATCH(TRIM(SUBSTITUTE(SUBSTITUTE(CLEAN(G2107),CHAR(160),""),CHAR(10),"")),
TRIM(SUBSTITUTE(SUBSTITUTE(Category_Map!$A$3:$A$28,CHAR(160),""),CHAR(10),"")),0)),
"Not Found")</f>
        <v>Miscellaneous</v>
      </c>
      <c r="J2107" t="str">
        <f t="shared" si="32"/>
        <v>Pre-COVID</v>
      </c>
    </row>
    <row r="2108" spans="1:10" x14ac:dyDescent="0.35">
      <c r="A2108" t="s">
        <v>30</v>
      </c>
      <c r="B2108">
        <v>2015</v>
      </c>
      <c r="C2108" t="s">
        <v>37</v>
      </c>
      <c r="D2108">
        <v>121.5</v>
      </c>
      <c r="E2108">
        <v>4</v>
      </c>
      <c r="F2108" s="1">
        <v>42095</v>
      </c>
      <c r="G2108" t="s">
        <v>3</v>
      </c>
      <c r="H2108">
        <v>123.3</v>
      </c>
      <c r="I2108" t="str" cm="1">
        <f t="array" ref="I2108">IFERROR(
INDEX(Category_Map!$B$3:$B$28,
MATCH(TRIM(SUBSTITUTE(SUBSTITUTE(CLEAN(G2108),CHAR(160),""),CHAR(10),"")),
TRIM(SUBSTITUTE(SUBSTITUTE(Category_Map!$A$3:$A$28,CHAR(160),""),CHAR(10),"")),0)),
"Not Found")</f>
        <v>Food</v>
      </c>
      <c r="J2108" t="str">
        <f t="shared" si="32"/>
        <v>Pre-COVID</v>
      </c>
    </row>
    <row r="2109" spans="1:10" x14ac:dyDescent="0.35">
      <c r="A2109" t="s">
        <v>30</v>
      </c>
      <c r="B2109">
        <v>2015</v>
      </c>
      <c r="C2109" t="s">
        <v>37</v>
      </c>
      <c r="D2109">
        <v>121.5</v>
      </c>
      <c r="E2109">
        <v>4</v>
      </c>
      <c r="F2109" s="1">
        <v>42095</v>
      </c>
      <c r="G2109" t="s">
        <v>4</v>
      </c>
      <c r="H2109">
        <v>125.5</v>
      </c>
      <c r="I2109" t="str" cm="1">
        <f t="array" ref="I2109">IFERROR(
INDEX(Category_Map!$B$3:$B$28,
MATCH(TRIM(SUBSTITUTE(SUBSTITUTE(CLEAN(G2109),CHAR(160),""),CHAR(10),"")),
TRIM(SUBSTITUTE(SUBSTITUTE(Category_Map!$A$3:$A$28,CHAR(160),""),CHAR(10),"")),0)),
"Not Found")</f>
        <v>Food</v>
      </c>
      <c r="J2109" t="str">
        <f t="shared" si="32"/>
        <v>Pre-COVID</v>
      </c>
    </row>
    <row r="2110" spans="1:10" x14ac:dyDescent="0.35">
      <c r="A2110" t="s">
        <v>30</v>
      </c>
      <c r="B2110">
        <v>2015</v>
      </c>
      <c r="C2110" t="s">
        <v>37</v>
      </c>
      <c r="D2110">
        <v>121.5</v>
      </c>
      <c r="E2110">
        <v>4</v>
      </c>
      <c r="F2110" s="1">
        <v>42095</v>
      </c>
      <c r="G2110" t="s">
        <v>5</v>
      </c>
      <c r="H2110">
        <v>117.2</v>
      </c>
      <c r="I2110" t="str" cm="1">
        <f t="array" ref="I2110">IFERROR(
INDEX(Category_Map!$B$3:$B$28,
MATCH(TRIM(SUBSTITUTE(SUBSTITUTE(CLEAN(G2110),CHAR(160),""),CHAR(10),"")),
TRIM(SUBSTITUTE(SUBSTITUTE(Category_Map!$A$3:$A$28,CHAR(160),""),CHAR(10),"")),0)),
"Not Found")</f>
        <v>Food</v>
      </c>
      <c r="J2110" t="str">
        <f t="shared" si="32"/>
        <v>Pre-COVID</v>
      </c>
    </row>
    <row r="2111" spans="1:10" x14ac:dyDescent="0.35">
      <c r="A2111" t="s">
        <v>30</v>
      </c>
      <c r="B2111">
        <v>2015</v>
      </c>
      <c r="C2111" t="s">
        <v>37</v>
      </c>
      <c r="D2111">
        <v>121.5</v>
      </c>
      <c r="E2111">
        <v>4</v>
      </c>
      <c r="F2111" s="1">
        <v>42095</v>
      </c>
      <c r="G2111" t="s">
        <v>6</v>
      </c>
      <c r="H2111">
        <v>126.8</v>
      </c>
      <c r="I2111" t="str" cm="1">
        <f t="array" ref="I2111">IFERROR(
INDEX(Category_Map!$B$3:$B$28,
MATCH(TRIM(SUBSTITUTE(SUBSTITUTE(CLEAN(G2111),CHAR(160),""),CHAR(10),"")),
TRIM(SUBSTITUTE(SUBSTITUTE(Category_Map!$A$3:$A$28,CHAR(160),""),CHAR(10),"")),0)),
"Not Found")</f>
        <v>Food</v>
      </c>
      <c r="J2111" t="str">
        <f t="shared" si="32"/>
        <v>Pre-COVID</v>
      </c>
    </row>
    <row r="2112" spans="1:10" x14ac:dyDescent="0.35">
      <c r="A2112" t="s">
        <v>30</v>
      </c>
      <c r="B2112">
        <v>2015</v>
      </c>
      <c r="C2112" t="s">
        <v>37</v>
      </c>
      <c r="D2112">
        <v>121.5</v>
      </c>
      <c r="E2112">
        <v>4</v>
      </c>
      <c r="F2112" s="1">
        <v>42095</v>
      </c>
      <c r="G2112" t="s">
        <v>7</v>
      </c>
      <c r="H2112">
        <v>111.9</v>
      </c>
      <c r="I2112" t="str" cm="1">
        <f t="array" ref="I2112">IFERROR(
INDEX(Category_Map!$B$3:$B$28,
MATCH(TRIM(SUBSTITUTE(SUBSTITUTE(CLEAN(G2112),CHAR(160),""),CHAR(10),"")),
TRIM(SUBSTITUTE(SUBSTITUTE(Category_Map!$A$3:$A$28,CHAR(160),""),CHAR(10),"")),0)),
"Not Found")</f>
        <v>Food</v>
      </c>
      <c r="J2112" t="str">
        <f t="shared" si="32"/>
        <v>Pre-COVID</v>
      </c>
    </row>
    <row r="2113" spans="1:10" x14ac:dyDescent="0.35">
      <c r="A2113" t="s">
        <v>30</v>
      </c>
      <c r="B2113">
        <v>2015</v>
      </c>
      <c r="C2113" t="s">
        <v>37</v>
      </c>
      <c r="D2113">
        <v>121.5</v>
      </c>
      <c r="E2113">
        <v>4</v>
      </c>
      <c r="F2113" s="1">
        <v>42095</v>
      </c>
      <c r="G2113" t="s">
        <v>8</v>
      </c>
      <c r="H2113">
        <v>134.19999999999999</v>
      </c>
      <c r="I2113" t="str" cm="1">
        <f t="array" ref="I2113">IFERROR(
INDEX(Category_Map!$B$3:$B$28,
MATCH(TRIM(SUBSTITUTE(SUBSTITUTE(CLEAN(G2113),CHAR(160),""),CHAR(10),"")),
TRIM(SUBSTITUTE(SUBSTITUTE(Category_Map!$A$3:$A$28,CHAR(160),""),CHAR(10),"")),0)),
"Not Found")</f>
        <v>Food</v>
      </c>
      <c r="J2113" t="str">
        <f t="shared" si="32"/>
        <v>Pre-COVID</v>
      </c>
    </row>
    <row r="2114" spans="1:10" x14ac:dyDescent="0.35">
      <c r="A2114" t="s">
        <v>30</v>
      </c>
      <c r="B2114">
        <v>2015</v>
      </c>
      <c r="C2114" t="s">
        <v>37</v>
      </c>
      <c r="D2114">
        <v>121.5</v>
      </c>
      <c r="E2114">
        <v>4</v>
      </c>
      <c r="F2114" s="1">
        <v>42095</v>
      </c>
      <c r="G2114" t="s">
        <v>9</v>
      </c>
      <c r="H2114">
        <v>127.5</v>
      </c>
      <c r="I2114" t="str" cm="1">
        <f t="array" ref="I2114">IFERROR(
INDEX(Category_Map!$B$3:$B$28,
MATCH(TRIM(SUBSTITUTE(SUBSTITUTE(CLEAN(G2114),CHAR(160),""),CHAR(10),"")),
TRIM(SUBSTITUTE(SUBSTITUTE(Category_Map!$A$3:$A$28,CHAR(160),""),CHAR(10),"")),0)),
"Not Found")</f>
        <v>Food</v>
      </c>
      <c r="J2114" t="str">
        <f t="shared" ref="J2114:J2177" si="33">IF(F2114 &lt; DATE(2020,3,1), "Pre-COVID", "Post-COVID")</f>
        <v>Pre-COVID</v>
      </c>
    </row>
    <row r="2115" spans="1:10" x14ac:dyDescent="0.35">
      <c r="A2115" t="s">
        <v>30</v>
      </c>
      <c r="B2115">
        <v>2015</v>
      </c>
      <c r="C2115" t="s">
        <v>37</v>
      </c>
      <c r="D2115">
        <v>121.5</v>
      </c>
      <c r="E2115">
        <v>4</v>
      </c>
      <c r="F2115" s="1">
        <v>42095</v>
      </c>
      <c r="G2115" t="s">
        <v>10</v>
      </c>
      <c r="H2115">
        <v>121.5</v>
      </c>
      <c r="I2115" t="str" cm="1">
        <f t="array" ref="I2115">IFERROR(
INDEX(Category_Map!$B$3:$B$28,
MATCH(TRIM(SUBSTITUTE(SUBSTITUTE(CLEAN(G2115),CHAR(160),""),CHAR(10),"")),
TRIM(SUBSTITUTE(SUBSTITUTE(Category_Map!$A$3:$A$28,CHAR(160),""),CHAR(10),"")),0)),
"Not Found")</f>
        <v>Food</v>
      </c>
      <c r="J2115" t="str">
        <f t="shared" si="33"/>
        <v>Pre-COVID</v>
      </c>
    </row>
    <row r="2116" spans="1:10" x14ac:dyDescent="0.35">
      <c r="A2116" t="s">
        <v>30</v>
      </c>
      <c r="B2116">
        <v>2015</v>
      </c>
      <c r="C2116" t="s">
        <v>37</v>
      </c>
      <c r="D2116">
        <v>121.5</v>
      </c>
      <c r="E2116">
        <v>4</v>
      </c>
      <c r="F2116" s="1">
        <v>42095</v>
      </c>
      <c r="G2116" t="s">
        <v>11</v>
      </c>
      <c r="H2116">
        <v>97.8</v>
      </c>
      <c r="I2116" t="str" cm="1">
        <f t="array" ref="I2116">IFERROR(
INDEX(Category_Map!$B$3:$B$28,
MATCH(TRIM(SUBSTITUTE(SUBSTITUTE(CLEAN(G2116),CHAR(160),""),CHAR(10),"")),
TRIM(SUBSTITUTE(SUBSTITUTE(Category_Map!$A$3:$A$28,CHAR(160),""),CHAR(10),"")),0)),
"Not Found")</f>
        <v>Food</v>
      </c>
      <c r="J2116" t="str">
        <f t="shared" si="33"/>
        <v>Pre-COVID</v>
      </c>
    </row>
    <row r="2117" spans="1:10" x14ac:dyDescent="0.35">
      <c r="A2117" t="s">
        <v>30</v>
      </c>
      <c r="B2117">
        <v>2015</v>
      </c>
      <c r="C2117" t="s">
        <v>37</v>
      </c>
      <c r="D2117">
        <v>121.5</v>
      </c>
      <c r="E2117">
        <v>4</v>
      </c>
      <c r="F2117" s="1">
        <v>42095</v>
      </c>
      <c r="G2117" t="s">
        <v>12</v>
      </c>
      <c r="H2117">
        <v>119.8</v>
      </c>
      <c r="I2117" t="str" cm="1">
        <f t="array" ref="I2117">IFERROR(
INDEX(Category_Map!$B$3:$B$28,
MATCH(TRIM(SUBSTITUTE(SUBSTITUTE(CLEAN(G2117),CHAR(160),""),CHAR(10),"")),
TRIM(SUBSTITUTE(SUBSTITUTE(Category_Map!$A$3:$A$28,CHAR(160),""),CHAR(10),"")),0)),
"Not Found")</f>
        <v>Food</v>
      </c>
      <c r="J2117" t="str">
        <f t="shared" si="33"/>
        <v>Pre-COVID</v>
      </c>
    </row>
    <row r="2118" spans="1:10" x14ac:dyDescent="0.35">
      <c r="A2118" t="s">
        <v>30</v>
      </c>
      <c r="B2118">
        <v>2015</v>
      </c>
      <c r="C2118" t="s">
        <v>37</v>
      </c>
      <c r="D2118">
        <v>121.5</v>
      </c>
      <c r="E2118">
        <v>4</v>
      </c>
      <c r="F2118" s="1">
        <v>42095</v>
      </c>
      <c r="G2118" t="s">
        <v>13</v>
      </c>
      <c r="H2118">
        <v>119.4</v>
      </c>
      <c r="I2118" t="str" cm="1">
        <f t="array" ref="I2118">IFERROR(
INDEX(Category_Map!$B$3:$B$28,
MATCH(TRIM(SUBSTITUTE(SUBSTITUTE(CLEAN(G2118),CHAR(160),""),CHAR(10),"")),
TRIM(SUBSTITUTE(SUBSTITUTE(Category_Map!$A$3:$A$28,CHAR(160),""),CHAR(10),"")),0)),
"Not Found")</f>
        <v>Food and beverages</v>
      </c>
      <c r="J2118" t="str">
        <f t="shared" si="33"/>
        <v>Pre-COVID</v>
      </c>
    </row>
    <row r="2119" spans="1:10" x14ac:dyDescent="0.35">
      <c r="A2119" t="s">
        <v>30</v>
      </c>
      <c r="B2119">
        <v>2015</v>
      </c>
      <c r="C2119" t="s">
        <v>37</v>
      </c>
      <c r="D2119">
        <v>121.5</v>
      </c>
      <c r="E2119">
        <v>4</v>
      </c>
      <c r="F2119" s="1">
        <v>42095</v>
      </c>
      <c r="G2119" t="s">
        <v>14</v>
      </c>
      <c r="H2119">
        <v>128.69999999999999</v>
      </c>
      <c r="I2119" t="str" cm="1">
        <f t="array" ref="I2119">IFERROR(
INDEX(Category_Map!$B$3:$B$28,
MATCH(TRIM(SUBSTITUTE(SUBSTITUTE(CLEAN(G2119),CHAR(160),""),CHAR(10),"")),
TRIM(SUBSTITUTE(SUBSTITUTE(Category_Map!$A$3:$A$28,CHAR(160),""),CHAR(10),"")),0)),
"Not Found")</f>
        <v>Food and beverages</v>
      </c>
      <c r="J2119" t="str">
        <f t="shared" si="33"/>
        <v>Pre-COVID</v>
      </c>
    </row>
    <row r="2120" spans="1:10" x14ac:dyDescent="0.35">
      <c r="A2120" t="s">
        <v>30</v>
      </c>
      <c r="B2120">
        <v>2015</v>
      </c>
      <c r="C2120" t="s">
        <v>37</v>
      </c>
      <c r="D2120">
        <v>121.5</v>
      </c>
      <c r="E2120">
        <v>4</v>
      </c>
      <c r="F2120" s="1">
        <v>42095</v>
      </c>
      <c r="G2120" t="s">
        <v>15</v>
      </c>
      <c r="H2120">
        <v>123.6</v>
      </c>
      <c r="I2120" t="str" cm="1">
        <f t="array" ref="I2120">IFERROR(
INDEX(Category_Map!$B$3:$B$28,
MATCH(TRIM(SUBSTITUTE(SUBSTITUTE(CLEAN(G2120),CHAR(160),""),CHAR(10),"")),
TRIM(SUBSTITUTE(SUBSTITUTE(Category_Map!$A$3:$A$28,CHAR(160),""),CHAR(10),"")),0)),
"Not Found")</f>
        <v>Food and beverages</v>
      </c>
      <c r="J2120" t="str">
        <f t="shared" si="33"/>
        <v>Pre-COVID</v>
      </c>
    </row>
    <row r="2121" spans="1:10" x14ac:dyDescent="0.35">
      <c r="A2121" t="s">
        <v>30</v>
      </c>
      <c r="B2121">
        <v>2015</v>
      </c>
      <c r="C2121" t="s">
        <v>37</v>
      </c>
      <c r="D2121">
        <v>121.5</v>
      </c>
      <c r="E2121">
        <v>4</v>
      </c>
      <c r="F2121" s="1">
        <v>42095</v>
      </c>
      <c r="G2121" t="s">
        <v>16</v>
      </c>
      <c r="H2121">
        <v>125.7</v>
      </c>
      <c r="I2121" t="str" cm="1">
        <f t="array" ref="I2121">IFERROR(
INDEX(Category_Map!$B$3:$B$28,
MATCH(TRIM(SUBSTITUTE(SUBSTITUTE(CLEAN(G2121),CHAR(160),""),CHAR(10),"")),
TRIM(SUBSTITUTE(SUBSTITUTE(Category_Map!$A$3:$A$28,CHAR(160),""),CHAR(10),"")),0)),
"Not Found")</f>
        <v>Miscellaneous</v>
      </c>
      <c r="J2121" t="str">
        <f t="shared" si="33"/>
        <v>Pre-COVID</v>
      </c>
    </row>
    <row r="2122" spans="1:10" x14ac:dyDescent="0.35">
      <c r="A2122" t="s">
        <v>30</v>
      </c>
      <c r="B2122">
        <v>2015</v>
      </c>
      <c r="C2122" t="s">
        <v>37</v>
      </c>
      <c r="D2122">
        <v>121.5</v>
      </c>
      <c r="E2122">
        <v>4</v>
      </c>
      <c r="F2122" s="1">
        <v>42095</v>
      </c>
      <c r="G2122" t="s">
        <v>17</v>
      </c>
      <c r="H2122">
        <v>126.4</v>
      </c>
      <c r="I2122" t="str" cm="1">
        <f t="array" ref="I2122">IFERROR(
INDEX(Category_Map!$B$3:$B$28,
MATCH(TRIM(SUBSTITUTE(SUBSTITUTE(CLEAN(G2122),CHAR(160),""),CHAR(10),"")),
TRIM(SUBSTITUTE(SUBSTITUTE(Category_Map!$A$3:$A$28,CHAR(160),""),CHAR(10),"")),0)),
"Not Found")</f>
        <v>Clothing and Footwear</v>
      </c>
      <c r="J2122" t="str">
        <f t="shared" si="33"/>
        <v>Pre-COVID</v>
      </c>
    </row>
    <row r="2123" spans="1:10" x14ac:dyDescent="0.35">
      <c r="A2123" t="s">
        <v>30</v>
      </c>
      <c r="B2123">
        <v>2015</v>
      </c>
      <c r="C2123" t="s">
        <v>37</v>
      </c>
      <c r="D2123">
        <v>121.5</v>
      </c>
      <c r="E2123">
        <v>4</v>
      </c>
      <c r="F2123" s="1">
        <v>42095</v>
      </c>
      <c r="G2123" t="s">
        <v>18</v>
      </c>
      <c r="H2123">
        <v>123.3</v>
      </c>
      <c r="I2123" t="str" cm="1">
        <f t="array" ref="I2123">IFERROR(
INDEX(Category_Map!$B$3:$B$28,
MATCH(TRIM(SUBSTITUTE(SUBSTITUTE(CLEAN(G2123),CHAR(160),""),CHAR(10),"")),
TRIM(SUBSTITUTE(SUBSTITUTE(Category_Map!$A$3:$A$28,CHAR(160),""),CHAR(10),"")),0)),
"Not Found")</f>
        <v>Clothing and Footwear</v>
      </c>
      <c r="J2123" t="str">
        <f t="shared" si="33"/>
        <v>Pre-COVID</v>
      </c>
    </row>
    <row r="2124" spans="1:10" x14ac:dyDescent="0.35">
      <c r="A2124" t="s">
        <v>30</v>
      </c>
      <c r="B2124">
        <v>2015</v>
      </c>
      <c r="C2124" t="s">
        <v>37</v>
      </c>
      <c r="D2124">
        <v>121.5</v>
      </c>
      <c r="E2124">
        <v>4</v>
      </c>
      <c r="F2124" s="1">
        <v>42095</v>
      </c>
      <c r="G2124" t="s">
        <v>19</v>
      </c>
      <c r="H2124">
        <v>126</v>
      </c>
      <c r="I2124" t="str" cm="1">
        <f t="array" ref="I2124">IFERROR(
INDEX(Category_Map!$B$3:$B$28,
MATCH(TRIM(SUBSTITUTE(SUBSTITUTE(CLEAN(G2124),CHAR(160),""),CHAR(10),"")),
TRIM(SUBSTITUTE(SUBSTITUTE(Category_Map!$A$3:$A$28,CHAR(160),""),CHAR(10),"")),0)),
"Not Found")</f>
        <v>Clothing and Footwear</v>
      </c>
      <c r="J2124" t="str">
        <f t="shared" si="33"/>
        <v>Pre-COVID</v>
      </c>
    </row>
    <row r="2125" spans="1:10" x14ac:dyDescent="0.35">
      <c r="A2125" t="s">
        <v>30</v>
      </c>
      <c r="B2125">
        <v>2015</v>
      </c>
      <c r="C2125" t="s">
        <v>37</v>
      </c>
      <c r="D2125">
        <v>121.5</v>
      </c>
      <c r="E2125">
        <v>4</v>
      </c>
      <c r="F2125" s="1">
        <v>42095</v>
      </c>
      <c r="G2125" t="s">
        <v>20</v>
      </c>
      <c r="H2125">
        <v>0</v>
      </c>
      <c r="I2125" t="str" cm="1">
        <f t="array" ref="I2125">IFERROR(
INDEX(Category_Map!$B$3:$B$28,
MATCH(TRIM(SUBSTITUTE(SUBSTITUTE(CLEAN(G2125),CHAR(160),""),CHAR(10),"")),
TRIM(SUBSTITUTE(SUBSTITUTE(Category_Map!$A$3:$A$28,CHAR(160),""),CHAR(10),"")),0)),
"Not Found")</f>
        <v>Housing and Utilities</v>
      </c>
      <c r="J2125" t="str">
        <f t="shared" si="33"/>
        <v>Pre-COVID</v>
      </c>
    </row>
    <row r="2126" spans="1:10" x14ac:dyDescent="0.35">
      <c r="A2126" t="s">
        <v>30</v>
      </c>
      <c r="B2126">
        <v>2015</v>
      </c>
      <c r="C2126" t="s">
        <v>37</v>
      </c>
      <c r="D2126">
        <v>121.5</v>
      </c>
      <c r="E2126">
        <v>4</v>
      </c>
      <c r="F2126" s="1">
        <v>42095</v>
      </c>
      <c r="G2126" t="s">
        <v>21</v>
      </c>
      <c r="H2126">
        <v>121.2</v>
      </c>
      <c r="I2126" t="str" cm="1">
        <f t="array" ref="I2126">IFERROR(
INDEX(Category_Map!$B$3:$B$28,
MATCH(TRIM(SUBSTITUTE(SUBSTITUTE(CLEAN(G2126),CHAR(160),""),CHAR(10),"")),
TRIM(SUBSTITUTE(SUBSTITUTE(Category_Map!$A$3:$A$28,CHAR(160),""),CHAR(10),"")),0)),
"Not Found")</f>
        <v>Fuel and Energy</v>
      </c>
      <c r="J2126" t="str">
        <f t="shared" si="33"/>
        <v>Pre-COVID</v>
      </c>
    </row>
    <row r="2127" spans="1:10" x14ac:dyDescent="0.35">
      <c r="A2127" t="s">
        <v>30</v>
      </c>
      <c r="B2127">
        <v>2015</v>
      </c>
      <c r="C2127" t="s">
        <v>37</v>
      </c>
      <c r="D2127">
        <v>121.5</v>
      </c>
      <c r="E2127">
        <v>4</v>
      </c>
      <c r="F2127" s="1">
        <v>42095</v>
      </c>
      <c r="G2127" t="s">
        <v>22</v>
      </c>
      <c r="H2127">
        <v>120.9</v>
      </c>
      <c r="I2127" t="str" cm="1">
        <f t="array" ref="I2127">IFERROR(
INDEX(Category_Map!$B$3:$B$28,
MATCH(TRIM(SUBSTITUTE(SUBSTITUTE(CLEAN(G2127),CHAR(160),""),CHAR(10),"")),
TRIM(SUBSTITUTE(SUBSTITUTE(Category_Map!$A$3:$A$28,CHAR(160),""),CHAR(10),"")),0)),
"Not Found")</f>
        <v>Household goods and services</v>
      </c>
      <c r="J2127" t="str">
        <f t="shared" si="33"/>
        <v>Pre-COVID</v>
      </c>
    </row>
    <row r="2128" spans="1:10" x14ac:dyDescent="0.35">
      <c r="A2128" t="s">
        <v>30</v>
      </c>
      <c r="B2128">
        <v>2015</v>
      </c>
      <c r="C2128" t="s">
        <v>37</v>
      </c>
      <c r="D2128">
        <v>121.5</v>
      </c>
      <c r="E2128">
        <v>4</v>
      </c>
      <c r="F2128" s="1">
        <v>42095</v>
      </c>
      <c r="G2128" t="s">
        <v>23</v>
      </c>
      <c r="H2128">
        <v>118.6</v>
      </c>
      <c r="I2128" t="str" cm="1">
        <f t="array" ref="I2128">IFERROR(
INDEX(Category_Map!$B$3:$B$28,
MATCH(TRIM(SUBSTITUTE(SUBSTITUTE(CLEAN(G2128),CHAR(160),""),CHAR(10),"")),
TRIM(SUBSTITUTE(SUBSTITUTE(Category_Map!$A$3:$A$28,CHAR(160),""),CHAR(10),"")),0)),
"Not Found")</f>
        <v>Health</v>
      </c>
      <c r="J2128" t="str">
        <f t="shared" si="33"/>
        <v>Pre-COVID</v>
      </c>
    </row>
    <row r="2129" spans="1:10" x14ac:dyDescent="0.35">
      <c r="A2129" t="s">
        <v>30</v>
      </c>
      <c r="B2129">
        <v>2015</v>
      </c>
      <c r="C2129" t="s">
        <v>37</v>
      </c>
      <c r="D2129">
        <v>121.5</v>
      </c>
      <c r="E2129">
        <v>4</v>
      </c>
      <c r="F2129" s="1">
        <v>42095</v>
      </c>
      <c r="G2129" t="s">
        <v>24</v>
      </c>
      <c r="H2129">
        <v>111.9</v>
      </c>
      <c r="I2129" t="str" cm="1">
        <f t="array" ref="I2129">IFERROR(
INDEX(Category_Map!$B$3:$B$28,
MATCH(TRIM(SUBSTITUTE(SUBSTITUTE(CLEAN(G2129),CHAR(160),""),CHAR(10),"")),
TRIM(SUBSTITUTE(SUBSTITUTE(Category_Map!$A$3:$A$28,CHAR(160),""),CHAR(10),"")),0)),
"Not Found")</f>
        <v>Transport &amp; Communication</v>
      </c>
      <c r="J2129" t="str">
        <f t="shared" si="33"/>
        <v>Pre-COVID</v>
      </c>
    </row>
    <row r="2130" spans="1:10" x14ac:dyDescent="0.35">
      <c r="A2130" t="s">
        <v>30</v>
      </c>
      <c r="B2130">
        <v>2015</v>
      </c>
      <c r="C2130" t="s">
        <v>37</v>
      </c>
      <c r="D2130">
        <v>121.5</v>
      </c>
      <c r="E2130">
        <v>4</v>
      </c>
      <c r="F2130" s="1">
        <v>42095</v>
      </c>
      <c r="G2130" t="s">
        <v>25</v>
      </c>
      <c r="H2130">
        <v>116.2</v>
      </c>
      <c r="I2130" t="str" cm="1">
        <f t="array" ref="I2130">IFERROR(
INDEX(Category_Map!$B$3:$B$28,
MATCH(TRIM(SUBSTITUTE(SUBSTITUTE(CLEAN(G2130),CHAR(160),""),CHAR(10),"")),
TRIM(SUBSTITUTE(SUBSTITUTE(Category_Map!$A$3:$A$28,CHAR(160),""),CHAR(10),"")),0)),
"Not Found")</f>
        <v>Recreation and Personal Care</v>
      </c>
      <c r="J2130" t="str">
        <f t="shared" si="33"/>
        <v>Pre-COVID</v>
      </c>
    </row>
    <row r="2131" spans="1:10" x14ac:dyDescent="0.35">
      <c r="A2131" t="s">
        <v>30</v>
      </c>
      <c r="B2131">
        <v>2015</v>
      </c>
      <c r="C2131" t="s">
        <v>37</v>
      </c>
      <c r="D2131">
        <v>121.5</v>
      </c>
      <c r="E2131">
        <v>4</v>
      </c>
      <c r="F2131" s="1">
        <v>42095</v>
      </c>
      <c r="G2131" t="s">
        <v>26</v>
      </c>
      <c r="H2131">
        <v>119.9</v>
      </c>
      <c r="I2131" t="str" cm="1">
        <f t="array" ref="I2131">IFERROR(
INDEX(Category_Map!$B$3:$B$28,
MATCH(TRIM(SUBSTITUTE(SUBSTITUTE(CLEAN(G2131),CHAR(160),""),CHAR(10),"")),
TRIM(SUBSTITUTE(SUBSTITUTE(Category_Map!$A$3:$A$28,CHAR(160),""),CHAR(10),"")),0)),
"Not Found")</f>
        <v>Education</v>
      </c>
      <c r="J2131" t="str">
        <f t="shared" si="33"/>
        <v>Pre-COVID</v>
      </c>
    </row>
    <row r="2132" spans="1:10" x14ac:dyDescent="0.35">
      <c r="A2132" t="s">
        <v>30</v>
      </c>
      <c r="B2132">
        <v>2015</v>
      </c>
      <c r="C2132" t="s">
        <v>37</v>
      </c>
      <c r="D2132">
        <v>121.5</v>
      </c>
      <c r="E2132">
        <v>4</v>
      </c>
      <c r="F2132" s="1">
        <v>42095</v>
      </c>
      <c r="G2132" t="s">
        <v>27</v>
      </c>
      <c r="H2132">
        <v>111.6</v>
      </c>
      <c r="I2132" t="str" cm="1">
        <f t="array" ref="I2132">IFERROR(
INDEX(Category_Map!$B$3:$B$28,
MATCH(TRIM(SUBSTITUTE(SUBSTITUTE(CLEAN(G2132),CHAR(160),""),CHAR(10),"")),
TRIM(SUBSTITUTE(SUBSTITUTE(Category_Map!$A$3:$A$28,CHAR(160),""),CHAR(10),"")),0)),
"Not Found")</f>
        <v>Personal care and effects</v>
      </c>
      <c r="J2132" t="str">
        <f t="shared" si="33"/>
        <v>Pre-COVID</v>
      </c>
    </row>
    <row r="2133" spans="1:10" x14ac:dyDescent="0.35">
      <c r="A2133" t="s">
        <v>30</v>
      </c>
      <c r="B2133">
        <v>2015</v>
      </c>
      <c r="C2133" t="s">
        <v>37</v>
      </c>
      <c r="D2133">
        <v>121.5</v>
      </c>
      <c r="E2133">
        <v>4</v>
      </c>
      <c r="F2133" s="1">
        <v>42095</v>
      </c>
      <c r="G2133" t="s">
        <v>28</v>
      </c>
      <c r="H2133">
        <v>116</v>
      </c>
      <c r="I2133" t="str" cm="1">
        <f t="array" ref="I2133">IFERROR(
INDEX(Category_Map!$B$3:$B$28,
MATCH(TRIM(SUBSTITUTE(SUBSTITUTE(CLEAN(G2133),CHAR(160),""),CHAR(10),"")),
TRIM(SUBSTITUTE(SUBSTITUTE(Category_Map!$A$3:$A$28,CHAR(160),""),CHAR(10),"")),0)),
"Not Found")</f>
        <v>Miscellaneous</v>
      </c>
      <c r="J2133" t="str">
        <f t="shared" si="33"/>
        <v>Pre-COVID</v>
      </c>
    </row>
    <row r="2134" spans="1:10" x14ac:dyDescent="0.35">
      <c r="A2134" t="s">
        <v>33</v>
      </c>
      <c r="B2134">
        <v>2015</v>
      </c>
      <c r="C2134" t="s">
        <v>37</v>
      </c>
      <c r="D2134">
        <v>119.7</v>
      </c>
      <c r="E2134">
        <v>4</v>
      </c>
      <c r="F2134" s="1">
        <v>42095</v>
      </c>
      <c r="G2134" t="s">
        <v>3</v>
      </c>
      <c r="H2134">
        <v>123.8</v>
      </c>
      <c r="I2134" t="str" cm="1">
        <f t="array" ref="I2134">IFERROR(
INDEX(Category_Map!$B$3:$B$28,
MATCH(TRIM(SUBSTITUTE(SUBSTITUTE(CLEAN(G2134),CHAR(160),""),CHAR(10),"")),
TRIM(SUBSTITUTE(SUBSTITUTE(Category_Map!$A$3:$A$28,CHAR(160),""),CHAR(10),"")),0)),
"Not Found")</f>
        <v>Food</v>
      </c>
      <c r="J2134" t="str">
        <f t="shared" si="33"/>
        <v>Pre-COVID</v>
      </c>
    </row>
    <row r="2135" spans="1:10" x14ac:dyDescent="0.35">
      <c r="A2135" t="s">
        <v>33</v>
      </c>
      <c r="B2135">
        <v>2015</v>
      </c>
      <c r="C2135" t="s">
        <v>37</v>
      </c>
      <c r="D2135">
        <v>119.7</v>
      </c>
      <c r="E2135">
        <v>4</v>
      </c>
      <c r="F2135" s="1">
        <v>42095</v>
      </c>
      <c r="G2135" t="s">
        <v>4</v>
      </c>
      <c r="H2135">
        <v>128.19999999999999</v>
      </c>
      <c r="I2135" t="str" cm="1">
        <f t="array" ref="I2135">IFERROR(
INDEX(Category_Map!$B$3:$B$28,
MATCH(TRIM(SUBSTITUTE(SUBSTITUTE(CLEAN(G2135),CHAR(160),""),CHAR(10),"")),
TRIM(SUBSTITUTE(SUBSTITUTE(Category_Map!$A$3:$A$28,CHAR(160),""),CHAR(10),"")),0)),
"Not Found")</f>
        <v>Food</v>
      </c>
      <c r="J2135" t="str">
        <f t="shared" si="33"/>
        <v>Pre-COVID</v>
      </c>
    </row>
    <row r="2136" spans="1:10" x14ac:dyDescent="0.35">
      <c r="A2136" t="s">
        <v>33</v>
      </c>
      <c r="B2136">
        <v>2015</v>
      </c>
      <c r="C2136" t="s">
        <v>37</v>
      </c>
      <c r="D2136">
        <v>119.7</v>
      </c>
      <c r="E2136">
        <v>4</v>
      </c>
      <c r="F2136" s="1">
        <v>42095</v>
      </c>
      <c r="G2136" t="s">
        <v>5</v>
      </c>
      <c r="H2136">
        <v>110</v>
      </c>
      <c r="I2136" t="str" cm="1">
        <f t="array" ref="I2136">IFERROR(
INDEX(Category_Map!$B$3:$B$28,
MATCH(TRIM(SUBSTITUTE(SUBSTITUTE(CLEAN(G2136),CHAR(160),""),CHAR(10),"")),
TRIM(SUBSTITUTE(SUBSTITUTE(Category_Map!$A$3:$A$28,CHAR(160),""),CHAR(10),"")),0)),
"Not Found")</f>
        <v>Food</v>
      </c>
      <c r="J2136" t="str">
        <f t="shared" si="33"/>
        <v>Pre-COVID</v>
      </c>
    </row>
    <row r="2137" spans="1:10" x14ac:dyDescent="0.35">
      <c r="A2137" t="s">
        <v>33</v>
      </c>
      <c r="B2137">
        <v>2015</v>
      </c>
      <c r="C2137" t="s">
        <v>37</v>
      </c>
      <c r="D2137">
        <v>119.7</v>
      </c>
      <c r="E2137">
        <v>4</v>
      </c>
      <c r="F2137" s="1">
        <v>42095</v>
      </c>
      <c r="G2137" t="s">
        <v>6</v>
      </c>
      <c r="H2137">
        <v>126.3</v>
      </c>
      <c r="I2137" t="str" cm="1">
        <f t="array" ref="I2137">IFERROR(
INDEX(Category_Map!$B$3:$B$28,
MATCH(TRIM(SUBSTITUTE(SUBSTITUTE(CLEAN(G2137),CHAR(160),""),CHAR(10),"")),
TRIM(SUBSTITUTE(SUBSTITUTE(Category_Map!$A$3:$A$28,CHAR(160),""),CHAR(10),"")),0)),
"Not Found")</f>
        <v>Food</v>
      </c>
      <c r="J2137" t="str">
        <f t="shared" si="33"/>
        <v>Pre-COVID</v>
      </c>
    </row>
    <row r="2138" spans="1:10" x14ac:dyDescent="0.35">
      <c r="A2138" t="s">
        <v>33</v>
      </c>
      <c r="B2138">
        <v>2015</v>
      </c>
      <c r="C2138" t="s">
        <v>37</v>
      </c>
      <c r="D2138">
        <v>119.7</v>
      </c>
      <c r="E2138">
        <v>4</v>
      </c>
      <c r="F2138" s="1">
        <v>42095</v>
      </c>
      <c r="G2138" t="s">
        <v>7</v>
      </c>
      <c r="H2138">
        <v>104.5</v>
      </c>
      <c r="I2138" t="str" cm="1">
        <f t="array" ref="I2138">IFERROR(
INDEX(Category_Map!$B$3:$B$28,
MATCH(TRIM(SUBSTITUTE(SUBSTITUTE(CLEAN(G2138),CHAR(160),""),CHAR(10),"")),
TRIM(SUBSTITUTE(SUBSTITUTE(Category_Map!$A$3:$A$28,CHAR(160),""),CHAR(10),"")),0)),
"Not Found")</f>
        <v>Food</v>
      </c>
      <c r="J2138" t="str">
        <f t="shared" si="33"/>
        <v>Pre-COVID</v>
      </c>
    </row>
    <row r="2139" spans="1:10" x14ac:dyDescent="0.35">
      <c r="A2139" t="s">
        <v>33</v>
      </c>
      <c r="B2139">
        <v>2015</v>
      </c>
      <c r="C2139" t="s">
        <v>37</v>
      </c>
      <c r="D2139">
        <v>119.7</v>
      </c>
      <c r="E2139">
        <v>4</v>
      </c>
      <c r="F2139" s="1">
        <v>42095</v>
      </c>
      <c r="G2139" t="s">
        <v>8</v>
      </c>
      <c r="H2139">
        <v>130.6</v>
      </c>
      <c r="I2139" t="str" cm="1">
        <f t="array" ref="I2139">IFERROR(
INDEX(Category_Map!$B$3:$B$28,
MATCH(TRIM(SUBSTITUTE(SUBSTITUTE(CLEAN(G2139),CHAR(160),""),CHAR(10),"")),
TRIM(SUBSTITUTE(SUBSTITUTE(Category_Map!$A$3:$A$28,CHAR(160),""),CHAR(10),"")),0)),
"Not Found")</f>
        <v>Food</v>
      </c>
      <c r="J2139" t="str">
        <f t="shared" si="33"/>
        <v>Pre-COVID</v>
      </c>
    </row>
    <row r="2140" spans="1:10" x14ac:dyDescent="0.35">
      <c r="A2140" t="s">
        <v>33</v>
      </c>
      <c r="B2140">
        <v>2015</v>
      </c>
      <c r="C2140" t="s">
        <v>37</v>
      </c>
      <c r="D2140">
        <v>119.7</v>
      </c>
      <c r="E2140">
        <v>4</v>
      </c>
      <c r="F2140" s="1">
        <v>42095</v>
      </c>
      <c r="G2140" t="s">
        <v>9</v>
      </c>
      <c r="H2140">
        <v>130.80000000000001</v>
      </c>
      <c r="I2140" t="str" cm="1">
        <f t="array" ref="I2140">IFERROR(
INDEX(Category_Map!$B$3:$B$28,
MATCH(TRIM(SUBSTITUTE(SUBSTITUTE(CLEAN(G2140),CHAR(160),""),CHAR(10),"")),
TRIM(SUBSTITUTE(SUBSTITUTE(Category_Map!$A$3:$A$28,CHAR(160),""),CHAR(10),"")),0)),
"Not Found")</f>
        <v>Food</v>
      </c>
      <c r="J2140" t="str">
        <f t="shared" si="33"/>
        <v>Pre-COVID</v>
      </c>
    </row>
    <row r="2141" spans="1:10" x14ac:dyDescent="0.35">
      <c r="A2141" t="s">
        <v>33</v>
      </c>
      <c r="B2141">
        <v>2015</v>
      </c>
      <c r="C2141" t="s">
        <v>37</v>
      </c>
      <c r="D2141">
        <v>119.7</v>
      </c>
      <c r="E2141">
        <v>4</v>
      </c>
      <c r="F2141" s="1">
        <v>42095</v>
      </c>
      <c r="G2141" t="s">
        <v>10</v>
      </c>
      <c r="H2141">
        <v>131.30000000000001</v>
      </c>
      <c r="I2141" t="str" cm="1">
        <f t="array" ref="I2141">IFERROR(
INDEX(Category_Map!$B$3:$B$28,
MATCH(TRIM(SUBSTITUTE(SUBSTITUTE(CLEAN(G2141),CHAR(160),""),CHAR(10),"")),
TRIM(SUBSTITUTE(SUBSTITUTE(Category_Map!$A$3:$A$28,CHAR(160),""),CHAR(10),"")),0)),
"Not Found")</f>
        <v>Food</v>
      </c>
      <c r="J2141" t="str">
        <f t="shared" si="33"/>
        <v>Pre-COVID</v>
      </c>
    </row>
    <row r="2142" spans="1:10" x14ac:dyDescent="0.35">
      <c r="A2142" t="s">
        <v>33</v>
      </c>
      <c r="B2142">
        <v>2015</v>
      </c>
      <c r="C2142" t="s">
        <v>37</v>
      </c>
      <c r="D2142">
        <v>119.7</v>
      </c>
      <c r="E2142">
        <v>4</v>
      </c>
      <c r="F2142" s="1">
        <v>42095</v>
      </c>
      <c r="G2142" t="s">
        <v>11</v>
      </c>
      <c r="H2142">
        <v>91.6</v>
      </c>
      <c r="I2142" t="str" cm="1">
        <f t="array" ref="I2142">IFERROR(
INDEX(Category_Map!$B$3:$B$28,
MATCH(TRIM(SUBSTITUTE(SUBSTITUTE(CLEAN(G2142),CHAR(160),""),CHAR(10),"")),
TRIM(SUBSTITUTE(SUBSTITUTE(Category_Map!$A$3:$A$28,CHAR(160),""),CHAR(10),"")),0)),
"Not Found")</f>
        <v>Food</v>
      </c>
      <c r="J2142" t="str">
        <f t="shared" si="33"/>
        <v>Pre-COVID</v>
      </c>
    </row>
    <row r="2143" spans="1:10" x14ac:dyDescent="0.35">
      <c r="A2143" t="s">
        <v>33</v>
      </c>
      <c r="B2143">
        <v>2015</v>
      </c>
      <c r="C2143" t="s">
        <v>37</v>
      </c>
      <c r="D2143">
        <v>119.7</v>
      </c>
      <c r="E2143">
        <v>4</v>
      </c>
      <c r="F2143" s="1">
        <v>42095</v>
      </c>
      <c r="G2143" t="s">
        <v>12</v>
      </c>
      <c r="H2143">
        <v>127.7</v>
      </c>
      <c r="I2143" t="str" cm="1">
        <f t="array" ref="I2143">IFERROR(
INDEX(Category_Map!$B$3:$B$28,
MATCH(TRIM(SUBSTITUTE(SUBSTITUTE(CLEAN(G2143),CHAR(160),""),CHAR(10),"")),
TRIM(SUBSTITUTE(SUBSTITUTE(Category_Map!$A$3:$A$28,CHAR(160),""),CHAR(10),"")),0)),
"Not Found")</f>
        <v>Food</v>
      </c>
      <c r="J2143" t="str">
        <f t="shared" si="33"/>
        <v>Pre-COVID</v>
      </c>
    </row>
    <row r="2144" spans="1:10" x14ac:dyDescent="0.35">
      <c r="A2144" t="s">
        <v>33</v>
      </c>
      <c r="B2144">
        <v>2015</v>
      </c>
      <c r="C2144" t="s">
        <v>37</v>
      </c>
      <c r="D2144">
        <v>119.7</v>
      </c>
      <c r="E2144">
        <v>4</v>
      </c>
      <c r="F2144" s="1">
        <v>42095</v>
      </c>
      <c r="G2144" t="s">
        <v>13</v>
      </c>
      <c r="H2144">
        <v>117.2</v>
      </c>
      <c r="I2144" t="str" cm="1">
        <f t="array" ref="I2144">IFERROR(
INDEX(Category_Map!$B$3:$B$28,
MATCH(TRIM(SUBSTITUTE(SUBSTITUTE(CLEAN(G2144),CHAR(160),""),CHAR(10),"")),
TRIM(SUBSTITUTE(SUBSTITUTE(Category_Map!$A$3:$A$28,CHAR(160),""),CHAR(10),"")),0)),
"Not Found")</f>
        <v>Food and beverages</v>
      </c>
      <c r="J2144" t="str">
        <f t="shared" si="33"/>
        <v>Pre-COVID</v>
      </c>
    </row>
    <row r="2145" spans="1:10" x14ac:dyDescent="0.35">
      <c r="A2145" t="s">
        <v>33</v>
      </c>
      <c r="B2145">
        <v>2015</v>
      </c>
      <c r="C2145" t="s">
        <v>37</v>
      </c>
      <c r="D2145">
        <v>119.7</v>
      </c>
      <c r="E2145">
        <v>4</v>
      </c>
      <c r="F2145" s="1">
        <v>42095</v>
      </c>
      <c r="G2145" t="s">
        <v>14</v>
      </c>
      <c r="H2145">
        <v>129.5</v>
      </c>
      <c r="I2145" t="str" cm="1">
        <f t="array" ref="I2145">IFERROR(
INDEX(Category_Map!$B$3:$B$28,
MATCH(TRIM(SUBSTITUTE(SUBSTITUTE(CLEAN(G2145),CHAR(160),""),CHAR(10),"")),
TRIM(SUBSTITUTE(SUBSTITUTE(Category_Map!$A$3:$A$28,CHAR(160),""),CHAR(10),"")),0)),
"Not Found")</f>
        <v>Food and beverages</v>
      </c>
      <c r="J2145" t="str">
        <f t="shared" si="33"/>
        <v>Pre-COVID</v>
      </c>
    </row>
    <row r="2146" spans="1:10" x14ac:dyDescent="0.35">
      <c r="A2146" t="s">
        <v>33</v>
      </c>
      <c r="B2146">
        <v>2015</v>
      </c>
      <c r="C2146" t="s">
        <v>37</v>
      </c>
      <c r="D2146">
        <v>119.7</v>
      </c>
      <c r="E2146">
        <v>4</v>
      </c>
      <c r="F2146" s="1">
        <v>42095</v>
      </c>
      <c r="G2146" t="s">
        <v>15</v>
      </c>
      <c r="H2146">
        <v>124.6</v>
      </c>
      <c r="I2146" t="str" cm="1">
        <f t="array" ref="I2146">IFERROR(
INDEX(Category_Map!$B$3:$B$28,
MATCH(TRIM(SUBSTITUTE(SUBSTITUTE(CLEAN(G2146),CHAR(160),""),CHAR(10),"")),
TRIM(SUBSTITUTE(SUBSTITUTE(Category_Map!$A$3:$A$28,CHAR(160),""),CHAR(10),"")),0)),
"Not Found")</f>
        <v>Food and beverages</v>
      </c>
      <c r="J2146" t="str">
        <f t="shared" si="33"/>
        <v>Pre-COVID</v>
      </c>
    </row>
    <row r="2147" spans="1:10" x14ac:dyDescent="0.35">
      <c r="A2147" t="s">
        <v>33</v>
      </c>
      <c r="B2147">
        <v>2015</v>
      </c>
      <c r="C2147" t="s">
        <v>37</v>
      </c>
      <c r="D2147">
        <v>119.7</v>
      </c>
      <c r="E2147">
        <v>4</v>
      </c>
      <c r="F2147" s="1">
        <v>42095</v>
      </c>
      <c r="G2147" t="s">
        <v>16</v>
      </c>
      <c r="H2147">
        <v>130.1</v>
      </c>
      <c r="I2147" t="str" cm="1">
        <f t="array" ref="I2147">IFERROR(
INDEX(Category_Map!$B$3:$B$28,
MATCH(TRIM(SUBSTITUTE(SUBSTITUTE(CLEAN(G2147),CHAR(160),""),CHAR(10),"")),
TRIM(SUBSTITUTE(SUBSTITUTE(Category_Map!$A$3:$A$28,CHAR(160),""),CHAR(10),"")),0)),
"Not Found")</f>
        <v>Miscellaneous</v>
      </c>
      <c r="J2147" t="str">
        <f t="shared" si="33"/>
        <v>Pre-COVID</v>
      </c>
    </row>
    <row r="2148" spans="1:10" x14ac:dyDescent="0.35">
      <c r="A2148" t="s">
        <v>33</v>
      </c>
      <c r="B2148">
        <v>2015</v>
      </c>
      <c r="C2148" t="s">
        <v>37</v>
      </c>
      <c r="D2148">
        <v>119.7</v>
      </c>
      <c r="E2148">
        <v>4</v>
      </c>
      <c r="F2148" s="1">
        <v>42095</v>
      </c>
      <c r="G2148" t="s">
        <v>17</v>
      </c>
      <c r="H2148">
        <v>122.1</v>
      </c>
      <c r="I2148" t="str" cm="1">
        <f t="array" ref="I2148">IFERROR(
INDEX(Category_Map!$B$3:$B$28,
MATCH(TRIM(SUBSTITUTE(SUBSTITUTE(CLEAN(G2148),CHAR(160),""),CHAR(10),"")),
TRIM(SUBSTITUTE(SUBSTITUTE(Category_Map!$A$3:$A$28,CHAR(160),""),CHAR(10),"")),0)),
"Not Found")</f>
        <v>Clothing and Footwear</v>
      </c>
      <c r="J2148" t="str">
        <f t="shared" si="33"/>
        <v>Pre-COVID</v>
      </c>
    </row>
    <row r="2149" spans="1:10" x14ac:dyDescent="0.35">
      <c r="A2149" t="s">
        <v>33</v>
      </c>
      <c r="B2149">
        <v>2015</v>
      </c>
      <c r="C2149" t="s">
        <v>37</v>
      </c>
      <c r="D2149">
        <v>119.7</v>
      </c>
      <c r="E2149">
        <v>4</v>
      </c>
      <c r="F2149" s="1">
        <v>42095</v>
      </c>
      <c r="G2149" t="s">
        <v>18</v>
      </c>
      <c r="H2149">
        <v>117.2</v>
      </c>
      <c r="I2149" t="str" cm="1">
        <f t="array" ref="I2149">IFERROR(
INDEX(Category_Map!$B$3:$B$28,
MATCH(TRIM(SUBSTITUTE(SUBSTITUTE(CLEAN(G2149),CHAR(160),""),CHAR(10),"")),
TRIM(SUBSTITUTE(SUBSTITUTE(Category_Map!$A$3:$A$28,CHAR(160),""),CHAR(10),"")),0)),
"Not Found")</f>
        <v>Clothing and Footwear</v>
      </c>
      <c r="J2149" t="str">
        <f t="shared" si="33"/>
        <v>Pre-COVID</v>
      </c>
    </row>
    <row r="2150" spans="1:10" x14ac:dyDescent="0.35">
      <c r="A2150" t="s">
        <v>33</v>
      </c>
      <c r="B2150">
        <v>2015</v>
      </c>
      <c r="C2150" t="s">
        <v>37</v>
      </c>
      <c r="D2150">
        <v>119.7</v>
      </c>
      <c r="E2150">
        <v>4</v>
      </c>
      <c r="F2150" s="1">
        <v>42095</v>
      </c>
      <c r="G2150" t="s">
        <v>19</v>
      </c>
      <c r="H2150">
        <v>121.3</v>
      </c>
      <c r="I2150" t="str" cm="1">
        <f t="array" ref="I2150">IFERROR(
INDEX(Category_Map!$B$3:$B$28,
MATCH(TRIM(SUBSTITUTE(SUBSTITUTE(CLEAN(G2150),CHAR(160),""),CHAR(10),"")),
TRIM(SUBSTITUTE(SUBSTITUTE(Category_Map!$A$3:$A$28,CHAR(160),""),CHAR(10),"")),0)),
"Not Found")</f>
        <v>Clothing and Footwear</v>
      </c>
      <c r="J2150" t="str">
        <f t="shared" si="33"/>
        <v>Pre-COVID</v>
      </c>
    </row>
    <row r="2151" spans="1:10" x14ac:dyDescent="0.35">
      <c r="A2151" t="s">
        <v>33</v>
      </c>
      <c r="B2151">
        <v>2015</v>
      </c>
      <c r="C2151" t="s">
        <v>37</v>
      </c>
      <c r="D2151">
        <v>119.7</v>
      </c>
      <c r="E2151">
        <v>4</v>
      </c>
      <c r="F2151" s="1">
        <v>42095</v>
      </c>
      <c r="G2151" t="s">
        <v>20</v>
      </c>
      <c r="H2151">
        <v>119.2</v>
      </c>
      <c r="I2151" t="str" cm="1">
        <f t="array" ref="I2151">IFERROR(
INDEX(Category_Map!$B$3:$B$28,
MATCH(TRIM(SUBSTITUTE(SUBSTITUTE(CLEAN(G2151),CHAR(160),""),CHAR(10),"")),
TRIM(SUBSTITUTE(SUBSTITUTE(Category_Map!$A$3:$A$28,CHAR(160),""),CHAR(10),"")),0)),
"Not Found")</f>
        <v>Housing and Utilities</v>
      </c>
      <c r="J2151" t="str">
        <f t="shared" si="33"/>
        <v>Pre-COVID</v>
      </c>
    </row>
    <row r="2152" spans="1:10" x14ac:dyDescent="0.35">
      <c r="A2152" t="s">
        <v>33</v>
      </c>
      <c r="B2152">
        <v>2015</v>
      </c>
      <c r="C2152" t="s">
        <v>37</v>
      </c>
      <c r="D2152">
        <v>119.7</v>
      </c>
      <c r="E2152">
        <v>4</v>
      </c>
      <c r="F2152" s="1">
        <v>42095</v>
      </c>
      <c r="G2152" t="s">
        <v>21</v>
      </c>
      <c r="H2152">
        <v>114.7</v>
      </c>
      <c r="I2152" t="str" cm="1">
        <f t="array" ref="I2152">IFERROR(
INDEX(Category_Map!$B$3:$B$28,
MATCH(TRIM(SUBSTITUTE(SUBSTITUTE(CLEAN(G2152),CHAR(160),""),CHAR(10),"")),
TRIM(SUBSTITUTE(SUBSTITUTE(Category_Map!$A$3:$A$28,CHAR(160),""),CHAR(10),"")),0)),
"Not Found")</f>
        <v>Fuel and Energy</v>
      </c>
      <c r="J2152" t="str">
        <f t="shared" si="33"/>
        <v>Pre-COVID</v>
      </c>
    </row>
    <row r="2153" spans="1:10" x14ac:dyDescent="0.35">
      <c r="A2153" t="s">
        <v>33</v>
      </c>
      <c r="B2153">
        <v>2015</v>
      </c>
      <c r="C2153" t="s">
        <v>37</v>
      </c>
      <c r="D2153">
        <v>119.7</v>
      </c>
      <c r="E2153">
        <v>4</v>
      </c>
      <c r="F2153" s="1">
        <v>42095</v>
      </c>
      <c r="G2153" t="s">
        <v>22</v>
      </c>
      <c r="H2153">
        <v>118.4</v>
      </c>
      <c r="I2153" t="str" cm="1">
        <f t="array" ref="I2153">IFERROR(
INDEX(Category_Map!$B$3:$B$28,
MATCH(TRIM(SUBSTITUTE(SUBSTITUTE(CLEAN(G2153),CHAR(160),""),CHAR(10),"")),
TRIM(SUBSTITUTE(SUBSTITUTE(Category_Map!$A$3:$A$28,CHAR(160),""),CHAR(10),"")),0)),
"Not Found")</f>
        <v>Household goods and services</v>
      </c>
      <c r="J2153" t="str">
        <f t="shared" si="33"/>
        <v>Pre-COVID</v>
      </c>
    </row>
    <row r="2154" spans="1:10" x14ac:dyDescent="0.35">
      <c r="A2154" t="s">
        <v>33</v>
      </c>
      <c r="B2154">
        <v>2015</v>
      </c>
      <c r="C2154" t="s">
        <v>37</v>
      </c>
      <c r="D2154">
        <v>119.7</v>
      </c>
      <c r="E2154">
        <v>4</v>
      </c>
      <c r="F2154" s="1">
        <v>42095</v>
      </c>
      <c r="G2154" t="s">
        <v>23</v>
      </c>
      <c r="H2154">
        <v>114.6</v>
      </c>
      <c r="I2154" t="str" cm="1">
        <f t="array" ref="I2154">IFERROR(
INDEX(Category_Map!$B$3:$B$28,
MATCH(TRIM(SUBSTITUTE(SUBSTITUTE(CLEAN(G2154),CHAR(160),""),CHAR(10),"")),
TRIM(SUBSTITUTE(SUBSTITUTE(Category_Map!$A$3:$A$28,CHAR(160),""),CHAR(10),"")),0)),
"Not Found")</f>
        <v>Health</v>
      </c>
      <c r="J2154" t="str">
        <f t="shared" si="33"/>
        <v>Pre-COVID</v>
      </c>
    </row>
    <row r="2155" spans="1:10" x14ac:dyDescent="0.35">
      <c r="A2155" t="s">
        <v>33</v>
      </c>
      <c r="B2155">
        <v>2015</v>
      </c>
      <c r="C2155" t="s">
        <v>37</v>
      </c>
      <c r="D2155">
        <v>119.7</v>
      </c>
      <c r="E2155">
        <v>4</v>
      </c>
      <c r="F2155" s="1">
        <v>42095</v>
      </c>
      <c r="G2155" t="s">
        <v>24</v>
      </c>
      <c r="H2155">
        <v>108.4</v>
      </c>
      <c r="I2155" t="str" cm="1">
        <f t="array" ref="I2155">IFERROR(
INDEX(Category_Map!$B$3:$B$28,
MATCH(TRIM(SUBSTITUTE(SUBSTITUTE(CLEAN(G2155),CHAR(160),""),CHAR(10),"")),
TRIM(SUBSTITUTE(SUBSTITUTE(Category_Map!$A$3:$A$28,CHAR(160),""),CHAR(10),"")),0)),
"Not Found")</f>
        <v>Transport &amp; Communication</v>
      </c>
      <c r="J2155" t="str">
        <f t="shared" si="33"/>
        <v>Pre-COVID</v>
      </c>
    </row>
    <row r="2156" spans="1:10" x14ac:dyDescent="0.35">
      <c r="A2156" t="s">
        <v>33</v>
      </c>
      <c r="B2156">
        <v>2015</v>
      </c>
      <c r="C2156" t="s">
        <v>37</v>
      </c>
      <c r="D2156">
        <v>119.7</v>
      </c>
      <c r="E2156">
        <v>4</v>
      </c>
      <c r="F2156" s="1">
        <v>42095</v>
      </c>
      <c r="G2156" t="s">
        <v>25</v>
      </c>
      <c r="H2156">
        <v>115.6</v>
      </c>
      <c r="I2156" t="str" cm="1">
        <f t="array" ref="I2156">IFERROR(
INDEX(Category_Map!$B$3:$B$28,
MATCH(TRIM(SUBSTITUTE(SUBSTITUTE(CLEAN(G2156),CHAR(160),""),CHAR(10),"")),
TRIM(SUBSTITUTE(SUBSTITUTE(Category_Map!$A$3:$A$28,CHAR(160),""),CHAR(10),"")),0)),
"Not Found")</f>
        <v>Recreation and Personal Care</v>
      </c>
      <c r="J2156" t="str">
        <f t="shared" si="33"/>
        <v>Pre-COVID</v>
      </c>
    </row>
    <row r="2157" spans="1:10" x14ac:dyDescent="0.35">
      <c r="A2157" t="s">
        <v>33</v>
      </c>
      <c r="B2157">
        <v>2015</v>
      </c>
      <c r="C2157" t="s">
        <v>37</v>
      </c>
      <c r="D2157">
        <v>119.7</v>
      </c>
      <c r="E2157">
        <v>4</v>
      </c>
      <c r="F2157" s="1">
        <v>42095</v>
      </c>
      <c r="G2157" t="s">
        <v>26</v>
      </c>
      <c r="H2157">
        <v>121.7</v>
      </c>
      <c r="I2157" t="str" cm="1">
        <f t="array" ref="I2157">IFERROR(
INDEX(Category_Map!$B$3:$B$28,
MATCH(TRIM(SUBSTITUTE(SUBSTITUTE(CLEAN(G2157),CHAR(160),""),CHAR(10),"")),
TRIM(SUBSTITUTE(SUBSTITUTE(Category_Map!$A$3:$A$28,CHAR(160),""),CHAR(10),"")),0)),
"Not Found")</f>
        <v>Education</v>
      </c>
      <c r="J2157" t="str">
        <f t="shared" si="33"/>
        <v>Pre-COVID</v>
      </c>
    </row>
    <row r="2158" spans="1:10" x14ac:dyDescent="0.35">
      <c r="A2158" t="s">
        <v>33</v>
      </c>
      <c r="B2158">
        <v>2015</v>
      </c>
      <c r="C2158" t="s">
        <v>37</v>
      </c>
      <c r="D2158">
        <v>119.7</v>
      </c>
      <c r="E2158">
        <v>4</v>
      </c>
      <c r="F2158" s="1">
        <v>42095</v>
      </c>
      <c r="G2158" t="s">
        <v>27</v>
      </c>
      <c r="H2158">
        <v>111.8</v>
      </c>
      <c r="I2158" t="str" cm="1">
        <f t="array" ref="I2158">IFERROR(
INDEX(Category_Map!$B$3:$B$28,
MATCH(TRIM(SUBSTITUTE(SUBSTITUTE(CLEAN(G2158),CHAR(160),""),CHAR(10),"")),
TRIM(SUBSTITUTE(SUBSTITUTE(Category_Map!$A$3:$A$28,CHAR(160),""),CHAR(10),"")),0)),
"Not Found")</f>
        <v>Personal care and effects</v>
      </c>
      <c r="J2158" t="str">
        <f t="shared" si="33"/>
        <v>Pre-COVID</v>
      </c>
    </row>
    <row r="2159" spans="1:10" x14ac:dyDescent="0.35">
      <c r="A2159" t="s">
        <v>33</v>
      </c>
      <c r="B2159">
        <v>2015</v>
      </c>
      <c r="C2159" t="s">
        <v>37</v>
      </c>
      <c r="D2159">
        <v>119.7</v>
      </c>
      <c r="E2159">
        <v>4</v>
      </c>
      <c r="F2159" s="1">
        <v>42095</v>
      </c>
      <c r="G2159" t="s">
        <v>28</v>
      </c>
      <c r="H2159">
        <v>114.2</v>
      </c>
      <c r="I2159" t="str" cm="1">
        <f t="array" ref="I2159">IFERROR(
INDEX(Category_Map!$B$3:$B$28,
MATCH(TRIM(SUBSTITUTE(SUBSTITUTE(CLEAN(G2159),CHAR(160),""),CHAR(10),"")),
TRIM(SUBSTITUTE(SUBSTITUTE(Category_Map!$A$3:$A$28,CHAR(160),""),CHAR(10),"")),0)),
"Not Found")</f>
        <v>Miscellaneous</v>
      </c>
      <c r="J2159" t="str">
        <f t="shared" si="33"/>
        <v>Pre-COVID</v>
      </c>
    </row>
    <row r="2160" spans="1:10" x14ac:dyDescent="0.35">
      <c r="A2160" t="s">
        <v>34</v>
      </c>
      <c r="B2160">
        <v>2015</v>
      </c>
      <c r="C2160" t="s">
        <v>37</v>
      </c>
      <c r="D2160">
        <v>120.7</v>
      </c>
      <c r="E2160">
        <v>4</v>
      </c>
      <c r="F2160" s="1">
        <v>42095</v>
      </c>
      <c r="G2160" t="s">
        <v>3</v>
      </c>
      <c r="H2160">
        <v>123.5</v>
      </c>
      <c r="I2160" t="str" cm="1">
        <f t="array" ref="I2160">IFERROR(
INDEX(Category_Map!$B$3:$B$28,
MATCH(TRIM(SUBSTITUTE(SUBSTITUTE(CLEAN(G2160),CHAR(160),""),CHAR(10),"")),
TRIM(SUBSTITUTE(SUBSTITUTE(Category_Map!$A$3:$A$28,CHAR(160),""),CHAR(10),"")),0)),
"Not Found")</f>
        <v>Food</v>
      </c>
      <c r="J2160" t="str">
        <f t="shared" si="33"/>
        <v>Pre-COVID</v>
      </c>
    </row>
    <row r="2161" spans="1:10" x14ac:dyDescent="0.35">
      <c r="A2161" t="s">
        <v>34</v>
      </c>
      <c r="B2161">
        <v>2015</v>
      </c>
      <c r="C2161" t="s">
        <v>37</v>
      </c>
      <c r="D2161">
        <v>120.7</v>
      </c>
      <c r="E2161">
        <v>4</v>
      </c>
      <c r="F2161" s="1">
        <v>42095</v>
      </c>
      <c r="G2161" t="s">
        <v>4</v>
      </c>
      <c r="H2161">
        <v>126.4</v>
      </c>
      <c r="I2161" t="str" cm="1">
        <f t="array" ref="I2161">IFERROR(
INDEX(Category_Map!$B$3:$B$28,
MATCH(TRIM(SUBSTITUTE(SUBSTITUTE(CLEAN(G2161),CHAR(160),""),CHAR(10),"")),
TRIM(SUBSTITUTE(SUBSTITUTE(Category_Map!$A$3:$A$28,CHAR(160),""),CHAR(10),"")),0)),
"Not Found")</f>
        <v>Food</v>
      </c>
      <c r="J2161" t="str">
        <f t="shared" si="33"/>
        <v>Pre-COVID</v>
      </c>
    </row>
    <row r="2162" spans="1:10" x14ac:dyDescent="0.35">
      <c r="A2162" t="s">
        <v>34</v>
      </c>
      <c r="B2162">
        <v>2015</v>
      </c>
      <c r="C2162" t="s">
        <v>37</v>
      </c>
      <c r="D2162">
        <v>120.7</v>
      </c>
      <c r="E2162">
        <v>4</v>
      </c>
      <c r="F2162" s="1">
        <v>42095</v>
      </c>
      <c r="G2162" t="s">
        <v>5</v>
      </c>
      <c r="H2162">
        <v>114.4</v>
      </c>
      <c r="I2162" t="str" cm="1">
        <f t="array" ref="I2162">IFERROR(
INDEX(Category_Map!$B$3:$B$28,
MATCH(TRIM(SUBSTITUTE(SUBSTITUTE(CLEAN(G2162),CHAR(160),""),CHAR(10),"")),
TRIM(SUBSTITUTE(SUBSTITUTE(Category_Map!$A$3:$A$28,CHAR(160),""),CHAR(10),"")),0)),
"Not Found")</f>
        <v>Food</v>
      </c>
      <c r="J2162" t="str">
        <f t="shared" si="33"/>
        <v>Pre-COVID</v>
      </c>
    </row>
    <row r="2163" spans="1:10" x14ac:dyDescent="0.35">
      <c r="A2163" t="s">
        <v>34</v>
      </c>
      <c r="B2163">
        <v>2015</v>
      </c>
      <c r="C2163" t="s">
        <v>37</v>
      </c>
      <c r="D2163">
        <v>120.7</v>
      </c>
      <c r="E2163">
        <v>4</v>
      </c>
      <c r="F2163" s="1">
        <v>42095</v>
      </c>
      <c r="G2163" t="s">
        <v>6</v>
      </c>
      <c r="H2163">
        <v>126.6</v>
      </c>
      <c r="I2163" t="str" cm="1">
        <f t="array" ref="I2163">IFERROR(
INDEX(Category_Map!$B$3:$B$28,
MATCH(TRIM(SUBSTITUTE(SUBSTITUTE(CLEAN(G2163),CHAR(160),""),CHAR(10),"")),
TRIM(SUBSTITUTE(SUBSTITUTE(Category_Map!$A$3:$A$28,CHAR(160),""),CHAR(10),"")),0)),
"Not Found")</f>
        <v>Food</v>
      </c>
      <c r="J2163" t="str">
        <f t="shared" si="33"/>
        <v>Pre-COVID</v>
      </c>
    </row>
    <row r="2164" spans="1:10" x14ac:dyDescent="0.35">
      <c r="A2164" t="s">
        <v>34</v>
      </c>
      <c r="B2164">
        <v>2015</v>
      </c>
      <c r="C2164" t="s">
        <v>37</v>
      </c>
      <c r="D2164">
        <v>120.7</v>
      </c>
      <c r="E2164">
        <v>4</v>
      </c>
      <c r="F2164" s="1">
        <v>42095</v>
      </c>
      <c r="G2164" t="s">
        <v>7</v>
      </c>
      <c r="H2164">
        <v>109.2</v>
      </c>
      <c r="I2164" t="str" cm="1">
        <f t="array" ref="I2164">IFERROR(
INDEX(Category_Map!$B$3:$B$28,
MATCH(TRIM(SUBSTITUTE(SUBSTITUTE(CLEAN(G2164),CHAR(160),""),CHAR(10),"")),
TRIM(SUBSTITUTE(SUBSTITUTE(Category_Map!$A$3:$A$28,CHAR(160),""),CHAR(10),"")),0)),
"Not Found")</f>
        <v>Food</v>
      </c>
      <c r="J2164" t="str">
        <f t="shared" si="33"/>
        <v>Pre-COVID</v>
      </c>
    </row>
    <row r="2165" spans="1:10" x14ac:dyDescent="0.35">
      <c r="A2165" t="s">
        <v>34</v>
      </c>
      <c r="B2165">
        <v>2015</v>
      </c>
      <c r="C2165" t="s">
        <v>37</v>
      </c>
      <c r="D2165">
        <v>120.7</v>
      </c>
      <c r="E2165">
        <v>4</v>
      </c>
      <c r="F2165" s="1">
        <v>42095</v>
      </c>
      <c r="G2165" t="s">
        <v>8</v>
      </c>
      <c r="H2165">
        <v>132.5</v>
      </c>
      <c r="I2165" t="str" cm="1">
        <f t="array" ref="I2165">IFERROR(
INDEX(Category_Map!$B$3:$B$28,
MATCH(TRIM(SUBSTITUTE(SUBSTITUTE(CLEAN(G2165),CHAR(160),""),CHAR(10),"")),
TRIM(SUBSTITUTE(SUBSTITUTE(Category_Map!$A$3:$A$28,CHAR(160),""),CHAR(10),"")),0)),
"Not Found")</f>
        <v>Food</v>
      </c>
      <c r="J2165" t="str">
        <f t="shared" si="33"/>
        <v>Pre-COVID</v>
      </c>
    </row>
    <row r="2166" spans="1:10" x14ac:dyDescent="0.35">
      <c r="A2166" t="s">
        <v>34</v>
      </c>
      <c r="B2166">
        <v>2015</v>
      </c>
      <c r="C2166" t="s">
        <v>37</v>
      </c>
      <c r="D2166">
        <v>120.7</v>
      </c>
      <c r="E2166">
        <v>4</v>
      </c>
      <c r="F2166" s="1">
        <v>42095</v>
      </c>
      <c r="G2166" t="s">
        <v>9</v>
      </c>
      <c r="H2166">
        <v>128.6</v>
      </c>
      <c r="I2166" t="str" cm="1">
        <f t="array" ref="I2166">IFERROR(
INDEX(Category_Map!$B$3:$B$28,
MATCH(TRIM(SUBSTITUTE(SUBSTITUTE(CLEAN(G2166),CHAR(160),""),CHAR(10),"")),
TRIM(SUBSTITUTE(SUBSTITUTE(Category_Map!$A$3:$A$28,CHAR(160),""),CHAR(10),"")),0)),
"Not Found")</f>
        <v>Food</v>
      </c>
      <c r="J2166" t="str">
        <f t="shared" si="33"/>
        <v>Pre-COVID</v>
      </c>
    </row>
    <row r="2167" spans="1:10" x14ac:dyDescent="0.35">
      <c r="A2167" t="s">
        <v>34</v>
      </c>
      <c r="B2167">
        <v>2015</v>
      </c>
      <c r="C2167" t="s">
        <v>37</v>
      </c>
      <c r="D2167">
        <v>120.7</v>
      </c>
      <c r="E2167">
        <v>4</v>
      </c>
      <c r="F2167" s="1">
        <v>42095</v>
      </c>
      <c r="G2167" t="s">
        <v>10</v>
      </c>
      <c r="H2167">
        <v>124.8</v>
      </c>
      <c r="I2167" t="str" cm="1">
        <f t="array" ref="I2167">IFERROR(
INDEX(Category_Map!$B$3:$B$28,
MATCH(TRIM(SUBSTITUTE(SUBSTITUTE(CLEAN(G2167),CHAR(160),""),CHAR(10),"")),
TRIM(SUBSTITUTE(SUBSTITUTE(Category_Map!$A$3:$A$28,CHAR(160),""),CHAR(10),"")),0)),
"Not Found")</f>
        <v>Food</v>
      </c>
      <c r="J2167" t="str">
        <f t="shared" si="33"/>
        <v>Pre-COVID</v>
      </c>
    </row>
    <row r="2168" spans="1:10" x14ac:dyDescent="0.35">
      <c r="A2168" t="s">
        <v>34</v>
      </c>
      <c r="B2168">
        <v>2015</v>
      </c>
      <c r="C2168" t="s">
        <v>37</v>
      </c>
      <c r="D2168">
        <v>120.7</v>
      </c>
      <c r="E2168">
        <v>4</v>
      </c>
      <c r="F2168" s="1">
        <v>42095</v>
      </c>
      <c r="G2168" t="s">
        <v>11</v>
      </c>
      <c r="H2168">
        <v>95.7</v>
      </c>
      <c r="I2168" t="str" cm="1">
        <f t="array" ref="I2168">IFERROR(
INDEX(Category_Map!$B$3:$B$28,
MATCH(TRIM(SUBSTITUTE(SUBSTITUTE(CLEAN(G2168),CHAR(160),""),CHAR(10),"")),
TRIM(SUBSTITUTE(SUBSTITUTE(Category_Map!$A$3:$A$28,CHAR(160),""),CHAR(10),"")),0)),
"Not Found")</f>
        <v>Food</v>
      </c>
      <c r="J2168" t="str">
        <f t="shared" si="33"/>
        <v>Pre-COVID</v>
      </c>
    </row>
    <row r="2169" spans="1:10" x14ac:dyDescent="0.35">
      <c r="A2169" t="s">
        <v>34</v>
      </c>
      <c r="B2169">
        <v>2015</v>
      </c>
      <c r="C2169" t="s">
        <v>37</v>
      </c>
      <c r="D2169">
        <v>120.7</v>
      </c>
      <c r="E2169">
        <v>4</v>
      </c>
      <c r="F2169" s="1">
        <v>42095</v>
      </c>
      <c r="G2169" t="s">
        <v>12</v>
      </c>
      <c r="H2169">
        <v>122.4</v>
      </c>
      <c r="I2169" t="str" cm="1">
        <f t="array" ref="I2169">IFERROR(
INDEX(Category_Map!$B$3:$B$28,
MATCH(TRIM(SUBSTITUTE(SUBSTITUTE(CLEAN(G2169),CHAR(160),""),CHAR(10),"")),
TRIM(SUBSTITUTE(SUBSTITUTE(Category_Map!$A$3:$A$28,CHAR(160),""),CHAR(10),"")),0)),
"Not Found")</f>
        <v>Food</v>
      </c>
      <c r="J2169" t="str">
        <f t="shared" si="33"/>
        <v>Pre-COVID</v>
      </c>
    </row>
    <row r="2170" spans="1:10" x14ac:dyDescent="0.35">
      <c r="A2170" t="s">
        <v>34</v>
      </c>
      <c r="B2170">
        <v>2015</v>
      </c>
      <c r="C2170" t="s">
        <v>37</v>
      </c>
      <c r="D2170">
        <v>120.7</v>
      </c>
      <c r="E2170">
        <v>4</v>
      </c>
      <c r="F2170" s="1">
        <v>42095</v>
      </c>
      <c r="G2170" t="s">
        <v>13</v>
      </c>
      <c r="H2170">
        <v>118.5</v>
      </c>
      <c r="I2170" t="str" cm="1">
        <f t="array" ref="I2170">IFERROR(
INDEX(Category_Map!$B$3:$B$28,
MATCH(TRIM(SUBSTITUTE(SUBSTITUTE(CLEAN(G2170),CHAR(160),""),CHAR(10),"")),
TRIM(SUBSTITUTE(SUBSTITUTE(Category_Map!$A$3:$A$28,CHAR(160),""),CHAR(10),"")),0)),
"Not Found")</f>
        <v>Food and beverages</v>
      </c>
      <c r="J2170" t="str">
        <f t="shared" si="33"/>
        <v>Pre-COVID</v>
      </c>
    </row>
    <row r="2171" spans="1:10" x14ac:dyDescent="0.35">
      <c r="A2171" t="s">
        <v>34</v>
      </c>
      <c r="B2171">
        <v>2015</v>
      </c>
      <c r="C2171" t="s">
        <v>37</v>
      </c>
      <c r="D2171">
        <v>120.7</v>
      </c>
      <c r="E2171">
        <v>4</v>
      </c>
      <c r="F2171" s="1">
        <v>42095</v>
      </c>
      <c r="G2171" t="s">
        <v>14</v>
      </c>
      <c r="H2171">
        <v>129.1</v>
      </c>
      <c r="I2171" t="str" cm="1">
        <f t="array" ref="I2171">IFERROR(
INDEX(Category_Map!$B$3:$B$28,
MATCH(TRIM(SUBSTITUTE(SUBSTITUTE(CLEAN(G2171),CHAR(160),""),CHAR(10),"")),
TRIM(SUBSTITUTE(SUBSTITUTE(Category_Map!$A$3:$A$28,CHAR(160),""),CHAR(10),"")),0)),
"Not Found")</f>
        <v>Food and beverages</v>
      </c>
      <c r="J2171" t="str">
        <f t="shared" si="33"/>
        <v>Pre-COVID</v>
      </c>
    </row>
    <row r="2172" spans="1:10" x14ac:dyDescent="0.35">
      <c r="A2172" t="s">
        <v>34</v>
      </c>
      <c r="B2172">
        <v>2015</v>
      </c>
      <c r="C2172" t="s">
        <v>37</v>
      </c>
      <c r="D2172">
        <v>120.7</v>
      </c>
      <c r="E2172">
        <v>4</v>
      </c>
      <c r="F2172" s="1">
        <v>42095</v>
      </c>
      <c r="G2172" t="s">
        <v>15</v>
      </c>
      <c r="H2172">
        <v>124</v>
      </c>
      <c r="I2172" t="str" cm="1">
        <f t="array" ref="I2172">IFERROR(
INDEX(Category_Map!$B$3:$B$28,
MATCH(TRIM(SUBSTITUTE(SUBSTITUTE(CLEAN(G2172),CHAR(160),""),CHAR(10),"")),
TRIM(SUBSTITUTE(SUBSTITUTE(Category_Map!$A$3:$A$28,CHAR(160),""),CHAR(10),"")),0)),
"Not Found")</f>
        <v>Food and beverages</v>
      </c>
      <c r="J2172" t="str">
        <f t="shared" si="33"/>
        <v>Pre-COVID</v>
      </c>
    </row>
    <row r="2173" spans="1:10" x14ac:dyDescent="0.35">
      <c r="A2173" t="s">
        <v>34</v>
      </c>
      <c r="B2173">
        <v>2015</v>
      </c>
      <c r="C2173" t="s">
        <v>37</v>
      </c>
      <c r="D2173">
        <v>120.7</v>
      </c>
      <c r="E2173">
        <v>4</v>
      </c>
      <c r="F2173" s="1">
        <v>42095</v>
      </c>
      <c r="G2173" t="s">
        <v>16</v>
      </c>
      <c r="H2173">
        <v>126.9</v>
      </c>
      <c r="I2173" t="str" cm="1">
        <f t="array" ref="I2173">IFERROR(
INDEX(Category_Map!$B$3:$B$28,
MATCH(TRIM(SUBSTITUTE(SUBSTITUTE(CLEAN(G2173),CHAR(160),""),CHAR(10),"")),
TRIM(SUBSTITUTE(SUBSTITUTE(Category_Map!$A$3:$A$28,CHAR(160),""),CHAR(10),"")),0)),
"Not Found")</f>
        <v>Miscellaneous</v>
      </c>
      <c r="J2173" t="str">
        <f t="shared" si="33"/>
        <v>Pre-COVID</v>
      </c>
    </row>
    <row r="2174" spans="1:10" x14ac:dyDescent="0.35">
      <c r="A2174" t="s">
        <v>34</v>
      </c>
      <c r="B2174">
        <v>2015</v>
      </c>
      <c r="C2174" t="s">
        <v>37</v>
      </c>
      <c r="D2174">
        <v>120.7</v>
      </c>
      <c r="E2174">
        <v>4</v>
      </c>
      <c r="F2174" s="1">
        <v>42095</v>
      </c>
      <c r="G2174" t="s">
        <v>17</v>
      </c>
      <c r="H2174">
        <v>124.7</v>
      </c>
      <c r="I2174" t="str" cm="1">
        <f t="array" ref="I2174">IFERROR(
INDEX(Category_Map!$B$3:$B$28,
MATCH(TRIM(SUBSTITUTE(SUBSTITUTE(CLEAN(G2174),CHAR(160),""),CHAR(10),"")),
TRIM(SUBSTITUTE(SUBSTITUTE(Category_Map!$A$3:$A$28,CHAR(160),""),CHAR(10),"")),0)),
"Not Found")</f>
        <v>Clothing and Footwear</v>
      </c>
      <c r="J2174" t="str">
        <f t="shared" si="33"/>
        <v>Pre-COVID</v>
      </c>
    </row>
    <row r="2175" spans="1:10" x14ac:dyDescent="0.35">
      <c r="A2175" t="s">
        <v>34</v>
      </c>
      <c r="B2175">
        <v>2015</v>
      </c>
      <c r="C2175" t="s">
        <v>37</v>
      </c>
      <c r="D2175">
        <v>120.7</v>
      </c>
      <c r="E2175">
        <v>4</v>
      </c>
      <c r="F2175" s="1">
        <v>42095</v>
      </c>
      <c r="G2175" t="s">
        <v>18</v>
      </c>
      <c r="H2175">
        <v>120.8</v>
      </c>
      <c r="I2175" t="str" cm="1">
        <f t="array" ref="I2175">IFERROR(
INDEX(Category_Map!$B$3:$B$28,
MATCH(TRIM(SUBSTITUTE(SUBSTITUTE(CLEAN(G2175),CHAR(160),""),CHAR(10),"")),
TRIM(SUBSTITUTE(SUBSTITUTE(Category_Map!$A$3:$A$28,CHAR(160),""),CHAR(10),"")),0)),
"Not Found")</f>
        <v>Clothing and Footwear</v>
      </c>
      <c r="J2175" t="str">
        <f t="shared" si="33"/>
        <v>Pre-COVID</v>
      </c>
    </row>
    <row r="2176" spans="1:10" x14ac:dyDescent="0.35">
      <c r="A2176" t="s">
        <v>34</v>
      </c>
      <c r="B2176">
        <v>2015</v>
      </c>
      <c r="C2176" t="s">
        <v>37</v>
      </c>
      <c r="D2176">
        <v>120.7</v>
      </c>
      <c r="E2176">
        <v>4</v>
      </c>
      <c r="F2176" s="1">
        <v>42095</v>
      </c>
      <c r="G2176" t="s">
        <v>19</v>
      </c>
      <c r="H2176">
        <v>124.1</v>
      </c>
      <c r="I2176" t="str" cm="1">
        <f t="array" ref="I2176">IFERROR(
INDEX(Category_Map!$B$3:$B$28,
MATCH(TRIM(SUBSTITUTE(SUBSTITUTE(CLEAN(G2176),CHAR(160),""),CHAR(10),"")),
TRIM(SUBSTITUTE(SUBSTITUTE(Category_Map!$A$3:$A$28,CHAR(160),""),CHAR(10),"")),0)),
"Not Found")</f>
        <v>Clothing and Footwear</v>
      </c>
      <c r="J2176" t="str">
        <f t="shared" si="33"/>
        <v>Pre-COVID</v>
      </c>
    </row>
    <row r="2177" spans="1:10" x14ac:dyDescent="0.35">
      <c r="A2177" t="s">
        <v>34</v>
      </c>
      <c r="B2177">
        <v>2015</v>
      </c>
      <c r="C2177" t="s">
        <v>37</v>
      </c>
      <c r="D2177">
        <v>120.7</v>
      </c>
      <c r="E2177">
        <v>4</v>
      </c>
      <c r="F2177" s="1">
        <v>42095</v>
      </c>
      <c r="G2177" t="s">
        <v>20</v>
      </c>
      <c r="H2177">
        <v>119.2</v>
      </c>
      <c r="I2177" t="str" cm="1">
        <f t="array" ref="I2177">IFERROR(
INDEX(Category_Map!$B$3:$B$28,
MATCH(TRIM(SUBSTITUTE(SUBSTITUTE(CLEAN(G2177),CHAR(160),""),CHAR(10),"")),
TRIM(SUBSTITUTE(SUBSTITUTE(Category_Map!$A$3:$A$28,CHAR(160),""),CHAR(10),"")),0)),
"Not Found")</f>
        <v>Housing and Utilities</v>
      </c>
      <c r="J2177" t="str">
        <f t="shared" si="33"/>
        <v>Pre-COVID</v>
      </c>
    </row>
    <row r="2178" spans="1:10" x14ac:dyDescent="0.35">
      <c r="A2178" t="s">
        <v>34</v>
      </c>
      <c r="B2178">
        <v>2015</v>
      </c>
      <c r="C2178" t="s">
        <v>37</v>
      </c>
      <c r="D2178">
        <v>120.7</v>
      </c>
      <c r="E2178">
        <v>4</v>
      </c>
      <c r="F2178" s="1">
        <v>42095</v>
      </c>
      <c r="G2178" t="s">
        <v>21</v>
      </c>
      <c r="H2178">
        <v>118.7</v>
      </c>
      <c r="I2178" t="str" cm="1">
        <f t="array" ref="I2178">IFERROR(
INDEX(Category_Map!$B$3:$B$28,
MATCH(TRIM(SUBSTITUTE(SUBSTITUTE(CLEAN(G2178),CHAR(160),""),CHAR(10),"")),
TRIM(SUBSTITUTE(SUBSTITUTE(Category_Map!$A$3:$A$28,CHAR(160),""),CHAR(10),"")),0)),
"Not Found")</f>
        <v>Fuel and Energy</v>
      </c>
      <c r="J2178" t="str">
        <f t="shared" ref="J2178:J2241" si="34">IF(F2178 &lt; DATE(2020,3,1), "Pre-COVID", "Post-COVID")</f>
        <v>Pre-COVID</v>
      </c>
    </row>
    <row r="2179" spans="1:10" x14ac:dyDescent="0.35">
      <c r="A2179" t="s">
        <v>34</v>
      </c>
      <c r="B2179">
        <v>2015</v>
      </c>
      <c r="C2179" t="s">
        <v>37</v>
      </c>
      <c r="D2179">
        <v>120.7</v>
      </c>
      <c r="E2179">
        <v>4</v>
      </c>
      <c r="F2179" s="1">
        <v>42095</v>
      </c>
      <c r="G2179" t="s">
        <v>22</v>
      </c>
      <c r="H2179">
        <v>119.7</v>
      </c>
      <c r="I2179" t="str" cm="1">
        <f t="array" ref="I2179">IFERROR(
INDEX(Category_Map!$B$3:$B$28,
MATCH(TRIM(SUBSTITUTE(SUBSTITUTE(CLEAN(G2179),CHAR(160),""),CHAR(10),"")),
TRIM(SUBSTITUTE(SUBSTITUTE(Category_Map!$A$3:$A$28,CHAR(160),""),CHAR(10),"")),0)),
"Not Found")</f>
        <v>Household goods and services</v>
      </c>
      <c r="J2179" t="str">
        <f t="shared" si="34"/>
        <v>Pre-COVID</v>
      </c>
    </row>
    <row r="2180" spans="1:10" x14ac:dyDescent="0.35">
      <c r="A2180" t="s">
        <v>34</v>
      </c>
      <c r="B2180">
        <v>2015</v>
      </c>
      <c r="C2180" t="s">
        <v>37</v>
      </c>
      <c r="D2180">
        <v>120.7</v>
      </c>
      <c r="E2180">
        <v>4</v>
      </c>
      <c r="F2180" s="1">
        <v>42095</v>
      </c>
      <c r="G2180" t="s">
        <v>23</v>
      </c>
      <c r="H2180">
        <v>117.1</v>
      </c>
      <c r="I2180" t="str" cm="1">
        <f t="array" ref="I2180">IFERROR(
INDEX(Category_Map!$B$3:$B$28,
MATCH(TRIM(SUBSTITUTE(SUBSTITUTE(CLEAN(G2180),CHAR(160),""),CHAR(10),"")),
TRIM(SUBSTITUTE(SUBSTITUTE(Category_Map!$A$3:$A$28,CHAR(160),""),CHAR(10),"")),0)),
"Not Found")</f>
        <v>Health</v>
      </c>
      <c r="J2180" t="str">
        <f t="shared" si="34"/>
        <v>Pre-COVID</v>
      </c>
    </row>
    <row r="2181" spans="1:10" x14ac:dyDescent="0.35">
      <c r="A2181" t="s">
        <v>34</v>
      </c>
      <c r="B2181">
        <v>2015</v>
      </c>
      <c r="C2181" t="s">
        <v>37</v>
      </c>
      <c r="D2181">
        <v>120.7</v>
      </c>
      <c r="E2181">
        <v>4</v>
      </c>
      <c r="F2181" s="1">
        <v>42095</v>
      </c>
      <c r="G2181" t="s">
        <v>24</v>
      </c>
      <c r="H2181">
        <v>110.1</v>
      </c>
      <c r="I2181" t="str" cm="1">
        <f t="array" ref="I2181">IFERROR(
INDEX(Category_Map!$B$3:$B$28,
MATCH(TRIM(SUBSTITUTE(SUBSTITUTE(CLEAN(G2181),CHAR(160),""),CHAR(10),"")),
TRIM(SUBSTITUTE(SUBSTITUTE(Category_Map!$A$3:$A$28,CHAR(160),""),CHAR(10),"")),0)),
"Not Found")</f>
        <v>Transport &amp; Communication</v>
      </c>
      <c r="J2181" t="str">
        <f t="shared" si="34"/>
        <v>Pre-COVID</v>
      </c>
    </row>
    <row r="2182" spans="1:10" x14ac:dyDescent="0.35">
      <c r="A2182" t="s">
        <v>34</v>
      </c>
      <c r="B2182">
        <v>2015</v>
      </c>
      <c r="C2182" t="s">
        <v>37</v>
      </c>
      <c r="D2182">
        <v>120.7</v>
      </c>
      <c r="E2182">
        <v>4</v>
      </c>
      <c r="F2182" s="1">
        <v>42095</v>
      </c>
      <c r="G2182" t="s">
        <v>25</v>
      </c>
      <c r="H2182">
        <v>115.9</v>
      </c>
      <c r="I2182" t="str" cm="1">
        <f t="array" ref="I2182">IFERROR(
INDEX(Category_Map!$B$3:$B$28,
MATCH(TRIM(SUBSTITUTE(SUBSTITUTE(CLEAN(G2182),CHAR(160),""),CHAR(10),"")),
TRIM(SUBSTITUTE(SUBSTITUTE(Category_Map!$A$3:$A$28,CHAR(160),""),CHAR(10),"")),0)),
"Not Found")</f>
        <v>Recreation and Personal Care</v>
      </c>
      <c r="J2182" t="str">
        <f t="shared" si="34"/>
        <v>Pre-COVID</v>
      </c>
    </row>
    <row r="2183" spans="1:10" x14ac:dyDescent="0.35">
      <c r="A2183" t="s">
        <v>34</v>
      </c>
      <c r="B2183">
        <v>2015</v>
      </c>
      <c r="C2183" t="s">
        <v>37</v>
      </c>
      <c r="D2183">
        <v>120.7</v>
      </c>
      <c r="E2183">
        <v>4</v>
      </c>
      <c r="F2183" s="1">
        <v>42095</v>
      </c>
      <c r="G2183" t="s">
        <v>26</v>
      </c>
      <c r="H2183">
        <v>121</v>
      </c>
      <c r="I2183" t="str" cm="1">
        <f t="array" ref="I2183">IFERROR(
INDEX(Category_Map!$B$3:$B$28,
MATCH(TRIM(SUBSTITUTE(SUBSTITUTE(CLEAN(G2183),CHAR(160),""),CHAR(10),"")),
TRIM(SUBSTITUTE(SUBSTITUTE(Category_Map!$A$3:$A$28,CHAR(160),""),CHAR(10),"")),0)),
"Not Found")</f>
        <v>Education</v>
      </c>
      <c r="J2183" t="str">
        <f t="shared" si="34"/>
        <v>Pre-COVID</v>
      </c>
    </row>
    <row r="2184" spans="1:10" x14ac:dyDescent="0.35">
      <c r="A2184" t="s">
        <v>34</v>
      </c>
      <c r="B2184">
        <v>2015</v>
      </c>
      <c r="C2184" t="s">
        <v>37</v>
      </c>
      <c r="D2184">
        <v>120.7</v>
      </c>
      <c r="E2184">
        <v>4</v>
      </c>
      <c r="F2184" s="1">
        <v>42095</v>
      </c>
      <c r="G2184" t="s">
        <v>27</v>
      </c>
      <c r="H2184">
        <v>111.7</v>
      </c>
      <c r="I2184" t="str" cm="1">
        <f t="array" ref="I2184">IFERROR(
INDEX(Category_Map!$B$3:$B$28,
MATCH(TRIM(SUBSTITUTE(SUBSTITUTE(CLEAN(G2184),CHAR(160),""),CHAR(10),"")),
TRIM(SUBSTITUTE(SUBSTITUTE(Category_Map!$A$3:$A$28,CHAR(160),""),CHAR(10),"")),0)),
"Not Found")</f>
        <v>Personal care and effects</v>
      </c>
      <c r="J2184" t="str">
        <f t="shared" si="34"/>
        <v>Pre-COVID</v>
      </c>
    </row>
    <row r="2185" spans="1:10" x14ac:dyDescent="0.35">
      <c r="A2185" t="s">
        <v>34</v>
      </c>
      <c r="B2185">
        <v>2015</v>
      </c>
      <c r="C2185" t="s">
        <v>37</v>
      </c>
      <c r="D2185">
        <v>120.7</v>
      </c>
      <c r="E2185">
        <v>4</v>
      </c>
      <c r="F2185" s="1">
        <v>42095</v>
      </c>
      <c r="G2185" t="s">
        <v>28</v>
      </c>
      <c r="H2185">
        <v>115.1</v>
      </c>
      <c r="I2185" t="str" cm="1">
        <f t="array" ref="I2185">IFERROR(
INDEX(Category_Map!$B$3:$B$28,
MATCH(TRIM(SUBSTITUTE(SUBSTITUTE(CLEAN(G2185),CHAR(160),""),CHAR(10),"")),
TRIM(SUBSTITUTE(SUBSTITUTE(Category_Map!$A$3:$A$28,CHAR(160),""),CHAR(10),"")),0)),
"Not Found")</f>
        <v>Miscellaneous</v>
      </c>
      <c r="J2185" t="str">
        <f t="shared" si="34"/>
        <v>Pre-COVID</v>
      </c>
    </row>
    <row r="2186" spans="1:10" x14ac:dyDescent="0.35">
      <c r="A2186" t="s">
        <v>30</v>
      </c>
      <c r="B2186">
        <v>2015</v>
      </c>
      <c r="C2186" t="s">
        <v>38</v>
      </c>
      <c r="D2186">
        <v>122.4</v>
      </c>
      <c r="E2186">
        <v>5</v>
      </c>
      <c r="F2186" s="1">
        <v>42125</v>
      </c>
      <c r="G2186" t="s">
        <v>3</v>
      </c>
      <c r="H2186">
        <v>123.5</v>
      </c>
      <c r="I2186" t="str" cm="1">
        <f t="array" ref="I2186">IFERROR(
INDEX(Category_Map!$B$3:$B$28,
MATCH(TRIM(SUBSTITUTE(SUBSTITUTE(CLEAN(G2186),CHAR(160),""),CHAR(10),"")),
TRIM(SUBSTITUTE(SUBSTITUTE(Category_Map!$A$3:$A$28,CHAR(160),""),CHAR(10),"")),0)),
"Not Found")</f>
        <v>Food</v>
      </c>
      <c r="J2186" t="str">
        <f t="shared" si="34"/>
        <v>Pre-COVID</v>
      </c>
    </row>
    <row r="2187" spans="1:10" x14ac:dyDescent="0.35">
      <c r="A2187" t="s">
        <v>30</v>
      </c>
      <c r="B2187">
        <v>2015</v>
      </c>
      <c r="C2187" t="s">
        <v>38</v>
      </c>
      <c r="D2187">
        <v>122.4</v>
      </c>
      <c r="E2187">
        <v>5</v>
      </c>
      <c r="F2187" s="1">
        <v>42125</v>
      </c>
      <c r="G2187" t="s">
        <v>4</v>
      </c>
      <c r="H2187">
        <v>127.1</v>
      </c>
      <c r="I2187" t="str" cm="1">
        <f t="array" ref="I2187">IFERROR(
INDEX(Category_Map!$B$3:$B$28,
MATCH(TRIM(SUBSTITUTE(SUBSTITUTE(CLEAN(G2187),CHAR(160),""),CHAR(10),"")),
TRIM(SUBSTITUTE(SUBSTITUTE(Category_Map!$A$3:$A$28,CHAR(160),""),CHAR(10),"")),0)),
"Not Found")</f>
        <v>Food</v>
      </c>
      <c r="J2187" t="str">
        <f t="shared" si="34"/>
        <v>Pre-COVID</v>
      </c>
    </row>
    <row r="2188" spans="1:10" x14ac:dyDescent="0.35">
      <c r="A2188" t="s">
        <v>30</v>
      </c>
      <c r="B2188">
        <v>2015</v>
      </c>
      <c r="C2188" t="s">
        <v>38</v>
      </c>
      <c r="D2188">
        <v>122.4</v>
      </c>
      <c r="E2188">
        <v>5</v>
      </c>
      <c r="F2188" s="1">
        <v>42125</v>
      </c>
      <c r="G2188" t="s">
        <v>5</v>
      </c>
      <c r="H2188">
        <v>117.3</v>
      </c>
      <c r="I2188" t="str" cm="1">
        <f t="array" ref="I2188">IFERROR(
INDEX(Category_Map!$B$3:$B$28,
MATCH(TRIM(SUBSTITUTE(SUBSTITUTE(CLEAN(G2188),CHAR(160),""),CHAR(10),"")),
TRIM(SUBSTITUTE(SUBSTITUTE(Category_Map!$A$3:$A$28,CHAR(160),""),CHAR(10),"")),0)),
"Not Found")</f>
        <v>Food</v>
      </c>
      <c r="J2188" t="str">
        <f t="shared" si="34"/>
        <v>Pre-COVID</v>
      </c>
    </row>
    <row r="2189" spans="1:10" x14ac:dyDescent="0.35">
      <c r="A2189" t="s">
        <v>30</v>
      </c>
      <c r="B2189">
        <v>2015</v>
      </c>
      <c r="C2189" t="s">
        <v>38</v>
      </c>
      <c r="D2189">
        <v>122.4</v>
      </c>
      <c r="E2189">
        <v>5</v>
      </c>
      <c r="F2189" s="1">
        <v>42125</v>
      </c>
      <c r="G2189" t="s">
        <v>6</v>
      </c>
      <c r="H2189">
        <v>127.7</v>
      </c>
      <c r="I2189" t="str" cm="1">
        <f t="array" ref="I2189">IFERROR(
INDEX(Category_Map!$B$3:$B$28,
MATCH(TRIM(SUBSTITUTE(SUBSTITUTE(CLEAN(G2189),CHAR(160),""),CHAR(10),"")),
TRIM(SUBSTITUTE(SUBSTITUTE(Category_Map!$A$3:$A$28,CHAR(160),""),CHAR(10),"")),0)),
"Not Found")</f>
        <v>Food</v>
      </c>
      <c r="J2189" t="str">
        <f t="shared" si="34"/>
        <v>Pre-COVID</v>
      </c>
    </row>
    <row r="2190" spans="1:10" x14ac:dyDescent="0.35">
      <c r="A2190" t="s">
        <v>30</v>
      </c>
      <c r="B2190">
        <v>2015</v>
      </c>
      <c r="C2190" t="s">
        <v>38</v>
      </c>
      <c r="D2190">
        <v>122.4</v>
      </c>
      <c r="E2190">
        <v>5</v>
      </c>
      <c r="F2190" s="1">
        <v>42125</v>
      </c>
      <c r="G2190" t="s">
        <v>7</v>
      </c>
      <c r="H2190">
        <v>112.5</v>
      </c>
      <c r="I2190" t="str" cm="1">
        <f t="array" ref="I2190">IFERROR(
INDEX(Category_Map!$B$3:$B$28,
MATCH(TRIM(SUBSTITUTE(SUBSTITUTE(CLEAN(G2190),CHAR(160),""),CHAR(10),"")),
TRIM(SUBSTITUTE(SUBSTITUTE(Category_Map!$A$3:$A$28,CHAR(160),""),CHAR(10),"")),0)),
"Not Found")</f>
        <v>Food</v>
      </c>
      <c r="J2190" t="str">
        <f t="shared" si="34"/>
        <v>Pre-COVID</v>
      </c>
    </row>
    <row r="2191" spans="1:10" x14ac:dyDescent="0.35">
      <c r="A2191" t="s">
        <v>30</v>
      </c>
      <c r="B2191">
        <v>2015</v>
      </c>
      <c r="C2191" t="s">
        <v>38</v>
      </c>
      <c r="D2191">
        <v>122.4</v>
      </c>
      <c r="E2191">
        <v>5</v>
      </c>
      <c r="F2191" s="1">
        <v>42125</v>
      </c>
      <c r="G2191" t="s">
        <v>8</v>
      </c>
      <c r="H2191">
        <v>134.1</v>
      </c>
      <c r="I2191" t="str" cm="1">
        <f t="array" ref="I2191">IFERROR(
INDEX(Category_Map!$B$3:$B$28,
MATCH(TRIM(SUBSTITUTE(SUBSTITUTE(CLEAN(G2191),CHAR(160),""),CHAR(10),"")),
TRIM(SUBSTITUTE(SUBSTITUTE(Category_Map!$A$3:$A$28,CHAR(160),""),CHAR(10),"")),0)),
"Not Found")</f>
        <v>Food</v>
      </c>
      <c r="J2191" t="str">
        <f t="shared" si="34"/>
        <v>Pre-COVID</v>
      </c>
    </row>
    <row r="2192" spans="1:10" x14ac:dyDescent="0.35">
      <c r="A2192" t="s">
        <v>30</v>
      </c>
      <c r="B2192">
        <v>2015</v>
      </c>
      <c r="C2192" t="s">
        <v>38</v>
      </c>
      <c r="D2192">
        <v>122.4</v>
      </c>
      <c r="E2192">
        <v>5</v>
      </c>
      <c r="F2192" s="1">
        <v>42125</v>
      </c>
      <c r="G2192" t="s">
        <v>9</v>
      </c>
      <c r="H2192">
        <v>128.5</v>
      </c>
      <c r="I2192" t="str" cm="1">
        <f t="array" ref="I2192">IFERROR(
INDEX(Category_Map!$B$3:$B$28,
MATCH(TRIM(SUBSTITUTE(SUBSTITUTE(CLEAN(G2192),CHAR(160),""),CHAR(10),"")),
TRIM(SUBSTITUTE(SUBSTITUTE(Category_Map!$A$3:$A$28,CHAR(160),""),CHAR(10),"")),0)),
"Not Found")</f>
        <v>Food</v>
      </c>
      <c r="J2192" t="str">
        <f t="shared" si="34"/>
        <v>Pre-COVID</v>
      </c>
    </row>
    <row r="2193" spans="1:10" x14ac:dyDescent="0.35">
      <c r="A2193" t="s">
        <v>30</v>
      </c>
      <c r="B2193">
        <v>2015</v>
      </c>
      <c r="C2193" t="s">
        <v>38</v>
      </c>
      <c r="D2193">
        <v>122.4</v>
      </c>
      <c r="E2193">
        <v>5</v>
      </c>
      <c r="F2193" s="1">
        <v>42125</v>
      </c>
      <c r="G2193" t="s">
        <v>10</v>
      </c>
      <c r="H2193">
        <v>124.3</v>
      </c>
      <c r="I2193" t="str" cm="1">
        <f t="array" ref="I2193">IFERROR(
INDEX(Category_Map!$B$3:$B$28,
MATCH(TRIM(SUBSTITUTE(SUBSTITUTE(CLEAN(G2193),CHAR(160),""),CHAR(10),"")),
TRIM(SUBSTITUTE(SUBSTITUTE(Category_Map!$A$3:$A$28,CHAR(160),""),CHAR(10),"")),0)),
"Not Found")</f>
        <v>Food</v>
      </c>
      <c r="J2193" t="str">
        <f t="shared" si="34"/>
        <v>Pre-COVID</v>
      </c>
    </row>
    <row r="2194" spans="1:10" x14ac:dyDescent="0.35">
      <c r="A2194" t="s">
        <v>30</v>
      </c>
      <c r="B2194">
        <v>2015</v>
      </c>
      <c r="C2194" t="s">
        <v>38</v>
      </c>
      <c r="D2194">
        <v>122.4</v>
      </c>
      <c r="E2194">
        <v>5</v>
      </c>
      <c r="F2194" s="1">
        <v>42125</v>
      </c>
      <c r="G2194" t="s">
        <v>11</v>
      </c>
      <c r="H2194">
        <v>97.6</v>
      </c>
      <c r="I2194" t="str" cm="1">
        <f t="array" ref="I2194">IFERROR(
INDEX(Category_Map!$B$3:$B$28,
MATCH(TRIM(SUBSTITUTE(SUBSTITUTE(CLEAN(G2194),CHAR(160),""),CHAR(10),"")),
TRIM(SUBSTITUTE(SUBSTITUTE(Category_Map!$A$3:$A$28,CHAR(160),""),CHAR(10),"")),0)),
"Not Found")</f>
        <v>Food</v>
      </c>
      <c r="J2194" t="str">
        <f t="shared" si="34"/>
        <v>Pre-COVID</v>
      </c>
    </row>
    <row r="2195" spans="1:10" x14ac:dyDescent="0.35">
      <c r="A2195" t="s">
        <v>30</v>
      </c>
      <c r="B2195">
        <v>2015</v>
      </c>
      <c r="C2195" t="s">
        <v>38</v>
      </c>
      <c r="D2195">
        <v>122.4</v>
      </c>
      <c r="E2195">
        <v>5</v>
      </c>
      <c r="F2195" s="1">
        <v>42125</v>
      </c>
      <c r="G2195" t="s">
        <v>12</v>
      </c>
      <c r="H2195">
        <v>120.7</v>
      </c>
      <c r="I2195" t="str" cm="1">
        <f t="array" ref="I2195">IFERROR(
INDEX(Category_Map!$B$3:$B$28,
MATCH(TRIM(SUBSTITUTE(SUBSTITUTE(CLEAN(G2195),CHAR(160),""),CHAR(10),"")),
TRIM(SUBSTITUTE(SUBSTITUTE(Category_Map!$A$3:$A$28,CHAR(160),""),CHAR(10),"")),0)),
"Not Found")</f>
        <v>Food</v>
      </c>
      <c r="J2195" t="str">
        <f t="shared" si="34"/>
        <v>Pre-COVID</v>
      </c>
    </row>
    <row r="2196" spans="1:10" x14ac:dyDescent="0.35">
      <c r="A2196" t="s">
        <v>30</v>
      </c>
      <c r="B2196">
        <v>2015</v>
      </c>
      <c r="C2196" t="s">
        <v>38</v>
      </c>
      <c r="D2196">
        <v>122.4</v>
      </c>
      <c r="E2196">
        <v>5</v>
      </c>
      <c r="F2196" s="1">
        <v>42125</v>
      </c>
      <c r="G2196" t="s">
        <v>13</v>
      </c>
      <c r="H2196">
        <v>120.2</v>
      </c>
      <c r="I2196" t="str" cm="1">
        <f t="array" ref="I2196">IFERROR(
INDEX(Category_Map!$B$3:$B$28,
MATCH(TRIM(SUBSTITUTE(SUBSTITUTE(CLEAN(G2196),CHAR(160),""),CHAR(10),"")),
TRIM(SUBSTITUTE(SUBSTITUTE(Category_Map!$A$3:$A$28,CHAR(160),""),CHAR(10),"")),0)),
"Not Found")</f>
        <v>Food and beverages</v>
      </c>
      <c r="J2196" t="str">
        <f t="shared" si="34"/>
        <v>Pre-COVID</v>
      </c>
    </row>
    <row r="2197" spans="1:10" x14ac:dyDescent="0.35">
      <c r="A2197" t="s">
        <v>30</v>
      </c>
      <c r="B2197">
        <v>2015</v>
      </c>
      <c r="C2197" t="s">
        <v>38</v>
      </c>
      <c r="D2197">
        <v>122.4</v>
      </c>
      <c r="E2197">
        <v>5</v>
      </c>
      <c r="F2197" s="1">
        <v>42125</v>
      </c>
      <c r="G2197" t="s">
        <v>14</v>
      </c>
      <c r="H2197">
        <v>129.80000000000001</v>
      </c>
      <c r="I2197" t="str" cm="1">
        <f t="array" ref="I2197">IFERROR(
INDEX(Category_Map!$B$3:$B$28,
MATCH(TRIM(SUBSTITUTE(SUBSTITUTE(CLEAN(G2197),CHAR(160),""),CHAR(10),"")),
TRIM(SUBSTITUTE(SUBSTITUTE(Category_Map!$A$3:$A$28,CHAR(160),""),CHAR(10),"")),0)),
"Not Found")</f>
        <v>Food and beverages</v>
      </c>
      <c r="J2197" t="str">
        <f t="shared" si="34"/>
        <v>Pre-COVID</v>
      </c>
    </row>
    <row r="2198" spans="1:10" x14ac:dyDescent="0.35">
      <c r="A2198" t="s">
        <v>30</v>
      </c>
      <c r="B2198">
        <v>2015</v>
      </c>
      <c r="C2198" t="s">
        <v>38</v>
      </c>
      <c r="D2198">
        <v>122.4</v>
      </c>
      <c r="E2198">
        <v>5</v>
      </c>
      <c r="F2198" s="1">
        <v>42125</v>
      </c>
      <c r="G2198" t="s">
        <v>15</v>
      </c>
      <c r="H2198">
        <v>124.4</v>
      </c>
      <c r="I2198" t="str" cm="1">
        <f t="array" ref="I2198">IFERROR(
INDEX(Category_Map!$B$3:$B$28,
MATCH(TRIM(SUBSTITUTE(SUBSTITUTE(CLEAN(G2198),CHAR(160),""),CHAR(10),"")),
TRIM(SUBSTITUTE(SUBSTITUTE(Category_Map!$A$3:$A$28,CHAR(160),""),CHAR(10),"")),0)),
"Not Found")</f>
        <v>Food and beverages</v>
      </c>
      <c r="J2198" t="str">
        <f t="shared" si="34"/>
        <v>Pre-COVID</v>
      </c>
    </row>
    <row r="2199" spans="1:10" x14ac:dyDescent="0.35">
      <c r="A2199" t="s">
        <v>30</v>
      </c>
      <c r="B2199">
        <v>2015</v>
      </c>
      <c r="C2199" t="s">
        <v>38</v>
      </c>
      <c r="D2199">
        <v>122.4</v>
      </c>
      <c r="E2199">
        <v>5</v>
      </c>
      <c r="F2199" s="1">
        <v>42125</v>
      </c>
      <c r="G2199" t="s">
        <v>16</v>
      </c>
      <c r="H2199">
        <v>126.7</v>
      </c>
      <c r="I2199" t="str" cm="1">
        <f t="array" ref="I2199">IFERROR(
INDEX(Category_Map!$B$3:$B$28,
MATCH(TRIM(SUBSTITUTE(SUBSTITUTE(CLEAN(G2199),CHAR(160),""),CHAR(10),"")),
TRIM(SUBSTITUTE(SUBSTITUTE(Category_Map!$A$3:$A$28,CHAR(160),""),CHAR(10),"")),0)),
"Not Found")</f>
        <v>Miscellaneous</v>
      </c>
      <c r="J2199" t="str">
        <f t="shared" si="34"/>
        <v>Pre-COVID</v>
      </c>
    </row>
    <row r="2200" spans="1:10" x14ac:dyDescent="0.35">
      <c r="A2200" t="s">
        <v>30</v>
      </c>
      <c r="B2200">
        <v>2015</v>
      </c>
      <c r="C2200" t="s">
        <v>38</v>
      </c>
      <c r="D2200">
        <v>122.4</v>
      </c>
      <c r="E2200">
        <v>5</v>
      </c>
      <c r="F2200" s="1">
        <v>42125</v>
      </c>
      <c r="G2200" t="s">
        <v>17</v>
      </c>
      <c r="H2200">
        <v>127.3</v>
      </c>
      <c r="I2200" t="str" cm="1">
        <f t="array" ref="I2200">IFERROR(
INDEX(Category_Map!$B$3:$B$28,
MATCH(TRIM(SUBSTITUTE(SUBSTITUTE(CLEAN(G2200),CHAR(160),""),CHAR(10),"")),
TRIM(SUBSTITUTE(SUBSTITUTE(Category_Map!$A$3:$A$28,CHAR(160),""),CHAR(10),"")),0)),
"Not Found")</f>
        <v>Clothing and Footwear</v>
      </c>
      <c r="J2200" t="str">
        <f t="shared" si="34"/>
        <v>Pre-COVID</v>
      </c>
    </row>
    <row r="2201" spans="1:10" x14ac:dyDescent="0.35">
      <c r="A2201" t="s">
        <v>30</v>
      </c>
      <c r="B2201">
        <v>2015</v>
      </c>
      <c r="C2201" t="s">
        <v>38</v>
      </c>
      <c r="D2201">
        <v>122.4</v>
      </c>
      <c r="E2201">
        <v>5</v>
      </c>
      <c r="F2201" s="1">
        <v>42125</v>
      </c>
      <c r="G2201" t="s">
        <v>18</v>
      </c>
      <c r="H2201">
        <v>124.1</v>
      </c>
      <c r="I2201" t="str" cm="1">
        <f t="array" ref="I2201">IFERROR(
INDEX(Category_Map!$B$3:$B$28,
MATCH(TRIM(SUBSTITUTE(SUBSTITUTE(CLEAN(G2201),CHAR(160),""),CHAR(10),"")),
TRIM(SUBSTITUTE(SUBSTITUTE(Category_Map!$A$3:$A$28,CHAR(160),""),CHAR(10),"")),0)),
"Not Found")</f>
        <v>Clothing and Footwear</v>
      </c>
      <c r="J2201" t="str">
        <f t="shared" si="34"/>
        <v>Pre-COVID</v>
      </c>
    </row>
    <row r="2202" spans="1:10" x14ac:dyDescent="0.35">
      <c r="A2202" t="s">
        <v>30</v>
      </c>
      <c r="B2202">
        <v>2015</v>
      </c>
      <c r="C2202" t="s">
        <v>38</v>
      </c>
      <c r="D2202">
        <v>122.4</v>
      </c>
      <c r="E2202">
        <v>5</v>
      </c>
      <c r="F2202" s="1">
        <v>42125</v>
      </c>
      <c r="G2202" t="s">
        <v>19</v>
      </c>
      <c r="H2202">
        <v>126.8</v>
      </c>
      <c r="I2202" t="str" cm="1">
        <f t="array" ref="I2202">IFERROR(
INDEX(Category_Map!$B$3:$B$28,
MATCH(TRIM(SUBSTITUTE(SUBSTITUTE(CLEAN(G2202),CHAR(160),""),CHAR(10),"")),
TRIM(SUBSTITUTE(SUBSTITUTE(Category_Map!$A$3:$A$28,CHAR(160),""),CHAR(10),"")),0)),
"Not Found")</f>
        <v>Clothing and Footwear</v>
      </c>
      <c r="J2202" t="str">
        <f t="shared" si="34"/>
        <v>Pre-COVID</v>
      </c>
    </row>
    <row r="2203" spans="1:10" x14ac:dyDescent="0.35">
      <c r="A2203" t="s">
        <v>30</v>
      </c>
      <c r="B2203">
        <v>2015</v>
      </c>
      <c r="C2203" t="s">
        <v>38</v>
      </c>
      <c r="D2203">
        <v>122.4</v>
      </c>
      <c r="E2203">
        <v>5</v>
      </c>
      <c r="F2203" s="1">
        <v>42125</v>
      </c>
      <c r="G2203" t="s">
        <v>20</v>
      </c>
      <c r="H2203">
        <v>0</v>
      </c>
      <c r="I2203" t="str" cm="1">
        <f t="array" ref="I2203">IFERROR(
INDEX(Category_Map!$B$3:$B$28,
MATCH(TRIM(SUBSTITUTE(SUBSTITUTE(CLEAN(G2203),CHAR(160),""),CHAR(10),"")),
TRIM(SUBSTITUTE(SUBSTITUTE(Category_Map!$A$3:$A$28,CHAR(160),""),CHAR(10),"")),0)),
"Not Found")</f>
        <v>Housing and Utilities</v>
      </c>
      <c r="J2203" t="str">
        <f t="shared" si="34"/>
        <v>Pre-COVID</v>
      </c>
    </row>
    <row r="2204" spans="1:10" x14ac:dyDescent="0.35">
      <c r="A2204" t="s">
        <v>30</v>
      </c>
      <c r="B2204">
        <v>2015</v>
      </c>
      <c r="C2204" t="s">
        <v>38</v>
      </c>
      <c r="D2204">
        <v>122.4</v>
      </c>
      <c r="E2204">
        <v>5</v>
      </c>
      <c r="F2204" s="1">
        <v>42125</v>
      </c>
      <c r="G2204" t="s">
        <v>21</v>
      </c>
      <c r="H2204">
        <v>121.9</v>
      </c>
      <c r="I2204" t="str" cm="1">
        <f t="array" ref="I2204">IFERROR(
INDEX(Category_Map!$B$3:$B$28,
MATCH(TRIM(SUBSTITUTE(SUBSTITUTE(CLEAN(G2204),CHAR(160),""),CHAR(10),"")),
TRIM(SUBSTITUTE(SUBSTITUTE(Category_Map!$A$3:$A$28,CHAR(160),""),CHAR(10),"")),0)),
"Not Found")</f>
        <v>Fuel and Energy</v>
      </c>
      <c r="J2204" t="str">
        <f t="shared" si="34"/>
        <v>Pre-COVID</v>
      </c>
    </row>
    <row r="2205" spans="1:10" x14ac:dyDescent="0.35">
      <c r="A2205" t="s">
        <v>30</v>
      </c>
      <c r="B2205">
        <v>2015</v>
      </c>
      <c r="C2205" t="s">
        <v>38</v>
      </c>
      <c r="D2205">
        <v>122.4</v>
      </c>
      <c r="E2205">
        <v>5</v>
      </c>
      <c r="F2205" s="1">
        <v>42125</v>
      </c>
      <c r="G2205" t="s">
        <v>22</v>
      </c>
      <c r="H2205">
        <v>121.5</v>
      </c>
      <c r="I2205" t="str" cm="1">
        <f t="array" ref="I2205">IFERROR(
INDEX(Category_Map!$B$3:$B$28,
MATCH(TRIM(SUBSTITUTE(SUBSTITUTE(CLEAN(G2205),CHAR(160),""),CHAR(10),"")),
TRIM(SUBSTITUTE(SUBSTITUTE(Category_Map!$A$3:$A$28,CHAR(160),""),CHAR(10),"")),0)),
"Not Found")</f>
        <v>Household goods and services</v>
      </c>
      <c r="J2205" t="str">
        <f t="shared" si="34"/>
        <v>Pre-COVID</v>
      </c>
    </row>
    <row r="2206" spans="1:10" x14ac:dyDescent="0.35">
      <c r="A2206" t="s">
        <v>30</v>
      </c>
      <c r="B2206">
        <v>2015</v>
      </c>
      <c r="C2206" t="s">
        <v>38</v>
      </c>
      <c r="D2206">
        <v>122.4</v>
      </c>
      <c r="E2206">
        <v>5</v>
      </c>
      <c r="F2206" s="1">
        <v>42125</v>
      </c>
      <c r="G2206" t="s">
        <v>23</v>
      </c>
      <c r="H2206">
        <v>119.4</v>
      </c>
      <c r="I2206" t="str" cm="1">
        <f t="array" ref="I2206">IFERROR(
INDEX(Category_Map!$B$3:$B$28,
MATCH(TRIM(SUBSTITUTE(SUBSTITUTE(CLEAN(G2206),CHAR(160),""),CHAR(10),"")),
TRIM(SUBSTITUTE(SUBSTITUTE(Category_Map!$A$3:$A$28,CHAR(160),""),CHAR(10),"")),0)),
"Not Found")</f>
        <v>Health</v>
      </c>
      <c r="J2206" t="str">
        <f t="shared" si="34"/>
        <v>Pre-COVID</v>
      </c>
    </row>
    <row r="2207" spans="1:10" x14ac:dyDescent="0.35">
      <c r="A2207" t="s">
        <v>30</v>
      </c>
      <c r="B2207">
        <v>2015</v>
      </c>
      <c r="C2207" t="s">
        <v>38</v>
      </c>
      <c r="D2207">
        <v>122.4</v>
      </c>
      <c r="E2207">
        <v>5</v>
      </c>
      <c r="F2207" s="1">
        <v>42125</v>
      </c>
      <c r="G2207" t="s">
        <v>24</v>
      </c>
      <c r="H2207">
        <v>113.3</v>
      </c>
      <c r="I2207" t="str" cm="1">
        <f t="array" ref="I2207">IFERROR(
INDEX(Category_Map!$B$3:$B$28,
MATCH(TRIM(SUBSTITUTE(SUBSTITUTE(CLEAN(G2207),CHAR(160),""),CHAR(10),"")),
TRIM(SUBSTITUTE(SUBSTITUTE(Category_Map!$A$3:$A$28,CHAR(160),""),CHAR(10),"")),0)),
"Not Found")</f>
        <v>Transport &amp; Communication</v>
      </c>
      <c r="J2207" t="str">
        <f t="shared" si="34"/>
        <v>Pre-COVID</v>
      </c>
    </row>
    <row r="2208" spans="1:10" x14ac:dyDescent="0.35">
      <c r="A2208" t="s">
        <v>30</v>
      </c>
      <c r="B2208">
        <v>2015</v>
      </c>
      <c r="C2208" t="s">
        <v>38</v>
      </c>
      <c r="D2208">
        <v>122.4</v>
      </c>
      <c r="E2208">
        <v>5</v>
      </c>
      <c r="F2208" s="1">
        <v>42125</v>
      </c>
      <c r="G2208" t="s">
        <v>25</v>
      </c>
      <c r="H2208">
        <v>116.7</v>
      </c>
      <c r="I2208" t="str" cm="1">
        <f t="array" ref="I2208">IFERROR(
INDEX(Category_Map!$B$3:$B$28,
MATCH(TRIM(SUBSTITUTE(SUBSTITUTE(CLEAN(G2208),CHAR(160),""),CHAR(10),"")),
TRIM(SUBSTITUTE(SUBSTITUTE(Category_Map!$A$3:$A$28,CHAR(160),""),CHAR(10),"")),0)),
"Not Found")</f>
        <v>Recreation and Personal Care</v>
      </c>
      <c r="J2208" t="str">
        <f t="shared" si="34"/>
        <v>Pre-COVID</v>
      </c>
    </row>
    <row r="2209" spans="1:10" x14ac:dyDescent="0.35">
      <c r="A2209" t="s">
        <v>30</v>
      </c>
      <c r="B2209">
        <v>2015</v>
      </c>
      <c r="C2209" t="s">
        <v>38</v>
      </c>
      <c r="D2209">
        <v>122.4</v>
      </c>
      <c r="E2209">
        <v>5</v>
      </c>
      <c r="F2209" s="1">
        <v>42125</v>
      </c>
      <c r="G2209" t="s">
        <v>26</v>
      </c>
      <c r="H2209">
        <v>120.5</v>
      </c>
      <c r="I2209" t="str" cm="1">
        <f t="array" ref="I2209">IFERROR(
INDEX(Category_Map!$B$3:$B$28,
MATCH(TRIM(SUBSTITUTE(SUBSTITUTE(CLEAN(G2209),CHAR(160),""),CHAR(10),"")),
TRIM(SUBSTITUTE(SUBSTITUTE(Category_Map!$A$3:$A$28,CHAR(160),""),CHAR(10),"")),0)),
"Not Found")</f>
        <v>Education</v>
      </c>
      <c r="J2209" t="str">
        <f t="shared" si="34"/>
        <v>Pre-COVID</v>
      </c>
    </row>
    <row r="2210" spans="1:10" x14ac:dyDescent="0.35">
      <c r="A2210" t="s">
        <v>30</v>
      </c>
      <c r="B2210">
        <v>2015</v>
      </c>
      <c r="C2210" t="s">
        <v>38</v>
      </c>
      <c r="D2210">
        <v>122.4</v>
      </c>
      <c r="E2210">
        <v>5</v>
      </c>
      <c r="F2210" s="1">
        <v>42125</v>
      </c>
      <c r="G2210" t="s">
        <v>27</v>
      </c>
      <c r="H2210">
        <v>112.3</v>
      </c>
      <c r="I2210" t="str" cm="1">
        <f t="array" ref="I2210">IFERROR(
INDEX(Category_Map!$B$3:$B$28,
MATCH(TRIM(SUBSTITUTE(SUBSTITUTE(CLEAN(G2210),CHAR(160),""),CHAR(10),"")),
TRIM(SUBSTITUTE(SUBSTITUTE(Category_Map!$A$3:$A$28,CHAR(160),""),CHAR(10),"")),0)),
"Not Found")</f>
        <v>Personal care and effects</v>
      </c>
      <c r="J2210" t="str">
        <f t="shared" si="34"/>
        <v>Pre-COVID</v>
      </c>
    </row>
    <row r="2211" spans="1:10" x14ac:dyDescent="0.35">
      <c r="A2211" t="s">
        <v>30</v>
      </c>
      <c r="B2211">
        <v>2015</v>
      </c>
      <c r="C2211" t="s">
        <v>38</v>
      </c>
      <c r="D2211">
        <v>122.4</v>
      </c>
      <c r="E2211">
        <v>5</v>
      </c>
      <c r="F2211" s="1">
        <v>42125</v>
      </c>
      <c r="G2211" t="s">
        <v>28</v>
      </c>
      <c r="H2211">
        <v>116.9</v>
      </c>
      <c r="I2211" t="str" cm="1">
        <f t="array" ref="I2211">IFERROR(
INDEX(Category_Map!$B$3:$B$28,
MATCH(TRIM(SUBSTITUTE(SUBSTITUTE(CLEAN(G2211),CHAR(160),""),CHAR(10),"")),
TRIM(SUBSTITUTE(SUBSTITUTE(Category_Map!$A$3:$A$28,CHAR(160),""),CHAR(10),"")),0)),
"Not Found")</f>
        <v>Miscellaneous</v>
      </c>
      <c r="J2211" t="str">
        <f t="shared" si="34"/>
        <v>Pre-COVID</v>
      </c>
    </row>
    <row r="2212" spans="1:10" x14ac:dyDescent="0.35">
      <c r="A2212" t="s">
        <v>33</v>
      </c>
      <c r="B2212">
        <v>2015</v>
      </c>
      <c r="C2212" t="s">
        <v>38</v>
      </c>
      <c r="D2212">
        <v>120.7</v>
      </c>
      <c r="E2212">
        <v>5</v>
      </c>
      <c r="F2212" s="1">
        <v>42125</v>
      </c>
      <c r="G2212" t="s">
        <v>3</v>
      </c>
      <c r="H2212">
        <v>123.8</v>
      </c>
      <c r="I2212" t="str" cm="1">
        <f t="array" ref="I2212">IFERROR(
INDEX(Category_Map!$B$3:$B$28,
MATCH(TRIM(SUBSTITUTE(SUBSTITUTE(CLEAN(G2212),CHAR(160),""),CHAR(10),"")),
TRIM(SUBSTITUTE(SUBSTITUTE(Category_Map!$A$3:$A$28,CHAR(160),""),CHAR(10),"")),0)),
"Not Found")</f>
        <v>Food</v>
      </c>
      <c r="J2212" t="str">
        <f t="shared" si="34"/>
        <v>Pre-COVID</v>
      </c>
    </row>
    <row r="2213" spans="1:10" x14ac:dyDescent="0.35">
      <c r="A2213" t="s">
        <v>33</v>
      </c>
      <c r="B2213">
        <v>2015</v>
      </c>
      <c r="C2213" t="s">
        <v>38</v>
      </c>
      <c r="D2213">
        <v>120.7</v>
      </c>
      <c r="E2213">
        <v>5</v>
      </c>
      <c r="F2213" s="1">
        <v>42125</v>
      </c>
      <c r="G2213" t="s">
        <v>4</v>
      </c>
      <c r="H2213">
        <v>129.69999999999999</v>
      </c>
      <c r="I2213" t="str" cm="1">
        <f t="array" ref="I2213">IFERROR(
INDEX(Category_Map!$B$3:$B$28,
MATCH(TRIM(SUBSTITUTE(SUBSTITUTE(CLEAN(G2213),CHAR(160),""),CHAR(10),"")),
TRIM(SUBSTITUTE(SUBSTITUTE(Category_Map!$A$3:$A$28,CHAR(160),""),CHAR(10),"")),0)),
"Not Found")</f>
        <v>Food</v>
      </c>
      <c r="J2213" t="str">
        <f t="shared" si="34"/>
        <v>Pre-COVID</v>
      </c>
    </row>
    <row r="2214" spans="1:10" x14ac:dyDescent="0.35">
      <c r="A2214" t="s">
        <v>33</v>
      </c>
      <c r="B2214">
        <v>2015</v>
      </c>
      <c r="C2214" t="s">
        <v>38</v>
      </c>
      <c r="D2214">
        <v>120.7</v>
      </c>
      <c r="E2214">
        <v>5</v>
      </c>
      <c r="F2214" s="1">
        <v>42125</v>
      </c>
      <c r="G2214" t="s">
        <v>5</v>
      </c>
      <c r="H2214">
        <v>111.3</v>
      </c>
      <c r="I2214" t="str" cm="1">
        <f t="array" ref="I2214">IFERROR(
INDEX(Category_Map!$B$3:$B$28,
MATCH(TRIM(SUBSTITUTE(SUBSTITUTE(CLEAN(G2214),CHAR(160),""),CHAR(10),"")),
TRIM(SUBSTITUTE(SUBSTITUTE(Category_Map!$A$3:$A$28,CHAR(160),""),CHAR(10),"")),0)),
"Not Found")</f>
        <v>Food</v>
      </c>
      <c r="J2214" t="str">
        <f t="shared" si="34"/>
        <v>Pre-COVID</v>
      </c>
    </row>
    <row r="2215" spans="1:10" x14ac:dyDescent="0.35">
      <c r="A2215" t="s">
        <v>33</v>
      </c>
      <c r="B2215">
        <v>2015</v>
      </c>
      <c r="C2215" t="s">
        <v>38</v>
      </c>
      <c r="D2215">
        <v>120.7</v>
      </c>
      <c r="E2215">
        <v>5</v>
      </c>
      <c r="F2215" s="1">
        <v>42125</v>
      </c>
      <c r="G2215" t="s">
        <v>6</v>
      </c>
      <c r="H2215">
        <v>126.6</v>
      </c>
      <c r="I2215" t="str" cm="1">
        <f t="array" ref="I2215">IFERROR(
INDEX(Category_Map!$B$3:$B$28,
MATCH(TRIM(SUBSTITUTE(SUBSTITUTE(CLEAN(G2215),CHAR(160),""),CHAR(10),"")),
TRIM(SUBSTITUTE(SUBSTITUTE(Category_Map!$A$3:$A$28,CHAR(160),""),CHAR(10),"")),0)),
"Not Found")</f>
        <v>Food</v>
      </c>
      <c r="J2215" t="str">
        <f t="shared" si="34"/>
        <v>Pre-COVID</v>
      </c>
    </row>
    <row r="2216" spans="1:10" x14ac:dyDescent="0.35">
      <c r="A2216" t="s">
        <v>33</v>
      </c>
      <c r="B2216">
        <v>2015</v>
      </c>
      <c r="C2216" t="s">
        <v>38</v>
      </c>
      <c r="D2216">
        <v>120.7</v>
      </c>
      <c r="E2216">
        <v>5</v>
      </c>
      <c r="F2216" s="1">
        <v>42125</v>
      </c>
      <c r="G2216" t="s">
        <v>7</v>
      </c>
      <c r="H2216">
        <v>105.2</v>
      </c>
      <c r="I2216" t="str" cm="1">
        <f t="array" ref="I2216">IFERROR(
INDEX(Category_Map!$B$3:$B$28,
MATCH(TRIM(SUBSTITUTE(SUBSTITUTE(CLEAN(G2216),CHAR(160),""),CHAR(10),"")),
TRIM(SUBSTITUTE(SUBSTITUTE(Category_Map!$A$3:$A$28,CHAR(160),""),CHAR(10),"")),0)),
"Not Found")</f>
        <v>Food</v>
      </c>
      <c r="J2216" t="str">
        <f t="shared" si="34"/>
        <v>Pre-COVID</v>
      </c>
    </row>
    <row r="2217" spans="1:10" x14ac:dyDescent="0.35">
      <c r="A2217" t="s">
        <v>33</v>
      </c>
      <c r="B2217">
        <v>2015</v>
      </c>
      <c r="C2217" t="s">
        <v>38</v>
      </c>
      <c r="D2217">
        <v>120.7</v>
      </c>
      <c r="E2217">
        <v>5</v>
      </c>
      <c r="F2217" s="1">
        <v>42125</v>
      </c>
      <c r="G2217" t="s">
        <v>8</v>
      </c>
      <c r="H2217">
        <v>130.80000000000001</v>
      </c>
      <c r="I2217" t="str" cm="1">
        <f t="array" ref="I2217">IFERROR(
INDEX(Category_Map!$B$3:$B$28,
MATCH(TRIM(SUBSTITUTE(SUBSTITUTE(CLEAN(G2217),CHAR(160),""),CHAR(10),"")),
TRIM(SUBSTITUTE(SUBSTITUTE(Category_Map!$A$3:$A$28,CHAR(160),""),CHAR(10),"")),0)),
"Not Found")</f>
        <v>Food</v>
      </c>
      <c r="J2217" t="str">
        <f t="shared" si="34"/>
        <v>Pre-COVID</v>
      </c>
    </row>
    <row r="2218" spans="1:10" x14ac:dyDescent="0.35">
      <c r="A2218" t="s">
        <v>33</v>
      </c>
      <c r="B2218">
        <v>2015</v>
      </c>
      <c r="C2218" t="s">
        <v>38</v>
      </c>
      <c r="D2218">
        <v>120.7</v>
      </c>
      <c r="E2218">
        <v>5</v>
      </c>
      <c r="F2218" s="1">
        <v>42125</v>
      </c>
      <c r="G2218" t="s">
        <v>9</v>
      </c>
      <c r="H2218">
        <v>135.6</v>
      </c>
      <c r="I2218" t="str" cm="1">
        <f t="array" ref="I2218">IFERROR(
INDEX(Category_Map!$B$3:$B$28,
MATCH(TRIM(SUBSTITUTE(SUBSTITUTE(CLEAN(G2218),CHAR(160),""),CHAR(10),"")),
TRIM(SUBSTITUTE(SUBSTITUTE(Category_Map!$A$3:$A$28,CHAR(160),""),CHAR(10),"")),0)),
"Not Found")</f>
        <v>Food</v>
      </c>
      <c r="J2218" t="str">
        <f t="shared" si="34"/>
        <v>Pre-COVID</v>
      </c>
    </row>
    <row r="2219" spans="1:10" x14ac:dyDescent="0.35">
      <c r="A2219" t="s">
        <v>33</v>
      </c>
      <c r="B2219">
        <v>2015</v>
      </c>
      <c r="C2219" t="s">
        <v>38</v>
      </c>
      <c r="D2219">
        <v>120.7</v>
      </c>
      <c r="E2219">
        <v>5</v>
      </c>
      <c r="F2219" s="1">
        <v>42125</v>
      </c>
      <c r="G2219" t="s">
        <v>10</v>
      </c>
      <c r="H2219">
        <v>142.6</v>
      </c>
      <c r="I2219" t="str" cm="1">
        <f t="array" ref="I2219">IFERROR(
INDEX(Category_Map!$B$3:$B$28,
MATCH(TRIM(SUBSTITUTE(SUBSTITUTE(CLEAN(G2219),CHAR(160),""),CHAR(10),"")),
TRIM(SUBSTITUTE(SUBSTITUTE(Category_Map!$A$3:$A$28,CHAR(160),""),CHAR(10),"")),0)),
"Not Found")</f>
        <v>Food</v>
      </c>
      <c r="J2219" t="str">
        <f t="shared" si="34"/>
        <v>Pre-COVID</v>
      </c>
    </row>
    <row r="2220" spans="1:10" x14ac:dyDescent="0.35">
      <c r="A2220" t="s">
        <v>33</v>
      </c>
      <c r="B2220">
        <v>2015</v>
      </c>
      <c r="C2220" t="s">
        <v>38</v>
      </c>
      <c r="D2220">
        <v>120.7</v>
      </c>
      <c r="E2220">
        <v>5</v>
      </c>
      <c r="F2220" s="1">
        <v>42125</v>
      </c>
      <c r="G2220" t="s">
        <v>11</v>
      </c>
      <c r="H2220">
        <v>90.8</v>
      </c>
      <c r="I2220" t="str" cm="1">
        <f t="array" ref="I2220">IFERROR(
INDEX(Category_Map!$B$3:$B$28,
MATCH(TRIM(SUBSTITUTE(SUBSTITUTE(CLEAN(G2220),CHAR(160),""),CHAR(10),"")),
TRIM(SUBSTITUTE(SUBSTITUTE(Category_Map!$A$3:$A$28,CHAR(160),""),CHAR(10),"")),0)),
"Not Found")</f>
        <v>Food</v>
      </c>
      <c r="J2220" t="str">
        <f t="shared" si="34"/>
        <v>Pre-COVID</v>
      </c>
    </row>
    <row r="2221" spans="1:10" x14ac:dyDescent="0.35">
      <c r="A2221" t="s">
        <v>33</v>
      </c>
      <c r="B2221">
        <v>2015</v>
      </c>
      <c r="C2221" t="s">
        <v>38</v>
      </c>
      <c r="D2221">
        <v>120.7</v>
      </c>
      <c r="E2221">
        <v>5</v>
      </c>
      <c r="F2221" s="1">
        <v>42125</v>
      </c>
      <c r="G2221" t="s">
        <v>12</v>
      </c>
      <c r="H2221">
        <v>128.80000000000001</v>
      </c>
      <c r="I2221" t="str" cm="1">
        <f t="array" ref="I2221">IFERROR(
INDEX(Category_Map!$B$3:$B$28,
MATCH(TRIM(SUBSTITUTE(SUBSTITUTE(CLEAN(G2221),CHAR(160),""),CHAR(10),"")),
TRIM(SUBSTITUTE(SUBSTITUTE(Category_Map!$A$3:$A$28,CHAR(160),""),CHAR(10),"")),0)),
"Not Found")</f>
        <v>Food</v>
      </c>
      <c r="J2221" t="str">
        <f t="shared" si="34"/>
        <v>Pre-COVID</v>
      </c>
    </row>
    <row r="2222" spans="1:10" x14ac:dyDescent="0.35">
      <c r="A2222" t="s">
        <v>33</v>
      </c>
      <c r="B2222">
        <v>2015</v>
      </c>
      <c r="C2222" t="s">
        <v>38</v>
      </c>
      <c r="D2222">
        <v>120.7</v>
      </c>
      <c r="E2222">
        <v>5</v>
      </c>
      <c r="F2222" s="1">
        <v>42125</v>
      </c>
      <c r="G2222" t="s">
        <v>13</v>
      </c>
      <c r="H2222">
        <v>117.7</v>
      </c>
      <c r="I2222" t="str" cm="1">
        <f t="array" ref="I2222">IFERROR(
INDEX(Category_Map!$B$3:$B$28,
MATCH(TRIM(SUBSTITUTE(SUBSTITUTE(CLEAN(G2222),CHAR(160),""),CHAR(10),"")),
TRIM(SUBSTITUTE(SUBSTITUTE(Category_Map!$A$3:$A$28,CHAR(160),""),CHAR(10),"")),0)),
"Not Found")</f>
        <v>Food and beverages</v>
      </c>
      <c r="J2222" t="str">
        <f t="shared" si="34"/>
        <v>Pre-COVID</v>
      </c>
    </row>
    <row r="2223" spans="1:10" x14ac:dyDescent="0.35">
      <c r="A2223" t="s">
        <v>33</v>
      </c>
      <c r="B2223">
        <v>2015</v>
      </c>
      <c r="C2223" t="s">
        <v>38</v>
      </c>
      <c r="D2223">
        <v>120.7</v>
      </c>
      <c r="E2223">
        <v>5</v>
      </c>
      <c r="F2223" s="1">
        <v>42125</v>
      </c>
      <c r="G2223" t="s">
        <v>14</v>
      </c>
      <c r="H2223">
        <v>129.9</v>
      </c>
      <c r="I2223" t="str" cm="1">
        <f t="array" ref="I2223">IFERROR(
INDEX(Category_Map!$B$3:$B$28,
MATCH(TRIM(SUBSTITUTE(SUBSTITUTE(CLEAN(G2223),CHAR(160),""),CHAR(10),"")),
TRIM(SUBSTITUTE(SUBSTITUTE(Category_Map!$A$3:$A$28,CHAR(160),""),CHAR(10),"")),0)),
"Not Found")</f>
        <v>Food and beverages</v>
      </c>
      <c r="J2223" t="str">
        <f t="shared" si="34"/>
        <v>Pre-COVID</v>
      </c>
    </row>
    <row r="2224" spans="1:10" x14ac:dyDescent="0.35">
      <c r="A2224" t="s">
        <v>33</v>
      </c>
      <c r="B2224">
        <v>2015</v>
      </c>
      <c r="C2224" t="s">
        <v>38</v>
      </c>
      <c r="D2224">
        <v>120.7</v>
      </c>
      <c r="E2224">
        <v>5</v>
      </c>
      <c r="F2224" s="1">
        <v>42125</v>
      </c>
      <c r="G2224" t="s">
        <v>15</v>
      </c>
      <c r="H2224">
        <v>126.1</v>
      </c>
      <c r="I2224" t="str" cm="1">
        <f t="array" ref="I2224">IFERROR(
INDEX(Category_Map!$B$3:$B$28,
MATCH(TRIM(SUBSTITUTE(SUBSTITUTE(CLEAN(G2224),CHAR(160),""),CHAR(10),"")),
TRIM(SUBSTITUTE(SUBSTITUTE(Category_Map!$A$3:$A$28,CHAR(160),""),CHAR(10),"")),0)),
"Not Found")</f>
        <v>Food and beverages</v>
      </c>
      <c r="J2224" t="str">
        <f t="shared" si="34"/>
        <v>Pre-COVID</v>
      </c>
    </row>
    <row r="2225" spans="1:10" x14ac:dyDescent="0.35">
      <c r="A2225" t="s">
        <v>33</v>
      </c>
      <c r="B2225">
        <v>2015</v>
      </c>
      <c r="C2225" t="s">
        <v>38</v>
      </c>
      <c r="D2225">
        <v>120.7</v>
      </c>
      <c r="E2225">
        <v>5</v>
      </c>
      <c r="F2225" s="1">
        <v>42125</v>
      </c>
      <c r="G2225" t="s">
        <v>16</v>
      </c>
      <c r="H2225">
        <v>131.30000000000001</v>
      </c>
      <c r="I2225" t="str" cm="1">
        <f t="array" ref="I2225">IFERROR(
INDEX(Category_Map!$B$3:$B$28,
MATCH(TRIM(SUBSTITUTE(SUBSTITUTE(CLEAN(G2225),CHAR(160),""),CHAR(10),"")),
TRIM(SUBSTITUTE(SUBSTITUTE(Category_Map!$A$3:$A$28,CHAR(160),""),CHAR(10),"")),0)),
"Not Found")</f>
        <v>Miscellaneous</v>
      </c>
      <c r="J2225" t="str">
        <f t="shared" si="34"/>
        <v>Pre-COVID</v>
      </c>
    </row>
    <row r="2226" spans="1:10" x14ac:dyDescent="0.35">
      <c r="A2226" t="s">
        <v>33</v>
      </c>
      <c r="B2226">
        <v>2015</v>
      </c>
      <c r="C2226" t="s">
        <v>38</v>
      </c>
      <c r="D2226">
        <v>120.7</v>
      </c>
      <c r="E2226">
        <v>5</v>
      </c>
      <c r="F2226" s="1">
        <v>42125</v>
      </c>
      <c r="G2226" t="s">
        <v>17</v>
      </c>
      <c r="H2226">
        <v>122.4</v>
      </c>
      <c r="I2226" t="str" cm="1">
        <f t="array" ref="I2226">IFERROR(
INDEX(Category_Map!$B$3:$B$28,
MATCH(TRIM(SUBSTITUTE(SUBSTITUTE(CLEAN(G2226),CHAR(160),""),CHAR(10),"")),
TRIM(SUBSTITUTE(SUBSTITUTE(Category_Map!$A$3:$A$28,CHAR(160),""),CHAR(10),"")),0)),
"Not Found")</f>
        <v>Clothing and Footwear</v>
      </c>
      <c r="J2226" t="str">
        <f t="shared" si="34"/>
        <v>Pre-COVID</v>
      </c>
    </row>
    <row r="2227" spans="1:10" x14ac:dyDescent="0.35">
      <c r="A2227" t="s">
        <v>33</v>
      </c>
      <c r="B2227">
        <v>2015</v>
      </c>
      <c r="C2227" t="s">
        <v>38</v>
      </c>
      <c r="D2227">
        <v>120.7</v>
      </c>
      <c r="E2227">
        <v>5</v>
      </c>
      <c r="F2227" s="1">
        <v>42125</v>
      </c>
      <c r="G2227" t="s">
        <v>18</v>
      </c>
      <c r="H2227">
        <v>117.4</v>
      </c>
      <c r="I2227" t="str" cm="1">
        <f t="array" ref="I2227">IFERROR(
INDEX(Category_Map!$B$3:$B$28,
MATCH(TRIM(SUBSTITUTE(SUBSTITUTE(CLEAN(G2227),CHAR(160),""),CHAR(10),"")),
TRIM(SUBSTITUTE(SUBSTITUTE(Category_Map!$A$3:$A$28,CHAR(160),""),CHAR(10),"")),0)),
"Not Found")</f>
        <v>Clothing and Footwear</v>
      </c>
      <c r="J2227" t="str">
        <f t="shared" si="34"/>
        <v>Pre-COVID</v>
      </c>
    </row>
    <row r="2228" spans="1:10" x14ac:dyDescent="0.35">
      <c r="A2228" t="s">
        <v>33</v>
      </c>
      <c r="B2228">
        <v>2015</v>
      </c>
      <c r="C2228" t="s">
        <v>38</v>
      </c>
      <c r="D2228">
        <v>120.7</v>
      </c>
      <c r="E2228">
        <v>5</v>
      </c>
      <c r="F2228" s="1">
        <v>42125</v>
      </c>
      <c r="G2228" t="s">
        <v>19</v>
      </c>
      <c r="H2228">
        <v>121.6</v>
      </c>
      <c r="I2228" t="str" cm="1">
        <f t="array" ref="I2228">IFERROR(
INDEX(Category_Map!$B$3:$B$28,
MATCH(TRIM(SUBSTITUTE(SUBSTITUTE(CLEAN(G2228),CHAR(160),""),CHAR(10),"")),
TRIM(SUBSTITUTE(SUBSTITUTE(Category_Map!$A$3:$A$28,CHAR(160),""),CHAR(10),"")),0)),
"Not Found")</f>
        <v>Clothing and Footwear</v>
      </c>
      <c r="J2228" t="str">
        <f t="shared" si="34"/>
        <v>Pre-COVID</v>
      </c>
    </row>
    <row r="2229" spans="1:10" x14ac:dyDescent="0.35">
      <c r="A2229" t="s">
        <v>33</v>
      </c>
      <c r="B2229">
        <v>2015</v>
      </c>
      <c r="C2229" t="s">
        <v>38</v>
      </c>
      <c r="D2229">
        <v>120.7</v>
      </c>
      <c r="E2229">
        <v>5</v>
      </c>
      <c r="F2229" s="1">
        <v>42125</v>
      </c>
      <c r="G2229" t="s">
        <v>20</v>
      </c>
      <c r="H2229">
        <v>119.6</v>
      </c>
      <c r="I2229" t="str" cm="1">
        <f t="array" ref="I2229">IFERROR(
INDEX(Category_Map!$B$3:$B$28,
MATCH(TRIM(SUBSTITUTE(SUBSTITUTE(CLEAN(G2229),CHAR(160),""),CHAR(10),"")),
TRIM(SUBSTITUTE(SUBSTITUTE(Category_Map!$A$3:$A$28,CHAR(160),""),CHAR(10),"")),0)),
"Not Found")</f>
        <v>Housing and Utilities</v>
      </c>
      <c r="J2229" t="str">
        <f t="shared" si="34"/>
        <v>Pre-COVID</v>
      </c>
    </row>
    <row r="2230" spans="1:10" x14ac:dyDescent="0.35">
      <c r="A2230" t="s">
        <v>33</v>
      </c>
      <c r="B2230">
        <v>2015</v>
      </c>
      <c r="C2230" t="s">
        <v>38</v>
      </c>
      <c r="D2230">
        <v>120.7</v>
      </c>
      <c r="E2230">
        <v>5</v>
      </c>
      <c r="F2230" s="1">
        <v>42125</v>
      </c>
      <c r="G2230" t="s">
        <v>21</v>
      </c>
      <c r="H2230">
        <v>114.9</v>
      </c>
      <c r="I2230" t="str" cm="1">
        <f t="array" ref="I2230">IFERROR(
INDEX(Category_Map!$B$3:$B$28,
MATCH(TRIM(SUBSTITUTE(SUBSTITUTE(CLEAN(G2230),CHAR(160),""),CHAR(10),"")),
TRIM(SUBSTITUTE(SUBSTITUTE(Category_Map!$A$3:$A$28,CHAR(160),""),CHAR(10),"")),0)),
"Not Found")</f>
        <v>Fuel and Energy</v>
      </c>
      <c r="J2230" t="str">
        <f t="shared" si="34"/>
        <v>Pre-COVID</v>
      </c>
    </row>
    <row r="2231" spans="1:10" x14ac:dyDescent="0.35">
      <c r="A2231" t="s">
        <v>33</v>
      </c>
      <c r="B2231">
        <v>2015</v>
      </c>
      <c r="C2231" t="s">
        <v>38</v>
      </c>
      <c r="D2231">
        <v>120.7</v>
      </c>
      <c r="E2231">
        <v>5</v>
      </c>
      <c r="F2231" s="1">
        <v>42125</v>
      </c>
      <c r="G2231" t="s">
        <v>22</v>
      </c>
      <c r="H2231">
        <v>118.7</v>
      </c>
      <c r="I2231" t="str" cm="1">
        <f t="array" ref="I2231">IFERROR(
INDEX(Category_Map!$B$3:$B$28,
MATCH(TRIM(SUBSTITUTE(SUBSTITUTE(CLEAN(G2231),CHAR(160),""),CHAR(10),"")),
TRIM(SUBSTITUTE(SUBSTITUTE(Category_Map!$A$3:$A$28,CHAR(160),""),CHAR(10),"")),0)),
"Not Found")</f>
        <v>Household goods and services</v>
      </c>
      <c r="J2231" t="str">
        <f t="shared" si="34"/>
        <v>Pre-COVID</v>
      </c>
    </row>
    <row r="2232" spans="1:10" x14ac:dyDescent="0.35">
      <c r="A2232" t="s">
        <v>33</v>
      </c>
      <c r="B2232">
        <v>2015</v>
      </c>
      <c r="C2232" t="s">
        <v>38</v>
      </c>
      <c r="D2232">
        <v>120.7</v>
      </c>
      <c r="E2232">
        <v>5</v>
      </c>
      <c r="F2232" s="1">
        <v>42125</v>
      </c>
      <c r="G2232" t="s">
        <v>23</v>
      </c>
      <c r="H2232">
        <v>114.9</v>
      </c>
      <c r="I2232" t="str" cm="1">
        <f t="array" ref="I2232">IFERROR(
INDEX(Category_Map!$B$3:$B$28,
MATCH(TRIM(SUBSTITUTE(SUBSTITUTE(CLEAN(G2232),CHAR(160),""),CHAR(10),"")),
TRIM(SUBSTITUTE(SUBSTITUTE(Category_Map!$A$3:$A$28,CHAR(160),""),CHAR(10),"")),0)),
"Not Found")</f>
        <v>Health</v>
      </c>
      <c r="J2232" t="str">
        <f t="shared" si="34"/>
        <v>Pre-COVID</v>
      </c>
    </row>
    <row r="2233" spans="1:10" x14ac:dyDescent="0.35">
      <c r="A2233" t="s">
        <v>33</v>
      </c>
      <c r="B2233">
        <v>2015</v>
      </c>
      <c r="C2233" t="s">
        <v>38</v>
      </c>
      <c r="D2233">
        <v>120.7</v>
      </c>
      <c r="E2233">
        <v>5</v>
      </c>
      <c r="F2233" s="1">
        <v>42125</v>
      </c>
      <c r="G2233" t="s">
        <v>24</v>
      </c>
      <c r="H2233">
        <v>110.8</v>
      </c>
      <c r="I2233" t="str" cm="1">
        <f t="array" ref="I2233">IFERROR(
INDEX(Category_Map!$B$3:$B$28,
MATCH(TRIM(SUBSTITUTE(SUBSTITUTE(CLEAN(G2233),CHAR(160),""),CHAR(10),"")),
TRIM(SUBSTITUTE(SUBSTITUTE(Category_Map!$A$3:$A$28,CHAR(160),""),CHAR(10),"")),0)),
"Not Found")</f>
        <v>Transport &amp; Communication</v>
      </c>
      <c r="J2233" t="str">
        <f t="shared" si="34"/>
        <v>Pre-COVID</v>
      </c>
    </row>
    <row r="2234" spans="1:10" x14ac:dyDescent="0.35">
      <c r="A2234" t="s">
        <v>33</v>
      </c>
      <c r="B2234">
        <v>2015</v>
      </c>
      <c r="C2234" t="s">
        <v>38</v>
      </c>
      <c r="D2234">
        <v>120.7</v>
      </c>
      <c r="E2234">
        <v>5</v>
      </c>
      <c r="F2234" s="1">
        <v>42125</v>
      </c>
      <c r="G2234" t="s">
        <v>25</v>
      </c>
      <c r="H2234">
        <v>116</v>
      </c>
      <c r="I2234" t="str" cm="1">
        <f t="array" ref="I2234">IFERROR(
INDEX(Category_Map!$B$3:$B$28,
MATCH(TRIM(SUBSTITUTE(SUBSTITUTE(CLEAN(G2234),CHAR(160),""),CHAR(10),"")),
TRIM(SUBSTITUTE(SUBSTITUTE(Category_Map!$A$3:$A$28,CHAR(160),""),CHAR(10),"")),0)),
"Not Found")</f>
        <v>Recreation and Personal Care</v>
      </c>
      <c r="J2234" t="str">
        <f t="shared" si="34"/>
        <v>Pre-COVID</v>
      </c>
    </row>
    <row r="2235" spans="1:10" x14ac:dyDescent="0.35">
      <c r="A2235" t="s">
        <v>33</v>
      </c>
      <c r="B2235">
        <v>2015</v>
      </c>
      <c r="C2235" t="s">
        <v>38</v>
      </c>
      <c r="D2235">
        <v>120.7</v>
      </c>
      <c r="E2235">
        <v>5</v>
      </c>
      <c r="F2235" s="1">
        <v>42125</v>
      </c>
      <c r="G2235" t="s">
        <v>26</v>
      </c>
      <c r="H2235">
        <v>122</v>
      </c>
      <c r="I2235" t="str" cm="1">
        <f t="array" ref="I2235">IFERROR(
INDEX(Category_Map!$B$3:$B$28,
MATCH(TRIM(SUBSTITUTE(SUBSTITUTE(CLEAN(G2235),CHAR(160),""),CHAR(10),"")),
TRIM(SUBSTITUTE(SUBSTITUTE(Category_Map!$A$3:$A$28,CHAR(160),""),CHAR(10),"")),0)),
"Not Found")</f>
        <v>Education</v>
      </c>
      <c r="J2235" t="str">
        <f t="shared" si="34"/>
        <v>Pre-COVID</v>
      </c>
    </row>
    <row r="2236" spans="1:10" x14ac:dyDescent="0.35">
      <c r="A2236" t="s">
        <v>33</v>
      </c>
      <c r="B2236">
        <v>2015</v>
      </c>
      <c r="C2236" t="s">
        <v>38</v>
      </c>
      <c r="D2236">
        <v>120.7</v>
      </c>
      <c r="E2236">
        <v>5</v>
      </c>
      <c r="F2236" s="1">
        <v>42125</v>
      </c>
      <c r="G2236" t="s">
        <v>27</v>
      </c>
      <c r="H2236">
        <v>112.4</v>
      </c>
      <c r="I2236" t="str" cm="1">
        <f t="array" ref="I2236">IFERROR(
INDEX(Category_Map!$B$3:$B$28,
MATCH(TRIM(SUBSTITUTE(SUBSTITUTE(CLEAN(G2236),CHAR(160),""),CHAR(10),"")),
TRIM(SUBSTITUTE(SUBSTITUTE(Category_Map!$A$3:$A$28,CHAR(160),""),CHAR(10),"")),0)),
"Not Found")</f>
        <v>Personal care and effects</v>
      </c>
      <c r="J2236" t="str">
        <f t="shared" si="34"/>
        <v>Pre-COVID</v>
      </c>
    </row>
    <row r="2237" spans="1:10" x14ac:dyDescent="0.35">
      <c r="A2237" t="s">
        <v>33</v>
      </c>
      <c r="B2237">
        <v>2015</v>
      </c>
      <c r="C2237" t="s">
        <v>38</v>
      </c>
      <c r="D2237">
        <v>120.7</v>
      </c>
      <c r="E2237">
        <v>5</v>
      </c>
      <c r="F2237" s="1">
        <v>42125</v>
      </c>
      <c r="G2237" t="s">
        <v>28</v>
      </c>
      <c r="H2237">
        <v>115.2</v>
      </c>
      <c r="I2237" t="str" cm="1">
        <f t="array" ref="I2237">IFERROR(
INDEX(Category_Map!$B$3:$B$28,
MATCH(TRIM(SUBSTITUTE(SUBSTITUTE(CLEAN(G2237),CHAR(160),""),CHAR(10),"")),
TRIM(SUBSTITUTE(SUBSTITUTE(Category_Map!$A$3:$A$28,CHAR(160),""),CHAR(10),"")),0)),
"Not Found")</f>
        <v>Miscellaneous</v>
      </c>
      <c r="J2237" t="str">
        <f t="shared" si="34"/>
        <v>Pre-COVID</v>
      </c>
    </row>
    <row r="2238" spans="1:10" x14ac:dyDescent="0.35">
      <c r="A2238" t="s">
        <v>34</v>
      </c>
      <c r="B2238">
        <v>2015</v>
      </c>
      <c r="C2238" t="s">
        <v>38</v>
      </c>
      <c r="D2238">
        <v>121.6</v>
      </c>
      <c r="E2238">
        <v>5</v>
      </c>
      <c r="F2238" s="1">
        <v>42125</v>
      </c>
      <c r="G2238" t="s">
        <v>3</v>
      </c>
      <c r="H2238">
        <v>123.6</v>
      </c>
      <c r="I2238" t="str" cm="1">
        <f t="array" ref="I2238">IFERROR(
INDEX(Category_Map!$B$3:$B$28,
MATCH(TRIM(SUBSTITUTE(SUBSTITUTE(CLEAN(G2238),CHAR(160),""),CHAR(10),"")),
TRIM(SUBSTITUTE(SUBSTITUTE(Category_Map!$A$3:$A$28,CHAR(160),""),CHAR(10),"")),0)),
"Not Found")</f>
        <v>Food</v>
      </c>
      <c r="J2238" t="str">
        <f t="shared" si="34"/>
        <v>Pre-COVID</v>
      </c>
    </row>
    <row r="2239" spans="1:10" x14ac:dyDescent="0.35">
      <c r="A2239" t="s">
        <v>34</v>
      </c>
      <c r="B2239">
        <v>2015</v>
      </c>
      <c r="C2239" t="s">
        <v>38</v>
      </c>
      <c r="D2239">
        <v>121.6</v>
      </c>
      <c r="E2239">
        <v>5</v>
      </c>
      <c r="F2239" s="1">
        <v>42125</v>
      </c>
      <c r="G2239" t="s">
        <v>4</v>
      </c>
      <c r="H2239">
        <v>128</v>
      </c>
      <c r="I2239" t="str" cm="1">
        <f t="array" ref="I2239">IFERROR(
INDEX(Category_Map!$B$3:$B$28,
MATCH(TRIM(SUBSTITUTE(SUBSTITUTE(CLEAN(G2239),CHAR(160),""),CHAR(10),"")),
TRIM(SUBSTITUTE(SUBSTITUTE(Category_Map!$A$3:$A$28,CHAR(160),""),CHAR(10),"")),0)),
"Not Found")</f>
        <v>Food</v>
      </c>
      <c r="J2239" t="str">
        <f t="shared" si="34"/>
        <v>Pre-COVID</v>
      </c>
    </row>
    <row r="2240" spans="1:10" x14ac:dyDescent="0.35">
      <c r="A2240" t="s">
        <v>34</v>
      </c>
      <c r="B2240">
        <v>2015</v>
      </c>
      <c r="C2240" t="s">
        <v>38</v>
      </c>
      <c r="D2240">
        <v>121.6</v>
      </c>
      <c r="E2240">
        <v>5</v>
      </c>
      <c r="F2240" s="1">
        <v>42125</v>
      </c>
      <c r="G2240" t="s">
        <v>5</v>
      </c>
      <c r="H2240">
        <v>115</v>
      </c>
      <c r="I2240" t="str" cm="1">
        <f t="array" ref="I2240">IFERROR(
INDEX(Category_Map!$B$3:$B$28,
MATCH(TRIM(SUBSTITUTE(SUBSTITUTE(CLEAN(G2240),CHAR(160),""),CHAR(10),"")),
TRIM(SUBSTITUTE(SUBSTITUTE(Category_Map!$A$3:$A$28,CHAR(160),""),CHAR(10),"")),0)),
"Not Found")</f>
        <v>Food</v>
      </c>
      <c r="J2240" t="str">
        <f t="shared" si="34"/>
        <v>Pre-COVID</v>
      </c>
    </row>
    <row r="2241" spans="1:10" x14ac:dyDescent="0.35">
      <c r="A2241" t="s">
        <v>34</v>
      </c>
      <c r="B2241">
        <v>2015</v>
      </c>
      <c r="C2241" t="s">
        <v>38</v>
      </c>
      <c r="D2241">
        <v>121.6</v>
      </c>
      <c r="E2241">
        <v>5</v>
      </c>
      <c r="F2241" s="1">
        <v>42125</v>
      </c>
      <c r="G2241" t="s">
        <v>6</v>
      </c>
      <c r="H2241">
        <v>127.3</v>
      </c>
      <c r="I2241" t="str" cm="1">
        <f t="array" ref="I2241">IFERROR(
INDEX(Category_Map!$B$3:$B$28,
MATCH(TRIM(SUBSTITUTE(SUBSTITUTE(CLEAN(G2241),CHAR(160),""),CHAR(10),"")),
TRIM(SUBSTITUTE(SUBSTITUTE(Category_Map!$A$3:$A$28,CHAR(160),""),CHAR(10),"")),0)),
"Not Found")</f>
        <v>Food</v>
      </c>
      <c r="J2241" t="str">
        <f t="shared" si="34"/>
        <v>Pre-COVID</v>
      </c>
    </row>
    <row r="2242" spans="1:10" x14ac:dyDescent="0.35">
      <c r="A2242" t="s">
        <v>34</v>
      </c>
      <c r="B2242">
        <v>2015</v>
      </c>
      <c r="C2242" t="s">
        <v>38</v>
      </c>
      <c r="D2242">
        <v>121.6</v>
      </c>
      <c r="E2242">
        <v>5</v>
      </c>
      <c r="F2242" s="1">
        <v>42125</v>
      </c>
      <c r="G2242" t="s">
        <v>7</v>
      </c>
      <c r="H2242">
        <v>109.8</v>
      </c>
      <c r="I2242" t="str" cm="1">
        <f t="array" ref="I2242">IFERROR(
INDEX(Category_Map!$B$3:$B$28,
MATCH(TRIM(SUBSTITUTE(SUBSTITUTE(CLEAN(G2242),CHAR(160),""),CHAR(10),"")),
TRIM(SUBSTITUTE(SUBSTITUTE(Category_Map!$A$3:$A$28,CHAR(160),""),CHAR(10),"")),0)),
"Not Found")</f>
        <v>Food</v>
      </c>
      <c r="J2242" t="str">
        <f t="shared" ref="J2242:J2305" si="35">IF(F2242 &lt; DATE(2020,3,1), "Pre-COVID", "Post-COVID")</f>
        <v>Pre-COVID</v>
      </c>
    </row>
    <row r="2243" spans="1:10" x14ac:dyDescent="0.35">
      <c r="A2243" t="s">
        <v>34</v>
      </c>
      <c r="B2243">
        <v>2015</v>
      </c>
      <c r="C2243" t="s">
        <v>38</v>
      </c>
      <c r="D2243">
        <v>121.6</v>
      </c>
      <c r="E2243">
        <v>5</v>
      </c>
      <c r="F2243" s="1">
        <v>42125</v>
      </c>
      <c r="G2243" t="s">
        <v>8</v>
      </c>
      <c r="H2243">
        <v>132.6</v>
      </c>
      <c r="I2243" t="str" cm="1">
        <f t="array" ref="I2243">IFERROR(
INDEX(Category_Map!$B$3:$B$28,
MATCH(TRIM(SUBSTITUTE(SUBSTITUTE(CLEAN(G2243),CHAR(160),""),CHAR(10),"")),
TRIM(SUBSTITUTE(SUBSTITUTE(Category_Map!$A$3:$A$28,CHAR(160),""),CHAR(10),"")),0)),
"Not Found")</f>
        <v>Food</v>
      </c>
      <c r="J2243" t="str">
        <f t="shared" si="35"/>
        <v>Pre-COVID</v>
      </c>
    </row>
    <row r="2244" spans="1:10" x14ac:dyDescent="0.35">
      <c r="A2244" t="s">
        <v>34</v>
      </c>
      <c r="B2244">
        <v>2015</v>
      </c>
      <c r="C2244" t="s">
        <v>38</v>
      </c>
      <c r="D2244">
        <v>121.6</v>
      </c>
      <c r="E2244">
        <v>5</v>
      </c>
      <c r="F2244" s="1">
        <v>42125</v>
      </c>
      <c r="G2244" t="s">
        <v>9</v>
      </c>
      <c r="H2244">
        <v>130.9</v>
      </c>
      <c r="I2244" t="str" cm="1">
        <f t="array" ref="I2244">IFERROR(
INDEX(Category_Map!$B$3:$B$28,
MATCH(TRIM(SUBSTITUTE(SUBSTITUTE(CLEAN(G2244),CHAR(160),""),CHAR(10),"")),
TRIM(SUBSTITUTE(SUBSTITUTE(Category_Map!$A$3:$A$28,CHAR(160),""),CHAR(10),"")),0)),
"Not Found")</f>
        <v>Food</v>
      </c>
      <c r="J2244" t="str">
        <f t="shared" si="35"/>
        <v>Pre-COVID</v>
      </c>
    </row>
    <row r="2245" spans="1:10" x14ac:dyDescent="0.35">
      <c r="A2245" t="s">
        <v>34</v>
      </c>
      <c r="B2245">
        <v>2015</v>
      </c>
      <c r="C2245" t="s">
        <v>38</v>
      </c>
      <c r="D2245">
        <v>121.6</v>
      </c>
      <c r="E2245">
        <v>5</v>
      </c>
      <c r="F2245" s="1">
        <v>42125</v>
      </c>
      <c r="G2245" t="s">
        <v>10</v>
      </c>
      <c r="H2245">
        <v>130.5</v>
      </c>
      <c r="I2245" t="str" cm="1">
        <f t="array" ref="I2245">IFERROR(
INDEX(Category_Map!$B$3:$B$28,
MATCH(TRIM(SUBSTITUTE(SUBSTITUTE(CLEAN(G2245),CHAR(160),""),CHAR(10),"")),
TRIM(SUBSTITUTE(SUBSTITUTE(Category_Map!$A$3:$A$28,CHAR(160),""),CHAR(10),"")),0)),
"Not Found")</f>
        <v>Food</v>
      </c>
      <c r="J2245" t="str">
        <f t="shared" si="35"/>
        <v>Pre-COVID</v>
      </c>
    </row>
    <row r="2246" spans="1:10" x14ac:dyDescent="0.35">
      <c r="A2246" t="s">
        <v>34</v>
      </c>
      <c r="B2246">
        <v>2015</v>
      </c>
      <c r="C2246" t="s">
        <v>38</v>
      </c>
      <c r="D2246">
        <v>121.6</v>
      </c>
      <c r="E2246">
        <v>5</v>
      </c>
      <c r="F2246" s="1">
        <v>42125</v>
      </c>
      <c r="G2246" t="s">
        <v>11</v>
      </c>
      <c r="H2246">
        <v>95.3</v>
      </c>
      <c r="I2246" t="str" cm="1">
        <f t="array" ref="I2246">IFERROR(
INDEX(Category_Map!$B$3:$B$28,
MATCH(TRIM(SUBSTITUTE(SUBSTITUTE(CLEAN(G2246),CHAR(160),""),CHAR(10),"")),
TRIM(SUBSTITUTE(SUBSTITUTE(Category_Map!$A$3:$A$28,CHAR(160),""),CHAR(10),"")),0)),
"Not Found")</f>
        <v>Food</v>
      </c>
      <c r="J2246" t="str">
        <f t="shared" si="35"/>
        <v>Pre-COVID</v>
      </c>
    </row>
    <row r="2247" spans="1:10" x14ac:dyDescent="0.35">
      <c r="A2247" t="s">
        <v>34</v>
      </c>
      <c r="B2247">
        <v>2015</v>
      </c>
      <c r="C2247" t="s">
        <v>38</v>
      </c>
      <c r="D2247">
        <v>121.6</v>
      </c>
      <c r="E2247">
        <v>5</v>
      </c>
      <c r="F2247" s="1">
        <v>42125</v>
      </c>
      <c r="G2247" t="s">
        <v>12</v>
      </c>
      <c r="H2247">
        <v>123.4</v>
      </c>
      <c r="I2247" t="str" cm="1">
        <f t="array" ref="I2247">IFERROR(
INDEX(Category_Map!$B$3:$B$28,
MATCH(TRIM(SUBSTITUTE(SUBSTITUTE(CLEAN(G2247),CHAR(160),""),CHAR(10),"")),
TRIM(SUBSTITUTE(SUBSTITUTE(Category_Map!$A$3:$A$28,CHAR(160),""),CHAR(10),"")),0)),
"Not Found")</f>
        <v>Food</v>
      </c>
      <c r="J2247" t="str">
        <f t="shared" si="35"/>
        <v>Pre-COVID</v>
      </c>
    </row>
    <row r="2248" spans="1:10" x14ac:dyDescent="0.35">
      <c r="A2248" t="s">
        <v>34</v>
      </c>
      <c r="B2248">
        <v>2015</v>
      </c>
      <c r="C2248" t="s">
        <v>38</v>
      </c>
      <c r="D2248">
        <v>121.6</v>
      </c>
      <c r="E2248">
        <v>5</v>
      </c>
      <c r="F2248" s="1">
        <v>42125</v>
      </c>
      <c r="G2248" t="s">
        <v>13</v>
      </c>
      <c r="H2248">
        <v>119.2</v>
      </c>
      <c r="I2248" t="str" cm="1">
        <f t="array" ref="I2248">IFERROR(
INDEX(Category_Map!$B$3:$B$28,
MATCH(TRIM(SUBSTITUTE(SUBSTITUTE(CLEAN(G2248),CHAR(160),""),CHAR(10),"")),
TRIM(SUBSTITUTE(SUBSTITUTE(Category_Map!$A$3:$A$28,CHAR(160),""),CHAR(10),"")),0)),
"Not Found")</f>
        <v>Food and beverages</v>
      </c>
      <c r="J2248" t="str">
        <f t="shared" si="35"/>
        <v>Pre-COVID</v>
      </c>
    </row>
    <row r="2249" spans="1:10" x14ac:dyDescent="0.35">
      <c r="A2249" t="s">
        <v>34</v>
      </c>
      <c r="B2249">
        <v>2015</v>
      </c>
      <c r="C2249" t="s">
        <v>38</v>
      </c>
      <c r="D2249">
        <v>121.6</v>
      </c>
      <c r="E2249">
        <v>5</v>
      </c>
      <c r="F2249" s="1">
        <v>42125</v>
      </c>
      <c r="G2249" t="s">
        <v>14</v>
      </c>
      <c r="H2249">
        <v>129.80000000000001</v>
      </c>
      <c r="I2249" t="str" cm="1">
        <f t="array" ref="I2249">IFERROR(
INDEX(Category_Map!$B$3:$B$28,
MATCH(TRIM(SUBSTITUTE(SUBSTITUTE(CLEAN(G2249),CHAR(160),""),CHAR(10),"")),
TRIM(SUBSTITUTE(SUBSTITUTE(Category_Map!$A$3:$A$28,CHAR(160),""),CHAR(10),"")),0)),
"Not Found")</f>
        <v>Food and beverages</v>
      </c>
      <c r="J2249" t="str">
        <f t="shared" si="35"/>
        <v>Pre-COVID</v>
      </c>
    </row>
    <row r="2250" spans="1:10" x14ac:dyDescent="0.35">
      <c r="A2250" t="s">
        <v>34</v>
      </c>
      <c r="B2250">
        <v>2015</v>
      </c>
      <c r="C2250" t="s">
        <v>38</v>
      </c>
      <c r="D2250">
        <v>121.6</v>
      </c>
      <c r="E2250">
        <v>5</v>
      </c>
      <c r="F2250" s="1">
        <v>42125</v>
      </c>
      <c r="G2250" t="s">
        <v>15</v>
      </c>
      <c r="H2250">
        <v>125</v>
      </c>
      <c r="I2250" t="str" cm="1">
        <f t="array" ref="I2250">IFERROR(
INDEX(Category_Map!$B$3:$B$28,
MATCH(TRIM(SUBSTITUTE(SUBSTITUTE(CLEAN(G2250),CHAR(160),""),CHAR(10),"")),
TRIM(SUBSTITUTE(SUBSTITUTE(Category_Map!$A$3:$A$28,CHAR(160),""),CHAR(10),"")),0)),
"Not Found")</f>
        <v>Food and beverages</v>
      </c>
      <c r="J2250" t="str">
        <f t="shared" si="35"/>
        <v>Pre-COVID</v>
      </c>
    </row>
    <row r="2251" spans="1:10" x14ac:dyDescent="0.35">
      <c r="A2251" t="s">
        <v>34</v>
      </c>
      <c r="B2251">
        <v>2015</v>
      </c>
      <c r="C2251" t="s">
        <v>38</v>
      </c>
      <c r="D2251">
        <v>121.6</v>
      </c>
      <c r="E2251">
        <v>5</v>
      </c>
      <c r="F2251" s="1">
        <v>42125</v>
      </c>
      <c r="G2251" t="s">
        <v>16</v>
      </c>
      <c r="H2251">
        <v>127.9</v>
      </c>
      <c r="I2251" t="str" cm="1">
        <f t="array" ref="I2251">IFERROR(
INDEX(Category_Map!$B$3:$B$28,
MATCH(TRIM(SUBSTITUTE(SUBSTITUTE(CLEAN(G2251),CHAR(160),""),CHAR(10),"")),
TRIM(SUBSTITUTE(SUBSTITUTE(Category_Map!$A$3:$A$28,CHAR(160),""),CHAR(10),"")),0)),
"Not Found")</f>
        <v>Miscellaneous</v>
      </c>
      <c r="J2251" t="str">
        <f t="shared" si="35"/>
        <v>Pre-COVID</v>
      </c>
    </row>
    <row r="2252" spans="1:10" x14ac:dyDescent="0.35">
      <c r="A2252" t="s">
        <v>34</v>
      </c>
      <c r="B2252">
        <v>2015</v>
      </c>
      <c r="C2252" t="s">
        <v>38</v>
      </c>
      <c r="D2252">
        <v>121.6</v>
      </c>
      <c r="E2252">
        <v>5</v>
      </c>
      <c r="F2252" s="1">
        <v>42125</v>
      </c>
      <c r="G2252" t="s">
        <v>17</v>
      </c>
      <c r="H2252">
        <v>125.4</v>
      </c>
      <c r="I2252" t="str" cm="1">
        <f t="array" ref="I2252">IFERROR(
INDEX(Category_Map!$B$3:$B$28,
MATCH(TRIM(SUBSTITUTE(SUBSTITUTE(CLEAN(G2252),CHAR(160),""),CHAR(10),"")),
TRIM(SUBSTITUTE(SUBSTITUTE(Category_Map!$A$3:$A$28,CHAR(160),""),CHAR(10),"")),0)),
"Not Found")</f>
        <v>Clothing and Footwear</v>
      </c>
      <c r="J2252" t="str">
        <f t="shared" si="35"/>
        <v>Pre-COVID</v>
      </c>
    </row>
    <row r="2253" spans="1:10" x14ac:dyDescent="0.35">
      <c r="A2253" t="s">
        <v>34</v>
      </c>
      <c r="B2253">
        <v>2015</v>
      </c>
      <c r="C2253" t="s">
        <v>38</v>
      </c>
      <c r="D2253">
        <v>121.6</v>
      </c>
      <c r="E2253">
        <v>5</v>
      </c>
      <c r="F2253" s="1">
        <v>42125</v>
      </c>
      <c r="G2253" t="s">
        <v>18</v>
      </c>
      <c r="H2253">
        <v>121.3</v>
      </c>
      <c r="I2253" t="str" cm="1">
        <f t="array" ref="I2253">IFERROR(
INDEX(Category_Map!$B$3:$B$28,
MATCH(TRIM(SUBSTITUTE(SUBSTITUTE(CLEAN(G2253),CHAR(160),""),CHAR(10),"")),
TRIM(SUBSTITUTE(SUBSTITUTE(Category_Map!$A$3:$A$28,CHAR(160),""),CHAR(10),"")),0)),
"Not Found")</f>
        <v>Clothing and Footwear</v>
      </c>
      <c r="J2253" t="str">
        <f t="shared" si="35"/>
        <v>Pre-COVID</v>
      </c>
    </row>
    <row r="2254" spans="1:10" x14ac:dyDescent="0.35">
      <c r="A2254" t="s">
        <v>34</v>
      </c>
      <c r="B2254">
        <v>2015</v>
      </c>
      <c r="C2254" t="s">
        <v>38</v>
      </c>
      <c r="D2254">
        <v>121.6</v>
      </c>
      <c r="E2254">
        <v>5</v>
      </c>
      <c r="F2254" s="1">
        <v>42125</v>
      </c>
      <c r="G2254" t="s">
        <v>19</v>
      </c>
      <c r="H2254">
        <v>124.7</v>
      </c>
      <c r="I2254" t="str" cm="1">
        <f t="array" ref="I2254">IFERROR(
INDEX(Category_Map!$B$3:$B$28,
MATCH(TRIM(SUBSTITUTE(SUBSTITUTE(CLEAN(G2254),CHAR(160),""),CHAR(10),"")),
TRIM(SUBSTITUTE(SUBSTITUTE(Category_Map!$A$3:$A$28,CHAR(160),""),CHAR(10),"")),0)),
"Not Found")</f>
        <v>Clothing and Footwear</v>
      </c>
      <c r="J2254" t="str">
        <f t="shared" si="35"/>
        <v>Pre-COVID</v>
      </c>
    </row>
    <row r="2255" spans="1:10" x14ac:dyDescent="0.35">
      <c r="A2255" t="s">
        <v>34</v>
      </c>
      <c r="B2255">
        <v>2015</v>
      </c>
      <c r="C2255" t="s">
        <v>38</v>
      </c>
      <c r="D2255">
        <v>121.6</v>
      </c>
      <c r="E2255">
        <v>5</v>
      </c>
      <c r="F2255" s="1">
        <v>42125</v>
      </c>
      <c r="G2255" t="s">
        <v>20</v>
      </c>
      <c r="H2255">
        <v>119.6</v>
      </c>
      <c r="I2255" t="str" cm="1">
        <f t="array" ref="I2255">IFERROR(
INDEX(Category_Map!$B$3:$B$28,
MATCH(TRIM(SUBSTITUTE(SUBSTITUTE(CLEAN(G2255),CHAR(160),""),CHAR(10),"")),
TRIM(SUBSTITUTE(SUBSTITUTE(Category_Map!$A$3:$A$28,CHAR(160),""),CHAR(10),"")),0)),
"Not Found")</f>
        <v>Housing and Utilities</v>
      </c>
      <c r="J2255" t="str">
        <f t="shared" si="35"/>
        <v>Pre-COVID</v>
      </c>
    </row>
    <row r="2256" spans="1:10" x14ac:dyDescent="0.35">
      <c r="A2256" t="s">
        <v>34</v>
      </c>
      <c r="B2256">
        <v>2015</v>
      </c>
      <c r="C2256" t="s">
        <v>38</v>
      </c>
      <c r="D2256">
        <v>121.6</v>
      </c>
      <c r="E2256">
        <v>5</v>
      </c>
      <c r="F2256" s="1">
        <v>42125</v>
      </c>
      <c r="G2256" t="s">
        <v>21</v>
      </c>
      <c r="H2256">
        <v>119.2</v>
      </c>
      <c r="I2256" t="str" cm="1">
        <f t="array" ref="I2256">IFERROR(
INDEX(Category_Map!$B$3:$B$28,
MATCH(TRIM(SUBSTITUTE(SUBSTITUTE(CLEAN(G2256),CHAR(160),""),CHAR(10),"")),
TRIM(SUBSTITUTE(SUBSTITUTE(Category_Map!$A$3:$A$28,CHAR(160),""),CHAR(10),"")),0)),
"Not Found")</f>
        <v>Fuel and Energy</v>
      </c>
      <c r="J2256" t="str">
        <f t="shared" si="35"/>
        <v>Pre-COVID</v>
      </c>
    </row>
    <row r="2257" spans="1:10" x14ac:dyDescent="0.35">
      <c r="A2257" t="s">
        <v>34</v>
      </c>
      <c r="B2257">
        <v>2015</v>
      </c>
      <c r="C2257" t="s">
        <v>38</v>
      </c>
      <c r="D2257">
        <v>121.6</v>
      </c>
      <c r="E2257">
        <v>5</v>
      </c>
      <c r="F2257" s="1">
        <v>42125</v>
      </c>
      <c r="G2257" t="s">
        <v>22</v>
      </c>
      <c r="H2257">
        <v>120.2</v>
      </c>
      <c r="I2257" t="str" cm="1">
        <f t="array" ref="I2257">IFERROR(
INDEX(Category_Map!$B$3:$B$28,
MATCH(TRIM(SUBSTITUTE(SUBSTITUTE(CLEAN(G2257),CHAR(160),""),CHAR(10),"")),
TRIM(SUBSTITUTE(SUBSTITUTE(Category_Map!$A$3:$A$28,CHAR(160),""),CHAR(10),"")),0)),
"Not Found")</f>
        <v>Household goods and services</v>
      </c>
      <c r="J2257" t="str">
        <f t="shared" si="35"/>
        <v>Pre-COVID</v>
      </c>
    </row>
    <row r="2258" spans="1:10" x14ac:dyDescent="0.35">
      <c r="A2258" t="s">
        <v>34</v>
      </c>
      <c r="B2258">
        <v>2015</v>
      </c>
      <c r="C2258" t="s">
        <v>38</v>
      </c>
      <c r="D2258">
        <v>121.6</v>
      </c>
      <c r="E2258">
        <v>5</v>
      </c>
      <c r="F2258" s="1">
        <v>42125</v>
      </c>
      <c r="G2258" t="s">
        <v>23</v>
      </c>
      <c r="H2258">
        <v>117.7</v>
      </c>
      <c r="I2258" t="str" cm="1">
        <f t="array" ref="I2258">IFERROR(
INDEX(Category_Map!$B$3:$B$28,
MATCH(TRIM(SUBSTITUTE(SUBSTITUTE(CLEAN(G2258),CHAR(160),""),CHAR(10),"")),
TRIM(SUBSTITUTE(SUBSTITUTE(Category_Map!$A$3:$A$28,CHAR(160),""),CHAR(10),"")),0)),
"Not Found")</f>
        <v>Health</v>
      </c>
      <c r="J2258" t="str">
        <f t="shared" si="35"/>
        <v>Pre-COVID</v>
      </c>
    </row>
    <row r="2259" spans="1:10" x14ac:dyDescent="0.35">
      <c r="A2259" t="s">
        <v>34</v>
      </c>
      <c r="B2259">
        <v>2015</v>
      </c>
      <c r="C2259" t="s">
        <v>38</v>
      </c>
      <c r="D2259">
        <v>121.6</v>
      </c>
      <c r="E2259">
        <v>5</v>
      </c>
      <c r="F2259" s="1">
        <v>42125</v>
      </c>
      <c r="G2259" t="s">
        <v>24</v>
      </c>
      <c r="H2259">
        <v>112</v>
      </c>
      <c r="I2259" t="str" cm="1">
        <f t="array" ref="I2259">IFERROR(
INDEX(Category_Map!$B$3:$B$28,
MATCH(TRIM(SUBSTITUTE(SUBSTITUTE(CLEAN(G2259),CHAR(160),""),CHAR(10),"")),
TRIM(SUBSTITUTE(SUBSTITUTE(Category_Map!$A$3:$A$28,CHAR(160),""),CHAR(10),"")),0)),
"Not Found")</f>
        <v>Transport &amp; Communication</v>
      </c>
      <c r="J2259" t="str">
        <f t="shared" si="35"/>
        <v>Pre-COVID</v>
      </c>
    </row>
    <row r="2260" spans="1:10" x14ac:dyDescent="0.35">
      <c r="A2260" t="s">
        <v>34</v>
      </c>
      <c r="B2260">
        <v>2015</v>
      </c>
      <c r="C2260" t="s">
        <v>38</v>
      </c>
      <c r="D2260">
        <v>121.6</v>
      </c>
      <c r="E2260">
        <v>5</v>
      </c>
      <c r="F2260" s="1">
        <v>42125</v>
      </c>
      <c r="G2260" t="s">
        <v>25</v>
      </c>
      <c r="H2260">
        <v>116.3</v>
      </c>
      <c r="I2260" t="str" cm="1">
        <f t="array" ref="I2260">IFERROR(
INDEX(Category_Map!$B$3:$B$28,
MATCH(TRIM(SUBSTITUTE(SUBSTITUTE(CLEAN(G2260),CHAR(160),""),CHAR(10),"")),
TRIM(SUBSTITUTE(SUBSTITUTE(Category_Map!$A$3:$A$28,CHAR(160),""),CHAR(10),"")),0)),
"Not Found")</f>
        <v>Recreation and Personal Care</v>
      </c>
      <c r="J2260" t="str">
        <f t="shared" si="35"/>
        <v>Pre-COVID</v>
      </c>
    </row>
    <row r="2261" spans="1:10" x14ac:dyDescent="0.35">
      <c r="A2261" t="s">
        <v>34</v>
      </c>
      <c r="B2261">
        <v>2015</v>
      </c>
      <c r="C2261" t="s">
        <v>38</v>
      </c>
      <c r="D2261">
        <v>121.6</v>
      </c>
      <c r="E2261">
        <v>5</v>
      </c>
      <c r="F2261" s="1">
        <v>42125</v>
      </c>
      <c r="G2261" t="s">
        <v>26</v>
      </c>
      <c r="H2261">
        <v>121.4</v>
      </c>
      <c r="I2261" t="str" cm="1">
        <f t="array" ref="I2261">IFERROR(
INDEX(Category_Map!$B$3:$B$28,
MATCH(TRIM(SUBSTITUTE(SUBSTITUTE(CLEAN(G2261),CHAR(160),""),CHAR(10),"")),
TRIM(SUBSTITUTE(SUBSTITUTE(Category_Map!$A$3:$A$28,CHAR(160),""),CHAR(10),"")),0)),
"Not Found")</f>
        <v>Education</v>
      </c>
      <c r="J2261" t="str">
        <f t="shared" si="35"/>
        <v>Pre-COVID</v>
      </c>
    </row>
    <row r="2262" spans="1:10" x14ac:dyDescent="0.35">
      <c r="A2262" t="s">
        <v>34</v>
      </c>
      <c r="B2262">
        <v>2015</v>
      </c>
      <c r="C2262" t="s">
        <v>38</v>
      </c>
      <c r="D2262">
        <v>121.6</v>
      </c>
      <c r="E2262">
        <v>5</v>
      </c>
      <c r="F2262" s="1">
        <v>42125</v>
      </c>
      <c r="G2262" t="s">
        <v>27</v>
      </c>
      <c r="H2262">
        <v>112.3</v>
      </c>
      <c r="I2262" t="str" cm="1">
        <f t="array" ref="I2262">IFERROR(
INDEX(Category_Map!$B$3:$B$28,
MATCH(TRIM(SUBSTITUTE(SUBSTITUTE(CLEAN(G2262),CHAR(160),""),CHAR(10),"")),
TRIM(SUBSTITUTE(SUBSTITUTE(Category_Map!$A$3:$A$28,CHAR(160),""),CHAR(10),"")),0)),
"Not Found")</f>
        <v>Personal care and effects</v>
      </c>
      <c r="J2262" t="str">
        <f t="shared" si="35"/>
        <v>Pre-COVID</v>
      </c>
    </row>
    <row r="2263" spans="1:10" x14ac:dyDescent="0.35">
      <c r="A2263" t="s">
        <v>34</v>
      </c>
      <c r="B2263">
        <v>2015</v>
      </c>
      <c r="C2263" t="s">
        <v>38</v>
      </c>
      <c r="D2263">
        <v>121.6</v>
      </c>
      <c r="E2263">
        <v>5</v>
      </c>
      <c r="F2263" s="1">
        <v>42125</v>
      </c>
      <c r="G2263" t="s">
        <v>28</v>
      </c>
      <c r="H2263">
        <v>116.1</v>
      </c>
      <c r="I2263" t="str" cm="1">
        <f t="array" ref="I2263">IFERROR(
INDEX(Category_Map!$B$3:$B$28,
MATCH(TRIM(SUBSTITUTE(SUBSTITUTE(CLEAN(G2263),CHAR(160),""),CHAR(10),"")),
TRIM(SUBSTITUTE(SUBSTITUTE(Category_Map!$A$3:$A$28,CHAR(160),""),CHAR(10),"")),0)),
"Not Found")</f>
        <v>Miscellaneous</v>
      </c>
      <c r="J2263" t="str">
        <f t="shared" si="35"/>
        <v>Pre-COVID</v>
      </c>
    </row>
    <row r="2264" spans="1:10" x14ac:dyDescent="0.35">
      <c r="A2264" t="s">
        <v>30</v>
      </c>
      <c r="B2264">
        <v>2015</v>
      </c>
      <c r="C2264" t="s">
        <v>39</v>
      </c>
      <c r="D2264">
        <v>124.1</v>
      </c>
      <c r="E2264">
        <v>6</v>
      </c>
      <c r="F2264" s="1">
        <v>42156</v>
      </c>
      <c r="G2264" t="s">
        <v>3</v>
      </c>
      <c r="H2264">
        <v>124.1</v>
      </c>
      <c r="I2264" t="str" cm="1">
        <f t="array" ref="I2264">IFERROR(
INDEX(Category_Map!$B$3:$B$28,
MATCH(TRIM(SUBSTITUTE(SUBSTITUTE(CLEAN(G2264),CHAR(160),""),CHAR(10),"")),
TRIM(SUBSTITUTE(SUBSTITUTE(Category_Map!$A$3:$A$28,CHAR(160),""),CHAR(10),"")),0)),
"Not Found")</f>
        <v>Food</v>
      </c>
      <c r="J2264" t="str">
        <f t="shared" si="35"/>
        <v>Pre-COVID</v>
      </c>
    </row>
    <row r="2265" spans="1:10" x14ac:dyDescent="0.35">
      <c r="A2265" t="s">
        <v>30</v>
      </c>
      <c r="B2265">
        <v>2015</v>
      </c>
      <c r="C2265" t="s">
        <v>39</v>
      </c>
      <c r="D2265">
        <v>124.1</v>
      </c>
      <c r="E2265">
        <v>6</v>
      </c>
      <c r="F2265" s="1">
        <v>42156</v>
      </c>
      <c r="G2265" t="s">
        <v>4</v>
      </c>
      <c r="H2265">
        <v>130.4</v>
      </c>
      <c r="I2265" t="str" cm="1">
        <f t="array" ref="I2265">IFERROR(
INDEX(Category_Map!$B$3:$B$28,
MATCH(TRIM(SUBSTITUTE(SUBSTITUTE(CLEAN(G2265),CHAR(160),""),CHAR(10),"")),
TRIM(SUBSTITUTE(SUBSTITUTE(Category_Map!$A$3:$A$28,CHAR(160),""),CHAR(10),"")),0)),
"Not Found")</f>
        <v>Food</v>
      </c>
      <c r="J2265" t="str">
        <f t="shared" si="35"/>
        <v>Pre-COVID</v>
      </c>
    </row>
    <row r="2266" spans="1:10" x14ac:dyDescent="0.35">
      <c r="A2266" t="s">
        <v>30</v>
      </c>
      <c r="B2266">
        <v>2015</v>
      </c>
      <c r="C2266" t="s">
        <v>39</v>
      </c>
      <c r="D2266">
        <v>124.1</v>
      </c>
      <c r="E2266">
        <v>6</v>
      </c>
      <c r="F2266" s="1">
        <v>42156</v>
      </c>
      <c r="G2266" t="s">
        <v>5</v>
      </c>
      <c r="H2266">
        <v>122.1</v>
      </c>
      <c r="I2266" t="str" cm="1">
        <f t="array" ref="I2266">IFERROR(
INDEX(Category_Map!$B$3:$B$28,
MATCH(TRIM(SUBSTITUTE(SUBSTITUTE(CLEAN(G2266),CHAR(160),""),CHAR(10),"")),
TRIM(SUBSTITUTE(SUBSTITUTE(Category_Map!$A$3:$A$28,CHAR(160),""),CHAR(10),"")),0)),
"Not Found")</f>
        <v>Food</v>
      </c>
      <c r="J2266" t="str">
        <f t="shared" si="35"/>
        <v>Pre-COVID</v>
      </c>
    </row>
    <row r="2267" spans="1:10" x14ac:dyDescent="0.35">
      <c r="A2267" t="s">
        <v>30</v>
      </c>
      <c r="B2267">
        <v>2015</v>
      </c>
      <c r="C2267" t="s">
        <v>39</v>
      </c>
      <c r="D2267">
        <v>124.1</v>
      </c>
      <c r="E2267">
        <v>6</v>
      </c>
      <c r="F2267" s="1">
        <v>42156</v>
      </c>
      <c r="G2267" t="s">
        <v>6</v>
      </c>
      <c r="H2267">
        <v>128.69999999999999</v>
      </c>
      <c r="I2267" t="str" cm="1">
        <f t="array" ref="I2267">IFERROR(
INDEX(Category_Map!$B$3:$B$28,
MATCH(TRIM(SUBSTITUTE(SUBSTITUTE(CLEAN(G2267),CHAR(160),""),CHAR(10),"")),
TRIM(SUBSTITUTE(SUBSTITUTE(Category_Map!$A$3:$A$28,CHAR(160),""),CHAR(10),"")),0)),
"Not Found")</f>
        <v>Food</v>
      </c>
      <c r="J2267" t="str">
        <f t="shared" si="35"/>
        <v>Pre-COVID</v>
      </c>
    </row>
    <row r="2268" spans="1:10" x14ac:dyDescent="0.35">
      <c r="A2268" t="s">
        <v>30</v>
      </c>
      <c r="B2268">
        <v>2015</v>
      </c>
      <c r="C2268" t="s">
        <v>39</v>
      </c>
      <c r="D2268">
        <v>124.1</v>
      </c>
      <c r="E2268">
        <v>6</v>
      </c>
      <c r="F2268" s="1">
        <v>42156</v>
      </c>
      <c r="G2268" t="s">
        <v>7</v>
      </c>
      <c r="H2268">
        <v>114.1</v>
      </c>
      <c r="I2268" t="str" cm="1">
        <f t="array" ref="I2268">IFERROR(
INDEX(Category_Map!$B$3:$B$28,
MATCH(TRIM(SUBSTITUTE(SUBSTITUTE(CLEAN(G2268),CHAR(160),""),CHAR(10),"")),
TRIM(SUBSTITUTE(SUBSTITUTE(Category_Map!$A$3:$A$28,CHAR(160),""),CHAR(10),"")),0)),
"Not Found")</f>
        <v>Food</v>
      </c>
      <c r="J2268" t="str">
        <f t="shared" si="35"/>
        <v>Pre-COVID</v>
      </c>
    </row>
    <row r="2269" spans="1:10" x14ac:dyDescent="0.35">
      <c r="A2269" t="s">
        <v>30</v>
      </c>
      <c r="B2269">
        <v>2015</v>
      </c>
      <c r="C2269" t="s">
        <v>39</v>
      </c>
      <c r="D2269">
        <v>124.1</v>
      </c>
      <c r="E2269">
        <v>6</v>
      </c>
      <c r="F2269" s="1">
        <v>42156</v>
      </c>
      <c r="G2269" t="s">
        <v>8</v>
      </c>
      <c r="H2269">
        <v>133.19999999999999</v>
      </c>
      <c r="I2269" t="str" cm="1">
        <f t="array" ref="I2269">IFERROR(
INDEX(Category_Map!$B$3:$B$28,
MATCH(TRIM(SUBSTITUTE(SUBSTITUTE(CLEAN(G2269),CHAR(160),""),CHAR(10),"")),
TRIM(SUBSTITUTE(SUBSTITUTE(Category_Map!$A$3:$A$28,CHAR(160),""),CHAR(10),"")),0)),
"Not Found")</f>
        <v>Food</v>
      </c>
      <c r="J2269" t="str">
        <f t="shared" si="35"/>
        <v>Pre-COVID</v>
      </c>
    </row>
    <row r="2270" spans="1:10" x14ac:dyDescent="0.35">
      <c r="A2270" t="s">
        <v>30</v>
      </c>
      <c r="B2270">
        <v>2015</v>
      </c>
      <c r="C2270" t="s">
        <v>39</v>
      </c>
      <c r="D2270">
        <v>124.1</v>
      </c>
      <c r="E2270">
        <v>6</v>
      </c>
      <c r="F2270" s="1">
        <v>42156</v>
      </c>
      <c r="G2270" t="s">
        <v>9</v>
      </c>
      <c r="H2270">
        <v>135.19999999999999</v>
      </c>
      <c r="I2270" t="str" cm="1">
        <f t="array" ref="I2270">IFERROR(
INDEX(Category_Map!$B$3:$B$28,
MATCH(TRIM(SUBSTITUTE(SUBSTITUTE(CLEAN(G2270),CHAR(160),""),CHAR(10),"")),
TRIM(SUBSTITUTE(SUBSTITUTE(Category_Map!$A$3:$A$28,CHAR(160),""),CHAR(10),"")),0)),
"Not Found")</f>
        <v>Food</v>
      </c>
      <c r="J2270" t="str">
        <f t="shared" si="35"/>
        <v>Pre-COVID</v>
      </c>
    </row>
    <row r="2271" spans="1:10" x14ac:dyDescent="0.35">
      <c r="A2271" t="s">
        <v>30</v>
      </c>
      <c r="B2271">
        <v>2015</v>
      </c>
      <c r="C2271" t="s">
        <v>39</v>
      </c>
      <c r="D2271">
        <v>124.1</v>
      </c>
      <c r="E2271">
        <v>6</v>
      </c>
      <c r="F2271" s="1">
        <v>42156</v>
      </c>
      <c r="G2271" t="s">
        <v>10</v>
      </c>
      <c r="H2271">
        <v>131.9</v>
      </c>
      <c r="I2271" t="str" cm="1">
        <f t="array" ref="I2271">IFERROR(
INDEX(Category_Map!$B$3:$B$28,
MATCH(TRIM(SUBSTITUTE(SUBSTITUTE(CLEAN(G2271),CHAR(160),""),CHAR(10),"")),
TRIM(SUBSTITUTE(SUBSTITUTE(Category_Map!$A$3:$A$28,CHAR(160),""),CHAR(10),"")),0)),
"Not Found")</f>
        <v>Food</v>
      </c>
      <c r="J2271" t="str">
        <f t="shared" si="35"/>
        <v>Pre-COVID</v>
      </c>
    </row>
    <row r="2272" spans="1:10" x14ac:dyDescent="0.35">
      <c r="A2272" t="s">
        <v>30</v>
      </c>
      <c r="B2272">
        <v>2015</v>
      </c>
      <c r="C2272" t="s">
        <v>39</v>
      </c>
      <c r="D2272">
        <v>124.1</v>
      </c>
      <c r="E2272">
        <v>6</v>
      </c>
      <c r="F2272" s="1">
        <v>42156</v>
      </c>
      <c r="G2272" t="s">
        <v>11</v>
      </c>
      <c r="H2272">
        <v>96.3</v>
      </c>
      <c r="I2272" t="str" cm="1">
        <f t="array" ref="I2272">IFERROR(
INDEX(Category_Map!$B$3:$B$28,
MATCH(TRIM(SUBSTITUTE(SUBSTITUTE(CLEAN(G2272),CHAR(160),""),CHAR(10),"")),
TRIM(SUBSTITUTE(SUBSTITUTE(Category_Map!$A$3:$A$28,CHAR(160),""),CHAR(10),"")),0)),
"Not Found")</f>
        <v>Food</v>
      </c>
      <c r="J2272" t="str">
        <f t="shared" si="35"/>
        <v>Pre-COVID</v>
      </c>
    </row>
    <row r="2273" spans="1:10" x14ac:dyDescent="0.35">
      <c r="A2273" t="s">
        <v>30</v>
      </c>
      <c r="B2273">
        <v>2015</v>
      </c>
      <c r="C2273" t="s">
        <v>39</v>
      </c>
      <c r="D2273">
        <v>124.1</v>
      </c>
      <c r="E2273">
        <v>6</v>
      </c>
      <c r="F2273" s="1">
        <v>42156</v>
      </c>
      <c r="G2273" t="s">
        <v>12</v>
      </c>
      <c r="H2273">
        <v>123</v>
      </c>
      <c r="I2273" t="str" cm="1">
        <f t="array" ref="I2273">IFERROR(
INDEX(Category_Map!$B$3:$B$28,
MATCH(TRIM(SUBSTITUTE(SUBSTITUTE(CLEAN(G2273),CHAR(160),""),CHAR(10),"")),
TRIM(SUBSTITUTE(SUBSTITUTE(Category_Map!$A$3:$A$28,CHAR(160),""),CHAR(10),"")),0)),
"Not Found")</f>
        <v>Food</v>
      </c>
      <c r="J2273" t="str">
        <f t="shared" si="35"/>
        <v>Pre-COVID</v>
      </c>
    </row>
    <row r="2274" spans="1:10" x14ac:dyDescent="0.35">
      <c r="A2274" t="s">
        <v>30</v>
      </c>
      <c r="B2274">
        <v>2015</v>
      </c>
      <c r="C2274" t="s">
        <v>39</v>
      </c>
      <c r="D2274">
        <v>124.1</v>
      </c>
      <c r="E2274">
        <v>6</v>
      </c>
      <c r="F2274" s="1">
        <v>42156</v>
      </c>
      <c r="G2274" t="s">
        <v>13</v>
      </c>
      <c r="H2274">
        <v>121.1</v>
      </c>
      <c r="I2274" t="str" cm="1">
        <f t="array" ref="I2274">IFERROR(
INDEX(Category_Map!$B$3:$B$28,
MATCH(TRIM(SUBSTITUTE(SUBSTITUTE(CLEAN(G2274),CHAR(160),""),CHAR(10),"")),
TRIM(SUBSTITUTE(SUBSTITUTE(Category_Map!$A$3:$A$28,CHAR(160),""),CHAR(10),"")),0)),
"Not Found")</f>
        <v>Food and beverages</v>
      </c>
      <c r="J2274" t="str">
        <f t="shared" si="35"/>
        <v>Pre-COVID</v>
      </c>
    </row>
    <row r="2275" spans="1:10" x14ac:dyDescent="0.35">
      <c r="A2275" t="s">
        <v>30</v>
      </c>
      <c r="B2275">
        <v>2015</v>
      </c>
      <c r="C2275" t="s">
        <v>39</v>
      </c>
      <c r="D2275">
        <v>124.1</v>
      </c>
      <c r="E2275">
        <v>6</v>
      </c>
      <c r="F2275" s="1">
        <v>42156</v>
      </c>
      <c r="G2275" t="s">
        <v>14</v>
      </c>
      <c r="H2275">
        <v>131.19999999999999</v>
      </c>
      <c r="I2275" t="str" cm="1">
        <f t="array" ref="I2275">IFERROR(
INDEX(Category_Map!$B$3:$B$28,
MATCH(TRIM(SUBSTITUTE(SUBSTITUTE(CLEAN(G2275),CHAR(160),""),CHAR(10),"")),
TRIM(SUBSTITUTE(SUBSTITUTE(Category_Map!$A$3:$A$28,CHAR(160),""),CHAR(10),"")),0)),
"Not Found")</f>
        <v>Food and beverages</v>
      </c>
      <c r="J2275" t="str">
        <f t="shared" si="35"/>
        <v>Pre-COVID</v>
      </c>
    </row>
    <row r="2276" spans="1:10" x14ac:dyDescent="0.35">
      <c r="A2276" t="s">
        <v>30</v>
      </c>
      <c r="B2276">
        <v>2015</v>
      </c>
      <c r="C2276" t="s">
        <v>39</v>
      </c>
      <c r="D2276">
        <v>124.1</v>
      </c>
      <c r="E2276">
        <v>6</v>
      </c>
      <c r="F2276" s="1">
        <v>42156</v>
      </c>
      <c r="G2276" t="s">
        <v>15</v>
      </c>
      <c r="H2276">
        <v>126.6</v>
      </c>
      <c r="I2276" t="str" cm="1">
        <f t="array" ref="I2276">IFERROR(
INDEX(Category_Map!$B$3:$B$28,
MATCH(TRIM(SUBSTITUTE(SUBSTITUTE(CLEAN(G2276),CHAR(160),""),CHAR(10),"")),
TRIM(SUBSTITUTE(SUBSTITUTE(Category_Map!$A$3:$A$28,CHAR(160),""),CHAR(10),"")),0)),
"Not Found")</f>
        <v>Food and beverages</v>
      </c>
      <c r="J2276" t="str">
        <f t="shared" si="35"/>
        <v>Pre-COVID</v>
      </c>
    </row>
    <row r="2277" spans="1:10" x14ac:dyDescent="0.35">
      <c r="A2277" t="s">
        <v>30</v>
      </c>
      <c r="B2277">
        <v>2015</v>
      </c>
      <c r="C2277" t="s">
        <v>39</v>
      </c>
      <c r="D2277">
        <v>124.1</v>
      </c>
      <c r="E2277">
        <v>6</v>
      </c>
      <c r="F2277" s="1">
        <v>42156</v>
      </c>
      <c r="G2277" t="s">
        <v>16</v>
      </c>
      <c r="H2277">
        <v>128.19999999999999</v>
      </c>
      <c r="I2277" t="str" cm="1">
        <f t="array" ref="I2277">IFERROR(
INDEX(Category_Map!$B$3:$B$28,
MATCH(TRIM(SUBSTITUTE(SUBSTITUTE(CLEAN(G2277),CHAR(160),""),CHAR(10),"")),
TRIM(SUBSTITUTE(SUBSTITUTE(Category_Map!$A$3:$A$28,CHAR(160),""),CHAR(10),"")),0)),
"Not Found")</f>
        <v>Miscellaneous</v>
      </c>
      <c r="J2277" t="str">
        <f t="shared" si="35"/>
        <v>Pre-COVID</v>
      </c>
    </row>
    <row r="2278" spans="1:10" x14ac:dyDescent="0.35">
      <c r="A2278" t="s">
        <v>30</v>
      </c>
      <c r="B2278">
        <v>2015</v>
      </c>
      <c r="C2278" t="s">
        <v>39</v>
      </c>
      <c r="D2278">
        <v>124.1</v>
      </c>
      <c r="E2278">
        <v>6</v>
      </c>
      <c r="F2278" s="1">
        <v>42156</v>
      </c>
      <c r="G2278" t="s">
        <v>17</v>
      </c>
      <c r="H2278">
        <v>128.4</v>
      </c>
      <c r="I2278" t="str" cm="1">
        <f t="array" ref="I2278">IFERROR(
INDEX(Category_Map!$B$3:$B$28,
MATCH(TRIM(SUBSTITUTE(SUBSTITUTE(CLEAN(G2278),CHAR(160),""),CHAR(10),"")),
TRIM(SUBSTITUTE(SUBSTITUTE(Category_Map!$A$3:$A$28,CHAR(160),""),CHAR(10),"")),0)),
"Not Found")</f>
        <v>Clothing and Footwear</v>
      </c>
      <c r="J2278" t="str">
        <f t="shared" si="35"/>
        <v>Pre-COVID</v>
      </c>
    </row>
    <row r="2279" spans="1:10" x14ac:dyDescent="0.35">
      <c r="A2279" t="s">
        <v>30</v>
      </c>
      <c r="B2279">
        <v>2015</v>
      </c>
      <c r="C2279" t="s">
        <v>39</v>
      </c>
      <c r="D2279">
        <v>124.1</v>
      </c>
      <c r="E2279">
        <v>6</v>
      </c>
      <c r="F2279" s="1">
        <v>42156</v>
      </c>
      <c r="G2279" t="s">
        <v>18</v>
      </c>
      <c r="H2279">
        <v>125.1</v>
      </c>
      <c r="I2279" t="str" cm="1">
        <f t="array" ref="I2279">IFERROR(
INDEX(Category_Map!$B$3:$B$28,
MATCH(TRIM(SUBSTITUTE(SUBSTITUTE(CLEAN(G2279),CHAR(160),""),CHAR(10),"")),
TRIM(SUBSTITUTE(SUBSTITUTE(Category_Map!$A$3:$A$28,CHAR(160),""),CHAR(10),"")),0)),
"Not Found")</f>
        <v>Clothing and Footwear</v>
      </c>
      <c r="J2279" t="str">
        <f t="shared" si="35"/>
        <v>Pre-COVID</v>
      </c>
    </row>
    <row r="2280" spans="1:10" x14ac:dyDescent="0.35">
      <c r="A2280" t="s">
        <v>30</v>
      </c>
      <c r="B2280">
        <v>2015</v>
      </c>
      <c r="C2280" t="s">
        <v>39</v>
      </c>
      <c r="D2280">
        <v>124.1</v>
      </c>
      <c r="E2280">
        <v>6</v>
      </c>
      <c r="F2280" s="1">
        <v>42156</v>
      </c>
      <c r="G2280" t="s">
        <v>19</v>
      </c>
      <c r="H2280">
        <v>128</v>
      </c>
      <c r="I2280" t="str" cm="1">
        <f t="array" ref="I2280">IFERROR(
INDEX(Category_Map!$B$3:$B$28,
MATCH(TRIM(SUBSTITUTE(SUBSTITUTE(CLEAN(G2280),CHAR(160),""),CHAR(10),"")),
TRIM(SUBSTITUTE(SUBSTITUTE(Category_Map!$A$3:$A$28,CHAR(160),""),CHAR(10),"")),0)),
"Not Found")</f>
        <v>Clothing and Footwear</v>
      </c>
      <c r="J2280" t="str">
        <f t="shared" si="35"/>
        <v>Pre-COVID</v>
      </c>
    </row>
    <row r="2281" spans="1:10" x14ac:dyDescent="0.35">
      <c r="A2281" t="s">
        <v>30</v>
      </c>
      <c r="B2281">
        <v>2015</v>
      </c>
      <c r="C2281" t="s">
        <v>39</v>
      </c>
      <c r="D2281">
        <v>124.1</v>
      </c>
      <c r="E2281">
        <v>6</v>
      </c>
      <c r="F2281" s="1">
        <v>42156</v>
      </c>
      <c r="G2281" t="s">
        <v>20</v>
      </c>
      <c r="H2281">
        <v>0</v>
      </c>
      <c r="I2281" t="str" cm="1">
        <f t="array" ref="I2281">IFERROR(
INDEX(Category_Map!$B$3:$B$28,
MATCH(TRIM(SUBSTITUTE(SUBSTITUTE(CLEAN(G2281),CHAR(160),""),CHAR(10),"")),
TRIM(SUBSTITUTE(SUBSTITUTE(Category_Map!$A$3:$A$28,CHAR(160),""),CHAR(10),"")),0)),
"Not Found")</f>
        <v>Housing and Utilities</v>
      </c>
      <c r="J2281" t="str">
        <f t="shared" si="35"/>
        <v>Pre-COVID</v>
      </c>
    </row>
    <row r="2282" spans="1:10" x14ac:dyDescent="0.35">
      <c r="A2282" t="s">
        <v>30</v>
      </c>
      <c r="B2282">
        <v>2015</v>
      </c>
      <c r="C2282" t="s">
        <v>39</v>
      </c>
      <c r="D2282">
        <v>124.1</v>
      </c>
      <c r="E2282">
        <v>6</v>
      </c>
      <c r="F2282" s="1">
        <v>42156</v>
      </c>
      <c r="G2282" t="s">
        <v>21</v>
      </c>
      <c r="H2282">
        <v>122.6</v>
      </c>
      <c r="I2282" t="str" cm="1">
        <f t="array" ref="I2282">IFERROR(
INDEX(Category_Map!$B$3:$B$28,
MATCH(TRIM(SUBSTITUTE(SUBSTITUTE(CLEAN(G2282),CHAR(160),""),CHAR(10),"")),
TRIM(SUBSTITUTE(SUBSTITUTE(Category_Map!$A$3:$A$28,CHAR(160),""),CHAR(10),"")),0)),
"Not Found")</f>
        <v>Fuel and Energy</v>
      </c>
      <c r="J2282" t="str">
        <f t="shared" si="35"/>
        <v>Pre-COVID</v>
      </c>
    </row>
    <row r="2283" spans="1:10" x14ac:dyDescent="0.35">
      <c r="A2283" t="s">
        <v>30</v>
      </c>
      <c r="B2283">
        <v>2015</v>
      </c>
      <c r="C2283" t="s">
        <v>39</v>
      </c>
      <c r="D2283">
        <v>124.1</v>
      </c>
      <c r="E2283">
        <v>6</v>
      </c>
      <c r="F2283" s="1">
        <v>42156</v>
      </c>
      <c r="G2283" t="s">
        <v>22</v>
      </c>
      <c r="H2283">
        <v>122.8</v>
      </c>
      <c r="I2283" t="str" cm="1">
        <f t="array" ref="I2283">IFERROR(
INDEX(Category_Map!$B$3:$B$28,
MATCH(TRIM(SUBSTITUTE(SUBSTITUTE(CLEAN(G2283),CHAR(160),""),CHAR(10),"")),
TRIM(SUBSTITUTE(SUBSTITUTE(Category_Map!$A$3:$A$28,CHAR(160),""),CHAR(10),"")),0)),
"Not Found")</f>
        <v>Household goods and services</v>
      </c>
      <c r="J2283" t="str">
        <f t="shared" si="35"/>
        <v>Pre-COVID</v>
      </c>
    </row>
    <row r="2284" spans="1:10" x14ac:dyDescent="0.35">
      <c r="A2284" t="s">
        <v>30</v>
      </c>
      <c r="B2284">
        <v>2015</v>
      </c>
      <c r="C2284" t="s">
        <v>39</v>
      </c>
      <c r="D2284">
        <v>124.1</v>
      </c>
      <c r="E2284">
        <v>6</v>
      </c>
      <c r="F2284" s="1">
        <v>42156</v>
      </c>
      <c r="G2284" t="s">
        <v>23</v>
      </c>
      <c r="H2284">
        <v>120.4</v>
      </c>
      <c r="I2284" t="str" cm="1">
        <f t="array" ref="I2284">IFERROR(
INDEX(Category_Map!$B$3:$B$28,
MATCH(TRIM(SUBSTITUTE(SUBSTITUTE(CLEAN(G2284),CHAR(160),""),CHAR(10),"")),
TRIM(SUBSTITUTE(SUBSTITUTE(Category_Map!$A$3:$A$28,CHAR(160),""),CHAR(10),"")),0)),
"Not Found")</f>
        <v>Health</v>
      </c>
      <c r="J2284" t="str">
        <f t="shared" si="35"/>
        <v>Pre-COVID</v>
      </c>
    </row>
    <row r="2285" spans="1:10" x14ac:dyDescent="0.35">
      <c r="A2285" t="s">
        <v>30</v>
      </c>
      <c r="B2285">
        <v>2015</v>
      </c>
      <c r="C2285" t="s">
        <v>39</v>
      </c>
      <c r="D2285">
        <v>124.1</v>
      </c>
      <c r="E2285">
        <v>6</v>
      </c>
      <c r="F2285" s="1">
        <v>42156</v>
      </c>
      <c r="G2285" t="s">
        <v>24</v>
      </c>
      <c r="H2285">
        <v>114.2</v>
      </c>
      <c r="I2285" t="str" cm="1">
        <f t="array" ref="I2285">IFERROR(
INDEX(Category_Map!$B$3:$B$28,
MATCH(TRIM(SUBSTITUTE(SUBSTITUTE(CLEAN(G2285),CHAR(160),""),CHAR(10),"")),
TRIM(SUBSTITUTE(SUBSTITUTE(Category_Map!$A$3:$A$28,CHAR(160),""),CHAR(10),"")),0)),
"Not Found")</f>
        <v>Transport &amp; Communication</v>
      </c>
      <c r="J2285" t="str">
        <f t="shared" si="35"/>
        <v>Pre-COVID</v>
      </c>
    </row>
    <row r="2286" spans="1:10" x14ac:dyDescent="0.35">
      <c r="A2286" t="s">
        <v>30</v>
      </c>
      <c r="B2286">
        <v>2015</v>
      </c>
      <c r="C2286" t="s">
        <v>39</v>
      </c>
      <c r="D2286">
        <v>124.1</v>
      </c>
      <c r="E2286">
        <v>6</v>
      </c>
      <c r="F2286" s="1">
        <v>42156</v>
      </c>
      <c r="G2286" t="s">
        <v>25</v>
      </c>
      <c r="H2286">
        <v>117.9</v>
      </c>
      <c r="I2286" t="str" cm="1">
        <f t="array" ref="I2286">IFERROR(
INDEX(Category_Map!$B$3:$B$28,
MATCH(TRIM(SUBSTITUTE(SUBSTITUTE(CLEAN(G2286),CHAR(160),""),CHAR(10),"")),
TRIM(SUBSTITUTE(SUBSTITUTE(Category_Map!$A$3:$A$28,CHAR(160),""),CHAR(10),"")),0)),
"Not Found")</f>
        <v>Recreation and Personal Care</v>
      </c>
      <c r="J2286" t="str">
        <f t="shared" si="35"/>
        <v>Pre-COVID</v>
      </c>
    </row>
    <row r="2287" spans="1:10" x14ac:dyDescent="0.35">
      <c r="A2287" t="s">
        <v>30</v>
      </c>
      <c r="B2287">
        <v>2015</v>
      </c>
      <c r="C2287" t="s">
        <v>39</v>
      </c>
      <c r="D2287">
        <v>124.1</v>
      </c>
      <c r="E2287">
        <v>6</v>
      </c>
      <c r="F2287" s="1">
        <v>42156</v>
      </c>
      <c r="G2287" t="s">
        <v>26</v>
      </c>
      <c r="H2287">
        <v>122</v>
      </c>
      <c r="I2287" t="str" cm="1">
        <f t="array" ref="I2287">IFERROR(
INDEX(Category_Map!$B$3:$B$28,
MATCH(TRIM(SUBSTITUTE(SUBSTITUTE(CLEAN(G2287),CHAR(160),""),CHAR(10),"")),
TRIM(SUBSTITUTE(SUBSTITUTE(Category_Map!$A$3:$A$28,CHAR(160),""),CHAR(10),"")),0)),
"Not Found")</f>
        <v>Education</v>
      </c>
      <c r="J2287" t="str">
        <f t="shared" si="35"/>
        <v>Pre-COVID</v>
      </c>
    </row>
    <row r="2288" spans="1:10" x14ac:dyDescent="0.35">
      <c r="A2288" t="s">
        <v>30</v>
      </c>
      <c r="B2288">
        <v>2015</v>
      </c>
      <c r="C2288" t="s">
        <v>39</v>
      </c>
      <c r="D2288">
        <v>124.1</v>
      </c>
      <c r="E2288">
        <v>6</v>
      </c>
      <c r="F2288" s="1">
        <v>42156</v>
      </c>
      <c r="G2288" t="s">
        <v>27</v>
      </c>
      <c r="H2288">
        <v>113</v>
      </c>
      <c r="I2288" t="str" cm="1">
        <f t="array" ref="I2288">IFERROR(
INDEX(Category_Map!$B$3:$B$28,
MATCH(TRIM(SUBSTITUTE(SUBSTITUTE(CLEAN(G2288),CHAR(160),""),CHAR(10),"")),
TRIM(SUBSTITUTE(SUBSTITUTE(Category_Map!$A$3:$A$28,CHAR(160),""),CHAR(10),"")),0)),
"Not Found")</f>
        <v>Personal care and effects</v>
      </c>
      <c r="J2288" t="str">
        <f t="shared" si="35"/>
        <v>Pre-COVID</v>
      </c>
    </row>
    <row r="2289" spans="1:10" x14ac:dyDescent="0.35">
      <c r="A2289" t="s">
        <v>30</v>
      </c>
      <c r="B2289">
        <v>2015</v>
      </c>
      <c r="C2289" t="s">
        <v>39</v>
      </c>
      <c r="D2289">
        <v>124.1</v>
      </c>
      <c r="E2289">
        <v>6</v>
      </c>
      <c r="F2289" s="1">
        <v>42156</v>
      </c>
      <c r="G2289" t="s">
        <v>28</v>
      </c>
      <c r="H2289">
        <v>117.9</v>
      </c>
      <c r="I2289" t="str" cm="1">
        <f t="array" ref="I2289">IFERROR(
INDEX(Category_Map!$B$3:$B$28,
MATCH(TRIM(SUBSTITUTE(SUBSTITUTE(CLEAN(G2289),CHAR(160),""),CHAR(10),"")),
TRIM(SUBSTITUTE(SUBSTITUTE(Category_Map!$A$3:$A$28,CHAR(160),""),CHAR(10),"")),0)),
"Not Found")</f>
        <v>Miscellaneous</v>
      </c>
      <c r="J2289" t="str">
        <f t="shared" si="35"/>
        <v>Pre-COVID</v>
      </c>
    </row>
    <row r="2290" spans="1:10" x14ac:dyDescent="0.35">
      <c r="A2290" t="s">
        <v>33</v>
      </c>
      <c r="B2290">
        <v>2015</v>
      </c>
      <c r="C2290" t="s">
        <v>39</v>
      </c>
      <c r="D2290">
        <v>121.7</v>
      </c>
      <c r="E2290">
        <v>6</v>
      </c>
      <c r="F2290" s="1">
        <v>42156</v>
      </c>
      <c r="G2290" t="s">
        <v>3</v>
      </c>
      <c r="H2290">
        <v>123.6</v>
      </c>
      <c r="I2290" t="str" cm="1">
        <f t="array" ref="I2290">IFERROR(
INDEX(Category_Map!$B$3:$B$28,
MATCH(TRIM(SUBSTITUTE(SUBSTITUTE(CLEAN(G2290),CHAR(160),""),CHAR(10),"")),
TRIM(SUBSTITUTE(SUBSTITUTE(Category_Map!$A$3:$A$28,CHAR(160),""),CHAR(10),"")),0)),
"Not Found")</f>
        <v>Food</v>
      </c>
      <c r="J2290" t="str">
        <f t="shared" si="35"/>
        <v>Pre-COVID</v>
      </c>
    </row>
    <row r="2291" spans="1:10" x14ac:dyDescent="0.35">
      <c r="A2291" t="s">
        <v>33</v>
      </c>
      <c r="B2291">
        <v>2015</v>
      </c>
      <c r="C2291" t="s">
        <v>39</v>
      </c>
      <c r="D2291">
        <v>121.7</v>
      </c>
      <c r="E2291">
        <v>6</v>
      </c>
      <c r="F2291" s="1">
        <v>42156</v>
      </c>
      <c r="G2291" t="s">
        <v>4</v>
      </c>
      <c r="H2291">
        <v>134.4</v>
      </c>
      <c r="I2291" t="str" cm="1">
        <f t="array" ref="I2291">IFERROR(
INDEX(Category_Map!$B$3:$B$28,
MATCH(TRIM(SUBSTITUTE(SUBSTITUTE(CLEAN(G2291),CHAR(160),""),CHAR(10),"")),
TRIM(SUBSTITUTE(SUBSTITUTE(Category_Map!$A$3:$A$28,CHAR(160),""),CHAR(10),"")),0)),
"Not Found")</f>
        <v>Food</v>
      </c>
      <c r="J2291" t="str">
        <f t="shared" si="35"/>
        <v>Pre-COVID</v>
      </c>
    </row>
    <row r="2292" spans="1:10" x14ac:dyDescent="0.35">
      <c r="A2292" t="s">
        <v>33</v>
      </c>
      <c r="B2292">
        <v>2015</v>
      </c>
      <c r="C2292" t="s">
        <v>39</v>
      </c>
      <c r="D2292">
        <v>121.7</v>
      </c>
      <c r="E2292">
        <v>6</v>
      </c>
      <c r="F2292" s="1">
        <v>42156</v>
      </c>
      <c r="G2292" t="s">
        <v>5</v>
      </c>
      <c r="H2292">
        <v>120.9</v>
      </c>
      <c r="I2292" t="str" cm="1">
        <f t="array" ref="I2292">IFERROR(
INDEX(Category_Map!$B$3:$B$28,
MATCH(TRIM(SUBSTITUTE(SUBSTITUTE(CLEAN(G2292),CHAR(160),""),CHAR(10),"")),
TRIM(SUBSTITUTE(SUBSTITUTE(Category_Map!$A$3:$A$28,CHAR(160),""),CHAR(10),"")),0)),
"Not Found")</f>
        <v>Food</v>
      </c>
      <c r="J2292" t="str">
        <f t="shared" si="35"/>
        <v>Pre-COVID</v>
      </c>
    </row>
    <row r="2293" spans="1:10" x14ac:dyDescent="0.35">
      <c r="A2293" t="s">
        <v>33</v>
      </c>
      <c r="B2293">
        <v>2015</v>
      </c>
      <c r="C2293" t="s">
        <v>39</v>
      </c>
      <c r="D2293">
        <v>121.7</v>
      </c>
      <c r="E2293">
        <v>6</v>
      </c>
      <c r="F2293" s="1">
        <v>42156</v>
      </c>
      <c r="G2293" t="s">
        <v>6</v>
      </c>
      <c r="H2293">
        <v>127.3</v>
      </c>
      <c r="I2293" t="str" cm="1">
        <f t="array" ref="I2293">IFERROR(
INDEX(Category_Map!$B$3:$B$28,
MATCH(TRIM(SUBSTITUTE(SUBSTITUTE(CLEAN(G2293),CHAR(160),""),CHAR(10),"")),
TRIM(SUBSTITUTE(SUBSTITUTE(Category_Map!$A$3:$A$28,CHAR(160),""),CHAR(10),"")),0)),
"Not Found")</f>
        <v>Food</v>
      </c>
      <c r="J2293" t="str">
        <f t="shared" si="35"/>
        <v>Pre-COVID</v>
      </c>
    </row>
    <row r="2294" spans="1:10" x14ac:dyDescent="0.35">
      <c r="A2294" t="s">
        <v>33</v>
      </c>
      <c r="B2294">
        <v>2015</v>
      </c>
      <c r="C2294" t="s">
        <v>39</v>
      </c>
      <c r="D2294">
        <v>121.7</v>
      </c>
      <c r="E2294">
        <v>6</v>
      </c>
      <c r="F2294" s="1">
        <v>42156</v>
      </c>
      <c r="G2294" t="s">
        <v>7</v>
      </c>
      <c r="H2294">
        <v>106</v>
      </c>
      <c r="I2294" t="str" cm="1">
        <f t="array" ref="I2294">IFERROR(
INDEX(Category_Map!$B$3:$B$28,
MATCH(TRIM(SUBSTITUTE(SUBSTITUTE(CLEAN(G2294),CHAR(160),""),CHAR(10),"")),
TRIM(SUBSTITUTE(SUBSTITUTE(Category_Map!$A$3:$A$28,CHAR(160),""),CHAR(10),"")),0)),
"Not Found")</f>
        <v>Food</v>
      </c>
      <c r="J2294" t="str">
        <f t="shared" si="35"/>
        <v>Pre-COVID</v>
      </c>
    </row>
    <row r="2295" spans="1:10" x14ac:dyDescent="0.35">
      <c r="A2295" t="s">
        <v>33</v>
      </c>
      <c r="B2295">
        <v>2015</v>
      </c>
      <c r="C2295" t="s">
        <v>39</v>
      </c>
      <c r="D2295">
        <v>121.7</v>
      </c>
      <c r="E2295">
        <v>6</v>
      </c>
      <c r="F2295" s="1">
        <v>42156</v>
      </c>
      <c r="G2295" t="s">
        <v>8</v>
      </c>
      <c r="H2295">
        <v>132.30000000000001</v>
      </c>
      <c r="I2295" t="str" cm="1">
        <f t="array" ref="I2295">IFERROR(
INDEX(Category_Map!$B$3:$B$28,
MATCH(TRIM(SUBSTITUTE(SUBSTITUTE(CLEAN(G2295),CHAR(160),""),CHAR(10),"")),
TRIM(SUBSTITUTE(SUBSTITUTE(Category_Map!$A$3:$A$28,CHAR(160),""),CHAR(10),"")),0)),
"Not Found")</f>
        <v>Food</v>
      </c>
      <c r="J2295" t="str">
        <f t="shared" si="35"/>
        <v>Pre-COVID</v>
      </c>
    </row>
    <row r="2296" spans="1:10" x14ac:dyDescent="0.35">
      <c r="A2296" t="s">
        <v>33</v>
      </c>
      <c r="B2296">
        <v>2015</v>
      </c>
      <c r="C2296" t="s">
        <v>39</v>
      </c>
      <c r="D2296">
        <v>121.7</v>
      </c>
      <c r="E2296">
        <v>6</v>
      </c>
      <c r="F2296" s="1">
        <v>42156</v>
      </c>
      <c r="G2296" t="s">
        <v>9</v>
      </c>
      <c r="H2296">
        <v>146.69999999999999</v>
      </c>
      <c r="I2296" t="str" cm="1">
        <f t="array" ref="I2296">IFERROR(
INDEX(Category_Map!$B$3:$B$28,
MATCH(TRIM(SUBSTITUTE(SUBSTITUTE(CLEAN(G2296),CHAR(160),""),CHAR(10),"")),
TRIM(SUBSTITUTE(SUBSTITUTE(Category_Map!$A$3:$A$28,CHAR(160),""),CHAR(10),"")),0)),
"Not Found")</f>
        <v>Food</v>
      </c>
      <c r="J2296" t="str">
        <f t="shared" si="35"/>
        <v>Pre-COVID</v>
      </c>
    </row>
    <row r="2297" spans="1:10" x14ac:dyDescent="0.35">
      <c r="A2297" t="s">
        <v>33</v>
      </c>
      <c r="B2297">
        <v>2015</v>
      </c>
      <c r="C2297" t="s">
        <v>39</v>
      </c>
      <c r="D2297">
        <v>121.7</v>
      </c>
      <c r="E2297">
        <v>6</v>
      </c>
      <c r="F2297" s="1">
        <v>42156</v>
      </c>
      <c r="G2297" t="s">
        <v>10</v>
      </c>
      <c r="H2297">
        <v>148.1</v>
      </c>
      <c r="I2297" t="str" cm="1">
        <f t="array" ref="I2297">IFERROR(
INDEX(Category_Map!$B$3:$B$28,
MATCH(TRIM(SUBSTITUTE(SUBSTITUTE(CLEAN(G2297),CHAR(160),""),CHAR(10),"")),
TRIM(SUBSTITUTE(SUBSTITUTE(Category_Map!$A$3:$A$28,CHAR(160),""),CHAR(10),"")),0)),
"Not Found")</f>
        <v>Food</v>
      </c>
      <c r="J2297" t="str">
        <f t="shared" si="35"/>
        <v>Pre-COVID</v>
      </c>
    </row>
    <row r="2298" spans="1:10" x14ac:dyDescent="0.35">
      <c r="A2298" t="s">
        <v>33</v>
      </c>
      <c r="B2298">
        <v>2015</v>
      </c>
      <c r="C2298" t="s">
        <v>39</v>
      </c>
      <c r="D2298">
        <v>121.7</v>
      </c>
      <c r="E2298">
        <v>6</v>
      </c>
      <c r="F2298" s="1">
        <v>42156</v>
      </c>
      <c r="G2298" t="s">
        <v>11</v>
      </c>
      <c r="H2298">
        <v>89.8</v>
      </c>
      <c r="I2298" t="str" cm="1">
        <f t="array" ref="I2298">IFERROR(
INDEX(Category_Map!$B$3:$B$28,
MATCH(TRIM(SUBSTITUTE(SUBSTITUTE(CLEAN(G2298),CHAR(160),""),CHAR(10),"")),
TRIM(SUBSTITUTE(SUBSTITUTE(Category_Map!$A$3:$A$28,CHAR(160),""),CHAR(10),"")),0)),
"Not Found")</f>
        <v>Food</v>
      </c>
      <c r="J2298" t="str">
        <f t="shared" si="35"/>
        <v>Pre-COVID</v>
      </c>
    </row>
    <row r="2299" spans="1:10" x14ac:dyDescent="0.35">
      <c r="A2299" t="s">
        <v>33</v>
      </c>
      <c r="B2299">
        <v>2015</v>
      </c>
      <c r="C2299" t="s">
        <v>39</v>
      </c>
      <c r="D2299">
        <v>121.7</v>
      </c>
      <c r="E2299">
        <v>6</v>
      </c>
      <c r="F2299" s="1">
        <v>42156</v>
      </c>
      <c r="G2299" t="s">
        <v>12</v>
      </c>
      <c r="H2299">
        <v>130.5</v>
      </c>
      <c r="I2299" t="str" cm="1">
        <f t="array" ref="I2299">IFERROR(
INDEX(Category_Map!$B$3:$B$28,
MATCH(TRIM(SUBSTITUTE(SUBSTITUTE(CLEAN(G2299),CHAR(160),""),CHAR(10),"")),
TRIM(SUBSTITUTE(SUBSTITUTE(Category_Map!$A$3:$A$28,CHAR(160),""),CHAR(10),"")),0)),
"Not Found")</f>
        <v>Food</v>
      </c>
      <c r="J2299" t="str">
        <f t="shared" si="35"/>
        <v>Pre-COVID</v>
      </c>
    </row>
    <row r="2300" spans="1:10" x14ac:dyDescent="0.35">
      <c r="A2300" t="s">
        <v>33</v>
      </c>
      <c r="B2300">
        <v>2015</v>
      </c>
      <c r="C2300" t="s">
        <v>39</v>
      </c>
      <c r="D2300">
        <v>121.7</v>
      </c>
      <c r="E2300">
        <v>6</v>
      </c>
      <c r="F2300" s="1">
        <v>42156</v>
      </c>
      <c r="G2300" t="s">
        <v>13</v>
      </c>
      <c r="H2300">
        <v>118</v>
      </c>
      <c r="I2300" t="str" cm="1">
        <f t="array" ref="I2300">IFERROR(
INDEX(Category_Map!$B$3:$B$28,
MATCH(TRIM(SUBSTITUTE(SUBSTITUTE(CLEAN(G2300),CHAR(160),""),CHAR(10),"")),
TRIM(SUBSTITUTE(SUBSTITUTE(Category_Map!$A$3:$A$28,CHAR(160),""),CHAR(10),"")),0)),
"Not Found")</f>
        <v>Food and beverages</v>
      </c>
      <c r="J2300" t="str">
        <f t="shared" si="35"/>
        <v>Pre-COVID</v>
      </c>
    </row>
    <row r="2301" spans="1:10" x14ac:dyDescent="0.35">
      <c r="A2301" t="s">
        <v>33</v>
      </c>
      <c r="B2301">
        <v>2015</v>
      </c>
      <c r="C2301" t="s">
        <v>39</v>
      </c>
      <c r="D2301">
        <v>121.7</v>
      </c>
      <c r="E2301">
        <v>6</v>
      </c>
      <c r="F2301" s="1">
        <v>42156</v>
      </c>
      <c r="G2301" t="s">
        <v>14</v>
      </c>
      <c r="H2301">
        <v>130.5</v>
      </c>
      <c r="I2301" t="str" cm="1">
        <f t="array" ref="I2301">IFERROR(
INDEX(Category_Map!$B$3:$B$28,
MATCH(TRIM(SUBSTITUTE(SUBSTITUTE(CLEAN(G2301),CHAR(160),""),CHAR(10),"")),
TRIM(SUBSTITUTE(SUBSTITUTE(Category_Map!$A$3:$A$28,CHAR(160),""),CHAR(10),"")),0)),
"Not Found")</f>
        <v>Food and beverages</v>
      </c>
      <c r="J2301" t="str">
        <f t="shared" si="35"/>
        <v>Pre-COVID</v>
      </c>
    </row>
    <row r="2302" spans="1:10" x14ac:dyDescent="0.35">
      <c r="A2302" t="s">
        <v>33</v>
      </c>
      <c r="B2302">
        <v>2015</v>
      </c>
      <c r="C2302" t="s">
        <v>39</v>
      </c>
      <c r="D2302">
        <v>121.7</v>
      </c>
      <c r="E2302">
        <v>6</v>
      </c>
      <c r="F2302" s="1">
        <v>42156</v>
      </c>
      <c r="G2302" t="s">
        <v>15</v>
      </c>
      <c r="H2302">
        <v>128.5</v>
      </c>
      <c r="I2302" t="str" cm="1">
        <f t="array" ref="I2302">IFERROR(
INDEX(Category_Map!$B$3:$B$28,
MATCH(TRIM(SUBSTITUTE(SUBSTITUTE(CLEAN(G2302),CHAR(160),""),CHAR(10),"")),
TRIM(SUBSTITUTE(SUBSTITUTE(Category_Map!$A$3:$A$28,CHAR(160),""),CHAR(10),"")),0)),
"Not Found")</f>
        <v>Food and beverages</v>
      </c>
      <c r="J2302" t="str">
        <f t="shared" si="35"/>
        <v>Pre-COVID</v>
      </c>
    </row>
    <row r="2303" spans="1:10" x14ac:dyDescent="0.35">
      <c r="A2303" t="s">
        <v>33</v>
      </c>
      <c r="B2303">
        <v>2015</v>
      </c>
      <c r="C2303" t="s">
        <v>39</v>
      </c>
      <c r="D2303">
        <v>121.7</v>
      </c>
      <c r="E2303">
        <v>6</v>
      </c>
      <c r="F2303" s="1">
        <v>42156</v>
      </c>
      <c r="G2303" t="s">
        <v>16</v>
      </c>
      <c r="H2303">
        <v>132.1</v>
      </c>
      <c r="I2303" t="str" cm="1">
        <f t="array" ref="I2303">IFERROR(
INDEX(Category_Map!$B$3:$B$28,
MATCH(TRIM(SUBSTITUTE(SUBSTITUTE(CLEAN(G2303),CHAR(160),""),CHAR(10),"")),
TRIM(SUBSTITUTE(SUBSTITUTE(Category_Map!$A$3:$A$28,CHAR(160),""),CHAR(10),"")),0)),
"Not Found")</f>
        <v>Miscellaneous</v>
      </c>
      <c r="J2303" t="str">
        <f t="shared" si="35"/>
        <v>Pre-COVID</v>
      </c>
    </row>
    <row r="2304" spans="1:10" x14ac:dyDescent="0.35">
      <c r="A2304" t="s">
        <v>33</v>
      </c>
      <c r="B2304">
        <v>2015</v>
      </c>
      <c r="C2304" t="s">
        <v>39</v>
      </c>
      <c r="D2304">
        <v>121.7</v>
      </c>
      <c r="E2304">
        <v>6</v>
      </c>
      <c r="F2304" s="1">
        <v>42156</v>
      </c>
      <c r="G2304" t="s">
        <v>17</v>
      </c>
      <c r="H2304">
        <v>123.2</v>
      </c>
      <c r="I2304" t="str" cm="1">
        <f t="array" ref="I2304">IFERROR(
INDEX(Category_Map!$B$3:$B$28,
MATCH(TRIM(SUBSTITUTE(SUBSTITUTE(CLEAN(G2304),CHAR(160),""),CHAR(10),"")),
TRIM(SUBSTITUTE(SUBSTITUTE(Category_Map!$A$3:$A$28,CHAR(160),""),CHAR(10),"")),0)),
"Not Found")</f>
        <v>Clothing and Footwear</v>
      </c>
      <c r="J2304" t="str">
        <f t="shared" si="35"/>
        <v>Pre-COVID</v>
      </c>
    </row>
    <row r="2305" spans="1:10" x14ac:dyDescent="0.35">
      <c r="A2305" t="s">
        <v>33</v>
      </c>
      <c r="B2305">
        <v>2015</v>
      </c>
      <c r="C2305" t="s">
        <v>39</v>
      </c>
      <c r="D2305">
        <v>121.7</v>
      </c>
      <c r="E2305">
        <v>6</v>
      </c>
      <c r="F2305" s="1">
        <v>42156</v>
      </c>
      <c r="G2305" t="s">
        <v>18</v>
      </c>
      <c r="H2305">
        <v>117.6</v>
      </c>
      <c r="I2305" t="str" cm="1">
        <f t="array" ref="I2305">IFERROR(
INDEX(Category_Map!$B$3:$B$28,
MATCH(TRIM(SUBSTITUTE(SUBSTITUTE(CLEAN(G2305),CHAR(160),""),CHAR(10),"")),
TRIM(SUBSTITUTE(SUBSTITUTE(Category_Map!$A$3:$A$28,CHAR(160),""),CHAR(10),"")),0)),
"Not Found")</f>
        <v>Clothing and Footwear</v>
      </c>
      <c r="J2305" t="str">
        <f t="shared" si="35"/>
        <v>Pre-COVID</v>
      </c>
    </row>
    <row r="2306" spans="1:10" x14ac:dyDescent="0.35">
      <c r="A2306" t="s">
        <v>33</v>
      </c>
      <c r="B2306">
        <v>2015</v>
      </c>
      <c r="C2306" t="s">
        <v>39</v>
      </c>
      <c r="D2306">
        <v>121.7</v>
      </c>
      <c r="E2306">
        <v>6</v>
      </c>
      <c r="F2306" s="1">
        <v>42156</v>
      </c>
      <c r="G2306" t="s">
        <v>19</v>
      </c>
      <c r="H2306">
        <v>122.3</v>
      </c>
      <c r="I2306" t="str" cm="1">
        <f t="array" ref="I2306">IFERROR(
INDEX(Category_Map!$B$3:$B$28,
MATCH(TRIM(SUBSTITUTE(SUBSTITUTE(CLEAN(G2306),CHAR(160),""),CHAR(10),"")),
TRIM(SUBSTITUTE(SUBSTITUTE(Category_Map!$A$3:$A$28,CHAR(160),""),CHAR(10),"")),0)),
"Not Found")</f>
        <v>Clothing and Footwear</v>
      </c>
      <c r="J2306" t="str">
        <f t="shared" ref="J2306:J2369" si="36">IF(F2306 &lt; DATE(2020,3,1), "Pre-COVID", "Post-COVID")</f>
        <v>Pre-COVID</v>
      </c>
    </row>
    <row r="2307" spans="1:10" x14ac:dyDescent="0.35">
      <c r="A2307" t="s">
        <v>33</v>
      </c>
      <c r="B2307">
        <v>2015</v>
      </c>
      <c r="C2307" t="s">
        <v>39</v>
      </c>
      <c r="D2307">
        <v>121.7</v>
      </c>
      <c r="E2307">
        <v>6</v>
      </c>
      <c r="F2307" s="1">
        <v>42156</v>
      </c>
      <c r="G2307" t="s">
        <v>20</v>
      </c>
      <c r="H2307">
        <v>119</v>
      </c>
      <c r="I2307" t="str" cm="1">
        <f t="array" ref="I2307">IFERROR(
INDEX(Category_Map!$B$3:$B$28,
MATCH(TRIM(SUBSTITUTE(SUBSTITUTE(CLEAN(G2307),CHAR(160),""),CHAR(10),"")),
TRIM(SUBSTITUTE(SUBSTITUTE(Category_Map!$A$3:$A$28,CHAR(160),""),CHAR(10),"")),0)),
"Not Found")</f>
        <v>Housing and Utilities</v>
      </c>
      <c r="J2307" t="str">
        <f t="shared" si="36"/>
        <v>Pre-COVID</v>
      </c>
    </row>
    <row r="2308" spans="1:10" x14ac:dyDescent="0.35">
      <c r="A2308" t="s">
        <v>33</v>
      </c>
      <c r="B2308">
        <v>2015</v>
      </c>
      <c r="C2308" t="s">
        <v>39</v>
      </c>
      <c r="D2308">
        <v>121.7</v>
      </c>
      <c r="E2308">
        <v>6</v>
      </c>
      <c r="F2308" s="1">
        <v>42156</v>
      </c>
      <c r="G2308" t="s">
        <v>21</v>
      </c>
      <c r="H2308">
        <v>115.1</v>
      </c>
      <c r="I2308" t="str" cm="1">
        <f t="array" ref="I2308">IFERROR(
INDEX(Category_Map!$B$3:$B$28,
MATCH(TRIM(SUBSTITUTE(SUBSTITUTE(CLEAN(G2308),CHAR(160),""),CHAR(10),"")),
TRIM(SUBSTITUTE(SUBSTITUTE(Category_Map!$A$3:$A$28,CHAR(160),""),CHAR(10),"")),0)),
"Not Found")</f>
        <v>Fuel and Energy</v>
      </c>
      <c r="J2308" t="str">
        <f t="shared" si="36"/>
        <v>Pre-COVID</v>
      </c>
    </row>
    <row r="2309" spans="1:10" x14ac:dyDescent="0.35">
      <c r="A2309" t="s">
        <v>33</v>
      </c>
      <c r="B2309">
        <v>2015</v>
      </c>
      <c r="C2309" t="s">
        <v>39</v>
      </c>
      <c r="D2309">
        <v>121.7</v>
      </c>
      <c r="E2309">
        <v>6</v>
      </c>
      <c r="F2309" s="1">
        <v>42156</v>
      </c>
      <c r="G2309" t="s">
        <v>22</v>
      </c>
      <c r="H2309">
        <v>119.2</v>
      </c>
      <c r="I2309" t="str" cm="1">
        <f t="array" ref="I2309">IFERROR(
INDEX(Category_Map!$B$3:$B$28,
MATCH(TRIM(SUBSTITUTE(SUBSTITUTE(CLEAN(G2309),CHAR(160),""),CHAR(10),"")),
TRIM(SUBSTITUTE(SUBSTITUTE(Category_Map!$A$3:$A$28,CHAR(160),""),CHAR(10),"")),0)),
"Not Found")</f>
        <v>Household goods and services</v>
      </c>
      <c r="J2309" t="str">
        <f t="shared" si="36"/>
        <v>Pre-COVID</v>
      </c>
    </row>
    <row r="2310" spans="1:10" x14ac:dyDescent="0.35">
      <c r="A2310" t="s">
        <v>33</v>
      </c>
      <c r="B2310">
        <v>2015</v>
      </c>
      <c r="C2310" t="s">
        <v>39</v>
      </c>
      <c r="D2310">
        <v>121.7</v>
      </c>
      <c r="E2310">
        <v>6</v>
      </c>
      <c r="F2310" s="1">
        <v>42156</v>
      </c>
      <c r="G2310" t="s">
        <v>23</v>
      </c>
      <c r="H2310">
        <v>115.4</v>
      </c>
      <c r="I2310" t="str" cm="1">
        <f t="array" ref="I2310">IFERROR(
INDEX(Category_Map!$B$3:$B$28,
MATCH(TRIM(SUBSTITUTE(SUBSTITUTE(CLEAN(G2310),CHAR(160),""),CHAR(10),"")),
TRIM(SUBSTITUTE(SUBSTITUTE(Category_Map!$A$3:$A$28,CHAR(160),""),CHAR(10),"")),0)),
"Not Found")</f>
        <v>Health</v>
      </c>
      <c r="J2310" t="str">
        <f t="shared" si="36"/>
        <v>Pre-COVID</v>
      </c>
    </row>
    <row r="2311" spans="1:10" x14ac:dyDescent="0.35">
      <c r="A2311" t="s">
        <v>33</v>
      </c>
      <c r="B2311">
        <v>2015</v>
      </c>
      <c r="C2311" t="s">
        <v>39</v>
      </c>
      <c r="D2311">
        <v>121.7</v>
      </c>
      <c r="E2311">
        <v>6</v>
      </c>
      <c r="F2311" s="1">
        <v>42156</v>
      </c>
      <c r="G2311" t="s">
        <v>24</v>
      </c>
      <c r="H2311">
        <v>111.7</v>
      </c>
      <c r="I2311" t="str" cm="1">
        <f t="array" ref="I2311">IFERROR(
INDEX(Category_Map!$B$3:$B$28,
MATCH(TRIM(SUBSTITUTE(SUBSTITUTE(CLEAN(G2311),CHAR(160),""),CHAR(10),"")),
TRIM(SUBSTITUTE(SUBSTITUTE(Category_Map!$A$3:$A$28,CHAR(160),""),CHAR(10),"")),0)),
"Not Found")</f>
        <v>Transport &amp; Communication</v>
      </c>
      <c r="J2311" t="str">
        <f t="shared" si="36"/>
        <v>Pre-COVID</v>
      </c>
    </row>
    <row r="2312" spans="1:10" x14ac:dyDescent="0.35">
      <c r="A2312" t="s">
        <v>33</v>
      </c>
      <c r="B2312">
        <v>2015</v>
      </c>
      <c r="C2312" t="s">
        <v>39</v>
      </c>
      <c r="D2312">
        <v>121.7</v>
      </c>
      <c r="E2312">
        <v>6</v>
      </c>
      <c r="F2312" s="1">
        <v>42156</v>
      </c>
      <c r="G2312" t="s">
        <v>25</v>
      </c>
      <c r="H2312">
        <v>116.2</v>
      </c>
      <c r="I2312" t="str" cm="1">
        <f t="array" ref="I2312">IFERROR(
INDEX(Category_Map!$B$3:$B$28,
MATCH(TRIM(SUBSTITUTE(SUBSTITUTE(CLEAN(G2312),CHAR(160),""),CHAR(10),"")),
TRIM(SUBSTITUTE(SUBSTITUTE(Category_Map!$A$3:$A$28,CHAR(160),""),CHAR(10),"")),0)),
"Not Found")</f>
        <v>Recreation and Personal Care</v>
      </c>
      <c r="J2312" t="str">
        <f t="shared" si="36"/>
        <v>Pre-COVID</v>
      </c>
    </row>
    <row r="2313" spans="1:10" x14ac:dyDescent="0.35">
      <c r="A2313" t="s">
        <v>33</v>
      </c>
      <c r="B2313">
        <v>2015</v>
      </c>
      <c r="C2313" t="s">
        <v>39</v>
      </c>
      <c r="D2313">
        <v>121.7</v>
      </c>
      <c r="E2313">
        <v>6</v>
      </c>
      <c r="F2313" s="1">
        <v>42156</v>
      </c>
      <c r="G2313" t="s">
        <v>26</v>
      </c>
      <c r="H2313">
        <v>123.8</v>
      </c>
      <c r="I2313" t="str" cm="1">
        <f t="array" ref="I2313">IFERROR(
INDEX(Category_Map!$B$3:$B$28,
MATCH(TRIM(SUBSTITUTE(SUBSTITUTE(CLEAN(G2313),CHAR(160),""),CHAR(10),"")),
TRIM(SUBSTITUTE(SUBSTITUTE(Category_Map!$A$3:$A$28,CHAR(160),""),CHAR(10),"")),0)),
"Not Found")</f>
        <v>Education</v>
      </c>
      <c r="J2313" t="str">
        <f t="shared" si="36"/>
        <v>Pre-COVID</v>
      </c>
    </row>
    <row r="2314" spans="1:10" x14ac:dyDescent="0.35">
      <c r="A2314" t="s">
        <v>33</v>
      </c>
      <c r="B2314">
        <v>2015</v>
      </c>
      <c r="C2314" t="s">
        <v>39</v>
      </c>
      <c r="D2314">
        <v>121.7</v>
      </c>
      <c r="E2314">
        <v>6</v>
      </c>
      <c r="F2314" s="1">
        <v>42156</v>
      </c>
      <c r="G2314" t="s">
        <v>27</v>
      </c>
      <c r="H2314">
        <v>112.5</v>
      </c>
      <c r="I2314" t="str" cm="1">
        <f t="array" ref="I2314">IFERROR(
INDEX(Category_Map!$B$3:$B$28,
MATCH(TRIM(SUBSTITUTE(SUBSTITUTE(CLEAN(G2314),CHAR(160),""),CHAR(10),"")),
TRIM(SUBSTITUTE(SUBSTITUTE(Category_Map!$A$3:$A$28,CHAR(160),""),CHAR(10),"")),0)),
"Not Found")</f>
        <v>Personal care and effects</v>
      </c>
      <c r="J2314" t="str">
        <f t="shared" si="36"/>
        <v>Pre-COVID</v>
      </c>
    </row>
    <row r="2315" spans="1:10" x14ac:dyDescent="0.35">
      <c r="A2315" t="s">
        <v>33</v>
      </c>
      <c r="B2315">
        <v>2015</v>
      </c>
      <c r="C2315" t="s">
        <v>39</v>
      </c>
      <c r="D2315">
        <v>121.7</v>
      </c>
      <c r="E2315">
        <v>6</v>
      </c>
      <c r="F2315" s="1">
        <v>42156</v>
      </c>
      <c r="G2315" t="s">
        <v>28</v>
      </c>
      <c r="H2315">
        <v>116</v>
      </c>
      <c r="I2315" t="str" cm="1">
        <f t="array" ref="I2315">IFERROR(
INDEX(Category_Map!$B$3:$B$28,
MATCH(TRIM(SUBSTITUTE(SUBSTITUTE(CLEAN(G2315),CHAR(160),""),CHAR(10),"")),
TRIM(SUBSTITUTE(SUBSTITUTE(Category_Map!$A$3:$A$28,CHAR(160),""),CHAR(10),"")),0)),
"Not Found")</f>
        <v>Miscellaneous</v>
      </c>
      <c r="J2315" t="str">
        <f t="shared" si="36"/>
        <v>Pre-COVID</v>
      </c>
    </row>
    <row r="2316" spans="1:10" x14ac:dyDescent="0.35">
      <c r="A2316" t="s">
        <v>34</v>
      </c>
      <c r="B2316">
        <v>2015</v>
      </c>
      <c r="C2316" t="s">
        <v>39</v>
      </c>
      <c r="D2316">
        <v>123</v>
      </c>
      <c r="E2316">
        <v>6</v>
      </c>
      <c r="F2316" s="1">
        <v>42156</v>
      </c>
      <c r="G2316" t="s">
        <v>3</v>
      </c>
      <c r="H2316">
        <v>123.9</v>
      </c>
      <c r="I2316" t="str" cm="1">
        <f t="array" ref="I2316">IFERROR(
INDEX(Category_Map!$B$3:$B$28,
MATCH(TRIM(SUBSTITUTE(SUBSTITUTE(CLEAN(G2316),CHAR(160),""),CHAR(10),"")),
TRIM(SUBSTITUTE(SUBSTITUTE(Category_Map!$A$3:$A$28,CHAR(160),""),CHAR(10),"")),0)),
"Not Found")</f>
        <v>Food</v>
      </c>
      <c r="J2316" t="str">
        <f t="shared" si="36"/>
        <v>Pre-COVID</v>
      </c>
    </row>
    <row r="2317" spans="1:10" x14ac:dyDescent="0.35">
      <c r="A2317" t="s">
        <v>34</v>
      </c>
      <c r="B2317">
        <v>2015</v>
      </c>
      <c r="C2317" t="s">
        <v>39</v>
      </c>
      <c r="D2317">
        <v>123</v>
      </c>
      <c r="E2317">
        <v>6</v>
      </c>
      <c r="F2317" s="1">
        <v>42156</v>
      </c>
      <c r="G2317" t="s">
        <v>4</v>
      </c>
      <c r="H2317">
        <v>131.80000000000001</v>
      </c>
      <c r="I2317" t="str" cm="1">
        <f t="array" ref="I2317">IFERROR(
INDEX(Category_Map!$B$3:$B$28,
MATCH(TRIM(SUBSTITUTE(SUBSTITUTE(CLEAN(G2317),CHAR(160),""),CHAR(10),"")),
TRIM(SUBSTITUTE(SUBSTITUTE(Category_Map!$A$3:$A$28,CHAR(160),""),CHAR(10),"")),0)),
"Not Found")</f>
        <v>Food</v>
      </c>
      <c r="J2317" t="str">
        <f t="shared" si="36"/>
        <v>Pre-COVID</v>
      </c>
    </row>
    <row r="2318" spans="1:10" x14ac:dyDescent="0.35">
      <c r="A2318" t="s">
        <v>34</v>
      </c>
      <c r="B2318">
        <v>2015</v>
      </c>
      <c r="C2318" t="s">
        <v>39</v>
      </c>
      <c r="D2318">
        <v>123</v>
      </c>
      <c r="E2318">
        <v>6</v>
      </c>
      <c r="F2318" s="1">
        <v>42156</v>
      </c>
      <c r="G2318" t="s">
        <v>5</v>
      </c>
      <c r="H2318">
        <v>121.6</v>
      </c>
      <c r="I2318" t="str" cm="1">
        <f t="array" ref="I2318">IFERROR(
INDEX(Category_Map!$B$3:$B$28,
MATCH(TRIM(SUBSTITUTE(SUBSTITUTE(CLEAN(G2318),CHAR(160),""),CHAR(10),"")),
TRIM(SUBSTITUTE(SUBSTITUTE(Category_Map!$A$3:$A$28,CHAR(160),""),CHAR(10),"")),0)),
"Not Found")</f>
        <v>Food</v>
      </c>
      <c r="J2318" t="str">
        <f t="shared" si="36"/>
        <v>Pre-COVID</v>
      </c>
    </row>
    <row r="2319" spans="1:10" x14ac:dyDescent="0.35">
      <c r="A2319" t="s">
        <v>34</v>
      </c>
      <c r="B2319">
        <v>2015</v>
      </c>
      <c r="C2319" t="s">
        <v>39</v>
      </c>
      <c r="D2319">
        <v>123</v>
      </c>
      <c r="E2319">
        <v>6</v>
      </c>
      <c r="F2319" s="1">
        <v>42156</v>
      </c>
      <c r="G2319" t="s">
        <v>6</v>
      </c>
      <c r="H2319">
        <v>128.19999999999999</v>
      </c>
      <c r="I2319" t="str" cm="1">
        <f t="array" ref="I2319">IFERROR(
INDEX(Category_Map!$B$3:$B$28,
MATCH(TRIM(SUBSTITUTE(SUBSTITUTE(CLEAN(G2319),CHAR(160),""),CHAR(10),"")),
TRIM(SUBSTITUTE(SUBSTITUTE(Category_Map!$A$3:$A$28,CHAR(160),""),CHAR(10),"")),0)),
"Not Found")</f>
        <v>Food</v>
      </c>
      <c r="J2319" t="str">
        <f t="shared" si="36"/>
        <v>Pre-COVID</v>
      </c>
    </row>
    <row r="2320" spans="1:10" x14ac:dyDescent="0.35">
      <c r="A2320" t="s">
        <v>34</v>
      </c>
      <c r="B2320">
        <v>2015</v>
      </c>
      <c r="C2320" t="s">
        <v>39</v>
      </c>
      <c r="D2320">
        <v>123</v>
      </c>
      <c r="E2320">
        <v>6</v>
      </c>
      <c r="F2320" s="1">
        <v>42156</v>
      </c>
      <c r="G2320" t="s">
        <v>7</v>
      </c>
      <c r="H2320">
        <v>111.1</v>
      </c>
      <c r="I2320" t="str" cm="1">
        <f t="array" ref="I2320">IFERROR(
INDEX(Category_Map!$B$3:$B$28,
MATCH(TRIM(SUBSTITUTE(SUBSTITUTE(CLEAN(G2320),CHAR(160),""),CHAR(10),"")),
TRIM(SUBSTITUTE(SUBSTITUTE(Category_Map!$A$3:$A$28,CHAR(160),""),CHAR(10),"")),0)),
"Not Found")</f>
        <v>Food</v>
      </c>
      <c r="J2320" t="str">
        <f t="shared" si="36"/>
        <v>Pre-COVID</v>
      </c>
    </row>
    <row r="2321" spans="1:10" x14ac:dyDescent="0.35">
      <c r="A2321" t="s">
        <v>34</v>
      </c>
      <c r="B2321">
        <v>2015</v>
      </c>
      <c r="C2321" t="s">
        <v>39</v>
      </c>
      <c r="D2321">
        <v>123</v>
      </c>
      <c r="E2321">
        <v>6</v>
      </c>
      <c r="F2321" s="1">
        <v>42156</v>
      </c>
      <c r="G2321" t="s">
        <v>8</v>
      </c>
      <c r="H2321">
        <v>132.80000000000001</v>
      </c>
      <c r="I2321" t="str" cm="1">
        <f t="array" ref="I2321">IFERROR(
INDEX(Category_Map!$B$3:$B$28,
MATCH(TRIM(SUBSTITUTE(SUBSTITUTE(CLEAN(G2321),CHAR(160),""),CHAR(10),"")),
TRIM(SUBSTITUTE(SUBSTITUTE(Category_Map!$A$3:$A$28,CHAR(160),""),CHAR(10),"")),0)),
"Not Found")</f>
        <v>Food</v>
      </c>
      <c r="J2321" t="str">
        <f t="shared" si="36"/>
        <v>Pre-COVID</v>
      </c>
    </row>
    <row r="2322" spans="1:10" x14ac:dyDescent="0.35">
      <c r="A2322" t="s">
        <v>34</v>
      </c>
      <c r="B2322">
        <v>2015</v>
      </c>
      <c r="C2322" t="s">
        <v>39</v>
      </c>
      <c r="D2322">
        <v>123</v>
      </c>
      <c r="E2322">
        <v>6</v>
      </c>
      <c r="F2322" s="1">
        <v>42156</v>
      </c>
      <c r="G2322" t="s">
        <v>9</v>
      </c>
      <c r="H2322">
        <v>139.1</v>
      </c>
      <c r="I2322" t="str" cm="1">
        <f t="array" ref="I2322">IFERROR(
INDEX(Category_Map!$B$3:$B$28,
MATCH(TRIM(SUBSTITUTE(SUBSTITUTE(CLEAN(G2322),CHAR(160),""),CHAR(10),"")),
TRIM(SUBSTITUTE(SUBSTITUTE(Category_Map!$A$3:$A$28,CHAR(160),""),CHAR(10),"")),0)),
"Not Found")</f>
        <v>Food</v>
      </c>
      <c r="J2322" t="str">
        <f t="shared" si="36"/>
        <v>Pre-COVID</v>
      </c>
    </row>
    <row r="2323" spans="1:10" x14ac:dyDescent="0.35">
      <c r="A2323" t="s">
        <v>34</v>
      </c>
      <c r="B2323">
        <v>2015</v>
      </c>
      <c r="C2323" t="s">
        <v>39</v>
      </c>
      <c r="D2323">
        <v>123</v>
      </c>
      <c r="E2323">
        <v>6</v>
      </c>
      <c r="F2323" s="1">
        <v>42156</v>
      </c>
      <c r="G2323" t="s">
        <v>10</v>
      </c>
      <c r="H2323">
        <v>137.4</v>
      </c>
      <c r="I2323" t="str" cm="1">
        <f t="array" ref="I2323">IFERROR(
INDEX(Category_Map!$B$3:$B$28,
MATCH(TRIM(SUBSTITUTE(SUBSTITUTE(CLEAN(G2323),CHAR(160),""),CHAR(10),"")),
TRIM(SUBSTITUTE(SUBSTITUTE(Category_Map!$A$3:$A$28,CHAR(160),""),CHAR(10),"")),0)),
"Not Found")</f>
        <v>Food</v>
      </c>
      <c r="J2323" t="str">
        <f t="shared" si="36"/>
        <v>Pre-COVID</v>
      </c>
    </row>
    <row r="2324" spans="1:10" x14ac:dyDescent="0.35">
      <c r="A2324" t="s">
        <v>34</v>
      </c>
      <c r="B2324">
        <v>2015</v>
      </c>
      <c r="C2324" t="s">
        <v>39</v>
      </c>
      <c r="D2324">
        <v>123</v>
      </c>
      <c r="E2324">
        <v>6</v>
      </c>
      <c r="F2324" s="1">
        <v>42156</v>
      </c>
      <c r="G2324" t="s">
        <v>11</v>
      </c>
      <c r="H2324">
        <v>94.1</v>
      </c>
      <c r="I2324" t="str" cm="1">
        <f t="array" ref="I2324">IFERROR(
INDEX(Category_Map!$B$3:$B$28,
MATCH(TRIM(SUBSTITUTE(SUBSTITUTE(CLEAN(G2324),CHAR(160),""),CHAR(10),"")),
TRIM(SUBSTITUTE(SUBSTITUTE(Category_Map!$A$3:$A$28,CHAR(160),""),CHAR(10),"")),0)),
"Not Found")</f>
        <v>Food</v>
      </c>
      <c r="J2324" t="str">
        <f t="shared" si="36"/>
        <v>Pre-COVID</v>
      </c>
    </row>
    <row r="2325" spans="1:10" x14ac:dyDescent="0.35">
      <c r="A2325" t="s">
        <v>34</v>
      </c>
      <c r="B2325">
        <v>2015</v>
      </c>
      <c r="C2325" t="s">
        <v>39</v>
      </c>
      <c r="D2325">
        <v>123</v>
      </c>
      <c r="E2325">
        <v>6</v>
      </c>
      <c r="F2325" s="1">
        <v>42156</v>
      </c>
      <c r="G2325" t="s">
        <v>12</v>
      </c>
      <c r="H2325">
        <v>125.5</v>
      </c>
      <c r="I2325" t="str" cm="1">
        <f t="array" ref="I2325">IFERROR(
INDEX(Category_Map!$B$3:$B$28,
MATCH(TRIM(SUBSTITUTE(SUBSTITUTE(CLEAN(G2325),CHAR(160),""),CHAR(10),"")),
TRIM(SUBSTITUTE(SUBSTITUTE(Category_Map!$A$3:$A$28,CHAR(160),""),CHAR(10),"")),0)),
"Not Found")</f>
        <v>Food</v>
      </c>
      <c r="J2325" t="str">
        <f t="shared" si="36"/>
        <v>Pre-COVID</v>
      </c>
    </row>
    <row r="2326" spans="1:10" x14ac:dyDescent="0.35">
      <c r="A2326" t="s">
        <v>34</v>
      </c>
      <c r="B2326">
        <v>2015</v>
      </c>
      <c r="C2326" t="s">
        <v>39</v>
      </c>
      <c r="D2326">
        <v>123</v>
      </c>
      <c r="E2326">
        <v>6</v>
      </c>
      <c r="F2326" s="1">
        <v>42156</v>
      </c>
      <c r="G2326" t="s">
        <v>13</v>
      </c>
      <c r="H2326">
        <v>119.8</v>
      </c>
      <c r="I2326" t="str" cm="1">
        <f t="array" ref="I2326">IFERROR(
INDEX(Category_Map!$B$3:$B$28,
MATCH(TRIM(SUBSTITUTE(SUBSTITUTE(CLEAN(G2326),CHAR(160),""),CHAR(10),"")),
TRIM(SUBSTITUTE(SUBSTITUTE(Category_Map!$A$3:$A$28,CHAR(160),""),CHAR(10),"")),0)),
"Not Found")</f>
        <v>Food and beverages</v>
      </c>
      <c r="J2326" t="str">
        <f t="shared" si="36"/>
        <v>Pre-COVID</v>
      </c>
    </row>
    <row r="2327" spans="1:10" x14ac:dyDescent="0.35">
      <c r="A2327" t="s">
        <v>34</v>
      </c>
      <c r="B2327">
        <v>2015</v>
      </c>
      <c r="C2327" t="s">
        <v>39</v>
      </c>
      <c r="D2327">
        <v>123</v>
      </c>
      <c r="E2327">
        <v>6</v>
      </c>
      <c r="F2327" s="1">
        <v>42156</v>
      </c>
      <c r="G2327" t="s">
        <v>14</v>
      </c>
      <c r="H2327">
        <v>130.9</v>
      </c>
      <c r="I2327" t="str" cm="1">
        <f t="array" ref="I2327">IFERROR(
INDEX(Category_Map!$B$3:$B$28,
MATCH(TRIM(SUBSTITUTE(SUBSTITUTE(CLEAN(G2327),CHAR(160),""),CHAR(10),"")),
TRIM(SUBSTITUTE(SUBSTITUTE(Category_Map!$A$3:$A$28,CHAR(160),""),CHAR(10),"")),0)),
"Not Found")</f>
        <v>Food and beverages</v>
      </c>
      <c r="J2327" t="str">
        <f t="shared" si="36"/>
        <v>Pre-COVID</v>
      </c>
    </row>
    <row r="2328" spans="1:10" x14ac:dyDescent="0.35">
      <c r="A2328" t="s">
        <v>34</v>
      </c>
      <c r="B2328">
        <v>2015</v>
      </c>
      <c r="C2328" t="s">
        <v>39</v>
      </c>
      <c r="D2328">
        <v>123</v>
      </c>
      <c r="E2328">
        <v>6</v>
      </c>
      <c r="F2328" s="1">
        <v>42156</v>
      </c>
      <c r="G2328" t="s">
        <v>15</v>
      </c>
      <c r="H2328">
        <v>127.3</v>
      </c>
      <c r="I2328" t="str" cm="1">
        <f t="array" ref="I2328">IFERROR(
INDEX(Category_Map!$B$3:$B$28,
MATCH(TRIM(SUBSTITUTE(SUBSTITUTE(CLEAN(G2328),CHAR(160),""),CHAR(10),"")),
TRIM(SUBSTITUTE(SUBSTITUTE(Category_Map!$A$3:$A$28,CHAR(160),""),CHAR(10),"")),0)),
"Not Found")</f>
        <v>Food and beverages</v>
      </c>
      <c r="J2328" t="str">
        <f t="shared" si="36"/>
        <v>Pre-COVID</v>
      </c>
    </row>
    <row r="2329" spans="1:10" x14ac:dyDescent="0.35">
      <c r="A2329" t="s">
        <v>34</v>
      </c>
      <c r="B2329">
        <v>2015</v>
      </c>
      <c r="C2329" t="s">
        <v>39</v>
      </c>
      <c r="D2329">
        <v>123</v>
      </c>
      <c r="E2329">
        <v>6</v>
      </c>
      <c r="F2329" s="1">
        <v>42156</v>
      </c>
      <c r="G2329" t="s">
        <v>16</v>
      </c>
      <c r="H2329">
        <v>129.19999999999999</v>
      </c>
      <c r="I2329" t="str" cm="1">
        <f t="array" ref="I2329">IFERROR(
INDEX(Category_Map!$B$3:$B$28,
MATCH(TRIM(SUBSTITUTE(SUBSTITUTE(CLEAN(G2329),CHAR(160),""),CHAR(10),"")),
TRIM(SUBSTITUTE(SUBSTITUTE(Category_Map!$A$3:$A$28,CHAR(160),""),CHAR(10),"")),0)),
"Not Found")</f>
        <v>Miscellaneous</v>
      </c>
      <c r="J2329" t="str">
        <f t="shared" si="36"/>
        <v>Pre-COVID</v>
      </c>
    </row>
    <row r="2330" spans="1:10" x14ac:dyDescent="0.35">
      <c r="A2330" t="s">
        <v>34</v>
      </c>
      <c r="B2330">
        <v>2015</v>
      </c>
      <c r="C2330" t="s">
        <v>39</v>
      </c>
      <c r="D2330">
        <v>123</v>
      </c>
      <c r="E2330">
        <v>6</v>
      </c>
      <c r="F2330" s="1">
        <v>42156</v>
      </c>
      <c r="G2330" t="s">
        <v>17</v>
      </c>
      <c r="H2330">
        <v>126.4</v>
      </c>
      <c r="I2330" t="str" cm="1">
        <f t="array" ref="I2330">IFERROR(
INDEX(Category_Map!$B$3:$B$28,
MATCH(TRIM(SUBSTITUTE(SUBSTITUTE(CLEAN(G2330),CHAR(160),""),CHAR(10),"")),
TRIM(SUBSTITUTE(SUBSTITUTE(Category_Map!$A$3:$A$28,CHAR(160),""),CHAR(10),"")),0)),
"Not Found")</f>
        <v>Clothing and Footwear</v>
      </c>
      <c r="J2330" t="str">
        <f t="shared" si="36"/>
        <v>Pre-COVID</v>
      </c>
    </row>
    <row r="2331" spans="1:10" x14ac:dyDescent="0.35">
      <c r="A2331" t="s">
        <v>34</v>
      </c>
      <c r="B2331">
        <v>2015</v>
      </c>
      <c r="C2331" t="s">
        <v>39</v>
      </c>
      <c r="D2331">
        <v>123</v>
      </c>
      <c r="E2331">
        <v>6</v>
      </c>
      <c r="F2331" s="1">
        <v>42156</v>
      </c>
      <c r="G2331" t="s">
        <v>18</v>
      </c>
      <c r="H2331">
        <v>122</v>
      </c>
      <c r="I2331" t="str" cm="1">
        <f t="array" ref="I2331">IFERROR(
INDEX(Category_Map!$B$3:$B$28,
MATCH(TRIM(SUBSTITUTE(SUBSTITUTE(CLEAN(G2331),CHAR(160),""),CHAR(10),"")),
TRIM(SUBSTITUTE(SUBSTITUTE(Category_Map!$A$3:$A$28,CHAR(160),""),CHAR(10),"")),0)),
"Not Found")</f>
        <v>Clothing and Footwear</v>
      </c>
      <c r="J2331" t="str">
        <f t="shared" si="36"/>
        <v>Pre-COVID</v>
      </c>
    </row>
    <row r="2332" spans="1:10" x14ac:dyDescent="0.35">
      <c r="A2332" t="s">
        <v>34</v>
      </c>
      <c r="B2332">
        <v>2015</v>
      </c>
      <c r="C2332" t="s">
        <v>39</v>
      </c>
      <c r="D2332">
        <v>123</v>
      </c>
      <c r="E2332">
        <v>6</v>
      </c>
      <c r="F2332" s="1">
        <v>42156</v>
      </c>
      <c r="G2332" t="s">
        <v>19</v>
      </c>
      <c r="H2332">
        <v>125.7</v>
      </c>
      <c r="I2332" t="str" cm="1">
        <f t="array" ref="I2332">IFERROR(
INDEX(Category_Map!$B$3:$B$28,
MATCH(TRIM(SUBSTITUTE(SUBSTITUTE(CLEAN(G2332),CHAR(160),""),CHAR(10),"")),
TRIM(SUBSTITUTE(SUBSTITUTE(Category_Map!$A$3:$A$28,CHAR(160),""),CHAR(10),"")),0)),
"Not Found")</f>
        <v>Clothing and Footwear</v>
      </c>
      <c r="J2332" t="str">
        <f t="shared" si="36"/>
        <v>Pre-COVID</v>
      </c>
    </row>
    <row r="2333" spans="1:10" x14ac:dyDescent="0.35">
      <c r="A2333" t="s">
        <v>34</v>
      </c>
      <c r="B2333">
        <v>2015</v>
      </c>
      <c r="C2333" t="s">
        <v>39</v>
      </c>
      <c r="D2333">
        <v>123</v>
      </c>
      <c r="E2333">
        <v>6</v>
      </c>
      <c r="F2333" s="1">
        <v>42156</v>
      </c>
      <c r="G2333" t="s">
        <v>20</v>
      </c>
      <c r="H2333">
        <v>119</v>
      </c>
      <c r="I2333" t="str" cm="1">
        <f t="array" ref="I2333">IFERROR(
INDEX(Category_Map!$B$3:$B$28,
MATCH(TRIM(SUBSTITUTE(SUBSTITUTE(CLEAN(G2333),CHAR(160),""),CHAR(10),"")),
TRIM(SUBSTITUTE(SUBSTITUTE(Category_Map!$A$3:$A$28,CHAR(160),""),CHAR(10),"")),0)),
"Not Found")</f>
        <v>Housing and Utilities</v>
      </c>
      <c r="J2333" t="str">
        <f t="shared" si="36"/>
        <v>Pre-COVID</v>
      </c>
    </row>
    <row r="2334" spans="1:10" x14ac:dyDescent="0.35">
      <c r="A2334" t="s">
        <v>34</v>
      </c>
      <c r="B2334">
        <v>2015</v>
      </c>
      <c r="C2334" t="s">
        <v>39</v>
      </c>
      <c r="D2334">
        <v>123</v>
      </c>
      <c r="E2334">
        <v>6</v>
      </c>
      <c r="F2334" s="1">
        <v>42156</v>
      </c>
      <c r="G2334" t="s">
        <v>21</v>
      </c>
      <c r="H2334">
        <v>119.8</v>
      </c>
      <c r="I2334" t="str" cm="1">
        <f t="array" ref="I2334">IFERROR(
INDEX(Category_Map!$B$3:$B$28,
MATCH(TRIM(SUBSTITUTE(SUBSTITUTE(CLEAN(G2334),CHAR(160),""),CHAR(10),"")),
TRIM(SUBSTITUTE(SUBSTITUTE(Category_Map!$A$3:$A$28,CHAR(160),""),CHAR(10),"")),0)),
"Not Found")</f>
        <v>Fuel and Energy</v>
      </c>
      <c r="J2334" t="str">
        <f t="shared" si="36"/>
        <v>Pre-COVID</v>
      </c>
    </row>
    <row r="2335" spans="1:10" x14ac:dyDescent="0.35">
      <c r="A2335" t="s">
        <v>34</v>
      </c>
      <c r="B2335">
        <v>2015</v>
      </c>
      <c r="C2335" t="s">
        <v>39</v>
      </c>
      <c r="D2335">
        <v>123</v>
      </c>
      <c r="E2335">
        <v>6</v>
      </c>
      <c r="F2335" s="1">
        <v>42156</v>
      </c>
      <c r="G2335" t="s">
        <v>22</v>
      </c>
      <c r="H2335">
        <v>121.1</v>
      </c>
      <c r="I2335" t="str" cm="1">
        <f t="array" ref="I2335">IFERROR(
INDEX(Category_Map!$B$3:$B$28,
MATCH(TRIM(SUBSTITUTE(SUBSTITUTE(CLEAN(G2335),CHAR(160),""),CHAR(10),"")),
TRIM(SUBSTITUTE(SUBSTITUTE(Category_Map!$A$3:$A$28,CHAR(160),""),CHAR(10),"")),0)),
"Not Found")</f>
        <v>Household goods and services</v>
      </c>
      <c r="J2335" t="str">
        <f t="shared" si="36"/>
        <v>Pre-COVID</v>
      </c>
    </row>
    <row r="2336" spans="1:10" x14ac:dyDescent="0.35">
      <c r="A2336" t="s">
        <v>34</v>
      </c>
      <c r="B2336">
        <v>2015</v>
      </c>
      <c r="C2336" t="s">
        <v>39</v>
      </c>
      <c r="D2336">
        <v>123</v>
      </c>
      <c r="E2336">
        <v>6</v>
      </c>
      <c r="F2336" s="1">
        <v>42156</v>
      </c>
      <c r="G2336" t="s">
        <v>23</v>
      </c>
      <c r="H2336">
        <v>118.5</v>
      </c>
      <c r="I2336" t="str" cm="1">
        <f t="array" ref="I2336">IFERROR(
INDEX(Category_Map!$B$3:$B$28,
MATCH(TRIM(SUBSTITUTE(SUBSTITUTE(CLEAN(G2336),CHAR(160),""),CHAR(10),"")),
TRIM(SUBSTITUTE(SUBSTITUTE(Category_Map!$A$3:$A$28,CHAR(160),""),CHAR(10),"")),0)),
"Not Found")</f>
        <v>Health</v>
      </c>
      <c r="J2336" t="str">
        <f t="shared" si="36"/>
        <v>Pre-COVID</v>
      </c>
    </row>
    <row r="2337" spans="1:10" x14ac:dyDescent="0.35">
      <c r="A2337" t="s">
        <v>34</v>
      </c>
      <c r="B2337">
        <v>2015</v>
      </c>
      <c r="C2337" t="s">
        <v>39</v>
      </c>
      <c r="D2337">
        <v>123</v>
      </c>
      <c r="E2337">
        <v>6</v>
      </c>
      <c r="F2337" s="1">
        <v>42156</v>
      </c>
      <c r="G2337" t="s">
        <v>24</v>
      </c>
      <c r="H2337">
        <v>112.9</v>
      </c>
      <c r="I2337" t="str" cm="1">
        <f t="array" ref="I2337">IFERROR(
INDEX(Category_Map!$B$3:$B$28,
MATCH(TRIM(SUBSTITUTE(SUBSTITUTE(CLEAN(G2337),CHAR(160),""),CHAR(10),"")),
TRIM(SUBSTITUTE(SUBSTITUTE(Category_Map!$A$3:$A$28,CHAR(160),""),CHAR(10),"")),0)),
"Not Found")</f>
        <v>Transport &amp; Communication</v>
      </c>
      <c r="J2337" t="str">
        <f t="shared" si="36"/>
        <v>Pre-COVID</v>
      </c>
    </row>
    <row r="2338" spans="1:10" x14ac:dyDescent="0.35">
      <c r="A2338" t="s">
        <v>34</v>
      </c>
      <c r="B2338">
        <v>2015</v>
      </c>
      <c r="C2338" t="s">
        <v>39</v>
      </c>
      <c r="D2338">
        <v>123</v>
      </c>
      <c r="E2338">
        <v>6</v>
      </c>
      <c r="F2338" s="1">
        <v>42156</v>
      </c>
      <c r="G2338" t="s">
        <v>25</v>
      </c>
      <c r="H2338">
        <v>116.9</v>
      </c>
      <c r="I2338" t="str" cm="1">
        <f t="array" ref="I2338">IFERROR(
INDEX(Category_Map!$B$3:$B$28,
MATCH(TRIM(SUBSTITUTE(SUBSTITUTE(CLEAN(G2338),CHAR(160),""),CHAR(10),"")),
TRIM(SUBSTITUTE(SUBSTITUTE(Category_Map!$A$3:$A$28,CHAR(160),""),CHAR(10),"")),0)),
"Not Found")</f>
        <v>Recreation and Personal Care</v>
      </c>
      <c r="J2338" t="str">
        <f t="shared" si="36"/>
        <v>Pre-COVID</v>
      </c>
    </row>
    <row r="2339" spans="1:10" x14ac:dyDescent="0.35">
      <c r="A2339" t="s">
        <v>34</v>
      </c>
      <c r="B2339">
        <v>2015</v>
      </c>
      <c r="C2339" t="s">
        <v>39</v>
      </c>
      <c r="D2339">
        <v>123</v>
      </c>
      <c r="E2339">
        <v>6</v>
      </c>
      <c r="F2339" s="1">
        <v>42156</v>
      </c>
      <c r="G2339" t="s">
        <v>26</v>
      </c>
      <c r="H2339">
        <v>123.1</v>
      </c>
      <c r="I2339" t="str" cm="1">
        <f t="array" ref="I2339">IFERROR(
INDEX(Category_Map!$B$3:$B$28,
MATCH(TRIM(SUBSTITUTE(SUBSTITUTE(CLEAN(G2339),CHAR(160),""),CHAR(10),"")),
TRIM(SUBSTITUTE(SUBSTITUTE(Category_Map!$A$3:$A$28,CHAR(160),""),CHAR(10),"")),0)),
"Not Found")</f>
        <v>Education</v>
      </c>
      <c r="J2339" t="str">
        <f t="shared" si="36"/>
        <v>Pre-COVID</v>
      </c>
    </row>
    <row r="2340" spans="1:10" x14ac:dyDescent="0.35">
      <c r="A2340" t="s">
        <v>34</v>
      </c>
      <c r="B2340">
        <v>2015</v>
      </c>
      <c r="C2340" t="s">
        <v>39</v>
      </c>
      <c r="D2340">
        <v>123</v>
      </c>
      <c r="E2340">
        <v>6</v>
      </c>
      <c r="F2340" s="1">
        <v>42156</v>
      </c>
      <c r="G2340" t="s">
        <v>27</v>
      </c>
      <c r="H2340">
        <v>112.8</v>
      </c>
      <c r="I2340" t="str" cm="1">
        <f t="array" ref="I2340">IFERROR(
INDEX(Category_Map!$B$3:$B$28,
MATCH(TRIM(SUBSTITUTE(SUBSTITUTE(CLEAN(G2340),CHAR(160),""),CHAR(10),"")),
TRIM(SUBSTITUTE(SUBSTITUTE(Category_Map!$A$3:$A$28,CHAR(160),""),CHAR(10),"")),0)),
"Not Found")</f>
        <v>Personal care and effects</v>
      </c>
      <c r="J2340" t="str">
        <f t="shared" si="36"/>
        <v>Pre-COVID</v>
      </c>
    </row>
    <row r="2341" spans="1:10" x14ac:dyDescent="0.35">
      <c r="A2341" t="s">
        <v>34</v>
      </c>
      <c r="B2341">
        <v>2015</v>
      </c>
      <c r="C2341" t="s">
        <v>39</v>
      </c>
      <c r="D2341">
        <v>123</v>
      </c>
      <c r="E2341">
        <v>6</v>
      </c>
      <c r="F2341" s="1">
        <v>42156</v>
      </c>
      <c r="G2341" t="s">
        <v>28</v>
      </c>
      <c r="H2341">
        <v>117</v>
      </c>
      <c r="I2341" t="str" cm="1">
        <f t="array" ref="I2341">IFERROR(
INDEX(Category_Map!$B$3:$B$28,
MATCH(TRIM(SUBSTITUTE(SUBSTITUTE(CLEAN(G2341),CHAR(160),""),CHAR(10),"")),
TRIM(SUBSTITUTE(SUBSTITUTE(Category_Map!$A$3:$A$28,CHAR(160),""),CHAR(10),"")),0)),
"Not Found")</f>
        <v>Miscellaneous</v>
      </c>
      <c r="J2341" t="str">
        <f t="shared" si="36"/>
        <v>Pre-COVID</v>
      </c>
    </row>
    <row r="2342" spans="1:10" x14ac:dyDescent="0.35">
      <c r="A2342" t="s">
        <v>30</v>
      </c>
      <c r="B2342">
        <v>2015</v>
      </c>
      <c r="C2342" t="s">
        <v>40</v>
      </c>
      <c r="D2342">
        <v>124.7</v>
      </c>
      <c r="E2342">
        <v>7</v>
      </c>
      <c r="F2342" s="1">
        <v>42186</v>
      </c>
      <c r="G2342" t="s">
        <v>3</v>
      </c>
      <c r="H2342">
        <v>124</v>
      </c>
      <c r="I2342" t="str" cm="1">
        <f t="array" ref="I2342">IFERROR(
INDEX(Category_Map!$B$3:$B$28,
MATCH(TRIM(SUBSTITUTE(SUBSTITUTE(CLEAN(G2342),CHAR(160),""),CHAR(10),"")),
TRIM(SUBSTITUTE(SUBSTITUTE(Category_Map!$A$3:$A$28,CHAR(160),""),CHAR(10),"")),0)),
"Not Found")</f>
        <v>Food</v>
      </c>
      <c r="J2342" t="str">
        <f t="shared" si="36"/>
        <v>Pre-COVID</v>
      </c>
    </row>
    <row r="2343" spans="1:10" x14ac:dyDescent="0.35">
      <c r="A2343" t="s">
        <v>30</v>
      </c>
      <c r="B2343">
        <v>2015</v>
      </c>
      <c r="C2343" t="s">
        <v>40</v>
      </c>
      <c r="D2343">
        <v>124.7</v>
      </c>
      <c r="E2343">
        <v>7</v>
      </c>
      <c r="F2343" s="1">
        <v>42186</v>
      </c>
      <c r="G2343" t="s">
        <v>4</v>
      </c>
      <c r="H2343">
        <v>131.5</v>
      </c>
      <c r="I2343" t="str" cm="1">
        <f t="array" ref="I2343">IFERROR(
INDEX(Category_Map!$B$3:$B$28,
MATCH(TRIM(SUBSTITUTE(SUBSTITUTE(CLEAN(G2343),CHAR(160),""),CHAR(10),"")),
TRIM(SUBSTITUTE(SUBSTITUTE(Category_Map!$A$3:$A$28,CHAR(160),""),CHAR(10),"")),0)),
"Not Found")</f>
        <v>Food</v>
      </c>
      <c r="J2343" t="str">
        <f t="shared" si="36"/>
        <v>Pre-COVID</v>
      </c>
    </row>
    <row r="2344" spans="1:10" x14ac:dyDescent="0.35">
      <c r="A2344" t="s">
        <v>30</v>
      </c>
      <c r="B2344">
        <v>2015</v>
      </c>
      <c r="C2344" t="s">
        <v>40</v>
      </c>
      <c r="D2344">
        <v>124.7</v>
      </c>
      <c r="E2344">
        <v>7</v>
      </c>
      <c r="F2344" s="1">
        <v>42186</v>
      </c>
      <c r="G2344" t="s">
        <v>5</v>
      </c>
      <c r="H2344">
        <v>122</v>
      </c>
      <c r="I2344" t="str" cm="1">
        <f t="array" ref="I2344">IFERROR(
INDEX(Category_Map!$B$3:$B$28,
MATCH(TRIM(SUBSTITUTE(SUBSTITUTE(CLEAN(G2344),CHAR(160),""),CHAR(10),"")),
TRIM(SUBSTITUTE(SUBSTITUTE(Category_Map!$A$3:$A$28,CHAR(160),""),CHAR(10),"")),0)),
"Not Found")</f>
        <v>Food</v>
      </c>
      <c r="J2344" t="str">
        <f t="shared" si="36"/>
        <v>Pre-COVID</v>
      </c>
    </row>
    <row r="2345" spans="1:10" x14ac:dyDescent="0.35">
      <c r="A2345" t="s">
        <v>30</v>
      </c>
      <c r="B2345">
        <v>2015</v>
      </c>
      <c r="C2345" t="s">
        <v>40</v>
      </c>
      <c r="D2345">
        <v>124.7</v>
      </c>
      <c r="E2345">
        <v>7</v>
      </c>
      <c r="F2345" s="1">
        <v>42186</v>
      </c>
      <c r="G2345" t="s">
        <v>6</v>
      </c>
      <c r="H2345">
        <v>128.69999999999999</v>
      </c>
      <c r="I2345" t="str" cm="1">
        <f t="array" ref="I2345">IFERROR(
INDEX(Category_Map!$B$3:$B$28,
MATCH(TRIM(SUBSTITUTE(SUBSTITUTE(CLEAN(G2345),CHAR(160),""),CHAR(10),"")),
TRIM(SUBSTITUTE(SUBSTITUTE(Category_Map!$A$3:$A$28,CHAR(160),""),CHAR(10),"")),0)),
"Not Found")</f>
        <v>Food</v>
      </c>
      <c r="J2345" t="str">
        <f t="shared" si="36"/>
        <v>Pre-COVID</v>
      </c>
    </row>
    <row r="2346" spans="1:10" x14ac:dyDescent="0.35">
      <c r="A2346" t="s">
        <v>30</v>
      </c>
      <c r="B2346">
        <v>2015</v>
      </c>
      <c r="C2346" t="s">
        <v>40</v>
      </c>
      <c r="D2346">
        <v>124.7</v>
      </c>
      <c r="E2346">
        <v>7</v>
      </c>
      <c r="F2346" s="1">
        <v>42186</v>
      </c>
      <c r="G2346" t="s">
        <v>7</v>
      </c>
      <c r="H2346">
        <v>113.5</v>
      </c>
      <c r="I2346" t="str" cm="1">
        <f t="array" ref="I2346">IFERROR(
INDEX(Category_Map!$B$3:$B$28,
MATCH(TRIM(SUBSTITUTE(SUBSTITUTE(CLEAN(G2346),CHAR(160),""),CHAR(10),"")),
TRIM(SUBSTITUTE(SUBSTITUTE(Category_Map!$A$3:$A$28,CHAR(160),""),CHAR(10),"")),0)),
"Not Found")</f>
        <v>Food</v>
      </c>
      <c r="J2346" t="str">
        <f t="shared" si="36"/>
        <v>Pre-COVID</v>
      </c>
    </row>
    <row r="2347" spans="1:10" x14ac:dyDescent="0.35">
      <c r="A2347" t="s">
        <v>30</v>
      </c>
      <c r="B2347">
        <v>2015</v>
      </c>
      <c r="C2347" t="s">
        <v>40</v>
      </c>
      <c r="D2347">
        <v>124.7</v>
      </c>
      <c r="E2347">
        <v>7</v>
      </c>
      <c r="F2347" s="1">
        <v>42186</v>
      </c>
      <c r="G2347" t="s">
        <v>8</v>
      </c>
      <c r="H2347">
        <v>133.30000000000001</v>
      </c>
      <c r="I2347" t="str" cm="1">
        <f t="array" ref="I2347">IFERROR(
INDEX(Category_Map!$B$3:$B$28,
MATCH(TRIM(SUBSTITUTE(SUBSTITUTE(CLEAN(G2347),CHAR(160),""),CHAR(10),"")),
TRIM(SUBSTITUTE(SUBSTITUTE(Category_Map!$A$3:$A$28,CHAR(160),""),CHAR(10),"")),0)),
"Not Found")</f>
        <v>Food</v>
      </c>
      <c r="J2347" t="str">
        <f t="shared" si="36"/>
        <v>Pre-COVID</v>
      </c>
    </row>
    <row r="2348" spans="1:10" x14ac:dyDescent="0.35">
      <c r="A2348" t="s">
        <v>30</v>
      </c>
      <c r="B2348">
        <v>2015</v>
      </c>
      <c r="C2348" t="s">
        <v>40</v>
      </c>
      <c r="D2348">
        <v>124.7</v>
      </c>
      <c r="E2348">
        <v>7</v>
      </c>
      <c r="F2348" s="1">
        <v>42186</v>
      </c>
      <c r="G2348" t="s">
        <v>9</v>
      </c>
      <c r="H2348">
        <v>140.80000000000001</v>
      </c>
      <c r="I2348" t="str" cm="1">
        <f t="array" ref="I2348">IFERROR(
INDEX(Category_Map!$B$3:$B$28,
MATCH(TRIM(SUBSTITUTE(SUBSTITUTE(CLEAN(G2348),CHAR(160),""),CHAR(10),"")),
TRIM(SUBSTITUTE(SUBSTITUTE(Category_Map!$A$3:$A$28,CHAR(160),""),CHAR(10),"")),0)),
"Not Found")</f>
        <v>Food</v>
      </c>
      <c r="J2348" t="str">
        <f t="shared" si="36"/>
        <v>Pre-COVID</v>
      </c>
    </row>
    <row r="2349" spans="1:10" x14ac:dyDescent="0.35">
      <c r="A2349" t="s">
        <v>30</v>
      </c>
      <c r="B2349">
        <v>2015</v>
      </c>
      <c r="C2349" t="s">
        <v>40</v>
      </c>
      <c r="D2349">
        <v>124.7</v>
      </c>
      <c r="E2349">
        <v>7</v>
      </c>
      <c r="F2349" s="1">
        <v>42186</v>
      </c>
      <c r="G2349" t="s">
        <v>10</v>
      </c>
      <c r="H2349">
        <v>133.80000000000001</v>
      </c>
      <c r="I2349" t="str" cm="1">
        <f t="array" ref="I2349">IFERROR(
INDEX(Category_Map!$B$3:$B$28,
MATCH(TRIM(SUBSTITUTE(SUBSTITUTE(CLEAN(G2349),CHAR(160),""),CHAR(10),"")),
TRIM(SUBSTITUTE(SUBSTITUTE(Category_Map!$A$3:$A$28,CHAR(160),""),CHAR(10),"")),0)),
"Not Found")</f>
        <v>Food</v>
      </c>
      <c r="J2349" t="str">
        <f t="shared" si="36"/>
        <v>Pre-COVID</v>
      </c>
    </row>
    <row r="2350" spans="1:10" x14ac:dyDescent="0.35">
      <c r="A2350" t="s">
        <v>30</v>
      </c>
      <c r="B2350">
        <v>2015</v>
      </c>
      <c r="C2350" t="s">
        <v>40</v>
      </c>
      <c r="D2350">
        <v>124.7</v>
      </c>
      <c r="E2350">
        <v>7</v>
      </c>
      <c r="F2350" s="1">
        <v>42186</v>
      </c>
      <c r="G2350" t="s">
        <v>11</v>
      </c>
      <c r="H2350">
        <v>94.1</v>
      </c>
      <c r="I2350" t="str" cm="1">
        <f t="array" ref="I2350">IFERROR(
INDEX(Category_Map!$B$3:$B$28,
MATCH(TRIM(SUBSTITUTE(SUBSTITUTE(CLEAN(G2350),CHAR(160),""),CHAR(10),"")),
TRIM(SUBSTITUTE(SUBSTITUTE(Category_Map!$A$3:$A$28,CHAR(160),""),CHAR(10),"")),0)),
"Not Found")</f>
        <v>Food</v>
      </c>
      <c r="J2350" t="str">
        <f t="shared" si="36"/>
        <v>Pre-COVID</v>
      </c>
    </row>
    <row r="2351" spans="1:10" x14ac:dyDescent="0.35">
      <c r="A2351" t="s">
        <v>30</v>
      </c>
      <c r="B2351">
        <v>2015</v>
      </c>
      <c r="C2351" t="s">
        <v>40</v>
      </c>
      <c r="D2351">
        <v>124.7</v>
      </c>
      <c r="E2351">
        <v>7</v>
      </c>
      <c r="F2351" s="1">
        <v>42186</v>
      </c>
      <c r="G2351" t="s">
        <v>12</v>
      </c>
      <c r="H2351">
        <v>123.4</v>
      </c>
      <c r="I2351" t="str" cm="1">
        <f t="array" ref="I2351">IFERROR(
INDEX(Category_Map!$B$3:$B$28,
MATCH(TRIM(SUBSTITUTE(SUBSTITUTE(CLEAN(G2351),CHAR(160),""),CHAR(10),"")),
TRIM(SUBSTITUTE(SUBSTITUTE(Category_Map!$A$3:$A$28,CHAR(160),""),CHAR(10),"")),0)),
"Not Found")</f>
        <v>Food</v>
      </c>
      <c r="J2351" t="str">
        <f t="shared" si="36"/>
        <v>Pre-COVID</v>
      </c>
    </row>
    <row r="2352" spans="1:10" x14ac:dyDescent="0.35">
      <c r="A2352" t="s">
        <v>30</v>
      </c>
      <c r="B2352">
        <v>2015</v>
      </c>
      <c r="C2352" t="s">
        <v>40</v>
      </c>
      <c r="D2352">
        <v>124.7</v>
      </c>
      <c r="E2352">
        <v>7</v>
      </c>
      <c r="F2352" s="1">
        <v>42186</v>
      </c>
      <c r="G2352" t="s">
        <v>13</v>
      </c>
      <c r="H2352">
        <v>121</v>
      </c>
      <c r="I2352" t="str" cm="1">
        <f t="array" ref="I2352">IFERROR(
INDEX(Category_Map!$B$3:$B$28,
MATCH(TRIM(SUBSTITUTE(SUBSTITUTE(CLEAN(G2352),CHAR(160),""),CHAR(10),"")),
TRIM(SUBSTITUTE(SUBSTITUTE(Category_Map!$A$3:$A$28,CHAR(160),""),CHAR(10),"")),0)),
"Not Found")</f>
        <v>Food and beverages</v>
      </c>
      <c r="J2352" t="str">
        <f t="shared" si="36"/>
        <v>Pre-COVID</v>
      </c>
    </row>
    <row r="2353" spans="1:10" x14ac:dyDescent="0.35">
      <c r="A2353" t="s">
        <v>30</v>
      </c>
      <c r="B2353">
        <v>2015</v>
      </c>
      <c r="C2353" t="s">
        <v>40</v>
      </c>
      <c r="D2353">
        <v>124.7</v>
      </c>
      <c r="E2353">
        <v>7</v>
      </c>
      <c r="F2353" s="1">
        <v>42186</v>
      </c>
      <c r="G2353" t="s">
        <v>14</v>
      </c>
      <c r="H2353">
        <v>131.69999999999999</v>
      </c>
      <c r="I2353" t="str" cm="1">
        <f t="array" ref="I2353">IFERROR(
INDEX(Category_Map!$B$3:$B$28,
MATCH(TRIM(SUBSTITUTE(SUBSTITUTE(CLEAN(G2353),CHAR(160),""),CHAR(10),"")),
TRIM(SUBSTITUTE(SUBSTITUTE(Category_Map!$A$3:$A$28,CHAR(160),""),CHAR(10),"")),0)),
"Not Found")</f>
        <v>Food and beverages</v>
      </c>
      <c r="J2353" t="str">
        <f t="shared" si="36"/>
        <v>Pre-COVID</v>
      </c>
    </row>
    <row r="2354" spans="1:10" x14ac:dyDescent="0.35">
      <c r="A2354" t="s">
        <v>30</v>
      </c>
      <c r="B2354">
        <v>2015</v>
      </c>
      <c r="C2354" t="s">
        <v>40</v>
      </c>
      <c r="D2354">
        <v>124.7</v>
      </c>
      <c r="E2354">
        <v>7</v>
      </c>
      <c r="F2354" s="1">
        <v>42186</v>
      </c>
      <c r="G2354" t="s">
        <v>15</v>
      </c>
      <c r="H2354">
        <v>127.5</v>
      </c>
      <c r="I2354" t="str" cm="1">
        <f t="array" ref="I2354">IFERROR(
INDEX(Category_Map!$B$3:$B$28,
MATCH(TRIM(SUBSTITUTE(SUBSTITUTE(CLEAN(G2354),CHAR(160),""),CHAR(10),"")),
TRIM(SUBSTITUTE(SUBSTITUTE(Category_Map!$A$3:$A$28,CHAR(160),""),CHAR(10),"")),0)),
"Not Found")</f>
        <v>Food and beverages</v>
      </c>
      <c r="J2354" t="str">
        <f t="shared" si="36"/>
        <v>Pre-COVID</v>
      </c>
    </row>
    <row r="2355" spans="1:10" x14ac:dyDescent="0.35">
      <c r="A2355" t="s">
        <v>30</v>
      </c>
      <c r="B2355">
        <v>2015</v>
      </c>
      <c r="C2355" t="s">
        <v>40</v>
      </c>
      <c r="D2355">
        <v>124.7</v>
      </c>
      <c r="E2355">
        <v>7</v>
      </c>
      <c r="F2355" s="1">
        <v>42186</v>
      </c>
      <c r="G2355" t="s">
        <v>16</v>
      </c>
      <c r="H2355">
        <v>129.4</v>
      </c>
      <c r="I2355" t="str" cm="1">
        <f t="array" ref="I2355">IFERROR(
INDEX(Category_Map!$B$3:$B$28,
MATCH(TRIM(SUBSTITUTE(SUBSTITUTE(CLEAN(G2355),CHAR(160),""),CHAR(10),"")),
TRIM(SUBSTITUTE(SUBSTITUTE(Category_Map!$A$3:$A$28,CHAR(160),""),CHAR(10),"")),0)),
"Not Found")</f>
        <v>Miscellaneous</v>
      </c>
      <c r="J2355" t="str">
        <f t="shared" si="36"/>
        <v>Pre-COVID</v>
      </c>
    </row>
    <row r="2356" spans="1:10" x14ac:dyDescent="0.35">
      <c r="A2356" t="s">
        <v>30</v>
      </c>
      <c r="B2356">
        <v>2015</v>
      </c>
      <c r="C2356" t="s">
        <v>40</v>
      </c>
      <c r="D2356">
        <v>124.7</v>
      </c>
      <c r="E2356">
        <v>7</v>
      </c>
      <c r="F2356" s="1">
        <v>42186</v>
      </c>
      <c r="G2356" t="s">
        <v>17</v>
      </c>
      <c r="H2356">
        <v>128.80000000000001</v>
      </c>
      <c r="I2356" t="str" cm="1">
        <f t="array" ref="I2356">IFERROR(
INDEX(Category_Map!$B$3:$B$28,
MATCH(TRIM(SUBSTITUTE(SUBSTITUTE(CLEAN(G2356),CHAR(160),""),CHAR(10),"")),
TRIM(SUBSTITUTE(SUBSTITUTE(Category_Map!$A$3:$A$28,CHAR(160),""),CHAR(10),"")),0)),
"Not Found")</f>
        <v>Clothing and Footwear</v>
      </c>
      <c r="J2356" t="str">
        <f t="shared" si="36"/>
        <v>Pre-COVID</v>
      </c>
    </row>
    <row r="2357" spans="1:10" x14ac:dyDescent="0.35">
      <c r="A2357" t="s">
        <v>30</v>
      </c>
      <c r="B2357">
        <v>2015</v>
      </c>
      <c r="C2357" t="s">
        <v>40</v>
      </c>
      <c r="D2357">
        <v>124.7</v>
      </c>
      <c r="E2357">
        <v>7</v>
      </c>
      <c r="F2357" s="1">
        <v>42186</v>
      </c>
      <c r="G2357" t="s">
        <v>18</v>
      </c>
      <c r="H2357">
        <v>125.5</v>
      </c>
      <c r="I2357" t="str" cm="1">
        <f t="array" ref="I2357">IFERROR(
INDEX(Category_Map!$B$3:$B$28,
MATCH(TRIM(SUBSTITUTE(SUBSTITUTE(CLEAN(G2357),CHAR(160),""),CHAR(10),"")),
TRIM(SUBSTITUTE(SUBSTITUTE(Category_Map!$A$3:$A$28,CHAR(160),""),CHAR(10),"")),0)),
"Not Found")</f>
        <v>Clothing and Footwear</v>
      </c>
      <c r="J2357" t="str">
        <f t="shared" si="36"/>
        <v>Pre-COVID</v>
      </c>
    </row>
    <row r="2358" spans="1:10" x14ac:dyDescent="0.35">
      <c r="A2358" t="s">
        <v>30</v>
      </c>
      <c r="B2358">
        <v>2015</v>
      </c>
      <c r="C2358" t="s">
        <v>40</v>
      </c>
      <c r="D2358">
        <v>124.7</v>
      </c>
      <c r="E2358">
        <v>7</v>
      </c>
      <c r="F2358" s="1">
        <v>42186</v>
      </c>
      <c r="G2358" t="s">
        <v>19</v>
      </c>
      <c r="H2358">
        <v>128.30000000000001</v>
      </c>
      <c r="I2358" t="str" cm="1">
        <f t="array" ref="I2358">IFERROR(
INDEX(Category_Map!$B$3:$B$28,
MATCH(TRIM(SUBSTITUTE(SUBSTITUTE(CLEAN(G2358),CHAR(160),""),CHAR(10),"")),
TRIM(SUBSTITUTE(SUBSTITUTE(Category_Map!$A$3:$A$28,CHAR(160),""),CHAR(10),"")),0)),
"Not Found")</f>
        <v>Clothing and Footwear</v>
      </c>
      <c r="J2358" t="str">
        <f t="shared" si="36"/>
        <v>Pre-COVID</v>
      </c>
    </row>
    <row r="2359" spans="1:10" x14ac:dyDescent="0.35">
      <c r="A2359" t="s">
        <v>30</v>
      </c>
      <c r="B2359">
        <v>2015</v>
      </c>
      <c r="C2359" t="s">
        <v>40</v>
      </c>
      <c r="D2359">
        <v>124.7</v>
      </c>
      <c r="E2359">
        <v>7</v>
      </c>
      <c r="F2359" s="1">
        <v>42186</v>
      </c>
      <c r="G2359" t="s">
        <v>20</v>
      </c>
      <c r="H2359">
        <v>0</v>
      </c>
      <c r="I2359" t="str" cm="1">
        <f t="array" ref="I2359">IFERROR(
INDEX(Category_Map!$B$3:$B$28,
MATCH(TRIM(SUBSTITUTE(SUBSTITUTE(CLEAN(G2359),CHAR(160),""),CHAR(10),"")),
TRIM(SUBSTITUTE(SUBSTITUTE(Category_Map!$A$3:$A$28,CHAR(160),""),CHAR(10),"")),0)),
"Not Found")</f>
        <v>Housing and Utilities</v>
      </c>
      <c r="J2359" t="str">
        <f t="shared" si="36"/>
        <v>Pre-COVID</v>
      </c>
    </row>
    <row r="2360" spans="1:10" x14ac:dyDescent="0.35">
      <c r="A2360" t="s">
        <v>30</v>
      </c>
      <c r="B2360">
        <v>2015</v>
      </c>
      <c r="C2360" t="s">
        <v>40</v>
      </c>
      <c r="D2360">
        <v>124.7</v>
      </c>
      <c r="E2360">
        <v>7</v>
      </c>
      <c r="F2360" s="1">
        <v>42186</v>
      </c>
      <c r="G2360" t="s">
        <v>21</v>
      </c>
      <c r="H2360">
        <v>123</v>
      </c>
      <c r="I2360" t="str" cm="1">
        <f t="array" ref="I2360">IFERROR(
INDEX(Category_Map!$B$3:$B$28,
MATCH(TRIM(SUBSTITUTE(SUBSTITUTE(CLEAN(G2360),CHAR(160),""),CHAR(10),"")),
TRIM(SUBSTITUTE(SUBSTITUTE(Category_Map!$A$3:$A$28,CHAR(160),""),CHAR(10),"")),0)),
"Not Found")</f>
        <v>Fuel and Energy</v>
      </c>
      <c r="J2360" t="str">
        <f t="shared" si="36"/>
        <v>Pre-COVID</v>
      </c>
    </row>
    <row r="2361" spans="1:10" x14ac:dyDescent="0.35">
      <c r="A2361" t="s">
        <v>30</v>
      </c>
      <c r="B2361">
        <v>2015</v>
      </c>
      <c r="C2361" t="s">
        <v>40</v>
      </c>
      <c r="D2361">
        <v>124.7</v>
      </c>
      <c r="E2361">
        <v>7</v>
      </c>
      <c r="F2361" s="1">
        <v>42186</v>
      </c>
      <c r="G2361" t="s">
        <v>22</v>
      </c>
      <c r="H2361">
        <v>123</v>
      </c>
      <c r="I2361" t="str" cm="1">
        <f t="array" ref="I2361">IFERROR(
INDEX(Category_Map!$B$3:$B$28,
MATCH(TRIM(SUBSTITUTE(SUBSTITUTE(CLEAN(G2361),CHAR(160),""),CHAR(10),"")),
TRIM(SUBSTITUTE(SUBSTITUTE(Category_Map!$A$3:$A$28,CHAR(160),""),CHAR(10),"")),0)),
"Not Found")</f>
        <v>Household goods and services</v>
      </c>
      <c r="J2361" t="str">
        <f t="shared" si="36"/>
        <v>Pre-COVID</v>
      </c>
    </row>
    <row r="2362" spans="1:10" x14ac:dyDescent="0.35">
      <c r="A2362" t="s">
        <v>30</v>
      </c>
      <c r="B2362">
        <v>2015</v>
      </c>
      <c r="C2362" t="s">
        <v>40</v>
      </c>
      <c r="D2362">
        <v>124.7</v>
      </c>
      <c r="E2362">
        <v>7</v>
      </c>
      <c r="F2362" s="1">
        <v>42186</v>
      </c>
      <c r="G2362" t="s">
        <v>23</v>
      </c>
      <c r="H2362">
        <v>120.8</v>
      </c>
      <c r="I2362" t="str" cm="1">
        <f t="array" ref="I2362">IFERROR(
INDEX(Category_Map!$B$3:$B$28,
MATCH(TRIM(SUBSTITUTE(SUBSTITUTE(CLEAN(G2362),CHAR(160),""),CHAR(10),"")),
TRIM(SUBSTITUTE(SUBSTITUTE(Category_Map!$A$3:$A$28,CHAR(160),""),CHAR(10),"")),0)),
"Not Found")</f>
        <v>Health</v>
      </c>
      <c r="J2362" t="str">
        <f t="shared" si="36"/>
        <v>Pre-COVID</v>
      </c>
    </row>
    <row r="2363" spans="1:10" x14ac:dyDescent="0.35">
      <c r="A2363" t="s">
        <v>30</v>
      </c>
      <c r="B2363">
        <v>2015</v>
      </c>
      <c r="C2363" t="s">
        <v>40</v>
      </c>
      <c r="D2363">
        <v>124.7</v>
      </c>
      <c r="E2363">
        <v>7</v>
      </c>
      <c r="F2363" s="1">
        <v>42186</v>
      </c>
      <c r="G2363" t="s">
        <v>24</v>
      </c>
      <c r="H2363">
        <v>114.1</v>
      </c>
      <c r="I2363" t="str" cm="1">
        <f t="array" ref="I2363">IFERROR(
INDEX(Category_Map!$B$3:$B$28,
MATCH(TRIM(SUBSTITUTE(SUBSTITUTE(CLEAN(G2363),CHAR(160),""),CHAR(10),"")),
TRIM(SUBSTITUTE(SUBSTITUTE(Category_Map!$A$3:$A$28,CHAR(160),""),CHAR(10),"")),0)),
"Not Found")</f>
        <v>Transport &amp; Communication</v>
      </c>
      <c r="J2363" t="str">
        <f t="shared" si="36"/>
        <v>Pre-COVID</v>
      </c>
    </row>
    <row r="2364" spans="1:10" x14ac:dyDescent="0.35">
      <c r="A2364" t="s">
        <v>30</v>
      </c>
      <c r="B2364">
        <v>2015</v>
      </c>
      <c r="C2364" t="s">
        <v>40</v>
      </c>
      <c r="D2364">
        <v>124.7</v>
      </c>
      <c r="E2364">
        <v>7</v>
      </c>
      <c r="F2364" s="1">
        <v>42186</v>
      </c>
      <c r="G2364" t="s">
        <v>25</v>
      </c>
      <c r="H2364">
        <v>118</v>
      </c>
      <c r="I2364" t="str" cm="1">
        <f t="array" ref="I2364">IFERROR(
INDEX(Category_Map!$B$3:$B$28,
MATCH(TRIM(SUBSTITUTE(SUBSTITUTE(CLEAN(G2364),CHAR(160),""),CHAR(10),"")),
TRIM(SUBSTITUTE(SUBSTITUTE(Category_Map!$A$3:$A$28,CHAR(160),""),CHAR(10),"")),0)),
"Not Found")</f>
        <v>Recreation and Personal Care</v>
      </c>
      <c r="J2364" t="str">
        <f t="shared" si="36"/>
        <v>Pre-COVID</v>
      </c>
    </row>
    <row r="2365" spans="1:10" x14ac:dyDescent="0.35">
      <c r="A2365" t="s">
        <v>30</v>
      </c>
      <c r="B2365">
        <v>2015</v>
      </c>
      <c r="C2365" t="s">
        <v>40</v>
      </c>
      <c r="D2365">
        <v>124.7</v>
      </c>
      <c r="E2365">
        <v>7</v>
      </c>
      <c r="F2365" s="1">
        <v>42186</v>
      </c>
      <c r="G2365" t="s">
        <v>26</v>
      </c>
      <c r="H2365">
        <v>122.9</v>
      </c>
      <c r="I2365" t="str" cm="1">
        <f t="array" ref="I2365">IFERROR(
INDEX(Category_Map!$B$3:$B$28,
MATCH(TRIM(SUBSTITUTE(SUBSTITUTE(CLEAN(G2365),CHAR(160),""),CHAR(10),"")),
TRIM(SUBSTITUTE(SUBSTITUTE(Category_Map!$A$3:$A$28,CHAR(160),""),CHAR(10),"")),0)),
"Not Found")</f>
        <v>Education</v>
      </c>
      <c r="J2365" t="str">
        <f t="shared" si="36"/>
        <v>Pre-COVID</v>
      </c>
    </row>
    <row r="2366" spans="1:10" x14ac:dyDescent="0.35">
      <c r="A2366" t="s">
        <v>30</v>
      </c>
      <c r="B2366">
        <v>2015</v>
      </c>
      <c r="C2366" t="s">
        <v>40</v>
      </c>
      <c r="D2366">
        <v>124.7</v>
      </c>
      <c r="E2366">
        <v>7</v>
      </c>
      <c r="F2366" s="1">
        <v>42186</v>
      </c>
      <c r="G2366" t="s">
        <v>27</v>
      </c>
      <c r="H2366">
        <v>112.7</v>
      </c>
      <c r="I2366" t="str" cm="1">
        <f t="array" ref="I2366">IFERROR(
INDEX(Category_Map!$B$3:$B$28,
MATCH(TRIM(SUBSTITUTE(SUBSTITUTE(CLEAN(G2366),CHAR(160),""),CHAR(10),"")),
TRIM(SUBSTITUTE(SUBSTITUTE(Category_Map!$A$3:$A$28,CHAR(160),""),CHAR(10),"")),0)),
"Not Found")</f>
        <v>Personal care and effects</v>
      </c>
      <c r="J2366" t="str">
        <f t="shared" si="36"/>
        <v>Pre-COVID</v>
      </c>
    </row>
    <row r="2367" spans="1:10" x14ac:dyDescent="0.35">
      <c r="A2367" t="s">
        <v>30</v>
      </c>
      <c r="B2367">
        <v>2015</v>
      </c>
      <c r="C2367" t="s">
        <v>40</v>
      </c>
      <c r="D2367">
        <v>124.7</v>
      </c>
      <c r="E2367">
        <v>7</v>
      </c>
      <c r="F2367" s="1">
        <v>42186</v>
      </c>
      <c r="G2367" t="s">
        <v>28</v>
      </c>
      <c r="H2367">
        <v>118.1</v>
      </c>
      <c r="I2367" t="str" cm="1">
        <f t="array" ref="I2367">IFERROR(
INDEX(Category_Map!$B$3:$B$28,
MATCH(TRIM(SUBSTITUTE(SUBSTITUTE(CLEAN(G2367),CHAR(160),""),CHAR(10),"")),
TRIM(SUBSTITUTE(SUBSTITUTE(Category_Map!$A$3:$A$28,CHAR(160),""),CHAR(10),"")),0)),
"Not Found")</f>
        <v>Miscellaneous</v>
      </c>
      <c r="J2367" t="str">
        <f t="shared" si="36"/>
        <v>Pre-COVID</v>
      </c>
    </row>
    <row r="2368" spans="1:10" x14ac:dyDescent="0.35">
      <c r="A2368" t="s">
        <v>33</v>
      </c>
      <c r="B2368">
        <v>2015</v>
      </c>
      <c r="C2368" t="s">
        <v>40</v>
      </c>
      <c r="D2368">
        <v>122.4</v>
      </c>
      <c r="E2368">
        <v>7</v>
      </c>
      <c r="F2368" s="1">
        <v>42186</v>
      </c>
      <c r="G2368" t="s">
        <v>3</v>
      </c>
      <c r="H2368">
        <v>123.2</v>
      </c>
      <c r="I2368" t="str" cm="1">
        <f t="array" ref="I2368">IFERROR(
INDEX(Category_Map!$B$3:$B$28,
MATCH(TRIM(SUBSTITUTE(SUBSTITUTE(CLEAN(G2368),CHAR(160),""),CHAR(10),"")),
TRIM(SUBSTITUTE(SUBSTITUTE(Category_Map!$A$3:$A$28,CHAR(160),""),CHAR(10),"")),0)),
"Not Found")</f>
        <v>Food</v>
      </c>
      <c r="J2368" t="str">
        <f t="shared" si="36"/>
        <v>Pre-COVID</v>
      </c>
    </row>
    <row r="2369" spans="1:10" x14ac:dyDescent="0.35">
      <c r="A2369" t="s">
        <v>33</v>
      </c>
      <c r="B2369">
        <v>2015</v>
      </c>
      <c r="C2369" t="s">
        <v>40</v>
      </c>
      <c r="D2369">
        <v>122.4</v>
      </c>
      <c r="E2369">
        <v>7</v>
      </c>
      <c r="F2369" s="1">
        <v>42186</v>
      </c>
      <c r="G2369" t="s">
        <v>4</v>
      </c>
      <c r="H2369">
        <v>134.30000000000001</v>
      </c>
      <c r="I2369" t="str" cm="1">
        <f t="array" ref="I2369">IFERROR(
INDEX(Category_Map!$B$3:$B$28,
MATCH(TRIM(SUBSTITUTE(SUBSTITUTE(CLEAN(G2369),CHAR(160),""),CHAR(10),"")),
TRIM(SUBSTITUTE(SUBSTITUTE(Category_Map!$A$3:$A$28,CHAR(160),""),CHAR(10),"")),0)),
"Not Found")</f>
        <v>Food</v>
      </c>
      <c r="J2369" t="str">
        <f t="shared" si="36"/>
        <v>Pre-COVID</v>
      </c>
    </row>
    <row r="2370" spans="1:10" x14ac:dyDescent="0.35">
      <c r="A2370" t="s">
        <v>33</v>
      </c>
      <c r="B2370">
        <v>2015</v>
      </c>
      <c r="C2370" t="s">
        <v>40</v>
      </c>
      <c r="D2370">
        <v>122.4</v>
      </c>
      <c r="E2370">
        <v>7</v>
      </c>
      <c r="F2370" s="1">
        <v>42186</v>
      </c>
      <c r="G2370" t="s">
        <v>5</v>
      </c>
      <c r="H2370">
        <v>119.5</v>
      </c>
      <c r="I2370" t="str" cm="1">
        <f t="array" ref="I2370">IFERROR(
INDEX(Category_Map!$B$3:$B$28,
MATCH(TRIM(SUBSTITUTE(SUBSTITUTE(CLEAN(G2370),CHAR(160),""),CHAR(10),"")),
TRIM(SUBSTITUTE(SUBSTITUTE(Category_Map!$A$3:$A$28,CHAR(160),""),CHAR(10),"")),0)),
"Not Found")</f>
        <v>Food</v>
      </c>
      <c r="J2370" t="str">
        <f t="shared" ref="J2370:J2433" si="37">IF(F2370 &lt; DATE(2020,3,1), "Pre-COVID", "Post-COVID")</f>
        <v>Pre-COVID</v>
      </c>
    </row>
    <row r="2371" spans="1:10" x14ac:dyDescent="0.35">
      <c r="A2371" t="s">
        <v>33</v>
      </c>
      <c r="B2371">
        <v>2015</v>
      </c>
      <c r="C2371" t="s">
        <v>40</v>
      </c>
      <c r="D2371">
        <v>122.4</v>
      </c>
      <c r="E2371">
        <v>7</v>
      </c>
      <c r="F2371" s="1">
        <v>42186</v>
      </c>
      <c r="G2371" t="s">
        <v>6</v>
      </c>
      <c r="H2371">
        <v>127.7</v>
      </c>
      <c r="I2371" t="str" cm="1">
        <f t="array" ref="I2371">IFERROR(
INDEX(Category_Map!$B$3:$B$28,
MATCH(TRIM(SUBSTITUTE(SUBSTITUTE(CLEAN(G2371),CHAR(160),""),CHAR(10),"")),
TRIM(SUBSTITUTE(SUBSTITUTE(Category_Map!$A$3:$A$28,CHAR(160),""),CHAR(10),"")),0)),
"Not Found")</f>
        <v>Food</v>
      </c>
      <c r="J2371" t="str">
        <f t="shared" si="37"/>
        <v>Pre-COVID</v>
      </c>
    </row>
    <row r="2372" spans="1:10" x14ac:dyDescent="0.35">
      <c r="A2372" t="s">
        <v>33</v>
      </c>
      <c r="B2372">
        <v>2015</v>
      </c>
      <c r="C2372" t="s">
        <v>40</v>
      </c>
      <c r="D2372">
        <v>122.4</v>
      </c>
      <c r="E2372">
        <v>7</v>
      </c>
      <c r="F2372" s="1">
        <v>42186</v>
      </c>
      <c r="G2372" t="s">
        <v>7</v>
      </c>
      <c r="H2372">
        <v>106.3</v>
      </c>
      <c r="I2372" t="str" cm="1">
        <f t="array" ref="I2372">IFERROR(
INDEX(Category_Map!$B$3:$B$28,
MATCH(TRIM(SUBSTITUTE(SUBSTITUTE(CLEAN(G2372),CHAR(160),""),CHAR(10),"")),
TRIM(SUBSTITUTE(SUBSTITUTE(Category_Map!$A$3:$A$28,CHAR(160),""),CHAR(10),"")),0)),
"Not Found")</f>
        <v>Food</v>
      </c>
      <c r="J2372" t="str">
        <f t="shared" si="37"/>
        <v>Pre-COVID</v>
      </c>
    </row>
    <row r="2373" spans="1:10" x14ac:dyDescent="0.35">
      <c r="A2373" t="s">
        <v>33</v>
      </c>
      <c r="B2373">
        <v>2015</v>
      </c>
      <c r="C2373" t="s">
        <v>40</v>
      </c>
      <c r="D2373">
        <v>122.4</v>
      </c>
      <c r="E2373">
        <v>7</v>
      </c>
      <c r="F2373" s="1">
        <v>42186</v>
      </c>
      <c r="G2373" t="s">
        <v>8</v>
      </c>
      <c r="H2373">
        <v>132.80000000000001</v>
      </c>
      <c r="I2373" t="str" cm="1">
        <f t="array" ref="I2373">IFERROR(
INDEX(Category_Map!$B$3:$B$28,
MATCH(TRIM(SUBSTITUTE(SUBSTITUTE(CLEAN(G2373),CHAR(160),""),CHAR(10),"")),
TRIM(SUBSTITUTE(SUBSTITUTE(Category_Map!$A$3:$A$28,CHAR(160),""),CHAR(10),"")),0)),
"Not Found")</f>
        <v>Food</v>
      </c>
      <c r="J2373" t="str">
        <f t="shared" si="37"/>
        <v>Pre-COVID</v>
      </c>
    </row>
    <row r="2374" spans="1:10" x14ac:dyDescent="0.35">
      <c r="A2374" t="s">
        <v>33</v>
      </c>
      <c r="B2374">
        <v>2015</v>
      </c>
      <c r="C2374" t="s">
        <v>40</v>
      </c>
      <c r="D2374">
        <v>122.4</v>
      </c>
      <c r="E2374">
        <v>7</v>
      </c>
      <c r="F2374" s="1">
        <v>42186</v>
      </c>
      <c r="G2374" t="s">
        <v>9</v>
      </c>
      <c r="H2374">
        <v>153.5</v>
      </c>
      <c r="I2374" t="str" cm="1">
        <f t="array" ref="I2374">IFERROR(
INDEX(Category_Map!$B$3:$B$28,
MATCH(TRIM(SUBSTITUTE(SUBSTITUTE(CLEAN(G2374),CHAR(160),""),CHAR(10),"")),
TRIM(SUBSTITUTE(SUBSTITUTE(Category_Map!$A$3:$A$28,CHAR(160),""),CHAR(10),"")),0)),
"Not Found")</f>
        <v>Food</v>
      </c>
      <c r="J2374" t="str">
        <f t="shared" si="37"/>
        <v>Pre-COVID</v>
      </c>
    </row>
    <row r="2375" spans="1:10" x14ac:dyDescent="0.35">
      <c r="A2375" t="s">
        <v>33</v>
      </c>
      <c r="B2375">
        <v>2015</v>
      </c>
      <c r="C2375" t="s">
        <v>40</v>
      </c>
      <c r="D2375">
        <v>122.4</v>
      </c>
      <c r="E2375">
        <v>7</v>
      </c>
      <c r="F2375" s="1">
        <v>42186</v>
      </c>
      <c r="G2375" t="s">
        <v>10</v>
      </c>
      <c r="H2375">
        <v>149.5</v>
      </c>
      <c r="I2375" t="str" cm="1">
        <f t="array" ref="I2375">IFERROR(
INDEX(Category_Map!$B$3:$B$28,
MATCH(TRIM(SUBSTITUTE(SUBSTITUTE(CLEAN(G2375),CHAR(160),""),CHAR(10),"")),
TRIM(SUBSTITUTE(SUBSTITUTE(Category_Map!$A$3:$A$28,CHAR(160),""),CHAR(10),"")),0)),
"Not Found")</f>
        <v>Food</v>
      </c>
      <c r="J2375" t="str">
        <f t="shared" si="37"/>
        <v>Pre-COVID</v>
      </c>
    </row>
    <row r="2376" spans="1:10" x14ac:dyDescent="0.35">
      <c r="A2376" t="s">
        <v>33</v>
      </c>
      <c r="B2376">
        <v>2015</v>
      </c>
      <c r="C2376" t="s">
        <v>40</v>
      </c>
      <c r="D2376">
        <v>122.4</v>
      </c>
      <c r="E2376">
        <v>7</v>
      </c>
      <c r="F2376" s="1">
        <v>42186</v>
      </c>
      <c r="G2376" t="s">
        <v>11</v>
      </c>
      <c r="H2376">
        <v>85.7</v>
      </c>
      <c r="I2376" t="str" cm="1">
        <f t="array" ref="I2376">IFERROR(
INDEX(Category_Map!$B$3:$B$28,
MATCH(TRIM(SUBSTITUTE(SUBSTITUTE(CLEAN(G2376),CHAR(160),""),CHAR(10),"")),
TRIM(SUBSTITUTE(SUBSTITUTE(Category_Map!$A$3:$A$28,CHAR(160),""),CHAR(10),"")),0)),
"Not Found")</f>
        <v>Food</v>
      </c>
      <c r="J2376" t="str">
        <f t="shared" si="37"/>
        <v>Pre-COVID</v>
      </c>
    </row>
    <row r="2377" spans="1:10" x14ac:dyDescent="0.35">
      <c r="A2377" t="s">
        <v>33</v>
      </c>
      <c r="B2377">
        <v>2015</v>
      </c>
      <c r="C2377" t="s">
        <v>40</v>
      </c>
      <c r="D2377">
        <v>122.4</v>
      </c>
      <c r="E2377">
        <v>7</v>
      </c>
      <c r="F2377" s="1">
        <v>42186</v>
      </c>
      <c r="G2377" t="s">
        <v>12</v>
      </c>
      <c r="H2377">
        <v>131.5</v>
      </c>
      <c r="I2377" t="str" cm="1">
        <f t="array" ref="I2377">IFERROR(
INDEX(Category_Map!$B$3:$B$28,
MATCH(TRIM(SUBSTITUTE(SUBSTITUTE(CLEAN(G2377),CHAR(160),""),CHAR(10),"")),
TRIM(SUBSTITUTE(SUBSTITUTE(Category_Map!$A$3:$A$28,CHAR(160),""),CHAR(10),"")),0)),
"Not Found")</f>
        <v>Food</v>
      </c>
      <c r="J2377" t="str">
        <f t="shared" si="37"/>
        <v>Pre-COVID</v>
      </c>
    </row>
    <row r="2378" spans="1:10" x14ac:dyDescent="0.35">
      <c r="A2378" t="s">
        <v>33</v>
      </c>
      <c r="B2378">
        <v>2015</v>
      </c>
      <c r="C2378" t="s">
        <v>40</v>
      </c>
      <c r="D2378">
        <v>122.4</v>
      </c>
      <c r="E2378">
        <v>7</v>
      </c>
      <c r="F2378" s="1">
        <v>42186</v>
      </c>
      <c r="G2378" t="s">
        <v>13</v>
      </c>
      <c r="H2378">
        <v>118.3</v>
      </c>
      <c r="I2378" t="str" cm="1">
        <f t="array" ref="I2378">IFERROR(
INDEX(Category_Map!$B$3:$B$28,
MATCH(TRIM(SUBSTITUTE(SUBSTITUTE(CLEAN(G2378),CHAR(160),""),CHAR(10),"")),
TRIM(SUBSTITUTE(SUBSTITUTE(Category_Map!$A$3:$A$28,CHAR(160),""),CHAR(10),"")),0)),
"Not Found")</f>
        <v>Food and beverages</v>
      </c>
      <c r="J2378" t="str">
        <f t="shared" si="37"/>
        <v>Pre-COVID</v>
      </c>
    </row>
    <row r="2379" spans="1:10" x14ac:dyDescent="0.35">
      <c r="A2379" t="s">
        <v>33</v>
      </c>
      <c r="B2379">
        <v>2015</v>
      </c>
      <c r="C2379" t="s">
        <v>40</v>
      </c>
      <c r="D2379">
        <v>122.4</v>
      </c>
      <c r="E2379">
        <v>7</v>
      </c>
      <c r="F2379" s="1">
        <v>42186</v>
      </c>
      <c r="G2379" t="s">
        <v>14</v>
      </c>
      <c r="H2379">
        <v>131.1</v>
      </c>
      <c r="I2379" t="str" cm="1">
        <f t="array" ref="I2379">IFERROR(
INDEX(Category_Map!$B$3:$B$28,
MATCH(TRIM(SUBSTITUTE(SUBSTITUTE(CLEAN(G2379),CHAR(160),""),CHAR(10),"")),
TRIM(SUBSTITUTE(SUBSTITUTE(Category_Map!$A$3:$A$28,CHAR(160),""),CHAR(10),"")),0)),
"Not Found")</f>
        <v>Food and beverages</v>
      </c>
      <c r="J2379" t="str">
        <f t="shared" si="37"/>
        <v>Pre-COVID</v>
      </c>
    </row>
    <row r="2380" spans="1:10" x14ac:dyDescent="0.35">
      <c r="A2380" t="s">
        <v>33</v>
      </c>
      <c r="B2380">
        <v>2015</v>
      </c>
      <c r="C2380" t="s">
        <v>40</v>
      </c>
      <c r="D2380">
        <v>122.4</v>
      </c>
      <c r="E2380">
        <v>7</v>
      </c>
      <c r="F2380" s="1">
        <v>42186</v>
      </c>
      <c r="G2380" t="s">
        <v>15</v>
      </c>
      <c r="H2380">
        <v>129.5</v>
      </c>
      <c r="I2380" t="str" cm="1">
        <f t="array" ref="I2380">IFERROR(
INDEX(Category_Map!$B$3:$B$28,
MATCH(TRIM(SUBSTITUTE(SUBSTITUTE(CLEAN(G2380),CHAR(160),""),CHAR(10),"")),
TRIM(SUBSTITUTE(SUBSTITUTE(Category_Map!$A$3:$A$28,CHAR(160),""),CHAR(10),"")),0)),
"Not Found")</f>
        <v>Food and beverages</v>
      </c>
      <c r="J2380" t="str">
        <f t="shared" si="37"/>
        <v>Pre-COVID</v>
      </c>
    </row>
    <row r="2381" spans="1:10" x14ac:dyDescent="0.35">
      <c r="A2381" t="s">
        <v>33</v>
      </c>
      <c r="B2381">
        <v>2015</v>
      </c>
      <c r="C2381" t="s">
        <v>40</v>
      </c>
      <c r="D2381">
        <v>122.4</v>
      </c>
      <c r="E2381">
        <v>7</v>
      </c>
      <c r="F2381" s="1">
        <v>42186</v>
      </c>
      <c r="G2381" t="s">
        <v>16</v>
      </c>
      <c r="H2381">
        <v>133.1</v>
      </c>
      <c r="I2381" t="str" cm="1">
        <f t="array" ref="I2381">IFERROR(
INDEX(Category_Map!$B$3:$B$28,
MATCH(TRIM(SUBSTITUTE(SUBSTITUTE(CLEAN(G2381),CHAR(160),""),CHAR(10),"")),
TRIM(SUBSTITUTE(SUBSTITUTE(Category_Map!$A$3:$A$28,CHAR(160),""),CHAR(10),"")),0)),
"Not Found")</f>
        <v>Miscellaneous</v>
      </c>
      <c r="J2381" t="str">
        <f t="shared" si="37"/>
        <v>Pre-COVID</v>
      </c>
    </row>
    <row r="2382" spans="1:10" x14ac:dyDescent="0.35">
      <c r="A2382" t="s">
        <v>33</v>
      </c>
      <c r="B2382">
        <v>2015</v>
      </c>
      <c r="C2382" t="s">
        <v>40</v>
      </c>
      <c r="D2382">
        <v>122.4</v>
      </c>
      <c r="E2382">
        <v>7</v>
      </c>
      <c r="F2382" s="1">
        <v>42186</v>
      </c>
      <c r="G2382" t="s">
        <v>17</v>
      </c>
      <c r="H2382">
        <v>123.5</v>
      </c>
      <c r="I2382" t="str" cm="1">
        <f t="array" ref="I2382">IFERROR(
INDEX(Category_Map!$B$3:$B$28,
MATCH(TRIM(SUBSTITUTE(SUBSTITUTE(CLEAN(G2382),CHAR(160),""),CHAR(10),"")),
TRIM(SUBSTITUTE(SUBSTITUTE(Category_Map!$A$3:$A$28,CHAR(160),""),CHAR(10),"")),0)),
"Not Found")</f>
        <v>Clothing and Footwear</v>
      </c>
      <c r="J2382" t="str">
        <f t="shared" si="37"/>
        <v>Pre-COVID</v>
      </c>
    </row>
    <row r="2383" spans="1:10" x14ac:dyDescent="0.35">
      <c r="A2383" t="s">
        <v>33</v>
      </c>
      <c r="B2383">
        <v>2015</v>
      </c>
      <c r="C2383" t="s">
        <v>40</v>
      </c>
      <c r="D2383">
        <v>122.4</v>
      </c>
      <c r="E2383">
        <v>7</v>
      </c>
      <c r="F2383" s="1">
        <v>42186</v>
      </c>
      <c r="G2383" t="s">
        <v>18</v>
      </c>
      <c r="H2383">
        <v>117.9</v>
      </c>
      <c r="I2383" t="str" cm="1">
        <f t="array" ref="I2383">IFERROR(
INDEX(Category_Map!$B$3:$B$28,
MATCH(TRIM(SUBSTITUTE(SUBSTITUTE(CLEAN(G2383),CHAR(160),""),CHAR(10),"")),
TRIM(SUBSTITUTE(SUBSTITUTE(Category_Map!$A$3:$A$28,CHAR(160),""),CHAR(10),"")),0)),
"Not Found")</f>
        <v>Clothing and Footwear</v>
      </c>
      <c r="J2383" t="str">
        <f t="shared" si="37"/>
        <v>Pre-COVID</v>
      </c>
    </row>
    <row r="2384" spans="1:10" x14ac:dyDescent="0.35">
      <c r="A2384" t="s">
        <v>33</v>
      </c>
      <c r="B2384">
        <v>2015</v>
      </c>
      <c r="C2384" t="s">
        <v>40</v>
      </c>
      <c r="D2384">
        <v>122.4</v>
      </c>
      <c r="E2384">
        <v>7</v>
      </c>
      <c r="F2384" s="1">
        <v>42186</v>
      </c>
      <c r="G2384" t="s">
        <v>19</v>
      </c>
      <c r="H2384">
        <v>122.7</v>
      </c>
      <c r="I2384" t="str" cm="1">
        <f t="array" ref="I2384">IFERROR(
INDEX(Category_Map!$B$3:$B$28,
MATCH(TRIM(SUBSTITUTE(SUBSTITUTE(CLEAN(G2384),CHAR(160),""),CHAR(10),"")),
TRIM(SUBSTITUTE(SUBSTITUTE(Category_Map!$A$3:$A$28,CHAR(160),""),CHAR(10),"")),0)),
"Not Found")</f>
        <v>Clothing and Footwear</v>
      </c>
      <c r="J2384" t="str">
        <f t="shared" si="37"/>
        <v>Pre-COVID</v>
      </c>
    </row>
    <row r="2385" spans="1:10" x14ac:dyDescent="0.35">
      <c r="A2385" t="s">
        <v>33</v>
      </c>
      <c r="B2385">
        <v>2015</v>
      </c>
      <c r="C2385" t="s">
        <v>40</v>
      </c>
      <c r="D2385">
        <v>122.4</v>
      </c>
      <c r="E2385">
        <v>7</v>
      </c>
      <c r="F2385" s="1">
        <v>42186</v>
      </c>
      <c r="G2385" t="s">
        <v>20</v>
      </c>
      <c r="H2385">
        <v>119.9</v>
      </c>
      <c r="I2385" t="str" cm="1">
        <f t="array" ref="I2385">IFERROR(
INDEX(Category_Map!$B$3:$B$28,
MATCH(TRIM(SUBSTITUTE(SUBSTITUTE(CLEAN(G2385),CHAR(160),""),CHAR(10),"")),
TRIM(SUBSTITUTE(SUBSTITUTE(Category_Map!$A$3:$A$28,CHAR(160),""),CHAR(10),"")),0)),
"Not Found")</f>
        <v>Housing and Utilities</v>
      </c>
      <c r="J2385" t="str">
        <f t="shared" si="37"/>
        <v>Pre-COVID</v>
      </c>
    </row>
    <row r="2386" spans="1:10" x14ac:dyDescent="0.35">
      <c r="A2386" t="s">
        <v>33</v>
      </c>
      <c r="B2386">
        <v>2015</v>
      </c>
      <c r="C2386" t="s">
        <v>40</v>
      </c>
      <c r="D2386">
        <v>122.4</v>
      </c>
      <c r="E2386">
        <v>7</v>
      </c>
      <c r="F2386" s="1">
        <v>42186</v>
      </c>
      <c r="G2386" t="s">
        <v>21</v>
      </c>
      <c r="H2386">
        <v>115.3</v>
      </c>
      <c r="I2386" t="str" cm="1">
        <f t="array" ref="I2386">IFERROR(
INDEX(Category_Map!$B$3:$B$28,
MATCH(TRIM(SUBSTITUTE(SUBSTITUTE(CLEAN(G2386),CHAR(160),""),CHAR(10),"")),
TRIM(SUBSTITUTE(SUBSTITUTE(Category_Map!$A$3:$A$28,CHAR(160),""),CHAR(10),"")),0)),
"Not Found")</f>
        <v>Fuel and Energy</v>
      </c>
      <c r="J2386" t="str">
        <f t="shared" si="37"/>
        <v>Pre-COVID</v>
      </c>
    </row>
    <row r="2387" spans="1:10" x14ac:dyDescent="0.35">
      <c r="A2387" t="s">
        <v>33</v>
      </c>
      <c r="B2387">
        <v>2015</v>
      </c>
      <c r="C2387" t="s">
        <v>40</v>
      </c>
      <c r="D2387">
        <v>122.4</v>
      </c>
      <c r="E2387">
        <v>7</v>
      </c>
      <c r="F2387" s="1">
        <v>42186</v>
      </c>
      <c r="G2387" t="s">
        <v>22</v>
      </c>
      <c r="H2387">
        <v>119.5</v>
      </c>
      <c r="I2387" t="str" cm="1">
        <f t="array" ref="I2387">IFERROR(
INDEX(Category_Map!$B$3:$B$28,
MATCH(TRIM(SUBSTITUTE(SUBSTITUTE(CLEAN(G2387),CHAR(160),""),CHAR(10),"")),
TRIM(SUBSTITUTE(SUBSTITUTE(Category_Map!$A$3:$A$28,CHAR(160),""),CHAR(10),"")),0)),
"Not Found")</f>
        <v>Household goods and services</v>
      </c>
      <c r="J2387" t="str">
        <f t="shared" si="37"/>
        <v>Pre-COVID</v>
      </c>
    </row>
    <row r="2388" spans="1:10" x14ac:dyDescent="0.35">
      <c r="A2388" t="s">
        <v>33</v>
      </c>
      <c r="B2388">
        <v>2015</v>
      </c>
      <c r="C2388" t="s">
        <v>40</v>
      </c>
      <c r="D2388">
        <v>122.4</v>
      </c>
      <c r="E2388">
        <v>7</v>
      </c>
      <c r="F2388" s="1">
        <v>42186</v>
      </c>
      <c r="G2388" t="s">
        <v>23</v>
      </c>
      <c r="H2388">
        <v>116</v>
      </c>
      <c r="I2388" t="str" cm="1">
        <f t="array" ref="I2388">IFERROR(
INDEX(Category_Map!$B$3:$B$28,
MATCH(TRIM(SUBSTITUTE(SUBSTITUTE(CLEAN(G2388),CHAR(160),""),CHAR(10),"")),
TRIM(SUBSTITUTE(SUBSTITUTE(Category_Map!$A$3:$A$28,CHAR(160),""),CHAR(10),"")),0)),
"Not Found")</f>
        <v>Health</v>
      </c>
      <c r="J2388" t="str">
        <f t="shared" si="37"/>
        <v>Pre-COVID</v>
      </c>
    </row>
    <row r="2389" spans="1:10" x14ac:dyDescent="0.35">
      <c r="A2389" t="s">
        <v>33</v>
      </c>
      <c r="B2389">
        <v>2015</v>
      </c>
      <c r="C2389" t="s">
        <v>40</v>
      </c>
      <c r="D2389">
        <v>122.4</v>
      </c>
      <c r="E2389">
        <v>7</v>
      </c>
      <c r="F2389" s="1">
        <v>42186</v>
      </c>
      <c r="G2389" t="s">
        <v>24</v>
      </c>
      <c r="H2389">
        <v>111.5</v>
      </c>
      <c r="I2389" t="str" cm="1">
        <f t="array" ref="I2389">IFERROR(
INDEX(Category_Map!$B$3:$B$28,
MATCH(TRIM(SUBSTITUTE(SUBSTITUTE(CLEAN(G2389),CHAR(160),""),CHAR(10),"")),
TRIM(SUBSTITUTE(SUBSTITUTE(Category_Map!$A$3:$A$28,CHAR(160),""),CHAR(10),"")),0)),
"Not Found")</f>
        <v>Transport &amp; Communication</v>
      </c>
      <c r="J2389" t="str">
        <f t="shared" si="37"/>
        <v>Pre-COVID</v>
      </c>
    </row>
    <row r="2390" spans="1:10" x14ac:dyDescent="0.35">
      <c r="A2390" t="s">
        <v>33</v>
      </c>
      <c r="B2390">
        <v>2015</v>
      </c>
      <c r="C2390" t="s">
        <v>40</v>
      </c>
      <c r="D2390">
        <v>122.4</v>
      </c>
      <c r="E2390">
        <v>7</v>
      </c>
      <c r="F2390" s="1">
        <v>42186</v>
      </c>
      <c r="G2390" t="s">
        <v>25</v>
      </c>
      <c r="H2390">
        <v>116.6</v>
      </c>
      <c r="I2390" t="str" cm="1">
        <f t="array" ref="I2390">IFERROR(
INDEX(Category_Map!$B$3:$B$28,
MATCH(TRIM(SUBSTITUTE(SUBSTITUTE(CLEAN(G2390),CHAR(160),""),CHAR(10),"")),
TRIM(SUBSTITUTE(SUBSTITUTE(Category_Map!$A$3:$A$28,CHAR(160),""),CHAR(10),"")),0)),
"Not Found")</f>
        <v>Recreation and Personal Care</v>
      </c>
      <c r="J2390" t="str">
        <f t="shared" si="37"/>
        <v>Pre-COVID</v>
      </c>
    </row>
    <row r="2391" spans="1:10" x14ac:dyDescent="0.35">
      <c r="A2391" t="s">
        <v>33</v>
      </c>
      <c r="B2391">
        <v>2015</v>
      </c>
      <c r="C2391" t="s">
        <v>40</v>
      </c>
      <c r="D2391">
        <v>122.4</v>
      </c>
      <c r="E2391">
        <v>7</v>
      </c>
      <c r="F2391" s="1">
        <v>42186</v>
      </c>
      <c r="G2391" t="s">
        <v>26</v>
      </c>
      <c r="H2391">
        <v>125.4</v>
      </c>
      <c r="I2391" t="str" cm="1">
        <f t="array" ref="I2391">IFERROR(
INDEX(Category_Map!$B$3:$B$28,
MATCH(TRIM(SUBSTITUTE(SUBSTITUTE(CLEAN(G2391),CHAR(160),""),CHAR(10),"")),
TRIM(SUBSTITUTE(SUBSTITUTE(Category_Map!$A$3:$A$28,CHAR(160),""),CHAR(10),"")),0)),
"Not Found")</f>
        <v>Education</v>
      </c>
      <c r="J2391" t="str">
        <f t="shared" si="37"/>
        <v>Pre-COVID</v>
      </c>
    </row>
    <row r="2392" spans="1:10" x14ac:dyDescent="0.35">
      <c r="A2392" t="s">
        <v>33</v>
      </c>
      <c r="B2392">
        <v>2015</v>
      </c>
      <c r="C2392" t="s">
        <v>40</v>
      </c>
      <c r="D2392">
        <v>122.4</v>
      </c>
      <c r="E2392">
        <v>7</v>
      </c>
      <c r="F2392" s="1">
        <v>42186</v>
      </c>
      <c r="G2392" t="s">
        <v>27</v>
      </c>
      <c r="H2392">
        <v>111.7</v>
      </c>
      <c r="I2392" t="str" cm="1">
        <f t="array" ref="I2392">IFERROR(
INDEX(Category_Map!$B$3:$B$28,
MATCH(TRIM(SUBSTITUTE(SUBSTITUTE(CLEAN(G2392),CHAR(160),""),CHAR(10),"")),
TRIM(SUBSTITUTE(SUBSTITUTE(Category_Map!$A$3:$A$28,CHAR(160),""),CHAR(10),"")),0)),
"Not Found")</f>
        <v>Personal care and effects</v>
      </c>
      <c r="J2392" t="str">
        <f t="shared" si="37"/>
        <v>Pre-COVID</v>
      </c>
    </row>
    <row r="2393" spans="1:10" x14ac:dyDescent="0.35">
      <c r="A2393" t="s">
        <v>33</v>
      </c>
      <c r="B2393">
        <v>2015</v>
      </c>
      <c r="C2393" t="s">
        <v>40</v>
      </c>
      <c r="D2393">
        <v>122.4</v>
      </c>
      <c r="E2393">
        <v>7</v>
      </c>
      <c r="F2393" s="1">
        <v>42186</v>
      </c>
      <c r="G2393" t="s">
        <v>28</v>
      </c>
      <c r="H2393">
        <v>116.3</v>
      </c>
      <c r="I2393" t="str" cm="1">
        <f t="array" ref="I2393">IFERROR(
INDEX(Category_Map!$B$3:$B$28,
MATCH(TRIM(SUBSTITUTE(SUBSTITUTE(CLEAN(G2393),CHAR(160),""),CHAR(10),"")),
TRIM(SUBSTITUTE(SUBSTITUTE(Category_Map!$A$3:$A$28,CHAR(160),""),CHAR(10),"")),0)),
"Not Found")</f>
        <v>Miscellaneous</v>
      </c>
      <c r="J2393" t="str">
        <f t="shared" si="37"/>
        <v>Pre-COVID</v>
      </c>
    </row>
    <row r="2394" spans="1:10" x14ac:dyDescent="0.35">
      <c r="A2394" t="s">
        <v>34</v>
      </c>
      <c r="B2394">
        <v>2015</v>
      </c>
      <c r="C2394" t="s">
        <v>40</v>
      </c>
      <c r="D2394">
        <v>123.6</v>
      </c>
      <c r="E2394">
        <v>7</v>
      </c>
      <c r="F2394" s="1">
        <v>42186</v>
      </c>
      <c r="G2394" t="s">
        <v>3</v>
      </c>
      <c r="H2394">
        <v>123.7</v>
      </c>
      <c r="I2394" t="str" cm="1">
        <f t="array" ref="I2394">IFERROR(
INDEX(Category_Map!$B$3:$B$28,
MATCH(TRIM(SUBSTITUTE(SUBSTITUTE(CLEAN(G2394),CHAR(160),""),CHAR(10),"")),
TRIM(SUBSTITUTE(SUBSTITUTE(Category_Map!$A$3:$A$28,CHAR(160),""),CHAR(10),"")),0)),
"Not Found")</f>
        <v>Food</v>
      </c>
      <c r="J2394" t="str">
        <f t="shared" si="37"/>
        <v>Pre-COVID</v>
      </c>
    </row>
    <row r="2395" spans="1:10" x14ac:dyDescent="0.35">
      <c r="A2395" t="s">
        <v>34</v>
      </c>
      <c r="B2395">
        <v>2015</v>
      </c>
      <c r="C2395" t="s">
        <v>40</v>
      </c>
      <c r="D2395">
        <v>123.6</v>
      </c>
      <c r="E2395">
        <v>7</v>
      </c>
      <c r="F2395" s="1">
        <v>42186</v>
      </c>
      <c r="G2395" t="s">
        <v>4</v>
      </c>
      <c r="H2395">
        <v>132.5</v>
      </c>
      <c r="I2395" t="str" cm="1">
        <f t="array" ref="I2395">IFERROR(
INDEX(Category_Map!$B$3:$B$28,
MATCH(TRIM(SUBSTITUTE(SUBSTITUTE(CLEAN(G2395),CHAR(160),""),CHAR(10),"")),
TRIM(SUBSTITUTE(SUBSTITUTE(Category_Map!$A$3:$A$28,CHAR(160),""),CHAR(10),"")),0)),
"Not Found")</f>
        <v>Food</v>
      </c>
      <c r="J2395" t="str">
        <f t="shared" si="37"/>
        <v>Pre-COVID</v>
      </c>
    </row>
    <row r="2396" spans="1:10" x14ac:dyDescent="0.35">
      <c r="A2396" t="s">
        <v>34</v>
      </c>
      <c r="B2396">
        <v>2015</v>
      </c>
      <c r="C2396" t="s">
        <v>40</v>
      </c>
      <c r="D2396">
        <v>123.6</v>
      </c>
      <c r="E2396">
        <v>7</v>
      </c>
      <c r="F2396" s="1">
        <v>42186</v>
      </c>
      <c r="G2396" t="s">
        <v>5</v>
      </c>
      <c r="H2396">
        <v>121</v>
      </c>
      <c r="I2396" t="str" cm="1">
        <f t="array" ref="I2396">IFERROR(
INDEX(Category_Map!$B$3:$B$28,
MATCH(TRIM(SUBSTITUTE(SUBSTITUTE(CLEAN(G2396),CHAR(160),""),CHAR(10),"")),
TRIM(SUBSTITUTE(SUBSTITUTE(Category_Map!$A$3:$A$28,CHAR(160),""),CHAR(10),"")),0)),
"Not Found")</f>
        <v>Food</v>
      </c>
      <c r="J2396" t="str">
        <f t="shared" si="37"/>
        <v>Pre-COVID</v>
      </c>
    </row>
    <row r="2397" spans="1:10" x14ac:dyDescent="0.35">
      <c r="A2397" t="s">
        <v>34</v>
      </c>
      <c r="B2397">
        <v>2015</v>
      </c>
      <c r="C2397" t="s">
        <v>40</v>
      </c>
      <c r="D2397">
        <v>123.6</v>
      </c>
      <c r="E2397">
        <v>7</v>
      </c>
      <c r="F2397" s="1">
        <v>42186</v>
      </c>
      <c r="G2397" t="s">
        <v>6</v>
      </c>
      <c r="H2397">
        <v>128.30000000000001</v>
      </c>
      <c r="I2397" t="str" cm="1">
        <f t="array" ref="I2397">IFERROR(
INDEX(Category_Map!$B$3:$B$28,
MATCH(TRIM(SUBSTITUTE(SUBSTITUTE(CLEAN(G2397),CHAR(160),""),CHAR(10),"")),
TRIM(SUBSTITUTE(SUBSTITUTE(Category_Map!$A$3:$A$28,CHAR(160),""),CHAR(10),"")),0)),
"Not Found")</f>
        <v>Food</v>
      </c>
      <c r="J2397" t="str">
        <f t="shared" si="37"/>
        <v>Pre-COVID</v>
      </c>
    </row>
    <row r="2398" spans="1:10" x14ac:dyDescent="0.35">
      <c r="A2398" t="s">
        <v>34</v>
      </c>
      <c r="B2398">
        <v>2015</v>
      </c>
      <c r="C2398" t="s">
        <v>40</v>
      </c>
      <c r="D2398">
        <v>123.6</v>
      </c>
      <c r="E2398">
        <v>7</v>
      </c>
      <c r="F2398" s="1">
        <v>42186</v>
      </c>
      <c r="G2398" t="s">
        <v>7</v>
      </c>
      <c r="H2398">
        <v>110.9</v>
      </c>
      <c r="I2398" t="str" cm="1">
        <f t="array" ref="I2398">IFERROR(
INDEX(Category_Map!$B$3:$B$28,
MATCH(TRIM(SUBSTITUTE(SUBSTITUTE(CLEAN(G2398),CHAR(160),""),CHAR(10),"")),
TRIM(SUBSTITUTE(SUBSTITUTE(Category_Map!$A$3:$A$28,CHAR(160),""),CHAR(10),"")),0)),
"Not Found")</f>
        <v>Food</v>
      </c>
      <c r="J2398" t="str">
        <f t="shared" si="37"/>
        <v>Pre-COVID</v>
      </c>
    </row>
    <row r="2399" spans="1:10" x14ac:dyDescent="0.35">
      <c r="A2399" t="s">
        <v>34</v>
      </c>
      <c r="B2399">
        <v>2015</v>
      </c>
      <c r="C2399" t="s">
        <v>40</v>
      </c>
      <c r="D2399">
        <v>123.6</v>
      </c>
      <c r="E2399">
        <v>7</v>
      </c>
      <c r="F2399" s="1">
        <v>42186</v>
      </c>
      <c r="G2399" t="s">
        <v>8</v>
      </c>
      <c r="H2399">
        <v>133.1</v>
      </c>
      <c r="I2399" t="str" cm="1">
        <f t="array" ref="I2399">IFERROR(
INDEX(Category_Map!$B$3:$B$28,
MATCH(TRIM(SUBSTITUTE(SUBSTITUTE(CLEAN(G2399),CHAR(160),""),CHAR(10),"")),
TRIM(SUBSTITUTE(SUBSTITUTE(Category_Map!$A$3:$A$28,CHAR(160),""),CHAR(10),"")),0)),
"Not Found")</f>
        <v>Food</v>
      </c>
      <c r="J2399" t="str">
        <f t="shared" si="37"/>
        <v>Pre-COVID</v>
      </c>
    </row>
    <row r="2400" spans="1:10" x14ac:dyDescent="0.35">
      <c r="A2400" t="s">
        <v>34</v>
      </c>
      <c r="B2400">
        <v>2015</v>
      </c>
      <c r="C2400" t="s">
        <v>40</v>
      </c>
      <c r="D2400">
        <v>123.6</v>
      </c>
      <c r="E2400">
        <v>7</v>
      </c>
      <c r="F2400" s="1">
        <v>42186</v>
      </c>
      <c r="G2400" t="s">
        <v>9</v>
      </c>
      <c r="H2400">
        <v>145.1</v>
      </c>
      <c r="I2400" t="str" cm="1">
        <f t="array" ref="I2400">IFERROR(
INDEX(Category_Map!$B$3:$B$28,
MATCH(TRIM(SUBSTITUTE(SUBSTITUTE(CLEAN(G2400),CHAR(160),""),CHAR(10),"")),
TRIM(SUBSTITUTE(SUBSTITUTE(Category_Map!$A$3:$A$28,CHAR(160),""),CHAR(10),"")),0)),
"Not Found")</f>
        <v>Food</v>
      </c>
      <c r="J2400" t="str">
        <f t="shared" si="37"/>
        <v>Pre-COVID</v>
      </c>
    </row>
    <row r="2401" spans="1:10" x14ac:dyDescent="0.35">
      <c r="A2401" t="s">
        <v>34</v>
      </c>
      <c r="B2401">
        <v>2015</v>
      </c>
      <c r="C2401" t="s">
        <v>40</v>
      </c>
      <c r="D2401">
        <v>123.6</v>
      </c>
      <c r="E2401">
        <v>7</v>
      </c>
      <c r="F2401" s="1">
        <v>42186</v>
      </c>
      <c r="G2401" t="s">
        <v>10</v>
      </c>
      <c r="H2401">
        <v>139.1</v>
      </c>
      <c r="I2401" t="str" cm="1">
        <f t="array" ref="I2401">IFERROR(
INDEX(Category_Map!$B$3:$B$28,
MATCH(TRIM(SUBSTITUTE(SUBSTITUTE(CLEAN(G2401),CHAR(160),""),CHAR(10),"")),
TRIM(SUBSTITUTE(SUBSTITUTE(Category_Map!$A$3:$A$28,CHAR(160),""),CHAR(10),"")),0)),
"Not Found")</f>
        <v>Food</v>
      </c>
      <c r="J2401" t="str">
        <f t="shared" si="37"/>
        <v>Pre-COVID</v>
      </c>
    </row>
    <row r="2402" spans="1:10" x14ac:dyDescent="0.35">
      <c r="A2402" t="s">
        <v>34</v>
      </c>
      <c r="B2402">
        <v>2015</v>
      </c>
      <c r="C2402" t="s">
        <v>40</v>
      </c>
      <c r="D2402">
        <v>123.6</v>
      </c>
      <c r="E2402">
        <v>7</v>
      </c>
      <c r="F2402" s="1">
        <v>42186</v>
      </c>
      <c r="G2402" t="s">
        <v>11</v>
      </c>
      <c r="H2402">
        <v>91.3</v>
      </c>
      <c r="I2402" t="str" cm="1">
        <f t="array" ref="I2402">IFERROR(
INDEX(Category_Map!$B$3:$B$28,
MATCH(TRIM(SUBSTITUTE(SUBSTITUTE(CLEAN(G2402),CHAR(160),""),CHAR(10),"")),
TRIM(SUBSTITUTE(SUBSTITUTE(Category_Map!$A$3:$A$28,CHAR(160),""),CHAR(10),"")),0)),
"Not Found")</f>
        <v>Food</v>
      </c>
      <c r="J2402" t="str">
        <f t="shared" si="37"/>
        <v>Pre-COVID</v>
      </c>
    </row>
    <row r="2403" spans="1:10" x14ac:dyDescent="0.35">
      <c r="A2403" t="s">
        <v>34</v>
      </c>
      <c r="B2403">
        <v>2015</v>
      </c>
      <c r="C2403" t="s">
        <v>40</v>
      </c>
      <c r="D2403">
        <v>123.6</v>
      </c>
      <c r="E2403">
        <v>7</v>
      </c>
      <c r="F2403" s="1">
        <v>42186</v>
      </c>
      <c r="G2403" t="s">
        <v>12</v>
      </c>
      <c r="H2403">
        <v>126.1</v>
      </c>
      <c r="I2403" t="str" cm="1">
        <f t="array" ref="I2403">IFERROR(
INDEX(Category_Map!$B$3:$B$28,
MATCH(TRIM(SUBSTITUTE(SUBSTITUTE(CLEAN(G2403),CHAR(160),""),CHAR(10),"")),
TRIM(SUBSTITUTE(SUBSTITUTE(Category_Map!$A$3:$A$28,CHAR(160),""),CHAR(10),"")),0)),
"Not Found")</f>
        <v>Food</v>
      </c>
      <c r="J2403" t="str">
        <f t="shared" si="37"/>
        <v>Pre-COVID</v>
      </c>
    </row>
    <row r="2404" spans="1:10" x14ac:dyDescent="0.35">
      <c r="A2404" t="s">
        <v>34</v>
      </c>
      <c r="B2404">
        <v>2015</v>
      </c>
      <c r="C2404" t="s">
        <v>40</v>
      </c>
      <c r="D2404">
        <v>123.6</v>
      </c>
      <c r="E2404">
        <v>7</v>
      </c>
      <c r="F2404" s="1">
        <v>42186</v>
      </c>
      <c r="G2404" t="s">
        <v>13</v>
      </c>
      <c r="H2404">
        <v>119.9</v>
      </c>
      <c r="I2404" t="str" cm="1">
        <f t="array" ref="I2404">IFERROR(
INDEX(Category_Map!$B$3:$B$28,
MATCH(TRIM(SUBSTITUTE(SUBSTITUTE(CLEAN(G2404),CHAR(160),""),CHAR(10),"")),
TRIM(SUBSTITUTE(SUBSTITUTE(Category_Map!$A$3:$A$28,CHAR(160),""),CHAR(10),"")),0)),
"Not Found")</f>
        <v>Food and beverages</v>
      </c>
      <c r="J2404" t="str">
        <f t="shared" si="37"/>
        <v>Pre-COVID</v>
      </c>
    </row>
    <row r="2405" spans="1:10" x14ac:dyDescent="0.35">
      <c r="A2405" t="s">
        <v>34</v>
      </c>
      <c r="B2405">
        <v>2015</v>
      </c>
      <c r="C2405" t="s">
        <v>40</v>
      </c>
      <c r="D2405">
        <v>123.6</v>
      </c>
      <c r="E2405">
        <v>7</v>
      </c>
      <c r="F2405" s="1">
        <v>42186</v>
      </c>
      <c r="G2405" t="s">
        <v>14</v>
      </c>
      <c r="H2405">
        <v>131.4</v>
      </c>
      <c r="I2405" t="str" cm="1">
        <f t="array" ref="I2405">IFERROR(
INDEX(Category_Map!$B$3:$B$28,
MATCH(TRIM(SUBSTITUTE(SUBSTITUTE(CLEAN(G2405),CHAR(160),""),CHAR(10),"")),
TRIM(SUBSTITUTE(SUBSTITUTE(Category_Map!$A$3:$A$28,CHAR(160),""),CHAR(10),"")),0)),
"Not Found")</f>
        <v>Food and beverages</v>
      </c>
      <c r="J2405" t="str">
        <f t="shared" si="37"/>
        <v>Pre-COVID</v>
      </c>
    </row>
    <row r="2406" spans="1:10" x14ac:dyDescent="0.35">
      <c r="A2406" t="s">
        <v>34</v>
      </c>
      <c r="B2406">
        <v>2015</v>
      </c>
      <c r="C2406" t="s">
        <v>40</v>
      </c>
      <c r="D2406">
        <v>123.6</v>
      </c>
      <c r="E2406">
        <v>7</v>
      </c>
      <c r="F2406" s="1">
        <v>42186</v>
      </c>
      <c r="G2406" t="s">
        <v>15</v>
      </c>
      <c r="H2406">
        <v>128.19999999999999</v>
      </c>
      <c r="I2406" t="str" cm="1">
        <f t="array" ref="I2406">IFERROR(
INDEX(Category_Map!$B$3:$B$28,
MATCH(TRIM(SUBSTITUTE(SUBSTITUTE(CLEAN(G2406),CHAR(160),""),CHAR(10),"")),
TRIM(SUBSTITUTE(SUBSTITUTE(Category_Map!$A$3:$A$28,CHAR(160),""),CHAR(10),"")),0)),
"Not Found")</f>
        <v>Food and beverages</v>
      </c>
      <c r="J2406" t="str">
        <f t="shared" si="37"/>
        <v>Pre-COVID</v>
      </c>
    </row>
    <row r="2407" spans="1:10" x14ac:dyDescent="0.35">
      <c r="A2407" t="s">
        <v>34</v>
      </c>
      <c r="B2407">
        <v>2015</v>
      </c>
      <c r="C2407" t="s">
        <v>40</v>
      </c>
      <c r="D2407">
        <v>123.6</v>
      </c>
      <c r="E2407">
        <v>7</v>
      </c>
      <c r="F2407" s="1">
        <v>42186</v>
      </c>
      <c r="G2407" t="s">
        <v>16</v>
      </c>
      <c r="H2407">
        <v>130.4</v>
      </c>
      <c r="I2407" t="str" cm="1">
        <f t="array" ref="I2407">IFERROR(
INDEX(Category_Map!$B$3:$B$28,
MATCH(TRIM(SUBSTITUTE(SUBSTITUTE(CLEAN(G2407),CHAR(160),""),CHAR(10),"")),
TRIM(SUBSTITUTE(SUBSTITUTE(Category_Map!$A$3:$A$28,CHAR(160),""),CHAR(10),"")),0)),
"Not Found")</f>
        <v>Miscellaneous</v>
      </c>
      <c r="J2407" t="str">
        <f t="shared" si="37"/>
        <v>Pre-COVID</v>
      </c>
    </row>
    <row r="2408" spans="1:10" x14ac:dyDescent="0.35">
      <c r="A2408" t="s">
        <v>34</v>
      </c>
      <c r="B2408">
        <v>2015</v>
      </c>
      <c r="C2408" t="s">
        <v>40</v>
      </c>
      <c r="D2408">
        <v>123.6</v>
      </c>
      <c r="E2408">
        <v>7</v>
      </c>
      <c r="F2408" s="1">
        <v>42186</v>
      </c>
      <c r="G2408" t="s">
        <v>17</v>
      </c>
      <c r="H2408">
        <v>126.7</v>
      </c>
      <c r="I2408" t="str" cm="1">
        <f t="array" ref="I2408">IFERROR(
INDEX(Category_Map!$B$3:$B$28,
MATCH(TRIM(SUBSTITUTE(SUBSTITUTE(CLEAN(G2408),CHAR(160),""),CHAR(10),"")),
TRIM(SUBSTITUTE(SUBSTITUTE(Category_Map!$A$3:$A$28,CHAR(160),""),CHAR(10),"")),0)),
"Not Found")</f>
        <v>Clothing and Footwear</v>
      </c>
      <c r="J2408" t="str">
        <f t="shared" si="37"/>
        <v>Pre-COVID</v>
      </c>
    </row>
    <row r="2409" spans="1:10" x14ac:dyDescent="0.35">
      <c r="A2409" t="s">
        <v>34</v>
      </c>
      <c r="B2409">
        <v>2015</v>
      </c>
      <c r="C2409" t="s">
        <v>40</v>
      </c>
      <c r="D2409">
        <v>123.6</v>
      </c>
      <c r="E2409">
        <v>7</v>
      </c>
      <c r="F2409" s="1">
        <v>42186</v>
      </c>
      <c r="G2409" t="s">
        <v>18</v>
      </c>
      <c r="H2409">
        <v>122.3</v>
      </c>
      <c r="I2409" t="str" cm="1">
        <f t="array" ref="I2409">IFERROR(
INDEX(Category_Map!$B$3:$B$28,
MATCH(TRIM(SUBSTITUTE(SUBSTITUTE(CLEAN(G2409),CHAR(160),""),CHAR(10),"")),
TRIM(SUBSTITUTE(SUBSTITUTE(Category_Map!$A$3:$A$28,CHAR(160),""),CHAR(10),"")),0)),
"Not Found")</f>
        <v>Clothing and Footwear</v>
      </c>
      <c r="J2409" t="str">
        <f t="shared" si="37"/>
        <v>Pre-COVID</v>
      </c>
    </row>
    <row r="2410" spans="1:10" x14ac:dyDescent="0.35">
      <c r="A2410" t="s">
        <v>34</v>
      </c>
      <c r="B2410">
        <v>2015</v>
      </c>
      <c r="C2410" t="s">
        <v>40</v>
      </c>
      <c r="D2410">
        <v>123.6</v>
      </c>
      <c r="E2410">
        <v>7</v>
      </c>
      <c r="F2410" s="1">
        <v>42186</v>
      </c>
      <c r="G2410" t="s">
        <v>19</v>
      </c>
      <c r="H2410">
        <v>126.1</v>
      </c>
      <c r="I2410" t="str" cm="1">
        <f t="array" ref="I2410">IFERROR(
INDEX(Category_Map!$B$3:$B$28,
MATCH(TRIM(SUBSTITUTE(SUBSTITUTE(CLEAN(G2410),CHAR(160),""),CHAR(10),"")),
TRIM(SUBSTITUTE(SUBSTITUTE(Category_Map!$A$3:$A$28,CHAR(160),""),CHAR(10),"")),0)),
"Not Found")</f>
        <v>Clothing and Footwear</v>
      </c>
      <c r="J2410" t="str">
        <f t="shared" si="37"/>
        <v>Pre-COVID</v>
      </c>
    </row>
    <row r="2411" spans="1:10" x14ac:dyDescent="0.35">
      <c r="A2411" t="s">
        <v>34</v>
      </c>
      <c r="B2411">
        <v>2015</v>
      </c>
      <c r="C2411" t="s">
        <v>40</v>
      </c>
      <c r="D2411">
        <v>123.6</v>
      </c>
      <c r="E2411">
        <v>7</v>
      </c>
      <c r="F2411" s="1">
        <v>42186</v>
      </c>
      <c r="G2411" t="s">
        <v>20</v>
      </c>
      <c r="H2411">
        <v>119.9</v>
      </c>
      <c r="I2411" t="str" cm="1">
        <f t="array" ref="I2411">IFERROR(
INDEX(Category_Map!$B$3:$B$28,
MATCH(TRIM(SUBSTITUTE(SUBSTITUTE(CLEAN(G2411),CHAR(160),""),CHAR(10),"")),
TRIM(SUBSTITUTE(SUBSTITUTE(Category_Map!$A$3:$A$28,CHAR(160),""),CHAR(10),"")),0)),
"Not Found")</f>
        <v>Housing and Utilities</v>
      </c>
      <c r="J2411" t="str">
        <f t="shared" si="37"/>
        <v>Pre-COVID</v>
      </c>
    </row>
    <row r="2412" spans="1:10" x14ac:dyDescent="0.35">
      <c r="A2412" t="s">
        <v>34</v>
      </c>
      <c r="B2412">
        <v>2015</v>
      </c>
      <c r="C2412" t="s">
        <v>40</v>
      </c>
      <c r="D2412">
        <v>123.6</v>
      </c>
      <c r="E2412">
        <v>7</v>
      </c>
      <c r="F2412" s="1">
        <v>42186</v>
      </c>
      <c r="G2412" t="s">
        <v>21</v>
      </c>
      <c r="H2412">
        <v>120.1</v>
      </c>
      <c r="I2412" t="str" cm="1">
        <f t="array" ref="I2412">IFERROR(
INDEX(Category_Map!$B$3:$B$28,
MATCH(TRIM(SUBSTITUTE(SUBSTITUTE(CLEAN(G2412),CHAR(160),""),CHAR(10),"")),
TRIM(SUBSTITUTE(SUBSTITUTE(Category_Map!$A$3:$A$28,CHAR(160),""),CHAR(10),"")),0)),
"Not Found")</f>
        <v>Fuel and Energy</v>
      </c>
      <c r="J2412" t="str">
        <f t="shared" si="37"/>
        <v>Pre-COVID</v>
      </c>
    </row>
    <row r="2413" spans="1:10" x14ac:dyDescent="0.35">
      <c r="A2413" t="s">
        <v>34</v>
      </c>
      <c r="B2413">
        <v>2015</v>
      </c>
      <c r="C2413" t="s">
        <v>40</v>
      </c>
      <c r="D2413">
        <v>123.6</v>
      </c>
      <c r="E2413">
        <v>7</v>
      </c>
      <c r="F2413" s="1">
        <v>42186</v>
      </c>
      <c r="G2413" t="s">
        <v>22</v>
      </c>
      <c r="H2413">
        <v>121.3</v>
      </c>
      <c r="I2413" t="str" cm="1">
        <f t="array" ref="I2413">IFERROR(
INDEX(Category_Map!$B$3:$B$28,
MATCH(TRIM(SUBSTITUTE(SUBSTITUTE(CLEAN(G2413),CHAR(160),""),CHAR(10),"")),
TRIM(SUBSTITUTE(SUBSTITUTE(Category_Map!$A$3:$A$28,CHAR(160),""),CHAR(10),"")),0)),
"Not Found")</f>
        <v>Household goods and services</v>
      </c>
      <c r="J2413" t="str">
        <f t="shared" si="37"/>
        <v>Pre-COVID</v>
      </c>
    </row>
    <row r="2414" spans="1:10" x14ac:dyDescent="0.35">
      <c r="A2414" t="s">
        <v>34</v>
      </c>
      <c r="B2414">
        <v>2015</v>
      </c>
      <c r="C2414" t="s">
        <v>40</v>
      </c>
      <c r="D2414">
        <v>123.6</v>
      </c>
      <c r="E2414">
        <v>7</v>
      </c>
      <c r="F2414" s="1">
        <v>42186</v>
      </c>
      <c r="G2414" t="s">
        <v>23</v>
      </c>
      <c r="H2414">
        <v>119</v>
      </c>
      <c r="I2414" t="str" cm="1">
        <f t="array" ref="I2414">IFERROR(
INDEX(Category_Map!$B$3:$B$28,
MATCH(TRIM(SUBSTITUTE(SUBSTITUTE(CLEAN(G2414),CHAR(160),""),CHAR(10),"")),
TRIM(SUBSTITUTE(SUBSTITUTE(Category_Map!$A$3:$A$28,CHAR(160),""),CHAR(10),"")),0)),
"Not Found")</f>
        <v>Health</v>
      </c>
      <c r="J2414" t="str">
        <f t="shared" si="37"/>
        <v>Pre-COVID</v>
      </c>
    </row>
    <row r="2415" spans="1:10" x14ac:dyDescent="0.35">
      <c r="A2415" t="s">
        <v>34</v>
      </c>
      <c r="B2415">
        <v>2015</v>
      </c>
      <c r="C2415" t="s">
        <v>40</v>
      </c>
      <c r="D2415">
        <v>123.6</v>
      </c>
      <c r="E2415">
        <v>7</v>
      </c>
      <c r="F2415" s="1">
        <v>42186</v>
      </c>
      <c r="G2415" t="s">
        <v>24</v>
      </c>
      <c r="H2415">
        <v>112.7</v>
      </c>
      <c r="I2415" t="str" cm="1">
        <f t="array" ref="I2415">IFERROR(
INDEX(Category_Map!$B$3:$B$28,
MATCH(TRIM(SUBSTITUTE(SUBSTITUTE(CLEAN(G2415),CHAR(160),""),CHAR(10),"")),
TRIM(SUBSTITUTE(SUBSTITUTE(Category_Map!$A$3:$A$28,CHAR(160),""),CHAR(10),"")),0)),
"Not Found")</f>
        <v>Transport &amp; Communication</v>
      </c>
      <c r="J2415" t="str">
        <f t="shared" si="37"/>
        <v>Pre-COVID</v>
      </c>
    </row>
    <row r="2416" spans="1:10" x14ac:dyDescent="0.35">
      <c r="A2416" t="s">
        <v>34</v>
      </c>
      <c r="B2416">
        <v>2015</v>
      </c>
      <c r="C2416" t="s">
        <v>40</v>
      </c>
      <c r="D2416">
        <v>123.6</v>
      </c>
      <c r="E2416">
        <v>7</v>
      </c>
      <c r="F2416" s="1">
        <v>42186</v>
      </c>
      <c r="G2416" t="s">
        <v>25</v>
      </c>
      <c r="H2416">
        <v>117.2</v>
      </c>
      <c r="I2416" t="str" cm="1">
        <f t="array" ref="I2416">IFERROR(
INDEX(Category_Map!$B$3:$B$28,
MATCH(TRIM(SUBSTITUTE(SUBSTITUTE(CLEAN(G2416),CHAR(160),""),CHAR(10),"")),
TRIM(SUBSTITUTE(SUBSTITUTE(Category_Map!$A$3:$A$28,CHAR(160),""),CHAR(10),"")),0)),
"Not Found")</f>
        <v>Recreation and Personal Care</v>
      </c>
      <c r="J2416" t="str">
        <f t="shared" si="37"/>
        <v>Pre-COVID</v>
      </c>
    </row>
    <row r="2417" spans="1:10" x14ac:dyDescent="0.35">
      <c r="A2417" t="s">
        <v>34</v>
      </c>
      <c r="B2417">
        <v>2015</v>
      </c>
      <c r="C2417" t="s">
        <v>40</v>
      </c>
      <c r="D2417">
        <v>123.6</v>
      </c>
      <c r="E2417">
        <v>7</v>
      </c>
      <c r="F2417" s="1">
        <v>42186</v>
      </c>
      <c r="G2417" t="s">
        <v>26</v>
      </c>
      <c r="H2417">
        <v>124.4</v>
      </c>
      <c r="I2417" t="str" cm="1">
        <f t="array" ref="I2417">IFERROR(
INDEX(Category_Map!$B$3:$B$28,
MATCH(TRIM(SUBSTITUTE(SUBSTITUTE(CLEAN(G2417),CHAR(160),""),CHAR(10),"")),
TRIM(SUBSTITUTE(SUBSTITUTE(Category_Map!$A$3:$A$28,CHAR(160),""),CHAR(10),"")),0)),
"Not Found")</f>
        <v>Education</v>
      </c>
      <c r="J2417" t="str">
        <f t="shared" si="37"/>
        <v>Pre-COVID</v>
      </c>
    </row>
    <row r="2418" spans="1:10" x14ac:dyDescent="0.35">
      <c r="A2418" t="s">
        <v>34</v>
      </c>
      <c r="B2418">
        <v>2015</v>
      </c>
      <c r="C2418" t="s">
        <v>40</v>
      </c>
      <c r="D2418">
        <v>123.6</v>
      </c>
      <c r="E2418">
        <v>7</v>
      </c>
      <c r="F2418" s="1">
        <v>42186</v>
      </c>
      <c r="G2418" t="s">
        <v>27</v>
      </c>
      <c r="H2418">
        <v>112.3</v>
      </c>
      <c r="I2418" t="str" cm="1">
        <f t="array" ref="I2418">IFERROR(
INDEX(Category_Map!$B$3:$B$28,
MATCH(TRIM(SUBSTITUTE(SUBSTITUTE(CLEAN(G2418),CHAR(160),""),CHAR(10),"")),
TRIM(SUBSTITUTE(SUBSTITUTE(Category_Map!$A$3:$A$28,CHAR(160),""),CHAR(10),"")),0)),
"Not Found")</f>
        <v>Personal care and effects</v>
      </c>
      <c r="J2418" t="str">
        <f t="shared" si="37"/>
        <v>Pre-COVID</v>
      </c>
    </row>
    <row r="2419" spans="1:10" x14ac:dyDescent="0.35">
      <c r="A2419" t="s">
        <v>34</v>
      </c>
      <c r="B2419">
        <v>2015</v>
      </c>
      <c r="C2419" t="s">
        <v>40</v>
      </c>
      <c r="D2419">
        <v>123.6</v>
      </c>
      <c r="E2419">
        <v>7</v>
      </c>
      <c r="F2419" s="1">
        <v>42186</v>
      </c>
      <c r="G2419" t="s">
        <v>28</v>
      </c>
      <c r="H2419">
        <v>117.2</v>
      </c>
      <c r="I2419" t="str" cm="1">
        <f t="array" ref="I2419">IFERROR(
INDEX(Category_Map!$B$3:$B$28,
MATCH(TRIM(SUBSTITUTE(SUBSTITUTE(CLEAN(G2419),CHAR(160),""),CHAR(10),"")),
TRIM(SUBSTITUTE(SUBSTITUTE(Category_Map!$A$3:$A$28,CHAR(160),""),CHAR(10),"")),0)),
"Not Found")</f>
        <v>Miscellaneous</v>
      </c>
      <c r="J2419" t="str">
        <f t="shared" si="37"/>
        <v>Pre-COVID</v>
      </c>
    </row>
    <row r="2420" spans="1:10" x14ac:dyDescent="0.35">
      <c r="A2420" t="s">
        <v>30</v>
      </c>
      <c r="B2420">
        <v>2015</v>
      </c>
      <c r="C2420" t="s">
        <v>41</v>
      </c>
      <c r="D2420">
        <v>126.1</v>
      </c>
      <c r="E2420">
        <v>8</v>
      </c>
      <c r="F2420" s="1">
        <v>42217</v>
      </c>
      <c r="G2420" t="s">
        <v>3</v>
      </c>
      <c r="H2420">
        <v>124.7</v>
      </c>
      <c r="I2420" t="str" cm="1">
        <f t="array" ref="I2420">IFERROR(
INDEX(Category_Map!$B$3:$B$28,
MATCH(TRIM(SUBSTITUTE(SUBSTITUTE(CLEAN(G2420),CHAR(160),""),CHAR(10),"")),
TRIM(SUBSTITUTE(SUBSTITUTE(Category_Map!$A$3:$A$28,CHAR(160),""),CHAR(10),"")),0)),
"Not Found")</f>
        <v>Food</v>
      </c>
      <c r="J2420" t="str">
        <f t="shared" si="37"/>
        <v>Pre-COVID</v>
      </c>
    </row>
    <row r="2421" spans="1:10" x14ac:dyDescent="0.35">
      <c r="A2421" t="s">
        <v>30</v>
      </c>
      <c r="B2421">
        <v>2015</v>
      </c>
      <c r="C2421" t="s">
        <v>41</v>
      </c>
      <c r="D2421">
        <v>126.1</v>
      </c>
      <c r="E2421">
        <v>8</v>
      </c>
      <c r="F2421" s="1">
        <v>42217</v>
      </c>
      <c r="G2421" t="s">
        <v>4</v>
      </c>
      <c r="H2421">
        <v>131.30000000000001</v>
      </c>
      <c r="I2421" t="str" cm="1">
        <f t="array" ref="I2421">IFERROR(
INDEX(Category_Map!$B$3:$B$28,
MATCH(TRIM(SUBSTITUTE(SUBSTITUTE(CLEAN(G2421),CHAR(160),""),CHAR(10),"")),
TRIM(SUBSTITUTE(SUBSTITUTE(Category_Map!$A$3:$A$28,CHAR(160),""),CHAR(10),"")),0)),
"Not Found")</f>
        <v>Food</v>
      </c>
      <c r="J2421" t="str">
        <f t="shared" si="37"/>
        <v>Pre-COVID</v>
      </c>
    </row>
    <row r="2422" spans="1:10" x14ac:dyDescent="0.35">
      <c r="A2422" t="s">
        <v>30</v>
      </c>
      <c r="B2422">
        <v>2015</v>
      </c>
      <c r="C2422" t="s">
        <v>41</v>
      </c>
      <c r="D2422">
        <v>126.1</v>
      </c>
      <c r="E2422">
        <v>8</v>
      </c>
      <c r="F2422" s="1">
        <v>42217</v>
      </c>
      <c r="G2422" t="s">
        <v>5</v>
      </c>
      <c r="H2422">
        <v>121.3</v>
      </c>
      <c r="I2422" t="str" cm="1">
        <f t="array" ref="I2422">IFERROR(
INDEX(Category_Map!$B$3:$B$28,
MATCH(TRIM(SUBSTITUTE(SUBSTITUTE(CLEAN(G2422),CHAR(160),""),CHAR(10),"")),
TRIM(SUBSTITUTE(SUBSTITUTE(Category_Map!$A$3:$A$28,CHAR(160),""),CHAR(10),"")),0)),
"Not Found")</f>
        <v>Food</v>
      </c>
      <c r="J2422" t="str">
        <f t="shared" si="37"/>
        <v>Pre-COVID</v>
      </c>
    </row>
    <row r="2423" spans="1:10" x14ac:dyDescent="0.35">
      <c r="A2423" t="s">
        <v>30</v>
      </c>
      <c r="B2423">
        <v>2015</v>
      </c>
      <c r="C2423" t="s">
        <v>41</v>
      </c>
      <c r="D2423">
        <v>126.1</v>
      </c>
      <c r="E2423">
        <v>8</v>
      </c>
      <c r="F2423" s="1">
        <v>42217</v>
      </c>
      <c r="G2423" t="s">
        <v>6</v>
      </c>
      <c r="H2423">
        <v>128.80000000000001</v>
      </c>
      <c r="I2423" t="str" cm="1">
        <f t="array" ref="I2423">IFERROR(
INDEX(Category_Map!$B$3:$B$28,
MATCH(TRIM(SUBSTITUTE(SUBSTITUTE(CLEAN(G2423),CHAR(160),""),CHAR(10),"")),
TRIM(SUBSTITUTE(SUBSTITUTE(Category_Map!$A$3:$A$28,CHAR(160),""),CHAR(10),"")),0)),
"Not Found")</f>
        <v>Food</v>
      </c>
      <c r="J2423" t="str">
        <f t="shared" si="37"/>
        <v>Pre-COVID</v>
      </c>
    </row>
    <row r="2424" spans="1:10" x14ac:dyDescent="0.35">
      <c r="A2424" t="s">
        <v>30</v>
      </c>
      <c r="B2424">
        <v>2015</v>
      </c>
      <c r="C2424" t="s">
        <v>41</v>
      </c>
      <c r="D2424">
        <v>126.1</v>
      </c>
      <c r="E2424">
        <v>8</v>
      </c>
      <c r="F2424" s="1">
        <v>42217</v>
      </c>
      <c r="G2424" t="s">
        <v>7</v>
      </c>
      <c r="H2424">
        <v>114</v>
      </c>
      <c r="I2424" t="str" cm="1">
        <f t="array" ref="I2424">IFERROR(
INDEX(Category_Map!$B$3:$B$28,
MATCH(TRIM(SUBSTITUTE(SUBSTITUTE(CLEAN(G2424),CHAR(160),""),CHAR(10),"")),
TRIM(SUBSTITUTE(SUBSTITUTE(Category_Map!$A$3:$A$28,CHAR(160),""),CHAR(10),"")),0)),
"Not Found")</f>
        <v>Food</v>
      </c>
      <c r="J2424" t="str">
        <f t="shared" si="37"/>
        <v>Pre-COVID</v>
      </c>
    </row>
    <row r="2425" spans="1:10" x14ac:dyDescent="0.35">
      <c r="A2425" t="s">
        <v>30</v>
      </c>
      <c r="B2425">
        <v>2015</v>
      </c>
      <c r="C2425" t="s">
        <v>41</v>
      </c>
      <c r="D2425">
        <v>126.1</v>
      </c>
      <c r="E2425">
        <v>8</v>
      </c>
      <c r="F2425" s="1">
        <v>42217</v>
      </c>
      <c r="G2425" t="s">
        <v>8</v>
      </c>
      <c r="H2425">
        <v>134.19999999999999</v>
      </c>
      <c r="I2425" t="str" cm="1">
        <f t="array" ref="I2425">IFERROR(
INDEX(Category_Map!$B$3:$B$28,
MATCH(TRIM(SUBSTITUTE(SUBSTITUTE(CLEAN(G2425),CHAR(160),""),CHAR(10),"")),
TRIM(SUBSTITUTE(SUBSTITUTE(Category_Map!$A$3:$A$28,CHAR(160),""),CHAR(10),"")),0)),
"Not Found")</f>
        <v>Food</v>
      </c>
      <c r="J2425" t="str">
        <f t="shared" si="37"/>
        <v>Pre-COVID</v>
      </c>
    </row>
    <row r="2426" spans="1:10" x14ac:dyDescent="0.35">
      <c r="A2426" t="s">
        <v>30</v>
      </c>
      <c r="B2426">
        <v>2015</v>
      </c>
      <c r="C2426" t="s">
        <v>41</v>
      </c>
      <c r="D2426">
        <v>126.1</v>
      </c>
      <c r="E2426">
        <v>8</v>
      </c>
      <c r="F2426" s="1">
        <v>42217</v>
      </c>
      <c r="G2426" t="s">
        <v>9</v>
      </c>
      <c r="H2426">
        <v>153.6</v>
      </c>
      <c r="I2426" t="str" cm="1">
        <f t="array" ref="I2426">IFERROR(
INDEX(Category_Map!$B$3:$B$28,
MATCH(TRIM(SUBSTITUTE(SUBSTITUTE(CLEAN(G2426),CHAR(160),""),CHAR(10),"")),
TRIM(SUBSTITUTE(SUBSTITUTE(Category_Map!$A$3:$A$28,CHAR(160),""),CHAR(10),"")),0)),
"Not Found")</f>
        <v>Food</v>
      </c>
      <c r="J2426" t="str">
        <f t="shared" si="37"/>
        <v>Pre-COVID</v>
      </c>
    </row>
    <row r="2427" spans="1:10" x14ac:dyDescent="0.35">
      <c r="A2427" t="s">
        <v>30</v>
      </c>
      <c r="B2427">
        <v>2015</v>
      </c>
      <c r="C2427" t="s">
        <v>41</v>
      </c>
      <c r="D2427">
        <v>126.1</v>
      </c>
      <c r="E2427">
        <v>8</v>
      </c>
      <c r="F2427" s="1">
        <v>42217</v>
      </c>
      <c r="G2427" t="s">
        <v>10</v>
      </c>
      <c r="H2427">
        <v>137.9</v>
      </c>
      <c r="I2427" t="str" cm="1">
        <f t="array" ref="I2427">IFERROR(
INDEX(Category_Map!$B$3:$B$28,
MATCH(TRIM(SUBSTITUTE(SUBSTITUTE(CLEAN(G2427),CHAR(160),""),CHAR(10),"")),
TRIM(SUBSTITUTE(SUBSTITUTE(Category_Map!$A$3:$A$28,CHAR(160),""),CHAR(10),"")),0)),
"Not Found")</f>
        <v>Food</v>
      </c>
      <c r="J2427" t="str">
        <f t="shared" si="37"/>
        <v>Pre-COVID</v>
      </c>
    </row>
    <row r="2428" spans="1:10" x14ac:dyDescent="0.35">
      <c r="A2428" t="s">
        <v>30</v>
      </c>
      <c r="B2428">
        <v>2015</v>
      </c>
      <c r="C2428" t="s">
        <v>41</v>
      </c>
      <c r="D2428">
        <v>126.1</v>
      </c>
      <c r="E2428">
        <v>8</v>
      </c>
      <c r="F2428" s="1">
        <v>42217</v>
      </c>
      <c r="G2428" t="s">
        <v>11</v>
      </c>
      <c r="H2428">
        <v>93.1</v>
      </c>
      <c r="I2428" t="str" cm="1">
        <f t="array" ref="I2428">IFERROR(
INDEX(Category_Map!$B$3:$B$28,
MATCH(TRIM(SUBSTITUTE(SUBSTITUTE(CLEAN(G2428),CHAR(160),""),CHAR(10),"")),
TRIM(SUBSTITUTE(SUBSTITUTE(Category_Map!$A$3:$A$28,CHAR(160),""),CHAR(10),"")),0)),
"Not Found")</f>
        <v>Food</v>
      </c>
      <c r="J2428" t="str">
        <f t="shared" si="37"/>
        <v>Pre-COVID</v>
      </c>
    </row>
    <row r="2429" spans="1:10" x14ac:dyDescent="0.35">
      <c r="A2429" t="s">
        <v>30</v>
      </c>
      <c r="B2429">
        <v>2015</v>
      </c>
      <c r="C2429" t="s">
        <v>41</v>
      </c>
      <c r="D2429">
        <v>126.1</v>
      </c>
      <c r="E2429">
        <v>8</v>
      </c>
      <c r="F2429" s="1">
        <v>42217</v>
      </c>
      <c r="G2429" t="s">
        <v>12</v>
      </c>
      <c r="H2429">
        <v>123.9</v>
      </c>
      <c r="I2429" t="str" cm="1">
        <f t="array" ref="I2429">IFERROR(
INDEX(Category_Map!$B$3:$B$28,
MATCH(TRIM(SUBSTITUTE(SUBSTITUTE(CLEAN(G2429),CHAR(160),""),CHAR(10),"")),
TRIM(SUBSTITUTE(SUBSTITUTE(Category_Map!$A$3:$A$28,CHAR(160),""),CHAR(10),"")),0)),
"Not Found")</f>
        <v>Food</v>
      </c>
      <c r="J2429" t="str">
        <f t="shared" si="37"/>
        <v>Pre-COVID</v>
      </c>
    </row>
    <row r="2430" spans="1:10" x14ac:dyDescent="0.35">
      <c r="A2430" t="s">
        <v>30</v>
      </c>
      <c r="B2430">
        <v>2015</v>
      </c>
      <c r="C2430" t="s">
        <v>41</v>
      </c>
      <c r="D2430">
        <v>126.1</v>
      </c>
      <c r="E2430">
        <v>8</v>
      </c>
      <c r="F2430" s="1">
        <v>42217</v>
      </c>
      <c r="G2430" t="s">
        <v>13</v>
      </c>
      <c r="H2430">
        <v>121.5</v>
      </c>
      <c r="I2430" t="str" cm="1">
        <f t="array" ref="I2430">IFERROR(
INDEX(Category_Map!$B$3:$B$28,
MATCH(TRIM(SUBSTITUTE(SUBSTITUTE(CLEAN(G2430),CHAR(160),""),CHAR(10),"")),
TRIM(SUBSTITUTE(SUBSTITUTE(Category_Map!$A$3:$A$28,CHAR(160),""),CHAR(10),"")),0)),
"Not Found")</f>
        <v>Food and beverages</v>
      </c>
      <c r="J2430" t="str">
        <f t="shared" si="37"/>
        <v>Pre-COVID</v>
      </c>
    </row>
    <row r="2431" spans="1:10" x14ac:dyDescent="0.35">
      <c r="A2431" t="s">
        <v>30</v>
      </c>
      <c r="B2431">
        <v>2015</v>
      </c>
      <c r="C2431" t="s">
        <v>41</v>
      </c>
      <c r="D2431">
        <v>126.1</v>
      </c>
      <c r="E2431">
        <v>8</v>
      </c>
      <c r="F2431" s="1">
        <v>42217</v>
      </c>
      <c r="G2431" t="s">
        <v>14</v>
      </c>
      <c r="H2431">
        <v>132.5</v>
      </c>
      <c r="I2431" t="str" cm="1">
        <f t="array" ref="I2431">IFERROR(
INDEX(Category_Map!$B$3:$B$28,
MATCH(TRIM(SUBSTITUTE(SUBSTITUTE(CLEAN(G2431),CHAR(160),""),CHAR(10),"")),
TRIM(SUBSTITUTE(SUBSTITUTE(Category_Map!$A$3:$A$28,CHAR(160),""),CHAR(10),"")),0)),
"Not Found")</f>
        <v>Food and beverages</v>
      </c>
      <c r="J2431" t="str">
        <f t="shared" si="37"/>
        <v>Pre-COVID</v>
      </c>
    </row>
    <row r="2432" spans="1:10" x14ac:dyDescent="0.35">
      <c r="A2432" t="s">
        <v>30</v>
      </c>
      <c r="B2432">
        <v>2015</v>
      </c>
      <c r="C2432" t="s">
        <v>41</v>
      </c>
      <c r="D2432">
        <v>126.1</v>
      </c>
      <c r="E2432">
        <v>8</v>
      </c>
      <c r="F2432" s="1">
        <v>42217</v>
      </c>
      <c r="G2432" t="s">
        <v>15</v>
      </c>
      <c r="H2432">
        <v>129.80000000000001</v>
      </c>
      <c r="I2432" t="str" cm="1">
        <f t="array" ref="I2432">IFERROR(
INDEX(Category_Map!$B$3:$B$28,
MATCH(TRIM(SUBSTITUTE(SUBSTITUTE(CLEAN(G2432),CHAR(160),""),CHAR(10),"")),
TRIM(SUBSTITUTE(SUBSTITUTE(Category_Map!$A$3:$A$28,CHAR(160),""),CHAR(10),"")),0)),
"Not Found")</f>
        <v>Food and beverages</v>
      </c>
      <c r="J2432" t="str">
        <f t="shared" si="37"/>
        <v>Pre-COVID</v>
      </c>
    </row>
    <row r="2433" spans="1:10" x14ac:dyDescent="0.35">
      <c r="A2433" t="s">
        <v>30</v>
      </c>
      <c r="B2433">
        <v>2015</v>
      </c>
      <c r="C2433" t="s">
        <v>41</v>
      </c>
      <c r="D2433">
        <v>126.1</v>
      </c>
      <c r="E2433">
        <v>8</v>
      </c>
      <c r="F2433" s="1">
        <v>42217</v>
      </c>
      <c r="G2433" t="s">
        <v>16</v>
      </c>
      <c r="H2433">
        <v>130.1</v>
      </c>
      <c r="I2433" t="str" cm="1">
        <f t="array" ref="I2433">IFERROR(
INDEX(Category_Map!$B$3:$B$28,
MATCH(TRIM(SUBSTITUTE(SUBSTITUTE(CLEAN(G2433),CHAR(160),""),CHAR(10),"")),
TRIM(SUBSTITUTE(SUBSTITUTE(Category_Map!$A$3:$A$28,CHAR(160),""),CHAR(10),"")),0)),
"Not Found")</f>
        <v>Miscellaneous</v>
      </c>
      <c r="J2433" t="str">
        <f t="shared" si="37"/>
        <v>Pre-COVID</v>
      </c>
    </row>
    <row r="2434" spans="1:10" x14ac:dyDescent="0.35">
      <c r="A2434" t="s">
        <v>30</v>
      </c>
      <c r="B2434">
        <v>2015</v>
      </c>
      <c r="C2434" t="s">
        <v>41</v>
      </c>
      <c r="D2434">
        <v>126.1</v>
      </c>
      <c r="E2434">
        <v>8</v>
      </c>
      <c r="F2434" s="1">
        <v>42217</v>
      </c>
      <c r="G2434" t="s">
        <v>17</v>
      </c>
      <c r="H2434">
        <v>129.5</v>
      </c>
      <c r="I2434" t="str" cm="1">
        <f t="array" ref="I2434">IFERROR(
INDEX(Category_Map!$B$3:$B$28,
MATCH(TRIM(SUBSTITUTE(SUBSTITUTE(CLEAN(G2434),CHAR(160),""),CHAR(10),"")),
TRIM(SUBSTITUTE(SUBSTITUTE(Category_Map!$A$3:$A$28,CHAR(160),""),CHAR(10),"")),0)),
"Not Found")</f>
        <v>Clothing and Footwear</v>
      </c>
      <c r="J2434" t="str">
        <f t="shared" ref="J2434:J2497" si="38">IF(F2434 &lt; DATE(2020,3,1), "Pre-COVID", "Post-COVID")</f>
        <v>Pre-COVID</v>
      </c>
    </row>
    <row r="2435" spans="1:10" x14ac:dyDescent="0.35">
      <c r="A2435" t="s">
        <v>30</v>
      </c>
      <c r="B2435">
        <v>2015</v>
      </c>
      <c r="C2435" t="s">
        <v>41</v>
      </c>
      <c r="D2435">
        <v>126.1</v>
      </c>
      <c r="E2435">
        <v>8</v>
      </c>
      <c r="F2435" s="1">
        <v>42217</v>
      </c>
      <c r="G2435" t="s">
        <v>18</v>
      </c>
      <c r="H2435">
        <v>126.3</v>
      </c>
      <c r="I2435" t="str" cm="1">
        <f t="array" ref="I2435">IFERROR(
INDEX(Category_Map!$B$3:$B$28,
MATCH(TRIM(SUBSTITUTE(SUBSTITUTE(CLEAN(G2435),CHAR(160),""),CHAR(10),"")),
TRIM(SUBSTITUTE(SUBSTITUTE(Category_Map!$A$3:$A$28,CHAR(160),""),CHAR(10),"")),0)),
"Not Found")</f>
        <v>Clothing and Footwear</v>
      </c>
      <c r="J2435" t="str">
        <f t="shared" si="38"/>
        <v>Pre-COVID</v>
      </c>
    </row>
    <row r="2436" spans="1:10" x14ac:dyDescent="0.35">
      <c r="A2436" t="s">
        <v>30</v>
      </c>
      <c r="B2436">
        <v>2015</v>
      </c>
      <c r="C2436" t="s">
        <v>41</v>
      </c>
      <c r="D2436">
        <v>126.1</v>
      </c>
      <c r="E2436">
        <v>8</v>
      </c>
      <c r="F2436" s="1">
        <v>42217</v>
      </c>
      <c r="G2436" t="s">
        <v>19</v>
      </c>
      <c r="H2436">
        <v>129</v>
      </c>
      <c r="I2436" t="str" cm="1">
        <f t="array" ref="I2436">IFERROR(
INDEX(Category_Map!$B$3:$B$28,
MATCH(TRIM(SUBSTITUTE(SUBSTITUTE(CLEAN(G2436),CHAR(160),""),CHAR(10),"")),
TRIM(SUBSTITUTE(SUBSTITUTE(Category_Map!$A$3:$A$28,CHAR(160),""),CHAR(10),"")),0)),
"Not Found")</f>
        <v>Clothing and Footwear</v>
      </c>
      <c r="J2436" t="str">
        <f t="shared" si="38"/>
        <v>Pre-COVID</v>
      </c>
    </row>
    <row r="2437" spans="1:10" x14ac:dyDescent="0.35">
      <c r="A2437" t="s">
        <v>30</v>
      </c>
      <c r="B2437">
        <v>2015</v>
      </c>
      <c r="C2437" t="s">
        <v>41</v>
      </c>
      <c r="D2437">
        <v>126.1</v>
      </c>
      <c r="E2437">
        <v>8</v>
      </c>
      <c r="F2437" s="1">
        <v>42217</v>
      </c>
      <c r="G2437" t="s">
        <v>20</v>
      </c>
      <c r="H2437">
        <v>0</v>
      </c>
      <c r="I2437" t="str" cm="1">
        <f t="array" ref="I2437">IFERROR(
INDEX(Category_Map!$B$3:$B$28,
MATCH(TRIM(SUBSTITUTE(SUBSTITUTE(CLEAN(G2437),CHAR(160),""),CHAR(10),"")),
TRIM(SUBSTITUTE(SUBSTITUTE(Category_Map!$A$3:$A$28,CHAR(160),""),CHAR(10),"")),0)),
"Not Found")</f>
        <v>Housing and Utilities</v>
      </c>
      <c r="J2437" t="str">
        <f t="shared" si="38"/>
        <v>Pre-COVID</v>
      </c>
    </row>
    <row r="2438" spans="1:10" x14ac:dyDescent="0.35">
      <c r="A2438" t="s">
        <v>30</v>
      </c>
      <c r="B2438">
        <v>2015</v>
      </c>
      <c r="C2438" t="s">
        <v>41</v>
      </c>
      <c r="D2438">
        <v>126.1</v>
      </c>
      <c r="E2438">
        <v>8</v>
      </c>
      <c r="F2438" s="1">
        <v>42217</v>
      </c>
      <c r="G2438" t="s">
        <v>21</v>
      </c>
      <c r="H2438">
        <v>123.8</v>
      </c>
      <c r="I2438" t="str" cm="1">
        <f t="array" ref="I2438">IFERROR(
INDEX(Category_Map!$B$3:$B$28,
MATCH(TRIM(SUBSTITUTE(SUBSTITUTE(CLEAN(G2438),CHAR(160),""),CHAR(10),"")),
TRIM(SUBSTITUTE(SUBSTITUTE(Category_Map!$A$3:$A$28,CHAR(160),""),CHAR(10),"")),0)),
"Not Found")</f>
        <v>Fuel and Energy</v>
      </c>
      <c r="J2438" t="str">
        <f t="shared" si="38"/>
        <v>Pre-COVID</v>
      </c>
    </row>
    <row r="2439" spans="1:10" x14ac:dyDescent="0.35">
      <c r="A2439" t="s">
        <v>30</v>
      </c>
      <c r="B2439">
        <v>2015</v>
      </c>
      <c r="C2439" t="s">
        <v>41</v>
      </c>
      <c r="D2439">
        <v>126.1</v>
      </c>
      <c r="E2439">
        <v>8</v>
      </c>
      <c r="F2439" s="1">
        <v>42217</v>
      </c>
      <c r="G2439" t="s">
        <v>22</v>
      </c>
      <c r="H2439">
        <v>123.7</v>
      </c>
      <c r="I2439" t="str" cm="1">
        <f t="array" ref="I2439">IFERROR(
INDEX(Category_Map!$B$3:$B$28,
MATCH(TRIM(SUBSTITUTE(SUBSTITUTE(CLEAN(G2439),CHAR(160),""),CHAR(10),"")),
TRIM(SUBSTITUTE(SUBSTITUTE(Category_Map!$A$3:$A$28,CHAR(160),""),CHAR(10),"")),0)),
"Not Found")</f>
        <v>Household goods and services</v>
      </c>
      <c r="J2439" t="str">
        <f t="shared" si="38"/>
        <v>Pre-COVID</v>
      </c>
    </row>
    <row r="2440" spans="1:10" x14ac:dyDescent="0.35">
      <c r="A2440" t="s">
        <v>30</v>
      </c>
      <c r="B2440">
        <v>2015</v>
      </c>
      <c r="C2440" t="s">
        <v>41</v>
      </c>
      <c r="D2440">
        <v>126.1</v>
      </c>
      <c r="E2440">
        <v>8</v>
      </c>
      <c r="F2440" s="1">
        <v>42217</v>
      </c>
      <c r="G2440" t="s">
        <v>23</v>
      </c>
      <c r="H2440">
        <v>121.1</v>
      </c>
      <c r="I2440" t="str" cm="1">
        <f t="array" ref="I2440">IFERROR(
INDEX(Category_Map!$B$3:$B$28,
MATCH(TRIM(SUBSTITUTE(SUBSTITUTE(CLEAN(G2440),CHAR(160),""),CHAR(10),"")),
TRIM(SUBSTITUTE(SUBSTITUTE(Category_Map!$A$3:$A$28,CHAR(160),""),CHAR(10),"")),0)),
"Not Found")</f>
        <v>Health</v>
      </c>
      <c r="J2440" t="str">
        <f t="shared" si="38"/>
        <v>Pre-COVID</v>
      </c>
    </row>
    <row r="2441" spans="1:10" x14ac:dyDescent="0.35">
      <c r="A2441" t="s">
        <v>30</v>
      </c>
      <c r="B2441">
        <v>2015</v>
      </c>
      <c r="C2441" t="s">
        <v>41</v>
      </c>
      <c r="D2441">
        <v>126.1</v>
      </c>
      <c r="E2441">
        <v>8</v>
      </c>
      <c r="F2441" s="1">
        <v>42217</v>
      </c>
      <c r="G2441" t="s">
        <v>24</v>
      </c>
      <c r="H2441">
        <v>113.6</v>
      </c>
      <c r="I2441" t="str" cm="1">
        <f t="array" ref="I2441">IFERROR(
INDEX(Category_Map!$B$3:$B$28,
MATCH(TRIM(SUBSTITUTE(SUBSTITUTE(CLEAN(G2441),CHAR(160),""),CHAR(10),"")),
TRIM(SUBSTITUTE(SUBSTITUTE(Category_Map!$A$3:$A$28,CHAR(160),""),CHAR(10),"")),0)),
"Not Found")</f>
        <v>Transport &amp; Communication</v>
      </c>
      <c r="J2441" t="str">
        <f t="shared" si="38"/>
        <v>Pre-COVID</v>
      </c>
    </row>
    <row r="2442" spans="1:10" x14ac:dyDescent="0.35">
      <c r="A2442" t="s">
        <v>30</v>
      </c>
      <c r="B2442">
        <v>2015</v>
      </c>
      <c r="C2442" t="s">
        <v>41</v>
      </c>
      <c r="D2442">
        <v>126.1</v>
      </c>
      <c r="E2442">
        <v>8</v>
      </c>
      <c r="F2442" s="1">
        <v>42217</v>
      </c>
      <c r="G2442" t="s">
        <v>25</v>
      </c>
      <c r="H2442">
        <v>118.5</v>
      </c>
      <c r="I2442" t="str" cm="1">
        <f t="array" ref="I2442">IFERROR(
INDEX(Category_Map!$B$3:$B$28,
MATCH(TRIM(SUBSTITUTE(SUBSTITUTE(CLEAN(G2442),CHAR(160),""),CHAR(10),"")),
TRIM(SUBSTITUTE(SUBSTITUTE(Category_Map!$A$3:$A$28,CHAR(160),""),CHAR(10),"")),0)),
"Not Found")</f>
        <v>Recreation and Personal Care</v>
      </c>
      <c r="J2442" t="str">
        <f t="shared" si="38"/>
        <v>Pre-COVID</v>
      </c>
    </row>
    <row r="2443" spans="1:10" x14ac:dyDescent="0.35">
      <c r="A2443" t="s">
        <v>30</v>
      </c>
      <c r="B2443">
        <v>2015</v>
      </c>
      <c r="C2443" t="s">
        <v>41</v>
      </c>
      <c r="D2443">
        <v>126.1</v>
      </c>
      <c r="E2443">
        <v>8</v>
      </c>
      <c r="F2443" s="1">
        <v>42217</v>
      </c>
      <c r="G2443" t="s">
        <v>26</v>
      </c>
      <c r="H2443">
        <v>123.6</v>
      </c>
      <c r="I2443" t="str" cm="1">
        <f t="array" ref="I2443">IFERROR(
INDEX(Category_Map!$B$3:$B$28,
MATCH(TRIM(SUBSTITUTE(SUBSTITUTE(CLEAN(G2443),CHAR(160),""),CHAR(10),"")),
TRIM(SUBSTITUTE(SUBSTITUTE(Category_Map!$A$3:$A$28,CHAR(160),""),CHAR(10),"")),0)),
"Not Found")</f>
        <v>Education</v>
      </c>
      <c r="J2443" t="str">
        <f t="shared" si="38"/>
        <v>Pre-COVID</v>
      </c>
    </row>
    <row r="2444" spans="1:10" x14ac:dyDescent="0.35">
      <c r="A2444" t="s">
        <v>30</v>
      </c>
      <c r="B2444">
        <v>2015</v>
      </c>
      <c r="C2444" t="s">
        <v>41</v>
      </c>
      <c r="D2444">
        <v>126.1</v>
      </c>
      <c r="E2444">
        <v>8</v>
      </c>
      <c r="F2444" s="1">
        <v>42217</v>
      </c>
      <c r="G2444" t="s">
        <v>27</v>
      </c>
      <c r="H2444">
        <v>112.5</v>
      </c>
      <c r="I2444" t="str" cm="1">
        <f t="array" ref="I2444">IFERROR(
INDEX(Category_Map!$B$3:$B$28,
MATCH(TRIM(SUBSTITUTE(SUBSTITUTE(CLEAN(G2444),CHAR(160),""),CHAR(10),"")),
TRIM(SUBSTITUTE(SUBSTITUTE(Category_Map!$A$3:$A$28,CHAR(160),""),CHAR(10),"")),0)),
"Not Found")</f>
        <v>Personal care and effects</v>
      </c>
      <c r="J2444" t="str">
        <f t="shared" si="38"/>
        <v>Pre-COVID</v>
      </c>
    </row>
    <row r="2445" spans="1:10" x14ac:dyDescent="0.35">
      <c r="A2445" t="s">
        <v>30</v>
      </c>
      <c r="B2445">
        <v>2015</v>
      </c>
      <c r="C2445" t="s">
        <v>41</v>
      </c>
      <c r="D2445">
        <v>126.1</v>
      </c>
      <c r="E2445">
        <v>8</v>
      </c>
      <c r="F2445" s="1">
        <v>42217</v>
      </c>
      <c r="G2445" t="s">
        <v>28</v>
      </c>
      <c r="H2445">
        <v>118.2</v>
      </c>
      <c r="I2445" t="str" cm="1">
        <f t="array" ref="I2445">IFERROR(
INDEX(Category_Map!$B$3:$B$28,
MATCH(TRIM(SUBSTITUTE(SUBSTITUTE(CLEAN(G2445),CHAR(160),""),CHAR(10),"")),
TRIM(SUBSTITUTE(SUBSTITUTE(Category_Map!$A$3:$A$28,CHAR(160),""),CHAR(10),"")),0)),
"Not Found")</f>
        <v>Miscellaneous</v>
      </c>
      <c r="J2445" t="str">
        <f t="shared" si="38"/>
        <v>Pre-COVID</v>
      </c>
    </row>
    <row r="2446" spans="1:10" x14ac:dyDescent="0.35">
      <c r="A2446" t="s">
        <v>33</v>
      </c>
      <c r="B2446">
        <v>2015</v>
      </c>
      <c r="C2446" t="s">
        <v>41</v>
      </c>
      <c r="D2446">
        <v>123.2</v>
      </c>
      <c r="E2446">
        <v>8</v>
      </c>
      <c r="F2446" s="1">
        <v>42217</v>
      </c>
      <c r="G2446" t="s">
        <v>3</v>
      </c>
      <c r="H2446">
        <v>123.1</v>
      </c>
      <c r="I2446" t="str" cm="1">
        <f t="array" ref="I2446">IFERROR(
INDEX(Category_Map!$B$3:$B$28,
MATCH(TRIM(SUBSTITUTE(SUBSTITUTE(CLEAN(G2446),CHAR(160),""),CHAR(10),"")),
TRIM(SUBSTITUTE(SUBSTITUTE(Category_Map!$A$3:$A$28,CHAR(160),""),CHAR(10),"")),0)),
"Not Found")</f>
        <v>Food</v>
      </c>
      <c r="J2446" t="str">
        <f t="shared" si="38"/>
        <v>Pre-COVID</v>
      </c>
    </row>
    <row r="2447" spans="1:10" x14ac:dyDescent="0.35">
      <c r="A2447" t="s">
        <v>33</v>
      </c>
      <c r="B2447">
        <v>2015</v>
      </c>
      <c r="C2447" t="s">
        <v>41</v>
      </c>
      <c r="D2447">
        <v>123.2</v>
      </c>
      <c r="E2447">
        <v>8</v>
      </c>
      <c r="F2447" s="1">
        <v>42217</v>
      </c>
      <c r="G2447" t="s">
        <v>4</v>
      </c>
      <c r="H2447">
        <v>131.69999999999999</v>
      </c>
      <c r="I2447" t="str" cm="1">
        <f t="array" ref="I2447">IFERROR(
INDEX(Category_Map!$B$3:$B$28,
MATCH(TRIM(SUBSTITUTE(SUBSTITUTE(CLEAN(G2447),CHAR(160),""),CHAR(10),"")),
TRIM(SUBSTITUTE(SUBSTITUTE(Category_Map!$A$3:$A$28,CHAR(160),""),CHAR(10),"")),0)),
"Not Found")</f>
        <v>Food</v>
      </c>
      <c r="J2447" t="str">
        <f t="shared" si="38"/>
        <v>Pre-COVID</v>
      </c>
    </row>
    <row r="2448" spans="1:10" x14ac:dyDescent="0.35">
      <c r="A2448" t="s">
        <v>33</v>
      </c>
      <c r="B2448">
        <v>2015</v>
      </c>
      <c r="C2448" t="s">
        <v>41</v>
      </c>
      <c r="D2448">
        <v>123.2</v>
      </c>
      <c r="E2448">
        <v>8</v>
      </c>
      <c r="F2448" s="1">
        <v>42217</v>
      </c>
      <c r="G2448" t="s">
        <v>5</v>
      </c>
      <c r="H2448">
        <v>118.1</v>
      </c>
      <c r="I2448" t="str" cm="1">
        <f t="array" ref="I2448">IFERROR(
INDEX(Category_Map!$B$3:$B$28,
MATCH(TRIM(SUBSTITUTE(SUBSTITUTE(CLEAN(G2448),CHAR(160),""),CHAR(10),"")),
TRIM(SUBSTITUTE(SUBSTITUTE(Category_Map!$A$3:$A$28,CHAR(160),""),CHAR(10),"")),0)),
"Not Found")</f>
        <v>Food</v>
      </c>
      <c r="J2448" t="str">
        <f t="shared" si="38"/>
        <v>Pre-COVID</v>
      </c>
    </row>
    <row r="2449" spans="1:10" x14ac:dyDescent="0.35">
      <c r="A2449" t="s">
        <v>33</v>
      </c>
      <c r="B2449">
        <v>2015</v>
      </c>
      <c r="C2449" t="s">
        <v>41</v>
      </c>
      <c r="D2449">
        <v>123.2</v>
      </c>
      <c r="E2449">
        <v>8</v>
      </c>
      <c r="F2449" s="1">
        <v>42217</v>
      </c>
      <c r="G2449" t="s">
        <v>6</v>
      </c>
      <c r="H2449">
        <v>128</v>
      </c>
      <c r="I2449" t="str" cm="1">
        <f t="array" ref="I2449">IFERROR(
INDEX(Category_Map!$B$3:$B$28,
MATCH(TRIM(SUBSTITUTE(SUBSTITUTE(CLEAN(G2449),CHAR(160),""),CHAR(10),"")),
TRIM(SUBSTITUTE(SUBSTITUTE(Category_Map!$A$3:$A$28,CHAR(160),""),CHAR(10),"")),0)),
"Not Found")</f>
        <v>Food</v>
      </c>
      <c r="J2449" t="str">
        <f t="shared" si="38"/>
        <v>Pre-COVID</v>
      </c>
    </row>
    <row r="2450" spans="1:10" x14ac:dyDescent="0.35">
      <c r="A2450" t="s">
        <v>33</v>
      </c>
      <c r="B2450">
        <v>2015</v>
      </c>
      <c r="C2450" t="s">
        <v>41</v>
      </c>
      <c r="D2450">
        <v>123.2</v>
      </c>
      <c r="E2450">
        <v>8</v>
      </c>
      <c r="F2450" s="1">
        <v>42217</v>
      </c>
      <c r="G2450" t="s">
        <v>7</v>
      </c>
      <c r="H2450">
        <v>106.8</v>
      </c>
      <c r="I2450" t="str" cm="1">
        <f t="array" ref="I2450">IFERROR(
INDEX(Category_Map!$B$3:$B$28,
MATCH(TRIM(SUBSTITUTE(SUBSTITUTE(CLEAN(G2450),CHAR(160),""),CHAR(10),"")),
TRIM(SUBSTITUTE(SUBSTITUTE(Category_Map!$A$3:$A$28,CHAR(160),""),CHAR(10),"")),0)),
"Not Found")</f>
        <v>Food</v>
      </c>
      <c r="J2450" t="str">
        <f t="shared" si="38"/>
        <v>Pre-COVID</v>
      </c>
    </row>
    <row r="2451" spans="1:10" x14ac:dyDescent="0.35">
      <c r="A2451" t="s">
        <v>33</v>
      </c>
      <c r="B2451">
        <v>2015</v>
      </c>
      <c r="C2451" t="s">
        <v>41</v>
      </c>
      <c r="D2451">
        <v>123.2</v>
      </c>
      <c r="E2451">
        <v>8</v>
      </c>
      <c r="F2451" s="1">
        <v>42217</v>
      </c>
      <c r="G2451" t="s">
        <v>8</v>
      </c>
      <c r="H2451">
        <v>130.1</v>
      </c>
      <c r="I2451" t="str" cm="1">
        <f t="array" ref="I2451">IFERROR(
INDEX(Category_Map!$B$3:$B$28,
MATCH(TRIM(SUBSTITUTE(SUBSTITUTE(CLEAN(G2451),CHAR(160),""),CHAR(10),"")),
TRIM(SUBSTITUTE(SUBSTITUTE(Category_Map!$A$3:$A$28,CHAR(160),""),CHAR(10),"")),0)),
"Not Found")</f>
        <v>Food</v>
      </c>
      <c r="J2451" t="str">
        <f t="shared" si="38"/>
        <v>Pre-COVID</v>
      </c>
    </row>
    <row r="2452" spans="1:10" x14ac:dyDescent="0.35">
      <c r="A2452" t="s">
        <v>33</v>
      </c>
      <c r="B2452">
        <v>2015</v>
      </c>
      <c r="C2452" t="s">
        <v>41</v>
      </c>
      <c r="D2452">
        <v>123.2</v>
      </c>
      <c r="E2452">
        <v>8</v>
      </c>
      <c r="F2452" s="1">
        <v>42217</v>
      </c>
      <c r="G2452" t="s">
        <v>9</v>
      </c>
      <c r="H2452">
        <v>165.5</v>
      </c>
      <c r="I2452" t="str" cm="1">
        <f t="array" ref="I2452">IFERROR(
INDEX(Category_Map!$B$3:$B$28,
MATCH(TRIM(SUBSTITUTE(SUBSTITUTE(CLEAN(G2452),CHAR(160),""),CHAR(10),"")),
TRIM(SUBSTITUTE(SUBSTITUTE(Category_Map!$A$3:$A$28,CHAR(160),""),CHAR(10),"")),0)),
"Not Found")</f>
        <v>Food</v>
      </c>
      <c r="J2452" t="str">
        <f t="shared" si="38"/>
        <v>Pre-COVID</v>
      </c>
    </row>
    <row r="2453" spans="1:10" x14ac:dyDescent="0.35">
      <c r="A2453" t="s">
        <v>33</v>
      </c>
      <c r="B2453">
        <v>2015</v>
      </c>
      <c r="C2453" t="s">
        <v>41</v>
      </c>
      <c r="D2453">
        <v>123.2</v>
      </c>
      <c r="E2453">
        <v>8</v>
      </c>
      <c r="F2453" s="1">
        <v>42217</v>
      </c>
      <c r="G2453" t="s">
        <v>10</v>
      </c>
      <c r="H2453">
        <v>156</v>
      </c>
      <c r="I2453" t="str" cm="1">
        <f t="array" ref="I2453">IFERROR(
INDEX(Category_Map!$B$3:$B$28,
MATCH(TRIM(SUBSTITUTE(SUBSTITUTE(CLEAN(G2453),CHAR(160),""),CHAR(10),"")),
TRIM(SUBSTITUTE(SUBSTITUTE(Category_Map!$A$3:$A$28,CHAR(160),""),CHAR(10),"")),0)),
"Not Found")</f>
        <v>Food</v>
      </c>
      <c r="J2453" t="str">
        <f t="shared" si="38"/>
        <v>Pre-COVID</v>
      </c>
    </row>
    <row r="2454" spans="1:10" x14ac:dyDescent="0.35">
      <c r="A2454" t="s">
        <v>33</v>
      </c>
      <c r="B2454">
        <v>2015</v>
      </c>
      <c r="C2454" t="s">
        <v>41</v>
      </c>
      <c r="D2454">
        <v>123.2</v>
      </c>
      <c r="E2454">
        <v>8</v>
      </c>
      <c r="F2454" s="1">
        <v>42217</v>
      </c>
      <c r="G2454" t="s">
        <v>11</v>
      </c>
      <c r="H2454">
        <v>85.3</v>
      </c>
      <c r="I2454" t="str" cm="1">
        <f t="array" ref="I2454">IFERROR(
INDEX(Category_Map!$B$3:$B$28,
MATCH(TRIM(SUBSTITUTE(SUBSTITUTE(CLEAN(G2454),CHAR(160),""),CHAR(10),"")),
TRIM(SUBSTITUTE(SUBSTITUTE(Category_Map!$A$3:$A$28,CHAR(160),""),CHAR(10),"")),0)),
"Not Found")</f>
        <v>Food</v>
      </c>
      <c r="J2454" t="str">
        <f t="shared" si="38"/>
        <v>Pre-COVID</v>
      </c>
    </row>
    <row r="2455" spans="1:10" x14ac:dyDescent="0.35">
      <c r="A2455" t="s">
        <v>33</v>
      </c>
      <c r="B2455">
        <v>2015</v>
      </c>
      <c r="C2455" t="s">
        <v>41</v>
      </c>
      <c r="D2455">
        <v>123.2</v>
      </c>
      <c r="E2455">
        <v>8</v>
      </c>
      <c r="F2455" s="1">
        <v>42217</v>
      </c>
      <c r="G2455" t="s">
        <v>12</v>
      </c>
      <c r="H2455">
        <v>132.69999999999999</v>
      </c>
      <c r="I2455" t="str" cm="1">
        <f t="array" ref="I2455">IFERROR(
INDEX(Category_Map!$B$3:$B$28,
MATCH(TRIM(SUBSTITUTE(SUBSTITUTE(CLEAN(G2455),CHAR(160),""),CHAR(10),"")),
TRIM(SUBSTITUTE(SUBSTITUTE(Category_Map!$A$3:$A$28,CHAR(160),""),CHAR(10),"")),0)),
"Not Found")</f>
        <v>Food</v>
      </c>
      <c r="J2455" t="str">
        <f t="shared" si="38"/>
        <v>Pre-COVID</v>
      </c>
    </row>
    <row r="2456" spans="1:10" x14ac:dyDescent="0.35">
      <c r="A2456" t="s">
        <v>33</v>
      </c>
      <c r="B2456">
        <v>2015</v>
      </c>
      <c r="C2456" t="s">
        <v>41</v>
      </c>
      <c r="D2456">
        <v>123.2</v>
      </c>
      <c r="E2456">
        <v>8</v>
      </c>
      <c r="F2456" s="1">
        <v>42217</v>
      </c>
      <c r="G2456" t="s">
        <v>13</v>
      </c>
      <c r="H2456">
        <v>118.8</v>
      </c>
      <c r="I2456" t="str" cm="1">
        <f t="array" ref="I2456">IFERROR(
INDEX(Category_Map!$B$3:$B$28,
MATCH(TRIM(SUBSTITUTE(SUBSTITUTE(CLEAN(G2456),CHAR(160),""),CHAR(10),"")),
TRIM(SUBSTITUTE(SUBSTITUTE(Category_Map!$A$3:$A$28,CHAR(160),""),CHAR(10),"")),0)),
"Not Found")</f>
        <v>Food and beverages</v>
      </c>
      <c r="J2456" t="str">
        <f t="shared" si="38"/>
        <v>Pre-COVID</v>
      </c>
    </row>
    <row r="2457" spans="1:10" x14ac:dyDescent="0.35">
      <c r="A2457" t="s">
        <v>33</v>
      </c>
      <c r="B2457">
        <v>2015</v>
      </c>
      <c r="C2457" t="s">
        <v>41</v>
      </c>
      <c r="D2457">
        <v>123.2</v>
      </c>
      <c r="E2457">
        <v>8</v>
      </c>
      <c r="F2457" s="1">
        <v>42217</v>
      </c>
      <c r="G2457" t="s">
        <v>14</v>
      </c>
      <c r="H2457">
        <v>131.69999999999999</v>
      </c>
      <c r="I2457" t="str" cm="1">
        <f t="array" ref="I2457">IFERROR(
INDEX(Category_Map!$B$3:$B$28,
MATCH(TRIM(SUBSTITUTE(SUBSTITUTE(CLEAN(G2457),CHAR(160),""),CHAR(10),"")),
TRIM(SUBSTITUTE(SUBSTITUTE(Category_Map!$A$3:$A$28,CHAR(160),""),CHAR(10),"")),0)),
"Not Found")</f>
        <v>Food and beverages</v>
      </c>
      <c r="J2457" t="str">
        <f t="shared" si="38"/>
        <v>Pre-COVID</v>
      </c>
    </row>
    <row r="2458" spans="1:10" x14ac:dyDescent="0.35">
      <c r="A2458" t="s">
        <v>33</v>
      </c>
      <c r="B2458">
        <v>2015</v>
      </c>
      <c r="C2458" t="s">
        <v>41</v>
      </c>
      <c r="D2458">
        <v>123.2</v>
      </c>
      <c r="E2458">
        <v>8</v>
      </c>
      <c r="F2458" s="1">
        <v>42217</v>
      </c>
      <c r="G2458" t="s">
        <v>15</v>
      </c>
      <c r="H2458">
        <v>131.1</v>
      </c>
      <c r="I2458" t="str" cm="1">
        <f t="array" ref="I2458">IFERROR(
INDEX(Category_Map!$B$3:$B$28,
MATCH(TRIM(SUBSTITUTE(SUBSTITUTE(CLEAN(G2458),CHAR(160),""),CHAR(10),"")),
TRIM(SUBSTITUTE(SUBSTITUTE(Category_Map!$A$3:$A$28,CHAR(160),""),CHAR(10),"")),0)),
"Not Found")</f>
        <v>Food and beverages</v>
      </c>
      <c r="J2458" t="str">
        <f t="shared" si="38"/>
        <v>Pre-COVID</v>
      </c>
    </row>
    <row r="2459" spans="1:10" x14ac:dyDescent="0.35">
      <c r="A2459" t="s">
        <v>33</v>
      </c>
      <c r="B2459">
        <v>2015</v>
      </c>
      <c r="C2459" t="s">
        <v>41</v>
      </c>
      <c r="D2459">
        <v>123.2</v>
      </c>
      <c r="E2459">
        <v>8</v>
      </c>
      <c r="F2459" s="1">
        <v>42217</v>
      </c>
      <c r="G2459" t="s">
        <v>16</v>
      </c>
      <c r="H2459">
        <v>134.19999999999999</v>
      </c>
      <c r="I2459" t="str" cm="1">
        <f t="array" ref="I2459">IFERROR(
INDEX(Category_Map!$B$3:$B$28,
MATCH(TRIM(SUBSTITUTE(SUBSTITUTE(CLEAN(G2459),CHAR(160),""),CHAR(10),"")),
TRIM(SUBSTITUTE(SUBSTITUTE(Category_Map!$A$3:$A$28,CHAR(160),""),CHAR(10),"")),0)),
"Not Found")</f>
        <v>Miscellaneous</v>
      </c>
      <c r="J2459" t="str">
        <f t="shared" si="38"/>
        <v>Pre-COVID</v>
      </c>
    </row>
    <row r="2460" spans="1:10" x14ac:dyDescent="0.35">
      <c r="A2460" t="s">
        <v>33</v>
      </c>
      <c r="B2460">
        <v>2015</v>
      </c>
      <c r="C2460" t="s">
        <v>41</v>
      </c>
      <c r="D2460">
        <v>123.2</v>
      </c>
      <c r="E2460">
        <v>8</v>
      </c>
      <c r="F2460" s="1">
        <v>42217</v>
      </c>
      <c r="G2460" t="s">
        <v>17</v>
      </c>
      <c r="H2460">
        <v>123.7</v>
      </c>
      <c r="I2460" t="str" cm="1">
        <f t="array" ref="I2460">IFERROR(
INDEX(Category_Map!$B$3:$B$28,
MATCH(TRIM(SUBSTITUTE(SUBSTITUTE(CLEAN(G2460),CHAR(160),""),CHAR(10),"")),
TRIM(SUBSTITUTE(SUBSTITUTE(Category_Map!$A$3:$A$28,CHAR(160),""),CHAR(10),"")),0)),
"Not Found")</f>
        <v>Clothing and Footwear</v>
      </c>
      <c r="J2460" t="str">
        <f t="shared" si="38"/>
        <v>Pre-COVID</v>
      </c>
    </row>
    <row r="2461" spans="1:10" x14ac:dyDescent="0.35">
      <c r="A2461" t="s">
        <v>33</v>
      </c>
      <c r="B2461">
        <v>2015</v>
      </c>
      <c r="C2461" t="s">
        <v>41</v>
      </c>
      <c r="D2461">
        <v>123.2</v>
      </c>
      <c r="E2461">
        <v>8</v>
      </c>
      <c r="F2461" s="1">
        <v>42217</v>
      </c>
      <c r="G2461" t="s">
        <v>18</v>
      </c>
      <c r="H2461">
        <v>118.2</v>
      </c>
      <c r="I2461" t="str" cm="1">
        <f t="array" ref="I2461">IFERROR(
INDEX(Category_Map!$B$3:$B$28,
MATCH(TRIM(SUBSTITUTE(SUBSTITUTE(CLEAN(G2461),CHAR(160),""),CHAR(10),"")),
TRIM(SUBSTITUTE(SUBSTITUTE(Category_Map!$A$3:$A$28,CHAR(160),""),CHAR(10),"")),0)),
"Not Found")</f>
        <v>Clothing and Footwear</v>
      </c>
      <c r="J2461" t="str">
        <f t="shared" si="38"/>
        <v>Pre-COVID</v>
      </c>
    </row>
    <row r="2462" spans="1:10" x14ac:dyDescent="0.35">
      <c r="A2462" t="s">
        <v>33</v>
      </c>
      <c r="B2462">
        <v>2015</v>
      </c>
      <c r="C2462" t="s">
        <v>41</v>
      </c>
      <c r="D2462">
        <v>123.2</v>
      </c>
      <c r="E2462">
        <v>8</v>
      </c>
      <c r="F2462" s="1">
        <v>42217</v>
      </c>
      <c r="G2462" t="s">
        <v>19</v>
      </c>
      <c r="H2462">
        <v>122.9</v>
      </c>
      <c r="I2462" t="str" cm="1">
        <f t="array" ref="I2462">IFERROR(
INDEX(Category_Map!$B$3:$B$28,
MATCH(TRIM(SUBSTITUTE(SUBSTITUTE(CLEAN(G2462),CHAR(160),""),CHAR(10),"")),
TRIM(SUBSTITUTE(SUBSTITUTE(Category_Map!$A$3:$A$28,CHAR(160),""),CHAR(10),"")),0)),
"Not Found")</f>
        <v>Clothing and Footwear</v>
      </c>
      <c r="J2462" t="str">
        <f t="shared" si="38"/>
        <v>Pre-COVID</v>
      </c>
    </row>
    <row r="2463" spans="1:10" x14ac:dyDescent="0.35">
      <c r="A2463" t="s">
        <v>33</v>
      </c>
      <c r="B2463">
        <v>2015</v>
      </c>
      <c r="C2463" t="s">
        <v>41</v>
      </c>
      <c r="D2463">
        <v>123.2</v>
      </c>
      <c r="E2463">
        <v>8</v>
      </c>
      <c r="F2463" s="1">
        <v>42217</v>
      </c>
      <c r="G2463" t="s">
        <v>20</v>
      </c>
      <c r="H2463">
        <v>120.9</v>
      </c>
      <c r="I2463" t="str" cm="1">
        <f t="array" ref="I2463">IFERROR(
INDEX(Category_Map!$B$3:$B$28,
MATCH(TRIM(SUBSTITUTE(SUBSTITUTE(CLEAN(G2463),CHAR(160),""),CHAR(10),"")),
TRIM(SUBSTITUTE(SUBSTITUTE(Category_Map!$A$3:$A$28,CHAR(160),""),CHAR(10),"")),0)),
"Not Found")</f>
        <v>Housing and Utilities</v>
      </c>
      <c r="J2463" t="str">
        <f t="shared" si="38"/>
        <v>Pre-COVID</v>
      </c>
    </row>
    <row r="2464" spans="1:10" x14ac:dyDescent="0.35">
      <c r="A2464" t="s">
        <v>33</v>
      </c>
      <c r="B2464">
        <v>2015</v>
      </c>
      <c r="C2464" t="s">
        <v>41</v>
      </c>
      <c r="D2464">
        <v>123.2</v>
      </c>
      <c r="E2464">
        <v>8</v>
      </c>
      <c r="F2464" s="1">
        <v>42217</v>
      </c>
      <c r="G2464" t="s">
        <v>21</v>
      </c>
      <c r="H2464">
        <v>115.3</v>
      </c>
      <c r="I2464" t="str" cm="1">
        <f t="array" ref="I2464">IFERROR(
INDEX(Category_Map!$B$3:$B$28,
MATCH(TRIM(SUBSTITUTE(SUBSTITUTE(CLEAN(G2464),CHAR(160),""),CHAR(10),"")),
TRIM(SUBSTITUTE(SUBSTITUTE(Category_Map!$A$3:$A$28,CHAR(160),""),CHAR(10),"")),0)),
"Not Found")</f>
        <v>Fuel and Energy</v>
      </c>
      <c r="J2464" t="str">
        <f t="shared" si="38"/>
        <v>Pre-COVID</v>
      </c>
    </row>
    <row r="2465" spans="1:10" x14ac:dyDescent="0.35">
      <c r="A2465" t="s">
        <v>33</v>
      </c>
      <c r="B2465">
        <v>2015</v>
      </c>
      <c r="C2465" t="s">
        <v>41</v>
      </c>
      <c r="D2465">
        <v>123.2</v>
      </c>
      <c r="E2465">
        <v>8</v>
      </c>
      <c r="F2465" s="1">
        <v>42217</v>
      </c>
      <c r="G2465" t="s">
        <v>22</v>
      </c>
      <c r="H2465">
        <v>120</v>
      </c>
      <c r="I2465" t="str" cm="1">
        <f t="array" ref="I2465">IFERROR(
INDEX(Category_Map!$B$3:$B$28,
MATCH(TRIM(SUBSTITUTE(SUBSTITUTE(CLEAN(G2465),CHAR(160),""),CHAR(10),"")),
TRIM(SUBSTITUTE(SUBSTITUTE(Category_Map!$A$3:$A$28,CHAR(160),""),CHAR(10),"")),0)),
"Not Found")</f>
        <v>Household goods and services</v>
      </c>
      <c r="J2465" t="str">
        <f t="shared" si="38"/>
        <v>Pre-COVID</v>
      </c>
    </row>
    <row r="2466" spans="1:10" x14ac:dyDescent="0.35">
      <c r="A2466" t="s">
        <v>33</v>
      </c>
      <c r="B2466">
        <v>2015</v>
      </c>
      <c r="C2466" t="s">
        <v>41</v>
      </c>
      <c r="D2466">
        <v>123.2</v>
      </c>
      <c r="E2466">
        <v>8</v>
      </c>
      <c r="F2466" s="1">
        <v>42217</v>
      </c>
      <c r="G2466" t="s">
        <v>23</v>
      </c>
      <c r="H2466">
        <v>116.6</v>
      </c>
      <c r="I2466" t="str" cm="1">
        <f t="array" ref="I2466">IFERROR(
INDEX(Category_Map!$B$3:$B$28,
MATCH(TRIM(SUBSTITUTE(SUBSTITUTE(CLEAN(G2466),CHAR(160),""),CHAR(10),"")),
TRIM(SUBSTITUTE(SUBSTITUTE(Category_Map!$A$3:$A$28,CHAR(160),""),CHAR(10),"")),0)),
"Not Found")</f>
        <v>Health</v>
      </c>
      <c r="J2466" t="str">
        <f t="shared" si="38"/>
        <v>Pre-COVID</v>
      </c>
    </row>
    <row r="2467" spans="1:10" x14ac:dyDescent="0.35">
      <c r="A2467" t="s">
        <v>33</v>
      </c>
      <c r="B2467">
        <v>2015</v>
      </c>
      <c r="C2467" t="s">
        <v>41</v>
      </c>
      <c r="D2467">
        <v>123.2</v>
      </c>
      <c r="E2467">
        <v>8</v>
      </c>
      <c r="F2467" s="1">
        <v>42217</v>
      </c>
      <c r="G2467" t="s">
        <v>24</v>
      </c>
      <c r="H2467">
        <v>109.9</v>
      </c>
      <c r="I2467" t="str" cm="1">
        <f t="array" ref="I2467">IFERROR(
INDEX(Category_Map!$B$3:$B$28,
MATCH(TRIM(SUBSTITUTE(SUBSTITUTE(CLEAN(G2467),CHAR(160),""),CHAR(10),"")),
TRIM(SUBSTITUTE(SUBSTITUTE(Category_Map!$A$3:$A$28,CHAR(160),""),CHAR(10),"")),0)),
"Not Found")</f>
        <v>Transport &amp; Communication</v>
      </c>
      <c r="J2467" t="str">
        <f t="shared" si="38"/>
        <v>Pre-COVID</v>
      </c>
    </row>
    <row r="2468" spans="1:10" x14ac:dyDescent="0.35">
      <c r="A2468" t="s">
        <v>33</v>
      </c>
      <c r="B2468">
        <v>2015</v>
      </c>
      <c r="C2468" t="s">
        <v>41</v>
      </c>
      <c r="D2468">
        <v>123.2</v>
      </c>
      <c r="E2468">
        <v>8</v>
      </c>
      <c r="F2468" s="1">
        <v>42217</v>
      </c>
      <c r="G2468" t="s">
        <v>25</v>
      </c>
      <c r="H2468">
        <v>117.2</v>
      </c>
      <c r="I2468" t="str" cm="1">
        <f t="array" ref="I2468">IFERROR(
INDEX(Category_Map!$B$3:$B$28,
MATCH(TRIM(SUBSTITUTE(SUBSTITUTE(CLEAN(G2468),CHAR(160),""),CHAR(10),"")),
TRIM(SUBSTITUTE(SUBSTITUTE(Category_Map!$A$3:$A$28,CHAR(160),""),CHAR(10),"")),0)),
"Not Found")</f>
        <v>Recreation and Personal Care</v>
      </c>
      <c r="J2468" t="str">
        <f t="shared" si="38"/>
        <v>Pre-COVID</v>
      </c>
    </row>
    <row r="2469" spans="1:10" x14ac:dyDescent="0.35">
      <c r="A2469" t="s">
        <v>33</v>
      </c>
      <c r="B2469">
        <v>2015</v>
      </c>
      <c r="C2469" t="s">
        <v>41</v>
      </c>
      <c r="D2469">
        <v>123.2</v>
      </c>
      <c r="E2469">
        <v>8</v>
      </c>
      <c r="F2469" s="1">
        <v>42217</v>
      </c>
      <c r="G2469" t="s">
        <v>26</v>
      </c>
      <c r="H2469">
        <v>126.2</v>
      </c>
      <c r="I2469" t="str" cm="1">
        <f t="array" ref="I2469">IFERROR(
INDEX(Category_Map!$B$3:$B$28,
MATCH(TRIM(SUBSTITUTE(SUBSTITUTE(CLEAN(G2469),CHAR(160),""),CHAR(10),"")),
TRIM(SUBSTITUTE(SUBSTITUTE(Category_Map!$A$3:$A$28,CHAR(160),""),CHAR(10),"")),0)),
"Not Found")</f>
        <v>Education</v>
      </c>
      <c r="J2469" t="str">
        <f t="shared" si="38"/>
        <v>Pre-COVID</v>
      </c>
    </row>
    <row r="2470" spans="1:10" x14ac:dyDescent="0.35">
      <c r="A2470" t="s">
        <v>33</v>
      </c>
      <c r="B2470">
        <v>2015</v>
      </c>
      <c r="C2470" t="s">
        <v>41</v>
      </c>
      <c r="D2470">
        <v>123.2</v>
      </c>
      <c r="E2470">
        <v>8</v>
      </c>
      <c r="F2470" s="1">
        <v>42217</v>
      </c>
      <c r="G2470" t="s">
        <v>27</v>
      </c>
      <c r="H2470">
        <v>112</v>
      </c>
      <c r="I2470" t="str" cm="1">
        <f t="array" ref="I2470">IFERROR(
INDEX(Category_Map!$B$3:$B$28,
MATCH(TRIM(SUBSTITUTE(SUBSTITUTE(CLEAN(G2470),CHAR(160),""),CHAR(10),"")),
TRIM(SUBSTITUTE(SUBSTITUTE(Category_Map!$A$3:$A$28,CHAR(160),""),CHAR(10),"")),0)),
"Not Found")</f>
        <v>Personal care and effects</v>
      </c>
      <c r="J2470" t="str">
        <f t="shared" si="38"/>
        <v>Pre-COVID</v>
      </c>
    </row>
    <row r="2471" spans="1:10" x14ac:dyDescent="0.35">
      <c r="A2471" t="s">
        <v>33</v>
      </c>
      <c r="B2471">
        <v>2015</v>
      </c>
      <c r="C2471" t="s">
        <v>41</v>
      </c>
      <c r="D2471">
        <v>123.2</v>
      </c>
      <c r="E2471">
        <v>8</v>
      </c>
      <c r="F2471" s="1">
        <v>42217</v>
      </c>
      <c r="G2471" t="s">
        <v>28</v>
      </c>
      <c r="H2471">
        <v>116.2</v>
      </c>
      <c r="I2471" t="str" cm="1">
        <f t="array" ref="I2471">IFERROR(
INDEX(Category_Map!$B$3:$B$28,
MATCH(TRIM(SUBSTITUTE(SUBSTITUTE(CLEAN(G2471),CHAR(160),""),CHAR(10),"")),
TRIM(SUBSTITUTE(SUBSTITUTE(Category_Map!$A$3:$A$28,CHAR(160),""),CHAR(10),"")),0)),
"Not Found")</f>
        <v>Miscellaneous</v>
      </c>
      <c r="J2471" t="str">
        <f t="shared" si="38"/>
        <v>Pre-COVID</v>
      </c>
    </row>
    <row r="2472" spans="1:10" x14ac:dyDescent="0.35">
      <c r="A2472" t="s">
        <v>34</v>
      </c>
      <c r="B2472">
        <v>2015</v>
      </c>
      <c r="C2472" t="s">
        <v>41</v>
      </c>
      <c r="D2472">
        <v>124.8</v>
      </c>
      <c r="E2472">
        <v>8</v>
      </c>
      <c r="F2472" s="1">
        <v>42217</v>
      </c>
      <c r="G2472" t="s">
        <v>3</v>
      </c>
      <c r="H2472">
        <v>124.2</v>
      </c>
      <c r="I2472" t="str" cm="1">
        <f t="array" ref="I2472">IFERROR(
INDEX(Category_Map!$B$3:$B$28,
MATCH(TRIM(SUBSTITUTE(SUBSTITUTE(CLEAN(G2472),CHAR(160),""),CHAR(10),"")),
TRIM(SUBSTITUTE(SUBSTITUTE(Category_Map!$A$3:$A$28,CHAR(160),""),CHAR(10),"")),0)),
"Not Found")</f>
        <v>Food</v>
      </c>
      <c r="J2472" t="str">
        <f t="shared" si="38"/>
        <v>Pre-COVID</v>
      </c>
    </row>
    <row r="2473" spans="1:10" x14ac:dyDescent="0.35">
      <c r="A2473" t="s">
        <v>34</v>
      </c>
      <c r="B2473">
        <v>2015</v>
      </c>
      <c r="C2473" t="s">
        <v>41</v>
      </c>
      <c r="D2473">
        <v>124.8</v>
      </c>
      <c r="E2473">
        <v>8</v>
      </c>
      <c r="F2473" s="1">
        <v>42217</v>
      </c>
      <c r="G2473" t="s">
        <v>4</v>
      </c>
      <c r="H2473">
        <v>131.4</v>
      </c>
      <c r="I2473" t="str" cm="1">
        <f t="array" ref="I2473">IFERROR(
INDEX(Category_Map!$B$3:$B$28,
MATCH(TRIM(SUBSTITUTE(SUBSTITUTE(CLEAN(G2473),CHAR(160),""),CHAR(10),"")),
TRIM(SUBSTITUTE(SUBSTITUTE(Category_Map!$A$3:$A$28,CHAR(160),""),CHAR(10),"")),0)),
"Not Found")</f>
        <v>Food</v>
      </c>
      <c r="J2473" t="str">
        <f t="shared" si="38"/>
        <v>Pre-COVID</v>
      </c>
    </row>
    <row r="2474" spans="1:10" x14ac:dyDescent="0.35">
      <c r="A2474" t="s">
        <v>34</v>
      </c>
      <c r="B2474">
        <v>2015</v>
      </c>
      <c r="C2474" t="s">
        <v>41</v>
      </c>
      <c r="D2474">
        <v>124.8</v>
      </c>
      <c r="E2474">
        <v>8</v>
      </c>
      <c r="F2474" s="1">
        <v>42217</v>
      </c>
      <c r="G2474" t="s">
        <v>5</v>
      </c>
      <c r="H2474">
        <v>120.1</v>
      </c>
      <c r="I2474" t="str" cm="1">
        <f t="array" ref="I2474">IFERROR(
INDEX(Category_Map!$B$3:$B$28,
MATCH(TRIM(SUBSTITUTE(SUBSTITUTE(CLEAN(G2474),CHAR(160),""),CHAR(10),"")),
TRIM(SUBSTITUTE(SUBSTITUTE(Category_Map!$A$3:$A$28,CHAR(160),""),CHAR(10),"")),0)),
"Not Found")</f>
        <v>Food</v>
      </c>
      <c r="J2474" t="str">
        <f t="shared" si="38"/>
        <v>Pre-COVID</v>
      </c>
    </row>
    <row r="2475" spans="1:10" x14ac:dyDescent="0.35">
      <c r="A2475" t="s">
        <v>34</v>
      </c>
      <c r="B2475">
        <v>2015</v>
      </c>
      <c r="C2475" t="s">
        <v>41</v>
      </c>
      <c r="D2475">
        <v>124.8</v>
      </c>
      <c r="E2475">
        <v>8</v>
      </c>
      <c r="F2475" s="1">
        <v>42217</v>
      </c>
      <c r="G2475" t="s">
        <v>6</v>
      </c>
      <c r="H2475">
        <v>128.5</v>
      </c>
      <c r="I2475" t="str" cm="1">
        <f t="array" ref="I2475">IFERROR(
INDEX(Category_Map!$B$3:$B$28,
MATCH(TRIM(SUBSTITUTE(SUBSTITUTE(CLEAN(G2475),CHAR(160),""),CHAR(10),"")),
TRIM(SUBSTITUTE(SUBSTITUTE(Category_Map!$A$3:$A$28,CHAR(160),""),CHAR(10),"")),0)),
"Not Found")</f>
        <v>Food</v>
      </c>
      <c r="J2475" t="str">
        <f t="shared" si="38"/>
        <v>Pre-COVID</v>
      </c>
    </row>
    <row r="2476" spans="1:10" x14ac:dyDescent="0.35">
      <c r="A2476" t="s">
        <v>34</v>
      </c>
      <c r="B2476">
        <v>2015</v>
      </c>
      <c r="C2476" t="s">
        <v>41</v>
      </c>
      <c r="D2476">
        <v>124.8</v>
      </c>
      <c r="E2476">
        <v>8</v>
      </c>
      <c r="F2476" s="1">
        <v>42217</v>
      </c>
      <c r="G2476" t="s">
        <v>7</v>
      </c>
      <c r="H2476">
        <v>111.4</v>
      </c>
      <c r="I2476" t="str" cm="1">
        <f t="array" ref="I2476">IFERROR(
INDEX(Category_Map!$B$3:$B$28,
MATCH(TRIM(SUBSTITUTE(SUBSTITUTE(CLEAN(G2476),CHAR(160),""),CHAR(10),"")),
TRIM(SUBSTITUTE(SUBSTITUTE(Category_Map!$A$3:$A$28,CHAR(160),""),CHAR(10),"")),0)),
"Not Found")</f>
        <v>Food</v>
      </c>
      <c r="J2476" t="str">
        <f t="shared" si="38"/>
        <v>Pre-COVID</v>
      </c>
    </row>
    <row r="2477" spans="1:10" x14ac:dyDescent="0.35">
      <c r="A2477" t="s">
        <v>34</v>
      </c>
      <c r="B2477">
        <v>2015</v>
      </c>
      <c r="C2477" t="s">
        <v>41</v>
      </c>
      <c r="D2477">
        <v>124.8</v>
      </c>
      <c r="E2477">
        <v>8</v>
      </c>
      <c r="F2477" s="1">
        <v>42217</v>
      </c>
      <c r="G2477" t="s">
        <v>8</v>
      </c>
      <c r="H2477">
        <v>132.30000000000001</v>
      </c>
      <c r="I2477" t="str" cm="1">
        <f t="array" ref="I2477">IFERROR(
INDEX(Category_Map!$B$3:$B$28,
MATCH(TRIM(SUBSTITUTE(SUBSTITUTE(CLEAN(G2477),CHAR(160),""),CHAR(10),"")),
TRIM(SUBSTITUTE(SUBSTITUTE(Category_Map!$A$3:$A$28,CHAR(160),""),CHAR(10),"")),0)),
"Not Found")</f>
        <v>Food</v>
      </c>
      <c r="J2477" t="str">
        <f t="shared" si="38"/>
        <v>Pre-COVID</v>
      </c>
    </row>
    <row r="2478" spans="1:10" x14ac:dyDescent="0.35">
      <c r="A2478" t="s">
        <v>34</v>
      </c>
      <c r="B2478">
        <v>2015</v>
      </c>
      <c r="C2478" t="s">
        <v>41</v>
      </c>
      <c r="D2478">
        <v>124.8</v>
      </c>
      <c r="E2478">
        <v>8</v>
      </c>
      <c r="F2478" s="1">
        <v>42217</v>
      </c>
      <c r="G2478" t="s">
        <v>9</v>
      </c>
      <c r="H2478">
        <v>157.6</v>
      </c>
      <c r="I2478" t="str" cm="1">
        <f t="array" ref="I2478">IFERROR(
INDEX(Category_Map!$B$3:$B$28,
MATCH(TRIM(SUBSTITUTE(SUBSTITUTE(CLEAN(G2478),CHAR(160),""),CHAR(10),"")),
TRIM(SUBSTITUTE(SUBSTITUTE(Category_Map!$A$3:$A$28,CHAR(160),""),CHAR(10),"")),0)),
"Not Found")</f>
        <v>Food</v>
      </c>
      <c r="J2478" t="str">
        <f t="shared" si="38"/>
        <v>Pre-COVID</v>
      </c>
    </row>
    <row r="2479" spans="1:10" x14ac:dyDescent="0.35">
      <c r="A2479" t="s">
        <v>34</v>
      </c>
      <c r="B2479">
        <v>2015</v>
      </c>
      <c r="C2479" t="s">
        <v>41</v>
      </c>
      <c r="D2479">
        <v>124.8</v>
      </c>
      <c r="E2479">
        <v>8</v>
      </c>
      <c r="F2479" s="1">
        <v>42217</v>
      </c>
      <c r="G2479" t="s">
        <v>10</v>
      </c>
      <c r="H2479">
        <v>144</v>
      </c>
      <c r="I2479" t="str" cm="1">
        <f t="array" ref="I2479">IFERROR(
INDEX(Category_Map!$B$3:$B$28,
MATCH(TRIM(SUBSTITUTE(SUBSTITUTE(CLEAN(G2479),CHAR(160),""),CHAR(10),"")),
TRIM(SUBSTITUTE(SUBSTITUTE(Category_Map!$A$3:$A$28,CHAR(160),""),CHAR(10),"")),0)),
"Not Found")</f>
        <v>Food</v>
      </c>
      <c r="J2479" t="str">
        <f t="shared" si="38"/>
        <v>Pre-COVID</v>
      </c>
    </row>
    <row r="2480" spans="1:10" x14ac:dyDescent="0.35">
      <c r="A2480" t="s">
        <v>34</v>
      </c>
      <c r="B2480">
        <v>2015</v>
      </c>
      <c r="C2480" t="s">
        <v>41</v>
      </c>
      <c r="D2480">
        <v>124.8</v>
      </c>
      <c r="E2480">
        <v>8</v>
      </c>
      <c r="F2480" s="1">
        <v>42217</v>
      </c>
      <c r="G2480" t="s">
        <v>11</v>
      </c>
      <c r="H2480">
        <v>90.5</v>
      </c>
      <c r="I2480" t="str" cm="1">
        <f t="array" ref="I2480">IFERROR(
INDEX(Category_Map!$B$3:$B$28,
MATCH(TRIM(SUBSTITUTE(SUBSTITUTE(CLEAN(G2480),CHAR(160),""),CHAR(10),"")),
TRIM(SUBSTITUTE(SUBSTITUTE(Category_Map!$A$3:$A$28,CHAR(160),""),CHAR(10),"")),0)),
"Not Found")</f>
        <v>Food</v>
      </c>
      <c r="J2480" t="str">
        <f t="shared" si="38"/>
        <v>Pre-COVID</v>
      </c>
    </row>
    <row r="2481" spans="1:10" x14ac:dyDescent="0.35">
      <c r="A2481" t="s">
        <v>34</v>
      </c>
      <c r="B2481">
        <v>2015</v>
      </c>
      <c r="C2481" t="s">
        <v>41</v>
      </c>
      <c r="D2481">
        <v>124.8</v>
      </c>
      <c r="E2481">
        <v>8</v>
      </c>
      <c r="F2481" s="1">
        <v>42217</v>
      </c>
      <c r="G2481" t="s">
        <v>12</v>
      </c>
      <c r="H2481">
        <v>126.8</v>
      </c>
      <c r="I2481" t="str" cm="1">
        <f t="array" ref="I2481">IFERROR(
INDEX(Category_Map!$B$3:$B$28,
MATCH(TRIM(SUBSTITUTE(SUBSTITUTE(CLEAN(G2481),CHAR(160),""),CHAR(10),"")),
TRIM(SUBSTITUTE(SUBSTITUTE(Category_Map!$A$3:$A$28,CHAR(160),""),CHAR(10),"")),0)),
"Not Found")</f>
        <v>Food</v>
      </c>
      <c r="J2481" t="str">
        <f t="shared" si="38"/>
        <v>Pre-COVID</v>
      </c>
    </row>
    <row r="2482" spans="1:10" x14ac:dyDescent="0.35">
      <c r="A2482" t="s">
        <v>34</v>
      </c>
      <c r="B2482">
        <v>2015</v>
      </c>
      <c r="C2482" t="s">
        <v>41</v>
      </c>
      <c r="D2482">
        <v>124.8</v>
      </c>
      <c r="E2482">
        <v>8</v>
      </c>
      <c r="F2482" s="1">
        <v>42217</v>
      </c>
      <c r="G2482" t="s">
        <v>13</v>
      </c>
      <c r="H2482">
        <v>120.4</v>
      </c>
      <c r="I2482" t="str" cm="1">
        <f t="array" ref="I2482">IFERROR(
INDEX(Category_Map!$B$3:$B$28,
MATCH(TRIM(SUBSTITUTE(SUBSTITUTE(CLEAN(G2482),CHAR(160),""),CHAR(10),"")),
TRIM(SUBSTITUTE(SUBSTITUTE(Category_Map!$A$3:$A$28,CHAR(160),""),CHAR(10),"")),0)),
"Not Found")</f>
        <v>Food and beverages</v>
      </c>
      <c r="J2482" t="str">
        <f t="shared" si="38"/>
        <v>Pre-COVID</v>
      </c>
    </row>
    <row r="2483" spans="1:10" x14ac:dyDescent="0.35">
      <c r="A2483" t="s">
        <v>34</v>
      </c>
      <c r="B2483">
        <v>2015</v>
      </c>
      <c r="C2483" t="s">
        <v>41</v>
      </c>
      <c r="D2483">
        <v>124.8</v>
      </c>
      <c r="E2483">
        <v>8</v>
      </c>
      <c r="F2483" s="1">
        <v>42217</v>
      </c>
      <c r="G2483" t="s">
        <v>14</v>
      </c>
      <c r="H2483">
        <v>132.1</v>
      </c>
      <c r="I2483" t="str" cm="1">
        <f t="array" ref="I2483">IFERROR(
INDEX(Category_Map!$B$3:$B$28,
MATCH(TRIM(SUBSTITUTE(SUBSTITUTE(CLEAN(G2483),CHAR(160),""),CHAR(10),"")),
TRIM(SUBSTITUTE(SUBSTITUTE(Category_Map!$A$3:$A$28,CHAR(160),""),CHAR(10),"")),0)),
"Not Found")</f>
        <v>Food and beverages</v>
      </c>
      <c r="J2483" t="str">
        <f t="shared" si="38"/>
        <v>Pre-COVID</v>
      </c>
    </row>
    <row r="2484" spans="1:10" x14ac:dyDescent="0.35">
      <c r="A2484" t="s">
        <v>34</v>
      </c>
      <c r="B2484">
        <v>2015</v>
      </c>
      <c r="C2484" t="s">
        <v>41</v>
      </c>
      <c r="D2484">
        <v>124.8</v>
      </c>
      <c r="E2484">
        <v>8</v>
      </c>
      <c r="F2484" s="1">
        <v>42217</v>
      </c>
      <c r="G2484" t="s">
        <v>15</v>
      </c>
      <c r="H2484">
        <v>130.30000000000001</v>
      </c>
      <c r="I2484" t="str" cm="1">
        <f t="array" ref="I2484">IFERROR(
INDEX(Category_Map!$B$3:$B$28,
MATCH(TRIM(SUBSTITUTE(SUBSTITUTE(CLEAN(G2484),CHAR(160),""),CHAR(10),"")),
TRIM(SUBSTITUTE(SUBSTITUTE(Category_Map!$A$3:$A$28,CHAR(160),""),CHAR(10),"")),0)),
"Not Found")</f>
        <v>Food and beverages</v>
      </c>
      <c r="J2484" t="str">
        <f t="shared" si="38"/>
        <v>Pre-COVID</v>
      </c>
    </row>
    <row r="2485" spans="1:10" x14ac:dyDescent="0.35">
      <c r="A2485" t="s">
        <v>34</v>
      </c>
      <c r="B2485">
        <v>2015</v>
      </c>
      <c r="C2485" t="s">
        <v>41</v>
      </c>
      <c r="D2485">
        <v>124.8</v>
      </c>
      <c r="E2485">
        <v>8</v>
      </c>
      <c r="F2485" s="1">
        <v>42217</v>
      </c>
      <c r="G2485" t="s">
        <v>16</v>
      </c>
      <c r="H2485">
        <v>131.19999999999999</v>
      </c>
      <c r="I2485" t="str" cm="1">
        <f t="array" ref="I2485">IFERROR(
INDEX(Category_Map!$B$3:$B$28,
MATCH(TRIM(SUBSTITUTE(SUBSTITUTE(CLEAN(G2485),CHAR(160),""),CHAR(10),"")),
TRIM(SUBSTITUTE(SUBSTITUTE(Category_Map!$A$3:$A$28,CHAR(160),""),CHAR(10),"")),0)),
"Not Found")</f>
        <v>Miscellaneous</v>
      </c>
      <c r="J2485" t="str">
        <f t="shared" si="38"/>
        <v>Pre-COVID</v>
      </c>
    </row>
    <row r="2486" spans="1:10" x14ac:dyDescent="0.35">
      <c r="A2486" t="s">
        <v>34</v>
      </c>
      <c r="B2486">
        <v>2015</v>
      </c>
      <c r="C2486" t="s">
        <v>41</v>
      </c>
      <c r="D2486">
        <v>124.8</v>
      </c>
      <c r="E2486">
        <v>8</v>
      </c>
      <c r="F2486" s="1">
        <v>42217</v>
      </c>
      <c r="G2486" t="s">
        <v>17</v>
      </c>
      <c r="H2486">
        <v>127.2</v>
      </c>
      <c r="I2486" t="str" cm="1">
        <f t="array" ref="I2486">IFERROR(
INDEX(Category_Map!$B$3:$B$28,
MATCH(TRIM(SUBSTITUTE(SUBSTITUTE(CLEAN(G2486),CHAR(160),""),CHAR(10),"")),
TRIM(SUBSTITUTE(SUBSTITUTE(Category_Map!$A$3:$A$28,CHAR(160),""),CHAR(10),"")),0)),
"Not Found")</f>
        <v>Clothing and Footwear</v>
      </c>
      <c r="J2486" t="str">
        <f t="shared" si="38"/>
        <v>Pre-COVID</v>
      </c>
    </row>
    <row r="2487" spans="1:10" x14ac:dyDescent="0.35">
      <c r="A2487" t="s">
        <v>34</v>
      </c>
      <c r="B2487">
        <v>2015</v>
      </c>
      <c r="C2487" t="s">
        <v>41</v>
      </c>
      <c r="D2487">
        <v>124.8</v>
      </c>
      <c r="E2487">
        <v>8</v>
      </c>
      <c r="F2487" s="1">
        <v>42217</v>
      </c>
      <c r="G2487" t="s">
        <v>18</v>
      </c>
      <c r="H2487">
        <v>122.9</v>
      </c>
      <c r="I2487" t="str" cm="1">
        <f t="array" ref="I2487">IFERROR(
INDEX(Category_Map!$B$3:$B$28,
MATCH(TRIM(SUBSTITUTE(SUBSTITUTE(CLEAN(G2487),CHAR(160),""),CHAR(10),"")),
TRIM(SUBSTITUTE(SUBSTITUTE(Category_Map!$A$3:$A$28,CHAR(160),""),CHAR(10),"")),0)),
"Not Found")</f>
        <v>Clothing and Footwear</v>
      </c>
      <c r="J2487" t="str">
        <f t="shared" si="38"/>
        <v>Pre-COVID</v>
      </c>
    </row>
    <row r="2488" spans="1:10" x14ac:dyDescent="0.35">
      <c r="A2488" t="s">
        <v>34</v>
      </c>
      <c r="B2488">
        <v>2015</v>
      </c>
      <c r="C2488" t="s">
        <v>41</v>
      </c>
      <c r="D2488">
        <v>124.8</v>
      </c>
      <c r="E2488">
        <v>8</v>
      </c>
      <c r="F2488" s="1">
        <v>42217</v>
      </c>
      <c r="G2488" t="s">
        <v>19</v>
      </c>
      <c r="H2488">
        <v>126.6</v>
      </c>
      <c r="I2488" t="str" cm="1">
        <f t="array" ref="I2488">IFERROR(
INDEX(Category_Map!$B$3:$B$28,
MATCH(TRIM(SUBSTITUTE(SUBSTITUTE(CLEAN(G2488),CHAR(160),""),CHAR(10),"")),
TRIM(SUBSTITUTE(SUBSTITUTE(Category_Map!$A$3:$A$28,CHAR(160),""),CHAR(10),"")),0)),
"Not Found")</f>
        <v>Clothing and Footwear</v>
      </c>
      <c r="J2488" t="str">
        <f t="shared" si="38"/>
        <v>Pre-COVID</v>
      </c>
    </row>
    <row r="2489" spans="1:10" x14ac:dyDescent="0.35">
      <c r="A2489" t="s">
        <v>34</v>
      </c>
      <c r="B2489">
        <v>2015</v>
      </c>
      <c r="C2489" t="s">
        <v>41</v>
      </c>
      <c r="D2489">
        <v>124.8</v>
      </c>
      <c r="E2489">
        <v>8</v>
      </c>
      <c r="F2489" s="1">
        <v>42217</v>
      </c>
      <c r="G2489" t="s">
        <v>20</v>
      </c>
      <c r="H2489">
        <v>120.9</v>
      </c>
      <c r="I2489" t="str" cm="1">
        <f t="array" ref="I2489">IFERROR(
INDEX(Category_Map!$B$3:$B$28,
MATCH(TRIM(SUBSTITUTE(SUBSTITUTE(CLEAN(G2489),CHAR(160),""),CHAR(10),"")),
TRIM(SUBSTITUTE(SUBSTITUTE(Category_Map!$A$3:$A$28,CHAR(160),""),CHAR(10),"")),0)),
"Not Found")</f>
        <v>Housing and Utilities</v>
      </c>
      <c r="J2489" t="str">
        <f t="shared" si="38"/>
        <v>Pre-COVID</v>
      </c>
    </row>
    <row r="2490" spans="1:10" x14ac:dyDescent="0.35">
      <c r="A2490" t="s">
        <v>34</v>
      </c>
      <c r="B2490">
        <v>2015</v>
      </c>
      <c r="C2490" t="s">
        <v>41</v>
      </c>
      <c r="D2490">
        <v>124.8</v>
      </c>
      <c r="E2490">
        <v>8</v>
      </c>
      <c r="F2490" s="1">
        <v>42217</v>
      </c>
      <c r="G2490" t="s">
        <v>21</v>
      </c>
      <c r="H2490">
        <v>120.6</v>
      </c>
      <c r="I2490" t="str" cm="1">
        <f t="array" ref="I2490">IFERROR(
INDEX(Category_Map!$B$3:$B$28,
MATCH(TRIM(SUBSTITUTE(SUBSTITUTE(CLEAN(G2490),CHAR(160),""),CHAR(10),"")),
TRIM(SUBSTITUTE(SUBSTITUTE(Category_Map!$A$3:$A$28,CHAR(160),""),CHAR(10),"")),0)),
"Not Found")</f>
        <v>Fuel and Energy</v>
      </c>
      <c r="J2490" t="str">
        <f t="shared" si="38"/>
        <v>Pre-COVID</v>
      </c>
    </row>
    <row r="2491" spans="1:10" x14ac:dyDescent="0.35">
      <c r="A2491" t="s">
        <v>34</v>
      </c>
      <c r="B2491">
        <v>2015</v>
      </c>
      <c r="C2491" t="s">
        <v>41</v>
      </c>
      <c r="D2491">
        <v>124.8</v>
      </c>
      <c r="E2491">
        <v>8</v>
      </c>
      <c r="F2491" s="1">
        <v>42217</v>
      </c>
      <c r="G2491" t="s">
        <v>22</v>
      </c>
      <c r="H2491">
        <v>122</v>
      </c>
      <c r="I2491" t="str" cm="1">
        <f t="array" ref="I2491">IFERROR(
INDEX(Category_Map!$B$3:$B$28,
MATCH(TRIM(SUBSTITUTE(SUBSTITUTE(CLEAN(G2491),CHAR(160),""),CHAR(10),"")),
TRIM(SUBSTITUTE(SUBSTITUTE(Category_Map!$A$3:$A$28,CHAR(160),""),CHAR(10),"")),0)),
"Not Found")</f>
        <v>Household goods and services</v>
      </c>
      <c r="J2491" t="str">
        <f t="shared" si="38"/>
        <v>Pre-COVID</v>
      </c>
    </row>
    <row r="2492" spans="1:10" x14ac:dyDescent="0.35">
      <c r="A2492" t="s">
        <v>34</v>
      </c>
      <c r="B2492">
        <v>2015</v>
      </c>
      <c r="C2492" t="s">
        <v>41</v>
      </c>
      <c r="D2492">
        <v>124.8</v>
      </c>
      <c r="E2492">
        <v>8</v>
      </c>
      <c r="F2492" s="1">
        <v>42217</v>
      </c>
      <c r="G2492" t="s">
        <v>23</v>
      </c>
      <c r="H2492">
        <v>119.4</v>
      </c>
      <c r="I2492" t="str" cm="1">
        <f t="array" ref="I2492">IFERROR(
INDEX(Category_Map!$B$3:$B$28,
MATCH(TRIM(SUBSTITUTE(SUBSTITUTE(CLEAN(G2492),CHAR(160),""),CHAR(10),"")),
TRIM(SUBSTITUTE(SUBSTITUTE(Category_Map!$A$3:$A$28,CHAR(160),""),CHAR(10),"")),0)),
"Not Found")</f>
        <v>Health</v>
      </c>
      <c r="J2492" t="str">
        <f t="shared" si="38"/>
        <v>Pre-COVID</v>
      </c>
    </row>
    <row r="2493" spans="1:10" x14ac:dyDescent="0.35">
      <c r="A2493" t="s">
        <v>34</v>
      </c>
      <c r="B2493">
        <v>2015</v>
      </c>
      <c r="C2493" t="s">
        <v>41</v>
      </c>
      <c r="D2493">
        <v>124.8</v>
      </c>
      <c r="E2493">
        <v>8</v>
      </c>
      <c r="F2493" s="1">
        <v>42217</v>
      </c>
      <c r="G2493" t="s">
        <v>24</v>
      </c>
      <c r="H2493">
        <v>111.7</v>
      </c>
      <c r="I2493" t="str" cm="1">
        <f t="array" ref="I2493">IFERROR(
INDEX(Category_Map!$B$3:$B$28,
MATCH(TRIM(SUBSTITUTE(SUBSTITUTE(CLEAN(G2493),CHAR(160),""),CHAR(10),"")),
TRIM(SUBSTITUTE(SUBSTITUTE(Category_Map!$A$3:$A$28,CHAR(160),""),CHAR(10),"")),0)),
"Not Found")</f>
        <v>Transport &amp; Communication</v>
      </c>
      <c r="J2493" t="str">
        <f t="shared" si="38"/>
        <v>Pre-COVID</v>
      </c>
    </row>
    <row r="2494" spans="1:10" x14ac:dyDescent="0.35">
      <c r="A2494" t="s">
        <v>34</v>
      </c>
      <c r="B2494">
        <v>2015</v>
      </c>
      <c r="C2494" t="s">
        <v>41</v>
      </c>
      <c r="D2494">
        <v>124.8</v>
      </c>
      <c r="E2494">
        <v>8</v>
      </c>
      <c r="F2494" s="1">
        <v>42217</v>
      </c>
      <c r="G2494" t="s">
        <v>25</v>
      </c>
      <c r="H2494">
        <v>117.8</v>
      </c>
      <c r="I2494" t="str" cm="1">
        <f t="array" ref="I2494">IFERROR(
INDEX(Category_Map!$B$3:$B$28,
MATCH(TRIM(SUBSTITUTE(SUBSTITUTE(CLEAN(G2494),CHAR(160),""),CHAR(10),"")),
TRIM(SUBSTITUTE(SUBSTITUTE(Category_Map!$A$3:$A$28,CHAR(160),""),CHAR(10),"")),0)),
"Not Found")</f>
        <v>Recreation and Personal Care</v>
      </c>
      <c r="J2494" t="str">
        <f t="shared" si="38"/>
        <v>Pre-COVID</v>
      </c>
    </row>
    <row r="2495" spans="1:10" x14ac:dyDescent="0.35">
      <c r="A2495" t="s">
        <v>34</v>
      </c>
      <c r="B2495">
        <v>2015</v>
      </c>
      <c r="C2495" t="s">
        <v>41</v>
      </c>
      <c r="D2495">
        <v>124.8</v>
      </c>
      <c r="E2495">
        <v>8</v>
      </c>
      <c r="F2495" s="1">
        <v>42217</v>
      </c>
      <c r="G2495" t="s">
        <v>26</v>
      </c>
      <c r="H2495">
        <v>125.1</v>
      </c>
      <c r="I2495" t="str" cm="1">
        <f t="array" ref="I2495">IFERROR(
INDEX(Category_Map!$B$3:$B$28,
MATCH(TRIM(SUBSTITUTE(SUBSTITUTE(CLEAN(G2495),CHAR(160),""),CHAR(10),"")),
TRIM(SUBSTITUTE(SUBSTITUTE(Category_Map!$A$3:$A$28,CHAR(160),""),CHAR(10),"")),0)),
"Not Found")</f>
        <v>Education</v>
      </c>
      <c r="J2495" t="str">
        <f t="shared" si="38"/>
        <v>Pre-COVID</v>
      </c>
    </row>
    <row r="2496" spans="1:10" x14ac:dyDescent="0.35">
      <c r="A2496" t="s">
        <v>34</v>
      </c>
      <c r="B2496">
        <v>2015</v>
      </c>
      <c r="C2496" t="s">
        <v>41</v>
      </c>
      <c r="D2496">
        <v>124.8</v>
      </c>
      <c r="E2496">
        <v>8</v>
      </c>
      <c r="F2496" s="1">
        <v>42217</v>
      </c>
      <c r="G2496" t="s">
        <v>27</v>
      </c>
      <c r="H2496">
        <v>112.3</v>
      </c>
      <c r="I2496" t="str" cm="1">
        <f t="array" ref="I2496">IFERROR(
INDEX(Category_Map!$B$3:$B$28,
MATCH(TRIM(SUBSTITUTE(SUBSTITUTE(CLEAN(G2496),CHAR(160),""),CHAR(10),"")),
TRIM(SUBSTITUTE(SUBSTITUTE(Category_Map!$A$3:$A$28,CHAR(160),""),CHAR(10),"")),0)),
"Not Found")</f>
        <v>Personal care and effects</v>
      </c>
      <c r="J2496" t="str">
        <f t="shared" si="38"/>
        <v>Pre-COVID</v>
      </c>
    </row>
    <row r="2497" spans="1:10" x14ac:dyDescent="0.35">
      <c r="A2497" t="s">
        <v>34</v>
      </c>
      <c r="B2497">
        <v>2015</v>
      </c>
      <c r="C2497" t="s">
        <v>41</v>
      </c>
      <c r="D2497">
        <v>124.8</v>
      </c>
      <c r="E2497">
        <v>8</v>
      </c>
      <c r="F2497" s="1">
        <v>42217</v>
      </c>
      <c r="G2497" t="s">
        <v>28</v>
      </c>
      <c r="H2497">
        <v>117.2</v>
      </c>
      <c r="I2497" t="str" cm="1">
        <f t="array" ref="I2497">IFERROR(
INDEX(Category_Map!$B$3:$B$28,
MATCH(TRIM(SUBSTITUTE(SUBSTITUTE(CLEAN(G2497),CHAR(160),""),CHAR(10),"")),
TRIM(SUBSTITUTE(SUBSTITUTE(Category_Map!$A$3:$A$28,CHAR(160),""),CHAR(10),"")),0)),
"Not Found")</f>
        <v>Miscellaneous</v>
      </c>
      <c r="J2497" t="str">
        <f t="shared" si="38"/>
        <v>Pre-COVID</v>
      </c>
    </row>
    <row r="2498" spans="1:10" x14ac:dyDescent="0.35">
      <c r="A2498" t="s">
        <v>30</v>
      </c>
      <c r="B2498">
        <v>2015</v>
      </c>
      <c r="C2498" t="s">
        <v>42</v>
      </c>
      <c r="D2498">
        <v>127</v>
      </c>
      <c r="E2498">
        <v>9</v>
      </c>
      <c r="F2498" s="1">
        <v>42248</v>
      </c>
      <c r="G2498" t="s">
        <v>3</v>
      </c>
      <c r="H2498">
        <v>125.1</v>
      </c>
      <c r="I2498" t="str" cm="1">
        <f t="array" ref="I2498">IFERROR(
INDEX(Category_Map!$B$3:$B$28,
MATCH(TRIM(SUBSTITUTE(SUBSTITUTE(CLEAN(G2498),CHAR(160),""),CHAR(10),"")),
TRIM(SUBSTITUTE(SUBSTITUTE(Category_Map!$A$3:$A$28,CHAR(160),""),CHAR(10),"")),0)),
"Not Found")</f>
        <v>Food</v>
      </c>
      <c r="J2498" t="str">
        <f t="shared" ref="J2498:J2561" si="39">IF(F2498 &lt; DATE(2020,3,1), "Pre-COVID", "Post-COVID")</f>
        <v>Pre-COVID</v>
      </c>
    </row>
    <row r="2499" spans="1:10" x14ac:dyDescent="0.35">
      <c r="A2499" t="s">
        <v>30</v>
      </c>
      <c r="B2499">
        <v>2015</v>
      </c>
      <c r="C2499" t="s">
        <v>42</v>
      </c>
      <c r="D2499">
        <v>127</v>
      </c>
      <c r="E2499">
        <v>9</v>
      </c>
      <c r="F2499" s="1">
        <v>42248</v>
      </c>
      <c r="G2499" t="s">
        <v>4</v>
      </c>
      <c r="H2499">
        <v>131.1</v>
      </c>
      <c r="I2499" t="str" cm="1">
        <f t="array" ref="I2499">IFERROR(
INDEX(Category_Map!$B$3:$B$28,
MATCH(TRIM(SUBSTITUTE(SUBSTITUTE(CLEAN(G2499),CHAR(160),""),CHAR(10),"")),
TRIM(SUBSTITUTE(SUBSTITUTE(Category_Map!$A$3:$A$28,CHAR(160),""),CHAR(10),"")),0)),
"Not Found")</f>
        <v>Food</v>
      </c>
      <c r="J2499" t="str">
        <f t="shared" si="39"/>
        <v>Pre-COVID</v>
      </c>
    </row>
    <row r="2500" spans="1:10" x14ac:dyDescent="0.35">
      <c r="A2500" t="s">
        <v>30</v>
      </c>
      <c r="B2500">
        <v>2015</v>
      </c>
      <c r="C2500" t="s">
        <v>42</v>
      </c>
      <c r="D2500">
        <v>127</v>
      </c>
      <c r="E2500">
        <v>9</v>
      </c>
      <c r="F2500" s="1">
        <v>42248</v>
      </c>
      <c r="G2500" t="s">
        <v>5</v>
      </c>
      <c r="H2500">
        <v>120.7</v>
      </c>
      <c r="I2500" t="str" cm="1">
        <f t="array" ref="I2500">IFERROR(
INDEX(Category_Map!$B$3:$B$28,
MATCH(TRIM(SUBSTITUTE(SUBSTITUTE(CLEAN(G2500),CHAR(160),""),CHAR(10),"")),
TRIM(SUBSTITUTE(SUBSTITUTE(Category_Map!$A$3:$A$28,CHAR(160),""),CHAR(10),"")),0)),
"Not Found")</f>
        <v>Food</v>
      </c>
      <c r="J2500" t="str">
        <f t="shared" si="39"/>
        <v>Pre-COVID</v>
      </c>
    </row>
    <row r="2501" spans="1:10" x14ac:dyDescent="0.35">
      <c r="A2501" t="s">
        <v>30</v>
      </c>
      <c r="B2501">
        <v>2015</v>
      </c>
      <c r="C2501" t="s">
        <v>42</v>
      </c>
      <c r="D2501">
        <v>127</v>
      </c>
      <c r="E2501">
        <v>9</v>
      </c>
      <c r="F2501" s="1">
        <v>42248</v>
      </c>
      <c r="G2501" t="s">
        <v>6</v>
      </c>
      <c r="H2501">
        <v>129.19999999999999</v>
      </c>
      <c r="I2501" t="str" cm="1">
        <f t="array" ref="I2501">IFERROR(
INDEX(Category_Map!$B$3:$B$28,
MATCH(TRIM(SUBSTITUTE(SUBSTITUTE(CLEAN(G2501),CHAR(160),""),CHAR(10),"")),
TRIM(SUBSTITUTE(SUBSTITUTE(Category_Map!$A$3:$A$28,CHAR(160),""),CHAR(10),"")),0)),
"Not Found")</f>
        <v>Food</v>
      </c>
      <c r="J2501" t="str">
        <f t="shared" si="39"/>
        <v>Pre-COVID</v>
      </c>
    </row>
    <row r="2502" spans="1:10" x14ac:dyDescent="0.35">
      <c r="A2502" t="s">
        <v>30</v>
      </c>
      <c r="B2502">
        <v>2015</v>
      </c>
      <c r="C2502" t="s">
        <v>42</v>
      </c>
      <c r="D2502">
        <v>127</v>
      </c>
      <c r="E2502">
        <v>9</v>
      </c>
      <c r="F2502" s="1">
        <v>42248</v>
      </c>
      <c r="G2502" t="s">
        <v>7</v>
      </c>
      <c r="H2502">
        <v>114.7</v>
      </c>
      <c r="I2502" t="str" cm="1">
        <f t="array" ref="I2502">IFERROR(
INDEX(Category_Map!$B$3:$B$28,
MATCH(TRIM(SUBSTITUTE(SUBSTITUTE(CLEAN(G2502),CHAR(160),""),CHAR(10),"")),
TRIM(SUBSTITUTE(SUBSTITUTE(Category_Map!$A$3:$A$28,CHAR(160),""),CHAR(10),"")),0)),
"Not Found")</f>
        <v>Food</v>
      </c>
      <c r="J2502" t="str">
        <f t="shared" si="39"/>
        <v>Pre-COVID</v>
      </c>
    </row>
    <row r="2503" spans="1:10" x14ac:dyDescent="0.35">
      <c r="A2503" t="s">
        <v>30</v>
      </c>
      <c r="B2503">
        <v>2015</v>
      </c>
      <c r="C2503" t="s">
        <v>42</v>
      </c>
      <c r="D2503">
        <v>127</v>
      </c>
      <c r="E2503">
        <v>9</v>
      </c>
      <c r="F2503" s="1">
        <v>42248</v>
      </c>
      <c r="G2503" t="s">
        <v>8</v>
      </c>
      <c r="H2503">
        <v>132.30000000000001</v>
      </c>
      <c r="I2503" t="str" cm="1">
        <f t="array" ref="I2503">IFERROR(
INDEX(Category_Map!$B$3:$B$28,
MATCH(TRIM(SUBSTITUTE(SUBSTITUTE(CLEAN(G2503),CHAR(160),""),CHAR(10),"")),
TRIM(SUBSTITUTE(SUBSTITUTE(Category_Map!$A$3:$A$28,CHAR(160),""),CHAR(10),"")),0)),
"Not Found")</f>
        <v>Food</v>
      </c>
      <c r="J2503" t="str">
        <f t="shared" si="39"/>
        <v>Pre-COVID</v>
      </c>
    </row>
    <row r="2504" spans="1:10" x14ac:dyDescent="0.35">
      <c r="A2504" t="s">
        <v>30</v>
      </c>
      <c r="B2504">
        <v>2015</v>
      </c>
      <c r="C2504" t="s">
        <v>42</v>
      </c>
      <c r="D2504">
        <v>127</v>
      </c>
      <c r="E2504">
        <v>9</v>
      </c>
      <c r="F2504" s="1">
        <v>42248</v>
      </c>
      <c r="G2504" t="s">
        <v>9</v>
      </c>
      <c r="H2504">
        <v>158.9</v>
      </c>
      <c r="I2504" t="str" cm="1">
        <f t="array" ref="I2504">IFERROR(
INDEX(Category_Map!$B$3:$B$28,
MATCH(TRIM(SUBSTITUTE(SUBSTITUTE(CLEAN(G2504),CHAR(160),""),CHAR(10),"")),
TRIM(SUBSTITUTE(SUBSTITUTE(Category_Map!$A$3:$A$28,CHAR(160),""),CHAR(10),"")),0)),
"Not Found")</f>
        <v>Food</v>
      </c>
      <c r="J2504" t="str">
        <f t="shared" si="39"/>
        <v>Pre-COVID</v>
      </c>
    </row>
    <row r="2505" spans="1:10" x14ac:dyDescent="0.35">
      <c r="A2505" t="s">
        <v>30</v>
      </c>
      <c r="B2505">
        <v>2015</v>
      </c>
      <c r="C2505" t="s">
        <v>42</v>
      </c>
      <c r="D2505">
        <v>127</v>
      </c>
      <c r="E2505">
        <v>9</v>
      </c>
      <c r="F2505" s="1">
        <v>42248</v>
      </c>
      <c r="G2505" t="s">
        <v>10</v>
      </c>
      <c r="H2505">
        <v>142.1</v>
      </c>
      <c r="I2505" t="str" cm="1">
        <f t="array" ref="I2505">IFERROR(
INDEX(Category_Map!$B$3:$B$28,
MATCH(TRIM(SUBSTITUTE(SUBSTITUTE(CLEAN(G2505),CHAR(160),""),CHAR(10),"")),
TRIM(SUBSTITUTE(SUBSTITUTE(Category_Map!$A$3:$A$28,CHAR(160),""),CHAR(10),"")),0)),
"Not Found")</f>
        <v>Food</v>
      </c>
      <c r="J2505" t="str">
        <f t="shared" si="39"/>
        <v>Pre-COVID</v>
      </c>
    </row>
    <row r="2506" spans="1:10" x14ac:dyDescent="0.35">
      <c r="A2506" t="s">
        <v>30</v>
      </c>
      <c r="B2506">
        <v>2015</v>
      </c>
      <c r="C2506" t="s">
        <v>42</v>
      </c>
      <c r="D2506">
        <v>127</v>
      </c>
      <c r="E2506">
        <v>9</v>
      </c>
      <c r="F2506" s="1">
        <v>42248</v>
      </c>
      <c r="G2506" t="s">
        <v>11</v>
      </c>
      <c r="H2506">
        <v>92.5</v>
      </c>
      <c r="I2506" t="str" cm="1">
        <f t="array" ref="I2506">IFERROR(
INDEX(Category_Map!$B$3:$B$28,
MATCH(TRIM(SUBSTITUTE(SUBSTITUTE(CLEAN(G2506),CHAR(160),""),CHAR(10),"")),
TRIM(SUBSTITUTE(SUBSTITUTE(Category_Map!$A$3:$A$28,CHAR(160),""),CHAR(10),"")),0)),
"Not Found")</f>
        <v>Food</v>
      </c>
      <c r="J2506" t="str">
        <f t="shared" si="39"/>
        <v>Pre-COVID</v>
      </c>
    </row>
    <row r="2507" spans="1:10" x14ac:dyDescent="0.35">
      <c r="A2507" t="s">
        <v>30</v>
      </c>
      <c r="B2507">
        <v>2015</v>
      </c>
      <c r="C2507" t="s">
        <v>42</v>
      </c>
      <c r="D2507">
        <v>127</v>
      </c>
      <c r="E2507">
        <v>9</v>
      </c>
      <c r="F2507" s="1">
        <v>42248</v>
      </c>
      <c r="G2507" t="s">
        <v>12</v>
      </c>
      <c r="H2507">
        <v>125.4</v>
      </c>
      <c r="I2507" t="str" cm="1">
        <f t="array" ref="I2507">IFERROR(
INDEX(Category_Map!$B$3:$B$28,
MATCH(TRIM(SUBSTITUTE(SUBSTITUTE(CLEAN(G2507),CHAR(160),""),CHAR(10),"")),
TRIM(SUBSTITUTE(SUBSTITUTE(Category_Map!$A$3:$A$28,CHAR(160),""),CHAR(10),"")),0)),
"Not Found")</f>
        <v>Food</v>
      </c>
      <c r="J2507" t="str">
        <f t="shared" si="39"/>
        <v>Pre-COVID</v>
      </c>
    </row>
    <row r="2508" spans="1:10" x14ac:dyDescent="0.35">
      <c r="A2508" t="s">
        <v>30</v>
      </c>
      <c r="B2508">
        <v>2015</v>
      </c>
      <c r="C2508" t="s">
        <v>42</v>
      </c>
      <c r="D2508">
        <v>127</v>
      </c>
      <c r="E2508">
        <v>9</v>
      </c>
      <c r="F2508" s="1">
        <v>42248</v>
      </c>
      <c r="G2508" t="s">
        <v>13</v>
      </c>
      <c r="H2508">
        <v>121.9</v>
      </c>
      <c r="I2508" t="str" cm="1">
        <f t="array" ref="I2508">IFERROR(
INDEX(Category_Map!$B$3:$B$28,
MATCH(TRIM(SUBSTITUTE(SUBSTITUTE(CLEAN(G2508),CHAR(160),""),CHAR(10),"")),
TRIM(SUBSTITUTE(SUBSTITUTE(Category_Map!$A$3:$A$28,CHAR(160),""),CHAR(10),"")),0)),
"Not Found")</f>
        <v>Food and beverages</v>
      </c>
      <c r="J2508" t="str">
        <f t="shared" si="39"/>
        <v>Pre-COVID</v>
      </c>
    </row>
    <row r="2509" spans="1:10" x14ac:dyDescent="0.35">
      <c r="A2509" t="s">
        <v>30</v>
      </c>
      <c r="B2509">
        <v>2015</v>
      </c>
      <c r="C2509" t="s">
        <v>42</v>
      </c>
      <c r="D2509">
        <v>127</v>
      </c>
      <c r="E2509">
        <v>9</v>
      </c>
      <c r="F2509" s="1">
        <v>42248</v>
      </c>
      <c r="G2509" t="s">
        <v>14</v>
      </c>
      <c r="H2509">
        <v>132.69999999999999</v>
      </c>
      <c r="I2509" t="str" cm="1">
        <f t="array" ref="I2509">IFERROR(
INDEX(Category_Map!$B$3:$B$28,
MATCH(TRIM(SUBSTITUTE(SUBSTITUTE(CLEAN(G2509),CHAR(160),""),CHAR(10),"")),
TRIM(SUBSTITUTE(SUBSTITUTE(Category_Map!$A$3:$A$28,CHAR(160),""),CHAR(10),"")),0)),
"Not Found")</f>
        <v>Food and beverages</v>
      </c>
      <c r="J2509" t="str">
        <f t="shared" si="39"/>
        <v>Pre-COVID</v>
      </c>
    </row>
    <row r="2510" spans="1:10" x14ac:dyDescent="0.35">
      <c r="A2510" t="s">
        <v>30</v>
      </c>
      <c r="B2510">
        <v>2015</v>
      </c>
      <c r="C2510" t="s">
        <v>42</v>
      </c>
      <c r="D2510">
        <v>127</v>
      </c>
      <c r="E2510">
        <v>9</v>
      </c>
      <c r="F2510" s="1">
        <v>42248</v>
      </c>
      <c r="G2510" t="s">
        <v>15</v>
      </c>
      <c r="H2510">
        <v>131</v>
      </c>
      <c r="I2510" t="str" cm="1">
        <f t="array" ref="I2510">IFERROR(
INDEX(Category_Map!$B$3:$B$28,
MATCH(TRIM(SUBSTITUTE(SUBSTITUTE(CLEAN(G2510),CHAR(160),""),CHAR(10),"")),
TRIM(SUBSTITUTE(SUBSTITUTE(Category_Map!$A$3:$A$28,CHAR(160),""),CHAR(10),"")),0)),
"Not Found")</f>
        <v>Food and beverages</v>
      </c>
      <c r="J2510" t="str">
        <f t="shared" si="39"/>
        <v>Pre-COVID</v>
      </c>
    </row>
    <row r="2511" spans="1:10" x14ac:dyDescent="0.35">
      <c r="A2511" t="s">
        <v>30</v>
      </c>
      <c r="B2511">
        <v>2015</v>
      </c>
      <c r="C2511" t="s">
        <v>42</v>
      </c>
      <c r="D2511">
        <v>127</v>
      </c>
      <c r="E2511">
        <v>9</v>
      </c>
      <c r="F2511" s="1">
        <v>42248</v>
      </c>
      <c r="G2511" t="s">
        <v>16</v>
      </c>
      <c r="H2511">
        <v>131</v>
      </c>
      <c r="I2511" t="str" cm="1">
        <f t="array" ref="I2511">IFERROR(
INDEX(Category_Map!$B$3:$B$28,
MATCH(TRIM(SUBSTITUTE(SUBSTITUTE(CLEAN(G2511),CHAR(160),""),CHAR(10),"")),
TRIM(SUBSTITUTE(SUBSTITUTE(Category_Map!$A$3:$A$28,CHAR(160),""),CHAR(10),"")),0)),
"Not Found")</f>
        <v>Miscellaneous</v>
      </c>
      <c r="J2511" t="str">
        <f t="shared" si="39"/>
        <v>Pre-COVID</v>
      </c>
    </row>
    <row r="2512" spans="1:10" x14ac:dyDescent="0.35">
      <c r="A2512" t="s">
        <v>30</v>
      </c>
      <c r="B2512">
        <v>2015</v>
      </c>
      <c r="C2512" t="s">
        <v>42</v>
      </c>
      <c r="D2512">
        <v>127</v>
      </c>
      <c r="E2512">
        <v>9</v>
      </c>
      <c r="F2512" s="1">
        <v>42248</v>
      </c>
      <c r="G2512" t="s">
        <v>17</v>
      </c>
      <c r="H2512">
        <v>130.4</v>
      </c>
      <c r="I2512" t="str" cm="1">
        <f t="array" ref="I2512">IFERROR(
INDEX(Category_Map!$B$3:$B$28,
MATCH(TRIM(SUBSTITUTE(SUBSTITUTE(CLEAN(G2512),CHAR(160),""),CHAR(10),"")),
TRIM(SUBSTITUTE(SUBSTITUTE(Category_Map!$A$3:$A$28,CHAR(160),""),CHAR(10),"")),0)),
"Not Found")</f>
        <v>Clothing and Footwear</v>
      </c>
      <c r="J2512" t="str">
        <f t="shared" si="39"/>
        <v>Pre-COVID</v>
      </c>
    </row>
    <row r="2513" spans="1:10" x14ac:dyDescent="0.35">
      <c r="A2513" t="s">
        <v>30</v>
      </c>
      <c r="B2513">
        <v>2015</v>
      </c>
      <c r="C2513" t="s">
        <v>42</v>
      </c>
      <c r="D2513">
        <v>127</v>
      </c>
      <c r="E2513">
        <v>9</v>
      </c>
      <c r="F2513" s="1">
        <v>42248</v>
      </c>
      <c r="G2513" t="s">
        <v>18</v>
      </c>
      <c r="H2513">
        <v>126.8</v>
      </c>
      <c r="I2513" t="str" cm="1">
        <f t="array" ref="I2513">IFERROR(
INDEX(Category_Map!$B$3:$B$28,
MATCH(TRIM(SUBSTITUTE(SUBSTITUTE(CLEAN(G2513),CHAR(160),""),CHAR(10),"")),
TRIM(SUBSTITUTE(SUBSTITUTE(Category_Map!$A$3:$A$28,CHAR(160),""),CHAR(10),"")),0)),
"Not Found")</f>
        <v>Clothing and Footwear</v>
      </c>
      <c r="J2513" t="str">
        <f t="shared" si="39"/>
        <v>Pre-COVID</v>
      </c>
    </row>
    <row r="2514" spans="1:10" x14ac:dyDescent="0.35">
      <c r="A2514" t="s">
        <v>30</v>
      </c>
      <c r="B2514">
        <v>2015</v>
      </c>
      <c r="C2514" t="s">
        <v>42</v>
      </c>
      <c r="D2514">
        <v>127</v>
      </c>
      <c r="E2514">
        <v>9</v>
      </c>
      <c r="F2514" s="1">
        <v>42248</v>
      </c>
      <c r="G2514" t="s">
        <v>19</v>
      </c>
      <c r="H2514">
        <v>129.9</v>
      </c>
      <c r="I2514" t="str" cm="1">
        <f t="array" ref="I2514">IFERROR(
INDEX(Category_Map!$B$3:$B$28,
MATCH(TRIM(SUBSTITUTE(SUBSTITUTE(CLEAN(G2514),CHAR(160),""),CHAR(10),"")),
TRIM(SUBSTITUTE(SUBSTITUTE(Category_Map!$A$3:$A$28,CHAR(160),""),CHAR(10),"")),0)),
"Not Found")</f>
        <v>Clothing and Footwear</v>
      </c>
      <c r="J2514" t="str">
        <f t="shared" si="39"/>
        <v>Pre-COVID</v>
      </c>
    </row>
    <row r="2515" spans="1:10" x14ac:dyDescent="0.35">
      <c r="A2515" t="s">
        <v>30</v>
      </c>
      <c r="B2515">
        <v>2015</v>
      </c>
      <c r="C2515" t="s">
        <v>42</v>
      </c>
      <c r="D2515">
        <v>127</v>
      </c>
      <c r="E2515">
        <v>9</v>
      </c>
      <c r="F2515" s="1">
        <v>42248</v>
      </c>
      <c r="G2515" t="s">
        <v>20</v>
      </c>
      <c r="H2515">
        <v>0</v>
      </c>
      <c r="I2515" t="str" cm="1">
        <f t="array" ref="I2515">IFERROR(
INDEX(Category_Map!$B$3:$B$28,
MATCH(TRIM(SUBSTITUTE(SUBSTITUTE(CLEAN(G2515),CHAR(160),""),CHAR(10),"")),
TRIM(SUBSTITUTE(SUBSTITUTE(Category_Map!$A$3:$A$28,CHAR(160),""),CHAR(10),"")),0)),
"Not Found")</f>
        <v>Housing and Utilities</v>
      </c>
      <c r="J2515" t="str">
        <f t="shared" si="39"/>
        <v>Pre-COVID</v>
      </c>
    </row>
    <row r="2516" spans="1:10" x14ac:dyDescent="0.35">
      <c r="A2516" t="s">
        <v>30</v>
      </c>
      <c r="B2516">
        <v>2015</v>
      </c>
      <c r="C2516" t="s">
        <v>42</v>
      </c>
      <c r="D2516">
        <v>127</v>
      </c>
      <c r="E2516">
        <v>9</v>
      </c>
      <c r="F2516" s="1">
        <v>42248</v>
      </c>
      <c r="G2516" t="s">
        <v>21</v>
      </c>
      <c r="H2516">
        <v>123.7</v>
      </c>
      <c r="I2516" t="str" cm="1">
        <f t="array" ref="I2516">IFERROR(
INDEX(Category_Map!$B$3:$B$28,
MATCH(TRIM(SUBSTITUTE(SUBSTITUTE(CLEAN(G2516),CHAR(160),""),CHAR(10),"")),
TRIM(SUBSTITUTE(SUBSTITUTE(Category_Map!$A$3:$A$28,CHAR(160),""),CHAR(10),"")),0)),
"Not Found")</f>
        <v>Fuel and Energy</v>
      </c>
      <c r="J2516" t="str">
        <f t="shared" si="39"/>
        <v>Pre-COVID</v>
      </c>
    </row>
    <row r="2517" spans="1:10" x14ac:dyDescent="0.35">
      <c r="A2517" t="s">
        <v>30</v>
      </c>
      <c r="B2517">
        <v>2015</v>
      </c>
      <c r="C2517" t="s">
        <v>42</v>
      </c>
      <c r="D2517">
        <v>127</v>
      </c>
      <c r="E2517">
        <v>9</v>
      </c>
      <c r="F2517" s="1">
        <v>42248</v>
      </c>
      <c r="G2517" t="s">
        <v>22</v>
      </c>
      <c r="H2517">
        <v>124.5</v>
      </c>
      <c r="I2517" t="str" cm="1">
        <f t="array" ref="I2517">IFERROR(
INDEX(Category_Map!$B$3:$B$28,
MATCH(TRIM(SUBSTITUTE(SUBSTITUTE(CLEAN(G2517),CHAR(160),""),CHAR(10),"")),
TRIM(SUBSTITUTE(SUBSTITUTE(Category_Map!$A$3:$A$28,CHAR(160),""),CHAR(10),"")),0)),
"Not Found")</f>
        <v>Household goods and services</v>
      </c>
      <c r="J2517" t="str">
        <f t="shared" si="39"/>
        <v>Pre-COVID</v>
      </c>
    </row>
    <row r="2518" spans="1:10" x14ac:dyDescent="0.35">
      <c r="A2518" t="s">
        <v>30</v>
      </c>
      <c r="B2518">
        <v>2015</v>
      </c>
      <c r="C2518" t="s">
        <v>42</v>
      </c>
      <c r="D2518">
        <v>127</v>
      </c>
      <c r="E2518">
        <v>9</v>
      </c>
      <c r="F2518" s="1">
        <v>42248</v>
      </c>
      <c r="G2518" t="s">
        <v>23</v>
      </c>
      <c r="H2518">
        <v>121.4</v>
      </c>
      <c r="I2518" t="str" cm="1">
        <f t="array" ref="I2518">IFERROR(
INDEX(Category_Map!$B$3:$B$28,
MATCH(TRIM(SUBSTITUTE(SUBSTITUTE(CLEAN(G2518),CHAR(160),""),CHAR(10),"")),
TRIM(SUBSTITUTE(SUBSTITUTE(Category_Map!$A$3:$A$28,CHAR(160),""),CHAR(10),"")),0)),
"Not Found")</f>
        <v>Health</v>
      </c>
      <c r="J2518" t="str">
        <f t="shared" si="39"/>
        <v>Pre-COVID</v>
      </c>
    </row>
    <row r="2519" spans="1:10" x14ac:dyDescent="0.35">
      <c r="A2519" t="s">
        <v>30</v>
      </c>
      <c r="B2519">
        <v>2015</v>
      </c>
      <c r="C2519" t="s">
        <v>42</v>
      </c>
      <c r="D2519">
        <v>127</v>
      </c>
      <c r="E2519">
        <v>9</v>
      </c>
      <c r="F2519" s="1">
        <v>42248</v>
      </c>
      <c r="G2519" t="s">
        <v>24</v>
      </c>
      <c r="H2519">
        <v>113.8</v>
      </c>
      <c r="I2519" t="str" cm="1">
        <f t="array" ref="I2519">IFERROR(
INDEX(Category_Map!$B$3:$B$28,
MATCH(TRIM(SUBSTITUTE(SUBSTITUTE(CLEAN(G2519),CHAR(160),""),CHAR(10),"")),
TRIM(SUBSTITUTE(SUBSTITUTE(Category_Map!$A$3:$A$28,CHAR(160),""),CHAR(10),"")),0)),
"Not Found")</f>
        <v>Transport &amp; Communication</v>
      </c>
      <c r="J2519" t="str">
        <f t="shared" si="39"/>
        <v>Pre-COVID</v>
      </c>
    </row>
    <row r="2520" spans="1:10" x14ac:dyDescent="0.35">
      <c r="A2520" t="s">
        <v>30</v>
      </c>
      <c r="B2520">
        <v>2015</v>
      </c>
      <c r="C2520" t="s">
        <v>42</v>
      </c>
      <c r="D2520">
        <v>127</v>
      </c>
      <c r="E2520">
        <v>9</v>
      </c>
      <c r="F2520" s="1">
        <v>42248</v>
      </c>
      <c r="G2520" t="s">
        <v>25</v>
      </c>
      <c r="H2520">
        <v>119.6</v>
      </c>
      <c r="I2520" t="str" cm="1">
        <f t="array" ref="I2520">IFERROR(
INDEX(Category_Map!$B$3:$B$28,
MATCH(TRIM(SUBSTITUTE(SUBSTITUTE(CLEAN(G2520),CHAR(160),""),CHAR(10),"")),
TRIM(SUBSTITUTE(SUBSTITUTE(Category_Map!$A$3:$A$28,CHAR(160),""),CHAR(10),"")),0)),
"Not Found")</f>
        <v>Recreation and Personal Care</v>
      </c>
      <c r="J2520" t="str">
        <f t="shared" si="39"/>
        <v>Pre-COVID</v>
      </c>
    </row>
    <row r="2521" spans="1:10" x14ac:dyDescent="0.35">
      <c r="A2521" t="s">
        <v>30</v>
      </c>
      <c r="B2521">
        <v>2015</v>
      </c>
      <c r="C2521" t="s">
        <v>42</v>
      </c>
      <c r="D2521">
        <v>127</v>
      </c>
      <c r="E2521">
        <v>9</v>
      </c>
      <c r="F2521" s="1">
        <v>42248</v>
      </c>
      <c r="G2521" t="s">
        <v>26</v>
      </c>
      <c r="H2521">
        <v>124.5</v>
      </c>
      <c r="I2521" t="str" cm="1">
        <f t="array" ref="I2521">IFERROR(
INDEX(Category_Map!$B$3:$B$28,
MATCH(TRIM(SUBSTITUTE(SUBSTITUTE(CLEAN(G2521),CHAR(160),""),CHAR(10),"")),
TRIM(SUBSTITUTE(SUBSTITUTE(Category_Map!$A$3:$A$28,CHAR(160),""),CHAR(10),"")),0)),
"Not Found")</f>
        <v>Education</v>
      </c>
      <c r="J2521" t="str">
        <f t="shared" si="39"/>
        <v>Pre-COVID</v>
      </c>
    </row>
    <row r="2522" spans="1:10" x14ac:dyDescent="0.35">
      <c r="A2522" t="s">
        <v>30</v>
      </c>
      <c r="B2522">
        <v>2015</v>
      </c>
      <c r="C2522" t="s">
        <v>42</v>
      </c>
      <c r="D2522">
        <v>127</v>
      </c>
      <c r="E2522">
        <v>9</v>
      </c>
      <c r="F2522" s="1">
        <v>42248</v>
      </c>
      <c r="G2522" t="s">
        <v>27</v>
      </c>
      <c r="H2522">
        <v>113.7</v>
      </c>
      <c r="I2522" t="str" cm="1">
        <f t="array" ref="I2522">IFERROR(
INDEX(Category_Map!$B$3:$B$28,
MATCH(TRIM(SUBSTITUTE(SUBSTITUTE(CLEAN(G2522),CHAR(160),""),CHAR(10),"")),
TRIM(SUBSTITUTE(SUBSTITUTE(Category_Map!$A$3:$A$28,CHAR(160),""),CHAR(10),"")),0)),
"Not Found")</f>
        <v>Personal care and effects</v>
      </c>
      <c r="J2522" t="str">
        <f t="shared" si="39"/>
        <v>Pre-COVID</v>
      </c>
    </row>
    <row r="2523" spans="1:10" x14ac:dyDescent="0.35">
      <c r="A2523" t="s">
        <v>30</v>
      </c>
      <c r="B2523">
        <v>2015</v>
      </c>
      <c r="C2523" t="s">
        <v>42</v>
      </c>
      <c r="D2523">
        <v>127</v>
      </c>
      <c r="E2523">
        <v>9</v>
      </c>
      <c r="F2523" s="1">
        <v>42248</v>
      </c>
      <c r="G2523" t="s">
        <v>28</v>
      </c>
      <c r="H2523">
        <v>118.8</v>
      </c>
      <c r="I2523" t="str" cm="1">
        <f t="array" ref="I2523">IFERROR(
INDEX(Category_Map!$B$3:$B$28,
MATCH(TRIM(SUBSTITUTE(SUBSTITUTE(CLEAN(G2523),CHAR(160),""),CHAR(10),"")),
TRIM(SUBSTITUTE(SUBSTITUTE(Category_Map!$A$3:$A$28,CHAR(160),""),CHAR(10),"")),0)),
"Not Found")</f>
        <v>Miscellaneous</v>
      </c>
      <c r="J2523" t="str">
        <f t="shared" si="39"/>
        <v>Pre-COVID</v>
      </c>
    </row>
    <row r="2524" spans="1:10" x14ac:dyDescent="0.35">
      <c r="A2524" t="s">
        <v>33</v>
      </c>
      <c r="B2524">
        <v>2015</v>
      </c>
      <c r="C2524" t="s">
        <v>42</v>
      </c>
      <c r="D2524">
        <v>123.5</v>
      </c>
      <c r="E2524">
        <v>9</v>
      </c>
      <c r="F2524" s="1">
        <v>42248</v>
      </c>
      <c r="G2524" t="s">
        <v>3</v>
      </c>
      <c r="H2524">
        <v>123.4</v>
      </c>
      <c r="I2524" t="str" cm="1">
        <f t="array" ref="I2524">IFERROR(
INDEX(Category_Map!$B$3:$B$28,
MATCH(TRIM(SUBSTITUTE(SUBSTITUTE(CLEAN(G2524),CHAR(160),""),CHAR(10),"")),
TRIM(SUBSTITUTE(SUBSTITUTE(Category_Map!$A$3:$A$28,CHAR(160),""),CHAR(10),"")),0)),
"Not Found")</f>
        <v>Food</v>
      </c>
      <c r="J2524" t="str">
        <f t="shared" si="39"/>
        <v>Pre-COVID</v>
      </c>
    </row>
    <row r="2525" spans="1:10" x14ac:dyDescent="0.35">
      <c r="A2525" t="s">
        <v>33</v>
      </c>
      <c r="B2525">
        <v>2015</v>
      </c>
      <c r="C2525" t="s">
        <v>42</v>
      </c>
      <c r="D2525">
        <v>123.5</v>
      </c>
      <c r="E2525">
        <v>9</v>
      </c>
      <c r="F2525" s="1">
        <v>42248</v>
      </c>
      <c r="G2525" t="s">
        <v>4</v>
      </c>
      <c r="H2525">
        <v>129</v>
      </c>
      <c r="I2525" t="str" cm="1">
        <f t="array" ref="I2525">IFERROR(
INDEX(Category_Map!$B$3:$B$28,
MATCH(TRIM(SUBSTITUTE(SUBSTITUTE(CLEAN(G2525),CHAR(160),""),CHAR(10),"")),
TRIM(SUBSTITUTE(SUBSTITUTE(Category_Map!$A$3:$A$28,CHAR(160),""),CHAR(10),"")),0)),
"Not Found")</f>
        <v>Food</v>
      </c>
      <c r="J2525" t="str">
        <f t="shared" si="39"/>
        <v>Pre-COVID</v>
      </c>
    </row>
    <row r="2526" spans="1:10" x14ac:dyDescent="0.35">
      <c r="A2526" t="s">
        <v>33</v>
      </c>
      <c r="B2526">
        <v>2015</v>
      </c>
      <c r="C2526" t="s">
        <v>42</v>
      </c>
      <c r="D2526">
        <v>123.5</v>
      </c>
      <c r="E2526">
        <v>9</v>
      </c>
      <c r="F2526" s="1">
        <v>42248</v>
      </c>
      <c r="G2526" t="s">
        <v>5</v>
      </c>
      <c r="H2526">
        <v>115.6</v>
      </c>
      <c r="I2526" t="str" cm="1">
        <f t="array" ref="I2526">IFERROR(
INDEX(Category_Map!$B$3:$B$28,
MATCH(TRIM(SUBSTITUTE(SUBSTITUTE(CLEAN(G2526),CHAR(160),""),CHAR(10),"")),
TRIM(SUBSTITUTE(SUBSTITUTE(Category_Map!$A$3:$A$28,CHAR(160),""),CHAR(10),"")),0)),
"Not Found")</f>
        <v>Food</v>
      </c>
      <c r="J2526" t="str">
        <f t="shared" si="39"/>
        <v>Pre-COVID</v>
      </c>
    </row>
    <row r="2527" spans="1:10" x14ac:dyDescent="0.35">
      <c r="A2527" t="s">
        <v>33</v>
      </c>
      <c r="B2527">
        <v>2015</v>
      </c>
      <c r="C2527" t="s">
        <v>42</v>
      </c>
      <c r="D2527">
        <v>123.5</v>
      </c>
      <c r="E2527">
        <v>9</v>
      </c>
      <c r="F2527" s="1">
        <v>42248</v>
      </c>
      <c r="G2527" t="s">
        <v>6</v>
      </c>
      <c r="H2527">
        <v>128.30000000000001</v>
      </c>
      <c r="I2527" t="str" cm="1">
        <f t="array" ref="I2527">IFERROR(
INDEX(Category_Map!$B$3:$B$28,
MATCH(TRIM(SUBSTITUTE(SUBSTITUTE(CLEAN(G2527),CHAR(160),""),CHAR(10),"")),
TRIM(SUBSTITUTE(SUBSTITUTE(Category_Map!$A$3:$A$28,CHAR(160),""),CHAR(10),"")),0)),
"Not Found")</f>
        <v>Food</v>
      </c>
      <c r="J2527" t="str">
        <f t="shared" si="39"/>
        <v>Pre-COVID</v>
      </c>
    </row>
    <row r="2528" spans="1:10" x14ac:dyDescent="0.35">
      <c r="A2528" t="s">
        <v>33</v>
      </c>
      <c r="B2528">
        <v>2015</v>
      </c>
      <c r="C2528" t="s">
        <v>42</v>
      </c>
      <c r="D2528">
        <v>123.5</v>
      </c>
      <c r="E2528">
        <v>9</v>
      </c>
      <c r="F2528" s="1">
        <v>42248</v>
      </c>
      <c r="G2528" t="s">
        <v>7</v>
      </c>
      <c r="H2528">
        <v>107</v>
      </c>
      <c r="I2528" t="str" cm="1">
        <f t="array" ref="I2528">IFERROR(
INDEX(Category_Map!$B$3:$B$28,
MATCH(TRIM(SUBSTITUTE(SUBSTITUTE(CLEAN(G2528),CHAR(160),""),CHAR(10),"")),
TRIM(SUBSTITUTE(SUBSTITUTE(Category_Map!$A$3:$A$28,CHAR(160),""),CHAR(10),"")),0)),
"Not Found")</f>
        <v>Food</v>
      </c>
      <c r="J2528" t="str">
        <f t="shared" si="39"/>
        <v>Pre-COVID</v>
      </c>
    </row>
    <row r="2529" spans="1:10" x14ac:dyDescent="0.35">
      <c r="A2529" t="s">
        <v>33</v>
      </c>
      <c r="B2529">
        <v>2015</v>
      </c>
      <c r="C2529" t="s">
        <v>42</v>
      </c>
      <c r="D2529">
        <v>123.5</v>
      </c>
      <c r="E2529">
        <v>9</v>
      </c>
      <c r="F2529" s="1">
        <v>42248</v>
      </c>
      <c r="G2529" t="s">
        <v>8</v>
      </c>
      <c r="H2529">
        <v>124</v>
      </c>
      <c r="I2529" t="str" cm="1">
        <f t="array" ref="I2529">IFERROR(
INDEX(Category_Map!$B$3:$B$28,
MATCH(TRIM(SUBSTITUTE(SUBSTITUTE(CLEAN(G2529),CHAR(160),""),CHAR(10),"")),
TRIM(SUBSTITUTE(SUBSTITUTE(Category_Map!$A$3:$A$28,CHAR(160),""),CHAR(10),"")),0)),
"Not Found")</f>
        <v>Food</v>
      </c>
      <c r="J2529" t="str">
        <f t="shared" si="39"/>
        <v>Pre-COVID</v>
      </c>
    </row>
    <row r="2530" spans="1:10" x14ac:dyDescent="0.35">
      <c r="A2530" t="s">
        <v>33</v>
      </c>
      <c r="B2530">
        <v>2015</v>
      </c>
      <c r="C2530" t="s">
        <v>42</v>
      </c>
      <c r="D2530">
        <v>123.5</v>
      </c>
      <c r="E2530">
        <v>9</v>
      </c>
      <c r="F2530" s="1">
        <v>42248</v>
      </c>
      <c r="G2530" t="s">
        <v>9</v>
      </c>
      <c r="H2530">
        <v>168.5</v>
      </c>
      <c r="I2530" t="str" cm="1">
        <f t="array" ref="I2530">IFERROR(
INDEX(Category_Map!$B$3:$B$28,
MATCH(TRIM(SUBSTITUTE(SUBSTITUTE(CLEAN(G2530),CHAR(160),""),CHAR(10),"")),
TRIM(SUBSTITUTE(SUBSTITUTE(Category_Map!$A$3:$A$28,CHAR(160),""),CHAR(10),"")),0)),
"Not Found")</f>
        <v>Food</v>
      </c>
      <c r="J2530" t="str">
        <f t="shared" si="39"/>
        <v>Pre-COVID</v>
      </c>
    </row>
    <row r="2531" spans="1:10" x14ac:dyDescent="0.35">
      <c r="A2531" t="s">
        <v>33</v>
      </c>
      <c r="B2531">
        <v>2015</v>
      </c>
      <c r="C2531" t="s">
        <v>42</v>
      </c>
      <c r="D2531">
        <v>123.5</v>
      </c>
      <c r="E2531">
        <v>9</v>
      </c>
      <c r="F2531" s="1">
        <v>42248</v>
      </c>
      <c r="G2531" t="s">
        <v>10</v>
      </c>
      <c r="H2531">
        <v>165.4</v>
      </c>
      <c r="I2531" t="str" cm="1">
        <f t="array" ref="I2531">IFERROR(
INDEX(Category_Map!$B$3:$B$28,
MATCH(TRIM(SUBSTITUTE(SUBSTITUTE(CLEAN(G2531),CHAR(160),""),CHAR(10),"")),
TRIM(SUBSTITUTE(SUBSTITUTE(Category_Map!$A$3:$A$28,CHAR(160),""),CHAR(10),"")),0)),
"Not Found")</f>
        <v>Food</v>
      </c>
      <c r="J2531" t="str">
        <f t="shared" si="39"/>
        <v>Pre-COVID</v>
      </c>
    </row>
    <row r="2532" spans="1:10" x14ac:dyDescent="0.35">
      <c r="A2532" t="s">
        <v>33</v>
      </c>
      <c r="B2532">
        <v>2015</v>
      </c>
      <c r="C2532" t="s">
        <v>42</v>
      </c>
      <c r="D2532">
        <v>123.5</v>
      </c>
      <c r="E2532">
        <v>9</v>
      </c>
      <c r="F2532" s="1">
        <v>42248</v>
      </c>
      <c r="G2532" t="s">
        <v>11</v>
      </c>
      <c r="H2532">
        <v>86.3</v>
      </c>
      <c r="I2532" t="str" cm="1">
        <f t="array" ref="I2532">IFERROR(
INDEX(Category_Map!$B$3:$B$28,
MATCH(TRIM(SUBSTITUTE(SUBSTITUTE(CLEAN(G2532),CHAR(160),""),CHAR(10),"")),
TRIM(SUBSTITUTE(SUBSTITUTE(Category_Map!$A$3:$A$28,CHAR(160),""),CHAR(10),"")),0)),
"Not Found")</f>
        <v>Food</v>
      </c>
      <c r="J2532" t="str">
        <f t="shared" si="39"/>
        <v>Pre-COVID</v>
      </c>
    </row>
    <row r="2533" spans="1:10" x14ac:dyDescent="0.35">
      <c r="A2533" t="s">
        <v>33</v>
      </c>
      <c r="B2533">
        <v>2015</v>
      </c>
      <c r="C2533" t="s">
        <v>42</v>
      </c>
      <c r="D2533">
        <v>123.5</v>
      </c>
      <c r="E2533">
        <v>9</v>
      </c>
      <c r="F2533" s="1">
        <v>42248</v>
      </c>
      <c r="G2533" t="s">
        <v>12</v>
      </c>
      <c r="H2533">
        <v>134.4</v>
      </c>
      <c r="I2533" t="str" cm="1">
        <f t="array" ref="I2533">IFERROR(
INDEX(Category_Map!$B$3:$B$28,
MATCH(TRIM(SUBSTITUTE(SUBSTITUTE(CLEAN(G2533),CHAR(160),""),CHAR(10),"")),
TRIM(SUBSTITUTE(SUBSTITUTE(Category_Map!$A$3:$A$28,CHAR(160),""),CHAR(10),"")),0)),
"Not Found")</f>
        <v>Food</v>
      </c>
      <c r="J2533" t="str">
        <f t="shared" si="39"/>
        <v>Pre-COVID</v>
      </c>
    </row>
    <row r="2534" spans="1:10" x14ac:dyDescent="0.35">
      <c r="A2534" t="s">
        <v>33</v>
      </c>
      <c r="B2534">
        <v>2015</v>
      </c>
      <c r="C2534" t="s">
        <v>42</v>
      </c>
      <c r="D2534">
        <v>123.5</v>
      </c>
      <c r="E2534">
        <v>9</v>
      </c>
      <c r="F2534" s="1">
        <v>42248</v>
      </c>
      <c r="G2534" t="s">
        <v>13</v>
      </c>
      <c r="H2534">
        <v>119.1</v>
      </c>
      <c r="I2534" t="str" cm="1">
        <f t="array" ref="I2534">IFERROR(
INDEX(Category_Map!$B$3:$B$28,
MATCH(TRIM(SUBSTITUTE(SUBSTITUTE(CLEAN(G2534),CHAR(160),""),CHAR(10),"")),
TRIM(SUBSTITUTE(SUBSTITUTE(Category_Map!$A$3:$A$28,CHAR(160),""),CHAR(10),"")),0)),
"Not Found")</f>
        <v>Food and beverages</v>
      </c>
      <c r="J2534" t="str">
        <f t="shared" si="39"/>
        <v>Pre-COVID</v>
      </c>
    </row>
    <row r="2535" spans="1:10" x14ac:dyDescent="0.35">
      <c r="A2535" t="s">
        <v>33</v>
      </c>
      <c r="B2535">
        <v>2015</v>
      </c>
      <c r="C2535" t="s">
        <v>42</v>
      </c>
      <c r="D2535">
        <v>123.5</v>
      </c>
      <c r="E2535">
        <v>9</v>
      </c>
      <c r="F2535" s="1">
        <v>42248</v>
      </c>
      <c r="G2535" t="s">
        <v>14</v>
      </c>
      <c r="H2535">
        <v>132.30000000000001</v>
      </c>
      <c r="I2535" t="str" cm="1">
        <f t="array" ref="I2535">IFERROR(
INDEX(Category_Map!$B$3:$B$28,
MATCH(TRIM(SUBSTITUTE(SUBSTITUTE(CLEAN(G2535),CHAR(160),""),CHAR(10),"")),
TRIM(SUBSTITUTE(SUBSTITUTE(Category_Map!$A$3:$A$28,CHAR(160),""),CHAR(10),"")),0)),
"Not Found")</f>
        <v>Food and beverages</v>
      </c>
      <c r="J2535" t="str">
        <f t="shared" si="39"/>
        <v>Pre-COVID</v>
      </c>
    </row>
    <row r="2536" spans="1:10" x14ac:dyDescent="0.35">
      <c r="A2536" t="s">
        <v>33</v>
      </c>
      <c r="B2536">
        <v>2015</v>
      </c>
      <c r="C2536" t="s">
        <v>42</v>
      </c>
      <c r="D2536">
        <v>123.5</v>
      </c>
      <c r="E2536">
        <v>9</v>
      </c>
      <c r="F2536" s="1">
        <v>42248</v>
      </c>
      <c r="G2536" t="s">
        <v>15</v>
      </c>
      <c r="H2536">
        <v>131.5</v>
      </c>
      <c r="I2536" t="str" cm="1">
        <f t="array" ref="I2536">IFERROR(
INDEX(Category_Map!$B$3:$B$28,
MATCH(TRIM(SUBSTITUTE(SUBSTITUTE(CLEAN(G2536),CHAR(160),""),CHAR(10),"")),
TRIM(SUBSTITUTE(SUBSTITUTE(Category_Map!$A$3:$A$28,CHAR(160),""),CHAR(10),"")),0)),
"Not Found")</f>
        <v>Food and beverages</v>
      </c>
      <c r="J2536" t="str">
        <f t="shared" si="39"/>
        <v>Pre-COVID</v>
      </c>
    </row>
    <row r="2537" spans="1:10" x14ac:dyDescent="0.35">
      <c r="A2537" t="s">
        <v>33</v>
      </c>
      <c r="B2537">
        <v>2015</v>
      </c>
      <c r="C2537" t="s">
        <v>42</v>
      </c>
      <c r="D2537">
        <v>123.5</v>
      </c>
      <c r="E2537">
        <v>9</v>
      </c>
      <c r="F2537" s="1">
        <v>42248</v>
      </c>
      <c r="G2537" t="s">
        <v>16</v>
      </c>
      <c r="H2537">
        <v>134.69999999999999</v>
      </c>
      <c r="I2537" t="str" cm="1">
        <f t="array" ref="I2537">IFERROR(
INDEX(Category_Map!$B$3:$B$28,
MATCH(TRIM(SUBSTITUTE(SUBSTITUTE(CLEAN(G2537),CHAR(160),""),CHAR(10),"")),
TRIM(SUBSTITUTE(SUBSTITUTE(Category_Map!$A$3:$A$28,CHAR(160),""),CHAR(10),"")),0)),
"Not Found")</f>
        <v>Miscellaneous</v>
      </c>
      <c r="J2537" t="str">
        <f t="shared" si="39"/>
        <v>Pre-COVID</v>
      </c>
    </row>
    <row r="2538" spans="1:10" x14ac:dyDescent="0.35">
      <c r="A2538" t="s">
        <v>33</v>
      </c>
      <c r="B2538">
        <v>2015</v>
      </c>
      <c r="C2538" t="s">
        <v>42</v>
      </c>
      <c r="D2538">
        <v>123.5</v>
      </c>
      <c r="E2538">
        <v>9</v>
      </c>
      <c r="F2538" s="1">
        <v>42248</v>
      </c>
      <c r="G2538" t="s">
        <v>17</v>
      </c>
      <c r="H2538">
        <v>124</v>
      </c>
      <c r="I2538" t="str" cm="1">
        <f t="array" ref="I2538">IFERROR(
INDEX(Category_Map!$B$3:$B$28,
MATCH(TRIM(SUBSTITUTE(SUBSTITUTE(CLEAN(G2538),CHAR(160),""),CHAR(10),"")),
TRIM(SUBSTITUTE(SUBSTITUTE(Category_Map!$A$3:$A$28,CHAR(160),""),CHAR(10),"")),0)),
"Not Found")</f>
        <v>Clothing and Footwear</v>
      </c>
      <c r="J2538" t="str">
        <f t="shared" si="39"/>
        <v>Pre-COVID</v>
      </c>
    </row>
    <row r="2539" spans="1:10" x14ac:dyDescent="0.35">
      <c r="A2539" t="s">
        <v>33</v>
      </c>
      <c r="B2539">
        <v>2015</v>
      </c>
      <c r="C2539" t="s">
        <v>42</v>
      </c>
      <c r="D2539">
        <v>123.5</v>
      </c>
      <c r="E2539">
        <v>9</v>
      </c>
      <c r="F2539" s="1">
        <v>42248</v>
      </c>
      <c r="G2539" t="s">
        <v>18</v>
      </c>
      <c r="H2539">
        <v>118.6</v>
      </c>
      <c r="I2539" t="str" cm="1">
        <f t="array" ref="I2539">IFERROR(
INDEX(Category_Map!$B$3:$B$28,
MATCH(TRIM(SUBSTITUTE(SUBSTITUTE(CLEAN(G2539),CHAR(160),""),CHAR(10),"")),
TRIM(SUBSTITUTE(SUBSTITUTE(Category_Map!$A$3:$A$28,CHAR(160),""),CHAR(10),"")),0)),
"Not Found")</f>
        <v>Clothing and Footwear</v>
      </c>
      <c r="J2539" t="str">
        <f t="shared" si="39"/>
        <v>Pre-COVID</v>
      </c>
    </row>
    <row r="2540" spans="1:10" x14ac:dyDescent="0.35">
      <c r="A2540" t="s">
        <v>33</v>
      </c>
      <c r="B2540">
        <v>2015</v>
      </c>
      <c r="C2540" t="s">
        <v>42</v>
      </c>
      <c r="D2540">
        <v>123.5</v>
      </c>
      <c r="E2540">
        <v>9</v>
      </c>
      <c r="F2540" s="1">
        <v>42248</v>
      </c>
      <c r="G2540" t="s">
        <v>19</v>
      </c>
      <c r="H2540">
        <v>123.2</v>
      </c>
      <c r="I2540" t="str" cm="1">
        <f t="array" ref="I2540">IFERROR(
INDEX(Category_Map!$B$3:$B$28,
MATCH(TRIM(SUBSTITUTE(SUBSTITUTE(CLEAN(G2540),CHAR(160),""),CHAR(10),"")),
TRIM(SUBSTITUTE(SUBSTITUTE(Category_Map!$A$3:$A$28,CHAR(160),""),CHAR(10),"")),0)),
"Not Found")</f>
        <v>Clothing and Footwear</v>
      </c>
      <c r="J2540" t="str">
        <f t="shared" si="39"/>
        <v>Pre-COVID</v>
      </c>
    </row>
    <row r="2541" spans="1:10" x14ac:dyDescent="0.35">
      <c r="A2541" t="s">
        <v>33</v>
      </c>
      <c r="B2541">
        <v>2015</v>
      </c>
      <c r="C2541" t="s">
        <v>42</v>
      </c>
      <c r="D2541">
        <v>123.5</v>
      </c>
      <c r="E2541">
        <v>9</v>
      </c>
      <c r="F2541" s="1">
        <v>42248</v>
      </c>
      <c r="G2541" t="s">
        <v>20</v>
      </c>
      <c r="H2541">
        <v>121.6</v>
      </c>
      <c r="I2541" t="str" cm="1">
        <f t="array" ref="I2541">IFERROR(
INDEX(Category_Map!$B$3:$B$28,
MATCH(TRIM(SUBSTITUTE(SUBSTITUTE(CLEAN(G2541),CHAR(160),""),CHAR(10),"")),
TRIM(SUBSTITUTE(SUBSTITUTE(Category_Map!$A$3:$A$28,CHAR(160),""),CHAR(10),"")),0)),
"Not Found")</f>
        <v>Housing and Utilities</v>
      </c>
      <c r="J2541" t="str">
        <f t="shared" si="39"/>
        <v>Pre-COVID</v>
      </c>
    </row>
    <row r="2542" spans="1:10" x14ac:dyDescent="0.35">
      <c r="A2542" t="s">
        <v>33</v>
      </c>
      <c r="B2542">
        <v>2015</v>
      </c>
      <c r="C2542" t="s">
        <v>42</v>
      </c>
      <c r="D2542">
        <v>123.5</v>
      </c>
      <c r="E2542">
        <v>9</v>
      </c>
      <c r="F2542" s="1">
        <v>42248</v>
      </c>
      <c r="G2542" t="s">
        <v>21</v>
      </c>
      <c r="H2542">
        <v>115.1</v>
      </c>
      <c r="I2542" t="str" cm="1">
        <f t="array" ref="I2542">IFERROR(
INDEX(Category_Map!$B$3:$B$28,
MATCH(TRIM(SUBSTITUTE(SUBSTITUTE(CLEAN(G2542),CHAR(160),""),CHAR(10),"")),
TRIM(SUBSTITUTE(SUBSTITUTE(Category_Map!$A$3:$A$28,CHAR(160),""),CHAR(10),"")),0)),
"Not Found")</f>
        <v>Fuel and Energy</v>
      </c>
      <c r="J2542" t="str">
        <f t="shared" si="39"/>
        <v>Pre-COVID</v>
      </c>
    </row>
    <row r="2543" spans="1:10" x14ac:dyDescent="0.35">
      <c r="A2543" t="s">
        <v>33</v>
      </c>
      <c r="B2543">
        <v>2015</v>
      </c>
      <c r="C2543" t="s">
        <v>42</v>
      </c>
      <c r="D2543">
        <v>123.5</v>
      </c>
      <c r="E2543">
        <v>9</v>
      </c>
      <c r="F2543" s="1">
        <v>42248</v>
      </c>
      <c r="G2543" t="s">
        <v>22</v>
      </c>
      <c r="H2543">
        <v>120.4</v>
      </c>
      <c r="I2543" t="str" cm="1">
        <f t="array" ref="I2543">IFERROR(
INDEX(Category_Map!$B$3:$B$28,
MATCH(TRIM(SUBSTITUTE(SUBSTITUTE(CLEAN(G2543),CHAR(160),""),CHAR(10),"")),
TRIM(SUBSTITUTE(SUBSTITUTE(Category_Map!$A$3:$A$28,CHAR(160),""),CHAR(10),"")),0)),
"Not Found")</f>
        <v>Household goods and services</v>
      </c>
      <c r="J2543" t="str">
        <f t="shared" si="39"/>
        <v>Pre-COVID</v>
      </c>
    </row>
    <row r="2544" spans="1:10" x14ac:dyDescent="0.35">
      <c r="A2544" t="s">
        <v>33</v>
      </c>
      <c r="B2544">
        <v>2015</v>
      </c>
      <c r="C2544" t="s">
        <v>42</v>
      </c>
      <c r="D2544">
        <v>123.5</v>
      </c>
      <c r="E2544">
        <v>9</v>
      </c>
      <c r="F2544" s="1">
        <v>42248</v>
      </c>
      <c r="G2544" t="s">
        <v>23</v>
      </c>
      <c r="H2544">
        <v>117.1</v>
      </c>
      <c r="I2544" t="str" cm="1">
        <f t="array" ref="I2544">IFERROR(
INDEX(Category_Map!$B$3:$B$28,
MATCH(TRIM(SUBSTITUTE(SUBSTITUTE(CLEAN(G2544),CHAR(160),""),CHAR(10),"")),
TRIM(SUBSTITUTE(SUBSTITUTE(Category_Map!$A$3:$A$28,CHAR(160),""),CHAR(10),"")),0)),
"Not Found")</f>
        <v>Health</v>
      </c>
      <c r="J2544" t="str">
        <f t="shared" si="39"/>
        <v>Pre-COVID</v>
      </c>
    </row>
    <row r="2545" spans="1:10" x14ac:dyDescent="0.35">
      <c r="A2545" t="s">
        <v>33</v>
      </c>
      <c r="B2545">
        <v>2015</v>
      </c>
      <c r="C2545" t="s">
        <v>42</v>
      </c>
      <c r="D2545">
        <v>123.5</v>
      </c>
      <c r="E2545">
        <v>9</v>
      </c>
      <c r="F2545" s="1">
        <v>42248</v>
      </c>
      <c r="G2545" t="s">
        <v>24</v>
      </c>
      <c r="H2545">
        <v>109.1</v>
      </c>
      <c r="I2545" t="str" cm="1">
        <f t="array" ref="I2545">IFERROR(
INDEX(Category_Map!$B$3:$B$28,
MATCH(TRIM(SUBSTITUTE(SUBSTITUTE(CLEAN(G2545),CHAR(160),""),CHAR(10),"")),
TRIM(SUBSTITUTE(SUBSTITUTE(Category_Map!$A$3:$A$28,CHAR(160),""),CHAR(10),"")),0)),
"Not Found")</f>
        <v>Transport &amp; Communication</v>
      </c>
      <c r="J2545" t="str">
        <f t="shared" si="39"/>
        <v>Pre-COVID</v>
      </c>
    </row>
    <row r="2546" spans="1:10" x14ac:dyDescent="0.35">
      <c r="A2546" t="s">
        <v>33</v>
      </c>
      <c r="B2546">
        <v>2015</v>
      </c>
      <c r="C2546" t="s">
        <v>42</v>
      </c>
      <c r="D2546">
        <v>123.5</v>
      </c>
      <c r="E2546">
        <v>9</v>
      </c>
      <c r="F2546" s="1">
        <v>42248</v>
      </c>
      <c r="G2546" t="s">
        <v>25</v>
      </c>
      <c r="H2546">
        <v>117.3</v>
      </c>
      <c r="I2546" t="str" cm="1">
        <f t="array" ref="I2546">IFERROR(
INDEX(Category_Map!$B$3:$B$28,
MATCH(TRIM(SUBSTITUTE(SUBSTITUTE(CLEAN(G2546),CHAR(160),""),CHAR(10),"")),
TRIM(SUBSTITUTE(SUBSTITUTE(Category_Map!$A$3:$A$28,CHAR(160),""),CHAR(10),"")),0)),
"Not Found")</f>
        <v>Recreation and Personal Care</v>
      </c>
      <c r="J2546" t="str">
        <f t="shared" si="39"/>
        <v>Pre-COVID</v>
      </c>
    </row>
    <row r="2547" spans="1:10" x14ac:dyDescent="0.35">
      <c r="A2547" t="s">
        <v>33</v>
      </c>
      <c r="B2547">
        <v>2015</v>
      </c>
      <c r="C2547" t="s">
        <v>42</v>
      </c>
      <c r="D2547">
        <v>123.5</v>
      </c>
      <c r="E2547">
        <v>9</v>
      </c>
      <c r="F2547" s="1">
        <v>42248</v>
      </c>
      <c r="G2547" t="s">
        <v>26</v>
      </c>
      <c r="H2547">
        <v>126.5</v>
      </c>
      <c r="I2547" t="str" cm="1">
        <f t="array" ref="I2547">IFERROR(
INDEX(Category_Map!$B$3:$B$28,
MATCH(TRIM(SUBSTITUTE(SUBSTITUTE(CLEAN(G2547),CHAR(160),""),CHAR(10),"")),
TRIM(SUBSTITUTE(SUBSTITUTE(Category_Map!$A$3:$A$28,CHAR(160),""),CHAR(10),"")),0)),
"Not Found")</f>
        <v>Education</v>
      </c>
      <c r="J2547" t="str">
        <f t="shared" si="39"/>
        <v>Pre-COVID</v>
      </c>
    </row>
    <row r="2548" spans="1:10" x14ac:dyDescent="0.35">
      <c r="A2548" t="s">
        <v>33</v>
      </c>
      <c r="B2548">
        <v>2015</v>
      </c>
      <c r="C2548" t="s">
        <v>42</v>
      </c>
      <c r="D2548">
        <v>123.5</v>
      </c>
      <c r="E2548">
        <v>9</v>
      </c>
      <c r="F2548" s="1">
        <v>42248</v>
      </c>
      <c r="G2548" t="s">
        <v>27</v>
      </c>
      <c r="H2548">
        <v>112.9</v>
      </c>
      <c r="I2548" t="str" cm="1">
        <f t="array" ref="I2548">IFERROR(
INDEX(Category_Map!$B$3:$B$28,
MATCH(TRIM(SUBSTITUTE(SUBSTITUTE(CLEAN(G2548),CHAR(160),""),CHAR(10),"")),
TRIM(SUBSTITUTE(SUBSTITUTE(Category_Map!$A$3:$A$28,CHAR(160),""),CHAR(10),"")),0)),
"Not Found")</f>
        <v>Personal care and effects</v>
      </c>
      <c r="J2548" t="str">
        <f t="shared" si="39"/>
        <v>Pre-COVID</v>
      </c>
    </row>
    <row r="2549" spans="1:10" x14ac:dyDescent="0.35">
      <c r="A2549" t="s">
        <v>33</v>
      </c>
      <c r="B2549">
        <v>2015</v>
      </c>
      <c r="C2549" t="s">
        <v>42</v>
      </c>
      <c r="D2549">
        <v>123.5</v>
      </c>
      <c r="E2549">
        <v>9</v>
      </c>
      <c r="F2549" s="1">
        <v>42248</v>
      </c>
      <c r="G2549" t="s">
        <v>28</v>
      </c>
      <c r="H2549">
        <v>116.2</v>
      </c>
      <c r="I2549" t="str" cm="1">
        <f t="array" ref="I2549">IFERROR(
INDEX(Category_Map!$B$3:$B$28,
MATCH(TRIM(SUBSTITUTE(SUBSTITUTE(CLEAN(G2549),CHAR(160),""),CHAR(10),"")),
TRIM(SUBSTITUTE(SUBSTITUTE(Category_Map!$A$3:$A$28,CHAR(160),""),CHAR(10),"")),0)),
"Not Found")</f>
        <v>Miscellaneous</v>
      </c>
      <c r="J2549" t="str">
        <f t="shared" si="39"/>
        <v>Pre-COVID</v>
      </c>
    </row>
    <row r="2550" spans="1:10" x14ac:dyDescent="0.35">
      <c r="A2550" t="s">
        <v>34</v>
      </c>
      <c r="B2550">
        <v>2015</v>
      </c>
      <c r="C2550" t="s">
        <v>42</v>
      </c>
      <c r="D2550">
        <v>125.4</v>
      </c>
      <c r="E2550">
        <v>9</v>
      </c>
      <c r="F2550" s="1">
        <v>42248</v>
      </c>
      <c r="G2550" t="s">
        <v>3</v>
      </c>
      <c r="H2550">
        <v>124.6</v>
      </c>
      <c r="I2550" t="str" cm="1">
        <f t="array" ref="I2550">IFERROR(
INDEX(Category_Map!$B$3:$B$28,
MATCH(TRIM(SUBSTITUTE(SUBSTITUTE(CLEAN(G2550),CHAR(160),""),CHAR(10),"")),
TRIM(SUBSTITUTE(SUBSTITUTE(Category_Map!$A$3:$A$28,CHAR(160),""),CHAR(10),"")),0)),
"Not Found")</f>
        <v>Food</v>
      </c>
      <c r="J2550" t="str">
        <f t="shared" si="39"/>
        <v>Pre-COVID</v>
      </c>
    </row>
    <row r="2551" spans="1:10" x14ac:dyDescent="0.35">
      <c r="A2551" t="s">
        <v>34</v>
      </c>
      <c r="B2551">
        <v>2015</v>
      </c>
      <c r="C2551" t="s">
        <v>42</v>
      </c>
      <c r="D2551">
        <v>125.4</v>
      </c>
      <c r="E2551">
        <v>9</v>
      </c>
      <c r="F2551" s="1">
        <v>42248</v>
      </c>
      <c r="G2551" t="s">
        <v>4</v>
      </c>
      <c r="H2551">
        <v>130.4</v>
      </c>
      <c r="I2551" t="str" cm="1">
        <f t="array" ref="I2551">IFERROR(
INDEX(Category_Map!$B$3:$B$28,
MATCH(TRIM(SUBSTITUTE(SUBSTITUTE(CLEAN(G2551),CHAR(160),""),CHAR(10),"")),
TRIM(SUBSTITUTE(SUBSTITUTE(Category_Map!$A$3:$A$28,CHAR(160),""),CHAR(10),"")),0)),
"Not Found")</f>
        <v>Food</v>
      </c>
      <c r="J2551" t="str">
        <f t="shared" si="39"/>
        <v>Pre-COVID</v>
      </c>
    </row>
    <row r="2552" spans="1:10" x14ac:dyDescent="0.35">
      <c r="A2552" t="s">
        <v>34</v>
      </c>
      <c r="B2552">
        <v>2015</v>
      </c>
      <c r="C2552" t="s">
        <v>42</v>
      </c>
      <c r="D2552">
        <v>125.4</v>
      </c>
      <c r="E2552">
        <v>9</v>
      </c>
      <c r="F2552" s="1">
        <v>42248</v>
      </c>
      <c r="G2552" t="s">
        <v>5</v>
      </c>
      <c r="H2552">
        <v>118.7</v>
      </c>
      <c r="I2552" t="str" cm="1">
        <f t="array" ref="I2552">IFERROR(
INDEX(Category_Map!$B$3:$B$28,
MATCH(TRIM(SUBSTITUTE(SUBSTITUTE(CLEAN(G2552),CHAR(160),""),CHAR(10),"")),
TRIM(SUBSTITUTE(SUBSTITUTE(Category_Map!$A$3:$A$28,CHAR(160),""),CHAR(10),"")),0)),
"Not Found")</f>
        <v>Food</v>
      </c>
      <c r="J2552" t="str">
        <f t="shared" si="39"/>
        <v>Pre-COVID</v>
      </c>
    </row>
    <row r="2553" spans="1:10" x14ac:dyDescent="0.35">
      <c r="A2553" t="s">
        <v>34</v>
      </c>
      <c r="B2553">
        <v>2015</v>
      </c>
      <c r="C2553" t="s">
        <v>42</v>
      </c>
      <c r="D2553">
        <v>125.4</v>
      </c>
      <c r="E2553">
        <v>9</v>
      </c>
      <c r="F2553" s="1">
        <v>42248</v>
      </c>
      <c r="G2553" t="s">
        <v>6</v>
      </c>
      <c r="H2553">
        <v>128.9</v>
      </c>
      <c r="I2553" t="str" cm="1">
        <f t="array" ref="I2553">IFERROR(
INDEX(Category_Map!$B$3:$B$28,
MATCH(TRIM(SUBSTITUTE(SUBSTITUTE(CLEAN(G2553),CHAR(160),""),CHAR(10),"")),
TRIM(SUBSTITUTE(SUBSTITUTE(Category_Map!$A$3:$A$28,CHAR(160),""),CHAR(10),"")),0)),
"Not Found")</f>
        <v>Food</v>
      </c>
      <c r="J2553" t="str">
        <f t="shared" si="39"/>
        <v>Pre-COVID</v>
      </c>
    </row>
    <row r="2554" spans="1:10" x14ac:dyDescent="0.35">
      <c r="A2554" t="s">
        <v>34</v>
      </c>
      <c r="B2554">
        <v>2015</v>
      </c>
      <c r="C2554" t="s">
        <v>42</v>
      </c>
      <c r="D2554">
        <v>125.4</v>
      </c>
      <c r="E2554">
        <v>9</v>
      </c>
      <c r="F2554" s="1">
        <v>42248</v>
      </c>
      <c r="G2554" t="s">
        <v>7</v>
      </c>
      <c r="H2554">
        <v>111.9</v>
      </c>
      <c r="I2554" t="str" cm="1">
        <f t="array" ref="I2554">IFERROR(
INDEX(Category_Map!$B$3:$B$28,
MATCH(TRIM(SUBSTITUTE(SUBSTITUTE(CLEAN(G2554),CHAR(160),""),CHAR(10),"")),
TRIM(SUBSTITUTE(SUBSTITUTE(Category_Map!$A$3:$A$28,CHAR(160),""),CHAR(10),"")),0)),
"Not Found")</f>
        <v>Food</v>
      </c>
      <c r="J2554" t="str">
        <f t="shared" si="39"/>
        <v>Pre-COVID</v>
      </c>
    </row>
    <row r="2555" spans="1:10" x14ac:dyDescent="0.35">
      <c r="A2555" t="s">
        <v>34</v>
      </c>
      <c r="B2555">
        <v>2015</v>
      </c>
      <c r="C2555" t="s">
        <v>42</v>
      </c>
      <c r="D2555">
        <v>125.4</v>
      </c>
      <c r="E2555">
        <v>9</v>
      </c>
      <c r="F2555" s="1">
        <v>42248</v>
      </c>
      <c r="G2555" t="s">
        <v>8</v>
      </c>
      <c r="H2555">
        <v>128.4</v>
      </c>
      <c r="I2555" t="str" cm="1">
        <f t="array" ref="I2555">IFERROR(
INDEX(Category_Map!$B$3:$B$28,
MATCH(TRIM(SUBSTITUTE(SUBSTITUTE(CLEAN(G2555),CHAR(160),""),CHAR(10),"")),
TRIM(SUBSTITUTE(SUBSTITUTE(Category_Map!$A$3:$A$28,CHAR(160),""),CHAR(10),"")),0)),
"Not Found")</f>
        <v>Food</v>
      </c>
      <c r="J2555" t="str">
        <f t="shared" si="39"/>
        <v>Pre-COVID</v>
      </c>
    </row>
    <row r="2556" spans="1:10" x14ac:dyDescent="0.35">
      <c r="A2556" t="s">
        <v>34</v>
      </c>
      <c r="B2556">
        <v>2015</v>
      </c>
      <c r="C2556" t="s">
        <v>42</v>
      </c>
      <c r="D2556">
        <v>125.4</v>
      </c>
      <c r="E2556">
        <v>9</v>
      </c>
      <c r="F2556" s="1">
        <v>42248</v>
      </c>
      <c r="G2556" t="s">
        <v>9</v>
      </c>
      <c r="H2556">
        <v>162.19999999999999</v>
      </c>
      <c r="I2556" t="str" cm="1">
        <f t="array" ref="I2556">IFERROR(
INDEX(Category_Map!$B$3:$B$28,
MATCH(TRIM(SUBSTITUTE(SUBSTITUTE(CLEAN(G2556),CHAR(160),""),CHAR(10),"")),
TRIM(SUBSTITUTE(SUBSTITUTE(Category_Map!$A$3:$A$28,CHAR(160),""),CHAR(10),"")),0)),
"Not Found")</f>
        <v>Food</v>
      </c>
      <c r="J2556" t="str">
        <f t="shared" si="39"/>
        <v>Pre-COVID</v>
      </c>
    </row>
    <row r="2557" spans="1:10" x14ac:dyDescent="0.35">
      <c r="A2557" t="s">
        <v>34</v>
      </c>
      <c r="B2557">
        <v>2015</v>
      </c>
      <c r="C2557" t="s">
        <v>42</v>
      </c>
      <c r="D2557">
        <v>125.4</v>
      </c>
      <c r="E2557">
        <v>9</v>
      </c>
      <c r="F2557" s="1">
        <v>42248</v>
      </c>
      <c r="G2557" t="s">
        <v>10</v>
      </c>
      <c r="H2557">
        <v>150</v>
      </c>
      <c r="I2557" t="str" cm="1">
        <f t="array" ref="I2557">IFERROR(
INDEX(Category_Map!$B$3:$B$28,
MATCH(TRIM(SUBSTITUTE(SUBSTITUTE(CLEAN(G2557),CHAR(160),""),CHAR(10),"")),
TRIM(SUBSTITUTE(SUBSTITUTE(Category_Map!$A$3:$A$28,CHAR(160),""),CHAR(10),"")),0)),
"Not Found")</f>
        <v>Food</v>
      </c>
      <c r="J2557" t="str">
        <f t="shared" si="39"/>
        <v>Pre-COVID</v>
      </c>
    </row>
    <row r="2558" spans="1:10" x14ac:dyDescent="0.35">
      <c r="A2558" t="s">
        <v>34</v>
      </c>
      <c r="B2558">
        <v>2015</v>
      </c>
      <c r="C2558" t="s">
        <v>42</v>
      </c>
      <c r="D2558">
        <v>125.4</v>
      </c>
      <c r="E2558">
        <v>9</v>
      </c>
      <c r="F2558" s="1">
        <v>42248</v>
      </c>
      <c r="G2558" t="s">
        <v>11</v>
      </c>
      <c r="H2558">
        <v>90.4</v>
      </c>
      <c r="I2558" t="str" cm="1">
        <f t="array" ref="I2558">IFERROR(
INDEX(Category_Map!$B$3:$B$28,
MATCH(TRIM(SUBSTITUTE(SUBSTITUTE(CLEAN(G2558),CHAR(160),""),CHAR(10),"")),
TRIM(SUBSTITUTE(SUBSTITUTE(Category_Map!$A$3:$A$28,CHAR(160),""),CHAR(10),"")),0)),
"Not Found")</f>
        <v>Food</v>
      </c>
      <c r="J2558" t="str">
        <f t="shared" si="39"/>
        <v>Pre-COVID</v>
      </c>
    </row>
    <row r="2559" spans="1:10" x14ac:dyDescent="0.35">
      <c r="A2559" t="s">
        <v>34</v>
      </c>
      <c r="B2559">
        <v>2015</v>
      </c>
      <c r="C2559" t="s">
        <v>42</v>
      </c>
      <c r="D2559">
        <v>125.4</v>
      </c>
      <c r="E2559">
        <v>9</v>
      </c>
      <c r="F2559" s="1">
        <v>42248</v>
      </c>
      <c r="G2559" t="s">
        <v>12</v>
      </c>
      <c r="H2559">
        <v>128.4</v>
      </c>
      <c r="I2559" t="str" cm="1">
        <f t="array" ref="I2559">IFERROR(
INDEX(Category_Map!$B$3:$B$28,
MATCH(TRIM(SUBSTITUTE(SUBSTITUTE(CLEAN(G2559),CHAR(160),""),CHAR(10),"")),
TRIM(SUBSTITUTE(SUBSTITUTE(Category_Map!$A$3:$A$28,CHAR(160),""),CHAR(10),"")),0)),
"Not Found")</f>
        <v>Food</v>
      </c>
      <c r="J2559" t="str">
        <f t="shared" si="39"/>
        <v>Pre-COVID</v>
      </c>
    </row>
    <row r="2560" spans="1:10" x14ac:dyDescent="0.35">
      <c r="A2560" t="s">
        <v>34</v>
      </c>
      <c r="B2560">
        <v>2015</v>
      </c>
      <c r="C2560" t="s">
        <v>42</v>
      </c>
      <c r="D2560">
        <v>125.4</v>
      </c>
      <c r="E2560">
        <v>9</v>
      </c>
      <c r="F2560" s="1">
        <v>42248</v>
      </c>
      <c r="G2560" t="s">
        <v>13</v>
      </c>
      <c r="H2560">
        <v>120.7</v>
      </c>
      <c r="I2560" t="str" cm="1">
        <f t="array" ref="I2560">IFERROR(
INDEX(Category_Map!$B$3:$B$28,
MATCH(TRIM(SUBSTITUTE(SUBSTITUTE(CLEAN(G2560),CHAR(160),""),CHAR(10),"")),
TRIM(SUBSTITUTE(SUBSTITUTE(Category_Map!$A$3:$A$28,CHAR(160),""),CHAR(10),"")),0)),
"Not Found")</f>
        <v>Food and beverages</v>
      </c>
      <c r="J2560" t="str">
        <f t="shared" si="39"/>
        <v>Pre-COVID</v>
      </c>
    </row>
    <row r="2561" spans="1:10" x14ac:dyDescent="0.35">
      <c r="A2561" t="s">
        <v>34</v>
      </c>
      <c r="B2561">
        <v>2015</v>
      </c>
      <c r="C2561" t="s">
        <v>42</v>
      </c>
      <c r="D2561">
        <v>125.4</v>
      </c>
      <c r="E2561">
        <v>9</v>
      </c>
      <c r="F2561" s="1">
        <v>42248</v>
      </c>
      <c r="G2561" t="s">
        <v>14</v>
      </c>
      <c r="H2561">
        <v>132.5</v>
      </c>
      <c r="I2561" t="str" cm="1">
        <f t="array" ref="I2561">IFERROR(
INDEX(Category_Map!$B$3:$B$28,
MATCH(TRIM(SUBSTITUTE(SUBSTITUTE(CLEAN(G2561),CHAR(160),""),CHAR(10),"")),
TRIM(SUBSTITUTE(SUBSTITUTE(Category_Map!$A$3:$A$28,CHAR(160),""),CHAR(10),"")),0)),
"Not Found")</f>
        <v>Food and beverages</v>
      </c>
      <c r="J2561" t="str">
        <f t="shared" si="39"/>
        <v>Pre-COVID</v>
      </c>
    </row>
    <row r="2562" spans="1:10" x14ac:dyDescent="0.35">
      <c r="A2562" t="s">
        <v>34</v>
      </c>
      <c r="B2562">
        <v>2015</v>
      </c>
      <c r="C2562" t="s">
        <v>42</v>
      </c>
      <c r="D2562">
        <v>125.4</v>
      </c>
      <c r="E2562">
        <v>9</v>
      </c>
      <c r="F2562" s="1">
        <v>42248</v>
      </c>
      <c r="G2562" t="s">
        <v>15</v>
      </c>
      <c r="H2562">
        <v>131.19999999999999</v>
      </c>
      <c r="I2562" t="str" cm="1">
        <f t="array" ref="I2562">IFERROR(
INDEX(Category_Map!$B$3:$B$28,
MATCH(TRIM(SUBSTITUTE(SUBSTITUTE(CLEAN(G2562),CHAR(160),""),CHAR(10),"")),
TRIM(SUBSTITUTE(SUBSTITUTE(Category_Map!$A$3:$A$28,CHAR(160),""),CHAR(10),"")),0)),
"Not Found")</f>
        <v>Food and beverages</v>
      </c>
      <c r="J2562" t="str">
        <f t="shared" ref="J2562:J2625" si="40">IF(F2562 &lt; DATE(2020,3,1), "Pre-COVID", "Post-COVID")</f>
        <v>Pre-COVID</v>
      </c>
    </row>
    <row r="2563" spans="1:10" x14ac:dyDescent="0.35">
      <c r="A2563" t="s">
        <v>34</v>
      </c>
      <c r="B2563">
        <v>2015</v>
      </c>
      <c r="C2563" t="s">
        <v>42</v>
      </c>
      <c r="D2563">
        <v>125.4</v>
      </c>
      <c r="E2563">
        <v>9</v>
      </c>
      <c r="F2563" s="1">
        <v>42248</v>
      </c>
      <c r="G2563" t="s">
        <v>16</v>
      </c>
      <c r="H2563">
        <v>132</v>
      </c>
      <c r="I2563" t="str" cm="1">
        <f t="array" ref="I2563">IFERROR(
INDEX(Category_Map!$B$3:$B$28,
MATCH(TRIM(SUBSTITUTE(SUBSTITUTE(CLEAN(G2563),CHAR(160),""),CHAR(10),"")),
TRIM(SUBSTITUTE(SUBSTITUTE(Category_Map!$A$3:$A$28,CHAR(160),""),CHAR(10),"")),0)),
"Not Found")</f>
        <v>Miscellaneous</v>
      </c>
      <c r="J2563" t="str">
        <f t="shared" si="40"/>
        <v>Pre-COVID</v>
      </c>
    </row>
    <row r="2564" spans="1:10" x14ac:dyDescent="0.35">
      <c r="A2564" t="s">
        <v>34</v>
      </c>
      <c r="B2564">
        <v>2015</v>
      </c>
      <c r="C2564" t="s">
        <v>42</v>
      </c>
      <c r="D2564">
        <v>125.4</v>
      </c>
      <c r="E2564">
        <v>9</v>
      </c>
      <c r="F2564" s="1">
        <v>42248</v>
      </c>
      <c r="G2564" t="s">
        <v>17</v>
      </c>
      <c r="H2564">
        <v>127.9</v>
      </c>
      <c r="I2564" t="str" cm="1">
        <f t="array" ref="I2564">IFERROR(
INDEX(Category_Map!$B$3:$B$28,
MATCH(TRIM(SUBSTITUTE(SUBSTITUTE(CLEAN(G2564),CHAR(160),""),CHAR(10),"")),
TRIM(SUBSTITUTE(SUBSTITUTE(Category_Map!$A$3:$A$28,CHAR(160),""),CHAR(10),"")),0)),
"Not Found")</f>
        <v>Clothing and Footwear</v>
      </c>
      <c r="J2564" t="str">
        <f t="shared" si="40"/>
        <v>Pre-COVID</v>
      </c>
    </row>
    <row r="2565" spans="1:10" x14ac:dyDescent="0.35">
      <c r="A2565" t="s">
        <v>34</v>
      </c>
      <c r="B2565">
        <v>2015</v>
      </c>
      <c r="C2565" t="s">
        <v>42</v>
      </c>
      <c r="D2565">
        <v>125.4</v>
      </c>
      <c r="E2565">
        <v>9</v>
      </c>
      <c r="F2565" s="1">
        <v>42248</v>
      </c>
      <c r="G2565" t="s">
        <v>18</v>
      </c>
      <c r="H2565">
        <v>123.4</v>
      </c>
      <c r="I2565" t="str" cm="1">
        <f t="array" ref="I2565">IFERROR(
INDEX(Category_Map!$B$3:$B$28,
MATCH(TRIM(SUBSTITUTE(SUBSTITUTE(CLEAN(G2565),CHAR(160),""),CHAR(10),"")),
TRIM(SUBSTITUTE(SUBSTITUTE(Category_Map!$A$3:$A$28,CHAR(160),""),CHAR(10),"")),0)),
"Not Found")</f>
        <v>Clothing and Footwear</v>
      </c>
      <c r="J2565" t="str">
        <f t="shared" si="40"/>
        <v>Pre-COVID</v>
      </c>
    </row>
    <row r="2566" spans="1:10" x14ac:dyDescent="0.35">
      <c r="A2566" t="s">
        <v>34</v>
      </c>
      <c r="B2566">
        <v>2015</v>
      </c>
      <c r="C2566" t="s">
        <v>42</v>
      </c>
      <c r="D2566">
        <v>125.4</v>
      </c>
      <c r="E2566">
        <v>9</v>
      </c>
      <c r="F2566" s="1">
        <v>42248</v>
      </c>
      <c r="G2566" t="s">
        <v>19</v>
      </c>
      <c r="H2566">
        <v>127.2</v>
      </c>
      <c r="I2566" t="str" cm="1">
        <f t="array" ref="I2566">IFERROR(
INDEX(Category_Map!$B$3:$B$28,
MATCH(TRIM(SUBSTITUTE(SUBSTITUTE(CLEAN(G2566),CHAR(160),""),CHAR(10),"")),
TRIM(SUBSTITUTE(SUBSTITUTE(Category_Map!$A$3:$A$28,CHAR(160),""),CHAR(10),"")),0)),
"Not Found")</f>
        <v>Clothing and Footwear</v>
      </c>
      <c r="J2566" t="str">
        <f t="shared" si="40"/>
        <v>Pre-COVID</v>
      </c>
    </row>
    <row r="2567" spans="1:10" x14ac:dyDescent="0.35">
      <c r="A2567" t="s">
        <v>34</v>
      </c>
      <c r="B2567">
        <v>2015</v>
      </c>
      <c r="C2567" t="s">
        <v>42</v>
      </c>
      <c r="D2567">
        <v>125.4</v>
      </c>
      <c r="E2567">
        <v>9</v>
      </c>
      <c r="F2567" s="1">
        <v>42248</v>
      </c>
      <c r="G2567" t="s">
        <v>20</v>
      </c>
      <c r="H2567">
        <v>121.6</v>
      </c>
      <c r="I2567" t="str" cm="1">
        <f t="array" ref="I2567">IFERROR(
INDEX(Category_Map!$B$3:$B$28,
MATCH(TRIM(SUBSTITUTE(SUBSTITUTE(CLEAN(G2567),CHAR(160),""),CHAR(10),"")),
TRIM(SUBSTITUTE(SUBSTITUTE(Category_Map!$A$3:$A$28,CHAR(160),""),CHAR(10),"")),0)),
"Not Found")</f>
        <v>Housing and Utilities</v>
      </c>
      <c r="J2567" t="str">
        <f t="shared" si="40"/>
        <v>Pre-COVID</v>
      </c>
    </row>
    <row r="2568" spans="1:10" x14ac:dyDescent="0.35">
      <c r="A2568" t="s">
        <v>34</v>
      </c>
      <c r="B2568">
        <v>2015</v>
      </c>
      <c r="C2568" t="s">
        <v>42</v>
      </c>
      <c r="D2568">
        <v>125.4</v>
      </c>
      <c r="E2568">
        <v>9</v>
      </c>
      <c r="F2568" s="1">
        <v>42248</v>
      </c>
      <c r="G2568" t="s">
        <v>21</v>
      </c>
      <c r="H2568">
        <v>120.4</v>
      </c>
      <c r="I2568" t="str" cm="1">
        <f t="array" ref="I2568">IFERROR(
INDEX(Category_Map!$B$3:$B$28,
MATCH(TRIM(SUBSTITUTE(SUBSTITUTE(CLEAN(G2568),CHAR(160),""),CHAR(10),"")),
TRIM(SUBSTITUTE(SUBSTITUTE(Category_Map!$A$3:$A$28,CHAR(160),""),CHAR(10),"")),0)),
"Not Found")</f>
        <v>Fuel and Energy</v>
      </c>
      <c r="J2568" t="str">
        <f t="shared" si="40"/>
        <v>Pre-COVID</v>
      </c>
    </row>
    <row r="2569" spans="1:10" x14ac:dyDescent="0.35">
      <c r="A2569" t="s">
        <v>34</v>
      </c>
      <c r="B2569">
        <v>2015</v>
      </c>
      <c r="C2569" t="s">
        <v>42</v>
      </c>
      <c r="D2569">
        <v>125.4</v>
      </c>
      <c r="E2569">
        <v>9</v>
      </c>
      <c r="F2569" s="1">
        <v>42248</v>
      </c>
      <c r="G2569" t="s">
        <v>22</v>
      </c>
      <c r="H2569">
        <v>122.6</v>
      </c>
      <c r="I2569" t="str" cm="1">
        <f t="array" ref="I2569">IFERROR(
INDEX(Category_Map!$B$3:$B$28,
MATCH(TRIM(SUBSTITUTE(SUBSTITUTE(CLEAN(G2569),CHAR(160),""),CHAR(10),"")),
TRIM(SUBSTITUTE(SUBSTITUTE(Category_Map!$A$3:$A$28,CHAR(160),""),CHAR(10),"")),0)),
"Not Found")</f>
        <v>Household goods and services</v>
      </c>
      <c r="J2569" t="str">
        <f t="shared" si="40"/>
        <v>Pre-COVID</v>
      </c>
    </row>
    <row r="2570" spans="1:10" x14ac:dyDescent="0.35">
      <c r="A2570" t="s">
        <v>34</v>
      </c>
      <c r="B2570">
        <v>2015</v>
      </c>
      <c r="C2570" t="s">
        <v>42</v>
      </c>
      <c r="D2570">
        <v>125.4</v>
      </c>
      <c r="E2570">
        <v>9</v>
      </c>
      <c r="F2570" s="1">
        <v>42248</v>
      </c>
      <c r="G2570" t="s">
        <v>23</v>
      </c>
      <c r="H2570">
        <v>119.8</v>
      </c>
      <c r="I2570" t="str" cm="1">
        <f t="array" ref="I2570">IFERROR(
INDEX(Category_Map!$B$3:$B$28,
MATCH(TRIM(SUBSTITUTE(SUBSTITUTE(CLEAN(G2570),CHAR(160),""),CHAR(10),"")),
TRIM(SUBSTITUTE(SUBSTITUTE(Category_Map!$A$3:$A$28,CHAR(160),""),CHAR(10),"")),0)),
"Not Found")</f>
        <v>Health</v>
      </c>
      <c r="J2570" t="str">
        <f t="shared" si="40"/>
        <v>Pre-COVID</v>
      </c>
    </row>
    <row r="2571" spans="1:10" x14ac:dyDescent="0.35">
      <c r="A2571" t="s">
        <v>34</v>
      </c>
      <c r="B2571">
        <v>2015</v>
      </c>
      <c r="C2571" t="s">
        <v>42</v>
      </c>
      <c r="D2571">
        <v>125.4</v>
      </c>
      <c r="E2571">
        <v>9</v>
      </c>
      <c r="F2571" s="1">
        <v>42248</v>
      </c>
      <c r="G2571" t="s">
        <v>24</v>
      </c>
      <c r="H2571">
        <v>111.3</v>
      </c>
      <c r="I2571" t="str" cm="1">
        <f t="array" ref="I2571">IFERROR(
INDEX(Category_Map!$B$3:$B$28,
MATCH(TRIM(SUBSTITUTE(SUBSTITUTE(CLEAN(G2571),CHAR(160),""),CHAR(10),"")),
TRIM(SUBSTITUTE(SUBSTITUTE(Category_Map!$A$3:$A$28,CHAR(160),""),CHAR(10),"")),0)),
"Not Found")</f>
        <v>Transport &amp; Communication</v>
      </c>
      <c r="J2571" t="str">
        <f t="shared" si="40"/>
        <v>Pre-COVID</v>
      </c>
    </row>
    <row r="2572" spans="1:10" x14ac:dyDescent="0.35">
      <c r="A2572" t="s">
        <v>34</v>
      </c>
      <c r="B2572">
        <v>2015</v>
      </c>
      <c r="C2572" t="s">
        <v>42</v>
      </c>
      <c r="D2572">
        <v>125.4</v>
      </c>
      <c r="E2572">
        <v>9</v>
      </c>
      <c r="F2572" s="1">
        <v>42248</v>
      </c>
      <c r="G2572" t="s">
        <v>25</v>
      </c>
      <c r="H2572">
        <v>118.3</v>
      </c>
      <c r="I2572" t="str" cm="1">
        <f t="array" ref="I2572">IFERROR(
INDEX(Category_Map!$B$3:$B$28,
MATCH(TRIM(SUBSTITUTE(SUBSTITUTE(CLEAN(G2572),CHAR(160),""),CHAR(10),"")),
TRIM(SUBSTITUTE(SUBSTITUTE(Category_Map!$A$3:$A$28,CHAR(160),""),CHAR(10),"")),0)),
"Not Found")</f>
        <v>Recreation and Personal Care</v>
      </c>
      <c r="J2572" t="str">
        <f t="shared" si="40"/>
        <v>Pre-COVID</v>
      </c>
    </row>
    <row r="2573" spans="1:10" x14ac:dyDescent="0.35">
      <c r="A2573" t="s">
        <v>34</v>
      </c>
      <c r="B2573">
        <v>2015</v>
      </c>
      <c r="C2573" t="s">
        <v>42</v>
      </c>
      <c r="D2573">
        <v>125.4</v>
      </c>
      <c r="E2573">
        <v>9</v>
      </c>
      <c r="F2573" s="1">
        <v>42248</v>
      </c>
      <c r="G2573" t="s">
        <v>26</v>
      </c>
      <c r="H2573">
        <v>125.7</v>
      </c>
      <c r="I2573" t="str" cm="1">
        <f t="array" ref="I2573">IFERROR(
INDEX(Category_Map!$B$3:$B$28,
MATCH(TRIM(SUBSTITUTE(SUBSTITUTE(CLEAN(G2573),CHAR(160),""),CHAR(10),"")),
TRIM(SUBSTITUTE(SUBSTITUTE(Category_Map!$A$3:$A$28,CHAR(160),""),CHAR(10),"")),0)),
"Not Found")</f>
        <v>Education</v>
      </c>
      <c r="J2573" t="str">
        <f t="shared" si="40"/>
        <v>Pre-COVID</v>
      </c>
    </row>
    <row r="2574" spans="1:10" x14ac:dyDescent="0.35">
      <c r="A2574" t="s">
        <v>34</v>
      </c>
      <c r="B2574">
        <v>2015</v>
      </c>
      <c r="C2574" t="s">
        <v>42</v>
      </c>
      <c r="D2574">
        <v>125.4</v>
      </c>
      <c r="E2574">
        <v>9</v>
      </c>
      <c r="F2574" s="1">
        <v>42248</v>
      </c>
      <c r="G2574" t="s">
        <v>27</v>
      </c>
      <c r="H2574">
        <v>113.4</v>
      </c>
      <c r="I2574" t="str" cm="1">
        <f t="array" ref="I2574">IFERROR(
INDEX(Category_Map!$B$3:$B$28,
MATCH(TRIM(SUBSTITUTE(SUBSTITUTE(CLEAN(G2574),CHAR(160),""),CHAR(10),"")),
TRIM(SUBSTITUTE(SUBSTITUTE(Category_Map!$A$3:$A$28,CHAR(160),""),CHAR(10),"")),0)),
"Not Found")</f>
        <v>Personal care and effects</v>
      </c>
      <c r="J2574" t="str">
        <f t="shared" si="40"/>
        <v>Pre-COVID</v>
      </c>
    </row>
    <row r="2575" spans="1:10" x14ac:dyDescent="0.35">
      <c r="A2575" t="s">
        <v>34</v>
      </c>
      <c r="B2575">
        <v>2015</v>
      </c>
      <c r="C2575" t="s">
        <v>42</v>
      </c>
      <c r="D2575">
        <v>125.4</v>
      </c>
      <c r="E2575">
        <v>9</v>
      </c>
      <c r="F2575" s="1">
        <v>42248</v>
      </c>
      <c r="G2575" t="s">
        <v>28</v>
      </c>
      <c r="H2575">
        <v>117.5</v>
      </c>
      <c r="I2575" t="str" cm="1">
        <f t="array" ref="I2575">IFERROR(
INDEX(Category_Map!$B$3:$B$28,
MATCH(TRIM(SUBSTITUTE(SUBSTITUTE(CLEAN(G2575),CHAR(160),""),CHAR(10),"")),
TRIM(SUBSTITUTE(SUBSTITUTE(Category_Map!$A$3:$A$28,CHAR(160),""),CHAR(10),"")),0)),
"Not Found")</f>
        <v>Miscellaneous</v>
      </c>
      <c r="J2575" t="str">
        <f t="shared" si="40"/>
        <v>Pre-COVID</v>
      </c>
    </row>
    <row r="2576" spans="1:10" x14ac:dyDescent="0.35">
      <c r="A2576" t="s">
        <v>30</v>
      </c>
      <c r="B2576">
        <v>2015</v>
      </c>
      <c r="C2576" t="s">
        <v>43</v>
      </c>
      <c r="D2576">
        <v>127.7</v>
      </c>
      <c r="E2576">
        <v>10</v>
      </c>
      <c r="F2576" s="1">
        <v>42278</v>
      </c>
      <c r="G2576" t="s">
        <v>3</v>
      </c>
      <c r="H2576">
        <v>125.6</v>
      </c>
      <c r="I2576" t="str" cm="1">
        <f t="array" ref="I2576">IFERROR(
INDEX(Category_Map!$B$3:$B$28,
MATCH(TRIM(SUBSTITUTE(SUBSTITUTE(CLEAN(G2576),CHAR(160),""),CHAR(10),"")),
TRIM(SUBSTITUTE(SUBSTITUTE(Category_Map!$A$3:$A$28,CHAR(160),""),CHAR(10),"")),0)),
"Not Found")</f>
        <v>Food</v>
      </c>
      <c r="J2576" t="str">
        <f t="shared" si="40"/>
        <v>Pre-COVID</v>
      </c>
    </row>
    <row r="2577" spans="1:10" x14ac:dyDescent="0.35">
      <c r="A2577" t="s">
        <v>30</v>
      </c>
      <c r="B2577">
        <v>2015</v>
      </c>
      <c r="C2577" t="s">
        <v>43</v>
      </c>
      <c r="D2577">
        <v>127.7</v>
      </c>
      <c r="E2577">
        <v>10</v>
      </c>
      <c r="F2577" s="1">
        <v>42278</v>
      </c>
      <c r="G2577" t="s">
        <v>4</v>
      </c>
      <c r="H2577">
        <v>130.4</v>
      </c>
      <c r="I2577" t="str" cm="1">
        <f t="array" ref="I2577">IFERROR(
INDEX(Category_Map!$B$3:$B$28,
MATCH(TRIM(SUBSTITUTE(SUBSTITUTE(CLEAN(G2577),CHAR(160),""),CHAR(10),"")),
TRIM(SUBSTITUTE(SUBSTITUTE(Category_Map!$A$3:$A$28,CHAR(160),""),CHAR(10),"")),0)),
"Not Found")</f>
        <v>Food</v>
      </c>
      <c r="J2577" t="str">
        <f t="shared" si="40"/>
        <v>Pre-COVID</v>
      </c>
    </row>
    <row r="2578" spans="1:10" x14ac:dyDescent="0.35">
      <c r="A2578" t="s">
        <v>30</v>
      </c>
      <c r="B2578">
        <v>2015</v>
      </c>
      <c r="C2578" t="s">
        <v>43</v>
      </c>
      <c r="D2578">
        <v>127.7</v>
      </c>
      <c r="E2578">
        <v>10</v>
      </c>
      <c r="F2578" s="1">
        <v>42278</v>
      </c>
      <c r="G2578" t="s">
        <v>5</v>
      </c>
      <c r="H2578">
        <v>120.8</v>
      </c>
      <c r="I2578" t="str" cm="1">
        <f t="array" ref="I2578">IFERROR(
INDEX(Category_Map!$B$3:$B$28,
MATCH(TRIM(SUBSTITUTE(SUBSTITUTE(CLEAN(G2578),CHAR(160),""),CHAR(10),"")),
TRIM(SUBSTITUTE(SUBSTITUTE(Category_Map!$A$3:$A$28,CHAR(160),""),CHAR(10),"")),0)),
"Not Found")</f>
        <v>Food</v>
      </c>
      <c r="J2578" t="str">
        <f t="shared" si="40"/>
        <v>Pre-COVID</v>
      </c>
    </row>
    <row r="2579" spans="1:10" x14ac:dyDescent="0.35">
      <c r="A2579" t="s">
        <v>30</v>
      </c>
      <c r="B2579">
        <v>2015</v>
      </c>
      <c r="C2579" t="s">
        <v>43</v>
      </c>
      <c r="D2579">
        <v>127.7</v>
      </c>
      <c r="E2579">
        <v>10</v>
      </c>
      <c r="F2579" s="1">
        <v>42278</v>
      </c>
      <c r="G2579" t="s">
        <v>6</v>
      </c>
      <c r="H2579">
        <v>129.4</v>
      </c>
      <c r="I2579" t="str" cm="1">
        <f t="array" ref="I2579">IFERROR(
INDEX(Category_Map!$B$3:$B$28,
MATCH(TRIM(SUBSTITUTE(SUBSTITUTE(CLEAN(G2579),CHAR(160),""),CHAR(10),"")),
TRIM(SUBSTITUTE(SUBSTITUTE(Category_Map!$A$3:$A$28,CHAR(160),""),CHAR(10),"")),0)),
"Not Found")</f>
        <v>Food</v>
      </c>
      <c r="J2579" t="str">
        <f t="shared" si="40"/>
        <v>Pre-COVID</v>
      </c>
    </row>
    <row r="2580" spans="1:10" x14ac:dyDescent="0.35">
      <c r="A2580" t="s">
        <v>30</v>
      </c>
      <c r="B2580">
        <v>2015</v>
      </c>
      <c r="C2580" t="s">
        <v>43</v>
      </c>
      <c r="D2580">
        <v>127.7</v>
      </c>
      <c r="E2580">
        <v>10</v>
      </c>
      <c r="F2580" s="1">
        <v>42278</v>
      </c>
      <c r="G2580" t="s">
        <v>7</v>
      </c>
      <c r="H2580">
        <v>115.8</v>
      </c>
      <c r="I2580" t="str" cm="1">
        <f t="array" ref="I2580">IFERROR(
INDEX(Category_Map!$B$3:$B$28,
MATCH(TRIM(SUBSTITUTE(SUBSTITUTE(CLEAN(G2580),CHAR(160),""),CHAR(10),"")),
TRIM(SUBSTITUTE(SUBSTITUTE(Category_Map!$A$3:$A$28,CHAR(160),""),CHAR(10),"")),0)),
"Not Found")</f>
        <v>Food</v>
      </c>
      <c r="J2580" t="str">
        <f t="shared" si="40"/>
        <v>Pre-COVID</v>
      </c>
    </row>
    <row r="2581" spans="1:10" x14ac:dyDescent="0.35">
      <c r="A2581" t="s">
        <v>30</v>
      </c>
      <c r="B2581">
        <v>2015</v>
      </c>
      <c r="C2581" t="s">
        <v>43</v>
      </c>
      <c r="D2581">
        <v>127.7</v>
      </c>
      <c r="E2581">
        <v>10</v>
      </c>
      <c r="F2581" s="1">
        <v>42278</v>
      </c>
      <c r="G2581" t="s">
        <v>8</v>
      </c>
      <c r="H2581">
        <v>133.19999999999999</v>
      </c>
      <c r="I2581" t="str" cm="1">
        <f t="array" ref="I2581">IFERROR(
INDEX(Category_Map!$B$3:$B$28,
MATCH(TRIM(SUBSTITUTE(SUBSTITUTE(CLEAN(G2581),CHAR(160),""),CHAR(10),"")),
TRIM(SUBSTITUTE(SUBSTITUTE(Category_Map!$A$3:$A$28,CHAR(160),""),CHAR(10),"")),0)),
"Not Found")</f>
        <v>Food</v>
      </c>
      <c r="J2581" t="str">
        <f t="shared" si="40"/>
        <v>Pre-COVID</v>
      </c>
    </row>
    <row r="2582" spans="1:10" x14ac:dyDescent="0.35">
      <c r="A2582" t="s">
        <v>30</v>
      </c>
      <c r="B2582">
        <v>2015</v>
      </c>
      <c r="C2582" t="s">
        <v>43</v>
      </c>
      <c r="D2582">
        <v>127.7</v>
      </c>
      <c r="E2582">
        <v>10</v>
      </c>
      <c r="F2582" s="1">
        <v>42278</v>
      </c>
      <c r="G2582" t="s">
        <v>9</v>
      </c>
      <c r="H2582">
        <v>157.69999999999999</v>
      </c>
      <c r="I2582" t="str" cm="1">
        <f t="array" ref="I2582">IFERROR(
INDEX(Category_Map!$B$3:$B$28,
MATCH(TRIM(SUBSTITUTE(SUBSTITUTE(CLEAN(G2582),CHAR(160),""),CHAR(10),"")),
TRIM(SUBSTITUTE(SUBSTITUTE(Category_Map!$A$3:$A$28,CHAR(160),""),CHAR(10),"")),0)),
"Not Found")</f>
        <v>Food</v>
      </c>
      <c r="J2582" t="str">
        <f t="shared" si="40"/>
        <v>Pre-COVID</v>
      </c>
    </row>
    <row r="2583" spans="1:10" x14ac:dyDescent="0.35">
      <c r="A2583" t="s">
        <v>30</v>
      </c>
      <c r="B2583">
        <v>2015</v>
      </c>
      <c r="C2583" t="s">
        <v>43</v>
      </c>
      <c r="D2583">
        <v>127.7</v>
      </c>
      <c r="E2583">
        <v>10</v>
      </c>
      <c r="F2583" s="1">
        <v>42278</v>
      </c>
      <c r="G2583" t="s">
        <v>10</v>
      </c>
      <c r="H2583">
        <v>154.19999999999999</v>
      </c>
      <c r="I2583" t="str" cm="1">
        <f t="array" ref="I2583">IFERROR(
INDEX(Category_Map!$B$3:$B$28,
MATCH(TRIM(SUBSTITUTE(SUBSTITUTE(CLEAN(G2583),CHAR(160),""),CHAR(10),"")),
TRIM(SUBSTITUTE(SUBSTITUTE(Category_Map!$A$3:$A$28,CHAR(160),""),CHAR(10),"")),0)),
"Not Found")</f>
        <v>Food</v>
      </c>
      <c r="J2583" t="str">
        <f t="shared" si="40"/>
        <v>Pre-COVID</v>
      </c>
    </row>
    <row r="2584" spans="1:10" x14ac:dyDescent="0.35">
      <c r="A2584" t="s">
        <v>30</v>
      </c>
      <c r="B2584">
        <v>2015</v>
      </c>
      <c r="C2584" t="s">
        <v>43</v>
      </c>
      <c r="D2584">
        <v>127.7</v>
      </c>
      <c r="E2584">
        <v>10</v>
      </c>
      <c r="F2584" s="1">
        <v>42278</v>
      </c>
      <c r="G2584" t="s">
        <v>11</v>
      </c>
      <c r="H2584">
        <v>93.7</v>
      </c>
      <c r="I2584" t="str" cm="1">
        <f t="array" ref="I2584">IFERROR(
INDEX(Category_Map!$B$3:$B$28,
MATCH(TRIM(SUBSTITUTE(SUBSTITUTE(CLEAN(G2584),CHAR(160),""),CHAR(10),"")),
TRIM(SUBSTITUTE(SUBSTITUTE(Category_Map!$A$3:$A$28,CHAR(160),""),CHAR(10),"")),0)),
"Not Found")</f>
        <v>Food</v>
      </c>
      <c r="J2584" t="str">
        <f t="shared" si="40"/>
        <v>Pre-COVID</v>
      </c>
    </row>
    <row r="2585" spans="1:10" x14ac:dyDescent="0.35">
      <c r="A2585" t="s">
        <v>30</v>
      </c>
      <c r="B2585">
        <v>2015</v>
      </c>
      <c r="C2585" t="s">
        <v>43</v>
      </c>
      <c r="D2585">
        <v>127.7</v>
      </c>
      <c r="E2585">
        <v>10</v>
      </c>
      <c r="F2585" s="1">
        <v>42278</v>
      </c>
      <c r="G2585" t="s">
        <v>12</v>
      </c>
      <c r="H2585">
        <v>126.6</v>
      </c>
      <c r="I2585" t="str" cm="1">
        <f t="array" ref="I2585">IFERROR(
INDEX(Category_Map!$B$3:$B$28,
MATCH(TRIM(SUBSTITUTE(SUBSTITUTE(CLEAN(G2585),CHAR(160),""),CHAR(10),"")),
TRIM(SUBSTITUTE(SUBSTITUTE(Category_Map!$A$3:$A$28,CHAR(160),""),CHAR(10),"")),0)),
"Not Found")</f>
        <v>Food</v>
      </c>
      <c r="J2585" t="str">
        <f t="shared" si="40"/>
        <v>Pre-COVID</v>
      </c>
    </row>
    <row r="2586" spans="1:10" x14ac:dyDescent="0.35">
      <c r="A2586" t="s">
        <v>30</v>
      </c>
      <c r="B2586">
        <v>2015</v>
      </c>
      <c r="C2586" t="s">
        <v>43</v>
      </c>
      <c r="D2586">
        <v>127.7</v>
      </c>
      <c r="E2586">
        <v>10</v>
      </c>
      <c r="F2586" s="1">
        <v>42278</v>
      </c>
      <c r="G2586" t="s">
        <v>13</v>
      </c>
      <c r="H2586">
        <v>122.3</v>
      </c>
      <c r="I2586" t="str" cm="1">
        <f t="array" ref="I2586">IFERROR(
INDEX(Category_Map!$B$3:$B$28,
MATCH(TRIM(SUBSTITUTE(SUBSTITUTE(CLEAN(G2586),CHAR(160),""),CHAR(10),"")),
TRIM(SUBSTITUTE(SUBSTITUTE(Category_Map!$A$3:$A$28,CHAR(160),""),CHAR(10),"")),0)),
"Not Found")</f>
        <v>Food and beverages</v>
      </c>
      <c r="J2586" t="str">
        <f t="shared" si="40"/>
        <v>Pre-COVID</v>
      </c>
    </row>
    <row r="2587" spans="1:10" x14ac:dyDescent="0.35">
      <c r="A2587" t="s">
        <v>30</v>
      </c>
      <c r="B2587">
        <v>2015</v>
      </c>
      <c r="C2587" t="s">
        <v>43</v>
      </c>
      <c r="D2587">
        <v>127.7</v>
      </c>
      <c r="E2587">
        <v>10</v>
      </c>
      <c r="F2587" s="1">
        <v>42278</v>
      </c>
      <c r="G2587" t="s">
        <v>14</v>
      </c>
      <c r="H2587">
        <v>133.1</v>
      </c>
      <c r="I2587" t="str" cm="1">
        <f t="array" ref="I2587">IFERROR(
INDEX(Category_Map!$B$3:$B$28,
MATCH(TRIM(SUBSTITUTE(SUBSTITUTE(CLEAN(G2587),CHAR(160),""),CHAR(10),"")),
TRIM(SUBSTITUTE(SUBSTITUTE(Category_Map!$A$3:$A$28,CHAR(160),""),CHAR(10),"")),0)),
"Not Found")</f>
        <v>Food and beverages</v>
      </c>
      <c r="J2587" t="str">
        <f t="shared" si="40"/>
        <v>Pre-COVID</v>
      </c>
    </row>
    <row r="2588" spans="1:10" x14ac:dyDescent="0.35">
      <c r="A2588" t="s">
        <v>30</v>
      </c>
      <c r="B2588">
        <v>2015</v>
      </c>
      <c r="C2588" t="s">
        <v>43</v>
      </c>
      <c r="D2588">
        <v>127.7</v>
      </c>
      <c r="E2588">
        <v>10</v>
      </c>
      <c r="F2588" s="1">
        <v>42278</v>
      </c>
      <c r="G2588" t="s">
        <v>15</v>
      </c>
      <c r="H2588">
        <v>131.80000000000001</v>
      </c>
      <c r="I2588" t="str" cm="1">
        <f t="array" ref="I2588">IFERROR(
INDEX(Category_Map!$B$3:$B$28,
MATCH(TRIM(SUBSTITUTE(SUBSTITUTE(CLEAN(G2588),CHAR(160),""),CHAR(10),"")),
TRIM(SUBSTITUTE(SUBSTITUTE(Category_Map!$A$3:$A$28,CHAR(160),""),CHAR(10),"")),0)),
"Not Found")</f>
        <v>Food and beverages</v>
      </c>
      <c r="J2588" t="str">
        <f t="shared" si="40"/>
        <v>Pre-COVID</v>
      </c>
    </row>
    <row r="2589" spans="1:10" x14ac:dyDescent="0.35">
      <c r="A2589" t="s">
        <v>30</v>
      </c>
      <c r="B2589">
        <v>2015</v>
      </c>
      <c r="C2589" t="s">
        <v>43</v>
      </c>
      <c r="D2589">
        <v>127.7</v>
      </c>
      <c r="E2589">
        <v>10</v>
      </c>
      <c r="F2589" s="1">
        <v>42278</v>
      </c>
      <c r="G2589" t="s">
        <v>16</v>
      </c>
      <c r="H2589">
        <v>131.5</v>
      </c>
      <c r="I2589" t="str" cm="1">
        <f t="array" ref="I2589">IFERROR(
INDEX(Category_Map!$B$3:$B$28,
MATCH(TRIM(SUBSTITUTE(SUBSTITUTE(CLEAN(G2589),CHAR(160),""),CHAR(10),"")),
TRIM(SUBSTITUTE(SUBSTITUTE(Category_Map!$A$3:$A$28,CHAR(160),""),CHAR(10),"")),0)),
"Not Found")</f>
        <v>Miscellaneous</v>
      </c>
      <c r="J2589" t="str">
        <f t="shared" si="40"/>
        <v>Pre-COVID</v>
      </c>
    </row>
    <row r="2590" spans="1:10" x14ac:dyDescent="0.35">
      <c r="A2590" t="s">
        <v>30</v>
      </c>
      <c r="B2590">
        <v>2015</v>
      </c>
      <c r="C2590" t="s">
        <v>43</v>
      </c>
      <c r="D2590">
        <v>127.7</v>
      </c>
      <c r="E2590">
        <v>10</v>
      </c>
      <c r="F2590" s="1">
        <v>42278</v>
      </c>
      <c r="G2590" t="s">
        <v>17</v>
      </c>
      <c r="H2590">
        <v>131.1</v>
      </c>
      <c r="I2590" t="str" cm="1">
        <f t="array" ref="I2590">IFERROR(
INDEX(Category_Map!$B$3:$B$28,
MATCH(TRIM(SUBSTITUTE(SUBSTITUTE(CLEAN(G2590),CHAR(160),""),CHAR(10),"")),
TRIM(SUBSTITUTE(SUBSTITUTE(Category_Map!$A$3:$A$28,CHAR(160),""),CHAR(10),"")),0)),
"Not Found")</f>
        <v>Clothing and Footwear</v>
      </c>
      <c r="J2590" t="str">
        <f t="shared" si="40"/>
        <v>Pre-COVID</v>
      </c>
    </row>
    <row r="2591" spans="1:10" x14ac:dyDescent="0.35">
      <c r="A2591" t="s">
        <v>30</v>
      </c>
      <c r="B2591">
        <v>2015</v>
      </c>
      <c r="C2591" t="s">
        <v>43</v>
      </c>
      <c r="D2591">
        <v>127.7</v>
      </c>
      <c r="E2591">
        <v>10</v>
      </c>
      <c r="F2591" s="1">
        <v>42278</v>
      </c>
      <c r="G2591" t="s">
        <v>18</v>
      </c>
      <c r="H2591">
        <v>127.3</v>
      </c>
      <c r="I2591" t="str" cm="1">
        <f t="array" ref="I2591">IFERROR(
INDEX(Category_Map!$B$3:$B$28,
MATCH(TRIM(SUBSTITUTE(SUBSTITUTE(CLEAN(G2591),CHAR(160),""),CHAR(10),"")),
TRIM(SUBSTITUTE(SUBSTITUTE(Category_Map!$A$3:$A$28,CHAR(160),""),CHAR(10),"")),0)),
"Not Found")</f>
        <v>Clothing and Footwear</v>
      </c>
      <c r="J2591" t="str">
        <f t="shared" si="40"/>
        <v>Pre-COVID</v>
      </c>
    </row>
    <row r="2592" spans="1:10" x14ac:dyDescent="0.35">
      <c r="A2592" t="s">
        <v>30</v>
      </c>
      <c r="B2592">
        <v>2015</v>
      </c>
      <c r="C2592" t="s">
        <v>43</v>
      </c>
      <c r="D2592">
        <v>127.7</v>
      </c>
      <c r="E2592">
        <v>10</v>
      </c>
      <c r="F2592" s="1">
        <v>42278</v>
      </c>
      <c r="G2592" t="s">
        <v>19</v>
      </c>
      <c r="H2592">
        <v>130.6</v>
      </c>
      <c r="I2592" t="str" cm="1">
        <f t="array" ref="I2592">IFERROR(
INDEX(Category_Map!$B$3:$B$28,
MATCH(TRIM(SUBSTITUTE(SUBSTITUTE(CLEAN(G2592),CHAR(160),""),CHAR(10),"")),
TRIM(SUBSTITUTE(SUBSTITUTE(Category_Map!$A$3:$A$28,CHAR(160),""),CHAR(10),"")),0)),
"Not Found")</f>
        <v>Clothing and Footwear</v>
      </c>
      <c r="J2592" t="str">
        <f t="shared" si="40"/>
        <v>Pre-COVID</v>
      </c>
    </row>
    <row r="2593" spans="1:10" x14ac:dyDescent="0.35">
      <c r="A2593" t="s">
        <v>30</v>
      </c>
      <c r="B2593">
        <v>2015</v>
      </c>
      <c r="C2593" t="s">
        <v>43</v>
      </c>
      <c r="D2593">
        <v>127.7</v>
      </c>
      <c r="E2593">
        <v>10</v>
      </c>
      <c r="F2593" s="1">
        <v>42278</v>
      </c>
      <c r="G2593" t="s">
        <v>20</v>
      </c>
      <c r="H2593">
        <v>0</v>
      </c>
      <c r="I2593" t="str" cm="1">
        <f t="array" ref="I2593">IFERROR(
INDEX(Category_Map!$B$3:$B$28,
MATCH(TRIM(SUBSTITUTE(SUBSTITUTE(CLEAN(G2593),CHAR(160),""),CHAR(10),"")),
TRIM(SUBSTITUTE(SUBSTITUTE(Category_Map!$A$3:$A$28,CHAR(160),""),CHAR(10),"")),0)),
"Not Found")</f>
        <v>Housing and Utilities</v>
      </c>
      <c r="J2593" t="str">
        <f t="shared" si="40"/>
        <v>Pre-COVID</v>
      </c>
    </row>
    <row r="2594" spans="1:10" x14ac:dyDescent="0.35">
      <c r="A2594" t="s">
        <v>30</v>
      </c>
      <c r="B2594">
        <v>2015</v>
      </c>
      <c r="C2594" t="s">
        <v>43</v>
      </c>
      <c r="D2594">
        <v>127.7</v>
      </c>
      <c r="E2594">
        <v>10</v>
      </c>
      <c r="F2594" s="1">
        <v>42278</v>
      </c>
      <c r="G2594" t="s">
        <v>21</v>
      </c>
      <c r="H2594">
        <v>124.4</v>
      </c>
      <c r="I2594" t="str" cm="1">
        <f t="array" ref="I2594">IFERROR(
INDEX(Category_Map!$B$3:$B$28,
MATCH(TRIM(SUBSTITUTE(SUBSTITUTE(CLEAN(G2594),CHAR(160),""),CHAR(10),"")),
TRIM(SUBSTITUTE(SUBSTITUTE(Category_Map!$A$3:$A$28,CHAR(160),""),CHAR(10),"")),0)),
"Not Found")</f>
        <v>Fuel and Energy</v>
      </c>
      <c r="J2594" t="str">
        <f t="shared" si="40"/>
        <v>Pre-COVID</v>
      </c>
    </row>
    <row r="2595" spans="1:10" x14ac:dyDescent="0.35">
      <c r="A2595" t="s">
        <v>30</v>
      </c>
      <c r="B2595">
        <v>2015</v>
      </c>
      <c r="C2595" t="s">
        <v>43</v>
      </c>
      <c r="D2595">
        <v>127.7</v>
      </c>
      <c r="E2595">
        <v>10</v>
      </c>
      <c r="F2595" s="1">
        <v>42278</v>
      </c>
      <c r="G2595" t="s">
        <v>22</v>
      </c>
      <c r="H2595">
        <v>125.1</v>
      </c>
      <c r="I2595" t="str" cm="1">
        <f t="array" ref="I2595">IFERROR(
INDEX(Category_Map!$B$3:$B$28,
MATCH(TRIM(SUBSTITUTE(SUBSTITUTE(CLEAN(G2595),CHAR(160),""),CHAR(10),"")),
TRIM(SUBSTITUTE(SUBSTITUTE(Category_Map!$A$3:$A$28,CHAR(160),""),CHAR(10),"")),0)),
"Not Found")</f>
        <v>Household goods and services</v>
      </c>
      <c r="J2595" t="str">
        <f t="shared" si="40"/>
        <v>Pre-COVID</v>
      </c>
    </row>
    <row r="2596" spans="1:10" x14ac:dyDescent="0.35">
      <c r="A2596" t="s">
        <v>30</v>
      </c>
      <c r="B2596">
        <v>2015</v>
      </c>
      <c r="C2596" t="s">
        <v>43</v>
      </c>
      <c r="D2596">
        <v>127.7</v>
      </c>
      <c r="E2596">
        <v>10</v>
      </c>
      <c r="F2596" s="1">
        <v>42278</v>
      </c>
      <c r="G2596" t="s">
        <v>23</v>
      </c>
      <c r="H2596">
        <v>122</v>
      </c>
      <c r="I2596" t="str" cm="1">
        <f t="array" ref="I2596">IFERROR(
INDEX(Category_Map!$B$3:$B$28,
MATCH(TRIM(SUBSTITUTE(SUBSTITUTE(CLEAN(G2596),CHAR(160),""),CHAR(10),"")),
TRIM(SUBSTITUTE(SUBSTITUTE(Category_Map!$A$3:$A$28,CHAR(160),""),CHAR(10),"")),0)),
"Not Found")</f>
        <v>Health</v>
      </c>
      <c r="J2596" t="str">
        <f t="shared" si="40"/>
        <v>Pre-COVID</v>
      </c>
    </row>
    <row r="2597" spans="1:10" x14ac:dyDescent="0.35">
      <c r="A2597" t="s">
        <v>30</v>
      </c>
      <c r="B2597">
        <v>2015</v>
      </c>
      <c r="C2597" t="s">
        <v>43</v>
      </c>
      <c r="D2597">
        <v>127.7</v>
      </c>
      <c r="E2597">
        <v>10</v>
      </c>
      <c r="F2597" s="1">
        <v>42278</v>
      </c>
      <c r="G2597" t="s">
        <v>24</v>
      </c>
      <c r="H2597">
        <v>113.8</v>
      </c>
      <c r="I2597" t="str" cm="1">
        <f t="array" ref="I2597">IFERROR(
INDEX(Category_Map!$B$3:$B$28,
MATCH(TRIM(SUBSTITUTE(SUBSTITUTE(CLEAN(G2597),CHAR(160),""),CHAR(10),"")),
TRIM(SUBSTITUTE(SUBSTITUTE(Category_Map!$A$3:$A$28,CHAR(160),""),CHAR(10),"")),0)),
"Not Found")</f>
        <v>Transport &amp; Communication</v>
      </c>
      <c r="J2597" t="str">
        <f t="shared" si="40"/>
        <v>Pre-COVID</v>
      </c>
    </row>
    <row r="2598" spans="1:10" x14ac:dyDescent="0.35">
      <c r="A2598" t="s">
        <v>30</v>
      </c>
      <c r="B2598">
        <v>2015</v>
      </c>
      <c r="C2598" t="s">
        <v>43</v>
      </c>
      <c r="D2598">
        <v>127.7</v>
      </c>
      <c r="E2598">
        <v>10</v>
      </c>
      <c r="F2598" s="1">
        <v>42278</v>
      </c>
      <c r="G2598" t="s">
        <v>25</v>
      </c>
      <c r="H2598">
        <v>120.1</v>
      </c>
      <c r="I2598" t="str" cm="1">
        <f t="array" ref="I2598">IFERROR(
INDEX(Category_Map!$B$3:$B$28,
MATCH(TRIM(SUBSTITUTE(SUBSTITUTE(CLEAN(G2598),CHAR(160),""),CHAR(10),"")),
TRIM(SUBSTITUTE(SUBSTITUTE(Category_Map!$A$3:$A$28,CHAR(160),""),CHAR(10),"")),0)),
"Not Found")</f>
        <v>Recreation and Personal Care</v>
      </c>
      <c r="J2598" t="str">
        <f t="shared" si="40"/>
        <v>Pre-COVID</v>
      </c>
    </row>
    <row r="2599" spans="1:10" x14ac:dyDescent="0.35">
      <c r="A2599" t="s">
        <v>30</v>
      </c>
      <c r="B2599">
        <v>2015</v>
      </c>
      <c r="C2599" t="s">
        <v>43</v>
      </c>
      <c r="D2599">
        <v>127.7</v>
      </c>
      <c r="E2599">
        <v>10</v>
      </c>
      <c r="F2599" s="1">
        <v>42278</v>
      </c>
      <c r="G2599" t="s">
        <v>26</v>
      </c>
      <c r="H2599">
        <v>125.1</v>
      </c>
      <c r="I2599" t="str" cm="1">
        <f t="array" ref="I2599">IFERROR(
INDEX(Category_Map!$B$3:$B$28,
MATCH(TRIM(SUBSTITUTE(SUBSTITUTE(CLEAN(G2599),CHAR(160),""),CHAR(10),"")),
TRIM(SUBSTITUTE(SUBSTITUTE(Category_Map!$A$3:$A$28,CHAR(160),""),CHAR(10),"")),0)),
"Not Found")</f>
        <v>Education</v>
      </c>
      <c r="J2599" t="str">
        <f t="shared" si="40"/>
        <v>Pre-COVID</v>
      </c>
    </row>
    <row r="2600" spans="1:10" x14ac:dyDescent="0.35">
      <c r="A2600" t="s">
        <v>30</v>
      </c>
      <c r="B2600">
        <v>2015</v>
      </c>
      <c r="C2600" t="s">
        <v>43</v>
      </c>
      <c r="D2600">
        <v>127.7</v>
      </c>
      <c r="E2600">
        <v>10</v>
      </c>
      <c r="F2600" s="1">
        <v>42278</v>
      </c>
      <c r="G2600" t="s">
        <v>27</v>
      </c>
      <c r="H2600">
        <v>114.2</v>
      </c>
      <c r="I2600" t="str" cm="1">
        <f t="array" ref="I2600">IFERROR(
INDEX(Category_Map!$B$3:$B$28,
MATCH(TRIM(SUBSTITUTE(SUBSTITUTE(CLEAN(G2600),CHAR(160),""),CHAR(10),"")),
TRIM(SUBSTITUTE(SUBSTITUTE(Category_Map!$A$3:$A$28,CHAR(160),""),CHAR(10),"")),0)),
"Not Found")</f>
        <v>Personal care and effects</v>
      </c>
      <c r="J2600" t="str">
        <f t="shared" si="40"/>
        <v>Pre-COVID</v>
      </c>
    </row>
    <row r="2601" spans="1:10" x14ac:dyDescent="0.35">
      <c r="A2601" t="s">
        <v>30</v>
      </c>
      <c r="B2601">
        <v>2015</v>
      </c>
      <c r="C2601" t="s">
        <v>43</v>
      </c>
      <c r="D2601">
        <v>127.7</v>
      </c>
      <c r="E2601">
        <v>10</v>
      </c>
      <c r="F2601" s="1">
        <v>42278</v>
      </c>
      <c r="G2601" t="s">
        <v>28</v>
      </c>
      <c r="H2601">
        <v>119.2</v>
      </c>
      <c r="I2601" t="str" cm="1">
        <f t="array" ref="I2601">IFERROR(
INDEX(Category_Map!$B$3:$B$28,
MATCH(TRIM(SUBSTITUTE(SUBSTITUTE(CLEAN(G2601),CHAR(160),""),CHAR(10),"")),
TRIM(SUBSTITUTE(SUBSTITUTE(Category_Map!$A$3:$A$28,CHAR(160),""),CHAR(10),"")),0)),
"Not Found")</f>
        <v>Miscellaneous</v>
      </c>
      <c r="J2601" t="str">
        <f t="shared" si="40"/>
        <v>Pre-COVID</v>
      </c>
    </row>
    <row r="2602" spans="1:10" x14ac:dyDescent="0.35">
      <c r="A2602" t="s">
        <v>33</v>
      </c>
      <c r="B2602">
        <v>2015</v>
      </c>
      <c r="C2602" t="s">
        <v>43</v>
      </c>
      <c r="D2602">
        <v>124.2</v>
      </c>
      <c r="E2602">
        <v>10</v>
      </c>
      <c r="F2602" s="1">
        <v>42278</v>
      </c>
      <c r="G2602" t="s">
        <v>3</v>
      </c>
      <c r="H2602">
        <v>123.6</v>
      </c>
      <c r="I2602" t="str" cm="1">
        <f t="array" ref="I2602">IFERROR(
INDEX(Category_Map!$B$3:$B$28,
MATCH(TRIM(SUBSTITUTE(SUBSTITUTE(CLEAN(G2602),CHAR(160),""),CHAR(10),"")),
TRIM(SUBSTITUTE(SUBSTITUTE(Category_Map!$A$3:$A$28,CHAR(160),""),CHAR(10),"")),0)),
"Not Found")</f>
        <v>Food</v>
      </c>
      <c r="J2602" t="str">
        <f t="shared" si="40"/>
        <v>Pre-COVID</v>
      </c>
    </row>
    <row r="2603" spans="1:10" x14ac:dyDescent="0.35">
      <c r="A2603" t="s">
        <v>33</v>
      </c>
      <c r="B2603">
        <v>2015</v>
      </c>
      <c r="C2603" t="s">
        <v>43</v>
      </c>
      <c r="D2603">
        <v>124.2</v>
      </c>
      <c r="E2603">
        <v>10</v>
      </c>
      <c r="F2603" s="1">
        <v>42278</v>
      </c>
      <c r="G2603" t="s">
        <v>4</v>
      </c>
      <c r="H2603">
        <v>128.6</v>
      </c>
      <c r="I2603" t="str" cm="1">
        <f t="array" ref="I2603">IFERROR(
INDEX(Category_Map!$B$3:$B$28,
MATCH(TRIM(SUBSTITUTE(SUBSTITUTE(CLEAN(G2603),CHAR(160),""),CHAR(10),"")),
TRIM(SUBSTITUTE(SUBSTITUTE(Category_Map!$A$3:$A$28,CHAR(160),""),CHAR(10),"")),0)),
"Not Found")</f>
        <v>Food</v>
      </c>
      <c r="J2603" t="str">
        <f t="shared" si="40"/>
        <v>Pre-COVID</v>
      </c>
    </row>
    <row r="2604" spans="1:10" x14ac:dyDescent="0.35">
      <c r="A2604" t="s">
        <v>33</v>
      </c>
      <c r="B2604">
        <v>2015</v>
      </c>
      <c r="C2604" t="s">
        <v>43</v>
      </c>
      <c r="D2604">
        <v>124.2</v>
      </c>
      <c r="E2604">
        <v>10</v>
      </c>
      <c r="F2604" s="1">
        <v>42278</v>
      </c>
      <c r="G2604" t="s">
        <v>5</v>
      </c>
      <c r="H2604">
        <v>115.9</v>
      </c>
      <c r="I2604" t="str" cm="1">
        <f t="array" ref="I2604">IFERROR(
INDEX(Category_Map!$B$3:$B$28,
MATCH(TRIM(SUBSTITUTE(SUBSTITUTE(CLEAN(G2604),CHAR(160),""),CHAR(10),"")),
TRIM(SUBSTITUTE(SUBSTITUTE(Category_Map!$A$3:$A$28,CHAR(160),""),CHAR(10),"")),0)),
"Not Found")</f>
        <v>Food</v>
      </c>
      <c r="J2604" t="str">
        <f t="shared" si="40"/>
        <v>Pre-COVID</v>
      </c>
    </row>
    <row r="2605" spans="1:10" x14ac:dyDescent="0.35">
      <c r="A2605" t="s">
        <v>33</v>
      </c>
      <c r="B2605">
        <v>2015</v>
      </c>
      <c r="C2605" t="s">
        <v>43</v>
      </c>
      <c r="D2605">
        <v>124.2</v>
      </c>
      <c r="E2605">
        <v>10</v>
      </c>
      <c r="F2605" s="1">
        <v>42278</v>
      </c>
      <c r="G2605" t="s">
        <v>6</v>
      </c>
      <c r="H2605">
        <v>128.5</v>
      </c>
      <c r="I2605" t="str" cm="1">
        <f t="array" ref="I2605">IFERROR(
INDEX(Category_Map!$B$3:$B$28,
MATCH(TRIM(SUBSTITUTE(SUBSTITUTE(CLEAN(G2605),CHAR(160),""),CHAR(10),"")),
TRIM(SUBSTITUTE(SUBSTITUTE(Category_Map!$A$3:$A$28,CHAR(160),""),CHAR(10),"")),0)),
"Not Found")</f>
        <v>Food</v>
      </c>
      <c r="J2605" t="str">
        <f t="shared" si="40"/>
        <v>Pre-COVID</v>
      </c>
    </row>
    <row r="2606" spans="1:10" x14ac:dyDescent="0.35">
      <c r="A2606" t="s">
        <v>33</v>
      </c>
      <c r="B2606">
        <v>2015</v>
      </c>
      <c r="C2606" t="s">
        <v>43</v>
      </c>
      <c r="D2606">
        <v>124.2</v>
      </c>
      <c r="E2606">
        <v>10</v>
      </c>
      <c r="F2606" s="1">
        <v>42278</v>
      </c>
      <c r="G2606" t="s">
        <v>7</v>
      </c>
      <c r="H2606">
        <v>109</v>
      </c>
      <c r="I2606" t="str" cm="1">
        <f t="array" ref="I2606">IFERROR(
INDEX(Category_Map!$B$3:$B$28,
MATCH(TRIM(SUBSTITUTE(SUBSTITUTE(CLEAN(G2606),CHAR(160),""),CHAR(10),"")),
TRIM(SUBSTITUTE(SUBSTITUTE(Category_Map!$A$3:$A$28,CHAR(160),""),CHAR(10),"")),0)),
"Not Found")</f>
        <v>Food</v>
      </c>
      <c r="J2606" t="str">
        <f t="shared" si="40"/>
        <v>Pre-COVID</v>
      </c>
    </row>
    <row r="2607" spans="1:10" x14ac:dyDescent="0.35">
      <c r="A2607" t="s">
        <v>33</v>
      </c>
      <c r="B2607">
        <v>2015</v>
      </c>
      <c r="C2607" t="s">
        <v>43</v>
      </c>
      <c r="D2607">
        <v>124.2</v>
      </c>
      <c r="E2607">
        <v>10</v>
      </c>
      <c r="F2607" s="1">
        <v>42278</v>
      </c>
      <c r="G2607" t="s">
        <v>8</v>
      </c>
      <c r="H2607">
        <v>124.1</v>
      </c>
      <c r="I2607" t="str" cm="1">
        <f t="array" ref="I2607">IFERROR(
INDEX(Category_Map!$B$3:$B$28,
MATCH(TRIM(SUBSTITUTE(SUBSTITUTE(CLEAN(G2607),CHAR(160),""),CHAR(10),"")),
TRIM(SUBSTITUTE(SUBSTITUTE(Category_Map!$A$3:$A$28,CHAR(160),""),CHAR(10),"")),0)),
"Not Found")</f>
        <v>Food</v>
      </c>
      <c r="J2607" t="str">
        <f t="shared" si="40"/>
        <v>Pre-COVID</v>
      </c>
    </row>
    <row r="2608" spans="1:10" x14ac:dyDescent="0.35">
      <c r="A2608" t="s">
        <v>33</v>
      </c>
      <c r="B2608">
        <v>2015</v>
      </c>
      <c r="C2608" t="s">
        <v>43</v>
      </c>
      <c r="D2608">
        <v>124.2</v>
      </c>
      <c r="E2608">
        <v>10</v>
      </c>
      <c r="F2608" s="1">
        <v>42278</v>
      </c>
      <c r="G2608" t="s">
        <v>9</v>
      </c>
      <c r="H2608">
        <v>165.8</v>
      </c>
      <c r="I2608" t="str" cm="1">
        <f t="array" ref="I2608">IFERROR(
INDEX(Category_Map!$B$3:$B$28,
MATCH(TRIM(SUBSTITUTE(SUBSTITUTE(CLEAN(G2608),CHAR(160),""),CHAR(10),"")),
TRIM(SUBSTITUTE(SUBSTITUTE(Category_Map!$A$3:$A$28,CHAR(160),""),CHAR(10),"")),0)),
"Not Found")</f>
        <v>Food</v>
      </c>
      <c r="J2608" t="str">
        <f t="shared" si="40"/>
        <v>Pre-COVID</v>
      </c>
    </row>
    <row r="2609" spans="1:10" x14ac:dyDescent="0.35">
      <c r="A2609" t="s">
        <v>33</v>
      </c>
      <c r="B2609">
        <v>2015</v>
      </c>
      <c r="C2609" t="s">
        <v>43</v>
      </c>
      <c r="D2609">
        <v>124.2</v>
      </c>
      <c r="E2609">
        <v>10</v>
      </c>
      <c r="F2609" s="1">
        <v>42278</v>
      </c>
      <c r="G2609" t="s">
        <v>10</v>
      </c>
      <c r="H2609">
        <v>187.2</v>
      </c>
      <c r="I2609" t="str" cm="1">
        <f t="array" ref="I2609">IFERROR(
INDEX(Category_Map!$B$3:$B$28,
MATCH(TRIM(SUBSTITUTE(SUBSTITUTE(CLEAN(G2609),CHAR(160),""),CHAR(10),"")),
TRIM(SUBSTITUTE(SUBSTITUTE(Category_Map!$A$3:$A$28,CHAR(160),""),CHAR(10),"")),0)),
"Not Found")</f>
        <v>Food</v>
      </c>
      <c r="J2609" t="str">
        <f t="shared" si="40"/>
        <v>Pre-COVID</v>
      </c>
    </row>
    <row r="2610" spans="1:10" x14ac:dyDescent="0.35">
      <c r="A2610" t="s">
        <v>33</v>
      </c>
      <c r="B2610">
        <v>2015</v>
      </c>
      <c r="C2610" t="s">
        <v>43</v>
      </c>
      <c r="D2610">
        <v>124.2</v>
      </c>
      <c r="E2610">
        <v>10</v>
      </c>
      <c r="F2610" s="1">
        <v>42278</v>
      </c>
      <c r="G2610" t="s">
        <v>11</v>
      </c>
      <c r="H2610">
        <v>89.4</v>
      </c>
      <c r="I2610" t="str" cm="1">
        <f t="array" ref="I2610">IFERROR(
INDEX(Category_Map!$B$3:$B$28,
MATCH(TRIM(SUBSTITUTE(SUBSTITUTE(CLEAN(G2610),CHAR(160),""),CHAR(10),"")),
TRIM(SUBSTITUTE(SUBSTITUTE(Category_Map!$A$3:$A$28,CHAR(160),""),CHAR(10),"")),0)),
"Not Found")</f>
        <v>Food</v>
      </c>
      <c r="J2610" t="str">
        <f t="shared" si="40"/>
        <v>Pre-COVID</v>
      </c>
    </row>
    <row r="2611" spans="1:10" x14ac:dyDescent="0.35">
      <c r="A2611" t="s">
        <v>33</v>
      </c>
      <c r="B2611">
        <v>2015</v>
      </c>
      <c r="C2611" t="s">
        <v>43</v>
      </c>
      <c r="D2611">
        <v>124.2</v>
      </c>
      <c r="E2611">
        <v>10</v>
      </c>
      <c r="F2611" s="1">
        <v>42278</v>
      </c>
      <c r="G2611" t="s">
        <v>12</v>
      </c>
      <c r="H2611">
        <v>135.80000000000001</v>
      </c>
      <c r="I2611" t="str" cm="1">
        <f t="array" ref="I2611">IFERROR(
INDEX(Category_Map!$B$3:$B$28,
MATCH(TRIM(SUBSTITUTE(SUBSTITUTE(CLEAN(G2611),CHAR(160),""),CHAR(10),"")),
TRIM(SUBSTITUTE(SUBSTITUTE(Category_Map!$A$3:$A$28,CHAR(160),""),CHAR(10),"")),0)),
"Not Found")</f>
        <v>Food</v>
      </c>
      <c r="J2611" t="str">
        <f t="shared" si="40"/>
        <v>Pre-COVID</v>
      </c>
    </row>
    <row r="2612" spans="1:10" x14ac:dyDescent="0.35">
      <c r="A2612" t="s">
        <v>33</v>
      </c>
      <c r="B2612">
        <v>2015</v>
      </c>
      <c r="C2612" t="s">
        <v>43</v>
      </c>
      <c r="D2612">
        <v>124.2</v>
      </c>
      <c r="E2612">
        <v>10</v>
      </c>
      <c r="F2612" s="1">
        <v>42278</v>
      </c>
      <c r="G2612" t="s">
        <v>13</v>
      </c>
      <c r="H2612">
        <v>119.4</v>
      </c>
      <c r="I2612" t="str" cm="1">
        <f t="array" ref="I2612">IFERROR(
INDEX(Category_Map!$B$3:$B$28,
MATCH(TRIM(SUBSTITUTE(SUBSTITUTE(CLEAN(G2612),CHAR(160),""),CHAR(10),"")),
TRIM(SUBSTITUTE(SUBSTITUTE(Category_Map!$A$3:$A$28,CHAR(160),""),CHAR(10),"")),0)),
"Not Found")</f>
        <v>Food and beverages</v>
      </c>
      <c r="J2612" t="str">
        <f t="shared" si="40"/>
        <v>Pre-COVID</v>
      </c>
    </row>
    <row r="2613" spans="1:10" x14ac:dyDescent="0.35">
      <c r="A2613" t="s">
        <v>33</v>
      </c>
      <c r="B2613">
        <v>2015</v>
      </c>
      <c r="C2613" t="s">
        <v>43</v>
      </c>
      <c r="D2613">
        <v>124.2</v>
      </c>
      <c r="E2613">
        <v>10</v>
      </c>
      <c r="F2613" s="1">
        <v>42278</v>
      </c>
      <c r="G2613" t="s">
        <v>14</v>
      </c>
      <c r="H2613">
        <v>132.9</v>
      </c>
      <c r="I2613" t="str" cm="1">
        <f t="array" ref="I2613">IFERROR(
INDEX(Category_Map!$B$3:$B$28,
MATCH(TRIM(SUBSTITUTE(SUBSTITUTE(CLEAN(G2613),CHAR(160),""),CHAR(10),"")),
TRIM(SUBSTITUTE(SUBSTITUTE(Category_Map!$A$3:$A$28,CHAR(160),""),CHAR(10),"")),0)),
"Not Found")</f>
        <v>Food and beverages</v>
      </c>
      <c r="J2613" t="str">
        <f t="shared" si="40"/>
        <v>Pre-COVID</v>
      </c>
    </row>
    <row r="2614" spans="1:10" x14ac:dyDescent="0.35">
      <c r="A2614" t="s">
        <v>33</v>
      </c>
      <c r="B2614">
        <v>2015</v>
      </c>
      <c r="C2614" t="s">
        <v>43</v>
      </c>
      <c r="D2614">
        <v>124.2</v>
      </c>
      <c r="E2614">
        <v>10</v>
      </c>
      <c r="F2614" s="1">
        <v>42278</v>
      </c>
      <c r="G2614" t="s">
        <v>15</v>
      </c>
      <c r="H2614">
        <v>132.6</v>
      </c>
      <c r="I2614" t="str" cm="1">
        <f t="array" ref="I2614">IFERROR(
INDEX(Category_Map!$B$3:$B$28,
MATCH(TRIM(SUBSTITUTE(SUBSTITUTE(CLEAN(G2614),CHAR(160),""),CHAR(10),"")),
TRIM(SUBSTITUTE(SUBSTITUTE(Category_Map!$A$3:$A$28,CHAR(160),""),CHAR(10),"")),0)),
"Not Found")</f>
        <v>Food and beverages</v>
      </c>
      <c r="J2614" t="str">
        <f t="shared" si="40"/>
        <v>Pre-COVID</v>
      </c>
    </row>
    <row r="2615" spans="1:10" x14ac:dyDescent="0.35">
      <c r="A2615" t="s">
        <v>33</v>
      </c>
      <c r="B2615">
        <v>2015</v>
      </c>
      <c r="C2615" t="s">
        <v>43</v>
      </c>
      <c r="D2615">
        <v>124.2</v>
      </c>
      <c r="E2615">
        <v>10</v>
      </c>
      <c r="F2615" s="1">
        <v>42278</v>
      </c>
      <c r="G2615" t="s">
        <v>16</v>
      </c>
      <c r="H2615">
        <v>135.30000000000001</v>
      </c>
      <c r="I2615" t="str" cm="1">
        <f t="array" ref="I2615">IFERROR(
INDEX(Category_Map!$B$3:$B$28,
MATCH(TRIM(SUBSTITUTE(SUBSTITUTE(CLEAN(G2615),CHAR(160),""),CHAR(10),"")),
TRIM(SUBSTITUTE(SUBSTITUTE(Category_Map!$A$3:$A$28,CHAR(160),""),CHAR(10),"")),0)),
"Not Found")</f>
        <v>Miscellaneous</v>
      </c>
      <c r="J2615" t="str">
        <f t="shared" si="40"/>
        <v>Pre-COVID</v>
      </c>
    </row>
    <row r="2616" spans="1:10" x14ac:dyDescent="0.35">
      <c r="A2616" t="s">
        <v>33</v>
      </c>
      <c r="B2616">
        <v>2015</v>
      </c>
      <c r="C2616" t="s">
        <v>43</v>
      </c>
      <c r="D2616">
        <v>124.2</v>
      </c>
      <c r="E2616">
        <v>10</v>
      </c>
      <c r="F2616" s="1">
        <v>42278</v>
      </c>
      <c r="G2616" t="s">
        <v>17</v>
      </c>
      <c r="H2616">
        <v>124.4</v>
      </c>
      <c r="I2616" t="str" cm="1">
        <f t="array" ref="I2616">IFERROR(
INDEX(Category_Map!$B$3:$B$28,
MATCH(TRIM(SUBSTITUTE(SUBSTITUTE(CLEAN(G2616),CHAR(160),""),CHAR(10),"")),
TRIM(SUBSTITUTE(SUBSTITUTE(Category_Map!$A$3:$A$28,CHAR(160),""),CHAR(10),"")),0)),
"Not Found")</f>
        <v>Clothing and Footwear</v>
      </c>
      <c r="J2616" t="str">
        <f t="shared" si="40"/>
        <v>Pre-COVID</v>
      </c>
    </row>
    <row r="2617" spans="1:10" x14ac:dyDescent="0.35">
      <c r="A2617" t="s">
        <v>33</v>
      </c>
      <c r="B2617">
        <v>2015</v>
      </c>
      <c r="C2617" t="s">
        <v>43</v>
      </c>
      <c r="D2617">
        <v>124.2</v>
      </c>
      <c r="E2617">
        <v>10</v>
      </c>
      <c r="F2617" s="1">
        <v>42278</v>
      </c>
      <c r="G2617" t="s">
        <v>18</v>
      </c>
      <c r="H2617">
        <v>118.8</v>
      </c>
      <c r="I2617" t="str" cm="1">
        <f t="array" ref="I2617">IFERROR(
INDEX(Category_Map!$B$3:$B$28,
MATCH(TRIM(SUBSTITUTE(SUBSTITUTE(CLEAN(G2617),CHAR(160),""),CHAR(10),"")),
TRIM(SUBSTITUTE(SUBSTITUTE(Category_Map!$A$3:$A$28,CHAR(160),""),CHAR(10),"")),0)),
"Not Found")</f>
        <v>Clothing and Footwear</v>
      </c>
      <c r="J2617" t="str">
        <f t="shared" si="40"/>
        <v>Pre-COVID</v>
      </c>
    </row>
    <row r="2618" spans="1:10" x14ac:dyDescent="0.35">
      <c r="A2618" t="s">
        <v>33</v>
      </c>
      <c r="B2618">
        <v>2015</v>
      </c>
      <c r="C2618" t="s">
        <v>43</v>
      </c>
      <c r="D2618">
        <v>124.2</v>
      </c>
      <c r="E2618">
        <v>10</v>
      </c>
      <c r="F2618" s="1">
        <v>42278</v>
      </c>
      <c r="G2618" t="s">
        <v>19</v>
      </c>
      <c r="H2618">
        <v>123.6</v>
      </c>
      <c r="I2618" t="str" cm="1">
        <f t="array" ref="I2618">IFERROR(
INDEX(Category_Map!$B$3:$B$28,
MATCH(TRIM(SUBSTITUTE(SUBSTITUTE(CLEAN(G2618),CHAR(160),""),CHAR(10),"")),
TRIM(SUBSTITUTE(SUBSTITUTE(Category_Map!$A$3:$A$28,CHAR(160),""),CHAR(10),"")),0)),
"Not Found")</f>
        <v>Clothing and Footwear</v>
      </c>
      <c r="J2618" t="str">
        <f t="shared" si="40"/>
        <v>Pre-COVID</v>
      </c>
    </row>
    <row r="2619" spans="1:10" x14ac:dyDescent="0.35">
      <c r="A2619" t="s">
        <v>33</v>
      </c>
      <c r="B2619">
        <v>2015</v>
      </c>
      <c r="C2619" t="s">
        <v>43</v>
      </c>
      <c r="D2619">
        <v>124.2</v>
      </c>
      <c r="E2619">
        <v>10</v>
      </c>
      <c r="F2619" s="1">
        <v>42278</v>
      </c>
      <c r="G2619" t="s">
        <v>20</v>
      </c>
      <c r="H2619">
        <v>122.4</v>
      </c>
      <c r="I2619" t="str" cm="1">
        <f t="array" ref="I2619">IFERROR(
INDEX(Category_Map!$B$3:$B$28,
MATCH(TRIM(SUBSTITUTE(SUBSTITUTE(CLEAN(G2619),CHAR(160),""),CHAR(10),"")),
TRIM(SUBSTITUTE(SUBSTITUTE(Category_Map!$A$3:$A$28,CHAR(160),""),CHAR(10),"")),0)),
"Not Found")</f>
        <v>Housing and Utilities</v>
      </c>
      <c r="J2619" t="str">
        <f t="shared" si="40"/>
        <v>Pre-COVID</v>
      </c>
    </row>
    <row r="2620" spans="1:10" x14ac:dyDescent="0.35">
      <c r="A2620" t="s">
        <v>33</v>
      </c>
      <c r="B2620">
        <v>2015</v>
      </c>
      <c r="C2620" t="s">
        <v>43</v>
      </c>
      <c r="D2620">
        <v>124.2</v>
      </c>
      <c r="E2620">
        <v>10</v>
      </c>
      <c r="F2620" s="1">
        <v>42278</v>
      </c>
      <c r="G2620" t="s">
        <v>21</v>
      </c>
      <c r="H2620">
        <v>114.9</v>
      </c>
      <c r="I2620" t="str" cm="1">
        <f t="array" ref="I2620">IFERROR(
INDEX(Category_Map!$B$3:$B$28,
MATCH(TRIM(SUBSTITUTE(SUBSTITUTE(CLEAN(G2620),CHAR(160),""),CHAR(10),"")),
TRIM(SUBSTITUTE(SUBSTITUTE(Category_Map!$A$3:$A$28,CHAR(160),""),CHAR(10),"")),0)),
"Not Found")</f>
        <v>Fuel and Energy</v>
      </c>
      <c r="J2620" t="str">
        <f t="shared" si="40"/>
        <v>Pre-COVID</v>
      </c>
    </row>
    <row r="2621" spans="1:10" x14ac:dyDescent="0.35">
      <c r="A2621" t="s">
        <v>33</v>
      </c>
      <c r="B2621">
        <v>2015</v>
      </c>
      <c r="C2621" t="s">
        <v>43</v>
      </c>
      <c r="D2621">
        <v>124.2</v>
      </c>
      <c r="E2621">
        <v>10</v>
      </c>
      <c r="F2621" s="1">
        <v>42278</v>
      </c>
      <c r="G2621" t="s">
        <v>22</v>
      </c>
      <c r="H2621">
        <v>120.7</v>
      </c>
      <c r="I2621" t="str" cm="1">
        <f t="array" ref="I2621">IFERROR(
INDEX(Category_Map!$B$3:$B$28,
MATCH(TRIM(SUBSTITUTE(SUBSTITUTE(CLEAN(G2621),CHAR(160),""),CHAR(10),"")),
TRIM(SUBSTITUTE(SUBSTITUTE(Category_Map!$A$3:$A$28,CHAR(160),""),CHAR(10),"")),0)),
"Not Found")</f>
        <v>Household goods and services</v>
      </c>
      <c r="J2621" t="str">
        <f t="shared" si="40"/>
        <v>Pre-COVID</v>
      </c>
    </row>
    <row r="2622" spans="1:10" x14ac:dyDescent="0.35">
      <c r="A2622" t="s">
        <v>33</v>
      </c>
      <c r="B2622">
        <v>2015</v>
      </c>
      <c r="C2622" t="s">
        <v>43</v>
      </c>
      <c r="D2622">
        <v>124.2</v>
      </c>
      <c r="E2622">
        <v>10</v>
      </c>
      <c r="F2622" s="1">
        <v>42278</v>
      </c>
      <c r="G2622" t="s">
        <v>23</v>
      </c>
      <c r="H2622">
        <v>117.7</v>
      </c>
      <c r="I2622" t="str" cm="1">
        <f t="array" ref="I2622">IFERROR(
INDEX(Category_Map!$B$3:$B$28,
MATCH(TRIM(SUBSTITUTE(SUBSTITUTE(CLEAN(G2622),CHAR(160),""),CHAR(10),"")),
TRIM(SUBSTITUTE(SUBSTITUTE(Category_Map!$A$3:$A$28,CHAR(160),""),CHAR(10),"")),0)),
"Not Found")</f>
        <v>Health</v>
      </c>
      <c r="J2622" t="str">
        <f t="shared" si="40"/>
        <v>Pre-COVID</v>
      </c>
    </row>
    <row r="2623" spans="1:10" x14ac:dyDescent="0.35">
      <c r="A2623" t="s">
        <v>33</v>
      </c>
      <c r="B2623">
        <v>2015</v>
      </c>
      <c r="C2623" t="s">
        <v>43</v>
      </c>
      <c r="D2623">
        <v>124.2</v>
      </c>
      <c r="E2623">
        <v>10</v>
      </c>
      <c r="F2623" s="1">
        <v>42278</v>
      </c>
      <c r="G2623" t="s">
        <v>24</v>
      </c>
      <c r="H2623">
        <v>109.3</v>
      </c>
      <c r="I2623" t="str" cm="1">
        <f t="array" ref="I2623">IFERROR(
INDEX(Category_Map!$B$3:$B$28,
MATCH(TRIM(SUBSTITUTE(SUBSTITUTE(CLEAN(G2623),CHAR(160),""),CHAR(10),"")),
TRIM(SUBSTITUTE(SUBSTITUTE(Category_Map!$A$3:$A$28,CHAR(160),""),CHAR(10),"")),0)),
"Not Found")</f>
        <v>Transport &amp; Communication</v>
      </c>
      <c r="J2623" t="str">
        <f t="shared" si="40"/>
        <v>Pre-COVID</v>
      </c>
    </row>
    <row r="2624" spans="1:10" x14ac:dyDescent="0.35">
      <c r="A2624" t="s">
        <v>33</v>
      </c>
      <c r="B2624">
        <v>2015</v>
      </c>
      <c r="C2624" t="s">
        <v>43</v>
      </c>
      <c r="D2624">
        <v>124.2</v>
      </c>
      <c r="E2624">
        <v>10</v>
      </c>
      <c r="F2624" s="1">
        <v>42278</v>
      </c>
      <c r="G2624" t="s">
        <v>25</v>
      </c>
      <c r="H2624">
        <v>117.7</v>
      </c>
      <c r="I2624" t="str" cm="1">
        <f t="array" ref="I2624">IFERROR(
INDEX(Category_Map!$B$3:$B$28,
MATCH(TRIM(SUBSTITUTE(SUBSTITUTE(CLEAN(G2624),CHAR(160),""),CHAR(10),"")),
TRIM(SUBSTITUTE(SUBSTITUTE(Category_Map!$A$3:$A$28,CHAR(160),""),CHAR(10),"")),0)),
"Not Found")</f>
        <v>Recreation and Personal Care</v>
      </c>
      <c r="J2624" t="str">
        <f t="shared" si="40"/>
        <v>Pre-COVID</v>
      </c>
    </row>
    <row r="2625" spans="1:10" x14ac:dyDescent="0.35">
      <c r="A2625" t="s">
        <v>33</v>
      </c>
      <c r="B2625">
        <v>2015</v>
      </c>
      <c r="C2625" t="s">
        <v>43</v>
      </c>
      <c r="D2625">
        <v>124.2</v>
      </c>
      <c r="E2625">
        <v>10</v>
      </c>
      <c r="F2625" s="1">
        <v>42278</v>
      </c>
      <c r="G2625" t="s">
        <v>26</v>
      </c>
      <c r="H2625">
        <v>126.5</v>
      </c>
      <c r="I2625" t="str" cm="1">
        <f t="array" ref="I2625">IFERROR(
INDEX(Category_Map!$B$3:$B$28,
MATCH(TRIM(SUBSTITUTE(SUBSTITUTE(CLEAN(G2625),CHAR(160),""),CHAR(10),"")),
TRIM(SUBSTITUTE(SUBSTITUTE(Category_Map!$A$3:$A$28,CHAR(160),""),CHAR(10),"")),0)),
"Not Found")</f>
        <v>Education</v>
      </c>
      <c r="J2625" t="str">
        <f t="shared" si="40"/>
        <v>Pre-COVID</v>
      </c>
    </row>
    <row r="2626" spans="1:10" x14ac:dyDescent="0.35">
      <c r="A2626" t="s">
        <v>33</v>
      </c>
      <c r="B2626">
        <v>2015</v>
      </c>
      <c r="C2626" t="s">
        <v>43</v>
      </c>
      <c r="D2626">
        <v>124.2</v>
      </c>
      <c r="E2626">
        <v>10</v>
      </c>
      <c r="F2626" s="1">
        <v>42278</v>
      </c>
      <c r="G2626" t="s">
        <v>27</v>
      </c>
      <c r="H2626">
        <v>113.5</v>
      </c>
      <c r="I2626" t="str" cm="1">
        <f t="array" ref="I2626">IFERROR(
INDEX(Category_Map!$B$3:$B$28,
MATCH(TRIM(SUBSTITUTE(SUBSTITUTE(CLEAN(G2626),CHAR(160),""),CHAR(10),"")),
TRIM(SUBSTITUTE(SUBSTITUTE(Category_Map!$A$3:$A$28,CHAR(160),""),CHAR(10),"")),0)),
"Not Found")</f>
        <v>Personal care and effects</v>
      </c>
      <c r="J2626" t="str">
        <f t="shared" ref="J2626:J2689" si="41">IF(F2626 &lt; DATE(2020,3,1), "Pre-COVID", "Post-COVID")</f>
        <v>Pre-COVID</v>
      </c>
    </row>
    <row r="2627" spans="1:10" x14ac:dyDescent="0.35">
      <c r="A2627" t="s">
        <v>33</v>
      </c>
      <c r="B2627">
        <v>2015</v>
      </c>
      <c r="C2627" t="s">
        <v>43</v>
      </c>
      <c r="D2627">
        <v>124.2</v>
      </c>
      <c r="E2627">
        <v>10</v>
      </c>
      <c r="F2627" s="1">
        <v>42278</v>
      </c>
      <c r="G2627" t="s">
        <v>28</v>
      </c>
      <c r="H2627">
        <v>116.5</v>
      </c>
      <c r="I2627" t="str" cm="1">
        <f t="array" ref="I2627">IFERROR(
INDEX(Category_Map!$B$3:$B$28,
MATCH(TRIM(SUBSTITUTE(SUBSTITUTE(CLEAN(G2627),CHAR(160),""),CHAR(10),"")),
TRIM(SUBSTITUTE(SUBSTITUTE(Category_Map!$A$3:$A$28,CHAR(160),""),CHAR(10),"")),0)),
"Not Found")</f>
        <v>Miscellaneous</v>
      </c>
      <c r="J2627" t="str">
        <f t="shared" si="41"/>
        <v>Pre-COVID</v>
      </c>
    </row>
    <row r="2628" spans="1:10" x14ac:dyDescent="0.35">
      <c r="A2628" t="s">
        <v>34</v>
      </c>
      <c r="B2628">
        <v>2015</v>
      </c>
      <c r="C2628" t="s">
        <v>43</v>
      </c>
      <c r="D2628">
        <v>126.1</v>
      </c>
      <c r="E2628">
        <v>10</v>
      </c>
      <c r="F2628" s="1">
        <v>42278</v>
      </c>
      <c r="G2628" t="s">
        <v>3</v>
      </c>
      <c r="H2628">
        <v>125</v>
      </c>
      <c r="I2628" t="str" cm="1">
        <f t="array" ref="I2628">IFERROR(
INDEX(Category_Map!$B$3:$B$28,
MATCH(TRIM(SUBSTITUTE(SUBSTITUTE(CLEAN(G2628),CHAR(160),""),CHAR(10),"")),
TRIM(SUBSTITUTE(SUBSTITUTE(Category_Map!$A$3:$A$28,CHAR(160),""),CHAR(10),"")),0)),
"Not Found")</f>
        <v>Food</v>
      </c>
      <c r="J2628" t="str">
        <f t="shared" si="41"/>
        <v>Pre-COVID</v>
      </c>
    </row>
    <row r="2629" spans="1:10" x14ac:dyDescent="0.35">
      <c r="A2629" t="s">
        <v>34</v>
      </c>
      <c r="B2629">
        <v>2015</v>
      </c>
      <c r="C2629" t="s">
        <v>43</v>
      </c>
      <c r="D2629">
        <v>126.1</v>
      </c>
      <c r="E2629">
        <v>10</v>
      </c>
      <c r="F2629" s="1">
        <v>42278</v>
      </c>
      <c r="G2629" t="s">
        <v>4</v>
      </c>
      <c r="H2629">
        <v>129.80000000000001</v>
      </c>
      <c r="I2629" t="str" cm="1">
        <f t="array" ref="I2629">IFERROR(
INDEX(Category_Map!$B$3:$B$28,
MATCH(TRIM(SUBSTITUTE(SUBSTITUTE(CLEAN(G2629),CHAR(160),""),CHAR(10),"")),
TRIM(SUBSTITUTE(SUBSTITUTE(Category_Map!$A$3:$A$28,CHAR(160),""),CHAR(10),"")),0)),
"Not Found")</f>
        <v>Food</v>
      </c>
      <c r="J2629" t="str">
        <f t="shared" si="41"/>
        <v>Pre-COVID</v>
      </c>
    </row>
    <row r="2630" spans="1:10" x14ac:dyDescent="0.35">
      <c r="A2630" t="s">
        <v>34</v>
      </c>
      <c r="B2630">
        <v>2015</v>
      </c>
      <c r="C2630" t="s">
        <v>43</v>
      </c>
      <c r="D2630">
        <v>126.1</v>
      </c>
      <c r="E2630">
        <v>10</v>
      </c>
      <c r="F2630" s="1">
        <v>42278</v>
      </c>
      <c r="G2630" t="s">
        <v>5</v>
      </c>
      <c r="H2630">
        <v>118.9</v>
      </c>
      <c r="I2630" t="str" cm="1">
        <f t="array" ref="I2630">IFERROR(
INDEX(Category_Map!$B$3:$B$28,
MATCH(TRIM(SUBSTITUTE(SUBSTITUTE(CLEAN(G2630),CHAR(160),""),CHAR(10),"")),
TRIM(SUBSTITUTE(SUBSTITUTE(Category_Map!$A$3:$A$28,CHAR(160),""),CHAR(10),"")),0)),
"Not Found")</f>
        <v>Food</v>
      </c>
      <c r="J2630" t="str">
        <f t="shared" si="41"/>
        <v>Pre-COVID</v>
      </c>
    </row>
    <row r="2631" spans="1:10" x14ac:dyDescent="0.35">
      <c r="A2631" t="s">
        <v>34</v>
      </c>
      <c r="B2631">
        <v>2015</v>
      </c>
      <c r="C2631" t="s">
        <v>43</v>
      </c>
      <c r="D2631">
        <v>126.1</v>
      </c>
      <c r="E2631">
        <v>10</v>
      </c>
      <c r="F2631" s="1">
        <v>42278</v>
      </c>
      <c r="G2631" t="s">
        <v>6</v>
      </c>
      <c r="H2631">
        <v>129.1</v>
      </c>
      <c r="I2631" t="str" cm="1">
        <f t="array" ref="I2631">IFERROR(
INDEX(Category_Map!$B$3:$B$28,
MATCH(TRIM(SUBSTITUTE(SUBSTITUTE(CLEAN(G2631),CHAR(160),""),CHAR(10),"")),
TRIM(SUBSTITUTE(SUBSTITUTE(Category_Map!$A$3:$A$28,CHAR(160),""),CHAR(10),"")),0)),
"Not Found")</f>
        <v>Food</v>
      </c>
      <c r="J2631" t="str">
        <f t="shared" si="41"/>
        <v>Pre-COVID</v>
      </c>
    </row>
    <row r="2632" spans="1:10" x14ac:dyDescent="0.35">
      <c r="A2632" t="s">
        <v>34</v>
      </c>
      <c r="B2632">
        <v>2015</v>
      </c>
      <c r="C2632" t="s">
        <v>43</v>
      </c>
      <c r="D2632">
        <v>126.1</v>
      </c>
      <c r="E2632">
        <v>10</v>
      </c>
      <c r="F2632" s="1">
        <v>42278</v>
      </c>
      <c r="G2632" t="s">
        <v>7</v>
      </c>
      <c r="H2632">
        <v>113.3</v>
      </c>
      <c r="I2632" t="str" cm="1">
        <f t="array" ref="I2632">IFERROR(
INDEX(Category_Map!$B$3:$B$28,
MATCH(TRIM(SUBSTITUTE(SUBSTITUTE(CLEAN(G2632),CHAR(160),""),CHAR(10),"")),
TRIM(SUBSTITUTE(SUBSTITUTE(Category_Map!$A$3:$A$28,CHAR(160),""),CHAR(10),"")),0)),
"Not Found")</f>
        <v>Food</v>
      </c>
      <c r="J2632" t="str">
        <f t="shared" si="41"/>
        <v>Pre-COVID</v>
      </c>
    </row>
    <row r="2633" spans="1:10" x14ac:dyDescent="0.35">
      <c r="A2633" t="s">
        <v>34</v>
      </c>
      <c r="B2633">
        <v>2015</v>
      </c>
      <c r="C2633" t="s">
        <v>43</v>
      </c>
      <c r="D2633">
        <v>126.1</v>
      </c>
      <c r="E2633">
        <v>10</v>
      </c>
      <c r="F2633" s="1">
        <v>42278</v>
      </c>
      <c r="G2633" t="s">
        <v>8</v>
      </c>
      <c r="H2633">
        <v>129</v>
      </c>
      <c r="I2633" t="str" cm="1">
        <f t="array" ref="I2633">IFERROR(
INDEX(Category_Map!$B$3:$B$28,
MATCH(TRIM(SUBSTITUTE(SUBSTITUTE(CLEAN(G2633),CHAR(160),""),CHAR(10),"")),
TRIM(SUBSTITUTE(SUBSTITUTE(Category_Map!$A$3:$A$28,CHAR(160),""),CHAR(10),"")),0)),
"Not Found")</f>
        <v>Food</v>
      </c>
      <c r="J2633" t="str">
        <f t="shared" si="41"/>
        <v>Pre-COVID</v>
      </c>
    </row>
    <row r="2634" spans="1:10" x14ac:dyDescent="0.35">
      <c r="A2634" t="s">
        <v>34</v>
      </c>
      <c r="B2634">
        <v>2015</v>
      </c>
      <c r="C2634" t="s">
        <v>43</v>
      </c>
      <c r="D2634">
        <v>126.1</v>
      </c>
      <c r="E2634">
        <v>10</v>
      </c>
      <c r="F2634" s="1">
        <v>42278</v>
      </c>
      <c r="G2634" t="s">
        <v>9</v>
      </c>
      <c r="H2634">
        <v>160.4</v>
      </c>
      <c r="I2634" t="str" cm="1">
        <f t="array" ref="I2634">IFERROR(
INDEX(Category_Map!$B$3:$B$28,
MATCH(TRIM(SUBSTITUTE(SUBSTITUTE(CLEAN(G2634),CHAR(160),""),CHAR(10),"")),
TRIM(SUBSTITUTE(SUBSTITUTE(Category_Map!$A$3:$A$28,CHAR(160),""),CHAR(10),"")),0)),
"Not Found")</f>
        <v>Food</v>
      </c>
      <c r="J2634" t="str">
        <f t="shared" si="41"/>
        <v>Pre-COVID</v>
      </c>
    </row>
    <row r="2635" spans="1:10" x14ac:dyDescent="0.35">
      <c r="A2635" t="s">
        <v>34</v>
      </c>
      <c r="B2635">
        <v>2015</v>
      </c>
      <c r="C2635" t="s">
        <v>43</v>
      </c>
      <c r="D2635">
        <v>126.1</v>
      </c>
      <c r="E2635">
        <v>10</v>
      </c>
      <c r="F2635" s="1">
        <v>42278</v>
      </c>
      <c r="G2635" t="s">
        <v>10</v>
      </c>
      <c r="H2635">
        <v>165.3</v>
      </c>
      <c r="I2635" t="str" cm="1">
        <f t="array" ref="I2635">IFERROR(
INDEX(Category_Map!$B$3:$B$28,
MATCH(TRIM(SUBSTITUTE(SUBSTITUTE(CLEAN(G2635),CHAR(160),""),CHAR(10),"")),
TRIM(SUBSTITUTE(SUBSTITUTE(Category_Map!$A$3:$A$28,CHAR(160),""),CHAR(10),"")),0)),
"Not Found")</f>
        <v>Food</v>
      </c>
      <c r="J2635" t="str">
        <f t="shared" si="41"/>
        <v>Pre-COVID</v>
      </c>
    </row>
    <row r="2636" spans="1:10" x14ac:dyDescent="0.35">
      <c r="A2636" t="s">
        <v>34</v>
      </c>
      <c r="B2636">
        <v>2015</v>
      </c>
      <c r="C2636" t="s">
        <v>43</v>
      </c>
      <c r="D2636">
        <v>126.1</v>
      </c>
      <c r="E2636">
        <v>10</v>
      </c>
      <c r="F2636" s="1">
        <v>42278</v>
      </c>
      <c r="G2636" t="s">
        <v>11</v>
      </c>
      <c r="H2636">
        <v>92.3</v>
      </c>
      <c r="I2636" t="str" cm="1">
        <f t="array" ref="I2636">IFERROR(
INDEX(Category_Map!$B$3:$B$28,
MATCH(TRIM(SUBSTITUTE(SUBSTITUTE(CLEAN(G2636),CHAR(160),""),CHAR(10),"")),
TRIM(SUBSTITUTE(SUBSTITUTE(Category_Map!$A$3:$A$28,CHAR(160),""),CHAR(10),"")),0)),
"Not Found")</f>
        <v>Food</v>
      </c>
      <c r="J2636" t="str">
        <f t="shared" si="41"/>
        <v>Pre-COVID</v>
      </c>
    </row>
    <row r="2637" spans="1:10" x14ac:dyDescent="0.35">
      <c r="A2637" t="s">
        <v>34</v>
      </c>
      <c r="B2637">
        <v>2015</v>
      </c>
      <c r="C2637" t="s">
        <v>43</v>
      </c>
      <c r="D2637">
        <v>126.1</v>
      </c>
      <c r="E2637">
        <v>10</v>
      </c>
      <c r="F2637" s="1">
        <v>42278</v>
      </c>
      <c r="G2637" t="s">
        <v>12</v>
      </c>
      <c r="H2637">
        <v>129.69999999999999</v>
      </c>
      <c r="I2637" t="str" cm="1">
        <f t="array" ref="I2637">IFERROR(
INDEX(Category_Map!$B$3:$B$28,
MATCH(TRIM(SUBSTITUTE(SUBSTITUTE(CLEAN(G2637),CHAR(160),""),CHAR(10),"")),
TRIM(SUBSTITUTE(SUBSTITUTE(Category_Map!$A$3:$A$28,CHAR(160),""),CHAR(10),"")),0)),
"Not Found")</f>
        <v>Food</v>
      </c>
      <c r="J2637" t="str">
        <f t="shared" si="41"/>
        <v>Pre-COVID</v>
      </c>
    </row>
    <row r="2638" spans="1:10" x14ac:dyDescent="0.35">
      <c r="A2638" t="s">
        <v>34</v>
      </c>
      <c r="B2638">
        <v>2015</v>
      </c>
      <c r="C2638" t="s">
        <v>43</v>
      </c>
      <c r="D2638">
        <v>126.1</v>
      </c>
      <c r="E2638">
        <v>10</v>
      </c>
      <c r="F2638" s="1">
        <v>42278</v>
      </c>
      <c r="G2638" t="s">
        <v>13</v>
      </c>
      <c r="H2638">
        <v>121.1</v>
      </c>
      <c r="I2638" t="str" cm="1">
        <f t="array" ref="I2638">IFERROR(
INDEX(Category_Map!$B$3:$B$28,
MATCH(TRIM(SUBSTITUTE(SUBSTITUTE(CLEAN(G2638),CHAR(160),""),CHAR(10),"")),
TRIM(SUBSTITUTE(SUBSTITUTE(Category_Map!$A$3:$A$28,CHAR(160),""),CHAR(10),"")),0)),
"Not Found")</f>
        <v>Food and beverages</v>
      </c>
      <c r="J2638" t="str">
        <f t="shared" si="41"/>
        <v>Pre-COVID</v>
      </c>
    </row>
    <row r="2639" spans="1:10" x14ac:dyDescent="0.35">
      <c r="A2639" t="s">
        <v>34</v>
      </c>
      <c r="B2639">
        <v>2015</v>
      </c>
      <c r="C2639" t="s">
        <v>43</v>
      </c>
      <c r="D2639">
        <v>126.1</v>
      </c>
      <c r="E2639">
        <v>10</v>
      </c>
      <c r="F2639" s="1">
        <v>42278</v>
      </c>
      <c r="G2639" t="s">
        <v>14</v>
      </c>
      <c r="H2639">
        <v>133</v>
      </c>
      <c r="I2639" t="str" cm="1">
        <f t="array" ref="I2639">IFERROR(
INDEX(Category_Map!$B$3:$B$28,
MATCH(TRIM(SUBSTITUTE(SUBSTITUTE(CLEAN(G2639),CHAR(160),""),CHAR(10),"")),
TRIM(SUBSTITUTE(SUBSTITUTE(Category_Map!$A$3:$A$28,CHAR(160),""),CHAR(10),"")),0)),
"Not Found")</f>
        <v>Food and beverages</v>
      </c>
      <c r="J2639" t="str">
        <f t="shared" si="41"/>
        <v>Pre-COVID</v>
      </c>
    </row>
    <row r="2640" spans="1:10" x14ac:dyDescent="0.35">
      <c r="A2640" t="s">
        <v>34</v>
      </c>
      <c r="B2640">
        <v>2015</v>
      </c>
      <c r="C2640" t="s">
        <v>43</v>
      </c>
      <c r="D2640">
        <v>126.1</v>
      </c>
      <c r="E2640">
        <v>10</v>
      </c>
      <c r="F2640" s="1">
        <v>42278</v>
      </c>
      <c r="G2640" t="s">
        <v>15</v>
      </c>
      <c r="H2640">
        <v>132.1</v>
      </c>
      <c r="I2640" t="str" cm="1">
        <f t="array" ref="I2640">IFERROR(
INDEX(Category_Map!$B$3:$B$28,
MATCH(TRIM(SUBSTITUTE(SUBSTITUTE(CLEAN(G2640),CHAR(160),""),CHAR(10),"")),
TRIM(SUBSTITUTE(SUBSTITUTE(Category_Map!$A$3:$A$28,CHAR(160),""),CHAR(10),"")),0)),
"Not Found")</f>
        <v>Food and beverages</v>
      </c>
      <c r="J2640" t="str">
        <f t="shared" si="41"/>
        <v>Pre-COVID</v>
      </c>
    </row>
    <row r="2641" spans="1:10" x14ac:dyDescent="0.35">
      <c r="A2641" t="s">
        <v>34</v>
      </c>
      <c r="B2641">
        <v>2015</v>
      </c>
      <c r="C2641" t="s">
        <v>43</v>
      </c>
      <c r="D2641">
        <v>126.1</v>
      </c>
      <c r="E2641">
        <v>10</v>
      </c>
      <c r="F2641" s="1">
        <v>42278</v>
      </c>
      <c r="G2641" t="s">
        <v>16</v>
      </c>
      <c r="H2641">
        <v>132.5</v>
      </c>
      <c r="I2641" t="str" cm="1">
        <f t="array" ref="I2641">IFERROR(
INDEX(Category_Map!$B$3:$B$28,
MATCH(TRIM(SUBSTITUTE(SUBSTITUTE(CLEAN(G2641),CHAR(160),""),CHAR(10),"")),
TRIM(SUBSTITUTE(SUBSTITUTE(Category_Map!$A$3:$A$28,CHAR(160),""),CHAR(10),"")),0)),
"Not Found")</f>
        <v>Miscellaneous</v>
      </c>
      <c r="J2641" t="str">
        <f t="shared" si="41"/>
        <v>Pre-COVID</v>
      </c>
    </row>
    <row r="2642" spans="1:10" x14ac:dyDescent="0.35">
      <c r="A2642" t="s">
        <v>34</v>
      </c>
      <c r="B2642">
        <v>2015</v>
      </c>
      <c r="C2642" t="s">
        <v>43</v>
      </c>
      <c r="D2642">
        <v>126.1</v>
      </c>
      <c r="E2642">
        <v>10</v>
      </c>
      <c r="F2642" s="1">
        <v>42278</v>
      </c>
      <c r="G2642" t="s">
        <v>17</v>
      </c>
      <c r="H2642">
        <v>128.5</v>
      </c>
      <c r="I2642" t="str" cm="1">
        <f t="array" ref="I2642">IFERROR(
INDEX(Category_Map!$B$3:$B$28,
MATCH(TRIM(SUBSTITUTE(SUBSTITUTE(CLEAN(G2642),CHAR(160),""),CHAR(10),"")),
TRIM(SUBSTITUTE(SUBSTITUTE(Category_Map!$A$3:$A$28,CHAR(160),""),CHAR(10),"")),0)),
"Not Found")</f>
        <v>Clothing and Footwear</v>
      </c>
      <c r="J2642" t="str">
        <f t="shared" si="41"/>
        <v>Pre-COVID</v>
      </c>
    </row>
    <row r="2643" spans="1:10" x14ac:dyDescent="0.35">
      <c r="A2643" t="s">
        <v>34</v>
      </c>
      <c r="B2643">
        <v>2015</v>
      </c>
      <c r="C2643" t="s">
        <v>43</v>
      </c>
      <c r="D2643">
        <v>126.1</v>
      </c>
      <c r="E2643">
        <v>10</v>
      </c>
      <c r="F2643" s="1">
        <v>42278</v>
      </c>
      <c r="G2643" t="s">
        <v>18</v>
      </c>
      <c r="H2643">
        <v>123.8</v>
      </c>
      <c r="I2643" t="str" cm="1">
        <f t="array" ref="I2643">IFERROR(
INDEX(Category_Map!$B$3:$B$28,
MATCH(TRIM(SUBSTITUTE(SUBSTITUTE(CLEAN(G2643),CHAR(160),""),CHAR(10),"")),
TRIM(SUBSTITUTE(SUBSTITUTE(Category_Map!$A$3:$A$28,CHAR(160),""),CHAR(10),"")),0)),
"Not Found")</f>
        <v>Clothing and Footwear</v>
      </c>
      <c r="J2643" t="str">
        <f t="shared" si="41"/>
        <v>Pre-COVID</v>
      </c>
    </row>
    <row r="2644" spans="1:10" x14ac:dyDescent="0.35">
      <c r="A2644" t="s">
        <v>34</v>
      </c>
      <c r="B2644">
        <v>2015</v>
      </c>
      <c r="C2644" t="s">
        <v>43</v>
      </c>
      <c r="D2644">
        <v>126.1</v>
      </c>
      <c r="E2644">
        <v>10</v>
      </c>
      <c r="F2644" s="1">
        <v>42278</v>
      </c>
      <c r="G2644" t="s">
        <v>19</v>
      </c>
      <c r="H2644">
        <v>127.8</v>
      </c>
      <c r="I2644" t="str" cm="1">
        <f t="array" ref="I2644">IFERROR(
INDEX(Category_Map!$B$3:$B$28,
MATCH(TRIM(SUBSTITUTE(SUBSTITUTE(CLEAN(G2644),CHAR(160),""),CHAR(10),"")),
TRIM(SUBSTITUTE(SUBSTITUTE(Category_Map!$A$3:$A$28,CHAR(160),""),CHAR(10),"")),0)),
"Not Found")</f>
        <v>Clothing and Footwear</v>
      </c>
      <c r="J2644" t="str">
        <f t="shared" si="41"/>
        <v>Pre-COVID</v>
      </c>
    </row>
    <row r="2645" spans="1:10" x14ac:dyDescent="0.35">
      <c r="A2645" t="s">
        <v>34</v>
      </c>
      <c r="B2645">
        <v>2015</v>
      </c>
      <c r="C2645" t="s">
        <v>43</v>
      </c>
      <c r="D2645">
        <v>126.1</v>
      </c>
      <c r="E2645">
        <v>10</v>
      </c>
      <c r="F2645" s="1">
        <v>42278</v>
      </c>
      <c r="G2645" t="s">
        <v>20</v>
      </c>
      <c r="H2645">
        <v>122.4</v>
      </c>
      <c r="I2645" t="str" cm="1">
        <f t="array" ref="I2645">IFERROR(
INDEX(Category_Map!$B$3:$B$28,
MATCH(TRIM(SUBSTITUTE(SUBSTITUTE(CLEAN(G2645),CHAR(160),""),CHAR(10),"")),
TRIM(SUBSTITUTE(SUBSTITUTE(Category_Map!$A$3:$A$28,CHAR(160),""),CHAR(10),"")),0)),
"Not Found")</f>
        <v>Housing and Utilities</v>
      </c>
      <c r="J2645" t="str">
        <f t="shared" si="41"/>
        <v>Pre-COVID</v>
      </c>
    </row>
    <row r="2646" spans="1:10" x14ac:dyDescent="0.35">
      <c r="A2646" t="s">
        <v>34</v>
      </c>
      <c r="B2646">
        <v>2015</v>
      </c>
      <c r="C2646" t="s">
        <v>43</v>
      </c>
      <c r="D2646">
        <v>126.1</v>
      </c>
      <c r="E2646">
        <v>10</v>
      </c>
      <c r="F2646" s="1">
        <v>42278</v>
      </c>
      <c r="G2646" t="s">
        <v>21</v>
      </c>
      <c r="H2646">
        <v>120.8</v>
      </c>
      <c r="I2646" t="str" cm="1">
        <f t="array" ref="I2646">IFERROR(
INDEX(Category_Map!$B$3:$B$28,
MATCH(TRIM(SUBSTITUTE(SUBSTITUTE(CLEAN(G2646),CHAR(160),""),CHAR(10),"")),
TRIM(SUBSTITUTE(SUBSTITUTE(Category_Map!$A$3:$A$28,CHAR(160),""),CHAR(10),"")),0)),
"Not Found")</f>
        <v>Fuel and Energy</v>
      </c>
      <c r="J2646" t="str">
        <f t="shared" si="41"/>
        <v>Pre-COVID</v>
      </c>
    </row>
    <row r="2647" spans="1:10" x14ac:dyDescent="0.35">
      <c r="A2647" t="s">
        <v>34</v>
      </c>
      <c r="B2647">
        <v>2015</v>
      </c>
      <c r="C2647" t="s">
        <v>43</v>
      </c>
      <c r="D2647">
        <v>126.1</v>
      </c>
      <c r="E2647">
        <v>10</v>
      </c>
      <c r="F2647" s="1">
        <v>42278</v>
      </c>
      <c r="G2647" t="s">
        <v>22</v>
      </c>
      <c r="H2647">
        <v>123</v>
      </c>
      <c r="I2647" t="str" cm="1">
        <f t="array" ref="I2647">IFERROR(
INDEX(Category_Map!$B$3:$B$28,
MATCH(TRIM(SUBSTITUTE(SUBSTITUTE(CLEAN(G2647),CHAR(160),""),CHAR(10),"")),
TRIM(SUBSTITUTE(SUBSTITUTE(Category_Map!$A$3:$A$28,CHAR(160),""),CHAR(10),"")),0)),
"Not Found")</f>
        <v>Household goods and services</v>
      </c>
      <c r="J2647" t="str">
        <f t="shared" si="41"/>
        <v>Pre-COVID</v>
      </c>
    </row>
    <row r="2648" spans="1:10" x14ac:dyDescent="0.35">
      <c r="A2648" t="s">
        <v>34</v>
      </c>
      <c r="B2648">
        <v>2015</v>
      </c>
      <c r="C2648" t="s">
        <v>43</v>
      </c>
      <c r="D2648">
        <v>126.1</v>
      </c>
      <c r="E2648">
        <v>10</v>
      </c>
      <c r="F2648" s="1">
        <v>42278</v>
      </c>
      <c r="G2648" t="s">
        <v>23</v>
      </c>
      <c r="H2648">
        <v>120.4</v>
      </c>
      <c r="I2648" t="str" cm="1">
        <f t="array" ref="I2648">IFERROR(
INDEX(Category_Map!$B$3:$B$28,
MATCH(TRIM(SUBSTITUTE(SUBSTITUTE(CLEAN(G2648),CHAR(160),""),CHAR(10),"")),
TRIM(SUBSTITUTE(SUBSTITUTE(Category_Map!$A$3:$A$28,CHAR(160),""),CHAR(10),"")),0)),
"Not Found")</f>
        <v>Health</v>
      </c>
      <c r="J2648" t="str">
        <f t="shared" si="41"/>
        <v>Pre-COVID</v>
      </c>
    </row>
    <row r="2649" spans="1:10" x14ac:dyDescent="0.35">
      <c r="A2649" t="s">
        <v>34</v>
      </c>
      <c r="B2649">
        <v>2015</v>
      </c>
      <c r="C2649" t="s">
        <v>43</v>
      </c>
      <c r="D2649">
        <v>126.1</v>
      </c>
      <c r="E2649">
        <v>10</v>
      </c>
      <c r="F2649" s="1">
        <v>42278</v>
      </c>
      <c r="G2649" t="s">
        <v>24</v>
      </c>
      <c r="H2649">
        <v>111.4</v>
      </c>
      <c r="I2649" t="str" cm="1">
        <f t="array" ref="I2649">IFERROR(
INDEX(Category_Map!$B$3:$B$28,
MATCH(TRIM(SUBSTITUTE(SUBSTITUTE(CLEAN(G2649),CHAR(160),""),CHAR(10),"")),
TRIM(SUBSTITUTE(SUBSTITUTE(Category_Map!$A$3:$A$28,CHAR(160),""),CHAR(10),"")),0)),
"Not Found")</f>
        <v>Transport &amp; Communication</v>
      </c>
      <c r="J2649" t="str">
        <f t="shared" si="41"/>
        <v>Pre-COVID</v>
      </c>
    </row>
    <row r="2650" spans="1:10" x14ac:dyDescent="0.35">
      <c r="A2650" t="s">
        <v>34</v>
      </c>
      <c r="B2650">
        <v>2015</v>
      </c>
      <c r="C2650" t="s">
        <v>43</v>
      </c>
      <c r="D2650">
        <v>126.1</v>
      </c>
      <c r="E2650">
        <v>10</v>
      </c>
      <c r="F2650" s="1">
        <v>42278</v>
      </c>
      <c r="G2650" t="s">
        <v>25</v>
      </c>
      <c r="H2650">
        <v>118.7</v>
      </c>
      <c r="I2650" t="str" cm="1">
        <f t="array" ref="I2650">IFERROR(
INDEX(Category_Map!$B$3:$B$28,
MATCH(TRIM(SUBSTITUTE(SUBSTITUTE(CLEAN(G2650),CHAR(160),""),CHAR(10),"")),
TRIM(SUBSTITUTE(SUBSTITUTE(Category_Map!$A$3:$A$28,CHAR(160),""),CHAR(10),"")),0)),
"Not Found")</f>
        <v>Recreation and Personal Care</v>
      </c>
      <c r="J2650" t="str">
        <f t="shared" si="41"/>
        <v>Pre-COVID</v>
      </c>
    </row>
    <row r="2651" spans="1:10" x14ac:dyDescent="0.35">
      <c r="A2651" t="s">
        <v>34</v>
      </c>
      <c r="B2651">
        <v>2015</v>
      </c>
      <c r="C2651" t="s">
        <v>43</v>
      </c>
      <c r="D2651">
        <v>126.1</v>
      </c>
      <c r="E2651">
        <v>10</v>
      </c>
      <c r="F2651" s="1">
        <v>42278</v>
      </c>
      <c r="G2651" t="s">
        <v>26</v>
      </c>
      <c r="H2651">
        <v>125.9</v>
      </c>
      <c r="I2651" t="str" cm="1">
        <f t="array" ref="I2651">IFERROR(
INDEX(Category_Map!$B$3:$B$28,
MATCH(TRIM(SUBSTITUTE(SUBSTITUTE(CLEAN(G2651),CHAR(160),""),CHAR(10),"")),
TRIM(SUBSTITUTE(SUBSTITUTE(Category_Map!$A$3:$A$28,CHAR(160),""),CHAR(10),"")),0)),
"Not Found")</f>
        <v>Education</v>
      </c>
      <c r="J2651" t="str">
        <f t="shared" si="41"/>
        <v>Pre-COVID</v>
      </c>
    </row>
    <row r="2652" spans="1:10" x14ac:dyDescent="0.35">
      <c r="A2652" t="s">
        <v>34</v>
      </c>
      <c r="B2652">
        <v>2015</v>
      </c>
      <c r="C2652" t="s">
        <v>43</v>
      </c>
      <c r="D2652">
        <v>126.1</v>
      </c>
      <c r="E2652">
        <v>10</v>
      </c>
      <c r="F2652" s="1">
        <v>42278</v>
      </c>
      <c r="G2652" t="s">
        <v>27</v>
      </c>
      <c r="H2652">
        <v>113.9</v>
      </c>
      <c r="I2652" t="str" cm="1">
        <f t="array" ref="I2652">IFERROR(
INDEX(Category_Map!$B$3:$B$28,
MATCH(TRIM(SUBSTITUTE(SUBSTITUTE(CLEAN(G2652),CHAR(160),""),CHAR(10),"")),
TRIM(SUBSTITUTE(SUBSTITUTE(Category_Map!$A$3:$A$28,CHAR(160),""),CHAR(10),"")),0)),
"Not Found")</f>
        <v>Personal care and effects</v>
      </c>
      <c r="J2652" t="str">
        <f t="shared" si="41"/>
        <v>Pre-COVID</v>
      </c>
    </row>
    <row r="2653" spans="1:10" x14ac:dyDescent="0.35">
      <c r="A2653" t="s">
        <v>34</v>
      </c>
      <c r="B2653">
        <v>2015</v>
      </c>
      <c r="C2653" t="s">
        <v>43</v>
      </c>
      <c r="D2653">
        <v>126.1</v>
      </c>
      <c r="E2653">
        <v>10</v>
      </c>
      <c r="F2653" s="1">
        <v>42278</v>
      </c>
      <c r="G2653" t="s">
        <v>28</v>
      </c>
      <c r="H2653">
        <v>117.9</v>
      </c>
      <c r="I2653" t="str" cm="1">
        <f t="array" ref="I2653">IFERROR(
INDEX(Category_Map!$B$3:$B$28,
MATCH(TRIM(SUBSTITUTE(SUBSTITUTE(CLEAN(G2653),CHAR(160),""),CHAR(10),"")),
TRIM(SUBSTITUTE(SUBSTITUTE(Category_Map!$A$3:$A$28,CHAR(160),""),CHAR(10),"")),0)),
"Not Found")</f>
        <v>Miscellaneous</v>
      </c>
      <c r="J2653" t="str">
        <f t="shared" si="41"/>
        <v>Pre-COVID</v>
      </c>
    </row>
    <row r="2654" spans="1:10" x14ac:dyDescent="0.35">
      <c r="A2654" t="s">
        <v>30</v>
      </c>
      <c r="B2654">
        <v>2015</v>
      </c>
      <c r="C2654" t="s">
        <v>45</v>
      </c>
      <c r="D2654">
        <v>128.30000000000001</v>
      </c>
      <c r="E2654">
        <v>11</v>
      </c>
      <c r="F2654" s="1">
        <v>42309</v>
      </c>
      <c r="G2654" t="s">
        <v>3</v>
      </c>
      <c r="H2654">
        <v>126.1</v>
      </c>
      <c r="I2654" t="str" cm="1">
        <f t="array" ref="I2654">IFERROR(
INDEX(Category_Map!$B$3:$B$28,
MATCH(TRIM(SUBSTITUTE(SUBSTITUTE(CLEAN(G2654),CHAR(160),""),CHAR(10),"")),
TRIM(SUBSTITUTE(SUBSTITUTE(Category_Map!$A$3:$A$28,CHAR(160),""),CHAR(10),"")),0)),
"Not Found")</f>
        <v>Food</v>
      </c>
      <c r="J2654" t="str">
        <f t="shared" si="41"/>
        <v>Pre-COVID</v>
      </c>
    </row>
    <row r="2655" spans="1:10" x14ac:dyDescent="0.35">
      <c r="A2655" t="s">
        <v>30</v>
      </c>
      <c r="B2655">
        <v>2015</v>
      </c>
      <c r="C2655" t="s">
        <v>45</v>
      </c>
      <c r="D2655">
        <v>128.30000000000001</v>
      </c>
      <c r="E2655">
        <v>11</v>
      </c>
      <c r="F2655" s="1">
        <v>42309</v>
      </c>
      <c r="G2655" t="s">
        <v>4</v>
      </c>
      <c r="H2655">
        <v>130.6</v>
      </c>
      <c r="I2655" t="str" cm="1">
        <f t="array" ref="I2655">IFERROR(
INDEX(Category_Map!$B$3:$B$28,
MATCH(TRIM(SUBSTITUTE(SUBSTITUTE(CLEAN(G2655),CHAR(160),""),CHAR(10),"")),
TRIM(SUBSTITUTE(SUBSTITUTE(Category_Map!$A$3:$A$28,CHAR(160),""),CHAR(10),"")),0)),
"Not Found")</f>
        <v>Food</v>
      </c>
      <c r="J2655" t="str">
        <f t="shared" si="41"/>
        <v>Pre-COVID</v>
      </c>
    </row>
    <row r="2656" spans="1:10" x14ac:dyDescent="0.35">
      <c r="A2656" t="s">
        <v>30</v>
      </c>
      <c r="B2656">
        <v>2015</v>
      </c>
      <c r="C2656" t="s">
        <v>45</v>
      </c>
      <c r="D2656">
        <v>128.30000000000001</v>
      </c>
      <c r="E2656">
        <v>11</v>
      </c>
      <c r="F2656" s="1">
        <v>42309</v>
      </c>
      <c r="G2656" t="s">
        <v>5</v>
      </c>
      <c r="H2656">
        <v>121.7</v>
      </c>
      <c r="I2656" t="str" cm="1">
        <f t="array" ref="I2656">IFERROR(
INDEX(Category_Map!$B$3:$B$28,
MATCH(TRIM(SUBSTITUTE(SUBSTITUTE(CLEAN(G2656),CHAR(160),""),CHAR(10),"")),
TRIM(SUBSTITUTE(SUBSTITUTE(Category_Map!$A$3:$A$28,CHAR(160),""),CHAR(10),"")),0)),
"Not Found")</f>
        <v>Food</v>
      </c>
      <c r="J2656" t="str">
        <f t="shared" si="41"/>
        <v>Pre-COVID</v>
      </c>
    </row>
    <row r="2657" spans="1:10" x14ac:dyDescent="0.35">
      <c r="A2657" t="s">
        <v>30</v>
      </c>
      <c r="B2657">
        <v>2015</v>
      </c>
      <c r="C2657" t="s">
        <v>45</v>
      </c>
      <c r="D2657">
        <v>128.30000000000001</v>
      </c>
      <c r="E2657">
        <v>11</v>
      </c>
      <c r="F2657" s="1">
        <v>42309</v>
      </c>
      <c r="G2657" t="s">
        <v>6</v>
      </c>
      <c r="H2657">
        <v>129.5</v>
      </c>
      <c r="I2657" t="str" cm="1">
        <f t="array" ref="I2657">IFERROR(
INDEX(Category_Map!$B$3:$B$28,
MATCH(TRIM(SUBSTITUTE(SUBSTITUTE(CLEAN(G2657),CHAR(160),""),CHAR(10),"")),
TRIM(SUBSTITUTE(SUBSTITUTE(Category_Map!$A$3:$A$28,CHAR(160),""),CHAR(10),"")),0)),
"Not Found")</f>
        <v>Food</v>
      </c>
      <c r="J2657" t="str">
        <f t="shared" si="41"/>
        <v>Pre-COVID</v>
      </c>
    </row>
    <row r="2658" spans="1:10" x14ac:dyDescent="0.35">
      <c r="A2658" t="s">
        <v>30</v>
      </c>
      <c r="B2658">
        <v>2015</v>
      </c>
      <c r="C2658" t="s">
        <v>45</v>
      </c>
      <c r="D2658">
        <v>128.30000000000001</v>
      </c>
      <c r="E2658">
        <v>11</v>
      </c>
      <c r="F2658" s="1">
        <v>42309</v>
      </c>
      <c r="G2658" t="s">
        <v>7</v>
      </c>
      <c r="H2658">
        <v>117.8</v>
      </c>
      <c r="I2658" t="str" cm="1">
        <f t="array" ref="I2658">IFERROR(
INDEX(Category_Map!$B$3:$B$28,
MATCH(TRIM(SUBSTITUTE(SUBSTITUTE(CLEAN(G2658),CHAR(160),""),CHAR(10),"")),
TRIM(SUBSTITUTE(SUBSTITUTE(Category_Map!$A$3:$A$28,CHAR(160),""),CHAR(10),"")),0)),
"Not Found")</f>
        <v>Food</v>
      </c>
      <c r="J2658" t="str">
        <f t="shared" si="41"/>
        <v>Pre-COVID</v>
      </c>
    </row>
    <row r="2659" spans="1:10" x14ac:dyDescent="0.35">
      <c r="A2659" t="s">
        <v>30</v>
      </c>
      <c r="B2659">
        <v>2015</v>
      </c>
      <c r="C2659" t="s">
        <v>45</v>
      </c>
      <c r="D2659">
        <v>128.30000000000001</v>
      </c>
      <c r="E2659">
        <v>11</v>
      </c>
      <c r="F2659" s="1">
        <v>42309</v>
      </c>
      <c r="G2659" t="s">
        <v>8</v>
      </c>
      <c r="H2659">
        <v>132.1</v>
      </c>
      <c r="I2659" t="str" cm="1">
        <f t="array" ref="I2659">IFERROR(
INDEX(Category_Map!$B$3:$B$28,
MATCH(TRIM(SUBSTITUTE(SUBSTITUTE(CLEAN(G2659),CHAR(160),""),CHAR(10),"")),
TRIM(SUBSTITUTE(SUBSTITUTE(Category_Map!$A$3:$A$28,CHAR(160),""),CHAR(10),"")),0)),
"Not Found")</f>
        <v>Food</v>
      </c>
      <c r="J2659" t="str">
        <f t="shared" si="41"/>
        <v>Pre-COVID</v>
      </c>
    </row>
    <row r="2660" spans="1:10" x14ac:dyDescent="0.35">
      <c r="A2660" t="s">
        <v>30</v>
      </c>
      <c r="B2660">
        <v>2015</v>
      </c>
      <c r="C2660" t="s">
        <v>45</v>
      </c>
      <c r="D2660">
        <v>128.30000000000001</v>
      </c>
      <c r="E2660">
        <v>11</v>
      </c>
      <c r="F2660" s="1">
        <v>42309</v>
      </c>
      <c r="G2660" t="s">
        <v>9</v>
      </c>
      <c r="H2660">
        <v>155.19999999999999</v>
      </c>
      <c r="I2660" t="str" cm="1">
        <f t="array" ref="I2660">IFERROR(
INDEX(Category_Map!$B$3:$B$28,
MATCH(TRIM(SUBSTITUTE(SUBSTITUTE(CLEAN(G2660),CHAR(160),""),CHAR(10),"")),
TRIM(SUBSTITUTE(SUBSTITUTE(Category_Map!$A$3:$A$28,CHAR(160),""),CHAR(10),"")),0)),
"Not Found")</f>
        <v>Food</v>
      </c>
      <c r="J2660" t="str">
        <f t="shared" si="41"/>
        <v>Pre-COVID</v>
      </c>
    </row>
    <row r="2661" spans="1:10" x14ac:dyDescent="0.35">
      <c r="A2661" t="s">
        <v>30</v>
      </c>
      <c r="B2661">
        <v>2015</v>
      </c>
      <c r="C2661" t="s">
        <v>45</v>
      </c>
      <c r="D2661">
        <v>128.30000000000001</v>
      </c>
      <c r="E2661">
        <v>11</v>
      </c>
      <c r="F2661" s="1">
        <v>42309</v>
      </c>
      <c r="G2661" t="s">
        <v>10</v>
      </c>
      <c r="H2661">
        <v>160.80000000000001</v>
      </c>
      <c r="I2661" t="str" cm="1">
        <f t="array" ref="I2661">IFERROR(
INDEX(Category_Map!$B$3:$B$28,
MATCH(TRIM(SUBSTITUTE(SUBSTITUTE(CLEAN(G2661),CHAR(160),""),CHAR(10),"")),
TRIM(SUBSTITUTE(SUBSTITUTE(Category_Map!$A$3:$A$28,CHAR(160),""),CHAR(10),"")),0)),
"Not Found")</f>
        <v>Food</v>
      </c>
      <c r="J2661" t="str">
        <f t="shared" si="41"/>
        <v>Pre-COVID</v>
      </c>
    </row>
    <row r="2662" spans="1:10" x14ac:dyDescent="0.35">
      <c r="A2662" t="s">
        <v>30</v>
      </c>
      <c r="B2662">
        <v>2015</v>
      </c>
      <c r="C2662" t="s">
        <v>45</v>
      </c>
      <c r="D2662">
        <v>128.30000000000001</v>
      </c>
      <c r="E2662">
        <v>11</v>
      </c>
      <c r="F2662" s="1">
        <v>42309</v>
      </c>
      <c r="G2662" t="s">
        <v>11</v>
      </c>
      <c r="H2662">
        <v>94.5</v>
      </c>
      <c r="I2662" t="str" cm="1">
        <f t="array" ref="I2662">IFERROR(
INDEX(Category_Map!$B$3:$B$28,
MATCH(TRIM(SUBSTITUTE(SUBSTITUTE(CLEAN(G2662),CHAR(160),""),CHAR(10),"")),
TRIM(SUBSTITUTE(SUBSTITUTE(Category_Map!$A$3:$A$28,CHAR(160),""),CHAR(10),"")),0)),
"Not Found")</f>
        <v>Food</v>
      </c>
      <c r="J2662" t="str">
        <f t="shared" si="41"/>
        <v>Pre-COVID</v>
      </c>
    </row>
    <row r="2663" spans="1:10" x14ac:dyDescent="0.35">
      <c r="A2663" t="s">
        <v>30</v>
      </c>
      <c r="B2663">
        <v>2015</v>
      </c>
      <c r="C2663" t="s">
        <v>45</v>
      </c>
      <c r="D2663">
        <v>128.30000000000001</v>
      </c>
      <c r="E2663">
        <v>11</v>
      </c>
      <c r="F2663" s="1">
        <v>42309</v>
      </c>
      <c r="G2663" t="s">
        <v>12</v>
      </c>
      <c r="H2663">
        <v>128.30000000000001</v>
      </c>
      <c r="I2663" t="str" cm="1">
        <f t="array" ref="I2663">IFERROR(
INDEX(Category_Map!$B$3:$B$28,
MATCH(TRIM(SUBSTITUTE(SUBSTITUTE(CLEAN(G2663),CHAR(160),""),CHAR(10),"")),
TRIM(SUBSTITUTE(SUBSTITUTE(Category_Map!$A$3:$A$28,CHAR(160),""),CHAR(10),"")),0)),
"Not Found")</f>
        <v>Food</v>
      </c>
      <c r="J2663" t="str">
        <f t="shared" si="41"/>
        <v>Pre-COVID</v>
      </c>
    </row>
    <row r="2664" spans="1:10" x14ac:dyDescent="0.35">
      <c r="A2664" t="s">
        <v>30</v>
      </c>
      <c r="B2664">
        <v>2015</v>
      </c>
      <c r="C2664" t="s">
        <v>45</v>
      </c>
      <c r="D2664">
        <v>128.30000000000001</v>
      </c>
      <c r="E2664">
        <v>11</v>
      </c>
      <c r="F2664" s="1">
        <v>42309</v>
      </c>
      <c r="G2664" t="s">
        <v>13</v>
      </c>
      <c r="H2664">
        <v>123.1</v>
      </c>
      <c r="I2664" t="str" cm="1">
        <f t="array" ref="I2664">IFERROR(
INDEX(Category_Map!$B$3:$B$28,
MATCH(TRIM(SUBSTITUTE(SUBSTITUTE(CLEAN(G2664),CHAR(160),""),CHAR(10),"")),
TRIM(SUBSTITUTE(SUBSTITUTE(Category_Map!$A$3:$A$28,CHAR(160),""),CHAR(10),"")),0)),
"Not Found")</f>
        <v>Food and beverages</v>
      </c>
      <c r="J2664" t="str">
        <f t="shared" si="41"/>
        <v>Pre-COVID</v>
      </c>
    </row>
    <row r="2665" spans="1:10" x14ac:dyDescent="0.35">
      <c r="A2665" t="s">
        <v>30</v>
      </c>
      <c r="B2665">
        <v>2015</v>
      </c>
      <c r="C2665" t="s">
        <v>45</v>
      </c>
      <c r="D2665">
        <v>128.30000000000001</v>
      </c>
      <c r="E2665">
        <v>11</v>
      </c>
      <c r="F2665" s="1">
        <v>42309</v>
      </c>
      <c r="G2665" t="s">
        <v>14</v>
      </c>
      <c r="H2665">
        <v>134.19999999999999</v>
      </c>
      <c r="I2665" t="str" cm="1">
        <f t="array" ref="I2665">IFERROR(
INDEX(Category_Map!$B$3:$B$28,
MATCH(TRIM(SUBSTITUTE(SUBSTITUTE(CLEAN(G2665),CHAR(160),""),CHAR(10),"")),
TRIM(SUBSTITUTE(SUBSTITUTE(Category_Map!$A$3:$A$28,CHAR(160),""),CHAR(10),"")),0)),
"Not Found")</f>
        <v>Food and beverages</v>
      </c>
      <c r="J2665" t="str">
        <f t="shared" si="41"/>
        <v>Pre-COVID</v>
      </c>
    </row>
    <row r="2666" spans="1:10" x14ac:dyDescent="0.35">
      <c r="A2666" t="s">
        <v>30</v>
      </c>
      <c r="B2666">
        <v>2015</v>
      </c>
      <c r="C2666" t="s">
        <v>45</v>
      </c>
      <c r="D2666">
        <v>128.30000000000001</v>
      </c>
      <c r="E2666">
        <v>11</v>
      </c>
      <c r="F2666" s="1">
        <v>42309</v>
      </c>
      <c r="G2666" t="s">
        <v>15</v>
      </c>
      <c r="H2666">
        <v>132.4</v>
      </c>
      <c r="I2666" t="str" cm="1">
        <f t="array" ref="I2666">IFERROR(
INDEX(Category_Map!$B$3:$B$28,
MATCH(TRIM(SUBSTITUTE(SUBSTITUTE(CLEAN(G2666),CHAR(160),""),CHAR(10),"")),
TRIM(SUBSTITUTE(SUBSTITUTE(Category_Map!$A$3:$A$28,CHAR(160),""),CHAR(10),"")),0)),
"Not Found")</f>
        <v>Food and beverages</v>
      </c>
      <c r="J2666" t="str">
        <f t="shared" si="41"/>
        <v>Pre-COVID</v>
      </c>
    </row>
    <row r="2667" spans="1:10" x14ac:dyDescent="0.35">
      <c r="A2667" t="s">
        <v>30</v>
      </c>
      <c r="B2667">
        <v>2015</v>
      </c>
      <c r="C2667" t="s">
        <v>45</v>
      </c>
      <c r="D2667">
        <v>128.30000000000001</v>
      </c>
      <c r="E2667">
        <v>11</v>
      </c>
      <c r="F2667" s="1">
        <v>42309</v>
      </c>
      <c r="G2667" t="s">
        <v>16</v>
      </c>
      <c r="H2667">
        <v>132.19999999999999</v>
      </c>
      <c r="I2667" t="str" cm="1">
        <f t="array" ref="I2667">IFERROR(
INDEX(Category_Map!$B$3:$B$28,
MATCH(TRIM(SUBSTITUTE(SUBSTITUTE(CLEAN(G2667),CHAR(160),""),CHAR(10),"")),
TRIM(SUBSTITUTE(SUBSTITUTE(Category_Map!$A$3:$A$28,CHAR(160),""),CHAR(10),"")),0)),
"Not Found")</f>
        <v>Miscellaneous</v>
      </c>
      <c r="J2667" t="str">
        <f t="shared" si="41"/>
        <v>Pre-COVID</v>
      </c>
    </row>
    <row r="2668" spans="1:10" x14ac:dyDescent="0.35">
      <c r="A2668" t="s">
        <v>30</v>
      </c>
      <c r="B2668">
        <v>2015</v>
      </c>
      <c r="C2668" t="s">
        <v>45</v>
      </c>
      <c r="D2668">
        <v>128.30000000000001</v>
      </c>
      <c r="E2668">
        <v>11</v>
      </c>
      <c r="F2668" s="1">
        <v>42309</v>
      </c>
      <c r="G2668" t="s">
        <v>17</v>
      </c>
      <c r="H2668">
        <v>132.1</v>
      </c>
      <c r="I2668" t="str" cm="1">
        <f t="array" ref="I2668">IFERROR(
INDEX(Category_Map!$B$3:$B$28,
MATCH(TRIM(SUBSTITUTE(SUBSTITUTE(CLEAN(G2668),CHAR(160),""),CHAR(10),"")),
TRIM(SUBSTITUTE(SUBSTITUTE(Category_Map!$A$3:$A$28,CHAR(160),""),CHAR(10),"")),0)),
"Not Found")</f>
        <v>Clothing and Footwear</v>
      </c>
      <c r="J2668" t="str">
        <f t="shared" si="41"/>
        <v>Pre-COVID</v>
      </c>
    </row>
    <row r="2669" spans="1:10" x14ac:dyDescent="0.35">
      <c r="A2669" t="s">
        <v>30</v>
      </c>
      <c r="B2669">
        <v>2015</v>
      </c>
      <c r="C2669" t="s">
        <v>45</v>
      </c>
      <c r="D2669">
        <v>128.30000000000001</v>
      </c>
      <c r="E2669">
        <v>11</v>
      </c>
      <c r="F2669" s="1">
        <v>42309</v>
      </c>
      <c r="G2669" t="s">
        <v>18</v>
      </c>
      <c r="H2669">
        <v>128.19999999999999</v>
      </c>
      <c r="I2669" t="str" cm="1">
        <f t="array" ref="I2669">IFERROR(
INDEX(Category_Map!$B$3:$B$28,
MATCH(TRIM(SUBSTITUTE(SUBSTITUTE(CLEAN(G2669),CHAR(160),""),CHAR(10),"")),
TRIM(SUBSTITUTE(SUBSTITUTE(Category_Map!$A$3:$A$28,CHAR(160),""),CHAR(10),"")),0)),
"Not Found")</f>
        <v>Clothing and Footwear</v>
      </c>
      <c r="J2669" t="str">
        <f t="shared" si="41"/>
        <v>Pre-COVID</v>
      </c>
    </row>
    <row r="2670" spans="1:10" x14ac:dyDescent="0.35">
      <c r="A2670" t="s">
        <v>30</v>
      </c>
      <c r="B2670">
        <v>2015</v>
      </c>
      <c r="C2670" t="s">
        <v>45</v>
      </c>
      <c r="D2670">
        <v>128.30000000000001</v>
      </c>
      <c r="E2670">
        <v>11</v>
      </c>
      <c r="F2670" s="1">
        <v>42309</v>
      </c>
      <c r="G2670" t="s">
        <v>19</v>
      </c>
      <c r="H2670">
        <v>131.5</v>
      </c>
      <c r="I2670" t="str" cm="1">
        <f t="array" ref="I2670">IFERROR(
INDEX(Category_Map!$B$3:$B$28,
MATCH(TRIM(SUBSTITUTE(SUBSTITUTE(CLEAN(G2670),CHAR(160),""),CHAR(10),"")),
TRIM(SUBSTITUTE(SUBSTITUTE(Category_Map!$A$3:$A$28,CHAR(160),""),CHAR(10),"")),0)),
"Not Found")</f>
        <v>Clothing and Footwear</v>
      </c>
      <c r="J2670" t="str">
        <f t="shared" si="41"/>
        <v>Pre-COVID</v>
      </c>
    </row>
    <row r="2671" spans="1:10" x14ac:dyDescent="0.35">
      <c r="A2671" t="s">
        <v>30</v>
      </c>
      <c r="B2671">
        <v>2015</v>
      </c>
      <c r="C2671" t="s">
        <v>45</v>
      </c>
      <c r="D2671">
        <v>128.30000000000001</v>
      </c>
      <c r="E2671">
        <v>11</v>
      </c>
      <c r="F2671" s="1">
        <v>42309</v>
      </c>
      <c r="G2671" t="s">
        <v>20</v>
      </c>
      <c r="H2671">
        <v>0</v>
      </c>
      <c r="I2671" t="str" cm="1">
        <f t="array" ref="I2671">IFERROR(
INDEX(Category_Map!$B$3:$B$28,
MATCH(TRIM(SUBSTITUTE(SUBSTITUTE(CLEAN(G2671),CHAR(160),""),CHAR(10),"")),
TRIM(SUBSTITUTE(SUBSTITUTE(Category_Map!$A$3:$A$28,CHAR(160),""),CHAR(10),"")),0)),
"Not Found")</f>
        <v>Housing and Utilities</v>
      </c>
      <c r="J2671" t="str">
        <f t="shared" si="41"/>
        <v>Pre-COVID</v>
      </c>
    </row>
    <row r="2672" spans="1:10" x14ac:dyDescent="0.35">
      <c r="A2672" t="s">
        <v>30</v>
      </c>
      <c r="B2672">
        <v>2015</v>
      </c>
      <c r="C2672" t="s">
        <v>45</v>
      </c>
      <c r="D2672">
        <v>128.30000000000001</v>
      </c>
      <c r="E2672">
        <v>11</v>
      </c>
      <c r="F2672" s="1">
        <v>42309</v>
      </c>
      <c r="G2672" t="s">
        <v>21</v>
      </c>
      <c r="H2672">
        <v>125.6</v>
      </c>
      <c r="I2672" t="str" cm="1">
        <f t="array" ref="I2672">IFERROR(
INDEX(Category_Map!$B$3:$B$28,
MATCH(TRIM(SUBSTITUTE(SUBSTITUTE(CLEAN(G2672),CHAR(160),""),CHAR(10),"")),
TRIM(SUBSTITUTE(SUBSTITUTE(Category_Map!$A$3:$A$28,CHAR(160),""),CHAR(10),"")),0)),
"Not Found")</f>
        <v>Fuel and Energy</v>
      </c>
      <c r="J2672" t="str">
        <f t="shared" si="41"/>
        <v>Pre-COVID</v>
      </c>
    </row>
    <row r="2673" spans="1:10" x14ac:dyDescent="0.35">
      <c r="A2673" t="s">
        <v>30</v>
      </c>
      <c r="B2673">
        <v>2015</v>
      </c>
      <c r="C2673" t="s">
        <v>45</v>
      </c>
      <c r="D2673">
        <v>128.30000000000001</v>
      </c>
      <c r="E2673">
        <v>11</v>
      </c>
      <c r="F2673" s="1">
        <v>42309</v>
      </c>
      <c r="G2673" t="s">
        <v>22</v>
      </c>
      <c r="H2673">
        <v>125.6</v>
      </c>
      <c r="I2673" t="str" cm="1">
        <f t="array" ref="I2673">IFERROR(
INDEX(Category_Map!$B$3:$B$28,
MATCH(TRIM(SUBSTITUTE(SUBSTITUTE(CLEAN(G2673),CHAR(160),""),CHAR(10),"")),
TRIM(SUBSTITUTE(SUBSTITUTE(Category_Map!$A$3:$A$28,CHAR(160),""),CHAR(10),"")),0)),
"Not Found")</f>
        <v>Household goods and services</v>
      </c>
      <c r="J2673" t="str">
        <f t="shared" si="41"/>
        <v>Pre-COVID</v>
      </c>
    </row>
    <row r="2674" spans="1:10" x14ac:dyDescent="0.35">
      <c r="A2674" t="s">
        <v>30</v>
      </c>
      <c r="B2674">
        <v>2015</v>
      </c>
      <c r="C2674" t="s">
        <v>45</v>
      </c>
      <c r="D2674">
        <v>128.30000000000001</v>
      </c>
      <c r="E2674">
        <v>11</v>
      </c>
      <c r="F2674" s="1">
        <v>42309</v>
      </c>
      <c r="G2674" t="s">
        <v>23</v>
      </c>
      <c r="H2674">
        <v>122.6</v>
      </c>
      <c r="I2674" t="str" cm="1">
        <f t="array" ref="I2674">IFERROR(
INDEX(Category_Map!$B$3:$B$28,
MATCH(TRIM(SUBSTITUTE(SUBSTITUTE(CLEAN(G2674),CHAR(160),""),CHAR(10),"")),
TRIM(SUBSTITUTE(SUBSTITUTE(Category_Map!$A$3:$A$28,CHAR(160),""),CHAR(10),"")),0)),
"Not Found")</f>
        <v>Health</v>
      </c>
      <c r="J2674" t="str">
        <f t="shared" si="41"/>
        <v>Pre-COVID</v>
      </c>
    </row>
    <row r="2675" spans="1:10" x14ac:dyDescent="0.35">
      <c r="A2675" t="s">
        <v>30</v>
      </c>
      <c r="B2675">
        <v>2015</v>
      </c>
      <c r="C2675" t="s">
        <v>45</v>
      </c>
      <c r="D2675">
        <v>128.30000000000001</v>
      </c>
      <c r="E2675">
        <v>11</v>
      </c>
      <c r="F2675" s="1">
        <v>42309</v>
      </c>
      <c r="G2675" t="s">
        <v>24</v>
      </c>
      <c r="H2675">
        <v>114</v>
      </c>
      <c r="I2675" t="str" cm="1">
        <f t="array" ref="I2675">IFERROR(
INDEX(Category_Map!$B$3:$B$28,
MATCH(TRIM(SUBSTITUTE(SUBSTITUTE(CLEAN(G2675),CHAR(160),""),CHAR(10),"")),
TRIM(SUBSTITUTE(SUBSTITUTE(Category_Map!$A$3:$A$28,CHAR(160),""),CHAR(10),"")),0)),
"Not Found")</f>
        <v>Transport &amp; Communication</v>
      </c>
      <c r="J2675" t="str">
        <f t="shared" si="41"/>
        <v>Pre-COVID</v>
      </c>
    </row>
    <row r="2676" spans="1:10" x14ac:dyDescent="0.35">
      <c r="A2676" t="s">
        <v>30</v>
      </c>
      <c r="B2676">
        <v>2015</v>
      </c>
      <c r="C2676" t="s">
        <v>45</v>
      </c>
      <c r="D2676">
        <v>128.30000000000001</v>
      </c>
      <c r="E2676">
        <v>11</v>
      </c>
      <c r="F2676" s="1">
        <v>42309</v>
      </c>
      <c r="G2676" t="s">
        <v>25</v>
      </c>
      <c r="H2676">
        <v>120.9</v>
      </c>
      <c r="I2676" t="str" cm="1">
        <f t="array" ref="I2676">IFERROR(
INDEX(Category_Map!$B$3:$B$28,
MATCH(TRIM(SUBSTITUTE(SUBSTITUTE(CLEAN(G2676),CHAR(160),""),CHAR(10),"")),
TRIM(SUBSTITUTE(SUBSTITUTE(Category_Map!$A$3:$A$28,CHAR(160),""),CHAR(10),"")),0)),
"Not Found")</f>
        <v>Recreation and Personal Care</v>
      </c>
      <c r="J2676" t="str">
        <f t="shared" si="41"/>
        <v>Pre-COVID</v>
      </c>
    </row>
    <row r="2677" spans="1:10" x14ac:dyDescent="0.35">
      <c r="A2677" t="s">
        <v>30</v>
      </c>
      <c r="B2677">
        <v>2015</v>
      </c>
      <c r="C2677" t="s">
        <v>45</v>
      </c>
      <c r="D2677">
        <v>128.30000000000001</v>
      </c>
      <c r="E2677">
        <v>11</v>
      </c>
      <c r="F2677" s="1">
        <v>42309</v>
      </c>
      <c r="G2677" t="s">
        <v>26</v>
      </c>
      <c r="H2677">
        <v>125.8</v>
      </c>
      <c r="I2677" t="str" cm="1">
        <f t="array" ref="I2677">IFERROR(
INDEX(Category_Map!$B$3:$B$28,
MATCH(TRIM(SUBSTITUTE(SUBSTITUTE(CLEAN(G2677),CHAR(160),""),CHAR(10),"")),
TRIM(SUBSTITUTE(SUBSTITUTE(Category_Map!$A$3:$A$28,CHAR(160),""),CHAR(10),"")),0)),
"Not Found")</f>
        <v>Education</v>
      </c>
      <c r="J2677" t="str">
        <f t="shared" si="41"/>
        <v>Pre-COVID</v>
      </c>
    </row>
    <row r="2678" spans="1:10" x14ac:dyDescent="0.35">
      <c r="A2678" t="s">
        <v>30</v>
      </c>
      <c r="B2678">
        <v>2015</v>
      </c>
      <c r="C2678" t="s">
        <v>45</v>
      </c>
      <c r="D2678">
        <v>128.30000000000001</v>
      </c>
      <c r="E2678">
        <v>11</v>
      </c>
      <c r="F2678" s="1">
        <v>42309</v>
      </c>
      <c r="G2678" t="s">
        <v>27</v>
      </c>
      <c r="H2678">
        <v>114.2</v>
      </c>
      <c r="I2678" t="str" cm="1">
        <f t="array" ref="I2678">IFERROR(
INDEX(Category_Map!$B$3:$B$28,
MATCH(TRIM(SUBSTITUTE(SUBSTITUTE(CLEAN(G2678),CHAR(160),""),CHAR(10),"")),
TRIM(SUBSTITUTE(SUBSTITUTE(Category_Map!$A$3:$A$28,CHAR(160),""),CHAR(10),"")),0)),
"Not Found")</f>
        <v>Personal care and effects</v>
      </c>
      <c r="J2678" t="str">
        <f t="shared" si="41"/>
        <v>Pre-COVID</v>
      </c>
    </row>
    <row r="2679" spans="1:10" x14ac:dyDescent="0.35">
      <c r="A2679" t="s">
        <v>30</v>
      </c>
      <c r="B2679">
        <v>2015</v>
      </c>
      <c r="C2679" t="s">
        <v>45</v>
      </c>
      <c r="D2679">
        <v>128.30000000000001</v>
      </c>
      <c r="E2679">
        <v>11</v>
      </c>
      <c r="F2679" s="1">
        <v>42309</v>
      </c>
      <c r="G2679" t="s">
        <v>28</v>
      </c>
      <c r="H2679">
        <v>119.6</v>
      </c>
      <c r="I2679" t="str" cm="1">
        <f t="array" ref="I2679">IFERROR(
INDEX(Category_Map!$B$3:$B$28,
MATCH(TRIM(SUBSTITUTE(SUBSTITUTE(CLEAN(G2679),CHAR(160),""),CHAR(10),"")),
TRIM(SUBSTITUTE(SUBSTITUTE(Category_Map!$A$3:$A$28,CHAR(160),""),CHAR(10),"")),0)),
"Not Found")</f>
        <v>Miscellaneous</v>
      </c>
      <c r="J2679" t="str">
        <f t="shared" si="41"/>
        <v>Pre-COVID</v>
      </c>
    </row>
    <row r="2680" spans="1:10" x14ac:dyDescent="0.35">
      <c r="A2680" t="s">
        <v>33</v>
      </c>
      <c r="B2680">
        <v>2015</v>
      </c>
      <c r="C2680" t="s">
        <v>45</v>
      </c>
      <c r="D2680">
        <v>124.6</v>
      </c>
      <c r="E2680">
        <v>11</v>
      </c>
      <c r="F2680" s="1">
        <v>42309</v>
      </c>
      <c r="G2680" t="s">
        <v>3</v>
      </c>
      <c r="H2680">
        <v>124</v>
      </c>
      <c r="I2680" t="str" cm="1">
        <f t="array" ref="I2680">IFERROR(
INDEX(Category_Map!$B$3:$B$28,
MATCH(TRIM(SUBSTITUTE(SUBSTITUTE(CLEAN(G2680),CHAR(160),""),CHAR(10),"")),
TRIM(SUBSTITUTE(SUBSTITUTE(Category_Map!$A$3:$A$28,CHAR(160),""),CHAR(10),"")),0)),
"Not Found")</f>
        <v>Food</v>
      </c>
      <c r="J2680" t="str">
        <f t="shared" si="41"/>
        <v>Pre-COVID</v>
      </c>
    </row>
    <row r="2681" spans="1:10" x14ac:dyDescent="0.35">
      <c r="A2681" t="s">
        <v>33</v>
      </c>
      <c r="B2681">
        <v>2015</v>
      </c>
      <c r="C2681" t="s">
        <v>45</v>
      </c>
      <c r="D2681">
        <v>124.6</v>
      </c>
      <c r="E2681">
        <v>11</v>
      </c>
      <c r="F2681" s="1">
        <v>42309</v>
      </c>
      <c r="G2681" t="s">
        <v>4</v>
      </c>
      <c r="H2681">
        <v>129.80000000000001</v>
      </c>
      <c r="I2681" t="str" cm="1">
        <f t="array" ref="I2681">IFERROR(
INDEX(Category_Map!$B$3:$B$28,
MATCH(TRIM(SUBSTITUTE(SUBSTITUTE(CLEAN(G2681),CHAR(160),""),CHAR(10),"")),
TRIM(SUBSTITUTE(SUBSTITUTE(Category_Map!$A$3:$A$28,CHAR(160),""),CHAR(10),"")),0)),
"Not Found")</f>
        <v>Food</v>
      </c>
      <c r="J2681" t="str">
        <f t="shared" si="41"/>
        <v>Pre-COVID</v>
      </c>
    </row>
    <row r="2682" spans="1:10" x14ac:dyDescent="0.35">
      <c r="A2682" t="s">
        <v>33</v>
      </c>
      <c r="B2682">
        <v>2015</v>
      </c>
      <c r="C2682" t="s">
        <v>45</v>
      </c>
      <c r="D2682">
        <v>124.6</v>
      </c>
      <c r="E2682">
        <v>11</v>
      </c>
      <c r="F2682" s="1">
        <v>42309</v>
      </c>
      <c r="G2682" t="s">
        <v>5</v>
      </c>
      <c r="H2682">
        <v>121.5</v>
      </c>
      <c r="I2682" t="str" cm="1">
        <f t="array" ref="I2682">IFERROR(
INDEX(Category_Map!$B$3:$B$28,
MATCH(TRIM(SUBSTITUTE(SUBSTITUTE(CLEAN(G2682),CHAR(160),""),CHAR(10),"")),
TRIM(SUBSTITUTE(SUBSTITUTE(Category_Map!$A$3:$A$28,CHAR(160),""),CHAR(10),"")),0)),
"Not Found")</f>
        <v>Food</v>
      </c>
      <c r="J2682" t="str">
        <f t="shared" si="41"/>
        <v>Pre-COVID</v>
      </c>
    </row>
    <row r="2683" spans="1:10" x14ac:dyDescent="0.35">
      <c r="A2683" t="s">
        <v>33</v>
      </c>
      <c r="B2683">
        <v>2015</v>
      </c>
      <c r="C2683" t="s">
        <v>45</v>
      </c>
      <c r="D2683">
        <v>124.6</v>
      </c>
      <c r="E2683">
        <v>11</v>
      </c>
      <c r="F2683" s="1">
        <v>42309</v>
      </c>
      <c r="G2683" t="s">
        <v>6</v>
      </c>
      <c r="H2683">
        <v>128.6</v>
      </c>
      <c r="I2683" t="str" cm="1">
        <f t="array" ref="I2683">IFERROR(
INDEX(Category_Map!$B$3:$B$28,
MATCH(TRIM(SUBSTITUTE(SUBSTITUTE(CLEAN(G2683),CHAR(160),""),CHAR(10),"")),
TRIM(SUBSTITUTE(SUBSTITUTE(Category_Map!$A$3:$A$28,CHAR(160),""),CHAR(10),"")),0)),
"Not Found")</f>
        <v>Food</v>
      </c>
      <c r="J2683" t="str">
        <f t="shared" si="41"/>
        <v>Pre-COVID</v>
      </c>
    </row>
    <row r="2684" spans="1:10" x14ac:dyDescent="0.35">
      <c r="A2684" t="s">
        <v>33</v>
      </c>
      <c r="B2684">
        <v>2015</v>
      </c>
      <c r="C2684" t="s">
        <v>45</v>
      </c>
      <c r="D2684">
        <v>124.6</v>
      </c>
      <c r="E2684">
        <v>11</v>
      </c>
      <c r="F2684" s="1">
        <v>42309</v>
      </c>
      <c r="G2684" t="s">
        <v>7</v>
      </c>
      <c r="H2684">
        <v>110</v>
      </c>
      <c r="I2684" t="str" cm="1">
        <f t="array" ref="I2684">IFERROR(
INDEX(Category_Map!$B$3:$B$28,
MATCH(TRIM(SUBSTITUTE(SUBSTITUTE(CLEAN(G2684),CHAR(160),""),CHAR(10),"")),
TRIM(SUBSTITUTE(SUBSTITUTE(Category_Map!$A$3:$A$28,CHAR(160),""),CHAR(10),"")),0)),
"Not Found")</f>
        <v>Food</v>
      </c>
      <c r="J2684" t="str">
        <f t="shared" si="41"/>
        <v>Pre-COVID</v>
      </c>
    </row>
    <row r="2685" spans="1:10" x14ac:dyDescent="0.35">
      <c r="A2685" t="s">
        <v>33</v>
      </c>
      <c r="B2685">
        <v>2015</v>
      </c>
      <c r="C2685" t="s">
        <v>45</v>
      </c>
      <c r="D2685">
        <v>124.6</v>
      </c>
      <c r="E2685">
        <v>11</v>
      </c>
      <c r="F2685" s="1">
        <v>42309</v>
      </c>
      <c r="G2685" t="s">
        <v>8</v>
      </c>
      <c r="H2685">
        <v>123.7</v>
      </c>
      <c r="I2685" t="str" cm="1">
        <f t="array" ref="I2685">IFERROR(
INDEX(Category_Map!$B$3:$B$28,
MATCH(TRIM(SUBSTITUTE(SUBSTITUTE(CLEAN(G2685),CHAR(160),""),CHAR(10),"")),
TRIM(SUBSTITUTE(SUBSTITUTE(Category_Map!$A$3:$A$28,CHAR(160),""),CHAR(10),"")),0)),
"Not Found")</f>
        <v>Food</v>
      </c>
      <c r="J2685" t="str">
        <f t="shared" si="41"/>
        <v>Pre-COVID</v>
      </c>
    </row>
    <row r="2686" spans="1:10" x14ac:dyDescent="0.35">
      <c r="A2686" t="s">
        <v>33</v>
      </c>
      <c r="B2686">
        <v>2015</v>
      </c>
      <c r="C2686" t="s">
        <v>45</v>
      </c>
      <c r="D2686">
        <v>124.6</v>
      </c>
      <c r="E2686">
        <v>11</v>
      </c>
      <c r="F2686" s="1">
        <v>42309</v>
      </c>
      <c r="G2686" t="s">
        <v>9</v>
      </c>
      <c r="H2686">
        <v>164.6</v>
      </c>
      <c r="I2686" t="str" cm="1">
        <f t="array" ref="I2686">IFERROR(
INDEX(Category_Map!$B$3:$B$28,
MATCH(TRIM(SUBSTITUTE(SUBSTITUTE(CLEAN(G2686),CHAR(160),""),CHAR(10),"")),
TRIM(SUBSTITUTE(SUBSTITUTE(Category_Map!$A$3:$A$28,CHAR(160),""),CHAR(10),"")),0)),
"Not Found")</f>
        <v>Food</v>
      </c>
      <c r="J2686" t="str">
        <f t="shared" si="41"/>
        <v>Pre-COVID</v>
      </c>
    </row>
    <row r="2687" spans="1:10" x14ac:dyDescent="0.35">
      <c r="A2687" t="s">
        <v>33</v>
      </c>
      <c r="B2687">
        <v>2015</v>
      </c>
      <c r="C2687" t="s">
        <v>45</v>
      </c>
      <c r="D2687">
        <v>124.6</v>
      </c>
      <c r="E2687">
        <v>11</v>
      </c>
      <c r="F2687" s="1">
        <v>42309</v>
      </c>
      <c r="G2687" t="s">
        <v>10</v>
      </c>
      <c r="H2687">
        <v>191.6</v>
      </c>
      <c r="I2687" t="str" cm="1">
        <f t="array" ref="I2687">IFERROR(
INDEX(Category_Map!$B$3:$B$28,
MATCH(TRIM(SUBSTITUTE(SUBSTITUTE(CLEAN(G2687),CHAR(160),""),CHAR(10),"")),
TRIM(SUBSTITUTE(SUBSTITUTE(Category_Map!$A$3:$A$28,CHAR(160),""),CHAR(10),"")),0)),
"Not Found")</f>
        <v>Food</v>
      </c>
      <c r="J2687" t="str">
        <f t="shared" si="41"/>
        <v>Pre-COVID</v>
      </c>
    </row>
    <row r="2688" spans="1:10" x14ac:dyDescent="0.35">
      <c r="A2688" t="s">
        <v>33</v>
      </c>
      <c r="B2688">
        <v>2015</v>
      </c>
      <c r="C2688" t="s">
        <v>45</v>
      </c>
      <c r="D2688">
        <v>124.6</v>
      </c>
      <c r="E2688">
        <v>11</v>
      </c>
      <c r="F2688" s="1">
        <v>42309</v>
      </c>
      <c r="G2688" t="s">
        <v>11</v>
      </c>
      <c r="H2688">
        <v>90.8</v>
      </c>
      <c r="I2688" t="str" cm="1">
        <f t="array" ref="I2688">IFERROR(
INDEX(Category_Map!$B$3:$B$28,
MATCH(TRIM(SUBSTITUTE(SUBSTITUTE(CLEAN(G2688),CHAR(160),""),CHAR(10),"")),
TRIM(SUBSTITUTE(SUBSTITUTE(Category_Map!$A$3:$A$28,CHAR(160),""),CHAR(10),"")),0)),
"Not Found")</f>
        <v>Food</v>
      </c>
      <c r="J2688" t="str">
        <f t="shared" si="41"/>
        <v>Pre-COVID</v>
      </c>
    </row>
    <row r="2689" spans="1:10" x14ac:dyDescent="0.35">
      <c r="A2689" t="s">
        <v>33</v>
      </c>
      <c r="B2689">
        <v>2015</v>
      </c>
      <c r="C2689" t="s">
        <v>45</v>
      </c>
      <c r="D2689">
        <v>124.6</v>
      </c>
      <c r="E2689">
        <v>11</v>
      </c>
      <c r="F2689" s="1">
        <v>42309</v>
      </c>
      <c r="G2689" t="s">
        <v>12</v>
      </c>
      <c r="H2689">
        <v>137.1</v>
      </c>
      <c r="I2689" t="str" cm="1">
        <f t="array" ref="I2689">IFERROR(
INDEX(Category_Map!$B$3:$B$28,
MATCH(TRIM(SUBSTITUTE(SUBSTITUTE(CLEAN(G2689),CHAR(160),""),CHAR(10),"")),
TRIM(SUBSTITUTE(SUBSTITUTE(Category_Map!$A$3:$A$28,CHAR(160),""),CHAR(10),"")),0)),
"Not Found")</f>
        <v>Food</v>
      </c>
      <c r="J2689" t="str">
        <f t="shared" si="41"/>
        <v>Pre-COVID</v>
      </c>
    </row>
    <row r="2690" spans="1:10" x14ac:dyDescent="0.35">
      <c r="A2690" t="s">
        <v>33</v>
      </c>
      <c r="B2690">
        <v>2015</v>
      </c>
      <c r="C2690" t="s">
        <v>45</v>
      </c>
      <c r="D2690">
        <v>124.6</v>
      </c>
      <c r="E2690">
        <v>11</v>
      </c>
      <c r="F2690" s="1">
        <v>42309</v>
      </c>
      <c r="G2690" t="s">
        <v>13</v>
      </c>
      <c r="H2690">
        <v>119.8</v>
      </c>
      <c r="I2690" t="str" cm="1">
        <f t="array" ref="I2690">IFERROR(
INDEX(Category_Map!$B$3:$B$28,
MATCH(TRIM(SUBSTITUTE(SUBSTITUTE(CLEAN(G2690),CHAR(160),""),CHAR(10),"")),
TRIM(SUBSTITUTE(SUBSTITUTE(Category_Map!$A$3:$A$28,CHAR(160),""),CHAR(10),"")),0)),
"Not Found")</f>
        <v>Food and beverages</v>
      </c>
      <c r="J2690" t="str">
        <f t="shared" ref="J2690:J2753" si="42">IF(F2690 &lt; DATE(2020,3,1), "Pre-COVID", "Post-COVID")</f>
        <v>Pre-COVID</v>
      </c>
    </row>
    <row r="2691" spans="1:10" x14ac:dyDescent="0.35">
      <c r="A2691" t="s">
        <v>33</v>
      </c>
      <c r="B2691">
        <v>2015</v>
      </c>
      <c r="C2691" t="s">
        <v>45</v>
      </c>
      <c r="D2691">
        <v>124.6</v>
      </c>
      <c r="E2691">
        <v>11</v>
      </c>
      <c r="F2691" s="1">
        <v>42309</v>
      </c>
      <c r="G2691" t="s">
        <v>14</v>
      </c>
      <c r="H2691">
        <v>133.69999999999999</v>
      </c>
      <c r="I2691" t="str" cm="1">
        <f t="array" ref="I2691">IFERROR(
INDEX(Category_Map!$B$3:$B$28,
MATCH(TRIM(SUBSTITUTE(SUBSTITUTE(CLEAN(G2691),CHAR(160),""),CHAR(10),"")),
TRIM(SUBSTITUTE(SUBSTITUTE(Category_Map!$A$3:$A$28,CHAR(160),""),CHAR(10),"")),0)),
"Not Found")</f>
        <v>Food and beverages</v>
      </c>
      <c r="J2691" t="str">
        <f t="shared" si="42"/>
        <v>Pre-COVID</v>
      </c>
    </row>
    <row r="2692" spans="1:10" x14ac:dyDescent="0.35">
      <c r="A2692" t="s">
        <v>33</v>
      </c>
      <c r="B2692">
        <v>2015</v>
      </c>
      <c r="C2692" t="s">
        <v>45</v>
      </c>
      <c r="D2692">
        <v>124.6</v>
      </c>
      <c r="E2692">
        <v>11</v>
      </c>
      <c r="F2692" s="1">
        <v>42309</v>
      </c>
      <c r="G2692" t="s">
        <v>15</v>
      </c>
      <c r="H2692">
        <v>133.30000000000001</v>
      </c>
      <c r="I2692" t="str" cm="1">
        <f t="array" ref="I2692">IFERROR(
INDEX(Category_Map!$B$3:$B$28,
MATCH(TRIM(SUBSTITUTE(SUBSTITUTE(CLEAN(G2692),CHAR(160),""),CHAR(10),"")),
TRIM(SUBSTITUTE(SUBSTITUTE(Category_Map!$A$3:$A$28,CHAR(160),""),CHAR(10),"")),0)),
"Not Found")</f>
        <v>Food and beverages</v>
      </c>
      <c r="J2692" t="str">
        <f t="shared" si="42"/>
        <v>Pre-COVID</v>
      </c>
    </row>
    <row r="2693" spans="1:10" x14ac:dyDescent="0.35">
      <c r="A2693" t="s">
        <v>33</v>
      </c>
      <c r="B2693">
        <v>2015</v>
      </c>
      <c r="C2693" t="s">
        <v>45</v>
      </c>
      <c r="D2693">
        <v>124.6</v>
      </c>
      <c r="E2693">
        <v>11</v>
      </c>
      <c r="F2693" s="1">
        <v>42309</v>
      </c>
      <c r="G2693" t="s">
        <v>16</v>
      </c>
      <c r="H2693">
        <v>137.6</v>
      </c>
      <c r="I2693" t="str" cm="1">
        <f t="array" ref="I2693">IFERROR(
INDEX(Category_Map!$B$3:$B$28,
MATCH(TRIM(SUBSTITUTE(SUBSTITUTE(CLEAN(G2693),CHAR(160),""),CHAR(10),"")),
TRIM(SUBSTITUTE(SUBSTITUTE(Category_Map!$A$3:$A$28,CHAR(160),""),CHAR(10),"")),0)),
"Not Found")</f>
        <v>Miscellaneous</v>
      </c>
      <c r="J2693" t="str">
        <f t="shared" si="42"/>
        <v>Pre-COVID</v>
      </c>
    </row>
    <row r="2694" spans="1:10" x14ac:dyDescent="0.35">
      <c r="A2694" t="s">
        <v>33</v>
      </c>
      <c r="B2694">
        <v>2015</v>
      </c>
      <c r="C2694" t="s">
        <v>45</v>
      </c>
      <c r="D2694">
        <v>124.6</v>
      </c>
      <c r="E2694">
        <v>11</v>
      </c>
      <c r="F2694" s="1">
        <v>42309</v>
      </c>
      <c r="G2694" t="s">
        <v>17</v>
      </c>
      <c r="H2694">
        <v>125</v>
      </c>
      <c r="I2694" t="str" cm="1">
        <f t="array" ref="I2694">IFERROR(
INDEX(Category_Map!$B$3:$B$28,
MATCH(TRIM(SUBSTITUTE(SUBSTITUTE(CLEAN(G2694),CHAR(160),""),CHAR(10),"")),
TRIM(SUBSTITUTE(SUBSTITUTE(Category_Map!$A$3:$A$28,CHAR(160),""),CHAR(10),"")),0)),
"Not Found")</f>
        <v>Clothing and Footwear</v>
      </c>
      <c r="J2694" t="str">
        <f t="shared" si="42"/>
        <v>Pre-COVID</v>
      </c>
    </row>
    <row r="2695" spans="1:10" x14ac:dyDescent="0.35">
      <c r="A2695" t="s">
        <v>33</v>
      </c>
      <c r="B2695">
        <v>2015</v>
      </c>
      <c r="C2695" t="s">
        <v>45</v>
      </c>
      <c r="D2695">
        <v>124.6</v>
      </c>
      <c r="E2695">
        <v>11</v>
      </c>
      <c r="F2695" s="1">
        <v>42309</v>
      </c>
      <c r="G2695" t="s">
        <v>18</v>
      </c>
      <c r="H2695">
        <v>119.3</v>
      </c>
      <c r="I2695" t="str" cm="1">
        <f t="array" ref="I2695">IFERROR(
INDEX(Category_Map!$B$3:$B$28,
MATCH(TRIM(SUBSTITUTE(SUBSTITUTE(CLEAN(G2695),CHAR(160),""),CHAR(10),"")),
TRIM(SUBSTITUTE(SUBSTITUTE(Category_Map!$A$3:$A$28,CHAR(160),""),CHAR(10),"")),0)),
"Not Found")</f>
        <v>Clothing and Footwear</v>
      </c>
      <c r="J2695" t="str">
        <f t="shared" si="42"/>
        <v>Pre-COVID</v>
      </c>
    </row>
    <row r="2696" spans="1:10" x14ac:dyDescent="0.35">
      <c r="A2696" t="s">
        <v>33</v>
      </c>
      <c r="B2696">
        <v>2015</v>
      </c>
      <c r="C2696" t="s">
        <v>45</v>
      </c>
      <c r="D2696">
        <v>124.6</v>
      </c>
      <c r="E2696">
        <v>11</v>
      </c>
      <c r="F2696" s="1">
        <v>42309</v>
      </c>
      <c r="G2696" t="s">
        <v>19</v>
      </c>
      <c r="H2696">
        <v>124.2</v>
      </c>
      <c r="I2696" t="str" cm="1">
        <f t="array" ref="I2696">IFERROR(
INDEX(Category_Map!$B$3:$B$28,
MATCH(TRIM(SUBSTITUTE(SUBSTITUTE(CLEAN(G2696),CHAR(160),""),CHAR(10),"")),
TRIM(SUBSTITUTE(SUBSTITUTE(Category_Map!$A$3:$A$28,CHAR(160),""),CHAR(10),"")),0)),
"Not Found")</f>
        <v>Clothing and Footwear</v>
      </c>
      <c r="J2696" t="str">
        <f t="shared" si="42"/>
        <v>Pre-COVID</v>
      </c>
    </row>
    <row r="2697" spans="1:10" x14ac:dyDescent="0.35">
      <c r="A2697" t="s">
        <v>33</v>
      </c>
      <c r="B2697">
        <v>2015</v>
      </c>
      <c r="C2697" t="s">
        <v>45</v>
      </c>
      <c r="D2697">
        <v>124.6</v>
      </c>
      <c r="E2697">
        <v>11</v>
      </c>
      <c r="F2697" s="1">
        <v>42309</v>
      </c>
      <c r="G2697" t="s">
        <v>20</v>
      </c>
      <c r="H2697">
        <v>122.9</v>
      </c>
      <c r="I2697" t="str" cm="1">
        <f t="array" ref="I2697">IFERROR(
INDEX(Category_Map!$B$3:$B$28,
MATCH(TRIM(SUBSTITUTE(SUBSTITUTE(CLEAN(G2697),CHAR(160),""),CHAR(10),"")),
TRIM(SUBSTITUTE(SUBSTITUTE(Category_Map!$A$3:$A$28,CHAR(160),""),CHAR(10),"")),0)),
"Not Found")</f>
        <v>Housing and Utilities</v>
      </c>
      <c r="J2697" t="str">
        <f t="shared" si="42"/>
        <v>Pre-COVID</v>
      </c>
    </row>
    <row r="2698" spans="1:10" x14ac:dyDescent="0.35">
      <c r="A2698" t="s">
        <v>33</v>
      </c>
      <c r="B2698">
        <v>2015</v>
      </c>
      <c r="C2698" t="s">
        <v>45</v>
      </c>
      <c r="D2698">
        <v>124.6</v>
      </c>
      <c r="E2698">
        <v>11</v>
      </c>
      <c r="F2698" s="1">
        <v>42309</v>
      </c>
      <c r="G2698" t="s">
        <v>21</v>
      </c>
      <c r="H2698">
        <v>115.1</v>
      </c>
      <c r="I2698" t="str" cm="1">
        <f t="array" ref="I2698">IFERROR(
INDEX(Category_Map!$B$3:$B$28,
MATCH(TRIM(SUBSTITUTE(SUBSTITUTE(CLEAN(G2698),CHAR(160),""),CHAR(10),"")),
TRIM(SUBSTITUTE(SUBSTITUTE(Category_Map!$A$3:$A$28,CHAR(160),""),CHAR(10),"")),0)),
"Not Found")</f>
        <v>Fuel and Energy</v>
      </c>
      <c r="J2698" t="str">
        <f t="shared" si="42"/>
        <v>Pre-COVID</v>
      </c>
    </row>
    <row r="2699" spans="1:10" x14ac:dyDescent="0.35">
      <c r="A2699" t="s">
        <v>33</v>
      </c>
      <c r="B2699">
        <v>2015</v>
      </c>
      <c r="C2699" t="s">
        <v>45</v>
      </c>
      <c r="D2699">
        <v>124.6</v>
      </c>
      <c r="E2699">
        <v>11</v>
      </c>
      <c r="F2699" s="1">
        <v>42309</v>
      </c>
      <c r="G2699" t="s">
        <v>22</v>
      </c>
      <c r="H2699">
        <v>121</v>
      </c>
      <c r="I2699" t="str" cm="1">
        <f t="array" ref="I2699">IFERROR(
INDEX(Category_Map!$B$3:$B$28,
MATCH(TRIM(SUBSTITUTE(SUBSTITUTE(CLEAN(G2699),CHAR(160),""),CHAR(10),"")),
TRIM(SUBSTITUTE(SUBSTITUTE(Category_Map!$A$3:$A$28,CHAR(160),""),CHAR(10),"")),0)),
"Not Found")</f>
        <v>Household goods and services</v>
      </c>
      <c r="J2699" t="str">
        <f t="shared" si="42"/>
        <v>Pre-COVID</v>
      </c>
    </row>
    <row r="2700" spans="1:10" x14ac:dyDescent="0.35">
      <c r="A2700" t="s">
        <v>33</v>
      </c>
      <c r="B2700">
        <v>2015</v>
      </c>
      <c r="C2700" t="s">
        <v>45</v>
      </c>
      <c r="D2700">
        <v>124.6</v>
      </c>
      <c r="E2700">
        <v>11</v>
      </c>
      <c r="F2700" s="1">
        <v>42309</v>
      </c>
      <c r="G2700" t="s">
        <v>23</v>
      </c>
      <c r="H2700">
        <v>118.1</v>
      </c>
      <c r="I2700" t="str" cm="1">
        <f t="array" ref="I2700">IFERROR(
INDEX(Category_Map!$B$3:$B$28,
MATCH(TRIM(SUBSTITUTE(SUBSTITUTE(CLEAN(G2700),CHAR(160),""),CHAR(10),"")),
TRIM(SUBSTITUTE(SUBSTITUTE(Category_Map!$A$3:$A$28,CHAR(160),""),CHAR(10),"")),0)),
"Not Found")</f>
        <v>Health</v>
      </c>
      <c r="J2700" t="str">
        <f t="shared" si="42"/>
        <v>Pre-COVID</v>
      </c>
    </row>
    <row r="2701" spans="1:10" x14ac:dyDescent="0.35">
      <c r="A2701" t="s">
        <v>33</v>
      </c>
      <c r="B2701">
        <v>2015</v>
      </c>
      <c r="C2701" t="s">
        <v>45</v>
      </c>
      <c r="D2701">
        <v>124.6</v>
      </c>
      <c r="E2701">
        <v>11</v>
      </c>
      <c r="F2701" s="1">
        <v>42309</v>
      </c>
      <c r="G2701" t="s">
        <v>24</v>
      </c>
      <c r="H2701">
        <v>109.3</v>
      </c>
      <c r="I2701" t="str" cm="1">
        <f t="array" ref="I2701">IFERROR(
INDEX(Category_Map!$B$3:$B$28,
MATCH(TRIM(SUBSTITUTE(SUBSTITUTE(CLEAN(G2701),CHAR(160),""),CHAR(10),"")),
TRIM(SUBSTITUTE(SUBSTITUTE(Category_Map!$A$3:$A$28,CHAR(160),""),CHAR(10),"")),0)),
"Not Found")</f>
        <v>Transport &amp; Communication</v>
      </c>
      <c r="J2701" t="str">
        <f t="shared" si="42"/>
        <v>Pre-COVID</v>
      </c>
    </row>
    <row r="2702" spans="1:10" x14ac:dyDescent="0.35">
      <c r="A2702" t="s">
        <v>33</v>
      </c>
      <c r="B2702">
        <v>2015</v>
      </c>
      <c r="C2702" t="s">
        <v>45</v>
      </c>
      <c r="D2702">
        <v>124.6</v>
      </c>
      <c r="E2702">
        <v>11</v>
      </c>
      <c r="F2702" s="1">
        <v>42309</v>
      </c>
      <c r="G2702" t="s">
        <v>25</v>
      </c>
      <c r="H2702">
        <v>117.9</v>
      </c>
      <c r="I2702" t="str" cm="1">
        <f t="array" ref="I2702">IFERROR(
INDEX(Category_Map!$B$3:$B$28,
MATCH(TRIM(SUBSTITUTE(SUBSTITUTE(CLEAN(G2702),CHAR(160),""),CHAR(10),"")),
TRIM(SUBSTITUTE(SUBSTITUTE(Category_Map!$A$3:$A$28,CHAR(160),""),CHAR(10),"")),0)),
"Not Found")</f>
        <v>Recreation and Personal Care</v>
      </c>
      <c r="J2702" t="str">
        <f t="shared" si="42"/>
        <v>Pre-COVID</v>
      </c>
    </row>
    <row r="2703" spans="1:10" x14ac:dyDescent="0.35">
      <c r="A2703" t="s">
        <v>33</v>
      </c>
      <c r="B2703">
        <v>2015</v>
      </c>
      <c r="C2703" t="s">
        <v>45</v>
      </c>
      <c r="D2703">
        <v>124.6</v>
      </c>
      <c r="E2703">
        <v>11</v>
      </c>
      <c r="F2703" s="1">
        <v>42309</v>
      </c>
      <c r="G2703" t="s">
        <v>26</v>
      </c>
      <c r="H2703">
        <v>126.6</v>
      </c>
      <c r="I2703" t="str" cm="1">
        <f t="array" ref="I2703">IFERROR(
INDEX(Category_Map!$B$3:$B$28,
MATCH(TRIM(SUBSTITUTE(SUBSTITUTE(CLEAN(G2703),CHAR(160),""),CHAR(10),"")),
TRIM(SUBSTITUTE(SUBSTITUTE(Category_Map!$A$3:$A$28,CHAR(160),""),CHAR(10),"")),0)),
"Not Found")</f>
        <v>Education</v>
      </c>
      <c r="J2703" t="str">
        <f t="shared" si="42"/>
        <v>Pre-COVID</v>
      </c>
    </row>
    <row r="2704" spans="1:10" x14ac:dyDescent="0.35">
      <c r="A2704" t="s">
        <v>33</v>
      </c>
      <c r="B2704">
        <v>2015</v>
      </c>
      <c r="C2704" t="s">
        <v>45</v>
      </c>
      <c r="D2704">
        <v>124.6</v>
      </c>
      <c r="E2704">
        <v>11</v>
      </c>
      <c r="F2704" s="1">
        <v>42309</v>
      </c>
      <c r="G2704" t="s">
        <v>27</v>
      </c>
      <c r="H2704">
        <v>113.3</v>
      </c>
      <c r="I2704" t="str" cm="1">
        <f t="array" ref="I2704">IFERROR(
INDEX(Category_Map!$B$3:$B$28,
MATCH(TRIM(SUBSTITUTE(SUBSTITUTE(CLEAN(G2704),CHAR(160),""),CHAR(10),"")),
TRIM(SUBSTITUTE(SUBSTITUTE(Category_Map!$A$3:$A$28,CHAR(160),""),CHAR(10),"")),0)),
"Not Found")</f>
        <v>Personal care and effects</v>
      </c>
      <c r="J2704" t="str">
        <f t="shared" si="42"/>
        <v>Pre-COVID</v>
      </c>
    </row>
    <row r="2705" spans="1:10" x14ac:dyDescent="0.35">
      <c r="A2705" t="s">
        <v>33</v>
      </c>
      <c r="B2705">
        <v>2015</v>
      </c>
      <c r="C2705" t="s">
        <v>45</v>
      </c>
      <c r="D2705">
        <v>124.6</v>
      </c>
      <c r="E2705">
        <v>11</v>
      </c>
      <c r="F2705" s="1">
        <v>42309</v>
      </c>
      <c r="G2705" t="s">
        <v>28</v>
      </c>
      <c r="H2705">
        <v>116.6</v>
      </c>
      <c r="I2705" t="str" cm="1">
        <f t="array" ref="I2705">IFERROR(
INDEX(Category_Map!$B$3:$B$28,
MATCH(TRIM(SUBSTITUTE(SUBSTITUTE(CLEAN(G2705),CHAR(160),""),CHAR(10),"")),
TRIM(SUBSTITUTE(SUBSTITUTE(Category_Map!$A$3:$A$28,CHAR(160),""),CHAR(10),"")),0)),
"Not Found")</f>
        <v>Miscellaneous</v>
      </c>
      <c r="J2705" t="str">
        <f t="shared" si="42"/>
        <v>Pre-COVID</v>
      </c>
    </row>
    <row r="2706" spans="1:10" x14ac:dyDescent="0.35">
      <c r="A2706" t="s">
        <v>34</v>
      </c>
      <c r="B2706">
        <v>2015</v>
      </c>
      <c r="C2706" t="s">
        <v>45</v>
      </c>
      <c r="D2706">
        <v>126.6</v>
      </c>
      <c r="E2706">
        <v>11</v>
      </c>
      <c r="F2706" s="1">
        <v>42309</v>
      </c>
      <c r="G2706" t="s">
        <v>3</v>
      </c>
      <c r="H2706">
        <v>125.4</v>
      </c>
      <c r="I2706" t="str" cm="1">
        <f t="array" ref="I2706">IFERROR(
INDEX(Category_Map!$B$3:$B$28,
MATCH(TRIM(SUBSTITUTE(SUBSTITUTE(CLEAN(G2706),CHAR(160),""),CHAR(10),"")),
TRIM(SUBSTITUTE(SUBSTITUTE(Category_Map!$A$3:$A$28,CHAR(160),""),CHAR(10),"")),0)),
"Not Found")</f>
        <v>Food</v>
      </c>
      <c r="J2706" t="str">
        <f t="shared" si="42"/>
        <v>Pre-COVID</v>
      </c>
    </row>
    <row r="2707" spans="1:10" x14ac:dyDescent="0.35">
      <c r="A2707" t="s">
        <v>34</v>
      </c>
      <c r="B2707">
        <v>2015</v>
      </c>
      <c r="C2707" t="s">
        <v>45</v>
      </c>
      <c r="D2707">
        <v>126.6</v>
      </c>
      <c r="E2707">
        <v>11</v>
      </c>
      <c r="F2707" s="1">
        <v>42309</v>
      </c>
      <c r="G2707" t="s">
        <v>4</v>
      </c>
      <c r="H2707">
        <v>130.30000000000001</v>
      </c>
      <c r="I2707" t="str" cm="1">
        <f t="array" ref="I2707">IFERROR(
INDEX(Category_Map!$B$3:$B$28,
MATCH(TRIM(SUBSTITUTE(SUBSTITUTE(CLEAN(G2707),CHAR(160),""),CHAR(10),"")),
TRIM(SUBSTITUTE(SUBSTITUTE(Category_Map!$A$3:$A$28,CHAR(160),""),CHAR(10),"")),0)),
"Not Found")</f>
        <v>Food</v>
      </c>
      <c r="J2707" t="str">
        <f t="shared" si="42"/>
        <v>Pre-COVID</v>
      </c>
    </row>
    <row r="2708" spans="1:10" x14ac:dyDescent="0.35">
      <c r="A2708" t="s">
        <v>34</v>
      </c>
      <c r="B2708">
        <v>2015</v>
      </c>
      <c r="C2708" t="s">
        <v>45</v>
      </c>
      <c r="D2708">
        <v>126.6</v>
      </c>
      <c r="E2708">
        <v>11</v>
      </c>
      <c r="F2708" s="1">
        <v>42309</v>
      </c>
      <c r="G2708" t="s">
        <v>5</v>
      </c>
      <c r="H2708">
        <v>121.6</v>
      </c>
      <c r="I2708" t="str" cm="1">
        <f t="array" ref="I2708">IFERROR(
INDEX(Category_Map!$B$3:$B$28,
MATCH(TRIM(SUBSTITUTE(SUBSTITUTE(CLEAN(G2708),CHAR(160),""),CHAR(10),"")),
TRIM(SUBSTITUTE(SUBSTITUTE(Category_Map!$A$3:$A$28,CHAR(160),""),CHAR(10),"")),0)),
"Not Found")</f>
        <v>Food</v>
      </c>
      <c r="J2708" t="str">
        <f t="shared" si="42"/>
        <v>Pre-COVID</v>
      </c>
    </row>
    <row r="2709" spans="1:10" x14ac:dyDescent="0.35">
      <c r="A2709" t="s">
        <v>34</v>
      </c>
      <c r="B2709">
        <v>2015</v>
      </c>
      <c r="C2709" t="s">
        <v>45</v>
      </c>
      <c r="D2709">
        <v>126.6</v>
      </c>
      <c r="E2709">
        <v>11</v>
      </c>
      <c r="F2709" s="1">
        <v>42309</v>
      </c>
      <c r="G2709" t="s">
        <v>6</v>
      </c>
      <c r="H2709">
        <v>129.19999999999999</v>
      </c>
      <c r="I2709" t="str" cm="1">
        <f t="array" ref="I2709">IFERROR(
INDEX(Category_Map!$B$3:$B$28,
MATCH(TRIM(SUBSTITUTE(SUBSTITUTE(CLEAN(G2709),CHAR(160),""),CHAR(10),"")),
TRIM(SUBSTITUTE(SUBSTITUTE(Category_Map!$A$3:$A$28,CHAR(160),""),CHAR(10),"")),0)),
"Not Found")</f>
        <v>Food</v>
      </c>
      <c r="J2709" t="str">
        <f t="shared" si="42"/>
        <v>Pre-COVID</v>
      </c>
    </row>
    <row r="2710" spans="1:10" x14ac:dyDescent="0.35">
      <c r="A2710" t="s">
        <v>34</v>
      </c>
      <c r="B2710">
        <v>2015</v>
      </c>
      <c r="C2710" t="s">
        <v>45</v>
      </c>
      <c r="D2710">
        <v>126.6</v>
      </c>
      <c r="E2710">
        <v>11</v>
      </c>
      <c r="F2710" s="1">
        <v>42309</v>
      </c>
      <c r="G2710" t="s">
        <v>7</v>
      </c>
      <c r="H2710">
        <v>114.9</v>
      </c>
      <c r="I2710" t="str" cm="1">
        <f t="array" ref="I2710">IFERROR(
INDEX(Category_Map!$B$3:$B$28,
MATCH(TRIM(SUBSTITUTE(SUBSTITUTE(CLEAN(G2710),CHAR(160),""),CHAR(10),"")),
TRIM(SUBSTITUTE(SUBSTITUTE(Category_Map!$A$3:$A$28,CHAR(160),""),CHAR(10),"")),0)),
"Not Found")</f>
        <v>Food</v>
      </c>
      <c r="J2710" t="str">
        <f t="shared" si="42"/>
        <v>Pre-COVID</v>
      </c>
    </row>
    <row r="2711" spans="1:10" x14ac:dyDescent="0.35">
      <c r="A2711" t="s">
        <v>34</v>
      </c>
      <c r="B2711">
        <v>2015</v>
      </c>
      <c r="C2711" t="s">
        <v>45</v>
      </c>
      <c r="D2711">
        <v>126.6</v>
      </c>
      <c r="E2711">
        <v>11</v>
      </c>
      <c r="F2711" s="1">
        <v>42309</v>
      </c>
      <c r="G2711" t="s">
        <v>8</v>
      </c>
      <c r="H2711">
        <v>128.19999999999999</v>
      </c>
      <c r="I2711" t="str" cm="1">
        <f t="array" ref="I2711">IFERROR(
INDEX(Category_Map!$B$3:$B$28,
MATCH(TRIM(SUBSTITUTE(SUBSTITUTE(CLEAN(G2711),CHAR(160),""),CHAR(10),"")),
TRIM(SUBSTITUTE(SUBSTITUTE(Category_Map!$A$3:$A$28,CHAR(160),""),CHAR(10),"")),0)),
"Not Found")</f>
        <v>Food</v>
      </c>
      <c r="J2711" t="str">
        <f t="shared" si="42"/>
        <v>Pre-COVID</v>
      </c>
    </row>
    <row r="2712" spans="1:10" x14ac:dyDescent="0.35">
      <c r="A2712" t="s">
        <v>34</v>
      </c>
      <c r="B2712">
        <v>2015</v>
      </c>
      <c r="C2712" t="s">
        <v>45</v>
      </c>
      <c r="D2712">
        <v>126.6</v>
      </c>
      <c r="E2712">
        <v>11</v>
      </c>
      <c r="F2712" s="1">
        <v>42309</v>
      </c>
      <c r="G2712" t="s">
        <v>9</v>
      </c>
      <c r="H2712">
        <v>158.4</v>
      </c>
      <c r="I2712" t="str" cm="1">
        <f t="array" ref="I2712">IFERROR(
INDEX(Category_Map!$B$3:$B$28,
MATCH(TRIM(SUBSTITUTE(SUBSTITUTE(CLEAN(G2712),CHAR(160),""),CHAR(10),"")),
TRIM(SUBSTITUTE(SUBSTITUTE(Category_Map!$A$3:$A$28,CHAR(160),""),CHAR(10),"")),0)),
"Not Found")</f>
        <v>Food</v>
      </c>
      <c r="J2712" t="str">
        <f t="shared" si="42"/>
        <v>Pre-COVID</v>
      </c>
    </row>
    <row r="2713" spans="1:10" x14ac:dyDescent="0.35">
      <c r="A2713" t="s">
        <v>34</v>
      </c>
      <c r="B2713">
        <v>2015</v>
      </c>
      <c r="C2713" t="s">
        <v>45</v>
      </c>
      <c r="D2713">
        <v>126.6</v>
      </c>
      <c r="E2713">
        <v>11</v>
      </c>
      <c r="F2713" s="1">
        <v>42309</v>
      </c>
      <c r="G2713" t="s">
        <v>10</v>
      </c>
      <c r="H2713">
        <v>171.2</v>
      </c>
      <c r="I2713" t="str" cm="1">
        <f t="array" ref="I2713">IFERROR(
INDEX(Category_Map!$B$3:$B$28,
MATCH(TRIM(SUBSTITUTE(SUBSTITUTE(CLEAN(G2713),CHAR(160),""),CHAR(10),"")),
TRIM(SUBSTITUTE(SUBSTITUTE(Category_Map!$A$3:$A$28,CHAR(160),""),CHAR(10),"")),0)),
"Not Found")</f>
        <v>Food</v>
      </c>
      <c r="J2713" t="str">
        <f t="shared" si="42"/>
        <v>Pre-COVID</v>
      </c>
    </row>
    <row r="2714" spans="1:10" x14ac:dyDescent="0.35">
      <c r="A2714" t="s">
        <v>34</v>
      </c>
      <c r="B2714">
        <v>2015</v>
      </c>
      <c r="C2714" t="s">
        <v>45</v>
      </c>
      <c r="D2714">
        <v>126.6</v>
      </c>
      <c r="E2714">
        <v>11</v>
      </c>
      <c r="F2714" s="1">
        <v>42309</v>
      </c>
      <c r="G2714" t="s">
        <v>11</v>
      </c>
      <c r="H2714">
        <v>93.3</v>
      </c>
      <c r="I2714" t="str" cm="1">
        <f t="array" ref="I2714">IFERROR(
INDEX(Category_Map!$B$3:$B$28,
MATCH(TRIM(SUBSTITUTE(SUBSTITUTE(CLEAN(G2714),CHAR(160),""),CHAR(10),"")),
TRIM(SUBSTITUTE(SUBSTITUTE(Category_Map!$A$3:$A$28,CHAR(160),""),CHAR(10),"")),0)),
"Not Found")</f>
        <v>Food</v>
      </c>
      <c r="J2714" t="str">
        <f t="shared" si="42"/>
        <v>Pre-COVID</v>
      </c>
    </row>
    <row r="2715" spans="1:10" x14ac:dyDescent="0.35">
      <c r="A2715" t="s">
        <v>34</v>
      </c>
      <c r="B2715">
        <v>2015</v>
      </c>
      <c r="C2715" t="s">
        <v>45</v>
      </c>
      <c r="D2715">
        <v>126.6</v>
      </c>
      <c r="E2715">
        <v>11</v>
      </c>
      <c r="F2715" s="1">
        <v>42309</v>
      </c>
      <c r="G2715" t="s">
        <v>12</v>
      </c>
      <c r="H2715">
        <v>131.19999999999999</v>
      </c>
      <c r="I2715" t="str" cm="1">
        <f t="array" ref="I2715">IFERROR(
INDEX(Category_Map!$B$3:$B$28,
MATCH(TRIM(SUBSTITUTE(SUBSTITUTE(CLEAN(G2715),CHAR(160),""),CHAR(10),"")),
TRIM(SUBSTITUTE(SUBSTITUTE(Category_Map!$A$3:$A$28,CHAR(160),""),CHAR(10),"")),0)),
"Not Found")</f>
        <v>Food</v>
      </c>
      <c r="J2715" t="str">
        <f t="shared" si="42"/>
        <v>Pre-COVID</v>
      </c>
    </row>
    <row r="2716" spans="1:10" x14ac:dyDescent="0.35">
      <c r="A2716" t="s">
        <v>34</v>
      </c>
      <c r="B2716">
        <v>2015</v>
      </c>
      <c r="C2716" t="s">
        <v>45</v>
      </c>
      <c r="D2716">
        <v>126.6</v>
      </c>
      <c r="E2716">
        <v>11</v>
      </c>
      <c r="F2716" s="1">
        <v>42309</v>
      </c>
      <c r="G2716" t="s">
        <v>13</v>
      </c>
      <c r="H2716">
        <v>121.7</v>
      </c>
      <c r="I2716" t="str" cm="1">
        <f t="array" ref="I2716">IFERROR(
INDEX(Category_Map!$B$3:$B$28,
MATCH(TRIM(SUBSTITUTE(SUBSTITUTE(CLEAN(G2716),CHAR(160),""),CHAR(10),"")),
TRIM(SUBSTITUTE(SUBSTITUTE(Category_Map!$A$3:$A$28,CHAR(160),""),CHAR(10),"")),0)),
"Not Found")</f>
        <v>Food and beverages</v>
      </c>
      <c r="J2716" t="str">
        <f t="shared" si="42"/>
        <v>Pre-COVID</v>
      </c>
    </row>
    <row r="2717" spans="1:10" x14ac:dyDescent="0.35">
      <c r="A2717" t="s">
        <v>34</v>
      </c>
      <c r="B2717">
        <v>2015</v>
      </c>
      <c r="C2717" t="s">
        <v>45</v>
      </c>
      <c r="D2717">
        <v>126.6</v>
      </c>
      <c r="E2717">
        <v>11</v>
      </c>
      <c r="F2717" s="1">
        <v>42309</v>
      </c>
      <c r="G2717" t="s">
        <v>14</v>
      </c>
      <c r="H2717">
        <v>134</v>
      </c>
      <c r="I2717" t="str" cm="1">
        <f t="array" ref="I2717">IFERROR(
INDEX(Category_Map!$B$3:$B$28,
MATCH(TRIM(SUBSTITUTE(SUBSTITUTE(CLEAN(G2717),CHAR(160),""),CHAR(10),"")),
TRIM(SUBSTITUTE(SUBSTITUTE(Category_Map!$A$3:$A$28,CHAR(160),""),CHAR(10),"")),0)),
"Not Found")</f>
        <v>Food and beverages</v>
      </c>
      <c r="J2717" t="str">
        <f t="shared" si="42"/>
        <v>Pre-COVID</v>
      </c>
    </row>
    <row r="2718" spans="1:10" x14ac:dyDescent="0.35">
      <c r="A2718" t="s">
        <v>34</v>
      </c>
      <c r="B2718">
        <v>2015</v>
      </c>
      <c r="C2718" t="s">
        <v>45</v>
      </c>
      <c r="D2718">
        <v>126.6</v>
      </c>
      <c r="E2718">
        <v>11</v>
      </c>
      <c r="F2718" s="1">
        <v>42309</v>
      </c>
      <c r="G2718" t="s">
        <v>15</v>
      </c>
      <c r="H2718">
        <v>132.69999999999999</v>
      </c>
      <c r="I2718" t="str" cm="1">
        <f t="array" ref="I2718">IFERROR(
INDEX(Category_Map!$B$3:$B$28,
MATCH(TRIM(SUBSTITUTE(SUBSTITUTE(CLEAN(G2718),CHAR(160),""),CHAR(10),"")),
TRIM(SUBSTITUTE(SUBSTITUTE(Category_Map!$A$3:$A$28,CHAR(160),""),CHAR(10),"")),0)),
"Not Found")</f>
        <v>Food and beverages</v>
      </c>
      <c r="J2718" t="str">
        <f t="shared" si="42"/>
        <v>Pre-COVID</v>
      </c>
    </row>
    <row r="2719" spans="1:10" x14ac:dyDescent="0.35">
      <c r="A2719" t="s">
        <v>34</v>
      </c>
      <c r="B2719">
        <v>2015</v>
      </c>
      <c r="C2719" t="s">
        <v>45</v>
      </c>
      <c r="D2719">
        <v>126.6</v>
      </c>
      <c r="E2719">
        <v>11</v>
      </c>
      <c r="F2719" s="1">
        <v>42309</v>
      </c>
      <c r="G2719" t="s">
        <v>16</v>
      </c>
      <c r="H2719">
        <v>133.6</v>
      </c>
      <c r="I2719" t="str" cm="1">
        <f t="array" ref="I2719">IFERROR(
INDEX(Category_Map!$B$3:$B$28,
MATCH(TRIM(SUBSTITUTE(SUBSTITUTE(CLEAN(G2719),CHAR(160),""),CHAR(10),"")),
TRIM(SUBSTITUTE(SUBSTITUTE(Category_Map!$A$3:$A$28,CHAR(160),""),CHAR(10),"")),0)),
"Not Found")</f>
        <v>Miscellaneous</v>
      </c>
      <c r="J2719" t="str">
        <f t="shared" si="42"/>
        <v>Pre-COVID</v>
      </c>
    </row>
    <row r="2720" spans="1:10" x14ac:dyDescent="0.35">
      <c r="A2720" t="s">
        <v>34</v>
      </c>
      <c r="B2720">
        <v>2015</v>
      </c>
      <c r="C2720" t="s">
        <v>45</v>
      </c>
      <c r="D2720">
        <v>126.6</v>
      </c>
      <c r="E2720">
        <v>11</v>
      </c>
      <c r="F2720" s="1">
        <v>42309</v>
      </c>
      <c r="G2720" t="s">
        <v>17</v>
      </c>
      <c r="H2720">
        <v>129.30000000000001</v>
      </c>
      <c r="I2720" t="str" cm="1">
        <f t="array" ref="I2720">IFERROR(
INDEX(Category_Map!$B$3:$B$28,
MATCH(TRIM(SUBSTITUTE(SUBSTITUTE(CLEAN(G2720),CHAR(160),""),CHAR(10),"")),
TRIM(SUBSTITUTE(SUBSTITUTE(Category_Map!$A$3:$A$28,CHAR(160),""),CHAR(10),"")),0)),
"Not Found")</f>
        <v>Clothing and Footwear</v>
      </c>
      <c r="J2720" t="str">
        <f t="shared" si="42"/>
        <v>Pre-COVID</v>
      </c>
    </row>
    <row r="2721" spans="1:10" x14ac:dyDescent="0.35">
      <c r="A2721" t="s">
        <v>34</v>
      </c>
      <c r="B2721">
        <v>2015</v>
      </c>
      <c r="C2721" t="s">
        <v>45</v>
      </c>
      <c r="D2721">
        <v>126.6</v>
      </c>
      <c r="E2721">
        <v>11</v>
      </c>
      <c r="F2721" s="1">
        <v>42309</v>
      </c>
      <c r="G2721" t="s">
        <v>18</v>
      </c>
      <c r="H2721">
        <v>124.5</v>
      </c>
      <c r="I2721" t="str" cm="1">
        <f t="array" ref="I2721">IFERROR(
INDEX(Category_Map!$B$3:$B$28,
MATCH(TRIM(SUBSTITUTE(SUBSTITUTE(CLEAN(G2721),CHAR(160),""),CHAR(10),"")),
TRIM(SUBSTITUTE(SUBSTITUTE(Category_Map!$A$3:$A$28,CHAR(160),""),CHAR(10),"")),0)),
"Not Found")</f>
        <v>Clothing and Footwear</v>
      </c>
      <c r="J2721" t="str">
        <f t="shared" si="42"/>
        <v>Pre-COVID</v>
      </c>
    </row>
    <row r="2722" spans="1:10" x14ac:dyDescent="0.35">
      <c r="A2722" t="s">
        <v>34</v>
      </c>
      <c r="B2722">
        <v>2015</v>
      </c>
      <c r="C2722" t="s">
        <v>45</v>
      </c>
      <c r="D2722">
        <v>126.6</v>
      </c>
      <c r="E2722">
        <v>11</v>
      </c>
      <c r="F2722" s="1">
        <v>42309</v>
      </c>
      <c r="G2722" t="s">
        <v>19</v>
      </c>
      <c r="H2722">
        <v>128.6</v>
      </c>
      <c r="I2722" t="str" cm="1">
        <f t="array" ref="I2722">IFERROR(
INDEX(Category_Map!$B$3:$B$28,
MATCH(TRIM(SUBSTITUTE(SUBSTITUTE(CLEAN(G2722),CHAR(160),""),CHAR(10),"")),
TRIM(SUBSTITUTE(SUBSTITUTE(Category_Map!$A$3:$A$28,CHAR(160),""),CHAR(10),"")),0)),
"Not Found")</f>
        <v>Clothing and Footwear</v>
      </c>
      <c r="J2722" t="str">
        <f t="shared" si="42"/>
        <v>Pre-COVID</v>
      </c>
    </row>
    <row r="2723" spans="1:10" x14ac:dyDescent="0.35">
      <c r="A2723" t="s">
        <v>34</v>
      </c>
      <c r="B2723">
        <v>2015</v>
      </c>
      <c r="C2723" t="s">
        <v>45</v>
      </c>
      <c r="D2723">
        <v>126.6</v>
      </c>
      <c r="E2723">
        <v>11</v>
      </c>
      <c r="F2723" s="1">
        <v>42309</v>
      </c>
      <c r="G2723" t="s">
        <v>20</v>
      </c>
      <c r="H2723">
        <v>122.9</v>
      </c>
      <c r="I2723" t="str" cm="1">
        <f t="array" ref="I2723">IFERROR(
INDEX(Category_Map!$B$3:$B$28,
MATCH(TRIM(SUBSTITUTE(SUBSTITUTE(CLEAN(G2723),CHAR(160),""),CHAR(10),"")),
TRIM(SUBSTITUTE(SUBSTITUTE(Category_Map!$A$3:$A$28,CHAR(160),""),CHAR(10),"")),0)),
"Not Found")</f>
        <v>Housing and Utilities</v>
      </c>
      <c r="J2723" t="str">
        <f t="shared" si="42"/>
        <v>Pre-COVID</v>
      </c>
    </row>
    <row r="2724" spans="1:10" x14ac:dyDescent="0.35">
      <c r="A2724" t="s">
        <v>34</v>
      </c>
      <c r="B2724">
        <v>2015</v>
      </c>
      <c r="C2724" t="s">
        <v>45</v>
      </c>
      <c r="D2724">
        <v>126.6</v>
      </c>
      <c r="E2724">
        <v>11</v>
      </c>
      <c r="F2724" s="1">
        <v>42309</v>
      </c>
      <c r="G2724" t="s">
        <v>21</v>
      </c>
      <c r="H2724">
        <v>121.6</v>
      </c>
      <c r="I2724" t="str" cm="1">
        <f t="array" ref="I2724">IFERROR(
INDEX(Category_Map!$B$3:$B$28,
MATCH(TRIM(SUBSTITUTE(SUBSTITUTE(CLEAN(G2724),CHAR(160),""),CHAR(10),"")),
TRIM(SUBSTITUTE(SUBSTITUTE(Category_Map!$A$3:$A$28,CHAR(160),""),CHAR(10),"")),0)),
"Not Found")</f>
        <v>Fuel and Energy</v>
      </c>
      <c r="J2724" t="str">
        <f t="shared" si="42"/>
        <v>Pre-COVID</v>
      </c>
    </row>
    <row r="2725" spans="1:10" x14ac:dyDescent="0.35">
      <c r="A2725" t="s">
        <v>34</v>
      </c>
      <c r="B2725">
        <v>2015</v>
      </c>
      <c r="C2725" t="s">
        <v>45</v>
      </c>
      <c r="D2725">
        <v>126.6</v>
      </c>
      <c r="E2725">
        <v>11</v>
      </c>
      <c r="F2725" s="1">
        <v>42309</v>
      </c>
      <c r="G2725" t="s">
        <v>22</v>
      </c>
      <c r="H2725">
        <v>123.4</v>
      </c>
      <c r="I2725" t="str" cm="1">
        <f t="array" ref="I2725">IFERROR(
INDEX(Category_Map!$B$3:$B$28,
MATCH(TRIM(SUBSTITUTE(SUBSTITUTE(CLEAN(G2725),CHAR(160),""),CHAR(10),"")),
TRIM(SUBSTITUTE(SUBSTITUTE(Category_Map!$A$3:$A$28,CHAR(160),""),CHAR(10),"")),0)),
"Not Found")</f>
        <v>Household goods and services</v>
      </c>
      <c r="J2725" t="str">
        <f t="shared" si="42"/>
        <v>Pre-COVID</v>
      </c>
    </row>
    <row r="2726" spans="1:10" x14ac:dyDescent="0.35">
      <c r="A2726" t="s">
        <v>34</v>
      </c>
      <c r="B2726">
        <v>2015</v>
      </c>
      <c r="C2726" t="s">
        <v>45</v>
      </c>
      <c r="D2726">
        <v>126.6</v>
      </c>
      <c r="E2726">
        <v>11</v>
      </c>
      <c r="F2726" s="1">
        <v>42309</v>
      </c>
      <c r="G2726" t="s">
        <v>23</v>
      </c>
      <c r="H2726">
        <v>120.9</v>
      </c>
      <c r="I2726" t="str" cm="1">
        <f t="array" ref="I2726">IFERROR(
INDEX(Category_Map!$B$3:$B$28,
MATCH(TRIM(SUBSTITUTE(SUBSTITUTE(CLEAN(G2726),CHAR(160),""),CHAR(10),"")),
TRIM(SUBSTITUTE(SUBSTITUTE(Category_Map!$A$3:$A$28,CHAR(160),""),CHAR(10),"")),0)),
"Not Found")</f>
        <v>Health</v>
      </c>
      <c r="J2726" t="str">
        <f t="shared" si="42"/>
        <v>Pre-COVID</v>
      </c>
    </row>
    <row r="2727" spans="1:10" x14ac:dyDescent="0.35">
      <c r="A2727" t="s">
        <v>34</v>
      </c>
      <c r="B2727">
        <v>2015</v>
      </c>
      <c r="C2727" t="s">
        <v>45</v>
      </c>
      <c r="D2727">
        <v>126.6</v>
      </c>
      <c r="E2727">
        <v>11</v>
      </c>
      <c r="F2727" s="1">
        <v>42309</v>
      </c>
      <c r="G2727" t="s">
        <v>24</v>
      </c>
      <c r="H2727">
        <v>111.5</v>
      </c>
      <c r="I2727" t="str" cm="1">
        <f t="array" ref="I2727">IFERROR(
INDEX(Category_Map!$B$3:$B$28,
MATCH(TRIM(SUBSTITUTE(SUBSTITUTE(CLEAN(G2727),CHAR(160),""),CHAR(10),"")),
TRIM(SUBSTITUTE(SUBSTITUTE(Category_Map!$A$3:$A$28,CHAR(160),""),CHAR(10),"")),0)),
"Not Found")</f>
        <v>Transport &amp; Communication</v>
      </c>
      <c r="J2727" t="str">
        <f t="shared" si="42"/>
        <v>Pre-COVID</v>
      </c>
    </row>
    <row r="2728" spans="1:10" x14ac:dyDescent="0.35">
      <c r="A2728" t="s">
        <v>34</v>
      </c>
      <c r="B2728">
        <v>2015</v>
      </c>
      <c r="C2728" t="s">
        <v>45</v>
      </c>
      <c r="D2728">
        <v>126.6</v>
      </c>
      <c r="E2728">
        <v>11</v>
      </c>
      <c r="F2728" s="1">
        <v>42309</v>
      </c>
      <c r="G2728" t="s">
        <v>25</v>
      </c>
      <c r="H2728">
        <v>119.2</v>
      </c>
      <c r="I2728" t="str" cm="1">
        <f t="array" ref="I2728">IFERROR(
INDEX(Category_Map!$B$3:$B$28,
MATCH(TRIM(SUBSTITUTE(SUBSTITUTE(CLEAN(G2728),CHAR(160),""),CHAR(10),"")),
TRIM(SUBSTITUTE(SUBSTITUTE(Category_Map!$A$3:$A$28,CHAR(160),""),CHAR(10),"")),0)),
"Not Found")</f>
        <v>Recreation and Personal Care</v>
      </c>
      <c r="J2728" t="str">
        <f t="shared" si="42"/>
        <v>Pre-COVID</v>
      </c>
    </row>
    <row r="2729" spans="1:10" x14ac:dyDescent="0.35">
      <c r="A2729" t="s">
        <v>34</v>
      </c>
      <c r="B2729">
        <v>2015</v>
      </c>
      <c r="C2729" t="s">
        <v>45</v>
      </c>
      <c r="D2729">
        <v>126.6</v>
      </c>
      <c r="E2729">
        <v>11</v>
      </c>
      <c r="F2729" s="1">
        <v>42309</v>
      </c>
      <c r="G2729" t="s">
        <v>26</v>
      </c>
      <c r="H2729">
        <v>126.3</v>
      </c>
      <c r="I2729" t="str" cm="1">
        <f t="array" ref="I2729">IFERROR(
INDEX(Category_Map!$B$3:$B$28,
MATCH(TRIM(SUBSTITUTE(SUBSTITUTE(CLEAN(G2729),CHAR(160),""),CHAR(10),"")),
TRIM(SUBSTITUTE(SUBSTITUTE(Category_Map!$A$3:$A$28,CHAR(160),""),CHAR(10),"")),0)),
"Not Found")</f>
        <v>Education</v>
      </c>
      <c r="J2729" t="str">
        <f t="shared" si="42"/>
        <v>Pre-COVID</v>
      </c>
    </row>
    <row r="2730" spans="1:10" x14ac:dyDescent="0.35">
      <c r="A2730" t="s">
        <v>34</v>
      </c>
      <c r="B2730">
        <v>2015</v>
      </c>
      <c r="C2730" t="s">
        <v>45</v>
      </c>
      <c r="D2730">
        <v>126.6</v>
      </c>
      <c r="E2730">
        <v>11</v>
      </c>
      <c r="F2730" s="1">
        <v>42309</v>
      </c>
      <c r="G2730" t="s">
        <v>27</v>
      </c>
      <c r="H2730">
        <v>113.8</v>
      </c>
      <c r="I2730" t="str" cm="1">
        <f t="array" ref="I2730">IFERROR(
INDEX(Category_Map!$B$3:$B$28,
MATCH(TRIM(SUBSTITUTE(SUBSTITUTE(CLEAN(G2730),CHAR(160),""),CHAR(10),"")),
TRIM(SUBSTITUTE(SUBSTITUTE(Category_Map!$A$3:$A$28,CHAR(160),""),CHAR(10),"")),0)),
"Not Found")</f>
        <v>Personal care and effects</v>
      </c>
      <c r="J2730" t="str">
        <f t="shared" si="42"/>
        <v>Pre-COVID</v>
      </c>
    </row>
    <row r="2731" spans="1:10" x14ac:dyDescent="0.35">
      <c r="A2731" t="s">
        <v>34</v>
      </c>
      <c r="B2731">
        <v>2015</v>
      </c>
      <c r="C2731" t="s">
        <v>45</v>
      </c>
      <c r="D2731">
        <v>126.6</v>
      </c>
      <c r="E2731">
        <v>11</v>
      </c>
      <c r="F2731" s="1">
        <v>42309</v>
      </c>
      <c r="G2731" t="s">
        <v>28</v>
      </c>
      <c r="H2731">
        <v>118.1</v>
      </c>
      <c r="I2731" t="str" cm="1">
        <f t="array" ref="I2731">IFERROR(
INDEX(Category_Map!$B$3:$B$28,
MATCH(TRIM(SUBSTITUTE(SUBSTITUTE(CLEAN(G2731),CHAR(160),""),CHAR(10),"")),
TRIM(SUBSTITUTE(SUBSTITUTE(Category_Map!$A$3:$A$28,CHAR(160),""),CHAR(10),"")),0)),
"Not Found")</f>
        <v>Miscellaneous</v>
      </c>
      <c r="J2731" t="str">
        <f t="shared" si="42"/>
        <v>Pre-COVID</v>
      </c>
    </row>
    <row r="2732" spans="1:10" x14ac:dyDescent="0.35">
      <c r="A2732" t="s">
        <v>30</v>
      </c>
      <c r="B2732">
        <v>2015</v>
      </c>
      <c r="C2732" t="s">
        <v>46</v>
      </c>
      <c r="D2732">
        <v>127.9</v>
      </c>
      <c r="E2732">
        <v>12</v>
      </c>
      <c r="F2732" s="1">
        <v>42339</v>
      </c>
      <c r="G2732" t="s">
        <v>3</v>
      </c>
      <c r="H2732">
        <v>126.3</v>
      </c>
      <c r="I2732" t="str" cm="1">
        <f t="array" ref="I2732">IFERROR(
INDEX(Category_Map!$B$3:$B$28,
MATCH(TRIM(SUBSTITUTE(SUBSTITUTE(CLEAN(G2732),CHAR(160),""),CHAR(10),"")),
TRIM(SUBSTITUTE(SUBSTITUTE(Category_Map!$A$3:$A$28,CHAR(160),""),CHAR(10),"")),0)),
"Not Found")</f>
        <v>Food</v>
      </c>
      <c r="J2732" t="str">
        <f t="shared" si="42"/>
        <v>Pre-COVID</v>
      </c>
    </row>
    <row r="2733" spans="1:10" x14ac:dyDescent="0.35">
      <c r="A2733" t="s">
        <v>30</v>
      </c>
      <c r="B2733">
        <v>2015</v>
      </c>
      <c r="C2733" t="s">
        <v>46</v>
      </c>
      <c r="D2733">
        <v>127.9</v>
      </c>
      <c r="E2733">
        <v>12</v>
      </c>
      <c r="F2733" s="1">
        <v>42339</v>
      </c>
      <c r="G2733" t="s">
        <v>4</v>
      </c>
      <c r="H2733">
        <v>131.30000000000001</v>
      </c>
      <c r="I2733" t="str" cm="1">
        <f t="array" ref="I2733">IFERROR(
INDEX(Category_Map!$B$3:$B$28,
MATCH(TRIM(SUBSTITUTE(SUBSTITUTE(CLEAN(G2733),CHAR(160),""),CHAR(10),"")),
TRIM(SUBSTITUTE(SUBSTITUTE(Category_Map!$A$3:$A$28,CHAR(160),""),CHAR(10),"")),0)),
"Not Found")</f>
        <v>Food</v>
      </c>
      <c r="J2733" t="str">
        <f t="shared" si="42"/>
        <v>Pre-COVID</v>
      </c>
    </row>
    <row r="2734" spans="1:10" x14ac:dyDescent="0.35">
      <c r="A2734" t="s">
        <v>30</v>
      </c>
      <c r="B2734">
        <v>2015</v>
      </c>
      <c r="C2734" t="s">
        <v>46</v>
      </c>
      <c r="D2734">
        <v>127.9</v>
      </c>
      <c r="E2734">
        <v>12</v>
      </c>
      <c r="F2734" s="1">
        <v>42339</v>
      </c>
      <c r="G2734" t="s">
        <v>5</v>
      </c>
      <c r="H2734">
        <v>123.3</v>
      </c>
      <c r="I2734" t="str" cm="1">
        <f t="array" ref="I2734">IFERROR(
INDEX(Category_Map!$B$3:$B$28,
MATCH(TRIM(SUBSTITUTE(SUBSTITUTE(CLEAN(G2734),CHAR(160),""),CHAR(10),"")),
TRIM(SUBSTITUTE(SUBSTITUTE(Category_Map!$A$3:$A$28,CHAR(160),""),CHAR(10),"")),0)),
"Not Found")</f>
        <v>Food</v>
      </c>
      <c r="J2734" t="str">
        <f t="shared" si="42"/>
        <v>Pre-COVID</v>
      </c>
    </row>
    <row r="2735" spans="1:10" x14ac:dyDescent="0.35">
      <c r="A2735" t="s">
        <v>30</v>
      </c>
      <c r="B2735">
        <v>2015</v>
      </c>
      <c r="C2735" t="s">
        <v>46</v>
      </c>
      <c r="D2735">
        <v>127.9</v>
      </c>
      <c r="E2735">
        <v>12</v>
      </c>
      <c r="F2735" s="1">
        <v>42339</v>
      </c>
      <c r="G2735" t="s">
        <v>6</v>
      </c>
      <c r="H2735">
        <v>129.80000000000001</v>
      </c>
      <c r="I2735" t="str" cm="1">
        <f t="array" ref="I2735">IFERROR(
INDEX(Category_Map!$B$3:$B$28,
MATCH(TRIM(SUBSTITUTE(SUBSTITUTE(CLEAN(G2735),CHAR(160),""),CHAR(10),"")),
TRIM(SUBSTITUTE(SUBSTITUTE(Category_Map!$A$3:$A$28,CHAR(160),""),CHAR(10),"")),0)),
"Not Found")</f>
        <v>Food</v>
      </c>
      <c r="J2735" t="str">
        <f t="shared" si="42"/>
        <v>Pre-COVID</v>
      </c>
    </row>
    <row r="2736" spans="1:10" x14ac:dyDescent="0.35">
      <c r="A2736" t="s">
        <v>30</v>
      </c>
      <c r="B2736">
        <v>2015</v>
      </c>
      <c r="C2736" t="s">
        <v>46</v>
      </c>
      <c r="D2736">
        <v>127.9</v>
      </c>
      <c r="E2736">
        <v>12</v>
      </c>
      <c r="F2736" s="1">
        <v>42339</v>
      </c>
      <c r="G2736" t="s">
        <v>7</v>
      </c>
      <c r="H2736">
        <v>118.3</v>
      </c>
      <c r="I2736" t="str" cm="1">
        <f t="array" ref="I2736">IFERROR(
INDEX(Category_Map!$B$3:$B$28,
MATCH(TRIM(SUBSTITUTE(SUBSTITUTE(CLEAN(G2736),CHAR(160),""),CHAR(10),"")),
TRIM(SUBSTITUTE(SUBSTITUTE(Category_Map!$A$3:$A$28,CHAR(160),""),CHAR(10),"")),0)),
"Not Found")</f>
        <v>Food</v>
      </c>
      <c r="J2736" t="str">
        <f t="shared" si="42"/>
        <v>Pre-COVID</v>
      </c>
    </row>
    <row r="2737" spans="1:10" x14ac:dyDescent="0.35">
      <c r="A2737" t="s">
        <v>30</v>
      </c>
      <c r="B2737">
        <v>2015</v>
      </c>
      <c r="C2737" t="s">
        <v>46</v>
      </c>
      <c r="D2737">
        <v>127.9</v>
      </c>
      <c r="E2737">
        <v>12</v>
      </c>
      <c r="F2737" s="1">
        <v>42339</v>
      </c>
      <c r="G2737" t="s">
        <v>8</v>
      </c>
      <c r="H2737">
        <v>131.6</v>
      </c>
      <c r="I2737" t="str" cm="1">
        <f t="array" ref="I2737">IFERROR(
INDEX(Category_Map!$B$3:$B$28,
MATCH(TRIM(SUBSTITUTE(SUBSTITUTE(CLEAN(G2737),CHAR(160),""),CHAR(10),"")),
TRIM(SUBSTITUTE(SUBSTITUTE(Category_Map!$A$3:$A$28,CHAR(160),""),CHAR(10),"")),0)),
"Not Found")</f>
        <v>Food</v>
      </c>
      <c r="J2737" t="str">
        <f t="shared" si="42"/>
        <v>Pre-COVID</v>
      </c>
    </row>
    <row r="2738" spans="1:10" x14ac:dyDescent="0.35">
      <c r="A2738" t="s">
        <v>30</v>
      </c>
      <c r="B2738">
        <v>2015</v>
      </c>
      <c r="C2738" t="s">
        <v>46</v>
      </c>
      <c r="D2738">
        <v>127.9</v>
      </c>
      <c r="E2738">
        <v>12</v>
      </c>
      <c r="F2738" s="1">
        <v>42339</v>
      </c>
      <c r="G2738" t="s">
        <v>9</v>
      </c>
      <c r="H2738">
        <v>145.5</v>
      </c>
      <c r="I2738" t="str" cm="1">
        <f t="array" ref="I2738">IFERROR(
INDEX(Category_Map!$B$3:$B$28,
MATCH(TRIM(SUBSTITUTE(SUBSTITUTE(CLEAN(G2738),CHAR(160),""),CHAR(10),"")),
TRIM(SUBSTITUTE(SUBSTITUTE(Category_Map!$A$3:$A$28,CHAR(160),""),CHAR(10),"")),0)),
"Not Found")</f>
        <v>Food</v>
      </c>
      <c r="J2738" t="str">
        <f t="shared" si="42"/>
        <v>Pre-COVID</v>
      </c>
    </row>
    <row r="2739" spans="1:10" x14ac:dyDescent="0.35">
      <c r="A2739" t="s">
        <v>30</v>
      </c>
      <c r="B2739">
        <v>2015</v>
      </c>
      <c r="C2739" t="s">
        <v>46</v>
      </c>
      <c r="D2739">
        <v>127.9</v>
      </c>
      <c r="E2739">
        <v>12</v>
      </c>
      <c r="F2739" s="1">
        <v>42339</v>
      </c>
      <c r="G2739" t="s">
        <v>10</v>
      </c>
      <c r="H2739">
        <v>162.1</v>
      </c>
      <c r="I2739" t="str" cm="1">
        <f t="array" ref="I2739">IFERROR(
INDEX(Category_Map!$B$3:$B$28,
MATCH(TRIM(SUBSTITUTE(SUBSTITUTE(CLEAN(G2739),CHAR(160),""),CHAR(10),"")),
TRIM(SUBSTITUTE(SUBSTITUTE(Category_Map!$A$3:$A$28,CHAR(160),""),CHAR(10),"")),0)),
"Not Found")</f>
        <v>Food</v>
      </c>
      <c r="J2739" t="str">
        <f t="shared" si="42"/>
        <v>Pre-COVID</v>
      </c>
    </row>
    <row r="2740" spans="1:10" x14ac:dyDescent="0.35">
      <c r="A2740" t="s">
        <v>30</v>
      </c>
      <c r="B2740">
        <v>2015</v>
      </c>
      <c r="C2740" t="s">
        <v>46</v>
      </c>
      <c r="D2740">
        <v>127.9</v>
      </c>
      <c r="E2740">
        <v>12</v>
      </c>
      <c r="F2740" s="1">
        <v>42339</v>
      </c>
      <c r="G2740" t="s">
        <v>11</v>
      </c>
      <c r="H2740">
        <v>95.4</v>
      </c>
      <c r="I2740" t="str" cm="1">
        <f t="array" ref="I2740">IFERROR(
INDEX(Category_Map!$B$3:$B$28,
MATCH(TRIM(SUBSTITUTE(SUBSTITUTE(CLEAN(G2740),CHAR(160),""),CHAR(10),"")),
TRIM(SUBSTITUTE(SUBSTITUTE(Category_Map!$A$3:$A$28,CHAR(160),""),CHAR(10),"")),0)),
"Not Found")</f>
        <v>Food</v>
      </c>
      <c r="J2740" t="str">
        <f t="shared" si="42"/>
        <v>Pre-COVID</v>
      </c>
    </row>
    <row r="2741" spans="1:10" x14ac:dyDescent="0.35">
      <c r="A2741" t="s">
        <v>30</v>
      </c>
      <c r="B2741">
        <v>2015</v>
      </c>
      <c r="C2741" t="s">
        <v>46</v>
      </c>
      <c r="D2741">
        <v>127.9</v>
      </c>
      <c r="E2741">
        <v>12</v>
      </c>
      <c r="F2741" s="1">
        <v>42339</v>
      </c>
      <c r="G2741" t="s">
        <v>12</v>
      </c>
      <c r="H2741">
        <v>128.9</v>
      </c>
      <c r="I2741" t="str" cm="1">
        <f t="array" ref="I2741">IFERROR(
INDEX(Category_Map!$B$3:$B$28,
MATCH(TRIM(SUBSTITUTE(SUBSTITUTE(CLEAN(G2741),CHAR(160),""),CHAR(10),"")),
TRIM(SUBSTITUTE(SUBSTITUTE(Category_Map!$A$3:$A$28,CHAR(160),""),CHAR(10),"")),0)),
"Not Found")</f>
        <v>Food</v>
      </c>
      <c r="J2741" t="str">
        <f t="shared" si="42"/>
        <v>Pre-COVID</v>
      </c>
    </row>
    <row r="2742" spans="1:10" x14ac:dyDescent="0.35">
      <c r="A2742" t="s">
        <v>30</v>
      </c>
      <c r="B2742">
        <v>2015</v>
      </c>
      <c r="C2742" t="s">
        <v>46</v>
      </c>
      <c r="D2742">
        <v>127.9</v>
      </c>
      <c r="E2742">
        <v>12</v>
      </c>
      <c r="F2742" s="1">
        <v>42339</v>
      </c>
      <c r="G2742" t="s">
        <v>13</v>
      </c>
      <c r="H2742">
        <v>123.3</v>
      </c>
      <c r="I2742" t="str" cm="1">
        <f t="array" ref="I2742">IFERROR(
INDEX(Category_Map!$B$3:$B$28,
MATCH(TRIM(SUBSTITUTE(SUBSTITUTE(CLEAN(G2742),CHAR(160),""),CHAR(10),"")),
TRIM(SUBSTITUTE(SUBSTITUTE(Category_Map!$A$3:$A$28,CHAR(160),""),CHAR(10),"")),0)),
"Not Found")</f>
        <v>Food and beverages</v>
      </c>
      <c r="J2742" t="str">
        <f t="shared" si="42"/>
        <v>Pre-COVID</v>
      </c>
    </row>
    <row r="2743" spans="1:10" x14ac:dyDescent="0.35">
      <c r="A2743" t="s">
        <v>30</v>
      </c>
      <c r="B2743">
        <v>2015</v>
      </c>
      <c r="C2743" t="s">
        <v>46</v>
      </c>
      <c r="D2743">
        <v>127.9</v>
      </c>
      <c r="E2743">
        <v>12</v>
      </c>
      <c r="F2743" s="1">
        <v>42339</v>
      </c>
      <c r="G2743" t="s">
        <v>14</v>
      </c>
      <c r="H2743">
        <v>135.1</v>
      </c>
      <c r="I2743" t="str" cm="1">
        <f t="array" ref="I2743">IFERROR(
INDEX(Category_Map!$B$3:$B$28,
MATCH(TRIM(SUBSTITUTE(SUBSTITUTE(CLEAN(G2743),CHAR(160),""),CHAR(10),"")),
TRIM(SUBSTITUTE(SUBSTITUTE(Category_Map!$A$3:$A$28,CHAR(160),""),CHAR(10),"")),0)),
"Not Found")</f>
        <v>Food and beverages</v>
      </c>
      <c r="J2743" t="str">
        <f t="shared" si="42"/>
        <v>Pre-COVID</v>
      </c>
    </row>
    <row r="2744" spans="1:10" x14ac:dyDescent="0.35">
      <c r="A2744" t="s">
        <v>30</v>
      </c>
      <c r="B2744">
        <v>2015</v>
      </c>
      <c r="C2744" t="s">
        <v>46</v>
      </c>
      <c r="D2744">
        <v>127.9</v>
      </c>
      <c r="E2744">
        <v>12</v>
      </c>
      <c r="F2744" s="1">
        <v>42339</v>
      </c>
      <c r="G2744" t="s">
        <v>15</v>
      </c>
      <c r="H2744">
        <v>131.4</v>
      </c>
      <c r="I2744" t="str" cm="1">
        <f t="array" ref="I2744">IFERROR(
INDEX(Category_Map!$B$3:$B$28,
MATCH(TRIM(SUBSTITUTE(SUBSTITUTE(CLEAN(G2744),CHAR(160),""),CHAR(10),"")),
TRIM(SUBSTITUTE(SUBSTITUTE(Category_Map!$A$3:$A$28,CHAR(160),""),CHAR(10),"")),0)),
"Not Found")</f>
        <v>Food and beverages</v>
      </c>
      <c r="J2744" t="str">
        <f t="shared" si="42"/>
        <v>Pre-COVID</v>
      </c>
    </row>
    <row r="2745" spans="1:10" x14ac:dyDescent="0.35">
      <c r="A2745" t="s">
        <v>30</v>
      </c>
      <c r="B2745">
        <v>2015</v>
      </c>
      <c r="C2745" t="s">
        <v>46</v>
      </c>
      <c r="D2745">
        <v>127.9</v>
      </c>
      <c r="E2745">
        <v>12</v>
      </c>
      <c r="F2745" s="1">
        <v>42339</v>
      </c>
      <c r="G2745" t="s">
        <v>16</v>
      </c>
      <c r="H2745">
        <v>133.1</v>
      </c>
      <c r="I2745" t="str" cm="1">
        <f t="array" ref="I2745">IFERROR(
INDEX(Category_Map!$B$3:$B$28,
MATCH(TRIM(SUBSTITUTE(SUBSTITUTE(CLEAN(G2745),CHAR(160),""),CHAR(10),"")),
TRIM(SUBSTITUTE(SUBSTITUTE(Category_Map!$A$3:$A$28,CHAR(160),""),CHAR(10),"")),0)),
"Not Found")</f>
        <v>Miscellaneous</v>
      </c>
      <c r="J2745" t="str">
        <f t="shared" si="42"/>
        <v>Pre-COVID</v>
      </c>
    </row>
    <row r="2746" spans="1:10" x14ac:dyDescent="0.35">
      <c r="A2746" t="s">
        <v>30</v>
      </c>
      <c r="B2746">
        <v>2015</v>
      </c>
      <c r="C2746" t="s">
        <v>46</v>
      </c>
      <c r="D2746">
        <v>127.9</v>
      </c>
      <c r="E2746">
        <v>12</v>
      </c>
      <c r="F2746" s="1">
        <v>42339</v>
      </c>
      <c r="G2746" t="s">
        <v>17</v>
      </c>
      <c r="H2746">
        <v>132.5</v>
      </c>
      <c r="I2746" t="str" cm="1">
        <f t="array" ref="I2746">IFERROR(
INDEX(Category_Map!$B$3:$B$28,
MATCH(TRIM(SUBSTITUTE(SUBSTITUTE(CLEAN(G2746),CHAR(160),""),CHAR(10),"")),
TRIM(SUBSTITUTE(SUBSTITUTE(Category_Map!$A$3:$A$28,CHAR(160),""),CHAR(10),"")),0)),
"Not Found")</f>
        <v>Clothing and Footwear</v>
      </c>
      <c r="J2746" t="str">
        <f t="shared" si="42"/>
        <v>Pre-COVID</v>
      </c>
    </row>
    <row r="2747" spans="1:10" x14ac:dyDescent="0.35">
      <c r="A2747" t="s">
        <v>30</v>
      </c>
      <c r="B2747">
        <v>2015</v>
      </c>
      <c r="C2747" t="s">
        <v>46</v>
      </c>
      <c r="D2747">
        <v>127.9</v>
      </c>
      <c r="E2747">
        <v>12</v>
      </c>
      <c r="F2747" s="1">
        <v>42339</v>
      </c>
      <c r="G2747" t="s">
        <v>18</v>
      </c>
      <c r="H2747">
        <v>128.5</v>
      </c>
      <c r="I2747" t="str" cm="1">
        <f t="array" ref="I2747">IFERROR(
INDEX(Category_Map!$B$3:$B$28,
MATCH(TRIM(SUBSTITUTE(SUBSTITUTE(CLEAN(G2747),CHAR(160),""),CHAR(10),"")),
TRIM(SUBSTITUTE(SUBSTITUTE(Category_Map!$A$3:$A$28,CHAR(160),""),CHAR(10),"")),0)),
"Not Found")</f>
        <v>Clothing and Footwear</v>
      </c>
      <c r="J2747" t="str">
        <f t="shared" si="42"/>
        <v>Pre-COVID</v>
      </c>
    </row>
    <row r="2748" spans="1:10" x14ac:dyDescent="0.35">
      <c r="A2748" t="s">
        <v>30</v>
      </c>
      <c r="B2748">
        <v>2015</v>
      </c>
      <c r="C2748" t="s">
        <v>46</v>
      </c>
      <c r="D2748">
        <v>127.9</v>
      </c>
      <c r="E2748">
        <v>12</v>
      </c>
      <c r="F2748" s="1">
        <v>42339</v>
      </c>
      <c r="G2748" t="s">
        <v>19</v>
      </c>
      <c r="H2748">
        <v>131.9</v>
      </c>
      <c r="I2748" t="str" cm="1">
        <f t="array" ref="I2748">IFERROR(
INDEX(Category_Map!$B$3:$B$28,
MATCH(TRIM(SUBSTITUTE(SUBSTITUTE(CLEAN(G2748),CHAR(160),""),CHAR(10),"")),
TRIM(SUBSTITUTE(SUBSTITUTE(Category_Map!$A$3:$A$28,CHAR(160),""),CHAR(10),"")),0)),
"Not Found")</f>
        <v>Clothing and Footwear</v>
      </c>
      <c r="J2748" t="str">
        <f t="shared" si="42"/>
        <v>Pre-COVID</v>
      </c>
    </row>
    <row r="2749" spans="1:10" x14ac:dyDescent="0.35">
      <c r="A2749" t="s">
        <v>30</v>
      </c>
      <c r="B2749">
        <v>2015</v>
      </c>
      <c r="C2749" t="s">
        <v>46</v>
      </c>
      <c r="D2749">
        <v>127.9</v>
      </c>
      <c r="E2749">
        <v>12</v>
      </c>
      <c r="F2749" s="1">
        <v>42339</v>
      </c>
      <c r="G2749" t="s">
        <v>20</v>
      </c>
      <c r="H2749">
        <v>0</v>
      </c>
      <c r="I2749" t="str" cm="1">
        <f t="array" ref="I2749">IFERROR(
INDEX(Category_Map!$B$3:$B$28,
MATCH(TRIM(SUBSTITUTE(SUBSTITUTE(CLEAN(G2749),CHAR(160),""),CHAR(10),"")),
TRIM(SUBSTITUTE(SUBSTITUTE(Category_Map!$A$3:$A$28,CHAR(160),""),CHAR(10),"")),0)),
"Not Found")</f>
        <v>Housing and Utilities</v>
      </c>
      <c r="J2749" t="str">
        <f t="shared" si="42"/>
        <v>Pre-COVID</v>
      </c>
    </row>
    <row r="2750" spans="1:10" x14ac:dyDescent="0.35">
      <c r="A2750" t="s">
        <v>30</v>
      </c>
      <c r="B2750">
        <v>2015</v>
      </c>
      <c r="C2750" t="s">
        <v>46</v>
      </c>
      <c r="D2750">
        <v>127.9</v>
      </c>
      <c r="E2750">
        <v>12</v>
      </c>
      <c r="F2750" s="1">
        <v>42339</v>
      </c>
      <c r="G2750" t="s">
        <v>21</v>
      </c>
      <c r="H2750">
        <v>125.7</v>
      </c>
      <c r="I2750" t="str" cm="1">
        <f t="array" ref="I2750">IFERROR(
INDEX(Category_Map!$B$3:$B$28,
MATCH(TRIM(SUBSTITUTE(SUBSTITUTE(CLEAN(G2750),CHAR(160),""),CHAR(10),"")),
TRIM(SUBSTITUTE(SUBSTITUTE(Category_Map!$A$3:$A$28,CHAR(160),""),CHAR(10),"")),0)),
"Not Found")</f>
        <v>Fuel and Energy</v>
      </c>
      <c r="J2750" t="str">
        <f t="shared" si="42"/>
        <v>Pre-COVID</v>
      </c>
    </row>
    <row r="2751" spans="1:10" x14ac:dyDescent="0.35">
      <c r="A2751" t="s">
        <v>30</v>
      </c>
      <c r="B2751">
        <v>2015</v>
      </c>
      <c r="C2751" t="s">
        <v>46</v>
      </c>
      <c r="D2751">
        <v>127.9</v>
      </c>
      <c r="E2751">
        <v>12</v>
      </c>
      <c r="F2751" s="1">
        <v>42339</v>
      </c>
      <c r="G2751" t="s">
        <v>22</v>
      </c>
      <c r="H2751">
        <v>126</v>
      </c>
      <c r="I2751" t="str" cm="1">
        <f t="array" ref="I2751">IFERROR(
INDEX(Category_Map!$B$3:$B$28,
MATCH(TRIM(SUBSTITUTE(SUBSTITUTE(CLEAN(G2751),CHAR(160),""),CHAR(10),"")),
TRIM(SUBSTITUTE(SUBSTITUTE(Category_Map!$A$3:$A$28,CHAR(160),""),CHAR(10),"")),0)),
"Not Found")</f>
        <v>Household goods and services</v>
      </c>
      <c r="J2751" t="str">
        <f t="shared" si="42"/>
        <v>Pre-COVID</v>
      </c>
    </row>
    <row r="2752" spans="1:10" x14ac:dyDescent="0.35">
      <c r="A2752" t="s">
        <v>30</v>
      </c>
      <c r="B2752">
        <v>2015</v>
      </c>
      <c r="C2752" t="s">
        <v>46</v>
      </c>
      <c r="D2752">
        <v>127.9</v>
      </c>
      <c r="E2752">
        <v>12</v>
      </c>
      <c r="F2752" s="1">
        <v>42339</v>
      </c>
      <c r="G2752" t="s">
        <v>23</v>
      </c>
      <c r="H2752">
        <v>123.1</v>
      </c>
      <c r="I2752" t="str" cm="1">
        <f t="array" ref="I2752">IFERROR(
INDEX(Category_Map!$B$3:$B$28,
MATCH(TRIM(SUBSTITUTE(SUBSTITUTE(CLEAN(G2752),CHAR(160),""),CHAR(10),"")),
TRIM(SUBSTITUTE(SUBSTITUTE(Category_Map!$A$3:$A$28,CHAR(160),""),CHAR(10),"")),0)),
"Not Found")</f>
        <v>Health</v>
      </c>
      <c r="J2752" t="str">
        <f t="shared" si="42"/>
        <v>Pre-COVID</v>
      </c>
    </row>
    <row r="2753" spans="1:10" x14ac:dyDescent="0.35">
      <c r="A2753" t="s">
        <v>30</v>
      </c>
      <c r="B2753">
        <v>2015</v>
      </c>
      <c r="C2753" t="s">
        <v>46</v>
      </c>
      <c r="D2753">
        <v>127.9</v>
      </c>
      <c r="E2753">
        <v>12</v>
      </c>
      <c r="F2753" s="1">
        <v>42339</v>
      </c>
      <c r="G2753" t="s">
        <v>24</v>
      </c>
      <c r="H2753">
        <v>114</v>
      </c>
      <c r="I2753" t="str" cm="1">
        <f t="array" ref="I2753">IFERROR(
INDEX(Category_Map!$B$3:$B$28,
MATCH(TRIM(SUBSTITUTE(SUBSTITUTE(CLEAN(G2753),CHAR(160),""),CHAR(10),"")),
TRIM(SUBSTITUTE(SUBSTITUTE(Category_Map!$A$3:$A$28,CHAR(160),""),CHAR(10),"")),0)),
"Not Found")</f>
        <v>Transport &amp; Communication</v>
      </c>
      <c r="J2753" t="str">
        <f t="shared" si="42"/>
        <v>Pre-COVID</v>
      </c>
    </row>
    <row r="2754" spans="1:10" x14ac:dyDescent="0.35">
      <c r="A2754" t="s">
        <v>30</v>
      </c>
      <c r="B2754">
        <v>2015</v>
      </c>
      <c r="C2754" t="s">
        <v>46</v>
      </c>
      <c r="D2754">
        <v>127.9</v>
      </c>
      <c r="E2754">
        <v>12</v>
      </c>
      <c r="F2754" s="1">
        <v>42339</v>
      </c>
      <c r="G2754" t="s">
        <v>25</v>
      </c>
      <c r="H2754">
        <v>121.6</v>
      </c>
      <c r="I2754" t="str" cm="1">
        <f t="array" ref="I2754">IFERROR(
INDEX(Category_Map!$B$3:$B$28,
MATCH(TRIM(SUBSTITUTE(SUBSTITUTE(CLEAN(G2754),CHAR(160),""),CHAR(10),"")),
TRIM(SUBSTITUTE(SUBSTITUTE(Category_Map!$A$3:$A$28,CHAR(160),""),CHAR(10),"")),0)),
"Not Found")</f>
        <v>Recreation and Personal Care</v>
      </c>
      <c r="J2754" t="str">
        <f t="shared" ref="J2754:J2817" si="43">IF(F2754 &lt; DATE(2020,3,1), "Pre-COVID", "Post-COVID")</f>
        <v>Pre-COVID</v>
      </c>
    </row>
    <row r="2755" spans="1:10" x14ac:dyDescent="0.35">
      <c r="A2755" t="s">
        <v>30</v>
      </c>
      <c r="B2755">
        <v>2015</v>
      </c>
      <c r="C2755" t="s">
        <v>46</v>
      </c>
      <c r="D2755">
        <v>127.9</v>
      </c>
      <c r="E2755">
        <v>12</v>
      </c>
      <c r="F2755" s="1">
        <v>42339</v>
      </c>
      <c r="G2755" t="s">
        <v>26</v>
      </c>
      <c r="H2755">
        <v>125.6</v>
      </c>
      <c r="I2755" t="str" cm="1">
        <f t="array" ref="I2755">IFERROR(
INDEX(Category_Map!$B$3:$B$28,
MATCH(TRIM(SUBSTITUTE(SUBSTITUTE(CLEAN(G2755),CHAR(160),""),CHAR(10),"")),
TRIM(SUBSTITUTE(SUBSTITUTE(Category_Map!$A$3:$A$28,CHAR(160),""),CHAR(10),"")),0)),
"Not Found")</f>
        <v>Education</v>
      </c>
      <c r="J2755" t="str">
        <f t="shared" si="43"/>
        <v>Pre-COVID</v>
      </c>
    </row>
    <row r="2756" spans="1:10" x14ac:dyDescent="0.35">
      <c r="A2756" t="s">
        <v>30</v>
      </c>
      <c r="B2756">
        <v>2015</v>
      </c>
      <c r="C2756" t="s">
        <v>46</v>
      </c>
      <c r="D2756">
        <v>127.9</v>
      </c>
      <c r="E2756">
        <v>12</v>
      </c>
      <c r="F2756" s="1">
        <v>42339</v>
      </c>
      <c r="G2756" t="s">
        <v>27</v>
      </c>
      <c r="H2756">
        <v>114.1</v>
      </c>
      <c r="I2756" t="str" cm="1">
        <f t="array" ref="I2756">IFERROR(
INDEX(Category_Map!$B$3:$B$28,
MATCH(TRIM(SUBSTITUTE(SUBSTITUTE(CLEAN(G2756),CHAR(160),""),CHAR(10),"")),
TRIM(SUBSTITUTE(SUBSTITUTE(Category_Map!$A$3:$A$28,CHAR(160),""),CHAR(10),"")),0)),
"Not Found")</f>
        <v>Personal care and effects</v>
      </c>
      <c r="J2756" t="str">
        <f t="shared" si="43"/>
        <v>Pre-COVID</v>
      </c>
    </row>
    <row r="2757" spans="1:10" x14ac:dyDescent="0.35">
      <c r="A2757" t="s">
        <v>30</v>
      </c>
      <c r="B2757">
        <v>2015</v>
      </c>
      <c r="C2757" t="s">
        <v>46</v>
      </c>
      <c r="D2757">
        <v>127.9</v>
      </c>
      <c r="E2757">
        <v>12</v>
      </c>
      <c r="F2757" s="1">
        <v>42339</v>
      </c>
      <c r="G2757" t="s">
        <v>28</v>
      </c>
      <c r="H2757">
        <v>119.8</v>
      </c>
      <c r="I2757" t="str" cm="1">
        <f t="array" ref="I2757">IFERROR(
INDEX(Category_Map!$B$3:$B$28,
MATCH(TRIM(SUBSTITUTE(SUBSTITUTE(CLEAN(G2757),CHAR(160),""),CHAR(10),"")),
TRIM(SUBSTITUTE(SUBSTITUTE(Category_Map!$A$3:$A$28,CHAR(160),""),CHAR(10),"")),0)),
"Not Found")</f>
        <v>Miscellaneous</v>
      </c>
      <c r="J2757" t="str">
        <f t="shared" si="43"/>
        <v>Pre-COVID</v>
      </c>
    </row>
    <row r="2758" spans="1:10" x14ac:dyDescent="0.35">
      <c r="A2758" t="s">
        <v>33</v>
      </c>
      <c r="B2758">
        <v>2015</v>
      </c>
      <c r="C2758" t="s">
        <v>46</v>
      </c>
      <c r="D2758">
        <v>124</v>
      </c>
      <c r="E2758">
        <v>12</v>
      </c>
      <c r="F2758" s="1">
        <v>42339</v>
      </c>
      <c r="G2758" t="s">
        <v>3</v>
      </c>
      <c r="H2758">
        <v>124.3</v>
      </c>
      <c r="I2758" t="str" cm="1">
        <f t="array" ref="I2758">IFERROR(
INDEX(Category_Map!$B$3:$B$28,
MATCH(TRIM(SUBSTITUTE(SUBSTITUTE(CLEAN(G2758),CHAR(160),""),CHAR(10),"")),
TRIM(SUBSTITUTE(SUBSTITUTE(Category_Map!$A$3:$A$28,CHAR(160),""),CHAR(10),"")),0)),
"Not Found")</f>
        <v>Food</v>
      </c>
      <c r="J2758" t="str">
        <f t="shared" si="43"/>
        <v>Pre-COVID</v>
      </c>
    </row>
    <row r="2759" spans="1:10" x14ac:dyDescent="0.35">
      <c r="A2759" t="s">
        <v>33</v>
      </c>
      <c r="B2759">
        <v>2015</v>
      </c>
      <c r="C2759" t="s">
        <v>46</v>
      </c>
      <c r="D2759">
        <v>124</v>
      </c>
      <c r="E2759">
        <v>12</v>
      </c>
      <c r="F2759" s="1">
        <v>42339</v>
      </c>
      <c r="G2759" t="s">
        <v>4</v>
      </c>
      <c r="H2759">
        <v>131.69999999999999</v>
      </c>
      <c r="I2759" t="str" cm="1">
        <f t="array" ref="I2759">IFERROR(
INDEX(Category_Map!$B$3:$B$28,
MATCH(TRIM(SUBSTITUTE(SUBSTITUTE(CLEAN(G2759),CHAR(160),""),CHAR(10),"")),
TRIM(SUBSTITUTE(SUBSTITUTE(Category_Map!$A$3:$A$28,CHAR(160),""),CHAR(10),"")),0)),
"Not Found")</f>
        <v>Food</v>
      </c>
      <c r="J2759" t="str">
        <f t="shared" si="43"/>
        <v>Pre-COVID</v>
      </c>
    </row>
    <row r="2760" spans="1:10" x14ac:dyDescent="0.35">
      <c r="A2760" t="s">
        <v>33</v>
      </c>
      <c r="B2760">
        <v>2015</v>
      </c>
      <c r="C2760" t="s">
        <v>46</v>
      </c>
      <c r="D2760">
        <v>124</v>
      </c>
      <c r="E2760">
        <v>12</v>
      </c>
      <c r="F2760" s="1">
        <v>42339</v>
      </c>
      <c r="G2760" t="s">
        <v>5</v>
      </c>
      <c r="H2760">
        <v>127.1</v>
      </c>
      <c r="I2760" t="str" cm="1">
        <f t="array" ref="I2760">IFERROR(
INDEX(Category_Map!$B$3:$B$28,
MATCH(TRIM(SUBSTITUTE(SUBSTITUTE(CLEAN(G2760),CHAR(160),""),CHAR(10),"")),
TRIM(SUBSTITUTE(SUBSTITUTE(Category_Map!$A$3:$A$28,CHAR(160),""),CHAR(10),"")),0)),
"Not Found")</f>
        <v>Food</v>
      </c>
      <c r="J2760" t="str">
        <f t="shared" si="43"/>
        <v>Pre-COVID</v>
      </c>
    </row>
    <row r="2761" spans="1:10" x14ac:dyDescent="0.35">
      <c r="A2761" t="s">
        <v>33</v>
      </c>
      <c r="B2761">
        <v>2015</v>
      </c>
      <c r="C2761" t="s">
        <v>46</v>
      </c>
      <c r="D2761">
        <v>124</v>
      </c>
      <c r="E2761">
        <v>12</v>
      </c>
      <c r="F2761" s="1">
        <v>42339</v>
      </c>
      <c r="G2761" t="s">
        <v>6</v>
      </c>
      <c r="H2761">
        <v>128.6</v>
      </c>
      <c r="I2761" t="str" cm="1">
        <f t="array" ref="I2761">IFERROR(
INDEX(Category_Map!$B$3:$B$28,
MATCH(TRIM(SUBSTITUTE(SUBSTITUTE(CLEAN(G2761),CHAR(160),""),CHAR(10),"")),
TRIM(SUBSTITUTE(SUBSTITUTE(Category_Map!$A$3:$A$28,CHAR(160),""),CHAR(10),"")),0)),
"Not Found")</f>
        <v>Food</v>
      </c>
      <c r="J2761" t="str">
        <f t="shared" si="43"/>
        <v>Pre-COVID</v>
      </c>
    </row>
    <row r="2762" spans="1:10" x14ac:dyDescent="0.35">
      <c r="A2762" t="s">
        <v>33</v>
      </c>
      <c r="B2762">
        <v>2015</v>
      </c>
      <c r="C2762" t="s">
        <v>46</v>
      </c>
      <c r="D2762">
        <v>124</v>
      </c>
      <c r="E2762">
        <v>12</v>
      </c>
      <c r="F2762" s="1">
        <v>42339</v>
      </c>
      <c r="G2762" t="s">
        <v>7</v>
      </c>
      <c r="H2762">
        <v>110</v>
      </c>
      <c r="I2762" t="str" cm="1">
        <f t="array" ref="I2762">IFERROR(
INDEX(Category_Map!$B$3:$B$28,
MATCH(TRIM(SUBSTITUTE(SUBSTITUTE(CLEAN(G2762),CHAR(160),""),CHAR(10),"")),
TRIM(SUBSTITUTE(SUBSTITUTE(Category_Map!$A$3:$A$28,CHAR(160),""),CHAR(10),"")),0)),
"Not Found")</f>
        <v>Food</v>
      </c>
      <c r="J2762" t="str">
        <f t="shared" si="43"/>
        <v>Pre-COVID</v>
      </c>
    </row>
    <row r="2763" spans="1:10" x14ac:dyDescent="0.35">
      <c r="A2763" t="s">
        <v>33</v>
      </c>
      <c r="B2763">
        <v>2015</v>
      </c>
      <c r="C2763" t="s">
        <v>46</v>
      </c>
      <c r="D2763">
        <v>124</v>
      </c>
      <c r="E2763">
        <v>12</v>
      </c>
      <c r="F2763" s="1">
        <v>42339</v>
      </c>
      <c r="G2763" t="s">
        <v>8</v>
      </c>
      <c r="H2763">
        <v>120.8</v>
      </c>
      <c r="I2763" t="str" cm="1">
        <f t="array" ref="I2763">IFERROR(
INDEX(Category_Map!$B$3:$B$28,
MATCH(TRIM(SUBSTITUTE(SUBSTITUTE(CLEAN(G2763),CHAR(160),""),CHAR(10),"")),
TRIM(SUBSTITUTE(SUBSTITUTE(Category_Map!$A$3:$A$28,CHAR(160),""),CHAR(10),"")),0)),
"Not Found")</f>
        <v>Food</v>
      </c>
      <c r="J2763" t="str">
        <f t="shared" si="43"/>
        <v>Pre-COVID</v>
      </c>
    </row>
    <row r="2764" spans="1:10" x14ac:dyDescent="0.35">
      <c r="A2764" t="s">
        <v>33</v>
      </c>
      <c r="B2764">
        <v>2015</v>
      </c>
      <c r="C2764" t="s">
        <v>46</v>
      </c>
      <c r="D2764">
        <v>124</v>
      </c>
      <c r="E2764">
        <v>12</v>
      </c>
      <c r="F2764" s="1">
        <v>42339</v>
      </c>
      <c r="G2764" t="s">
        <v>9</v>
      </c>
      <c r="H2764">
        <v>149</v>
      </c>
      <c r="I2764" t="str" cm="1">
        <f t="array" ref="I2764">IFERROR(
INDEX(Category_Map!$B$3:$B$28,
MATCH(TRIM(SUBSTITUTE(SUBSTITUTE(CLEAN(G2764),CHAR(160),""),CHAR(10),"")),
TRIM(SUBSTITUTE(SUBSTITUTE(Category_Map!$A$3:$A$28,CHAR(160),""),CHAR(10),"")),0)),
"Not Found")</f>
        <v>Food</v>
      </c>
      <c r="J2764" t="str">
        <f t="shared" si="43"/>
        <v>Pre-COVID</v>
      </c>
    </row>
    <row r="2765" spans="1:10" x14ac:dyDescent="0.35">
      <c r="A2765" t="s">
        <v>33</v>
      </c>
      <c r="B2765">
        <v>2015</v>
      </c>
      <c r="C2765" t="s">
        <v>46</v>
      </c>
      <c r="D2765">
        <v>124</v>
      </c>
      <c r="E2765">
        <v>12</v>
      </c>
      <c r="F2765" s="1">
        <v>42339</v>
      </c>
      <c r="G2765" t="s">
        <v>10</v>
      </c>
      <c r="H2765">
        <v>190.1</v>
      </c>
      <c r="I2765" t="str" cm="1">
        <f t="array" ref="I2765">IFERROR(
INDEX(Category_Map!$B$3:$B$28,
MATCH(TRIM(SUBSTITUTE(SUBSTITUTE(CLEAN(G2765),CHAR(160),""),CHAR(10),"")),
TRIM(SUBSTITUTE(SUBSTITUTE(Category_Map!$A$3:$A$28,CHAR(160),""),CHAR(10),"")),0)),
"Not Found")</f>
        <v>Food</v>
      </c>
      <c r="J2765" t="str">
        <f t="shared" si="43"/>
        <v>Pre-COVID</v>
      </c>
    </row>
    <row r="2766" spans="1:10" x14ac:dyDescent="0.35">
      <c r="A2766" t="s">
        <v>33</v>
      </c>
      <c r="B2766">
        <v>2015</v>
      </c>
      <c r="C2766" t="s">
        <v>46</v>
      </c>
      <c r="D2766">
        <v>124</v>
      </c>
      <c r="E2766">
        <v>12</v>
      </c>
      <c r="F2766" s="1">
        <v>42339</v>
      </c>
      <c r="G2766" t="s">
        <v>11</v>
      </c>
      <c r="H2766">
        <v>92.7</v>
      </c>
      <c r="I2766" t="str" cm="1">
        <f t="array" ref="I2766">IFERROR(
INDEX(Category_Map!$B$3:$B$28,
MATCH(TRIM(SUBSTITUTE(SUBSTITUTE(CLEAN(G2766),CHAR(160),""),CHAR(10),"")),
TRIM(SUBSTITUTE(SUBSTITUTE(Category_Map!$A$3:$A$28,CHAR(160),""),CHAR(10),"")),0)),
"Not Found")</f>
        <v>Food</v>
      </c>
      <c r="J2766" t="str">
        <f t="shared" si="43"/>
        <v>Pre-COVID</v>
      </c>
    </row>
    <row r="2767" spans="1:10" x14ac:dyDescent="0.35">
      <c r="A2767" t="s">
        <v>33</v>
      </c>
      <c r="B2767">
        <v>2015</v>
      </c>
      <c r="C2767" t="s">
        <v>46</v>
      </c>
      <c r="D2767">
        <v>124</v>
      </c>
      <c r="E2767">
        <v>12</v>
      </c>
      <c r="F2767" s="1">
        <v>42339</v>
      </c>
      <c r="G2767" t="s">
        <v>12</v>
      </c>
      <c r="H2767">
        <v>138.6</v>
      </c>
      <c r="I2767" t="str" cm="1">
        <f t="array" ref="I2767">IFERROR(
INDEX(Category_Map!$B$3:$B$28,
MATCH(TRIM(SUBSTITUTE(SUBSTITUTE(CLEAN(G2767),CHAR(160),""),CHAR(10),"")),
TRIM(SUBSTITUTE(SUBSTITUTE(Category_Map!$A$3:$A$28,CHAR(160),""),CHAR(10),"")),0)),
"Not Found")</f>
        <v>Food</v>
      </c>
      <c r="J2767" t="str">
        <f t="shared" si="43"/>
        <v>Pre-COVID</v>
      </c>
    </row>
    <row r="2768" spans="1:10" x14ac:dyDescent="0.35">
      <c r="A2768" t="s">
        <v>33</v>
      </c>
      <c r="B2768">
        <v>2015</v>
      </c>
      <c r="C2768" t="s">
        <v>46</v>
      </c>
      <c r="D2768">
        <v>124</v>
      </c>
      <c r="E2768">
        <v>12</v>
      </c>
      <c r="F2768" s="1">
        <v>42339</v>
      </c>
      <c r="G2768" t="s">
        <v>13</v>
      </c>
      <c r="H2768">
        <v>120.2</v>
      </c>
      <c r="I2768" t="str" cm="1">
        <f t="array" ref="I2768">IFERROR(
INDEX(Category_Map!$B$3:$B$28,
MATCH(TRIM(SUBSTITUTE(SUBSTITUTE(CLEAN(G2768),CHAR(160),""),CHAR(10),"")),
TRIM(SUBSTITUTE(SUBSTITUTE(Category_Map!$A$3:$A$28,CHAR(160),""),CHAR(10),"")),0)),
"Not Found")</f>
        <v>Food and beverages</v>
      </c>
      <c r="J2768" t="str">
        <f t="shared" si="43"/>
        <v>Pre-COVID</v>
      </c>
    </row>
    <row r="2769" spans="1:10" x14ac:dyDescent="0.35">
      <c r="A2769" t="s">
        <v>33</v>
      </c>
      <c r="B2769">
        <v>2015</v>
      </c>
      <c r="C2769" t="s">
        <v>46</v>
      </c>
      <c r="D2769">
        <v>124</v>
      </c>
      <c r="E2769">
        <v>12</v>
      </c>
      <c r="F2769" s="1">
        <v>42339</v>
      </c>
      <c r="G2769" t="s">
        <v>14</v>
      </c>
      <c r="H2769">
        <v>134.19999999999999</v>
      </c>
      <c r="I2769" t="str" cm="1">
        <f t="array" ref="I2769">IFERROR(
INDEX(Category_Map!$B$3:$B$28,
MATCH(TRIM(SUBSTITUTE(SUBSTITUTE(CLEAN(G2769),CHAR(160),""),CHAR(10),"")),
TRIM(SUBSTITUTE(SUBSTITUTE(Category_Map!$A$3:$A$28,CHAR(160),""),CHAR(10),"")),0)),
"Not Found")</f>
        <v>Food and beverages</v>
      </c>
      <c r="J2769" t="str">
        <f t="shared" si="43"/>
        <v>Pre-COVID</v>
      </c>
    </row>
    <row r="2770" spans="1:10" x14ac:dyDescent="0.35">
      <c r="A2770" t="s">
        <v>33</v>
      </c>
      <c r="B2770">
        <v>2015</v>
      </c>
      <c r="C2770" t="s">
        <v>46</v>
      </c>
      <c r="D2770">
        <v>124</v>
      </c>
      <c r="E2770">
        <v>12</v>
      </c>
      <c r="F2770" s="1">
        <v>42339</v>
      </c>
      <c r="G2770" t="s">
        <v>15</v>
      </c>
      <c r="H2770">
        <v>131.5</v>
      </c>
      <c r="I2770" t="str" cm="1">
        <f t="array" ref="I2770">IFERROR(
INDEX(Category_Map!$B$3:$B$28,
MATCH(TRIM(SUBSTITUTE(SUBSTITUTE(CLEAN(G2770),CHAR(160),""),CHAR(10),"")),
TRIM(SUBSTITUTE(SUBSTITUTE(Category_Map!$A$3:$A$28,CHAR(160),""),CHAR(10),"")),0)),
"Not Found")</f>
        <v>Food and beverages</v>
      </c>
      <c r="J2770" t="str">
        <f t="shared" si="43"/>
        <v>Pre-COVID</v>
      </c>
    </row>
    <row r="2771" spans="1:10" x14ac:dyDescent="0.35">
      <c r="A2771" t="s">
        <v>33</v>
      </c>
      <c r="B2771">
        <v>2015</v>
      </c>
      <c r="C2771" t="s">
        <v>46</v>
      </c>
      <c r="D2771">
        <v>124</v>
      </c>
      <c r="E2771">
        <v>12</v>
      </c>
      <c r="F2771" s="1">
        <v>42339</v>
      </c>
      <c r="G2771" t="s">
        <v>16</v>
      </c>
      <c r="H2771">
        <v>138.19999999999999</v>
      </c>
      <c r="I2771" t="str" cm="1">
        <f t="array" ref="I2771">IFERROR(
INDEX(Category_Map!$B$3:$B$28,
MATCH(TRIM(SUBSTITUTE(SUBSTITUTE(CLEAN(G2771),CHAR(160),""),CHAR(10),"")),
TRIM(SUBSTITUTE(SUBSTITUTE(Category_Map!$A$3:$A$28,CHAR(160),""),CHAR(10),"")),0)),
"Not Found")</f>
        <v>Miscellaneous</v>
      </c>
      <c r="J2771" t="str">
        <f t="shared" si="43"/>
        <v>Pre-COVID</v>
      </c>
    </row>
    <row r="2772" spans="1:10" x14ac:dyDescent="0.35">
      <c r="A2772" t="s">
        <v>33</v>
      </c>
      <c r="B2772">
        <v>2015</v>
      </c>
      <c r="C2772" t="s">
        <v>46</v>
      </c>
      <c r="D2772">
        <v>124</v>
      </c>
      <c r="E2772">
        <v>12</v>
      </c>
      <c r="F2772" s="1">
        <v>42339</v>
      </c>
      <c r="G2772" t="s">
        <v>17</v>
      </c>
      <c r="H2772">
        <v>125.4</v>
      </c>
      <c r="I2772" t="str" cm="1">
        <f t="array" ref="I2772">IFERROR(
INDEX(Category_Map!$B$3:$B$28,
MATCH(TRIM(SUBSTITUTE(SUBSTITUTE(CLEAN(G2772),CHAR(160),""),CHAR(10),"")),
TRIM(SUBSTITUTE(SUBSTITUTE(Category_Map!$A$3:$A$28,CHAR(160),""),CHAR(10),"")),0)),
"Not Found")</f>
        <v>Clothing and Footwear</v>
      </c>
      <c r="J2772" t="str">
        <f t="shared" si="43"/>
        <v>Pre-COVID</v>
      </c>
    </row>
    <row r="2773" spans="1:10" x14ac:dyDescent="0.35">
      <c r="A2773" t="s">
        <v>33</v>
      </c>
      <c r="B2773">
        <v>2015</v>
      </c>
      <c r="C2773" t="s">
        <v>46</v>
      </c>
      <c r="D2773">
        <v>124</v>
      </c>
      <c r="E2773">
        <v>12</v>
      </c>
      <c r="F2773" s="1">
        <v>42339</v>
      </c>
      <c r="G2773" t="s">
        <v>18</v>
      </c>
      <c r="H2773">
        <v>119.5</v>
      </c>
      <c r="I2773" t="str" cm="1">
        <f t="array" ref="I2773">IFERROR(
INDEX(Category_Map!$B$3:$B$28,
MATCH(TRIM(SUBSTITUTE(SUBSTITUTE(CLEAN(G2773),CHAR(160),""),CHAR(10),"")),
TRIM(SUBSTITUTE(SUBSTITUTE(Category_Map!$A$3:$A$28,CHAR(160),""),CHAR(10),"")),0)),
"Not Found")</f>
        <v>Clothing and Footwear</v>
      </c>
      <c r="J2773" t="str">
        <f t="shared" si="43"/>
        <v>Pre-COVID</v>
      </c>
    </row>
    <row r="2774" spans="1:10" x14ac:dyDescent="0.35">
      <c r="A2774" t="s">
        <v>33</v>
      </c>
      <c r="B2774">
        <v>2015</v>
      </c>
      <c r="C2774" t="s">
        <v>46</v>
      </c>
      <c r="D2774">
        <v>124</v>
      </c>
      <c r="E2774">
        <v>12</v>
      </c>
      <c r="F2774" s="1">
        <v>42339</v>
      </c>
      <c r="G2774" t="s">
        <v>19</v>
      </c>
      <c r="H2774">
        <v>124.5</v>
      </c>
      <c r="I2774" t="str" cm="1">
        <f t="array" ref="I2774">IFERROR(
INDEX(Category_Map!$B$3:$B$28,
MATCH(TRIM(SUBSTITUTE(SUBSTITUTE(CLEAN(G2774),CHAR(160),""),CHAR(10),"")),
TRIM(SUBSTITUTE(SUBSTITUTE(Category_Map!$A$3:$A$28,CHAR(160),""),CHAR(10),"")),0)),
"Not Found")</f>
        <v>Clothing and Footwear</v>
      </c>
      <c r="J2774" t="str">
        <f t="shared" si="43"/>
        <v>Pre-COVID</v>
      </c>
    </row>
    <row r="2775" spans="1:10" x14ac:dyDescent="0.35">
      <c r="A2775" t="s">
        <v>33</v>
      </c>
      <c r="B2775">
        <v>2015</v>
      </c>
      <c r="C2775" t="s">
        <v>46</v>
      </c>
      <c r="D2775">
        <v>124</v>
      </c>
      <c r="E2775">
        <v>12</v>
      </c>
      <c r="F2775" s="1">
        <v>42339</v>
      </c>
      <c r="G2775" t="s">
        <v>20</v>
      </c>
      <c r="H2775">
        <v>122.4</v>
      </c>
      <c r="I2775" t="str" cm="1">
        <f t="array" ref="I2775">IFERROR(
INDEX(Category_Map!$B$3:$B$28,
MATCH(TRIM(SUBSTITUTE(SUBSTITUTE(CLEAN(G2775),CHAR(160),""),CHAR(10),"")),
TRIM(SUBSTITUTE(SUBSTITUTE(Category_Map!$A$3:$A$28,CHAR(160),""),CHAR(10),"")),0)),
"Not Found")</f>
        <v>Housing and Utilities</v>
      </c>
      <c r="J2775" t="str">
        <f t="shared" si="43"/>
        <v>Pre-COVID</v>
      </c>
    </row>
    <row r="2776" spans="1:10" x14ac:dyDescent="0.35">
      <c r="A2776" t="s">
        <v>33</v>
      </c>
      <c r="B2776">
        <v>2015</v>
      </c>
      <c r="C2776" t="s">
        <v>46</v>
      </c>
      <c r="D2776">
        <v>124</v>
      </c>
      <c r="E2776">
        <v>12</v>
      </c>
      <c r="F2776" s="1">
        <v>42339</v>
      </c>
      <c r="G2776" t="s">
        <v>21</v>
      </c>
      <c r="H2776">
        <v>116</v>
      </c>
      <c r="I2776" t="str" cm="1">
        <f t="array" ref="I2776">IFERROR(
INDEX(Category_Map!$B$3:$B$28,
MATCH(TRIM(SUBSTITUTE(SUBSTITUTE(CLEAN(G2776),CHAR(160),""),CHAR(10),"")),
TRIM(SUBSTITUTE(SUBSTITUTE(Category_Map!$A$3:$A$28,CHAR(160),""),CHAR(10),"")),0)),
"Not Found")</f>
        <v>Fuel and Energy</v>
      </c>
      <c r="J2776" t="str">
        <f t="shared" si="43"/>
        <v>Pre-COVID</v>
      </c>
    </row>
    <row r="2777" spans="1:10" x14ac:dyDescent="0.35">
      <c r="A2777" t="s">
        <v>33</v>
      </c>
      <c r="B2777">
        <v>2015</v>
      </c>
      <c r="C2777" t="s">
        <v>46</v>
      </c>
      <c r="D2777">
        <v>124</v>
      </c>
      <c r="E2777">
        <v>12</v>
      </c>
      <c r="F2777" s="1">
        <v>42339</v>
      </c>
      <c r="G2777" t="s">
        <v>22</v>
      </c>
      <c r="H2777">
        <v>121</v>
      </c>
      <c r="I2777" t="str" cm="1">
        <f t="array" ref="I2777">IFERROR(
INDEX(Category_Map!$B$3:$B$28,
MATCH(TRIM(SUBSTITUTE(SUBSTITUTE(CLEAN(G2777),CHAR(160),""),CHAR(10),"")),
TRIM(SUBSTITUTE(SUBSTITUTE(Category_Map!$A$3:$A$28,CHAR(160),""),CHAR(10),"")),0)),
"Not Found")</f>
        <v>Household goods and services</v>
      </c>
      <c r="J2777" t="str">
        <f t="shared" si="43"/>
        <v>Pre-COVID</v>
      </c>
    </row>
    <row r="2778" spans="1:10" x14ac:dyDescent="0.35">
      <c r="A2778" t="s">
        <v>33</v>
      </c>
      <c r="B2778">
        <v>2015</v>
      </c>
      <c r="C2778" t="s">
        <v>46</v>
      </c>
      <c r="D2778">
        <v>124</v>
      </c>
      <c r="E2778">
        <v>12</v>
      </c>
      <c r="F2778" s="1">
        <v>42339</v>
      </c>
      <c r="G2778" t="s">
        <v>23</v>
      </c>
      <c r="H2778">
        <v>118.6</v>
      </c>
      <c r="I2778" t="str" cm="1">
        <f t="array" ref="I2778">IFERROR(
INDEX(Category_Map!$B$3:$B$28,
MATCH(TRIM(SUBSTITUTE(SUBSTITUTE(CLEAN(G2778),CHAR(160),""),CHAR(10),"")),
TRIM(SUBSTITUTE(SUBSTITUTE(Category_Map!$A$3:$A$28,CHAR(160),""),CHAR(10),"")),0)),
"Not Found")</f>
        <v>Health</v>
      </c>
      <c r="J2778" t="str">
        <f t="shared" si="43"/>
        <v>Pre-COVID</v>
      </c>
    </row>
    <row r="2779" spans="1:10" x14ac:dyDescent="0.35">
      <c r="A2779" t="s">
        <v>33</v>
      </c>
      <c r="B2779">
        <v>2015</v>
      </c>
      <c r="C2779" t="s">
        <v>46</v>
      </c>
      <c r="D2779">
        <v>124</v>
      </c>
      <c r="E2779">
        <v>12</v>
      </c>
      <c r="F2779" s="1">
        <v>42339</v>
      </c>
      <c r="G2779" t="s">
        <v>24</v>
      </c>
      <c r="H2779">
        <v>109.3</v>
      </c>
      <c r="I2779" t="str" cm="1">
        <f t="array" ref="I2779">IFERROR(
INDEX(Category_Map!$B$3:$B$28,
MATCH(TRIM(SUBSTITUTE(SUBSTITUTE(CLEAN(G2779),CHAR(160),""),CHAR(10),"")),
TRIM(SUBSTITUTE(SUBSTITUTE(Category_Map!$A$3:$A$28,CHAR(160),""),CHAR(10),"")),0)),
"Not Found")</f>
        <v>Transport &amp; Communication</v>
      </c>
      <c r="J2779" t="str">
        <f t="shared" si="43"/>
        <v>Pre-COVID</v>
      </c>
    </row>
    <row r="2780" spans="1:10" x14ac:dyDescent="0.35">
      <c r="A2780" t="s">
        <v>33</v>
      </c>
      <c r="B2780">
        <v>2015</v>
      </c>
      <c r="C2780" t="s">
        <v>46</v>
      </c>
      <c r="D2780">
        <v>124</v>
      </c>
      <c r="E2780">
        <v>12</v>
      </c>
      <c r="F2780" s="1">
        <v>42339</v>
      </c>
      <c r="G2780" t="s">
        <v>25</v>
      </c>
      <c r="H2780">
        <v>118.1</v>
      </c>
      <c r="I2780" t="str" cm="1">
        <f t="array" ref="I2780">IFERROR(
INDEX(Category_Map!$B$3:$B$28,
MATCH(TRIM(SUBSTITUTE(SUBSTITUTE(CLEAN(G2780),CHAR(160),""),CHAR(10),"")),
TRIM(SUBSTITUTE(SUBSTITUTE(Category_Map!$A$3:$A$28,CHAR(160),""),CHAR(10),"")),0)),
"Not Found")</f>
        <v>Recreation and Personal Care</v>
      </c>
      <c r="J2780" t="str">
        <f t="shared" si="43"/>
        <v>Pre-COVID</v>
      </c>
    </row>
    <row r="2781" spans="1:10" x14ac:dyDescent="0.35">
      <c r="A2781" t="s">
        <v>33</v>
      </c>
      <c r="B2781">
        <v>2015</v>
      </c>
      <c r="C2781" t="s">
        <v>46</v>
      </c>
      <c r="D2781">
        <v>124</v>
      </c>
      <c r="E2781">
        <v>12</v>
      </c>
      <c r="F2781" s="1">
        <v>42339</v>
      </c>
      <c r="G2781" t="s">
        <v>26</v>
      </c>
      <c r="H2781">
        <v>126.6</v>
      </c>
      <c r="I2781" t="str" cm="1">
        <f t="array" ref="I2781">IFERROR(
INDEX(Category_Map!$B$3:$B$28,
MATCH(TRIM(SUBSTITUTE(SUBSTITUTE(CLEAN(G2781),CHAR(160),""),CHAR(10),"")),
TRIM(SUBSTITUTE(SUBSTITUTE(Category_Map!$A$3:$A$28,CHAR(160),""),CHAR(10),"")),0)),
"Not Found")</f>
        <v>Education</v>
      </c>
      <c r="J2781" t="str">
        <f t="shared" si="43"/>
        <v>Pre-COVID</v>
      </c>
    </row>
    <row r="2782" spans="1:10" x14ac:dyDescent="0.35">
      <c r="A2782" t="s">
        <v>33</v>
      </c>
      <c r="B2782">
        <v>2015</v>
      </c>
      <c r="C2782" t="s">
        <v>46</v>
      </c>
      <c r="D2782">
        <v>124</v>
      </c>
      <c r="E2782">
        <v>12</v>
      </c>
      <c r="F2782" s="1">
        <v>42339</v>
      </c>
      <c r="G2782" t="s">
        <v>27</v>
      </c>
      <c r="H2782">
        <v>113.2</v>
      </c>
      <c r="I2782" t="str" cm="1">
        <f t="array" ref="I2782">IFERROR(
INDEX(Category_Map!$B$3:$B$28,
MATCH(TRIM(SUBSTITUTE(SUBSTITUTE(CLEAN(G2782),CHAR(160),""),CHAR(10),"")),
TRIM(SUBSTITUTE(SUBSTITUTE(Category_Map!$A$3:$A$28,CHAR(160),""),CHAR(10),"")),0)),
"Not Found")</f>
        <v>Personal care and effects</v>
      </c>
      <c r="J2782" t="str">
        <f t="shared" si="43"/>
        <v>Pre-COVID</v>
      </c>
    </row>
    <row r="2783" spans="1:10" x14ac:dyDescent="0.35">
      <c r="A2783" t="s">
        <v>33</v>
      </c>
      <c r="B2783">
        <v>2015</v>
      </c>
      <c r="C2783" t="s">
        <v>46</v>
      </c>
      <c r="D2783">
        <v>124</v>
      </c>
      <c r="E2783">
        <v>12</v>
      </c>
      <c r="F2783" s="1">
        <v>42339</v>
      </c>
      <c r="G2783" t="s">
        <v>28</v>
      </c>
      <c r="H2783">
        <v>116.7</v>
      </c>
      <c r="I2783" t="str" cm="1">
        <f t="array" ref="I2783">IFERROR(
INDEX(Category_Map!$B$3:$B$28,
MATCH(TRIM(SUBSTITUTE(SUBSTITUTE(CLEAN(G2783),CHAR(160),""),CHAR(10),"")),
TRIM(SUBSTITUTE(SUBSTITUTE(Category_Map!$A$3:$A$28,CHAR(160),""),CHAR(10),"")),0)),
"Not Found")</f>
        <v>Miscellaneous</v>
      </c>
      <c r="J2783" t="str">
        <f t="shared" si="43"/>
        <v>Pre-COVID</v>
      </c>
    </row>
    <row r="2784" spans="1:10" x14ac:dyDescent="0.35">
      <c r="A2784" t="s">
        <v>34</v>
      </c>
      <c r="B2784">
        <v>2015</v>
      </c>
      <c r="C2784" t="s">
        <v>46</v>
      </c>
      <c r="D2784">
        <v>126.1</v>
      </c>
      <c r="E2784">
        <v>12</v>
      </c>
      <c r="F2784" s="1">
        <v>42339</v>
      </c>
      <c r="G2784" t="s">
        <v>3</v>
      </c>
      <c r="H2784">
        <v>125.7</v>
      </c>
      <c r="I2784" t="str" cm="1">
        <f t="array" ref="I2784">IFERROR(
INDEX(Category_Map!$B$3:$B$28,
MATCH(TRIM(SUBSTITUTE(SUBSTITUTE(CLEAN(G2784),CHAR(160),""),CHAR(10),"")),
TRIM(SUBSTITUTE(SUBSTITUTE(Category_Map!$A$3:$A$28,CHAR(160),""),CHAR(10),"")),0)),
"Not Found")</f>
        <v>Food</v>
      </c>
      <c r="J2784" t="str">
        <f t="shared" si="43"/>
        <v>Pre-COVID</v>
      </c>
    </row>
    <row r="2785" spans="1:10" x14ac:dyDescent="0.35">
      <c r="A2785" t="s">
        <v>34</v>
      </c>
      <c r="B2785">
        <v>2015</v>
      </c>
      <c r="C2785" t="s">
        <v>46</v>
      </c>
      <c r="D2785">
        <v>126.1</v>
      </c>
      <c r="E2785">
        <v>12</v>
      </c>
      <c r="F2785" s="1">
        <v>42339</v>
      </c>
      <c r="G2785" t="s">
        <v>4</v>
      </c>
      <c r="H2785">
        <v>131.4</v>
      </c>
      <c r="I2785" t="str" cm="1">
        <f t="array" ref="I2785">IFERROR(
INDEX(Category_Map!$B$3:$B$28,
MATCH(TRIM(SUBSTITUTE(SUBSTITUTE(CLEAN(G2785),CHAR(160),""),CHAR(10),"")),
TRIM(SUBSTITUTE(SUBSTITUTE(Category_Map!$A$3:$A$28,CHAR(160),""),CHAR(10),"")),0)),
"Not Found")</f>
        <v>Food</v>
      </c>
      <c r="J2785" t="str">
        <f t="shared" si="43"/>
        <v>Pre-COVID</v>
      </c>
    </row>
    <row r="2786" spans="1:10" x14ac:dyDescent="0.35">
      <c r="A2786" t="s">
        <v>34</v>
      </c>
      <c r="B2786">
        <v>2015</v>
      </c>
      <c r="C2786" t="s">
        <v>46</v>
      </c>
      <c r="D2786">
        <v>126.1</v>
      </c>
      <c r="E2786">
        <v>12</v>
      </c>
      <c r="F2786" s="1">
        <v>42339</v>
      </c>
      <c r="G2786" t="s">
        <v>5</v>
      </c>
      <c r="H2786">
        <v>124.8</v>
      </c>
      <c r="I2786" t="str" cm="1">
        <f t="array" ref="I2786">IFERROR(
INDEX(Category_Map!$B$3:$B$28,
MATCH(TRIM(SUBSTITUTE(SUBSTITUTE(CLEAN(G2786),CHAR(160),""),CHAR(10),"")),
TRIM(SUBSTITUTE(SUBSTITUTE(Category_Map!$A$3:$A$28,CHAR(160),""),CHAR(10),"")),0)),
"Not Found")</f>
        <v>Food</v>
      </c>
      <c r="J2786" t="str">
        <f t="shared" si="43"/>
        <v>Pre-COVID</v>
      </c>
    </row>
    <row r="2787" spans="1:10" x14ac:dyDescent="0.35">
      <c r="A2787" t="s">
        <v>34</v>
      </c>
      <c r="B2787">
        <v>2015</v>
      </c>
      <c r="C2787" t="s">
        <v>46</v>
      </c>
      <c r="D2787">
        <v>126.1</v>
      </c>
      <c r="E2787">
        <v>12</v>
      </c>
      <c r="F2787" s="1">
        <v>42339</v>
      </c>
      <c r="G2787" t="s">
        <v>6</v>
      </c>
      <c r="H2787">
        <v>129.4</v>
      </c>
      <c r="I2787" t="str" cm="1">
        <f t="array" ref="I2787">IFERROR(
INDEX(Category_Map!$B$3:$B$28,
MATCH(TRIM(SUBSTITUTE(SUBSTITUTE(CLEAN(G2787),CHAR(160),""),CHAR(10),"")),
TRIM(SUBSTITUTE(SUBSTITUTE(Category_Map!$A$3:$A$28,CHAR(160),""),CHAR(10),"")),0)),
"Not Found")</f>
        <v>Food</v>
      </c>
      <c r="J2787" t="str">
        <f t="shared" si="43"/>
        <v>Pre-COVID</v>
      </c>
    </row>
    <row r="2788" spans="1:10" x14ac:dyDescent="0.35">
      <c r="A2788" t="s">
        <v>34</v>
      </c>
      <c r="B2788">
        <v>2015</v>
      </c>
      <c r="C2788" t="s">
        <v>46</v>
      </c>
      <c r="D2788">
        <v>126.1</v>
      </c>
      <c r="E2788">
        <v>12</v>
      </c>
      <c r="F2788" s="1">
        <v>42339</v>
      </c>
      <c r="G2788" t="s">
        <v>7</v>
      </c>
      <c r="H2788">
        <v>115.3</v>
      </c>
      <c r="I2788" t="str" cm="1">
        <f t="array" ref="I2788">IFERROR(
INDEX(Category_Map!$B$3:$B$28,
MATCH(TRIM(SUBSTITUTE(SUBSTITUTE(CLEAN(G2788),CHAR(160),""),CHAR(10),"")),
TRIM(SUBSTITUTE(SUBSTITUTE(Category_Map!$A$3:$A$28,CHAR(160),""),CHAR(10),"")),0)),
"Not Found")</f>
        <v>Food</v>
      </c>
      <c r="J2788" t="str">
        <f t="shared" si="43"/>
        <v>Pre-COVID</v>
      </c>
    </row>
    <row r="2789" spans="1:10" x14ac:dyDescent="0.35">
      <c r="A2789" t="s">
        <v>34</v>
      </c>
      <c r="B2789">
        <v>2015</v>
      </c>
      <c r="C2789" t="s">
        <v>46</v>
      </c>
      <c r="D2789">
        <v>126.1</v>
      </c>
      <c r="E2789">
        <v>12</v>
      </c>
      <c r="F2789" s="1">
        <v>42339</v>
      </c>
      <c r="G2789" t="s">
        <v>8</v>
      </c>
      <c r="H2789">
        <v>126.6</v>
      </c>
      <c r="I2789" t="str" cm="1">
        <f t="array" ref="I2789">IFERROR(
INDEX(Category_Map!$B$3:$B$28,
MATCH(TRIM(SUBSTITUTE(SUBSTITUTE(CLEAN(G2789),CHAR(160),""),CHAR(10),"")),
TRIM(SUBSTITUTE(SUBSTITUTE(Category_Map!$A$3:$A$28,CHAR(160),""),CHAR(10),"")),0)),
"Not Found")</f>
        <v>Food</v>
      </c>
      <c r="J2789" t="str">
        <f t="shared" si="43"/>
        <v>Pre-COVID</v>
      </c>
    </row>
    <row r="2790" spans="1:10" x14ac:dyDescent="0.35">
      <c r="A2790" t="s">
        <v>34</v>
      </c>
      <c r="B2790">
        <v>2015</v>
      </c>
      <c r="C2790" t="s">
        <v>46</v>
      </c>
      <c r="D2790">
        <v>126.1</v>
      </c>
      <c r="E2790">
        <v>12</v>
      </c>
      <c r="F2790" s="1">
        <v>42339</v>
      </c>
      <c r="G2790" t="s">
        <v>9</v>
      </c>
      <c r="H2790">
        <v>146.69999999999999</v>
      </c>
      <c r="I2790" t="str" cm="1">
        <f t="array" ref="I2790">IFERROR(
INDEX(Category_Map!$B$3:$B$28,
MATCH(TRIM(SUBSTITUTE(SUBSTITUTE(CLEAN(G2790),CHAR(160),""),CHAR(10),"")),
TRIM(SUBSTITUTE(SUBSTITUTE(Category_Map!$A$3:$A$28,CHAR(160),""),CHAR(10),"")),0)),
"Not Found")</f>
        <v>Food</v>
      </c>
      <c r="J2790" t="str">
        <f t="shared" si="43"/>
        <v>Pre-COVID</v>
      </c>
    </row>
    <row r="2791" spans="1:10" x14ac:dyDescent="0.35">
      <c r="A2791" t="s">
        <v>34</v>
      </c>
      <c r="B2791">
        <v>2015</v>
      </c>
      <c r="C2791" t="s">
        <v>46</v>
      </c>
      <c r="D2791">
        <v>126.1</v>
      </c>
      <c r="E2791">
        <v>12</v>
      </c>
      <c r="F2791" s="1">
        <v>42339</v>
      </c>
      <c r="G2791" t="s">
        <v>10</v>
      </c>
      <c r="H2791">
        <v>171.5</v>
      </c>
      <c r="I2791" t="str" cm="1">
        <f t="array" ref="I2791">IFERROR(
INDEX(Category_Map!$B$3:$B$28,
MATCH(TRIM(SUBSTITUTE(SUBSTITUTE(CLEAN(G2791),CHAR(160),""),CHAR(10),"")),
TRIM(SUBSTITUTE(SUBSTITUTE(Category_Map!$A$3:$A$28,CHAR(160),""),CHAR(10),"")),0)),
"Not Found")</f>
        <v>Food</v>
      </c>
      <c r="J2791" t="str">
        <f t="shared" si="43"/>
        <v>Pre-COVID</v>
      </c>
    </row>
    <row r="2792" spans="1:10" x14ac:dyDescent="0.35">
      <c r="A2792" t="s">
        <v>34</v>
      </c>
      <c r="B2792">
        <v>2015</v>
      </c>
      <c r="C2792" t="s">
        <v>46</v>
      </c>
      <c r="D2792">
        <v>126.1</v>
      </c>
      <c r="E2792">
        <v>12</v>
      </c>
      <c r="F2792" s="1">
        <v>42339</v>
      </c>
      <c r="G2792" t="s">
        <v>11</v>
      </c>
      <c r="H2792">
        <v>94.5</v>
      </c>
      <c r="I2792" t="str" cm="1">
        <f t="array" ref="I2792">IFERROR(
INDEX(Category_Map!$B$3:$B$28,
MATCH(TRIM(SUBSTITUTE(SUBSTITUTE(CLEAN(G2792),CHAR(160),""),CHAR(10),"")),
TRIM(SUBSTITUTE(SUBSTITUTE(Category_Map!$A$3:$A$28,CHAR(160),""),CHAR(10),"")),0)),
"Not Found")</f>
        <v>Food</v>
      </c>
      <c r="J2792" t="str">
        <f t="shared" si="43"/>
        <v>Pre-COVID</v>
      </c>
    </row>
    <row r="2793" spans="1:10" x14ac:dyDescent="0.35">
      <c r="A2793" t="s">
        <v>34</v>
      </c>
      <c r="B2793">
        <v>2015</v>
      </c>
      <c r="C2793" t="s">
        <v>46</v>
      </c>
      <c r="D2793">
        <v>126.1</v>
      </c>
      <c r="E2793">
        <v>12</v>
      </c>
      <c r="F2793" s="1">
        <v>42339</v>
      </c>
      <c r="G2793" t="s">
        <v>12</v>
      </c>
      <c r="H2793">
        <v>132.1</v>
      </c>
      <c r="I2793" t="str" cm="1">
        <f t="array" ref="I2793">IFERROR(
INDEX(Category_Map!$B$3:$B$28,
MATCH(TRIM(SUBSTITUTE(SUBSTITUTE(CLEAN(G2793),CHAR(160),""),CHAR(10),"")),
TRIM(SUBSTITUTE(SUBSTITUTE(Category_Map!$A$3:$A$28,CHAR(160),""),CHAR(10),"")),0)),
"Not Found")</f>
        <v>Food</v>
      </c>
      <c r="J2793" t="str">
        <f t="shared" si="43"/>
        <v>Pre-COVID</v>
      </c>
    </row>
    <row r="2794" spans="1:10" x14ac:dyDescent="0.35">
      <c r="A2794" t="s">
        <v>34</v>
      </c>
      <c r="B2794">
        <v>2015</v>
      </c>
      <c r="C2794" t="s">
        <v>46</v>
      </c>
      <c r="D2794">
        <v>126.1</v>
      </c>
      <c r="E2794">
        <v>12</v>
      </c>
      <c r="F2794" s="1">
        <v>42339</v>
      </c>
      <c r="G2794" t="s">
        <v>13</v>
      </c>
      <c r="H2794">
        <v>122</v>
      </c>
      <c r="I2794" t="str" cm="1">
        <f t="array" ref="I2794">IFERROR(
INDEX(Category_Map!$B$3:$B$28,
MATCH(TRIM(SUBSTITUTE(SUBSTITUTE(CLEAN(G2794),CHAR(160),""),CHAR(10),"")),
TRIM(SUBSTITUTE(SUBSTITUTE(Category_Map!$A$3:$A$28,CHAR(160),""),CHAR(10),"")),0)),
"Not Found")</f>
        <v>Food and beverages</v>
      </c>
      <c r="J2794" t="str">
        <f t="shared" si="43"/>
        <v>Pre-COVID</v>
      </c>
    </row>
    <row r="2795" spans="1:10" x14ac:dyDescent="0.35">
      <c r="A2795" t="s">
        <v>34</v>
      </c>
      <c r="B2795">
        <v>2015</v>
      </c>
      <c r="C2795" t="s">
        <v>46</v>
      </c>
      <c r="D2795">
        <v>126.1</v>
      </c>
      <c r="E2795">
        <v>12</v>
      </c>
      <c r="F2795" s="1">
        <v>42339</v>
      </c>
      <c r="G2795" t="s">
        <v>14</v>
      </c>
      <c r="H2795">
        <v>134.69999999999999</v>
      </c>
      <c r="I2795" t="str" cm="1">
        <f t="array" ref="I2795">IFERROR(
INDEX(Category_Map!$B$3:$B$28,
MATCH(TRIM(SUBSTITUTE(SUBSTITUTE(CLEAN(G2795),CHAR(160),""),CHAR(10),"")),
TRIM(SUBSTITUTE(SUBSTITUTE(Category_Map!$A$3:$A$28,CHAR(160),""),CHAR(10),"")),0)),
"Not Found")</f>
        <v>Food and beverages</v>
      </c>
      <c r="J2795" t="str">
        <f t="shared" si="43"/>
        <v>Pre-COVID</v>
      </c>
    </row>
    <row r="2796" spans="1:10" x14ac:dyDescent="0.35">
      <c r="A2796" t="s">
        <v>34</v>
      </c>
      <c r="B2796">
        <v>2015</v>
      </c>
      <c r="C2796" t="s">
        <v>46</v>
      </c>
      <c r="D2796">
        <v>126.1</v>
      </c>
      <c r="E2796">
        <v>12</v>
      </c>
      <c r="F2796" s="1">
        <v>42339</v>
      </c>
      <c r="G2796" t="s">
        <v>15</v>
      </c>
      <c r="H2796">
        <v>131.4</v>
      </c>
      <c r="I2796" t="str" cm="1">
        <f t="array" ref="I2796">IFERROR(
INDEX(Category_Map!$B$3:$B$28,
MATCH(TRIM(SUBSTITUTE(SUBSTITUTE(CLEAN(G2796),CHAR(160),""),CHAR(10),"")),
TRIM(SUBSTITUTE(SUBSTITUTE(Category_Map!$A$3:$A$28,CHAR(160),""),CHAR(10),"")),0)),
"Not Found")</f>
        <v>Food and beverages</v>
      </c>
      <c r="J2796" t="str">
        <f t="shared" si="43"/>
        <v>Pre-COVID</v>
      </c>
    </row>
    <row r="2797" spans="1:10" x14ac:dyDescent="0.35">
      <c r="A2797" t="s">
        <v>34</v>
      </c>
      <c r="B2797">
        <v>2015</v>
      </c>
      <c r="C2797" t="s">
        <v>46</v>
      </c>
      <c r="D2797">
        <v>126.1</v>
      </c>
      <c r="E2797">
        <v>12</v>
      </c>
      <c r="F2797" s="1">
        <v>42339</v>
      </c>
      <c r="G2797" t="s">
        <v>16</v>
      </c>
      <c r="H2797">
        <v>134.5</v>
      </c>
      <c r="I2797" t="str" cm="1">
        <f t="array" ref="I2797">IFERROR(
INDEX(Category_Map!$B$3:$B$28,
MATCH(TRIM(SUBSTITUTE(SUBSTITUTE(CLEAN(G2797),CHAR(160),""),CHAR(10),"")),
TRIM(SUBSTITUTE(SUBSTITUTE(Category_Map!$A$3:$A$28,CHAR(160),""),CHAR(10),"")),0)),
"Not Found")</f>
        <v>Miscellaneous</v>
      </c>
      <c r="J2797" t="str">
        <f t="shared" si="43"/>
        <v>Pre-COVID</v>
      </c>
    </row>
    <row r="2798" spans="1:10" x14ac:dyDescent="0.35">
      <c r="A2798" t="s">
        <v>34</v>
      </c>
      <c r="B2798">
        <v>2015</v>
      </c>
      <c r="C2798" t="s">
        <v>46</v>
      </c>
      <c r="D2798">
        <v>126.1</v>
      </c>
      <c r="E2798">
        <v>12</v>
      </c>
      <c r="F2798" s="1">
        <v>42339</v>
      </c>
      <c r="G2798" t="s">
        <v>17</v>
      </c>
      <c r="H2798">
        <v>129.69999999999999</v>
      </c>
      <c r="I2798" t="str" cm="1">
        <f t="array" ref="I2798">IFERROR(
INDEX(Category_Map!$B$3:$B$28,
MATCH(TRIM(SUBSTITUTE(SUBSTITUTE(CLEAN(G2798),CHAR(160),""),CHAR(10),"")),
TRIM(SUBSTITUTE(SUBSTITUTE(Category_Map!$A$3:$A$28,CHAR(160),""),CHAR(10),"")),0)),
"Not Found")</f>
        <v>Clothing and Footwear</v>
      </c>
      <c r="J2798" t="str">
        <f t="shared" si="43"/>
        <v>Pre-COVID</v>
      </c>
    </row>
    <row r="2799" spans="1:10" x14ac:dyDescent="0.35">
      <c r="A2799" t="s">
        <v>34</v>
      </c>
      <c r="B2799">
        <v>2015</v>
      </c>
      <c r="C2799" t="s">
        <v>46</v>
      </c>
      <c r="D2799">
        <v>126.1</v>
      </c>
      <c r="E2799">
        <v>12</v>
      </c>
      <c r="F2799" s="1">
        <v>42339</v>
      </c>
      <c r="G2799" t="s">
        <v>18</v>
      </c>
      <c r="H2799">
        <v>124.8</v>
      </c>
      <c r="I2799" t="str" cm="1">
        <f t="array" ref="I2799">IFERROR(
INDEX(Category_Map!$B$3:$B$28,
MATCH(TRIM(SUBSTITUTE(SUBSTITUTE(CLEAN(G2799),CHAR(160),""),CHAR(10),"")),
TRIM(SUBSTITUTE(SUBSTITUTE(Category_Map!$A$3:$A$28,CHAR(160),""),CHAR(10),"")),0)),
"Not Found")</f>
        <v>Clothing and Footwear</v>
      </c>
      <c r="J2799" t="str">
        <f t="shared" si="43"/>
        <v>Pre-COVID</v>
      </c>
    </row>
    <row r="2800" spans="1:10" x14ac:dyDescent="0.35">
      <c r="A2800" t="s">
        <v>34</v>
      </c>
      <c r="B2800">
        <v>2015</v>
      </c>
      <c r="C2800" t="s">
        <v>46</v>
      </c>
      <c r="D2800">
        <v>126.1</v>
      </c>
      <c r="E2800">
        <v>12</v>
      </c>
      <c r="F2800" s="1">
        <v>42339</v>
      </c>
      <c r="G2800" t="s">
        <v>19</v>
      </c>
      <c r="H2800">
        <v>129</v>
      </c>
      <c r="I2800" t="str" cm="1">
        <f t="array" ref="I2800">IFERROR(
INDEX(Category_Map!$B$3:$B$28,
MATCH(TRIM(SUBSTITUTE(SUBSTITUTE(CLEAN(G2800),CHAR(160),""),CHAR(10),"")),
TRIM(SUBSTITUTE(SUBSTITUTE(Category_Map!$A$3:$A$28,CHAR(160),""),CHAR(10),"")),0)),
"Not Found")</f>
        <v>Clothing and Footwear</v>
      </c>
      <c r="J2800" t="str">
        <f t="shared" si="43"/>
        <v>Pre-COVID</v>
      </c>
    </row>
    <row r="2801" spans="1:10" x14ac:dyDescent="0.35">
      <c r="A2801" t="s">
        <v>34</v>
      </c>
      <c r="B2801">
        <v>2015</v>
      </c>
      <c r="C2801" t="s">
        <v>46</v>
      </c>
      <c r="D2801">
        <v>126.1</v>
      </c>
      <c r="E2801">
        <v>12</v>
      </c>
      <c r="F2801" s="1">
        <v>42339</v>
      </c>
      <c r="G2801" t="s">
        <v>20</v>
      </c>
      <c r="H2801">
        <v>122.4</v>
      </c>
      <c r="I2801" t="str" cm="1">
        <f t="array" ref="I2801">IFERROR(
INDEX(Category_Map!$B$3:$B$28,
MATCH(TRIM(SUBSTITUTE(SUBSTITUTE(CLEAN(G2801),CHAR(160),""),CHAR(10),"")),
TRIM(SUBSTITUTE(SUBSTITUTE(Category_Map!$A$3:$A$28,CHAR(160),""),CHAR(10),"")),0)),
"Not Found")</f>
        <v>Housing and Utilities</v>
      </c>
      <c r="J2801" t="str">
        <f t="shared" si="43"/>
        <v>Pre-COVID</v>
      </c>
    </row>
    <row r="2802" spans="1:10" x14ac:dyDescent="0.35">
      <c r="A2802" t="s">
        <v>34</v>
      </c>
      <c r="B2802">
        <v>2015</v>
      </c>
      <c r="C2802" t="s">
        <v>46</v>
      </c>
      <c r="D2802">
        <v>126.1</v>
      </c>
      <c r="E2802">
        <v>12</v>
      </c>
      <c r="F2802" s="1">
        <v>42339</v>
      </c>
      <c r="G2802" t="s">
        <v>21</v>
      </c>
      <c r="H2802">
        <v>122</v>
      </c>
      <c r="I2802" t="str" cm="1">
        <f t="array" ref="I2802">IFERROR(
INDEX(Category_Map!$B$3:$B$28,
MATCH(TRIM(SUBSTITUTE(SUBSTITUTE(CLEAN(G2802),CHAR(160),""),CHAR(10),"")),
TRIM(SUBSTITUTE(SUBSTITUTE(Category_Map!$A$3:$A$28,CHAR(160),""),CHAR(10),"")),0)),
"Not Found")</f>
        <v>Fuel and Energy</v>
      </c>
      <c r="J2802" t="str">
        <f t="shared" si="43"/>
        <v>Pre-COVID</v>
      </c>
    </row>
    <row r="2803" spans="1:10" x14ac:dyDescent="0.35">
      <c r="A2803" t="s">
        <v>34</v>
      </c>
      <c r="B2803">
        <v>2015</v>
      </c>
      <c r="C2803" t="s">
        <v>46</v>
      </c>
      <c r="D2803">
        <v>126.1</v>
      </c>
      <c r="E2803">
        <v>12</v>
      </c>
      <c r="F2803" s="1">
        <v>42339</v>
      </c>
      <c r="G2803" t="s">
        <v>22</v>
      </c>
      <c r="H2803">
        <v>123.6</v>
      </c>
      <c r="I2803" t="str" cm="1">
        <f t="array" ref="I2803">IFERROR(
INDEX(Category_Map!$B$3:$B$28,
MATCH(TRIM(SUBSTITUTE(SUBSTITUTE(CLEAN(G2803),CHAR(160),""),CHAR(10),"")),
TRIM(SUBSTITUTE(SUBSTITUTE(Category_Map!$A$3:$A$28,CHAR(160),""),CHAR(10),"")),0)),
"Not Found")</f>
        <v>Household goods and services</v>
      </c>
      <c r="J2803" t="str">
        <f t="shared" si="43"/>
        <v>Pre-COVID</v>
      </c>
    </row>
    <row r="2804" spans="1:10" x14ac:dyDescent="0.35">
      <c r="A2804" t="s">
        <v>34</v>
      </c>
      <c r="B2804">
        <v>2015</v>
      </c>
      <c r="C2804" t="s">
        <v>46</v>
      </c>
      <c r="D2804">
        <v>126.1</v>
      </c>
      <c r="E2804">
        <v>12</v>
      </c>
      <c r="F2804" s="1">
        <v>42339</v>
      </c>
      <c r="G2804" t="s">
        <v>23</v>
      </c>
      <c r="H2804">
        <v>121.4</v>
      </c>
      <c r="I2804" t="str" cm="1">
        <f t="array" ref="I2804">IFERROR(
INDEX(Category_Map!$B$3:$B$28,
MATCH(TRIM(SUBSTITUTE(SUBSTITUTE(CLEAN(G2804),CHAR(160),""),CHAR(10),"")),
TRIM(SUBSTITUTE(SUBSTITUTE(Category_Map!$A$3:$A$28,CHAR(160),""),CHAR(10),"")),0)),
"Not Found")</f>
        <v>Health</v>
      </c>
      <c r="J2804" t="str">
        <f t="shared" si="43"/>
        <v>Pre-COVID</v>
      </c>
    </row>
    <row r="2805" spans="1:10" x14ac:dyDescent="0.35">
      <c r="A2805" t="s">
        <v>34</v>
      </c>
      <c r="B2805">
        <v>2015</v>
      </c>
      <c r="C2805" t="s">
        <v>46</v>
      </c>
      <c r="D2805">
        <v>126.1</v>
      </c>
      <c r="E2805">
        <v>12</v>
      </c>
      <c r="F2805" s="1">
        <v>42339</v>
      </c>
      <c r="G2805" t="s">
        <v>24</v>
      </c>
      <c r="H2805">
        <v>111.5</v>
      </c>
      <c r="I2805" t="str" cm="1">
        <f t="array" ref="I2805">IFERROR(
INDEX(Category_Map!$B$3:$B$28,
MATCH(TRIM(SUBSTITUTE(SUBSTITUTE(CLEAN(G2805),CHAR(160),""),CHAR(10),"")),
TRIM(SUBSTITUTE(SUBSTITUTE(Category_Map!$A$3:$A$28,CHAR(160),""),CHAR(10),"")),0)),
"Not Found")</f>
        <v>Transport &amp; Communication</v>
      </c>
      <c r="J2805" t="str">
        <f t="shared" si="43"/>
        <v>Pre-COVID</v>
      </c>
    </row>
    <row r="2806" spans="1:10" x14ac:dyDescent="0.35">
      <c r="A2806" t="s">
        <v>34</v>
      </c>
      <c r="B2806">
        <v>2015</v>
      </c>
      <c r="C2806" t="s">
        <v>46</v>
      </c>
      <c r="D2806">
        <v>126.1</v>
      </c>
      <c r="E2806">
        <v>12</v>
      </c>
      <c r="F2806" s="1">
        <v>42339</v>
      </c>
      <c r="G2806" t="s">
        <v>25</v>
      </c>
      <c r="H2806">
        <v>119.6</v>
      </c>
      <c r="I2806" t="str" cm="1">
        <f t="array" ref="I2806">IFERROR(
INDEX(Category_Map!$B$3:$B$28,
MATCH(TRIM(SUBSTITUTE(SUBSTITUTE(CLEAN(G2806),CHAR(160),""),CHAR(10),"")),
TRIM(SUBSTITUTE(SUBSTITUTE(Category_Map!$A$3:$A$28,CHAR(160),""),CHAR(10),"")),0)),
"Not Found")</f>
        <v>Recreation and Personal Care</v>
      </c>
      <c r="J2806" t="str">
        <f t="shared" si="43"/>
        <v>Pre-COVID</v>
      </c>
    </row>
    <row r="2807" spans="1:10" x14ac:dyDescent="0.35">
      <c r="A2807" t="s">
        <v>34</v>
      </c>
      <c r="B2807">
        <v>2015</v>
      </c>
      <c r="C2807" t="s">
        <v>46</v>
      </c>
      <c r="D2807">
        <v>126.1</v>
      </c>
      <c r="E2807">
        <v>12</v>
      </c>
      <c r="F2807" s="1">
        <v>42339</v>
      </c>
      <c r="G2807" t="s">
        <v>26</v>
      </c>
      <c r="H2807">
        <v>126.2</v>
      </c>
      <c r="I2807" t="str" cm="1">
        <f t="array" ref="I2807">IFERROR(
INDEX(Category_Map!$B$3:$B$28,
MATCH(TRIM(SUBSTITUTE(SUBSTITUTE(CLEAN(G2807),CHAR(160),""),CHAR(10),"")),
TRIM(SUBSTITUTE(SUBSTITUTE(Category_Map!$A$3:$A$28,CHAR(160),""),CHAR(10),"")),0)),
"Not Found")</f>
        <v>Education</v>
      </c>
      <c r="J2807" t="str">
        <f t="shared" si="43"/>
        <v>Pre-COVID</v>
      </c>
    </row>
    <row r="2808" spans="1:10" x14ac:dyDescent="0.35">
      <c r="A2808" t="s">
        <v>34</v>
      </c>
      <c r="B2808">
        <v>2015</v>
      </c>
      <c r="C2808" t="s">
        <v>46</v>
      </c>
      <c r="D2808">
        <v>126.1</v>
      </c>
      <c r="E2808">
        <v>12</v>
      </c>
      <c r="F2808" s="1">
        <v>42339</v>
      </c>
      <c r="G2808" t="s">
        <v>27</v>
      </c>
      <c r="H2808">
        <v>113.7</v>
      </c>
      <c r="I2808" t="str" cm="1">
        <f t="array" ref="I2808">IFERROR(
INDEX(Category_Map!$B$3:$B$28,
MATCH(TRIM(SUBSTITUTE(SUBSTITUTE(CLEAN(G2808),CHAR(160),""),CHAR(10),"")),
TRIM(SUBSTITUTE(SUBSTITUTE(Category_Map!$A$3:$A$28,CHAR(160),""),CHAR(10),"")),0)),
"Not Found")</f>
        <v>Personal care and effects</v>
      </c>
      <c r="J2808" t="str">
        <f t="shared" si="43"/>
        <v>Pre-COVID</v>
      </c>
    </row>
    <row r="2809" spans="1:10" x14ac:dyDescent="0.35">
      <c r="A2809" t="s">
        <v>34</v>
      </c>
      <c r="B2809">
        <v>2015</v>
      </c>
      <c r="C2809" t="s">
        <v>46</v>
      </c>
      <c r="D2809">
        <v>126.1</v>
      </c>
      <c r="E2809">
        <v>12</v>
      </c>
      <c r="F2809" s="1">
        <v>42339</v>
      </c>
      <c r="G2809" t="s">
        <v>28</v>
      </c>
      <c r="H2809">
        <v>118.3</v>
      </c>
      <c r="I2809" t="str" cm="1">
        <f t="array" ref="I2809">IFERROR(
INDEX(Category_Map!$B$3:$B$28,
MATCH(TRIM(SUBSTITUTE(SUBSTITUTE(CLEAN(G2809),CHAR(160),""),CHAR(10),"")),
TRIM(SUBSTITUTE(SUBSTITUTE(Category_Map!$A$3:$A$28,CHAR(160),""),CHAR(10),"")),0)),
"Not Found")</f>
        <v>Miscellaneous</v>
      </c>
      <c r="J2809" t="str">
        <f t="shared" si="43"/>
        <v>Pre-COVID</v>
      </c>
    </row>
    <row r="2810" spans="1:10" x14ac:dyDescent="0.35">
      <c r="A2810" t="s">
        <v>30</v>
      </c>
      <c r="B2810">
        <v>2016</v>
      </c>
      <c r="C2810" t="s">
        <v>31</v>
      </c>
      <c r="D2810">
        <v>128.1</v>
      </c>
      <c r="E2810">
        <v>1</v>
      </c>
      <c r="F2810" s="1">
        <v>42370</v>
      </c>
      <c r="G2810" t="s">
        <v>3</v>
      </c>
      <c r="H2810">
        <v>126.8</v>
      </c>
      <c r="I2810" t="str" cm="1">
        <f t="array" ref="I2810">IFERROR(
INDEX(Category_Map!$B$3:$B$28,
MATCH(TRIM(SUBSTITUTE(SUBSTITUTE(CLEAN(G2810),CHAR(160),""),CHAR(10),"")),
TRIM(SUBSTITUTE(SUBSTITUTE(Category_Map!$A$3:$A$28,CHAR(160),""),CHAR(10),"")),0)),
"Not Found")</f>
        <v>Food</v>
      </c>
      <c r="J2810" t="str">
        <f t="shared" si="43"/>
        <v>Pre-COVID</v>
      </c>
    </row>
    <row r="2811" spans="1:10" x14ac:dyDescent="0.35">
      <c r="A2811" t="s">
        <v>30</v>
      </c>
      <c r="B2811">
        <v>2016</v>
      </c>
      <c r="C2811" t="s">
        <v>31</v>
      </c>
      <c r="D2811">
        <v>128.1</v>
      </c>
      <c r="E2811">
        <v>1</v>
      </c>
      <c r="F2811" s="1">
        <v>42370</v>
      </c>
      <c r="G2811" t="s">
        <v>4</v>
      </c>
      <c r="H2811">
        <v>133.19999999999999</v>
      </c>
      <c r="I2811" t="str" cm="1">
        <f t="array" ref="I2811">IFERROR(
INDEX(Category_Map!$B$3:$B$28,
MATCH(TRIM(SUBSTITUTE(SUBSTITUTE(CLEAN(G2811),CHAR(160),""),CHAR(10),"")),
TRIM(SUBSTITUTE(SUBSTITUTE(Category_Map!$A$3:$A$28,CHAR(160),""),CHAR(10),"")),0)),
"Not Found")</f>
        <v>Food</v>
      </c>
      <c r="J2811" t="str">
        <f t="shared" si="43"/>
        <v>Pre-COVID</v>
      </c>
    </row>
    <row r="2812" spans="1:10" x14ac:dyDescent="0.35">
      <c r="A2812" t="s">
        <v>30</v>
      </c>
      <c r="B2812">
        <v>2016</v>
      </c>
      <c r="C2812" t="s">
        <v>31</v>
      </c>
      <c r="D2812">
        <v>128.1</v>
      </c>
      <c r="E2812">
        <v>1</v>
      </c>
      <c r="F2812" s="1">
        <v>42370</v>
      </c>
      <c r="G2812" t="s">
        <v>5</v>
      </c>
      <c r="H2812">
        <v>126.5</v>
      </c>
      <c r="I2812" t="str" cm="1">
        <f t="array" ref="I2812">IFERROR(
INDEX(Category_Map!$B$3:$B$28,
MATCH(TRIM(SUBSTITUTE(SUBSTITUTE(CLEAN(G2812),CHAR(160),""),CHAR(10),"")),
TRIM(SUBSTITUTE(SUBSTITUTE(Category_Map!$A$3:$A$28,CHAR(160),""),CHAR(10),"")),0)),
"Not Found")</f>
        <v>Food</v>
      </c>
      <c r="J2812" t="str">
        <f t="shared" si="43"/>
        <v>Pre-COVID</v>
      </c>
    </row>
    <row r="2813" spans="1:10" x14ac:dyDescent="0.35">
      <c r="A2813" t="s">
        <v>30</v>
      </c>
      <c r="B2813">
        <v>2016</v>
      </c>
      <c r="C2813" t="s">
        <v>31</v>
      </c>
      <c r="D2813">
        <v>128.1</v>
      </c>
      <c r="E2813">
        <v>1</v>
      </c>
      <c r="F2813" s="1">
        <v>42370</v>
      </c>
      <c r="G2813" t="s">
        <v>6</v>
      </c>
      <c r="H2813">
        <v>130.30000000000001</v>
      </c>
      <c r="I2813" t="str" cm="1">
        <f t="array" ref="I2813">IFERROR(
INDEX(Category_Map!$B$3:$B$28,
MATCH(TRIM(SUBSTITUTE(SUBSTITUTE(CLEAN(G2813),CHAR(160),""),CHAR(10),"")),
TRIM(SUBSTITUTE(SUBSTITUTE(Category_Map!$A$3:$A$28,CHAR(160),""),CHAR(10),"")),0)),
"Not Found")</f>
        <v>Food</v>
      </c>
      <c r="J2813" t="str">
        <f t="shared" si="43"/>
        <v>Pre-COVID</v>
      </c>
    </row>
    <row r="2814" spans="1:10" x14ac:dyDescent="0.35">
      <c r="A2814" t="s">
        <v>30</v>
      </c>
      <c r="B2814">
        <v>2016</v>
      </c>
      <c r="C2814" t="s">
        <v>31</v>
      </c>
      <c r="D2814">
        <v>128.1</v>
      </c>
      <c r="E2814">
        <v>1</v>
      </c>
      <c r="F2814" s="1">
        <v>42370</v>
      </c>
      <c r="G2814" t="s">
        <v>7</v>
      </c>
      <c r="H2814">
        <v>118.9</v>
      </c>
      <c r="I2814" t="str" cm="1">
        <f t="array" ref="I2814">IFERROR(
INDEX(Category_Map!$B$3:$B$28,
MATCH(TRIM(SUBSTITUTE(SUBSTITUTE(CLEAN(G2814),CHAR(160),""),CHAR(10),"")),
TRIM(SUBSTITUTE(SUBSTITUTE(Category_Map!$A$3:$A$28,CHAR(160),""),CHAR(10),"")),0)),
"Not Found")</f>
        <v>Food</v>
      </c>
      <c r="J2814" t="str">
        <f t="shared" si="43"/>
        <v>Pre-COVID</v>
      </c>
    </row>
    <row r="2815" spans="1:10" x14ac:dyDescent="0.35">
      <c r="A2815" t="s">
        <v>30</v>
      </c>
      <c r="B2815">
        <v>2016</v>
      </c>
      <c r="C2815" t="s">
        <v>31</v>
      </c>
      <c r="D2815">
        <v>128.1</v>
      </c>
      <c r="E2815">
        <v>1</v>
      </c>
      <c r="F2815" s="1">
        <v>42370</v>
      </c>
      <c r="G2815" t="s">
        <v>8</v>
      </c>
      <c r="H2815">
        <v>131.6</v>
      </c>
      <c r="I2815" t="str" cm="1">
        <f t="array" ref="I2815">IFERROR(
INDEX(Category_Map!$B$3:$B$28,
MATCH(TRIM(SUBSTITUTE(SUBSTITUTE(CLEAN(G2815),CHAR(160),""),CHAR(10),"")),
TRIM(SUBSTITUTE(SUBSTITUTE(Category_Map!$A$3:$A$28,CHAR(160),""),CHAR(10),"")),0)),
"Not Found")</f>
        <v>Food</v>
      </c>
      <c r="J2815" t="str">
        <f t="shared" si="43"/>
        <v>Pre-COVID</v>
      </c>
    </row>
    <row r="2816" spans="1:10" x14ac:dyDescent="0.35">
      <c r="A2816" t="s">
        <v>30</v>
      </c>
      <c r="B2816">
        <v>2016</v>
      </c>
      <c r="C2816" t="s">
        <v>31</v>
      </c>
      <c r="D2816">
        <v>128.1</v>
      </c>
      <c r="E2816">
        <v>1</v>
      </c>
      <c r="F2816" s="1">
        <v>42370</v>
      </c>
      <c r="G2816" t="s">
        <v>9</v>
      </c>
      <c r="H2816">
        <v>140.1</v>
      </c>
      <c r="I2816" t="str" cm="1">
        <f t="array" ref="I2816">IFERROR(
INDEX(Category_Map!$B$3:$B$28,
MATCH(TRIM(SUBSTITUTE(SUBSTITUTE(CLEAN(G2816),CHAR(160),""),CHAR(10),"")),
TRIM(SUBSTITUTE(SUBSTITUTE(Category_Map!$A$3:$A$28,CHAR(160),""),CHAR(10),"")),0)),
"Not Found")</f>
        <v>Food</v>
      </c>
      <c r="J2816" t="str">
        <f t="shared" si="43"/>
        <v>Pre-COVID</v>
      </c>
    </row>
    <row r="2817" spans="1:10" x14ac:dyDescent="0.35">
      <c r="A2817" t="s">
        <v>30</v>
      </c>
      <c r="B2817">
        <v>2016</v>
      </c>
      <c r="C2817" t="s">
        <v>31</v>
      </c>
      <c r="D2817">
        <v>128.1</v>
      </c>
      <c r="E2817">
        <v>1</v>
      </c>
      <c r="F2817" s="1">
        <v>42370</v>
      </c>
      <c r="G2817" t="s">
        <v>10</v>
      </c>
      <c r="H2817">
        <v>163.80000000000001</v>
      </c>
      <c r="I2817" t="str" cm="1">
        <f t="array" ref="I2817">IFERROR(
INDEX(Category_Map!$B$3:$B$28,
MATCH(TRIM(SUBSTITUTE(SUBSTITUTE(CLEAN(G2817),CHAR(160),""),CHAR(10),"")),
TRIM(SUBSTITUTE(SUBSTITUTE(Category_Map!$A$3:$A$28,CHAR(160),""),CHAR(10),"")),0)),
"Not Found")</f>
        <v>Food</v>
      </c>
      <c r="J2817" t="str">
        <f t="shared" si="43"/>
        <v>Pre-COVID</v>
      </c>
    </row>
    <row r="2818" spans="1:10" x14ac:dyDescent="0.35">
      <c r="A2818" t="s">
        <v>30</v>
      </c>
      <c r="B2818">
        <v>2016</v>
      </c>
      <c r="C2818" t="s">
        <v>31</v>
      </c>
      <c r="D2818">
        <v>128.1</v>
      </c>
      <c r="E2818">
        <v>1</v>
      </c>
      <c r="F2818" s="1">
        <v>42370</v>
      </c>
      <c r="G2818" t="s">
        <v>11</v>
      </c>
      <c r="H2818">
        <v>97.7</v>
      </c>
      <c r="I2818" t="str" cm="1">
        <f t="array" ref="I2818">IFERROR(
INDEX(Category_Map!$B$3:$B$28,
MATCH(TRIM(SUBSTITUTE(SUBSTITUTE(CLEAN(G2818),CHAR(160),""),CHAR(10),"")),
TRIM(SUBSTITUTE(SUBSTITUTE(Category_Map!$A$3:$A$28,CHAR(160),""),CHAR(10),"")),0)),
"Not Found")</f>
        <v>Food</v>
      </c>
      <c r="J2818" t="str">
        <f t="shared" ref="J2818:J2881" si="44">IF(F2818 &lt; DATE(2020,3,1), "Pre-COVID", "Post-COVID")</f>
        <v>Pre-COVID</v>
      </c>
    </row>
    <row r="2819" spans="1:10" x14ac:dyDescent="0.35">
      <c r="A2819" t="s">
        <v>30</v>
      </c>
      <c r="B2819">
        <v>2016</v>
      </c>
      <c r="C2819" t="s">
        <v>31</v>
      </c>
      <c r="D2819">
        <v>128.1</v>
      </c>
      <c r="E2819">
        <v>1</v>
      </c>
      <c r="F2819" s="1">
        <v>42370</v>
      </c>
      <c r="G2819" t="s">
        <v>12</v>
      </c>
      <c r="H2819">
        <v>129.6</v>
      </c>
      <c r="I2819" t="str" cm="1">
        <f t="array" ref="I2819">IFERROR(
INDEX(Category_Map!$B$3:$B$28,
MATCH(TRIM(SUBSTITUTE(SUBSTITUTE(CLEAN(G2819),CHAR(160),""),CHAR(10),"")),
TRIM(SUBSTITUTE(SUBSTITUTE(Category_Map!$A$3:$A$28,CHAR(160),""),CHAR(10),"")),0)),
"Not Found")</f>
        <v>Food</v>
      </c>
      <c r="J2819" t="str">
        <f t="shared" si="44"/>
        <v>Pre-COVID</v>
      </c>
    </row>
    <row r="2820" spans="1:10" x14ac:dyDescent="0.35">
      <c r="A2820" t="s">
        <v>30</v>
      </c>
      <c r="B2820">
        <v>2016</v>
      </c>
      <c r="C2820" t="s">
        <v>31</v>
      </c>
      <c r="D2820">
        <v>128.1</v>
      </c>
      <c r="E2820">
        <v>1</v>
      </c>
      <c r="F2820" s="1">
        <v>42370</v>
      </c>
      <c r="G2820" t="s">
        <v>13</v>
      </c>
      <c r="H2820">
        <v>124.3</v>
      </c>
      <c r="I2820" t="str" cm="1">
        <f t="array" ref="I2820">IFERROR(
INDEX(Category_Map!$B$3:$B$28,
MATCH(TRIM(SUBSTITUTE(SUBSTITUTE(CLEAN(G2820),CHAR(160),""),CHAR(10),"")),
TRIM(SUBSTITUTE(SUBSTITUTE(Category_Map!$A$3:$A$28,CHAR(160),""),CHAR(10),"")),0)),
"Not Found")</f>
        <v>Food and beverages</v>
      </c>
      <c r="J2820" t="str">
        <f t="shared" si="44"/>
        <v>Pre-COVID</v>
      </c>
    </row>
    <row r="2821" spans="1:10" x14ac:dyDescent="0.35">
      <c r="A2821" t="s">
        <v>30</v>
      </c>
      <c r="B2821">
        <v>2016</v>
      </c>
      <c r="C2821" t="s">
        <v>31</v>
      </c>
      <c r="D2821">
        <v>128.1</v>
      </c>
      <c r="E2821">
        <v>1</v>
      </c>
      <c r="F2821" s="1">
        <v>42370</v>
      </c>
      <c r="G2821" t="s">
        <v>14</v>
      </c>
      <c r="H2821">
        <v>135.9</v>
      </c>
      <c r="I2821" t="str" cm="1">
        <f t="array" ref="I2821">IFERROR(
INDEX(Category_Map!$B$3:$B$28,
MATCH(TRIM(SUBSTITUTE(SUBSTITUTE(CLEAN(G2821),CHAR(160),""),CHAR(10),"")),
TRIM(SUBSTITUTE(SUBSTITUTE(Category_Map!$A$3:$A$28,CHAR(160),""),CHAR(10),"")),0)),
"Not Found")</f>
        <v>Food and beverages</v>
      </c>
      <c r="J2821" t="str">
        <f t="shared" si="44"/>
        <v>Pre-COVID</v>
      </c>
    </row>
    <row r="2822" spans="1:10" x14ac:dyDescent="0.35">
      <c r="A2822" t="s">
        <v>30</v>
      </c>
      <c r="B2822">
        <v>2016</v>
      </c>
      <c r="C2822" t="s">
        <v>31</v>
      </c>
      <c r="D2822">
        <v>128.1</v>
      </c>
      <c r="E2822">
        <v>1</v>
      </c>
      <c r="F2822" s="1">
        <v>42370</v>
      </c>
      <c r="G2822" t="s">
        <v>15</v>
      </c>
      <c r="H2822">
        <v>131.4</v>
      </c>
      <c r="I2822" t="str" cm="1">
        <f t="array" ref="I2822">IFERROR(
INDEX(Category_Map!$B$3:$B$28,
MATCH(TRIM(SUBSTITUTE(SUBSTITUTE(CLEAN(G2822),CHAR(160),""),CHAR(10),"")),
TRIM(SUBSTITUTE(SUBSTITUTE(Category_Map!$A$3:$A$28,CHAR(160),""),CHAR(10),"")),0)),
"Not Found")</f>
        <v>Food and beverages</v>
      </c>
      <c r="J2822" t="str">
        <f t="shared" si="44"/>
        <v>Pre-COVID</v>
      </c>
    </row>
    <row r="2823" spans="1:10" x14ac:dyDescent="0.35">
      <c r="A2823" t="s">
        <v>30</v>
      </c>
      <c r="B2823">
        <v>2016</v>
      </c>
      <c r="C2823" t="s">
        <v>31</v>
      </c>
      <c r="D2823">
        <v>128.1</v>
      </c>
      <c r="E2823">
        <v>1</v>
      </c>
      <c r="F2823" s="1">
        <v>42370</v>
      </c>
      <c r="G2823" t="s">
        <v>16</v>
      </c>
      <c r="H2823">
        <v>133.6</v>
      </c>
      <c r="I2823" t="str" cm="1">
        <f t="array" ref="I2823">IFERROR(
INDEX(Category_Map!$B$3:$B$28,
MATCH(TRIM(SUBSTITUTE(SUBSTITUTE(CLEAN(G2823),CHAR(160),""),CHAR(10),"")),
TRIM(SUBSTITUTE(SUBSTITUTE(Category_Map!$A$3:$A$28,CHAR(160),""),CHAR(10),"")),0)),
"Not Found")</f>
        <v>Miscellaneous</v>
      </c>
      <c r="J2823" t="str">
        <f t="shared" si="44"/>
        <v>Pre-COVID</v>
      </c>
    </row>
    <row r="2824" spans="1:10" x14ac:dyDescent="0.35">
      <c r="A2824" t="s">
        <v>30</v>
      </c>
      <c r="B2824">
        <v>2016</v>
      </c>
      <c r="C2824" t="s">
        <v>31</v>
      </c>
      <c r="D2824">
        <v>128.1</v>
      </c>
      <c r="E2824">
        <v>1</v>
      </c>
      <c r="F2824" s="1">
        <v>42370</v>
      </c>
      <c r="G2824" t="s">
        <v>17</v>
      </c>
      <c r="H2824">
        <v>133.19999999999999</v>
      </c>
      <c r="I2824" t="str" cm="1">
        <f t="array" ref="I2824">IFERROR(
INDEX(Category_Map!$B$3:$B$28,
MATCH(TRIM(SUBSTITUTE(SUBSTITUTE(CLEAN(G2824),CHAR(160),""),CHAR(10),"")),
TRIM(SUBSTITUTE(SUBSTITUTE(Category_Map!$A$3:$A$28,CHAR(160),""),CHAR(10),"")),0)),
"Not Found")</f>
        <v>Clothing and Footwear</v>
      </c>
      <c r="J2824" t="str">
        <f t="shared" si="44"/>
        <v>Pre-COVID</v>
      </c>
    </row>
    <row r="2825" spans="1:10" x14ac:dyDescent="0.35">
      <c r="A2825" t="s">
        <v>30</v>
      </c>
      <c r="B2825">
        <v>2016</v>
      </c>
      <c r="C2825" t="s">
        <v>31</v>
      </c>
      <c r="D2825">
        <v>128.1</v>
      </c>
      <c r="E2825">
        <v>1</v>
      </c>
      <c r="F2825" s="1">
        <v>42370</v>
      </c>
      <c r="G2825" t="s">
        <v>18</v>
      </c>
      <c r="H2825">
        <v>128.9</v>
      </c>
      <c r="I2825" t="str" cm="1">
        <f t="array" ref="I2825">IFERROR(
INDEX(Category_Map!$B$3:$B$28,
MATCH(TRIM(SUBSTITUTE(SUBSTITUTE(CLEAN(G2825),CHAR(160),""),CHAR(10),"")),
TRIM(SUBSTITUTE(SUBSTITUTE(Category_Map!$A$3:$A$28,CHAR(160),""),CHAR(10),"")),0)),
"Not Found")</f>
        <v>Clothing and Footwear</v>
      </c>
      <c r="J2825" t="str">
        <f t="shared" si="44"/>
        <v>Pre-COVID</v>
      </c>
    </row>
    <row r="2826" spans="1:10" x14ac:dyDescent="0.35">
      <c r="A2826" t="s">
        <v>30</v>
      </c>
      <c r="B2826">
        <v>2016</v>
      </c>
      <c r="C2826" t="s">
        <v>31</v>
      </c>
      <c r="D2826">
        <v>128.1</v>
      </c>
      <c r="E2826">
        <v>1</v>
      </c>
      <c r="F2826" s="1">
        <v>42370</v>
      </c>
      <c r="G2826" t="s">
        <v>19</v>
      </c>
      <c r="H2826">
        <v>132.6</v>
      </c>
      <c r="I2826" t="str" cm="1">
        <f t="array" ref="I2826">IFERROR(
INDEX(Category_Map!$B$3:$B$28,
MATCH(TRIM(SUBSTITUTE(SUBSTITUTE(CLEAN(G2826),CHAR(160),""),CHAR(10),"")),
TRIM(SUBSTITUTE(SUBSTITUTE(Category_Map!$A$3:$A$28,CHAR(160),""),CHAR(10),"")),0)),
"Not Found")</f>
        <v>Clothing and Footwear</v>
      </c>
      <c r="J2826" t="str">
        <f t="shared" si="44"/>
        <v>Pre-COVID</v>
      </c>
    </row>
    <row r="2827" spans="1:10" x14ac:dyDescent="0.35">
      <c r="A2827" t="s">
        <v>30</v>
      </c>
      <c r="B2827">
        <v>2016</v>
      </c>
      <c r="C2827" t="s">
        <v>31</v>
      </c>
      <c r="D2827">
        <v>128.1</v>
      </c>
      <c r="E2827">
        <v>1</v>
      </c>
      <c r="F2827" s="1">
        <v>42370</v>
      </c>
      <c r="G2827" t="s">
        <v>20</v>
      </c>
      <c r="H2827">
        <v>0</v>
      </c>
      <c r="I2827" t="str" cm="1">
        <f t="array" ref="I2827">IFERROR(
INDEX(Category_Map!$B$3:$B$28,
MATCH(TRIM(SUBSTITUTE(SUBSTITUTE(CLEAN(G2827),CHAR(160),""),CHAR(10),"")),
TRIM(SUBSTITUTE(SUBSTITUTE(Category_Map!$A$3:$A$28,CHAR(160),""),CHAR(10),"")),0)),
"Not Found")</f>
        <v>Housing and Utilities</v>
      </c>
      <c r="J2827" t="str">
        <f t="shared" si="44"/>
        <v>Pre-COVID</v>
      </c>
    </row>
    <row r="2828" spans="1:10" x14ac:dyDescent="0.35">
      <c r="A2828" t="s">
        <v>30</v>
      </c>
      <c r="B2828">
        <v>2016</v>
      </c>
      <c r="C2828" t="s">
        <v>31</v>
      </c>
      <c r="D2828">
        <v>128.1</v>
      </c>
      <c r="E2828">
        <v>1</v>
      </c>
      <c r="F2828" s="1">
        <v>42370</v>
      </c>
      <c r="G2828" t="s">
        <v>21</v>
      </c>
      <c r="H2828">
        <v>126.2</v>
      </c>
      <c r="I2828" t="str" cm="1">
        <f t="array" ref="I2828">IFERROR(
INDEX(Category_Map!$B$3:$B$28,
MATCH(TRIM(SUBSTITUTE(SUBSTITUTE(CLEAN(G2828),CHAR(160),""),CHAR(10),"")),
TRIM(SUBSTITUTE(SUBSTITUTE(Category_Map!$A$3:$A$28,CHAR(160),""),CHAR(10),"")),0)),
"Not Found")</f>
        <v>Fuel and Energy</v>
      </c>
      <c r="J2828" t="str">
        <f t="shared" si="44"/>
        <v>Pre-COVID</v>
      </c>
    </row>
    <row r="2829" spans="1:10" x14ac:dyDescent="0.35">
      <c r="A2829" t="s">
        <v>30</v>
      </c>
      <c r="B2829">
        <v>2016</v>
      </c>
      <c r="C2829" t="s">
        <v>31</v>
      </c>
      <c r="D2829">
        <v>128.1</v>
      </c>
      <c r="E2829">
        <v>1</v>
      </c>
      <c r="F2829" s="1">
        <v>42370</v>
      </c>
      <c r="G2829" t="s">
        <v>22</v>
      </c>
      <c r="H2829">
        <v>126.6</v>
      </c>
      <c r="I2829" t="str" cm="1">
        <f t="array" ref="I2829">IFERROR(
INDEX(Category_Map!$B$3:$B$28,
MATCH(TRIM(SUBSTITUTE(SUBSTITUTE(CLEAN(G2829),CHAR(160),""),CHAR(10),"")),
TRIM(SUBSTITUTE(SUBSTITUTE(Category_Map!$A$3:$A$28,CHAR(160),""),CHAR(10),"")),0)),
"Not Found")</f>
        <v>Household goods and services</v>
      </c>
      <c r="J2829" t="str">
        <f t="shared" si="44"/>
        <v>Pre-COVID</v>
      </c>
    </row>
    <row r="2830" spans="1:10" x14ac:dyDescent="0.35">
      <c r="A2830" t="s">
        <v>30</v>
      </c>
      <c r="B2830">
        <v>2016</v>
      </c>
      <c r="C2830" t="s">
        <v>31</v>
      </c>
      <c r="D2830">
        <v>128.1</v>
      </c>
      <c r="E2830">
        <v>1</v>
      </c>
      <c r="F2830" s="1">
        <v>42370</v>
      </c>
      <c r="G2830" t="s">
        <v>23</v>
      </c>
      <c r="H2830">
        <v>123.7</v>
      </c>
      <c r="I2830" t="str" cm="1">
        <f t="array" ref="I2830">IFERROR(
INDEX(Category_Map!$B$3:$B$28,
MATCH(TRIM(SUBSTITUTE(SUBSTITUTE(CLEAN(G2830),CHAR(160),""),CHAR(10),"")),
TRIM(SUBSTITUTE(SUBSTITUTE(Category_Map!$A$3:$A$28,CHAR(160),""),CHAR(10),"")),0)),
"Not Found")</f>
        <v>Health</v>
      </c>
      <c r="J2830" t="str">
        <f t="shared" si="44"/>
        <v>Pre-COVID</v>
      </c>
    </row>
    <row r="2831" spans="1:10" x14ac:dyDescent="0.35">
      <c r="A2831" t="s">
        <v>30</v>
      </c>
      <c r="B2831">
        <v>2016</v>
      </c>
      <c r="C2831" t="s">
        <v>31</v>
      </c>
      <c r="D2831">
        <v>128.1</v>
      </c>
      <c r="E2831">
        <v>1</v>
      </c>
      <c r="F2831" s="1">
        <v>42370</v>
      </c>
      <c r="G2831" t="s">
        <v>24</v>
      </c>
      <c r="H2831">
        <v>113.6</v>
      </c>
      <c r="I2831" t="str" cm="1">
        <f t="array" ref="I2831">IFERROR(
INDEX(Category_Map!$B$3:$B$28,
MATCH(TRIM(SUBSTITUTE(SUBSTITUTE(CLEAN(G2831),CHAR(160),""),CHAR(10),"")),
TRIM(SUBSTITUTE(SUBSTITUTE(Category_Map!$A$3:$A$28,CHAR(160),""),CHAR(10),"")),0)),
"Not Found")</f>
        <v>Transport &amp; Communication</v>
      </c>
      <c r="J2831" t="str">
        <f t="shared" si="44"/>
        <v>Pre-COVID</v>
      </c>
    </row>
    <row r="2832" spans="1:10" x14ac:dyDescent="0.35">
      <c r="A2832" t="s">
        <v>30</v>
      </c>
      <c r="B2832">
        <v>2016</v>
      </c>
      <c r="C2832" t="s">
        <v>31</v>
      </c>
      <c r="D2832">
        <v>128.1</v>
      </c>
      <c r="E2832">
        <v>1</v>
      </c>
      <c r="F2832" s="1">
        <v>42370</v>
      </c>
      <c r="G2832" t="s">
        <v>25</v>
      </c>
      <c r="H2832">
        <v>121.4</v>
      </c>
      <c r="I2832" t="str" cm="1">
        <f t="array" ref="I2832">IFERROR(
INDEX(Category_Map!$B$3:$B$28,
MATCH(TRIM(SUBSTITUTE(SUBSTITUTE(CLEAN(G2832),CHAR(160),""),CHAR(10),"")),
TRIM(SUBSTITUTE(SUBSTITUTE(Category_Map!$A$3:$A$28,CHAR(160),""),CHAR(10),"")),0)),
"Not Found")</f>
        <v>Recreation and Personal Care</v>
      </c>
      <c r="J2832" t="str">
        <f t="shared" si="44"/>
        <v>Pre-COVID</v>
      </c>
    </row>
    <row r="2833" spans="1:10" x14ac:dyDescent="0.35">
      <c r="A2833" t="s">
        <v>30</v>
      </c>
      <c r="B2833">
        <v>2016</v>
      </c>
      <c r="C2833" t="s">
        <v>31</v>
      </c>
      <c r="D2833">
        <v>128.1</v>
      </c>
      <c r="E2833">
        <v>1</v>
      </c>
      <c r="F2833" s="1">
        <v>42370</v>
      </c>
      <c r="G2833" t="s">
        <v>26</v>
      </c>
      <c r="H2833">
        <v>126.2</v>
      </c>
      <c r="I2833" t="str" cm="1">
        <f t="array" ref="I2833">IFERROR(
INDEX(Category_Map!$B$3:$B$28,
MATCH(TRIM(SUBSTITUTE(SUBSTITUTE(CLEAN(G2833),CHAR(160),""),CHAR(10),"")),
TRIM(SUBSTITUTE(SUBSTITUTE(Category_Map!$A$3:$A$28,CHAR(160),""),CHAR(10),"")),0)),
"Not Found")</f>
        <v>Education</v>
      </c>
      <c r="J2833" t="str">
        <f t="shared" si="44"/>
        <v>Pre-COVID</v>
      </c>
    </row>
    <row r="2834" spans="1:10" x14ac:dyDescent="0.35">
      <c r="A2834" t="s">
        <v>30</v>
      </c>
      <c r="B2834">
        <v>2016</v>
      </c>
      <c r="C2834" t="s">
        <v>31</v>
      </c>
      <c r="D2834">
        <v>128.1</v>
      </c>
      <c r="E2834">
        <v>1</v>
      </c>
      <c r="F2834" s="1">
        <v>42370</v>
      </c>
      <c r="G2834" t="s">
        <v>27</v>
      </c>
      <c r="H2834">
        <v>114.9</v>
      </c>
      <c r="I2834" t="str" cm="1">
        <f t="array" ref="I2834">IFERROR(
INDEX(Category_Map!$B$3:$B$28,
MATCH(TRIM(SUBSTITUTE(SUBSTITUTE(CLEAN(G2834),CHAR(160),""),CHAR(10),"")),
TRIM(SUBSTITUTE(SUBSTITUTE(Category_Map!$A$3:$A$28,CHAR(160),""),CHAR(10),"")),0)),
"Not Found")</f>
        <v>Personal care and effects</v>
      </c>
      <c r="J2834" t="str">
        <f t="shared" si="44"/>
        <v>Pre-COVID</v>
      </c>
    </row>
    <row r="2835" spans="1:10" x14ac:dyDescent="0.35">
      <c r="A2835" t="s">
        <v>30</v>
      </c>
      <c r="B2835">
        <v>2016</v>
      </c>
      <c r="C2835" t="s">
        <v>31</v>
      </c>
      <c r="D2835">
        <v>128.1</v>
      </c>
      <c r="E2835">
        <v>1</v>
      </c>
      <c r="F2835" s="1">
        <v>42370</v>
      </c>
      <c r="G2835" t="s">
        <v>28</v>
      </c>
      <c r="H2835">
        <v>120.1</v>
      </c>
      <c r="I2835" t="str" cm="1">
        <f t="array" ref="I2835">IFERROR(
INDEX(Category_Map!$B$3:$B$28,
MATCH(TRIM(SUBSTITUTE(SUBSTITUTE(CLEAN(G2835),CHAR(160),""),CHAR(10),"")),
TRIM(SUBSTITUTE(SUBSTITUTE(Category_Map!$A$3:$A$28,CHAR(160),""),CHAR(10),"")),0)),
"Not Found")</f>
        <v>Miscellaneous</v>
      </c>
      <c r="J2835" t="str">
        <f t="shared" si="44"/>
        <v>Pre-COVID</v>
      </c>
    </row>
    <row r="2836" spans="1:10" x14ac:dyDescent="0.35">
      <c r="A2836" t="s">
        <v>33</v>
      </c>
      <c r="B2836">
        <v>2016</v>
      </c>
      <c r="C2836" t="s">
        <v>31</v>
      </c>
      <c r="D2836">
        <v>124.2</v>
      </c>
      <c r="E2836">
        <v>1</v>
      </c>
      <c r="F2836" s="1">
        <v>42370</v>
      </c>
      <c r="G2836" t="s">
        <v>3</v>
      </c>
      <c r="H2836">
        <v>124.7</v>
      </c>
      <c r="I2836" t="str" cm="1">
        <f t="array" ref="I2836">IFERROR(
INDEX(Category_Map!$B$3:$B$28,
MATCH(TRIM(SUBSTITUTE(SUBSTITUTE(CLEAN(G2836),CHAR(160),""),CHAR(10),"")),
TRIM(SUBSTITUTE(SUBSTITUTE(Category_Map!$A$3:$A$28,CHAR(160),""),CHAR(10),"")),0)),
"Not Found")</f>
        <v>Food</v>
      </c>
      <c r="J2836" t="str">
        <f t="shared" si="44"/>
        <v>Pre-COVID</v>
      </c>
    </row>
    <row r="2837" spans="1:10" x14ac:dyDescent="0.35">
      <c r="A2837" t="s">
        <v>33</v>
      </c>
      <c r="B2837">
        <v>2016</v>
      </c>
      <c r="C2837" t="s">
        <v>31</v>
      </c>
      <c r="D2837">
        <v>124.2</v>
      </c>
      <c r="E2837">
        <v>1</v>
      </c>
      <c r="F2837" s="1">
        <v>42370</v>
      </c>
      <c r="G2837" t="s">
        <v>4</v>
      </c>
      <c r="H2837">
        <v>135.9</v>
      </c>
      <c r="I2837" t="str" cm="1">
        <f t="array" ref="I2837">IFERROR(
INDEX(Category_Map!$B$3:$B$28,
MATCH(TRIM(SUBSTITUTE(SUBSTITUTE(CLEAN(G2837),CHAR(160),""),CHAR(10),"")),
TRIM(SUBSTITUTE(SUBSTITUTE(Category_Map!$A$3:$A$28,CHAR(160),""),CHAR(10),"")),0)),
"Not Found")</f>
        <v>Food</v>
      </c>
      <c r="J2837" t="str">
        <f t="shared" si="44"/>
        <v>Pre-COVID</v>
      </c>
    </row>
    <row r="2838" spans="1:10" x14ac:dyDescent="0.35">
      <c r="A2838" t="s">
        <v>33</v>
      </c>
      <c r="B2838">
        <v>2016</v>
      </c>
      <c r="C2838" t="s">
        <v>31</v>
      </c>
      <c r="D2838">
        <v>124.2</v>
      </c>
      <c r="E2838">
        <v>1</v>
      </c>
      <c r="F2838" s="1">
        <v>42370</v>
      </c>
      <c r="G2838" t="s">
        <v>5</v>
      </c>
      <c r="H2838">
        <v>132</v>
      </c>
      <c r="I2838" t="str" cm="1">
        <f t="array" ref="I2838">IFERROR(
INDEX(Category_Map!$B$3:$B$28,
MATCH(TRIM(SUBSTITUTE(SUBSTITUTE(CLEAN(G2838),CHAR(160),""),CHAR(10),"")),
TRIM(SUBSTITUTE(SUBSTITUTE(Category_Map!$A$3:$A$28,CHAR(160),""),CHAR(10),"")),0)),
"Not Found")</f>
        <v>Food</v>
      </c>
      <c r="J2838" t="str">
        <f t="shared" si="44"/>
        <v>Pre-COVID</v>
      </c>
    </row>
    <row r="2839" spans="1:10" x14ac:dyDescent="0.35">
      <c r="A2839" t="s">
        <v>33</v>
      </c>
      <c r="B2839">
        <v>2016</v>
      </c>
      <c r="C2839" t="s">
        <v>31</v>
      </c>
      <c r="D2839">
        <v>124.2</v>
      </c>
      <c r="E2839">
        <v>1</v>
      </c>
      <c r="F2839" s="1">
        <v>42370</v>
      </c>
      <c r="G2839" t="s">
        <v>6</v>
      </c>
      <c r="H2839">
        <v>129.19999999999999</v>
      </c>
      <c r="I2839" t="str" cm="1">
        <f t="array" ref="I2839">IFERROR(
INDEX(Category_Map!$B$3:$B$28,
MATCH(TRIM(SUBSTITUTE(SUBSTITUTE(CLEAN(G2839),CHAR(160),""),CHAR(10),"")),
TRIM(SUBSTITUTE(SUBSTITUTE(Category_Map!$A$3:$A$28,CHAR(160),""),CHAR(10),"")),0)),
"Not Found")</f>
        <v>Food</v>
      </c>
      <c r="J2839" t="str">
        <f t="shared" si="44"/>
        <v>Pre-COVID</v>
      </c>
    </row>
    <row r="2840" spans="1:10" x14ac:dyDescent="0.35">
      <c r="A2840" t="s">
        <v>33</v>
      </c>
      <c r="B2840">
        <v>2016</v>
      </c>
      <c r="C2840" t="s">
        <v>31</v>
      </c>
      <c r="D2840">
        <v>124.2</v>
      </c>
      <c r="E2840">
        <v>1</v>
      </c>
      <c r="F2840" s="1">
        <v>42370</v>
      </c>
      <c r="G2840" t="s">
        <v>7</v>
      </c>
      <c r="H2840">
        <v>109.7</v>
      </c>
      <c r="I2840" t="str" cm="1">
        <f t="array" ref="I2840">IFERROR(
INDEX(Category_Map!$B$3:$B$28,
MATCH(TRIM(SUBSTITUTE(SUBSTITUTE(CLEAN(G2840),CHAR(160),""),CHAR(10),"")),
TRIM(SUBSTITUTE(SUBSTITUTE(Category_Map!$A$3:$A$28,CHAR(160),""),CHAR(10),"")),0)),
"Not Found")</f>
        <v>Food</v>
      </c>
      <c r="J2840" t="str">
        <f t="shared" si="44"/>
        <v>Pre-COVID</v>
      </c>
    </row>
    <row r="2841" spans="1:10" x14ac:dyDescent="0.35">
      <c r="A2841" t="s">
        <v>33</v>
      </c>
      <c r="B2841">
        <v>2016</v>
      </c>
      <c r="C2841" t="s">
        <v>31</v>
      </c>
      <c r="D2841">
        <v>124.2</v>
      </c>
      <c r="E2841">
        <v>1</v>
      </c>
      <c r="F2841" s="1">
        <v>42370</v>
      </c>
      <c r="G2841" t="s">
        <v>8</v>
      </c>
      <c r="H2841">
        <v>119</v>
      </c>
      <c r="I2841" t="str" cm="1">
        <f t="array" ref="I2841">IFERROR(
INDEX(Category_Map!$B$3:$B$28,
MATCH(TRIM(SUBSTITUTE(SUBSTITUTE(CLEAN(G2841),CHAR(160),""),CHAR(10),"")),
TRIM(SUBSTITUTE(SUBSTITUTE(Category_Map!$A$3:$A$28,CHAR(160),""),CHAR(10),"")),0)),
"Not Found")</f>
        <v>Food</v>
      </c>
      <c r="J2841" t="str">
        <f t="shared" si="44"/>
        <v>Pre-COVID</v>
      </c>
    </row>
    <row r="2842" spans="1:10" x14ac:dyDescent="0.35">
      <c r="A2842" t="s">
        <v>33</v>
      </c>
      <c r="B2842">
        <v>2016</v>
      </c>
      <c r="C2842" t="s">
        <v>31</v>
      </c>
      <c r="D2842">
        <v>124.2</v>
      </c>
      <c r="E2842">
        <v>1</v>
      </c>
      <c r="F2842" s="1">
        <v>42370</v>
      </c>
      <c r="G2842" t="s">
        <v>9</v>
      </c>
      <c r="H2842">
        <v>144.1</v>
      </c>
      <c r="I2842" t="str" cm="1">
        <f t="array" ref="I2842">IFERROR(
INDEX(Category_Map!$B$3:$B$28,
MATCH(TRIM(SUBSTITUTE(SUBSTITUTE(CLEAN(G2842),CHAR(160),""),CHAR(10),"")),
TRIM(SUBSTITUTE(SUBSTITUTE(Category_Map!$A$3:$A$28,CHAR(160),""),CHAR(10),"")),0)),
"Not Found")</f>
        <v>Food</v>
      </c>
      <c r="J2842" t="str">
        <f t="shared" si="44"/>
        <v>Pre-COVID</v>
      </c>
    </row>
    <row r="2843" spans="1:10" x14ac:dyDescent="0.35">
      <c r="A2843" t="s">
        <v>33</v>
      </c>
      <c r="B2843">
        <v>2016</v>
      </c>
      <c r="C2843" t="s">
        <v>31</v>
      </c>
      <c r="D2843">
        <v>124.2</v>
      </c>
      <c r="E2843">
        <v>1</v>
      </c>
      <c r="F2843" s="1">
        <v>42370</v>
      </c>
      <c r="G2843" t="s">
        <v>10</v>
      </c>
      <c r="H2843">
        <v>184.2</v>
      </c>
      <c r="I2843" t="str" cm="1">
        <f t="array" ref="I2843">IFERROR(
INDEX(Category_Map!$B$3:$B$28,
MATCH(TRIM(SUBSTITUTE(SUBSTITUTE(CLEAN(G2843),CHAR(160),""),CHAR(10),"")),
TRIM(SUBSTITUTE(SUBSTITUTE(Category_Map!$A$3:$A$28,CHAR(160),""),CHAR(10),"")),0)),
"Not Found")</f>
        <v>Food</v>
      </c>
      <c r="J2843" t="str">
        <f t="shared" si="44"/>
        <v>Pre-COVID</v>
      </c>
    </row>
    <row r="2844" spans="1:10" x14ac:dyDescent="0.35">
      <c r="A2844" t="s">
        <v>33</v>
      </c>
      <c r="B2844">
        <v>2016</v>
      </c>
      <c r="C2844" t="s">
        <v>31</v>
      </c>
      <c r="D2844">
        <v>124.2</v>
      </c>
      <c r="E2844">
        <v>1</v>
      </c>
      <c r="F2844" s="1">
        <v>42370</v>
      </c>
      <c r="G2844" t="s">
        <v>11</v>
      </c>
      <c r="H2844">
        <v>96.7</v>
      </c>
      <c r="I2844" t="str" cm="1">
        <f t="array" ref="I2844">IFERROR(
INDEX(Category_Map!$B$3:$B$28,
MATCH(TRIM(SUBSTITUTE(SUBSTITUTE(CLEAN(G2844),CHAR(160),""),CHAR(10),"")),
TRIM(SUBSTITUTE(SUBSTITUTE(Category_Map!$A$3:$A$28,CHAR(160),""),CHAR(10),"")),0)),
"Not Found")</f>
        <v>Food</v>
      </c>
      <c r="J2844" t="str">
        <f t="shared" si="44"/>
        <v>Pre-COVID</v>
      </c>
    </row>
    <row r="2845" spans="1:10" x14ac:dyDescent="0.35">
      <c r="A2845" t="s">
        <v>33</v>
      </c>
      <c r="B2845">
        <v>2016</v>
      </c>
      <c r="C2845" t="s">
        <v>31</v>
      </c>
      <c r="D2845">
        <v>124.2</v>
      </c>
      <c r="E2845">
        <v>1</v>
      </c>
      <c r="F2845" s="1">
        <v>42370</v>
      </c>
      <c r="G2845" t="s">
        <v>12</v>
      </c>
      <c r="H2845">
        <v>139.5</v>
      </c>
      <c r="I2845" t="str" cm="1">
        <f t="array" ref="I2845">IFERROR(
INDEX(Category_Map!$B$3:$B$28,
MATCH(TRIM(SUBSTITUTE(SUBSTITUTE(CLEAN(G2845),CHAR(160),""),CHAR(10),"")),
TRIM(SUBSTITUTE(SUBSTITUTE(Category_Map!$A$3:$A$28,CHAR(160),""),CHAR(10),"")),0)),
"Not Found")</f>
        <v>Food</v>
      </c>
      <c r="J2845" t="str">
        <f t="shared" si="44"/>
        <v>Pre-COVID</v>
      </c>
    </row>
    <row r="2846" spans="1:10" x14ac:dyDescent="0.35">
      <c r="A2846" t="s">
        <v>33</v>
      </c>
      <c r="B2846">
        <v>2016</v>
      </c>
      <c r="C2846" t="s">
        <v>31</v>
      </c>
      <c r="D2846">
        <v>124.2</v>
      </c>
      <c r="E2846">
        <v>1</v>
      </c>
      <c r="F2846" s="1">
        <v>42370</v>
      </c>
      <c r="G2846" t="s">
        <v>13</v>
      </c>
      <c r="H2846">
        <v>120.5</v>
      </c>
      <c r="I2846" t="str" cm="1">
        <f t="array" ref="I2846">IFERROR(
INDEX(Category_Map!$B$3:$B$28,
MATCH(TRIM(SUBSTITUTE(SUBSTITUTE(CLEAN(G2846),CHAR(160),""),CHAR(10),"")),
TRIM(SUBSTITUTE(SUBSTITUTE(Category_Map!$A$3:$A$28,CHAR(160),""),CHAR(10),"")),0)),
"Not Found")</f>
        <v>Food and beverages</v>
      </c>
      <c r="J2846" t="str">
        <f t="shared" si="44"/>
        <v>Pre-COVID</v>
      </c>
    </row>
    <row r="2847" spans="1:10" x14ac:dyDescent="0.35">
      <c r="A2847" t="s">
        <v>33</v>
      </c>
      <c r="B2847">
        <v>2016</v>
      </c>
      <c r="C2847" t="s">
        <v>31</v>
      </c>
      <c r="D2847">
        <v>124.2</v>
      </c>
      <c r="E2847">
        <v>1</v>
      </c>
      <c r="F2847" s="1">
        <v>42370</v>
      </c>
      <c r="G2847" t="s">
        <v>14</v>
      </c>
      <c r="H2847">
        <v>134.69999999999999</v>
      </c>
      <c r="I2847" t="str" cm="1">
        <f t="array" ref="I2847">IFERROR(
INDEX(Category_Map!$B$3:$B$28,
MATCH(TRIM(SUBSTITUTE(SUBSTITUTE(CLEAN(G2847),CHAR(160),""),CHAR(10),"")),
TRIM(SUBSTITUTE(SUBSTITUTE(Category_Map!$A$3:$A$28,CHAR(160),""),CHAR(10),"")),0)),
"Not Found")</f>
        <v>Food and beverages</v>
      </c>
      <c r="J2847" t="str">
        <f t="shared" si="44"/>
        <v>Pre-COVID</v>
      </c>
    </row>
    <row r="2848" spans="1:10" x14ac:dyDescent="0.35">
      <c r="A2848" t="s">
        <v>33</v>
      </c>
      <c r="B2848">
        <v>2016</v>
      </c>
      <c r="C2848" t="s">
        <v>31</v>
      </c>
      <c r="D2848">
        <v>124.2</v>
      </c>
      <c r="E2848">
        <v>1</v>
      </c>
      <c r="F2848" s="1">
        <v>42370</v>
      </c>
      <c r="G2848" t="s">
        <v>15</v>
      </c>
      <c r="H2848">
        <v>131.19999999999999</v>
      </c>
      <c r="I2848" t="str" cm="1">
        <f t="array" ref="I2848">IFERROR(
INDEX(Category_Map!$B$3:$B$28,
MATCH(TRIM(SUBSTITUTE(SUBSTITUTE(CLEAN(G2848),CHAR(160),""),CHAR(10),"")),
TRIM(SUBSTITUTE(SUBSTITUTE(Category_Map!$A$3:$A$28,CHAR(160),""),CHAR(10),"")),0)),
"Not Found")</f>
        <v>Food and beverages</v>
      </c>
      <c r="J2848" t="str">
        <f t="shared" si="44"/>
        <v>Pre-COVID</v>
      </c>
    </row>
    <row r="2849" spans="1:10" x14ac:dyDescent="0.35">
      <c r="A2849" t="s">
        <v>33</v>
      </c>
      <c r="B2849">
        <v>2016</v>
      </c>
      <c r="C2849" t="s">
        <v>31</v>
      </c>
      <c r="D2849">
        <v>124.2</v>
      </c>
      <c r="E2849">
        <v>1</v>
      </c>
      <c r="F2849" s="1">
        <v>42370</v>
      </c>
      <c r="G2849" t="s">
        <v>16</v>
      </c>
      <c r="H2849">
        <v>139.5</v>
      </c>
      <c r="I2849" t="str" cm="1">
        <f t="array" ref="I2849">IFERROR(
INDEX(Category_Map!$B$3:$B$28,
MATCH(TRIM(SUBSTITUTE(SUBSTITUTE(CLEAN(G2849),CHAR(160),""),CHAR(10),"")),
TRIM(SUBSTITUTE(SUBSTITUTE(Category_Map!$A$3:$A$28,CHAR(160),""),CHAR(10),"")),0)),
"Not Found")</f>
        <v>Miscellaneous</v>
      </c>
      <c r="J2849" t="str">
        <f t="shared" si="44"/>
        <v>Pre-COVID</v>
      </c>
    </row>
    <row r="2850" spans="1:10" x14ac:dyDescent="0.35">
      <c r="A2850" t="s">
        <v>33</v>
      </c>
      <c r="B2850">
        <v>2016</v>
      </c>
      <c r="C2850" t="s">
        <v>31</v>
      </c>
      <c r="D2850">
        <v>124.2</v>
      </c>
      <c r="E2850">
        <v>1</v>
      </c>
      <c r="F2850" s="1">
        <v>42370</v>
      </c>
      <c r="G2850" t="s">
        <v>17</v>
      </c>
      <c r="H2850">
        <v>125.8</v>
      </c>
      <c r="I2850" t="str" cm="1">
        <f t="array" ref="I2850">IFERROR(
INDEX(Category_Map!$B$3:$B$28,
MATCH(TRIM(SUBSTITUTE(SUBSTITUTE(CLEAN(G2850),CHAR(160),""),CHAR(10),"")),
TRIM(SUBSTITUTE(SUBSTITUTE(Category_Map!$A$3:$A$28,CHAR(160),""),CHAR(10),"")),0)),
"Not Found")</f>
        <v>Clothing and Footwear</v>
      </c>
      <c r="J2850" t="str">
        <f t="shared" si="44"/>
        <v>Pre-COVID</v>
      </c>
    </row>
    <row r="2851" spans="1:10" x14ac:dyDescent="0.35">
      <c r="A2851" t="s">
        <v>33</v>
      </c>
      <c r="B2851">
        <v>2016</v>
      </c>
      <c r="C2851" t="s">
        <v>31</v>
      </c>
      <c r="D2851">
        <v>124.2</v>
      </c>
      <c r="E2851">
        <v>1</v>
      </c>
      <c r="F2851" s="1">
        <v>42370</v>
      </c>
      <c r="G2851" t="s">
        <v>18</v>
      </c>
      <c r="H2851">
        <v>119.8</v>
      </c>
      <c r="I2851" t="str" cm="1">
        <f t="array" ref="I2851">IFERROR(
INDEX(Category_Map!$B$3:$B$28,
MATCH(TRIM(SUBSTITUTE(SUBSTITUTE(CLEAN(G2851),CHAR(160),""),CHAR(10),"")),
TRIM(SUBSTITUTE(SUBSTITUTE(Category_Map!$A$3:$A$28,CHAR(160),""),CHAR(10),"")),0)),
"Not Found")</f>
        <v>Clothing and Footwear</v>
      </c>
      <c r="J2851" t="str">
        <f t="shared" si="44"/>
        <v>Pre-COVID</v>
      </c>
    </row>
    <row r="2852" spans="1:10" x14ac:dyDescent="0.35">
      <c r="A2852" t="s">
        <v>33</v>
      </c>
      <c r="B2852">
        <v>2016</v>
      </c>
      <c r="C2852" t="s">
        <v>31</v>
      </c>
      <c r="D2852">
        <v>124.2</v>
      </c>
      <c r="E2852">
        <v>1</v>
      </c>
      <c r="F2852" s="1">
        <v>42370</v>
      </c>
      <c r="G2852" t="s">
        <v>19</v>
      </c>
      <c r="H2852">
        <v>124.9</v>
      </c>
      <c r="I2852" t="str" cm="1">
        <f t="array" ref="I2852">IFERROR(
INDEX(Category_Map!$B$3:$B$28,
MATCH(TRIM(SUBSTITUTE(SUBSTITUTE(CLEAN(G2852),CHAR(160),""),CHAR(10),"")),
TRIM(SUBSTITUTE(SUBSTITUTE(Category_Map!$A$3:$A$28,CHAR(160),""),CHAR(10),"")),0)),
"Not Found")</f>
        <v>Clothing and Footwear</v>
      </c>
      <c r="J2852" t="str">
        <f t="shared" si="44"/>
        <v>Pre-COVID</v>
      </c>
    </row>
    <row r="2853" spans="1:10" x14ac:dyDescent="0.35">
      <c r="A2853" t="s">
        <v>33</v>
      </c>
      <c r="B2853">
        <v>2016</v>
      </c>
      <c r="C2853" t="s">
        <v>31</v>
      </c>
      <c r="D2853">
        <v>124.2</v>
      </c>
      <c r="E2853">
        <v>1</v>
      </c>
      <c r="F2853" s="1">
        <v>42370</v>
      </c>
      <c r="G2853" t="s">
        <v>20</v>
      </c>
      <c r="H2853">
        <v>123.4</v>
      </c>
      <c r="I2853" t="str" cm="1">
        <f t="array" ref="I2853">IFERROR(
INDEX(Category_Map!$B$3:$B$28,
MATCH(TRIM(SUBSTITUTE(SUBSTITUTE(CLEAN(G2853),CHAR(160),""),CHAR(10),"")),
TRIM(SUBSTITUTE(SUBSTITUTE(Category_Map!$A$3:$A$28,CHAR(160),""),CHAR(10),"")),0)),
"Not Found")</f>
        <v>Housing and Utilities</v>
      </c>
      <c r="J2853" t="str">
        <f t="shared" si="44"/>
        <v>Pre-COVID</v>
      </c>
    </row>
    <row r="2854" spans="1:10" x14ac:dyDescent="0.35">
      <c r="A2854" t="s">
        <v>33</v>
      </c>
      <c r="B2854">
        <v>2016</v>
      </c>
      <c r="C2854" t="s">
        <v>31</v>
      </c>
      <c r="D2854">
        <v>124.2</v>
      </c>
      <c r="E2854">
        <v>1</v>
      </c>
      <c r="F2854" s="1">
        <v>42370</v>
      </c>
      <c r="G2854" t="s">
        <v>21</v>
      </c>
      <c r="H2854">
        <v>116.9</v>
      </c>
      <c r="I2854" t="str" cm="1">
        <f t="array" ref="I2854">IFERROR(
INDEX(Category_Map!$B$3:$B$28,
MATCH(TRIM(SUBSTITUTE(SUBSTITUTE(CLEAN(G2854),CHAR(160),""),CHAR(10),"")),
TRIM(SUBSTITUTE(SUBSTITUTE(Category_Map!$A$3:$A$28,CHAR(160),""),CHAR(10),"")),0)),
"Not Found")</f>
        <v>Fuel and Energy</v>
      </c>
      <c r="J2854" t="str">
        <f t="shared" si="44"/>
        <v>Pre-COVID</v>
      </c>
    </row>
    <row r="2855" spans="1:10" x14ac:dyDescent="0.35">
      <c r="A2855" t="s">
        <v>33</v>
      </c>
      <c r="B2855">
        <v>2016</v>
      </c>
      <c r="C2855" t="s">
        <v>31</v>
      </c>
      <c r="D2855">
        <v>124.2</v>
      </c>
      <c r="E2855">
        <v>1</v>
      </c>
      <c r="F2855" s="1">
        <v>42370</v>
      </c>
      <c r="G2855" t="s">
        <v>22</v>
      </c>
      <c r="H2855">
        <v>121.6</v>
      </c>
      <c r="I2855" t="str" cm="1">
        <f t="array" ref="I2855">IFERROR(
INDEX(Category_Map!$B$3:$B$28,
MATCH(TRIM(SUBSTITUTE(SUBSTITUTE(CLEAN(G2855),CHAR(160),""),CHAR(10),"")),
TRIM(SUBSTITUTE(SUBSTITUTE(Category_Map!$A$3:$A$28,CHAR(160),""),CHAR(10),"")),0)),
"Not Found")</f>
        <v>Household goods and services</v>
      </c>
      <c r="J2855" t="str">
        <f t="shared" si="44"/>
        <v>Pre-COVID</v>
      </c>
    </row>
    <row r="2856" spans="1:10" x14ac:dyDescent="0.35">
      <c r="A2856" t="s">
        <v>33</v>
      </c>
      <c r="B2856">
        <v>2016</v>
      </c>
      <c r="C2856" t="s">
        <v>31</v>
      </c>
      <c r="D2856">
        <v>124.2</v>
      </c>
      <c r="E2856">
        <v>1</v>
      </c>
      <c r="F2856" s="1">
        <v>42370</v>
      </c>
      <c r="G2856" t="s">
        <v>23</v>
      </c>
      <c r="H2856">
        <v>119.1</v>
      </c>
      <c r="I2856" t="str" cm="1">
        <f t="array" ref="I2856">IFERROR(
INDEX(Category_Map!$B$3:$B$28,
MATCH(TRIM(SUBSTITUTE(SUBSTITUTE(CLEAN(G2856),CHAR(160),""),CHAR(10),"")),
TRIM(SUBSTITUTE(SUBSTITUTE(Category_Map!$A$3:$A$28,CHAR(160),""),CHAR(10),"")),0)),
"Not Found")</f>
        <v>Health</v>
      </c>
      <c r="J2856" t="str">
        <f t="shared" si="44"/>
        <v>Pre-COVID</v>
      </c>
    </row>
    <row r="2857" spans="1:10" x14ac:dyDescent="0.35">
      <c r="A2857" t="s">
        <v>33</v>
      </c>
      <c r="B2857">
        <v>2016</v>
      </c>
      <c r="C2857" t="s">
        <v>31</v>
      </c>
      <c r="D2857">
        <v>124.2</v>
      </c>
      <c r="E2857">
        <v>1</v>
      </c>
      <c r="F2857" s="1">
        <v>42370</v>
      </c>
      <c r="G2857" t="s">
        <v>24</v>
      </c>
      <c r="H2857">
        <v>108.9</v>
      </c>
      <c r="I2857" t="str" cm="1">
        <f t="array" ref="I2857">IFERROR(
INDEX(Category_Map!$B$3:$B$28,
MATCH(TRIM(SUBSTITUTE(SUBSTITUTE(CLEAN(G2857),CHAR(160),""),CHAR(10),"")),
TRIM(SUBSTITUTE(SUBSTITUTE(Category_Map!$A$3:$A$28,CHAR(160),""),CHAR(10),"")),0)),
"Not Found")</f>
        <v>Transport &amp; Communication</v>
      </c>
      <c r="J2857" t="str">
        <f t="shared" si="44"/>
        <v>Pre-COVID</v>
      </c>
    </row>
    <row r="2858" spans="1:10" x14ac:dyDescent="0.35">
      <c r="A2858" t="s">
        <v>33</v>
      </c>
      <c r="B2858">
        <v>2016</v>
      </c>
      <c r="C2858" t="s">
        <v>31</v>
      </c>
      <c r="D2858">
        <v>124.2</v>
      </c>
      <c r="E2858">
        <v>1</v>
      </c>
      <c r="F2858" s="1">
        <v>42370</v>
      </c>
      <c r="G2858" t="s">
        <v>25</v>
      </c>
      <c r="H2858">
        <v>118.5</v>
      </c>
      <c r="I2858" t="str" cm="1">
        <f t="array" ref="I2858">IFERROR(
INDEX(Category_Map!$B$3:$B$28,
MATCH(TRIM(SUBSTITUTE(SUBSTITUTE(CLEAN(G2858),CHAR(160),""),CHAR(10),"")),
TRIM(SUBSTITUTE(SUBSTITUTE(Category_Map!$A$3:$A$28,CHAR(160),""),CHAR(10),"")),0)),
"Not Found")</f>
        <v>Recreation and Personal Care</v>
      </c>
      <c r="J2858" t="str">
        <f t="shared" si="44"/>
        <v>Pre-COVID</v>
      </c>
    </row>
    <row r="2859" spans="1:10" x14ac:dyDescent="0.35">
      <c r="A2859" t="s">
        <v>33</v>
      </c>
      <c r="B2859">
        <v>2016</v>
      </c>
      <c r="C2859" t="s">
        <v>31</v>
      </c>
      <c r="D2859">
        <v>124.2</v>
      </c>
      <c r="E2859">
        <v>1</v>
      </c>
      <c r="F2859" s="1">
        <v>42370</v>
      </c>
      <c r="G2859" t="s">
        <v>26</v>
      </c>
      <c r="H2859">
        <v>126.4</v>
      </c>
      <c r="I2859" t="str" cm="1">
        <f t="array" ref="I2859">IFERROR(
INDEX(Category_Map!$B$3:$B$28,
MATCH(TRIM(SUBSTITUTE(SUBSTITUTE(CLEAN(G2859),CHAR(160),""),CHAR(10),"")),
TRIM(SUBSTITUTE(SUBSTITUTE(Category_Map!$A$3:$A$28,CHAR(160),""),CHAR(10),"")),0)),
"Not Found")</f>
        <v>Education</v>
      </c>
      <c r="J2859" t="str">
        <f t="shared" si="44"/>
        <v>Pre-COVID</v>
      </c>
    </row>
    <row r="2860" spans="1:10" x14ac:dyDescent="0.35">
      <c r="A2860" t="s">
        <v>33</v>
      </c>
      <c r="B2860">
        <v>2016</v>
      </c>
      <c r="C2860" t="s">
        <v>31</v>
      </c>
      <c r="D2860">
        <v>124.2</v>
      </c>
      <c r="E2860">
        <v>1</v>
      </c>
      <c r="F2860" s="1">
        <v>42370</v>
      </c>
      <c r="G2860" t="s">
        <v>27</v>
      </c>
      <c r="H2860">
        <v>114</v>
      </c>
      <c r="I2860" t="str" cm="1">
        <f t="array" ref="I2860">IFERROR(
INDEX(Category_Map!$B$3:$B$28,
MATCH(TRIM(SUBSTITUTE(SUBSTITUTE(CLEAN(G2860),CHAR(160),""),CHAR(10),"")),
TRIM(SUBSTITUTE(SUBSTITUTE(Category_Map!$A$3:$A$28,CHAR(160),""),CHAR(10),"")),0)),
"Not Found")</f>
        <v>Personal care and effects</v>
      </c>
      <c r="J2860" t="str">
        <f t="shared" si="44"/>
        <v>Pre-COVID</v>
      </c>
    </row>
    <row r="2861" spans="1:10" x14ac:dyDescent="0.35">
      <c r="A2861" t="s">
        <v>33</v>
      </c>
      <c r="B2861">
        <v>2016</v>
      </c>
      <c r="C2861" t="s">
        <v>31</v>
      </c>
      <c r="D2861">
        <v>124.2</v>
      </c>
      <c r="E2861">
        <v>1</v>
      </c>
      <c r="F2861" s="1">
        <v>42370</v>
      </c>
      <c r="G2861" t="s">
        <v>28</v>
      </c>
      <c r="H2861">
        <v>116.8</v>
      </c>
      <c r="I2861" t="str" cm="1">
        <f t="array" ref="I2861">IFERROR(
INDEX(Category_Map!$B$3:$B$28,
MATCH(TRIM(SUBSTITUTE(SUBSTITUTE(CLEAN(G2861),CHAR(160),""),CHAR(10),"")),
TRIM(SUBSTITUTE(SUBSTITUTE(Category_Map!$A$3:$A$28,CHAR(160),""),CHAR(10),"")),0)),
"Not Found")</f>
        <v>Miscellaneous</v>
      </c>
      <c r="J2861" t="str">
        <f t="shared" si="44"/>
        <v>Pre-COVID</v>
      </c>
    </row>
    <row r="2862" spans="1:10" x14ac:dyDescent="0.35">
      <c r="A2862" t="s">
        <v>34</v>
      </c>
      <c r="B2862">
        <v>2016</v>
      </c>
      <c r="C2862" t="s">
        <v>31</v>
      </c>
      <c r="D2862">
        <v>126.3</v>
      </c>
      <c r="E2862">
        <v>1</v>
      </c>
      <c r="F2862" s="1">
        <v>42370</v>
      </c>
      <c r="G2862" t="s">
        <v>3</v>
      </c>
      <c r="H2862">
        <v>126.1</v>
      </c>
      <c r="I2862" t="str" cm="1">
        <f t="array" ref="I2862">IFERROR(
INDEX(Category_Map!$B$3:$B$28,
MATCH(TRIM(SUBSTITUTE(SUBSTITUTE(CLEAN(G2862),CHAR(160),""),CHAR(10),"")),
TRIM(SUBSTITUTE(SUBSTITUTE(Category_Map!$A$3:$A$28,CHAR(160),""),CHAR(10),"")),0)),
"Not Found")</f>
        <v>Food</v>
      </c>
      <c r="J2862" t="str">
        <f t="shared" si="44"/>
        <v>Pre-COVID</v>
      </c>
    </row>
    <row r="2863" spans="1:10" x14ac:dyDescent="0.35">
      <c r="A2863" t="s">
        <v>34</v>
      </c>
      <c r="B2863">
        <v>2016</v>
      </c>
      <c r="C2863" t="s">
        <v>31</v>
      </c>
      <c r="D2863">
        <v>126.3</v>
      </c>
      <c r="E2863">
        <v>1</v>
      </c>
      <c r="F2863" s="1">
        <v>42370</v>
      </c>
      <c r="G2863" t="s">
        <v>4</v>
      </c>
      <c r="H2863">
        <v>134.1</v>
      </c>
      <c r="I2863" t="str" cm="1">
        <f t="array" ref="I2863">IFERROR(
INDEX(Category_Map!$B$3:$B$28,
MATCH(TRIM(SUBSTITUTE(SUBSTITUTE(CLEAN(G2863),CHAR(160),""),CHAR(10),"")),
TRIM(SUBSTITUTE(SUBSTITUTE(Category_Map!$A$3:$A$28,CHAR(160),""),CHAR(10),"")),0)),
"Not Found")</f>
        <v>Food</v>
      </c>
      <c r="J2863" t="str">
        <f t="shared" si="44"/>
        <v>Pre-COVID</v>
      </c>
    </row>
    <row r="2864" spans="1:10" x14ac:dyDescent="0.35">
      <c r="A2864" t="s">
        <v>34</v>
      </c>
      <c r="B2864">
        <v>2016</v>
      </c>
      <c r="C2864" t="s">
        <v>31</v>
      </c>
      <c r="D2864">
        <v>126.3</v>
      </c>
      <c r="E2864">
        <v>1</v>
      </c>
      <c r="F2864" s="1">
        <v>42370</v>
      </c>
      <c r="G2864" t="s">
        <v>5</v>
      </c>
      <c r="H2864">
        <v>128.6</v>
      </c>
      <c r="I2864" t="str" cm="1">
        <f t="array" ref="I2864">IFERROR(
INDEX(Category_Map!$B$3:$B$28,
MATCH(TRIM(SUBSTITUTE(SUBSTITUTE(CLEAN(G2864),CHAR(160),""),CHAR(10),"")),
TRIM(SUBSTITUTE(SUBSTITUTE(Category_Map!$A$3:$A$28,CHAR(160),""),CHAR(10),"")),0)),
"Not Found")</f>
        <v>Food</v>
      </c>
      <c r="J2864" t="str">
        <f t="shared" si="44"/>
        <v>Pre-COVID</v>
      </c>
    </row>
    <row r="2865" spans="1:10" x14ac:dyDescent="0.35">
      <c r="A2865" t="s">
        <v>34</v>
      </c>
      <c r="B2865">
        <v>2016</v>
      </c>
      <c r="C2865" t="s">
        <v>31</v>
      </c>
      <c r="D2865">
        <v>126.3</v>
      </c>
      <c r="E2865">
        <v>1</v>
      </c>
      <c r="F2865" s="1">
        <v>42370</v>
      </c>
      <c r="G2865" t="s">
        <v>6</v>
      </c>
      <c r="H2865">
        <v>129.9</v>
      </c>
      <c r="I2865" t="str" cm="1">
        <f t="array" ref="I2865">IFERROR(
INDEX(Category_Map!$B$3:$B$28,
MATCH(TRIM(SUBSTITUTE(SUBSTITUTE(CLEAN(G2865),CHAR(160),""),CHAR(10),"")),
TRIM(SUBSTITUTE(SUBSTITUTE(Category_Map!$A$3:$A$28,CHAR(160),""),CHAR(10),"")),0)),
"Not Found")</f>
        <v>Food</v>
      </c>
      <c r="J2865" t="str">
        <f t="shared" si="44"/>
        <v>Pre-COVID</v>
      </c>
    </row>
    <row r="2866" spans="1:10" x14ac:dyDescent="0.35">
      <c r="A2866" t="s">
        <v>34</v>
      </c>
      <c r="B2866">
        <v>2016</v>
      </c>
      <c r="C2866" t="s">
        <v>31</v>
      </c>
      <c r="D2866">
        <v>126.3</v>
      </c>
      <c r="E2866">
        <v>1</v>
      </c>
      <c r="F2866" s="1">
        <v>42370</v>
      </c>
      <c r="G2866" t="s">
        <v>7</v>
      </c>
      <c r="H2866">
        <v>115.5</v>
      </c>
      <c r="I2866" t="str" cm="1">
        <f t="array" ref="I2866">IFERROR(
INDEX(Category_Map!$B$3:$B$28,
MATCH(TRIM(SUBSTITUTE(SUBSTITUTE(CLEAN(G2866),CHAR(160),""),CHAR(10),"")),
TRIM(SUBSTITUTE(SUBSTITUTE(Category_Map!$A$3:$A$28,CHAR(160),""),CHAR(10),"")),0)),
"Not Found")</f>
        <v>Food</v>
      </c>
      <c r="J2866" t="str">
        <f t="shared" si="44"/>
        <v>Pre-COVID</v>
      </c>
    </row>
    <row r="2867" spans="1:10" x14ac:dyDescent="0.35">
      <c r="A2867" t="s">
        <v>34</v>
      </c>
      <c r="B2867">
        <v>2016</v>
      </c>
      <c r="C2867" t="s">
        <v>31</v>
      </c>
      <c r="D2867">
        <v>126.3</v>
      </c>
      <c r="E2867">
        <v>1</v>
      </c>
      <c r="F2867" s="1">
        <v>42370</v>
      </c>
      <c r="G2867" t="s">
        <v>8</v>
      </c>
      <c r="H2867">
        <v>125.7</v>
      </c>
      <c r="I2867" t="str" cm="1">
        <f t="array" ref="I2867">IFERROR(
INDEX(Category_Map!$B$3:$B$28,
MATCH(TRIM(SUBSTITUTE(SUBSTITUTE(CLEAN(G2867),CHAR(160),""),CHAR(10),"")),
TRIM(SUBSTITUTE(SUBSTITUTE(Category_Map!$A$3:$A$28,CHAR(160),""),CHAR(10),"")),0)),
"Not Found")</f>
        <v>Food</v>
      </c>
      <c r="J2867" t="str">
        <f t="shared" si="44"/>
        <v>Pre-COVID</v>
      </c>
    </row>
    <row r="2868" spans="1:10" x14ac:dyDescent="0.35">
      <c r="A2868" t="s">
        <v>34</v>
      </c>
      <c r="B2868">
        <v>2016</v>
      </c>
      <c r="C2868" t="s">
        <v>31</v>
      </c>
      <c r="D2868">
        <v>126.3</v>
      </c>
      <c r="E2868">
        <v>1</v>
      </c>
      <c r="F2868" s="1">
        <v>42370</v>
      </c>
      <c r="G2868" t="s">
        <v>9</v>
      </c>
      <c r="H2868">
        <v>141.5</v>
      </c>
      <c r="I2868" t="str" cm="1">
        <f t="array" ref="I2868">IFERROR(
INDEX(Category_Map!$B$3:$B$28,
MATCH(TRIM(SUBSTITUTE(SUBSTITUTE(CLEAN(G2868),CHAR(160),""),CHAR(10),"")),
TRIM(SUBSTITUTE(SUBSTITUTE(Category_Map!$A$3:$A$28,CHAR(160),""),CHAR(10),"")),0)),
"Not Found")</f>
        <v>Food</v>
      </c>
      <c r="J2868" t="str">
        <f t="shared" si="44"/>
        <v>Pre-COVID</v>
      </c>
    </row>
    <row r="2869" spans="1:10" x14ac:dyDescent="0.35">
      <c r="A2869" t="s">
        <v>34</v>
      </c>
      <c r="B2869">
        <v>2016</v>
      </c>
      <c r="C2869" t="s">
        <v>31</v>
      </c>
      <c r="D2869">
        <v>126.3</v>
      </c>
      <c r="E2869">
        <v>1</v>
      </c>
      <c r="F2869" s="1">
        <v>42370</v>
      </c>
      <c r="G2869" t="s">
        <v>10</v>
      </c>
      <c r="H2869">
        <v>170.7</v>
      </c>
      <c r="I2869" t="str" cm="1">
        <f t="array" ref="I2869">IFERROR(
INDEX(Category_Map!$B$3:$B$28,
MATCH(TRIM(SUBSTITUTE(SUBSTITUTE(CLEAN(G2869),CHAR(160),""),CHAR(10),"")),
TRIM(SUBSTITUTE(SUBSTITUTE(Category_Map!$A$3:$A$28,CHAR(160),""),CHAR(10),"")),0)),
"Not Found")</f>
        <v>Food</v>
      </c>
      <c r="J2869" t="str">
        <f t="shared" si="44"/>
        <v>Pre-COVID</v>
      </c>
    </row>
    <row r="2870" spans="1:10" x14ac:dyDescent="0.35">
      <c r="A2870" t="s">
        <v>34</v>
      </c>
      <c r="B2870">
        <v>2016</v>
      </c>
      <c r="C2870" t="s">
        <v>31</v>
      </c>
      <c r="D2870">
        <v>126.3</v>
      </c>
      <c r="E2870">
        <v>1</v>
      </c>
      <c r="F2870" s="1">
        <v>42370</v>
      </c>
      <c r="G2870" t="s">
        <v>11</v>
      </c>
      <c r="H2870">
        <v>97.4</v>
      </c>
      <c r="I2870" t="str" cm="1">
        <f t="array" ref="I2870">IFERROR(
INDEX(Category_Map!$B$3:$B$28,
MATCH(TRIM(SUBSTITUTE(SUBSTITUTE(CLEAN(G2870),CHAR(160),""),CHAR(10),"")),
TRIM(SUBSTITUTE(SUBSTITUTE(Category_Map!$A$3:$A$28,CHAR(160),""),CHAR(10),"")),0)),
"Not Found")</f>
        <v>Food</v>
      </c>
      <c r="J2870" t="str">
        <f t="shared" si="44"/>
        <v>Pre-COVID</v>
      </c>
    </row>
    <row r="2871" spans="1:10" x14ac:dyDescent="0.35">
      <c r="A2871" t="s">
        <v>34</v>
      </c>
      <c r="B2871">
        <v>2016</v>
      </c>
      <c r="C2871" t="s">
        <v>31</v>
      </c>
      <c r="D2871">
        <v>126.3</v>
      </c>
      <c r="E2871">
        <v>1</v>
      </c>
      <c r="F2871" s="1">
        <v>42370</v>
      </c>
      <c r="G2871" t="s">
        <v>12</v>
      </c>
      <c r="H2871">
        <v>132.9</v>
      </c>
      <c r="I2871" t="str" cm="1">
        <f t="array" ref="I2871">IFERROR(
INDEX(Category_Map!$B$3:$B$28,
MATCH(TRIM(SUBSTITUTE(SUBSTITUTE(CLEAN(G2871),CHAR(160),""),CHAR(10),"")),
TRIM(SUBSTITUTE(SUBSTITUTE(Category_Map!$A$3:$A$28,CHAR(160),""),CHAR(10),"")),0)),
"Not Found")</f>
        <v>Food</v>
      </c>
      <c r="J2871" t="str">
        <f t="shared" si="44"/>
        <v>Pre-COVID</v>
      </c>
    </row>
    <row r="2872" spans="1:10" x14ac:dyDescent="0.35">
      <c r="A2872" t="s">
        <v>34</v>
      </c>
      <c r="B2872">
        <v>2016</v>
      </c>
      <c r="C2872" t="s">
        <v>31</v>
      </c>
      <c r="D2872">
        <v>126.3</v>
      </c>
      <c r="E2872">
        <v>1</v>
      </c>
      <c r="F2872" s="1">
        <v>42370</v>
      </c>
      <c r="G2872" t="s">
        <v>13</v>
      </c>
      <c r="H2872">
        <v>122.7</v>
      </c>
      <c r="I2872" t="str" cm="1">
        <f t="array" ref="I2872">IFERROR(
INDEX(Category_Map!$B$3:$B$28,
MATCH(TRIM(SUBSTITUTE(SUBSTITUTE(CLEAN(G2872),CHAR(160),""),CHAR(10),"")),
TRIM(SUBSTITUTE(SUBSTITUTE(Category_Map!$A$3:$A$28,CHAR(160),""),CHAR(10),"")),0)),
"Not Found")</f>
        <v>Food and beverages</v>
      </c>
      <c r="J2872" t="str">
        <f t="shared" si="44"/>
        <v>Pre-COVID</v>
      </c>
    </row>
    <row r="2873" spans="1:10" x14ac:dyDescent="0.35">
      <c r="A2873" t="s">
        <v>34</v>
      </c>
      <c r="B2873">
        <v>2016</v>
      </c>
      <c r="C2873" t="s">
        <v>31</v>
      </c>
      <c r="D2873">
        <v>126.3</v>
      </c>
      <c r="E2873">
        <v>1</v>
      </c>
      <c r="F2873" s="1">
        <v>42370</v>
      </c>
      <c r="G2873" t="s">
        <v>14</v>
      </c>
      <c r="H2873">
        <v>135.30000000000001</v>
      </c>
      <c r="I2873" t="str" cm="1">
        <f t="array" ref="I2873">IFERROR(
INDEX(Category_Map!$B$3:$B$28,
MATCH(TRIM(SUBSTITUTE(SUBSTITUTE(CLEAN(G2873),CHAR(160),""),CHAR(10),"")),
TRIM(SUBSTITUTE(SUBSTITUTE(Category_Map!$A$3:$A$28,CHAR(160),""),CHAR(10),"")),0)),
"Not Found")</f>
        <v>Food and beverages</v>
      </c>
      <c r="J2873" t="str">
        <f t="shared" si="44"/>
        <v>Pre-COVID</v>
      </c>
    </row>
    <row r="2874" spans="1:10" x14ac:dyDescent="0.35">
      <c r="A2874" t="s">
        <v>34</v>
      </c>
      <c r="B2874">
        <v>2016</v>
      </c>
      <c r="C2874" t="s">
        <v>31</v>
      </c>
      <c r="D2874">
        <v>126.3</v>
      </c>
      <c r="E2874">
        <v>1</v>
      </c>
      <c r="F2874" s="1">
        <v>42370</v>
      </c>
      <c r="G2874" t="s">
        <v>15</v>
      </c>
      <c r="H2874">
        <v>131.30000000000001</v>
      </c>
      <c r="I2874" t="str" cm="1">
        <f t="array" ref="I2874">IFERROR(
INDEX(Category_Map!$B$3:$B$28,
MATCH(TRIM(SUBSTITUTE(SUBSTITUTE(CLEAN(G2874),CHAR(160),""),CHAR(10),"")),
TRIM(SUBSTITUTE(SUBSTITUTE(Category_Map!$A$3:$A$28,CHAR(160),""),CHAR(10),"")),0)),
"Not Found")</f>
        <v>Food and beverages</v>
      </c>
      <c r="J2874" t="str">
        <f t="shared" si="44"/>
        <v>Pre-COVID</v>
      </c>
    </row>
    <row r="2875" spans="1:10" x14ac:dyDescent="0.35">
      <c r="A2875" t="s">
        <v>34</v>
      </c>
      <c r="B2875">
        <v>2016</v>
      </c>
      <c r="C2875" t="s">
        <v>31</v>
      </c>
      <c r="D2875">
        <v>126.3</v>
      </c>
      <c r="E2875">
        <v>1</v>
      </c>
      <c r="F2875" s="1">
        <v>42370</v>
      </c>
      <c r="G2875" t="s">
        <v>16</v>
      </c>
      <c r="H2875">
        <v>135.19999999999999</v>
      </c>
      <c r="I2875" t="str" cm="1">
        <f t="array" ref="I2875">IFERROR(
INDEX(Category_Map!$B$3:$B$28,
MATCH(TRIM(SUBSTITUTE(SUBSTITUTE(CLEAN(G2875),CHAR(160),""),CHAR(10),"")),
TRIM(SUBSTITUTE(SUBSTITUTE(Category_Map!$A$3:$A$28,CHAR(160),""),CHAR(10),"")),0)),
"Not Found")</f>
        <v>Miscellaneous</v>
      </c>
      <c r="J2875" t="str">
        <f t="shared" si="44"/>
        <v>Pre-COVID</v>
      </c>
    </row>
    <row r="2876" spans="1:10" x14ac:dyDescent="0.35">
      <c r="A2876" t="s">
        <v>34</v>
      </c>
      <c r="B2876">
        <v>2016</v>
      </c>
      <c r="C2876" t="s">
        <v>31</v>
      </c>
      <c r="D2876">
        <v>126.3</v>
      </c>
      <c r="E2876">
        <v>1</v>
      </c>
      <c r="F2876" s="1">
        <v>42370</v>
      </c>
      <c r="G2876" t="s">
        <v>17</v>
      </c>
      <c r="H2876">
        <v>130.30000000000001</v>
      </c>
      <c r="I2876" t="str" cm="1">
        <f t="array" ref="I2876">IFERROR(
INDEX(Category_Map!$B$3:$B$28,
MATCH(TRIM(SUBSTITUTE(SUBSTITUTE(CLEAN(G2876),CHAR(160),""),CHAR(10),"")),
TRIM(SUBSTITUTE(SUBSTITUTE(Category_Map!$A$3:$A$28,CHAR(160),""),CHAR(10),"")),0)),
"Not Found")</f>
        <v>Clothing and Footwear</v>
      </c>
      <c r="J2876" t="str">
        <f t="shared" si="44"/>
        <v>Pre-COVID</v>
      </c>
    </row>
    <row r="2877" spans="1:10" x14ac:dyDescent="0.35">
      <c r="A2877" t="s">
        <v>34</v>
      </c>
      <c r="B2877">
        <v>2016</v>
      </c>
      <c r="C2877" t="s">
        <v>31</v>
      </c>
      <c r="D2877">
        <v>126.3</v>
      </c>
      <c r="E2877">
        <v>1</v>
      </c>
      <c r="F2877" s="1">
        <v>42370</v>
      </c>
      <c r="G2877" t="s">
        <v>18</v>
      </c>
      <c r="H2877">
        <v>125.1</v>
      </c>
      <c r="I2877" t="str" cm="1">
        <f t="array" ref="I2877">IFERROR(
INDEX(Category_Map!$B$3:$B$28,
MATCH(TRIM(SUBSTITUTE(SUBSTITUTE(CLEAN(G2877),CHAR(160),""),CHAR(10),"")),
TRIM(SUBSTITUTE(SUBSTITUTE(Category_Map!$A$3:$A$28,CHAR(160),""),CHAR(10),"")),0)),
"Not Found")</f>
        <v>Clothing and Footwear</v>
      </c>
      <c r="J2877" t="str">
        <f t="shared" si="44"/>
        <v>Pre-COVID</v>
      </c>
    </row>
    <row r="2878" spans="1:10" x14ac:dyDescent="0.35">
      <c r="A2878" t="s">
        <v>34</v>
      </c>
      <c r="B2878">
        <v>2016</v>
      </c>
      <c r="C2878" t="s">
        <v>31</v>
      </c>
      <c r="D2878">
        <v>126.3</v>
      </c>
      <c r="E2878">
        <v>1</v>
      </c>
      <c r="F2878" s="1">
        <v>42370</v>
      </c>
      <c r="G2878" t="s">
        <v>19</v>
      </c>
      <c r="H2878">
        <v>129.5</v>
      </c>
      <c r="I2878" t="str" cm="1">
        <f t="array" ref="I2878">IFERROR(
INDEX(Category_Map!$B$3:$B$28,
MATCH(TRIM(SUBSTITUTE(SUBSTITUTE(CLEAN(G2878),CHAR(160),""),CHAR(10),"")),
TRIM(SUBSTITUTE(SUBSTITUTE(Category_Map!$A$3:$A$28,CHAR(160),""),CHAR(10),"")),0)),
"Not Found")</f>
        <v>Clothing and Footwear</v>
      </c>
      <c r="J2878" t="str">
        <f t="shared" si="44"/>
        <v>Pre-COVID</v>
      </c>
    </row>
    <row r="2879" spans="1:10" x14ac:dyDescent="0.35">
      <c r="A2879" t="s">
        <v>34</v>
      </c>
      <c r="B2879">
        <v>2016</v>
      </c>
      <c r="C2879" t="s">
        <v>31</v>
      </c>
      <c r="D2879">
        <v>126.3</v>
      </c>
      <c r="E2879">
        <v>1</v>
      </c>
      <c r="F2879" s="1">
        <v>42370</v>
      </c>
      <c r="G2879" t="s">
        <v>20</v>
      </c>
      <c r="H2879">
        <v>123.4</v>
      </c>
      <c r="I2879" t="str" cm="1">
        <f t="array" ref="I2879">IFERROR(
INDEX(Category_Map!$B$3:$B$28,
MATCH(TRIM(SUBSTITUTE(SUBSTITUTE(CLEAN(G2879),CHAR(160),""),CHAR(10),"")),
TRIM(SUBSTITUTE(SUBSTITUTE(Category_Map!$A$3:$A$28,CHAR(160),""),CHAR(10),"")),0)),
"Not Found")</f>
        <v>Housing and Utilities</v>
      </c>
      <c r="J2879" t="str">
        <f t="shared" si="44"/>
        <v>Pre-COVID</v>
      </c>
    </row>
    <row r="2880" spans="1:10" x14ac:dyDescent="0.35">
      <c r="A2880" t="s">
        <v>34</v>
      </c>
      <c r="B2880">
        <v>2016</v>
      </c>
      <c r="C2880" t="s">
        <v>31</v>
      </c>
      <c r="D2880">
        <v>126.3</v>
      </c>
      <c r="E2880">
        <v>1</v>
      </c>
      <c r="F2880" s="1">
        <v>42370</v>
      </c>
      <c r="G2880" t="s">
        <v>21</v>
      </c>
      <c r="H2880">
        <v>122.7</v>
      </c>
      <c r="I2880" t="str" cm="1">
        <f t="array" ref="I2880">IFERROR(
INDEX(Category_Map!$B$3:$B$28,
MATCH(TRIM(SUBSTITUTE(SUBSTITUTE(CLEAN(G2880),CHAR(160),""),CHAR(10),"")),
TRIM(SUBSTITUTE(SUBSTITUTE(Category_Map!$A$3:$A$28,CHAR(160),""),CHAR(10),"")),0)),
"Not Found")</f>
        <v>Fuel and Energy</v>
      </c>
      <c r="J2880" t="str">
        <f t="shared" si="44"/>
        <v>Pre-COVID</v>
      </c>
    </row>
    <row r="2881" spans="1:10" x14ac:dyDescent="0.35">
      <c r="A2881" t="s">
        <v>34</v>
      </c>
      <c r="B2881">
        <v>2016</v>
      </c>
      <c r="C2881" t="s">
        <v>31</v>
      </c>
      <c r="D2881">
        <v>126.3</v>
      </c>
      <c r="E2881">
        <v>1</v>
      </c>
      <c r="F2881" s="1">
        <v>42370</v>
      </c>
      <c r="G2881" t="s">
        <v>22</v>
      </c>
      <c r="H2881">
        <v>124.2</v>
      </c>
      <c r="I2881" t="str" cm="1">
        <f t="array" ref="I2881">IFERROR(
INDEX(Category_Map!$B$3:$B$28,
MATCH(TRIM(SUBSTITUTE(SUBSTITUTE(CLEAN(G2881),CHAR(160),""),CHAR(10),"")),
TRIM(SUBSTITUTE(SUBSTITUTE(Category_Map!$A$3:$A$28,CHAR(160),""),CHAR(10),"")),0)),
"Not Found")</f>
        <v>Household goods and services</v>
      </c>
      <c r="J2881" t="str">
        <f t="shared" si="44"/>
        <v>Pre-COVID</v>
      </c>
    </row>
    <row r="2882" spans="1:10" x14ac:dyDescent="0.35">
      <c r="A2882" t="s">
        <v>34</v>
      </c>
      <c r="B2882">
        <v>2016</v>
      </c>
      <c r="C2882" t="s">
        <v>31</v>
      </c>
      <c r="D2882">
        <v>126.3</v>
      </c>
      <c r="E2882">
        <v>1</v>
      </c>
      <c r="F2882" s="1">
        <v>42370</v>
      </c>
      <c r="G2882" t="s">
        <v>23</v>
      </c>
      <c r="H2882">
        <v>122</v>
      </c>
      <c r="I2882" t="str" cm="1">
        <f t="array" ref="I2882">IFERROR(
INDEX(Category_Map!$B$3:$B$28,
MATCH(TRIM(SUBSTITUTE(SUBSTITUTE(CLEAN(G2882),CHAR(160),""),CHAR(10),"")),
TRIM(SUBSTITUTE(SUBSTITUTE(Category_Map!$A$3:$A$28,CHAR(160),""),CHAR(10),"")),0)),
"Not Found")</f>
        <v>Health</v>
      </c>
      <c r="J2882" t="str">
        <f t="shared" ref="J2882:J2945" si="45">IF(F2882 &lt; DATE(2020,3,1), "Pre-COVID", "Post-COVID")</f>
        <v>Pre-COVID</v>
      </c>
    </row>
    <row r="2883" spans="1:10" x14ac:dyDescent="0.35">
      <c r="A2883" t="s">
        <v>34</v>
      </c>
      <c r="B2883">
        <v>2016</v>
      </c>
      <c r="C2883" t="s">
        <v>31</v>
      </c>
      <c r="D2883">
        <v>126.3</v>
      </c>
      <c r="E2883">
        <v>1</v>
      </c>
      <c r="F2883" s="1">
        <v>42370</v>
      </c>
      <c r="G2883" t="s">
        <v>24</v>
      </c>
      <c r="H2883">
        <v>111.1</v>
      </c>
      <c r="I2883" t="str" cm="1">
        <f t="array" ref="I2883">IFERROR(
INDEX(Category_Map!$B$3:$B$28,
MATCH(TRIM(SUBSTITUTE(SUBSTITUTE(CLEAN(G2883),CHAR(160),""),CHAR(10),"")),
TRIM(SUBSTITUTE(SUBSTITUTE(Category_Map!$A$3:$A$28,CHAR(160),""),CHAR(10),"")),0)),
"Not Found")</f>
        <v>Transport &amp; Communication</v>
      </c>
      <c r="J2883" t="str">
        <f t="shared" si="45"/>
        <v>Pre-COVID</v>
      </c>
    </row>
    <row r="2884" spans="1:10" x14ac:dyDescent="0.35">
      <c r="A2884" t="s">
        <v>34</v>
      </c>
      <c r="B2884">
        <v>2016</v>
      </c>
      <c r="C2884" t="s">
        <v>31</v>
      </c>
      <c r="D2884">
        <v>126.3</v>
      </c>
      <c r="E2884">
        <v>1</v>
      </c>
      <c r="F2884" s="1">
        <v>42370</v>
      </c>
      <c r="G2884" t="s">
        <v>25</v>
      </c>
      <c r="H2884">
        <v>119.8</v>
      </c>
      <c r="I2884" t="str" cm="1">
        <f t="array" ref="I2884">IFERROR(
INDEX(Category_Map!$B$3:$B$28,
MATCH(TRIM(SUBSTITUTE(SUBSTITUTE(CLEAN(G2884),CHAR(160),""),CHAR(10),"")),
TRIM(SUBSTITUTE(SUBSTITUTE(Category_Map!$A$3:$A$28,CHAR(160),""),CHAR(10),"")),0)),
"Not Found")</f>
        <v>Recreation and Personal Care</v>
      </c>
      <c r="J2884" t="str">
        <f t="shared" si="45"/>
        <v>Pre-COVID</v>
      </c>
    </row>
    <row r="2885" spans="1:10" x14ac:dyDescent="0.35">
      <c r="A2885" t="s">
        <v>34</v>
      </c>
      <c r="B2885">
        <v>2016</v>
      </c>
      <c r="C2885" t="s">
        <v>31</v>
      </c>
      <c r="D2885">
        <v>126.3</v>
      </c>
      <c r="E2885">
        <v>1</v>
      </c>
      <c r="F2885" s="1">
        <v>42370</v>
      </c>
      <c r="G2885" t="s">
        <v>26</v>
      </c>
      <c r="H2885">
        <v>126.3</v>
      </c>
      <c r="I2885" t="str" cm="1">
        <f t="array" ref="I2885">IFERROR(
INDEX(Category_Map!$B$3:$B$28,
MATCH(TRIM(SUBSTITUTE(SUBSTITUTE(CLEAN(G2885),CHAR(160),""),CHAR(10),"")),
TRIM(SUBSTITUTE(SUBSTITUTE(Category_Map!$A$3:$A$28,CHAR(160),""),CHAR(10),"")),0)),
"Not Found")</f>
        <v>Education</v>
      </c>
      <c r="J2885" t="str">
        <f t="shared" si="45"/>
        <v>Pre-COVID</v>
      </c>
    </row>
    <row r="2886" spans="1:10" x14ac:dyDescent="0.35">
      <c r="A2886" t="s">
        <v>34</v>
      </c>
      <c r="B2886">
        <v>2016</v>
      </c>
      <c r="C2886" t="s">
        <v>31</v>
      </c>
      <c r="D2886">
        <v>126.3</v>
      </c>
      <c r="E2886">
        <v>1</v>
      </c>
      <c r="F2886" s="1">
        <v>42370</v>
      </c>
      <c r="G2886" t="s">
        <v>27</v>
      </c>
      <c r="H2886">
        <v>114.5</v>
      </c>
      <c r="I2886" t="str" cm="1">
        <f t="array" ref="I2886">IFERROR(
INDEX(Category_Map!$B$3:$B$28,
MATCH(TRIM(SUBSTITUTE(SUBSTITUTE(CLEAN(G2886),CHAR(160),""),CHAR(10),"")),
TRIM(SUBSTITUTE(SUBSTITUTE(Category_Map!$A$3:$A$28,CHAR(160),""),CHAR(10),"")),0)),
"Not Found")</f>
        <v>Personal care and effects</v>
      </c>
      <c r="J2886" t="str">
        <f t="shared" si="45"/>
        <v>Pre-COVID</v>
      </c>
    </row>
    <row r="2887" spans="1:10" x14ac:dyDescent="0.35">
      <c r="A2887" t="s">
        <v>34</v>
      </c>
      <c r="B2887">
        <v>2016</v>
      </c>
      <c r="C2887" t="s">
        <v>31</v>
      </c>
      <c r="D2887">
        <v>126.3</v>
      </c>
      <c r="E2887">
        <v>1</v>
      </c>
      <c r="F2887" s="1">
        <v>42370</v>
      </c>
      <c r="G2887" t="s">
        <v>28</v>
      </c>
      <c r="H2887">
        <v>118.5</v>
      </c>
      <c r="I2887" t="str" cm="1">
        <f t="array" ref="I2887">IFERROR(
INDEX(Category_Map!$B$3:$B$28,
MATCH(TRIM(SUBSTITUTE(SUBSTITUTE(CLEAN(G2887),CHAR(160),""),CHAR(10),"")),
TRIM(SUBSTITUTE(SUBSTITUTE(Category_Map!$A$3:$A$28,CHAR(160),""),CHAR(10),"")),0)),
"Not Found")</f>
        <v>Miscellaneous</v>
      </c>
      <c r="J2887" t="str">
        <f t="shared" si="45"/>
        <v>Pre-COVID</v>
      </c>
    </row>
    <row r="2888" spans="1:10" x14ac:dyDescent="0.35">
      <c r="A2888" t="s">
        <v>30</v>
      </c>
      <c r="B2888">
        <v>2016</v>
      </c>
      <c r="C2888" t="s">
        <v>35</v>
      </c>
      <c r="D2888">
        <v>127.9</v>
      </c>
      <c r="E2888">
        <v>2</v>
      </c>
      <c r="F2888" s="1">
        <v>42401</v>
      </c>
      <c r="G2888" t="s">
        <v>3</v>
      </c>
      <c r="H2888">
        <v>127.1</v>
      </c>
      <c r="I2888" t="str" cm="1">
        <f t="array" ref="I2888">IFERROR(
INDEX(Category_Map!$B$3:$B$28,
MATCH(TRIM(SUBSTITUTE(SUBSTITUTE(CLEAN(G2888),CHAR(160),""),CHAR(10),"")),
TRIM(SUBSTITUTE(SUBSTITUTE(Category_Map!$A$3:$A$28,CHAR(160),""),CHAR(10),"")),0)),
"Not Found")</f>
        <v>Food</v>
      </c>
      <c r="J2888" t="str">
        <f t="shared" si="45"/>
        <v>Pre-COVID</v>
      </c>
    </row>
    <row r="2889" spans="1:10" x14ac:dyDescent="0.35">
      <c r="A2889" t="s">
        <v>30</v>
      </c>
      <c r="B2889">
        <v>2016</v>
      </c>
      <c r="C2889" t="s">
        <v>35</v>
      </c>
      <c r="D2889">
        <v>127.9</v>
      </c>
      <c r="E2889">
        <v>2</v>
      </c>
      <c r="F2889" s="1">
        <v>42401</v>
      </c>
      <c r="G2889" t="s">
        <v>4</v>
      </c>
      <c r="H2889">
        <v>133.69999999999999</v>
      </c>
      <c r="I2889" t="str" cm="1">
        <f t="array" ref="I2889">IFERROR(
INDEX(Category_Map!$B$3:$B$28,
MATCH(TRIM(SUBSTITUTE(SUBSTITUTE(CLEAN(G2889),CHAR(160),""),CHAR(10),"")),
TRIM(SUBSTITUTE(SUBSTITUTE(Category_Map!$A$3:$A$28,CHAR(160),""),CHAR(10),"")),0)),
"Not Found")</f>
        <v>Food</v>
      </c>
      <c r="J2889" t="str">
        <f t="shared" si="45"/>
        <v>Pre-COVID</v>
      </c>
    </row>
    <row r="2890" spans="1:10" x14ac:dyDescent="0.35">
      <c r="A2890" t="s">
        <v>30</v>
      </c>
      <c r="B2890">
        <v>2016</v>
      </c>
      <c r="C2890" t="s">
        <v>35</v>
      </c>
      <c r="D2890">
        <v>127.9</v>
      </c>
      <c r="E2890">
        <v>2</v>
      </c>
      <c r="F2890" s="1">
        <v>42401</v>
      </c>
      <c r="G2890" t="s">
        <v>5</v>
      </c>
      <c r="H2890">
        <v>127.7</v>
      </c>
      <c r="I2890" t="str" cm="1">
        <f t="array" ref="I2890">IFERROR(
INDEX(Category_Map!$B$3:$B$28,
MATCH(TRIM(SUBSTITUTE(SUBSTITUTE(CLEAN(G2890),CHAR(160),""),CHAR(10),"")),
TRIM(SUBSTITUTE(SUBSTITUTE(Category_Map!$A$3:$A$28,CHAR(160),""),CHAR(10),"")),0)),
"Not Found")</f>
        <v>Food</v>
      </c>
      <c r="J2890" t="str">
        <f t="shared" si="45"/>
        <v>Pre-COVID</v>
      </c>
    </row>
    <row r="2891" spans="1:10" x14ac:dyDescent="0.35">
      <c r="A2891" t="s">
        <v>30</v>
      </c>
      <c r="B2891">
        <v>2016</v>
      </c>
      <c r="C2891" t="s">
        <v>35</v>
      </c>
      <c r="D2891">
        <v>127.9</v>
      </c>
      <c r="E2891">
        <v>2</v>
      </c>
      <c r="F2891" s="1">
        <v>42401</v>
      </c>
      <c r="G2891" t="s">
        <v>6</v>
      </c>
      <c r="H2891">
        <v>130.69999999999999</v>
      </c>
      <c r="I2891" t="str" cm="1">
        <f t="array" ref="I2891">IFERROR(
INDEX(Category_Map!$B$3:$B$28,
MATCH(TRIM(SUBSTITUTE(SUBSTITUTE(CLEAN(G2891),CHAR(160),""),CHAR(10),"")),
TRIM(SUBSTITUTE(SUBSTITUTE(Category_Map!$A$3:$A$28,CHAR(160),""),CHAR(10),"")),0)),
"Not Found")</f>
        <v>Food</v>
      </c>
      <c r="J2891" t="str">
        <f t="shared" si="45"/>
        <v>Pre-COVID</v>
      </c>
    </row>
    <row r="2892" spans="1:10" x14ac:dyDescent="0.35">
      <c r="A2892" t="s">
        <v>30</v>
      </c>
      <c r="B2892">
        <v>2016</v>
      </c>
      <c r="C2892" t="s">
        <v>35</v>
      </c>
      <c r="D2892">
        <v>127.9</v>
      </c>
      <c r="E2892">
        <v>2</v>
      </c>
      <c r="F2892" s="1">
        <v>42401</v>
      </c>
      <c r="G2892" t="s">
        <v>7</v>
      </c>
      <c r="H2892">
        <v>118.5</v>
      </c>
      <c r="I2892" t="str" cm="1">
        <f t="array" ref="I2892">IFERROR(
INDEX(Category_Map!$B$3:$B$28,
MATCH(TRIM(SUBSTITUTE(SUBSTITUTE(CLEAN(G2892),CHAR(160),""),CHAR(10),"")),
TRIM(SUBSTITUTE(SUBSTITUTE(Category_Map!$A$3:$A$28,CHAR(160),""),CHAR(10),"")),0)),
"Not Found")</f>
        <v>Food</v>
      </c>
      <c r="J2892" t="str">
        <f t="shared" si="45"/>
        <v>Pre-COVID</v>
      </c>
    </row>
    <row r="2893" spans="1:10" x14ac:dyDescent="0.35">
      <c r="A2893" t="s">
        <v>30</v>
      </c>
      <c r="B2893">
        <v>2016</v>
      </c>
      <c r="C2893" t="s">
        <v>35</v>
      </c>
      <c r="D2893">
        <v>127.9</v>
      </c>
      <c r="E2893">
        <v>2</v>
      </c>
      <c r="F2893" s="1">
        <v>42401</v>
      </c>
      <c r="G2893" t="s">
        <v>8</v>
      </c>
      <c r="H2893">
        <v>130.4</v>
      </c>
      <c r="I2893" t="str" cm="1">
        <f t="array" ref="I2893">IFERROR(
INDEX(Category_Map!$B$3:$B$28,
MATCH(TRIM(SUBSTITUTE(SUBSTITUTE(CLEAN(G2893),CHAR(160),""),CHAR(10),"")),
TRIM(SUBSTITUTE(SUBSTITUTE(Category_Map!$A$3:$A$28,CHAR(160),""),CHAR(10),"")),0)),
"Not Found")</f>
        <v>Food</v>
      </c>
      <c r="J2893" t="str">
        <f t="shared" si="45"/>
        <v>Pre-COVID</v>
      </c>
    </row>
    <row r="2894" spans="1:10" x14ac:dyDescent="0.35">
      <c r="A2894" t="s">
        <v>30</v>
      </c>
      <c r="B2894">
        <v>2016</v>
      </c>
      <c r="C2894" t="s">
        <v>35</v>
      </c>
      <c r="D2894">
        <v>127.9</v>
      </c>
      <c r="E2894">
        <v>2</v>
      </c>
      <c r="F2894" s="1">
        <v>42401</v>
      </c>
      <c r="G2894" t="s">
        <v>9</v>
      </c>
      <c r="H2894">
        <v>130.9</v>
      </c>
      <c r="I2894" t="str" cm="1">
        <f t="array" ref="I2894">IFERROR(
INDEX(Category_Map!$B$3:$B$28,
MATCH(TRIM(SUBSTITUTE(SUBSTITUTE(CLEAN(G2894),CHAR(160),""),CHAR(10),"")),
TRIM(SUBSTITUTE(SUBSTITUTE(Category_Map!$A$3:$A$28,CHAR(160),""),CHAR(10),"")),0)),
"Not Found")</f>
        <v>Food</v>
      </c>
      <c r="J2894" t="str">
        <f t="shared" si="45"/>
        <v>Pre-COVID</v>
      </c>
    </row>
    <row r="2895" spans="1:10" x14ac:dyDescent="0.35">
      <c r="A2895" t="s">
        <v>30</v>
      </c>
      <c r="B2895">
        <v>2016</v>
      </c>
      <c r="C2895" t="s">
        <v>35</v>
      </c>
      <c r="D2895">
        <v>127.9</v>
      </c>
      <c r="E2895">
        <v>2</v>
      </c>
      <c r="F2895" s="1">
        <v>42401</v>
      </c>
      <c r="G2895" t="s">
        <v>10</v>
      </c>
      <c r="H2895">
        <v>162.80000000000001</v>
      </c>
      <c r="I2895" t="str" cm="1">
        <f t="array" ref="I2895">IFERROR(
INDEX(Category_Map!$B$3:$B$28,
MATCH(TRIM(SUBSTITUTE(SUBSTITUTE(CLEAN(G2895),CHAR(160),""),CHAR(10),"")),
TRIM(SUBSTITUTE(SUBSTITUTE(Category_Map!$A$3:$A$28,CHAR(160),""),CHAR(10),"")),0)),
"Not Found")</f>
        <v>Food</v>
      </c>
      <c r="J2895" t="str">
        <f t="shared" si="45"/>
        <v>Pre-COVID</v>
      </c>
    </row>
    <row r="2896" spans="1:10" x14ac:dyDescent="0.35">
      <c r="A2896" t="s">
        <v>30</v>
      </c>
      <c r="B2896">
        <v>2016</v>
      </c>
      <c r="C2896" t="s">
        <v>35</v>
      </c>
      <c r="D2896">
        <v>127.9</v>
      </c>
      <c r="E2896">
        <v>2</v>
      </c>
      <c r="F2896" s="1">
        <v>42401</v>
      </c>
      <c r="G2896" t="s">
        <v>11</v>
      </c>
      <c r="H2896">
        <v>98.7</v>
      </c>
      <c r="I2896" t="str" cm="1">
        <f t="array" ref="I2896">IFERROR(
INDEX(Category_Map!$B$3:$B$28,
MATCH(TRIM(SUBSTITUTE(SUBSTITUTE(CLEAN(G2896),CHAR(160),""),CHAR(10),"")),
TRIM(SUBSTITUTE(SUBSTITUTE(Category_Map!$A$3:$A$28,CHAR(160),""),CHAR(10),"")),0)),
"Not Found")</f>
        <v>Food</v>
      </c>
      <c r="J2896" t="str">
        <f t="shared" si="45"/>
        <v>Pre-COVID</v>
      </c>
    </row>
    <row r="2897" spans="1:10" x14ac:dyDescent="0.35">
      <c r="A2897" t="s">
        <v>30</v>
      </c>
      <c r="B2897">
        <v>2016</v>
      </c>
      <c r="C2897" t="s">
        <v>35</v>
      </c>
      <c r="D2897">
        <v>127.9</v>
      </c>
      <c r="E2897">
        <v>2</v>
      </c>
      <c r="F2897" s="1">
        <v>42401</v>
      </c>
      <c r="G2897" t="s">
        <v>12</v>
      </c>
      <c r="H2897">
        <v>130.6</v>
      </c>
      <c r="I2897" t="str" cm="1">
        <f t="array" ref="I2897">IFERROR(
INDEX(Category_Map!$B$3:$B$28,
MATCH(TRIM(SUBSTITUTE(SUBSTITUTE(CLEAN(G2897),CHAR(160),""),CHAR(10),"")),
TRIM(SUBSTITUTE(SUBSTITUTE(Category_Map!$A$3:$A$28,CHAR(160),""),CHAR(10),"")),0)),
"Not Found")</f>
        <v>Food</v>
      </c>
      <c r="J2897" t="str">
        <f t="shared" si="45"/>
        <v>Pre-COVID</v>
      </c>
    </row>
    <row r="2898" spans="1:10" x14ac:dyDescent="0.35">
      <c r="A2898" t="s">
        <v>30</v>
      </c>
      <c r="B2898">
        <v>2016</v>
      </c>
      <c r="C2898" t="s">
        <v>35</v>
      </c>
      <c r="D2898">
        <v>127.9</v>
      </c>
      <c r="E2898">
        <v>2</v>
      </c>
      <c r="F2898" s="1">
        <v>42401</v>
      </c>
      <c r="G2898" t="s">
        <v>13</v>
      </c>
      <c r="H2898">
        <v>124.8</v>
      </c>
      <c r="I2898" t="str" cm="1">
        <f t="array" ref="I2898">IFERROR(
INDEX(Category_Map!$B$3:$B$28,
MATCH(TRIM(SUBSTITUTE(SUBSTITUTE(CLEAN(G2898),CHAR(160),""),CHAR(10),"")),
TRIM(SUBSTITUTE(SUBSTITUTE(Category_Map!$A$3:$A$28,CHAR(160),""),CHAR(10),"")),0)),
"Not Found")</f>
        <v>Food and beverages</v>
      </c>
      <c r="J2898" t="str">
        <f t="shared" si="45"/>
        <v>Pre-COVID</v>
      </c>
    </row>
    <row r="2899" spans="1:10" x14ac:dyDescent="0.35">
      <c r="A2899" t="s">
        <v>30</v>
      </c>
      <c r="B2899">
        <v>2016</v>
      </c>
      <c r="C2899" t="s">
        <v>35</v>
      </c>
      <c r="D2899">
        <v>127.9</v>
      </c>
      <c r="E2899">
        <v>2</v>
      </c>
      <c r="F2899" s="1">
        <v>42401</v>
      </c>
      <c r="G2899" t="s">
        <v>14</v>
      </c>
      <c r="H2899">
        <v>136.4</v>
      </c>
      <c r="I2899" t="str" cm="1">
        <f t="array" ref="I2899">IFERROR(
INDEX(Category_Map!$B$3:$B$28,
MATCH(TRIM(SUBSTITUTE(SUBSTITUTE(CLEAN(G2899),CHAR(160),""),CHAR(10),"")),
TRIM(SUBSTITUTE(SUBSTITUTE(Category_Map!$A$3:$A$28,CHAR(160),""),CHAR(10),"")),0)),
"Not Found")</f>
        <v>Food and beverages</v>
      </c>
      <c r="J2899" t="str">
        <f t="shared" si="45"/>
        <v>Pre-COVID</v>
      </c>
    </row>
    <row r="2900" spans="1:10" x14ac:dyDescent="0.35">
      <c r="A2900" t="s">
        <v>30</v>
      </c>
      <c r="B2900">
        <v>2016</v>
      </c>
      <c r="C2900" t="s">
        <v>35</v>
      </c>
      <c r="D2900">
        <v>127.9</v>
      </c>
      <c r="E2900">
        <v>2</v>
      </c>
      <c r="F2900" s="1">
        <v>42401</v>
      </c>
      <c r="G2900" t="s">
        <v>15</v>
      </c>
      <c r="H2900">
        <v>130.30000000000001</v>
      </c>
      <c r="I2900" t="str" cm="1">
        <f t="array" ref="I2900">IFERROR(
INDEX(Category_Map!$B$3:$B$28,
MATCH(TRIM(SUBSTITUTE(SUBSTITUTE(CLEAN(G2900),CHAR(160),""),CHAR(10),"")),
TRIM(SUBSTITUTE(SUBSTITUTE(Category_Map!$A$3:$A$28,CHAR(160),""),CHAR(10),"")),0)),
"Not Found")</f>
        <v>Food and beverages</v>
      </c>
      <c r="J2900" t="str">
        <f t="shared" si="45"/>
        <v>Pre-COVID</v>
      </c>
    </row>
    <row r="2901" spans="1:10" x14ac:dyDescent="0.35">
      <c r="A2901" t="s">
        <v>30</v>
      </c>
      <c r="B2901">
        <v>2016</v>
      </c>
      <c r="C2901" t="s">
        <v>35</v>
      </c>
      <c r="D2901">
        <v>127.9</v>
      </c>
      <c r="E2901">
        <v>2</v>
      </c>
      <c r="F2901" s="1">
        <v>42401</v>
      </c>
      <c r="G2901" t="s">
        <v>16</v>
      </c>
      <c r="H2901">
        <v>134.4</v>
      </c>
      <c r="I2901" t="str" cm="1">
        <f t="array" ref="I2901">IFERROR(
INDEX(Category_Map!$B$3:$B$28,
MATCH(TRIM(SUBSTITUTE(SUBSTITUTE(CLEAN(G2901),CHAR(160),""),CHAR(10),"")),
TRIM(SUBSTITUTE(SUBSTITUTE(Category_Map!$A$3:$A$28,CHAR(160),""),CHAR(10),"")),0)),
"Not Found")</f>
        <v>Miscellaneous</v>
      </c>
      <c r="J2901" t="str">
        <f t="shared" si="45"/>
        <v>Pre-COVID</v>
      </c>
    </row>
    <row r="2902" spans="1:10" x14ac:dyDescent="0.35">
      <c r="A2902" t="s">
        <v>30</v>
      </c>
      <c r="B2902">
        <v>2016</v>
      </c>
      <c r="C2902" t="s">
        <v>35</v>
      </c>
      <c r="D2902">
        <v>127.9</v>
      </c>
      <c r="E2902">
        <v>2</v>
      </c>
      <c r="F2902" s="1">
        <v>42401</v>
      </c>
      <c r="G2902" t="s">
        <v>17</v>
      </c>
      <c r="H2902">
        <v>133.9</v>
      </c>
      <c r="I2902" t="str" cm="1">
        <f t="array" ref="I2902">IFERROR(
INDEX(Category_Map!$B$3:$B$28,
MATCH(TRIM(SUBSTITUTE(SUBSTITUTE(CLEAN(G2902),CHAR(160),""),CHAR(10),"")),
TRIM(SUBSTITUTE(SUBSTITUTE(Category_Map!$A$3:$A$28,CHAR(160),""),CHAR(10),"")),0)),
"Not Found")</f>
        <v>Clothing and Footwear</v>
      </c>
      <c r="J2902" t="str">
        <f t="shared" si="45"/>
        <v>Pre-COVID</v>
      </c>
    </row>
    <row r="2903" spans="1:10" x14ac:dyDescent="0.35">
      <c r="A2903" t="s">
        <v>30</v>
      </c>
      <c r="B2903">
        <v>2016</v>
      </c>
      <c r="C2903" t="s">
        <v>35</v>
      </c>
      <c r="D2903">
        <v>127.9</v>
      </c>
      <c r="E2903">
        <v>2</v>
      </c>
      <c r="F2903" s="1">
        <v>42401</v>
      </c>
      <c r="G2903" t="s">
        <v>18</v>
      </c>
      <c r="H2903">
        <v>129.80000000000001</v>
      </c>
      <c r="I2903" t="str" cm="1">
        <f t="array" ref="I2903">IFERROR(
INDEX(Category_Map!$B$3:$B$28,
MATCH(TRIM(SUBSTITUTE(SUBSTITUTE(CLEAN(G2903),CHAR(160),""),CHAR(10),"")),
TRIM(SUBSTITUTE(SUBSTITUTE(Category_Map!$A$3:$A$28,CHAR(160),""),CHAR(10),"")),0)),
"Not Found")</f>
        <v>Clothing and Footwear</v>
      </c>
      <c r="J2903" t="str">
        <f t="shared" si="45"/>
        <v>Pre-COVID</v>
      </c>
    </row>
    <row r="2904" spans="1:10" x14ac:dyDescent="0.35">
      <c r="A2904" t="s">
        <v>30</v>
      </c>
      <c r="B2904">
        <v>2016</v>
      </c>
      <c r="C2904" t="s">
        <v>35</v>
      </c>
      <c r="D2904">
        <v>127.9</v>
      </c>
      <c r="E2904">
        <v>2</v>
      </c>
      <c r="F2904" s="1">
        <v>42401</v>
      </c>
      <c r="G2904" t="s">
        <v>19</v>
      </c>
      <c r="H2904">
        <v>133.4</v>
      </c>
      <c r="I2904" t="str" cm="1">
        <f t="array" ref="I2904">IFERROR(
INDEX(Category_Map!$B$3:$B$28,
MATCH(TRIM(SUBSTITUTE(SUBSTITUTE(CLEAN(G2904),CHAR(160),""),CHAR(10),"")),
TRIM(SUBSTITUTE(SUBSTITUTE(Category_Map!$A$3:$A$28,CHAR(160),""),CHAR(10),"")),0)),
"Not Found")</f>
        <v>Clothing and Footwear</v>
      </c>
      <c r="J2904" t="str">
        <f t="shared" si="45"/>
        <v>Pre-COVID</v>
      </c>
    </row>
    <row r="2905" spans="1:10" x14ac:dyDescent="0.35">
      <c r="A2905" t="s">
        <v>30</v>
      </c>
      <c r="B2905">
        <v>2016</v>
      </c>
      <c r="C2905" t="s">
        <v>35</v>
      </c>
      <c r="D2905">
        <v>127.9</v>
      </c>
      <c r="E2905">
        <v>2</v>
      </c>
      <c r="F2905" s="1">
        <v>42401</v>
      </c>
      <c r="G2905" t="s">
        <v>20</v>
      </c>
      <c r="H2905">
        <v>0</v>
      </c>
      <c r="I2905" t="str" cm="1">
        <f t="array" ref="I2905">IFERROR(
INDEX(Category_Map!$B$3:$B$28,
MATCH(TRIM(SUBSTITUTE(SUBSTITUTE(CLEAN(G2905),CHAR(160),""),CHAR(10),"")),
TRIM(SUBSTITUTE(SUBSTITUTE(Category_Map!$A$3:$A$28,CHAR(160),""),CHAR(10),"")),0)),
"Not Found")</f>
        <v>Housing and Utilities</v>
      </c>
      <c r="J2905" t="str">
        <f t="shared" si="45"/>
        <v>Pre-COVID</v>
      </c>
    </row>
    <row r="2906" spans="1:10" x14ac:dyDescent="0.35">
      <c r="A2906" t="s">
        <v>30</v>
      </c>
      <c r="B2906">
        <v>2016</v>
      </c>
      <c r="C2906" t="s">
        <v>35</v>
      </c>
      <c r="D2906">
        <v>127.9</v>
      </c>
      <c r="E2906">
        <v>2</v>
      </c>
      <c r="F2906" s="1">
        <v>42401</v>
      </c>
      <c r="G2906" t="s">
        <v>21</v>
      </c>
      <c r="H2906">
        <v>127.5</v>
      </c>
      <c r="I2906" t="str" cm="1">
        <f t="array" ref="I2906">IFERROR(
INDEX(Category_Map!$B$3:$B$28,
MATCH(TRIM(SUBSTITUTE(SUBSTITUTE(CLEAN(G2906),CHAR(160),""),CHAR(10),"")),
TRIM(SUBSTITUTE(SUBSTITUTE(Category_Map!$A$3:$A$28,CHAR(160),""),CHAR(10),"")),0)),
"Not Found")</f>
        <v>Fuel and Energy</v>
      </c>
      <c r="J2906" t="str">
        <f t="shared" si="45"/>
        <v>Pre-COVID</v>
      </c>
    </row>
    <row r="2907" spans="1:10" x14ac:dyDescent="0.35">
      <c r="A2907" t="s">
        <v>30</v>
      </c>
      <c r="B2907">
        <v>2016</v>
      </c>
      <c r="C2907" t="s">
        <v>35</v>
      </c>
      <c r="D2907">
        <v>127.9</v>
      </c>
      <c r="E2907">
        <v>2</v>
      </c>
      <c r="F2907" s="1">
        <v>42401</v>
      </c>
      <c r="G2907" t="s">
        <v>22</v>
      </c>
      <c r="H2907">
        <v>127.1</v>
      </c>
      <c r="I2907" t="str" cm="1">
        <f t="array" ref="I2907">IFERROR(
INDEX(Category_Map!$B$3:$B$28,
MATCH(TRIM(SUBSTITUTE(SUBSTITUTE(CLEAN(G2907),CHAR(160),""),CHAR(10),"")),
TRIM(SUBSTITUTE(SUBSTITUTE(Category_Map!$A$3:$A$28,CHAR(160),""),CHAR(10),"")),0)),
"Not Found")</f>
        <v>Household goods and services</v>
      </c>
      <c r="J2907" t="str">
        <f t="shared" si="45"/>
        <v>Pre-COVID</v>
      </c>
    </row>
    <row r="2908" spans="1:10" x14ac:dyDescent="0.35">
      <c r="A2908" t="s">
        <v>30</v>
      </c>
      <c r="B2908">
        <v>2016</v>
      </c>
      <c r="C2908" t="s">
        <v>35</v>
      </c>
      <c r="D2908">
        <v>127.9</v>
      </c>
      <c r="E2908">
        <v>2</v>
      </c>
      <c r="F2908" s="1">
        <v>42401</v>
      </c>
      <c r="G2908" t="s">
        <v>23</v>
      </c>
      <c r="H2908">
        <v>124.3</v>
      </c>
      <c r="I2908" t="str" cm="1">
        <f t="array" ref="I2908">IFERROR(
INDEX(Category_Map!$B$3:$B$28,
MATCH(TRIM(SUBSTITUTE(SUBSTITUTE(CLEAN(G2908),CHAR(160),""),CHAR(10),"")),
TRIM(SUBSTITUTE(SUBSTITUTE(Category_Map!$A$3:$A$28,CHAR(160),""),CHAR(10),"")),0)),
"Not Found")</f>
        <v>Health</v>
      </c>
      <c r="J2908" t="str">
        <f t="shared" si="45"/>
        <v>Pre-COVID</v>
      </c>
    </row>
    <row r="2909" spans="1:10" x14ac:dyDescent="0.35">
      <c r="A2909" t="s">
        <v>30</v>
      </c>
      <c r="B2909">
        <v>2016</v>
      </c>
      <c r="C2909" t="s">
        <v>35</v>
      </c>
      <c r="D2909">
        <v>127.9</v>
      </c>
      <c r="E2909">
        <v>2</v>
      </c>
      <c r="F2909" s="1">
        <v>42401</v>
      </c>
      <c r="G2909" t="s">
        <v>24</v>
      </c>
      <c r="H2909">
        <v>113.9</v>
      </c>
      <c r="I2909" t="str" cm="1">
        <f t="array" ref="I2909">IFERROR(
INDEX(Category_Map!$B$3:$B$28,
MATCH(TRIM(SUBSTITUTE(SUBSTITUTE(CLEAN(G2909),CHAR(160),""),CHAR(10),"")),
TRIM(SUBSTITUTE(SUBSTITUTE(Category_Map!$A$3:$A$28,CHAR(160),""),CHAR(10),"")),0)),
"Not Found")</f>
        <v>Transport &amp; Communication</v>
      </c>
      <c r="J2909" t="str">
        <f t="shared" si="45"/>
        <v>Pre-COVID</v>
      </c>
    </row>
    <row r="2910" spans="1:10" x14ac:dyDescent="0.35">
      <c r="A2910" t="s">
        <v>30</v>
      </c>
      <c r="B2910">
        <v>2016</v>
      </c>
      <c r="C2910" t="s">
        <v>35</v>
      </c>
      <c r="D2910">
        <v>127.9</v>
      </c>
      <c r="E2910">
        <v>2</v>
      </c>
      <c r="F2910" s="1">
        <v>42401</v>
      </c>
      <c r="G2910" t="s">
        <v>25</v>
      </c>
      <c r="H2910">
        <v>122.3</v>
      </c>
      <c r="I2910" t="str" cm="1">
        <f t="array" ref="I2910">IFERROR(
INDEX(Category_Map!$B$3:$B$28,
MATCH(TRIM(SUBSTITUTE(SUBSTITUTE(CLEAN(G2910),CHAR(160),""),CHAR(10),"")),
TRIM(SUBSTITUTE(SUBSTITUTE(Category_Map!$A$3:$A$28,CHAR(160),""),CHAR(10),"")),0)),
"Not Found")</f>
        <v>Recreation and Personal Care</v>
      </c>
      <c r="J2910" t="str">
        <f t="shared" si="45"/>
        <v>Pre-COVID</v>
      </c>
    </row>
    <row r="2911" spans="1:10" x14ac:dyDescent="0.35">
      <c r="A2911" t="s">
        <v>30</v>
      </c>
      <c r="B2911">
        <v>2016</v>
      </c>
      <c r="C2911" t="s">
        <v>35</v>
      </c>
      <c r="D2911">
        <v>127.9</v>
      </c>
      <c r="E2911">
        <v>2</v>
      </c>
      <c r="F2911" s="1">
        <v>42401</v>
      </c>
      <c r="G2911" t="s">
        <v>26</v>
      </c>
      <c r="H2911">
        <v>127.1</v>
      </c>
      <c r="I2911" t="str" cm="1">
        <f t="array" ref="I2911">IFERROR(
INDEX(Category_Map!$B$3:$B$28,
MATCH(TRIM(SUBSTITUTE(SUBSTITUTE(CLEAN(G2911),CHAR(160),""),CHAR(10),"")),
TRIM(SUBSTITUTE(SUBSTITUTE(Category_Map!$A$3:$A$28,CHAR(160),""),CHAR(10),"")),0)),
"Not Found")</f>
        <v>Education</v>
      </c>
      <c r="J2911" t="str">
        <f t="shared" si="45"/>
        <v>Pre-COVID</v>
      </c>
    </row>
    <row r="2912" spans="1:10" x14ac:dyDescent="0.35">
      <c r="A2912" t="s">
        <v>30</v>
      </c>
      <c r="B2912">
        <v>2016</v>
      </c>
      <c r="C2912" t="s">
        <v>35</v>
      </c>
      <c r="D2912">
        <v>127.9</v>
      </c>
      <c r="E2912">
        <v>2</v>
      </c>
      <c r="F2912" s="1">
        <v>42401</v>
      </c>
      <c r="G2912" t="s">
        <v>27</v>
      </c>
      <c r="H2912">
        <v>116.8</v>
      </c>
      <c r="I2912" t="str" cm="1">
        <f t="array" ref="I2912">IFERROR(
INDEX(Category_Map!$B$3:$B$28,
MATCH(TRIM(SUBSTITUTE(SUBSTITUTE(CLEAN(G2912),CHAR(160),""),CHAR(10),"")),
TRIM(SUBSTITUTE(SUBSTITUTE(Category_Map!$A$3:$A$28,CHAR(160),""),CHAR(10),"")),0)),
"Not Found")</f>
        <v>Personal care and effects</v>
      </c>
      <c r="J2912" t="str">
        <f t="shared" si="45"/>
        <v>Pre-COVID</v>
      </c>
    </row>
    <row r="2913" spans="1:10" x14ac:dyDescent="0.35">
      <c r="A2913" t="s">
        <v>30</v>
      </c>
      <c r="B2913">
        <v>2016</v>
      </c>
      <c r="C2913" t="s">
        <v>35</v>
      </c>
      <c r="D2913">
        <v>127.9</v>
      </c>
      <c r="E2913">
        <v>2</v>
      </c>
      <c r="F2913" s="1">
        <v>42401</v>
      </c>
      <c r="G2913" t="s">
        <v>28</v>
      </c>
      <c r="H2913">
        <v>120.9</v>
      </c>
      <c r="I2913" t="str" cm="1">
        <f t="array" ref="I2913">IFERROR(
INDEX(Category_Map!$B$3:$B$28,
MATCH(TRIM(SUBSTITUTE(SUBSTITUTE(CLEAN(G2913),CHAR(160),""),CHAR(10),"")),
TRIM(SUBSTITUTE(SUBSTITUTE(Category_Map!$A$3:$A$28,CHAR(160),""),CHAR(10),"")),0)),
"Not Found")</f>
        <v>Miscellaneous</v>
      </c>
      <c r="J2913" t="str">
        <f t="shared" si="45"/>
        <v>Pre-COVID</v>
      </c>
    </row>
    <row r="2914" spans="1:10" x14ac:dyDescent="0.35">
      <c r="A2914" t="s">
        <v>33</v>
      </c>
      <c r="B2914">
        <v>2016</v>
      </c>
      <c r="C2914" t="s">
        <v>35</v>
      </c>
      <c r="D2914">
        <v>123.8</v>
      </c>
      <c r="E2914">
        <v>2</v>
      </c>
      <c r="F2914" s="1">
        <v>42401</v>
      </c>
      <c r="G2914" t="s">
        <v>3</v>
      </c>
      <c r="H2914">
        <v>124.8</v>
      </c>
      <c r="I2914" t="str" cm="1">
        <f t="array" ref="I2914">IFERROR(
INDEX(Category_Map!$B$3:$B$28,
MATCH(TRIM(SUBSTITUTE(SUBSTITUTE(CLEAN(G2914),CHAR(160),""),CHAR(10),"")),
TRIM(SUBSTITUTE(SUBSTITUTE(Category_Map!$A$3:$A$28,CHAR(160),""),CHAR(10),"")),0)),
"Not Found")</f>
        <v>Food</v>
      </c>
      <c r="J2914" t="str">
        <f t="shared" si="45"/>
        <v>Pre-COVID</v>
      </c>
    </row>
    <row r="2915" spans="1:10" x14ac:dyDescent="0.35">
      <c r="A2915" t="s">
        <v>33</v>
      </c>
      <c r="B2915">
        <v>2016</v>
      </c>
      <c r="C2915" t="s">
        <v>35</v>
      </c>
      <c r="D2915">
        <v>123.8</v>
      </c>
      <c r="E2915">
        <v>2</v>
      </c>
      <c r="F2915" s="1">
        <v>42401</v>
      </c>
      <c r="G2915" t="s">
        <v>4</v>
      </c>
      <c r="H2915">
        <v>135.1</v>
      </c>
      <c r="I2915" t="str" cm="1">
        <f t="array" ref="I2915">IFERROR(
INDEX(Category_Map!$B$3:$B$28,
MATCH(TRIM(SUBSTITUTE(SUBSTITUTE(CLEAN(G2915),CHAR(160),""),CHAR(10),"")),
TRIM(SUBSTITUTE(SUBSTITUTE(Category_Map!$A$3:$A$28,CHAR(160),""),CHAR(10),"")),0)),
"Not Found")</f>
        <v>Food</v>
      </c>
      <c r="J2915" t="str">
        <f t="shared" si="45"/>
        <v>Pre-COVID</v>
      </c>
    </row>
    <row r="2916" spans="1:10" x14ac:dyDescent="0.35">
      <c r="A2916" t="s">
        <v>33</v>
      </c>
      <c r="B2916">
        <v>2016</v>
      </c>
      <c r="C2916" t="s">
        <v>35</v>
      </c>
      <c r="D2916">
        <v>123.8</v>
      </c>
      <c r="E2916">
        <v>2</v>
      </c>
      <c r="F2916" s="1">
        <v>42401</v>
      </c>
      <c r="G2916" t="s">
        <v>5</v>
      </c>
      <c r="H2916">
        <v>130.30000000000001</v>
      </c>
      <c r="I2916" t="str" cm="1">
        <f t="array" ref="I2916">IFERROR(
INDEX(Category_Map!$B$3:$B$28,
MATCH(TRIM(SUBSTITUTE(SUBSTITUTE(CLEAN(G2916),CHAR(160),""),CHAR(10),"")),
TRIM(SUBSTITUTE(SUBSTITUTE(Category_Map!$A$3:$A$28,CHAR(160),""),CHAR(10),"")),0)),
"Not Found")</f>
        <v>Food</v>
      </c>
      <c r="J2916" t="str">
        <f t="shared" si="45"/>
        <v>Pre-COVID</v>
      </c>
    </row>
    <row r="2917" spans="1:10" x14ac:dyDescent="0.35">
      <c r="A2917" t="s">
        <v>33</v>
      </c>
      <c r="B2917">
        <v>2016</v>
      </c>
      <c r="C2917" t="s">
        <v>35</v>
      </c>
      <c r="D2917">
        <v>123.8</v>
      </c>
      <c r="E2917">
        <v>2</v>
      </c>
      <c r="F2917" s="1">
        <v>42401</v>
      </c>
      <c r="G2917" t="s">
        <v>6</v>
      </c>
      <c r="H2917">
        <v>129.6</v>
      </c>
      <c r="I2917" t="str" cm="1">
        <f t="array" ref="I2917">IFERROR(
INDEX(Category_Map!$B$3:$B$28,
MATCH(TRIM(SUBSTITUTE(SUBSTITUTE(CLEAN(G2917),CHAR(160),""),CHAR(10),"")),
TRIM(SUBSTITUTE(SUBSTITUTE(Category_Map!$A$3:$A$28,CHAR(160),""),CHAR(10),"")),0)),
"Not Found")</f>
        <v>Food</v>
      </c>
      <c r="J2917" t="str">
        <f t="shared" si="45"/>
        <v>Pre-COVID</v>
      </c>
    </row>
    <row r="2918" spans="1:10" x14ac:dyDescent="0.35">
      <c r="A2918" t="s">
        <v>33</v>
      </c>
      <c r="B2918">
        <v>2016</v>
      </c>
      <c r="C2918" t="s">
        <v>35</v>
      </c>
      <c r="D2918">
        <v>123.8</v>
      </c>
      <c r="E2918">
        <v>2</v>
      </c>
      <c r="F2918" s="1">
        <v>42401</v>
      </c>
      <c r="G2918" t="s">
        <v>7</v>
      </c>
      <c r="H2918">
        <v>108.4</v>
      </c>
      <c r="I2918" t="str" cm="1">
        <f t="array" ref="I2918">IFERROR(
INDEX(Category_Map!$B$3:$B$28,
MATCH(TRIM(SUBSTITUTE(SUBSTITUTE(CLEAN(G2918),CHAR(160),""),CHAR(10),"")),
TRIM(SUBSTITUTE(SUBSTITUTE(Category_Map!$A$3:$A$28,CHAR(160),""),CHAR(10),"")),0)),
"Not Found")</f>
        <v>Food</v>
      </c>
      <c r="J2918" t="str">
        <f t="shared" si="45"/>
        <v>Pre-COVID</v>
      </c>
    </row>
    <row r="2919" spans="1:10" x14ac:dyDescent="0.35">
      <c r="A2919" t="s">
        <v>33</v>
      </c>
      <c r="B2919">
        <v>2016</v>
      </c>
      <c r="C2919" t="s">
        <v>35</v>
      </c>
      <c r="D2919">
        <v>123.8</v>
      </c>
      <c r="E2919">
        <v>2</v>
      </c>
      <c r="F2919" s="1">
        <v>42401</v>
      </c>
      <c r="G2919" t="s">
        <v>8</v>
      </c>
      <c r="H2919">
        <v>118.6</v>
      </c>
      <c r="I2919" t="str" cm="1">
        <f t="array" ref="I2919">IFERROR(
INDEX(Category_Map!$B$3:$B$28,
MATCH(TRIM(SUBSTITUTE(SUBSTITUTE(CLEAN(G2919),CHAR(160),""),CHAR(10),"")),
TRIM(SUBSTITUTE(SUBSTITUTE(Category_Map!$A$3:$A$28,CHAR(160),""),CHAR(10),"")),0)),
"Not Found")</f>
        <v>Food</v>
      </c>
      <c r="J2919" t="str">
        <f t="shared" si="45"/>
        <v>Pre-COVID</v>
      </c>
    </row>
    <row r="2920" spans="1:10" x14ac:dyDescent="0.35">
      <c r="A2920" t="s">
        <v>33</v>
      </c>
      <c r="B2920">
        <v>2016</v>
      </c>
      <c r="C2920" t="s">
        <v>35</v>
      </c>
      <c r="D2920">
        <v>123.8</v>
      </c>
      <c r="E2920">
        <v>2</v>
      </c>
      <c r="F2920" s="1">
        <v>42401</v>
      </c>
      <c r="G2920" t="s">
        <v>9</v>
      </c>
      <c r="H2920">
        <v>129.19999999999999</v>
      </c>
      <c r="I2920" t="str" cm="1">
        <f t="array" ref="I2920">IFERROR(
INDEX(Category_Map!$B$3:$B$28,
MATCH(TRIM(SUBSTITUTE(SUBSTITUTE(CLEAN(G2920),CHAR(160),""),CHAR(10),"")),
TRIM(SUBSTITUTE(SUBSTITUTE(Category_Map!$A$3:$A$28,CHAR(160),""),CHAR(10),"")),0)),
"Not Found")</f>
        <v>Food</v>
      </c>
      <c r="J2920" t="str">
        <f t="shared" si="45"/>
        <v>Pre-COVID</v>
      </c>
    </row>
    <row r="2921" spans="1:10" x14ac:dyDescent="0.35">
      <c r="A2921" t="s">
        <v>33</v>
      </c>
      <c r="B2921">
        <v>2016</v>
      </c>
      <c r="C2921" t="s">
        <v>35</v>
      </c>
      <c r="D2921">
        <v>123.8</v>
      </c>
      <c r="E2921">
        <v>2</v>
      </c>
      <c r="F2921" s="1">
        <v>42401</v>
      </c>
      <c r="G2921" t="s">
        <v>10</v>
      </c>
      <c r="H2921">
        <v>176.4</v>
      </c>
      <c r="I2921" t="str" cm="1">
        <f t="array" ref="I2921">IFERROR(
INDEX(Category_Map!$B$3:$B$28,
MATCH(TRIM(SUBSTITUTE(SUBSTITUTE(CLEAN(G2921),CHAR(160),""),CHAR(10),"")),
TRIM(SUBSTITUTE(SUBSTITUTE(Category_Map!$A$3:$A$28,CHAR(160),""),CHAR(10),"")),0)),
"Not Found")</f>
        <v>Food</v>
      </c>
      <c r="J2921" t="str">
        <f t="shared" si="45"/>
        <v>Pre-COVID</v>
      </c>
    </row>
    <row r="2922" spans="1:10" x14ac:dyDescent="0.35">
      <c r="A2922" t="s">
        <v>33</v>
      </c>
      <c r="B2922">
        <v>2016</v>
      </c>
      <c r="C2922" t="s">
        <v>35</v>
      </c>
      <c r="D2922">
        <v>123.8</v>
      </c>
      <c r="E2922">
        <v>2</v>
      </c>
      <c r="F2922" s="1">
        <v>42401</v>
      </c>
      <c r="G2922" t="s">
        <v>11</v>
      </c>
      <c r="H2922">
        <v>99.1</v>
      </c>
      <c r="I2922" t="str" cm="1">
        <f t="array" ref="I2922">IFERROR(
INDEX(Category_Map!$B$3:$B$28,
MATCH(TRIM(SUBSTITUTE(SUBSTITUTE(CLEAN(G2922),CHAR(160),""),CHAR(10),"")),
TRIM(SUBSTITUTE(SUBSTITUTE(Category_Map!$A$3:$A$28,CHAR(160),""),CHAR(10),"")),0)),
"Not Found")</f>
        <v>Food</v>
      </c>
      <c r="J2922" t="str">
        <f t="shared" si="45"/>
        <v>Pre-COVID</v>
      </c>
    </row>
    <row r="2923" spans="1:10" x14ac:dyDescent="0.35">
      <c r="A2923" t="s">
        <v>33</v>
      </c>
      <c r="B2923">
        <v>2016</v>
      </c>
      <c r="C2923" t="s">
        <v>35</v>
      </c>
      <c r="D2923">
        <v>123.8</v>
      </c>
      <c r="E2923">
        <v>2</v>
      </c>
      <c r="F2923" s="1">
        <v>42401</v>
      </c>
      <c r="G2923" t="s">
        <v>12</v>
      </c>
      <c r="H2923">
        <v>139.69999999999999</v>
      </c>
      <c r="I2923" t="str" cm="1">
        <f t="array" ref="I2923">IFERROR(
INDEX(Category_Map!$B$3:$B$28,
MATCH(TRIM(SUBSTITUTE(SUBSTITUTE(CLEAN(G2923),CHAR(160),""),CHAR(10),"")),
TRIM(SUBSTITUTE(SUBSTITUTE(Category_Map!$A$3:$A$28,CHAR(160),""),CHAR(10),"")),0)),
"Not Found")</f>
        <v>Food</v>
      </c>
      <c r="J2923" t="str">
        <f t="shared" si="45"/>
        <v>Pre-COVID</v>
      </c>
    </row>
    <row r="2924" spans="1:10" x14ac:dyDescent="0.35">
      <c r="A2924" t="s">
        <v>33</v>
      </c>
      <c r="B2924">
        <v>2016</v>
      </c>
      <c r="C2924" t="s">
        <v>35</v>
      </c>
      <c r="D2924">
        <v>123.8</v>
      </c>
      <c r="E2924">
        <v>2</v>
      </c>
      <c r="F2924" s="1">
        <v>42401</v>
      </c>
      <c r="G2924" t="s">
        <v>13</v>
      </c>
      <c r="H2924">
        <v>120.6</v>
      </c>
      <c r="I2924" t="str" cm="1">
        <f t="array" ref="I2924">IFERROR(
INDEX(Category_Map!$B$3:$B$28,
MATCH(TRIM(SUBSTITUTE(SUBSTITUTE(CLEAN(G2924),CHAR(160),""),CHAR(10),"")),
TRIM(SUBSTITUTE(SUBSTITUTE(Category_Map!$A$3:$A$28,CHAR(160),""),CHAR(10),"")),0)),
"Not Found")</f>
        <v>Food and beverages</v>
      </c>
      <c r="J2924" t="str">
        <f t="shared" si="45"/>
        <v>Pre-COVID</v>
      </c>
    </row>
    <row r="2925" spans="1:10" x14ac:dyDescent="0.35">
      <c r="A2925" t="s">
        <v>33</v>
      </c>
      <c r="B2925">
        <v>2016</v>
      </c>
      <c r="C2925" t="s">
        <v>35</v>
      </c>
      <c r="D2925">
        <v>123.8</v>
      </c>
      <c r="E2925">
        <v>2</v>
      </c>
      <c r="F2925" s="1">
        <v>42401</v>
      </c>
      <c r="G2925" t="s">
        <v>14</v>
      </c>
      <c r="H2925">
        <v>135.19999999999999</v>
      </c>
      <c r="I2925" t="str" cm="1">
        <f t="array" ref="I2925">IFERROR(
INDEX(Category_Map!$B$3:$B$28,
MATCH(TRIM(SUBSTITUTE(SUBSTITUTE(CLEAN(G2925),CHAR(160),""),CHAR(10),"")),
TRIM(SUBSTITUTE(SUBSTITUTE(Category_Map!$A$3:$A$28,CHAR(160),""),CHAR(10),"")),0)),
"Not Found")</f>
        <v>Food and beverages</v>
      </c>
      <c r="J2925" t="str">
        <f t="shared" si="45"/>
        <v>Pre-COVID</v>
      </c>
    </row>
    <row r="2926" spans="1:10" x14ac:dyDescent="0.35">
      <c r="A2926" t="s">
        <v>33</v>
      </c>
      <c r="B2926">
        <v>2016</v>
      </c>
      <c r="C2926" t="s">
        <v>35</v>
      </c>
      <c r="D2926">
        <v>123.8</v>
      </c>
      <c r="E2926">
        <v>2</v>
      </c>
      <c r="F2926" s="1">
        <v>42401</v>
      </c>
      <c r="G2926" t="s">
        <v>15</v>
      </c>
      <c r="H2926">
        <v>129.1</v>
      </c>
      <c r="I2926" t="str" cm="1">
        <f t="array" ref="I2926">IFERROR(
INDEX(Category_Map!$B$3:$B$28,
MATCH(TRIM(SUBSTITUTE(SUBSTITUTE(CLEAN(G2926),CHAR(160),""),CHAR(10),"")),
TRIM(SUBSTITUTE(SUBSTITUTE(Category_Map!$A$3:$A$28,CHAR(160),""),CHAR(10),"")),0)),
"Not Found")</f>
        <v>Food and beverages</v>
      </c>
      <c r="J2926" t="str">
        <f t="shared" si="45"/>
        <v>Pre-COVID</v>
      </c>
    </row>
    <row r="2927" spans="1:10" x14ac:dyDescent="0.35">
      <c r="A2927" t="s">
        <v>33</v>
      </c>
      <c r="B2927">
        <v>2016</v>
      </c>
      <c r="C2927" t="s">
        <v>35</v>
      </c>
      <c r="D2927">
        <v>123.8</v>
      </c>
      <c r="E2927">
        <v>2</v>
      </c>
      <c r="F2927" s="1">
        <v>42401</v>
      </c>
      <c r="G2927" t="s">
        <v>16</v>
      </c>
      <c r="H2927">
        <v>140</v>
      </c>
      <c r="I2927" t="str" cm="1">
        <f t="array" ref="I2927">IFERROR(
INDEX(Category_Map!$B$3:$B$28,
MATCH(TRIM(SUBSTITUTE(SUBSTITUTE(CLEAN(G2927),CHAR(160),""),CHAR(10),"")),
TRIM(SUBSTITUTE(SUBSTITUTE(Category_Map!$A$3:$A$28,CHAR(160),""),CHAR(10),"")),0)),
"Not Found")</f>
        <v>Miscellaneous</v>
      </c>
      <c r="J2927" t="str">
        <f t="shared" si="45"/>
        <v>Pre-COVID</v>
      </c>
    </row>
    <row r="2928" spans="1:10" x14ac:dyDescent="0.35">
      <c r="A2928" t="s">
        <v>33</v>
      </c>
      <c r="B2928">
        <v>2016</v>
      </c>
      <c r="C2928" t="s">
        <v>35</v>
      </c>
      <c r="D2928">
        <v>123.8</v>
      </c>
      <c r="E2928">
        <v>2</v>
      </c>
      <c r="F2928" s="1">
        <v>42401</v>
      </c>
      <c r="G2928" t="s">
        <v>17</v>
      </c>
      <c r="H2928">
        <v>126.2</v>
      </c>
      <c r="I2928" t="str" cm="1">
        <f t="array" ref="I2928">IFERROR(
INDEX(Category_Map!$B$3:$B$28,
MATCH(TRIM(SUBSTITUTE(SUBSTITUTE(CLEAN(G2928),CHAR(160),""),CHAR(10),"")),
TRIM(SUBSTITUTE(SUBSTITUTE(Category_Map!$A$3:$A$28,CHAR(160),""),CHAR(10),"")),0)),
"Not Found")</f>
        <v>Clothing and Footwear</v>
      </c>
      <c r="J2928" t="str">
        <f t="shared" si="45"/>
        <v>Pre-COVID</v>
      </c>
    </row>
    <row r="2929" spans="1:10" x14ac:dyDescent="0.35">
      <c r="A2929" t="s">
        <v>33</v>
      </c>
      <c r="B2929">
        <v>2016</v>
      </c>
      <c r="C2929" t="s">
        <v>35</v>
      </c>
      <c r="D2929">
        <v>123.8</v>
      </c>
      <c r="E2929">
        <v>2</v>
      </c>
      <c r="F2929" s="1">
        <v>42401</v>
      </c>
      <c r="G2929" t="s">
        <v>18</v>
      </c>
      <c r="H2929">
        <v>120.1</v>
      </c>
      <c r="I2929" t="str" cm="1">
        <f t="array" ref="I2929">IFERROR(
INDEX(Category_Map!$B$3:$B$28,
MATCH(TRIM(SUBSTITUTE(SUBSTITUTE(CLEAN(G2929),CHAR(160),""),CHAR(10),"")),
TRIM(SUBSTITUTE(SUBSTITUTE(Category_Map!$A$3:$A$28,CHAR(160),""),CHAR(10),"")),0)),
"Not Found")</f>
        <v>Clothing and Footwear</v>
      </c>
      <c r="J2929" t="str">
        <f t="shared" si="45"/>
        <v>Pre-COVID</v>
      </c>
    </row>
    <row r="2930" spans="1:10" x14ac:dyDescent="0.35">
      <c r="A2930" t="s">
        <v>33</v>
      </c>
      <c r="B2930">
        <v>2016</v>
      </c>
      <c r="C2930" t="s">
        <v>35</v>
      </c>
      <c r="D2930">
        <v>123.8</v>
      </c>
      <c r="E2930">
        <v>2</v>
      </c>
      <c r="F2930" s="1">
        <v>42401</v>
      </c>
      <c r="G2930" t="s">
        <v>19</v>
      </c>
      <c r="H2930">
        <v>125.3</v>
      </c>
      <c r="I2930" t="str" cm="1">
        <f t="array" ref="I2930">IFERROR(
INDEX(Category_Map!$B$3:$B$28,
MATCH(TRIM(SUBSTITUTE(SUBSTITUTE(CLEAN(G2930),CHAR(160),""),CHAR(10),"")),
TRIM(SUBSTITUTE(SUBSTITUTE(Category_Map!$A$3:$A$28,CHAR(160),""),CHAR(10),"")),0)),
"Not Found")</f>
        <v>Clothing and Footwear</v>
      </c>
      <c r="J2930" t="str">
        <f t="shared" si="45"/>
        <v>Pre-COVID</v>
      </c>
    </row>
    <row r="2931" spans="1:10" x14ac:dyDescent="0.35">
      <c r="A2931" t="s">
        <v>33</v>
      </c>
      <c r="B2931">
        <v>2016</v>
      </c>
      <c r="C2931" t="s">
        <v>35</v>
      </c>
      <c r="D2931">
        <v>123.8</v>
      </c>
      <c r="E2931">
        <v>2</v>
      </c>
      <c r="F2931" s="1">
        <v>42401</v>
      </c>
      <c r="G2931" t="s">
        <v>20</v>
      </c>
      <c r="H2931">
        <v>124.4</v>
      </c>
      <c r="I2931" t="str" cm="1">
        <f t="array" ref="I2931">IFERROR(
INDEX(Category_Map!$B$3:$B$28,
MATCH(TRIM(SUBSTITUTE(SUBSTITUTE(CLEAN(G2931),CHAR(160),""),CHAR(10),"")),
TRIM(SUBSTITUTE(SUBSTITUTE(Category_Map!$A$3:$A$28,CHAR(160),""),CHAR(10),"")),0)),
"Not Found")</f>
        <v>Housing and Utilities</v>
      </c>
      <c r="J2931" t="str">
        <f t="shared" si="45"/>
        <v>Pre-COVID</v>
      </c>
    </row>
    <row r="2932" spans="1:10" x14ac:dyDescent="0.35">
      <c r="A2932" t="s">
        <v>33</v>
      </c>
      <c r="B2932">
        <v>2016</v>
      </c>
      <c r="C2932" t="s">
        <v>35</v>
      </c>
      <c r="D2932">
        <v>123.8</v>
      </c>
      <c r="E2932">
        <v>2</v>
      </c>
      <c r="F2932" s="1">
        <v>42401</v>
      </c>
      <c r="G2932" t="s">
        <v>21</v>
      </c>
      <c r="H2932">
        <v>116</v>
      </c>
      <c r="I2932" t="str" cm="1">
        <f t="array" ref="I2932">IFERROR(
INDEX(Category_Map!$B$3:$B$28,
MATCH(TRIM(SUBSTITUTE(SUBSTITUTE(CLEAN(G2932),CHAR(160),""),CHAR(10),"")),
TRIM(SUBSTITUTE(SUBSTITUTE(Category_Map!$A$3:$A$28,CHAR(160),""),CHAR(10),"")),0)),
"Not Found")</f>
        <v>Fuel and Energy</v>
      </c>
      <c r="J2932" t="str">
        <f t="shared" si="45"/>
        <v>Pre-COVID</v>
      </c>
    </row>
    <row r="2933" spans="1:10" x14ac:dyDescent="0.35">
      <c r="A2933" t="s">
        <v>33</v>
      </c>
      <c r="B2933">
        <v>2016</v>
      </c>
      <c r="C2933" t="s">
        <v>35</v>
      </c>
      <c r="D2933">
        <v>123.8</v>
      </c>
      <c r="E2933">
        <v>2</v>
      </c>
      <c r="F2933" s="1">
        <v>42401</v>
      </c>
      <c r="G2933" t="s">
        <v>22</v>
      </c>
      <c r="H2933">
        <v>121.8</v>
      </c>
      <c r="I2933" t="str" cm="1">
        <f t="array" ref="I2933">IFERROR(
INDEX(Category_Map!$B$3:$B$28,
MATCH(TRIM(SUBSTITUTE(SUBSTITUTE(CLEAN(G2933),CHAR(160),""),CHAR(10),"")),
TRIM(SUBSTITUTE(SUBSTITUTE(Category_Map!$A$3:$A$28,CHAR(160),""),CHAR(10),"")),0)),
"Not Found")</f>
        <v>Household goods and services</v>
      </c>
      <c r="J2933" t="str">
        <f t="shared" si="45"/>
        <v>Pre-COVID</v>
      </c>
    </row>
    <row r="2934" spans="1:10" x14ac:dyDescent="0.35">
      <c r="A2934" t="s">
        <v>33</v>
      </c>
      <c r="B2934">
        <v>2016</v>
      </c>
      <c r="C2934" t="s">
        <v>35</v>
      </c>
      <c r="D2934">
        <v>123.8</v>
      </c>
      <c r="E2934">
        <v>2</v>
      </c>
      <c r="F2934" s="1">
        <v>42401</v>
      </c>
      <c r="G2934" t="s">
        <v>23</v>
      </c>
      <c r="H2934">
        <v>119.5</v>
      </c>
      <c r="I2934" t="str" cm="1">
        <f t="array" ref="I2934">IFERROR(
INDEX(Category_Map!$B$3:$B$28,
MATCH(TRIM(SUBSTITUTE(SUBSTITUTE(CLEAN(G2934),CHAR(160),""),CHAR(10),"")),
TRIM(SUBSTITUTE(SUBSTITUTE(Category_Map!$A$3:$A$28,CHAR(160),""),CHAR(10),"")),0)),
"Not Found")</f>
        <v>Health</v>
      </c>
      <c r="J2934" t="str">
        <f t="shared" si="45"/>
        <v>Pre-COVID</v>
      </c>
    </row>
    <row r="2935" spans="1:10" x14ac:dyDescent="0.35">
      <c r="A2935" t="s">
        <v>33</v>
      </c>
      <c r="B2935">
        <v>2016</v>
      </c>
      <c r="C2935" t="s">
        <v>35</v>
      </c>
      <c r="D2935">
        <v>123.8</v>
      </c>
      <c r="E2935">
        <v>2</v>
      </c>
      <c r="F2935" s="1">
        <v>42401</v>
      </c>
      <c r="G2935" t="s">
        <v>24</v>
      </c>
      <c r="H2935">
        <v>109.1</v>
      </c>
      <c r="I2935" t="str" cm="1">
        <f t="array" ref="I2935">IFERROR(
INDEX(Category_Map!$B$3:$B$28,
MATCH(TRIM(SUBSTITUTE(SUBSTITUTE(CLEAN(G2935),CHAR(160),""),CHAR(10),"")),
TRIM(SUBSTITUTE(SUBSTITUTE(Category_Map!$A$3:$A$28,CHAR(160),""),CHAR(10),"")),0)),
"Not Found")</f>
        <v>Transport &amp; Communication</v>
      </c>
      <c r="J2935" t="str">
        <f t="shared" si="45"/>
        <v>Pre-COVID</v>
      </c>
    </row>
    <row r="2936" spans="1:10" x14ac:dyDescent="0.35">
      <c r="A2936" t="s">
        <v>33</v>
      </c>
      <c r="B2936">
        <v>2016</v>
      </c>
      <c r="C2936" t="s">
        <v>35</v>
      </c>
      <c r="D2936">
        <v>123.8</v>
      </c>
      <c r="E2936">
        <v>2</v>
      </c>
      <c r="F2936" s="1">
        <v>42401</v>
      </c>
      <c r="G2936" t="s">
        <v>25</v>
      </c>
      <c r="H2936">
        <v>118.8</v>
      </c>
      <c r="I2936" t="str" cm="1">
        <f t="array" ref="I2936">IFERROR(
INDEX(Category_Map!$B$3:$B$28,
MATCH(TRIM(SUBSTITUTE(SUBSTITUTE(CLEAN(G2936),CHAR(160),""),CHAR(10),"")),
TRIM(SUBSTITUTE(SUBSTITUTE(Category_Map!$A$3:$A$28,CHAR(160),""),CHAR(10),"")),0)),
"Not Found")</f>
        <v>Recreation and Personal Care</v>
      </c>
      <c r="J2936" t="str">
        <f t="shared" si="45"/>
        <v>Pre-COVID</v>
      </c>
    </row>
    <row r="2937" spans="1:10" x14ac:dyDescent="0.35">
      <c r="A2937" t="s">
        <v>33</v>
      </c>
      <c r="B2937">
        <v>2016</v>
      </c>
      <c r="C2937" t="s">
        <v>35</v>
      </c>
      <c r="D2937">
        <v>123.8</v>
      </c>
      <c r="E2937">
        <v>2</v>
      </c>
      <c r="F2937" s="1">
        <v>42401</v>
      </c>
      <c r="G2937" t="s">
        <v>26</v>
      </c>
      <c r="H2937">
        <v>126.3</v>
      </c>
      <c r="I2937" t="str" cm="1">
        <f t="array" ref="I2937">IFERROR(
INDEX(Category_Map!$B$3:$B$28,
MATCH(TRIM(SUBSTITUTE(SUBSTITUTE(CLEAN(G2937),CHAR(160),""),CHAR(10),"")),
TRIM(SUBSTITUTE(SUBSTITUTE(Category_Map!$A$3:$A$28,CHAR(160),""),CHAR(10),"")),0)),
"Not Found")</f>
        <v>Education</v>
      </c>
      <c r="J2937" t="str">
        <f t="shared" si="45"/>
        <v>Pre-COVID</v>
      </c>
    </row>
    <row r="2938" spans="1:10" x14ac:dyDescent="0.35">
      <c r="A2938" t="s">
        <v>33</v>
      </c>
      <c r="B2938">
        <v>2016</v>
      </c>
      <c r="C2938" t="s">
        <v>35</v>
      </c>
      <c r="D2938">
        <v>123.8</v>
      </c>
      <c r="E2938">
        <v>2</v>
      </c>
      <c r="F2938" s="1">
        <v>42401</v>
      </c>
      <c r="G2938" t="s">
        <v>27</v>
      </c>
      <c r="H2938">
        <v>116.2</v>
      </c>
      <c r="I2938" t="str" cm="1">
        <f t="array" ref="I2938">IFERROR(
INDEX(Category_Map!$B$3:$B$28,
MATCH(TRIM(SUBSTITUTE(SUBSTITUTE(CLEAN(G2938),CHAR(160),""),CHAR(10),"")),
TRIM(SUBSTITUTE(SUBSTITUTE(Category_Map!$A$3:$A$28,CHAR(160),""),CHAR(10),"")),0)),
"Not Found")</f>
        <v>Personal care and effects</v>
      </c>
      <c r="J2938" t="str">
        <f t="shared" si="45"/>
        <v>Pre-COVID</v>
      </c>
    </row>
    <row r="2939" spans="1:10" x14ac:dyDescent="0.35">
      <c r="A2939" t="s">
        <v>33</v>
      </c>
      <c r="B2939">
        <v>2016</v>
      </c>
      <c r="C2939" t="s">
        <v>35</v>
      </c>
      <c r="D2939">
        <v>123.8</v>
      </c>
      <c r="E2939">
        <v>2</v>
      </c>
      <c r="F2939" s="1">
        <v>42401</v>
      </c>
      <c r="G2939" t="s">
        <v>28</v>
      </c>
      <c r="H2939">
        <v>117.2</v>
      </c>
      <c r="I2939" t="str" cm="1">
        <f t="array" ref="I2939">IFERROR(
INDEX(Category_Map!$B$3:$B$28,
MATCH(TRIM(SUBSTITUTE(SUBSTITUTE(CLEAN(G2939),CHAR(160),""),CHAR(10),"")),
TRIM(SUBSTITUTE(SUBSTITUTE(Category_Map!$A$3:$A$28,CHAR(160),""),CHAR(10),"")),0)),
"Not Found")</f>
        <v>Miscellaneous</v>
      </c>
      <c r="J2939" t="str">
        <f t="shared" si="45"/>
        <v>Pre-COVID</v>
      </c>
    </row>
    <row r="2940" spans="1:10" x14ac:dyDescent="0.35">
      <c r="A2940" t="s">
        <v>34</v>
      </c>
      <c r="B2940">
        <v>2016</v>
      </c>
      <c r="C2940" t="s">
        <v>35</v>
      </c>
      <c r="D2940">
        <v>126</v>
      </c>
      <c r="E2940">
        <v>2</v>
      </c>
      <c r="F2940" s="1">
        <v>42401</v>
      </c>
      <c r="G2940" t="s">
        <v>3</v>
      </c>
      <c r="H2940">
        <v>126.4</v>
      </c>
      <c r="I2940" t="str" cm="1">
        <f t="array" ref="I2940">IFERROR(
INDEX(Category_Map!$B$3:$B$28,
MATCH(TRIM(SUBSTITUTE(SUBSTITUTE(CLEAN(G2940),CHAR(160),""),CHAR(10),"")),
TRIM(SUBSTITUTE(SUBSTITUTE(Category_Map!$A$3:$A$28,CHAR(160),""),CHAR(10),"")),0)),
"Not Found")</f>
        <v>Food</v>
      </c>
      <c r="J2940" t="str">
        <f t="shared" si="45"/>
        <v>Pre-COVID</v>
      </c>
    </row>
    <row r="2941" spans="1:10" x14ac:dyDescent="0.35">
      <c r="A2941" t="s">
        <v>34</v>
      </c>
      <c r="B2941">
        <v>2016</v>
      </c>
      <c r="C2941" t="s">
        <v>35</v>
      </c>
      <c r="D2941">
        <v>126</v>
      </c>
      <c r="E2941">
        <v>2</v>
      </c>
      <c r="F2941" s="1">
        <v>42401</v>
      </c>
      <c r="G2941" t="s">
        <v>4</v>
      </c>
      <c r="H2941">
        <v>134.19999999999999</v>
      </c>
      <c r="I2941" t="str" cm="1">
        <f t="array" ref="I2941">IFERROR(
INDEX(Category_Map!$B$3:$B$28,
MATCH(TRIM(SUBSTITUTE(SUBSTITUTE(CLEAN(G2941),CHAR(160),""),CHAR(10),"")),
TRIM(SUBSTITUTE(SUBSTITUTE(Category_Map!$A$3:$A$28,CHAR(160),""),CHAR(10),"")),0)),
"Not Found")</f>
        <v>Food</v>
      </c>
      <c r="J2941" t="str">
        <f t="shared" si="45"/>
        <v>Pre-COVID</v>
      </c>
    </row>
    <row r="2942" spans="1:10" x14ac:dyDescent="0.35">
      <c r="A2942" t="s">
        <v>34</v>
      </c>
      <c r="B2942">
        <v>2016</v>
      </c>
      <c r="C2942" t="s">
        <v>35</v>
      </c>
      <c r="D2942">
        <v>126</v>
      </c>
      <c r="E2942">
        <v>2</v>
      </c>
      <c r="F2942" s="1">
        <v>42401</v>
      </c>
      <c r="G2942" t="s">
        <v>5</v>
      </c>
      <c r="H2942">
        <v>128.69999999999999</v>
      </c>
      <c r="I2942" t="str" cm="1">
        <f t="array" ref="I2942">IFERROR(
INDEX(Category_Map!$B$3:$B$28,
MATCH(TRIM(SUBSTITUTE(SUBSTITUTE(CLEAN(G2942),CHAR(160),""),CHAR(10),"")),
TRIM(SUBSTITUTE(SUBSTITUTE(Category_Map!$A$3:$A$28,CHAR(160),""),CHAR(10),"")),0)),
"Not Found")</f>
        <v>Food</v>
      </c>
      <c r="J2942" t="str">
        <f t="shared" si="45"/>
        <v>Pre-COVID</v>
      </c>
    </row>
    <row r="2943" spans="1:10" x14ac:dyDescent="0.35">
      <c r="A2943" t="s">
        <v>34</v>
      </c>
      <c r="B2943">
        <v>2016</v>
      </c>
      <c r="C2943" t="s">
        <v>35</v>
      </c>
      <c r="D2943">
        <v>126</v>
      </c>
      <c r="E2943">
        <v>2</v>
      </c>
      <c r="F2943" s="1">
        <v>42401</v>
      </c>
      <c r="G2943" t="s">
        <v>6</v>
      </c>
      <c r="H2943">
        <v>130.30000000000001</v>
      </c>
      <c r="I2943" t="str" cm="1">
        <f t="array" ref="I2943">IFERROR(
INDEX(Category_Map!$B$3:$B$28,
MATCH(TRIM(SUBSTITUTE(SUBSTITUTE(CLEAN(G2943),CHAR(160),""),CHAR(10),"")),
TRIM(SUBSTITUTE(SUBSTITUTE(Category_Map!$A$3:$A$28,CHAR(160),""),CHAR(10),"")),0)),
"Not Found")</f>
        <v>Food</v>
      </c>
      <c r="J2943" t="str">
        <f t="shared" si="45"/>
        <v>Pre-COVID</v>
      </c>
    </row>
    <row r="2944" spans="1:10" x14ac:dyDescent="0.35">
      <c r="A2944" t="s">
        <v>34</v>
      </c>
      <c r="B2944">
        <v>2016</v>
      </c>
      <c r="C2944" t="s">
        <v>35</v>
      </c>
      <c r="D2944">
        <v>126</v>
      </c>
      <c r="E2944">
        <v>2</v>
      </c>
      <c r="F2944" s="1">
        <v>42401</v>
      </c>
      <c r="G2944" t="s">
        <v>7</v>
      </c>
      <c r="H2944">
        <v>114.8</v>
      </c>
      <c r="I2944" t="str" cm="1">
        <f t="array" ref="I2944">IFERROR(
INDEX(Category_Map!$B$3:$B$28,
MATCH(TRIM(SUBSTITUTE(SUBSTITUTE(CLEAN(G2944),CHAR(160),""),CHAR(10),"")),
TRIM(SUBSTITUTE(SUBSTITUTE(Category_Map!$A$3:$A$28,CHAR(160),""),CHAR(10),"")),0)),
"Not Found")</f>
        <v>Food</v>
      </c>
      <c r="J2944" t="str">
        <f t="shared" si="45"/>
        <v>Pre-COVID</v>
      </c>
    </row>
    <row r="2945" spans="1:10" x14ac:dyDescent="0.35">
      <c r="A2945" t="s">
        <v>34</v>
      </c>
      <c r="B2945">
        <v>2016</v>
      </c>
      <c r="C2945" t="s">
        <v>35</v>
      </c>
      <c r="D2945">
        <v>126</v>
      </c>
      <c r="E2945">
        <v>2</v>
      </c>
      <c r="F2945" s="1">
        <v>42401</v>
      </c>
      <c r="G2945" t="s">
        <v>8</v>
      </c>
      <c r="H2945">
        <v>124.9</v>
      </c>
      <c r="I2945" t="str" cm="1">
        <f t="array" ref="I2945">IFERROR(
INDEX(Category_Map!$B$3:$B$28,
MATCH(TRIM(SUBSTITUTE(SUBSTITUTE(CLEAN(G2945),CHAR(160),""),CHAR(10),"")),
TRIM(SUBSTITUTE(SUBSTITUTE(Category_Map!$A$3:$A$28,CHAR(160),""),CHAR(10),"")),0)),
"Not Found")</f>
        <v>Food</v>
      </c>
      <c r="J2945" t="str">
        <f t="shared" si="45"/>
        <v>Pre-COVID</v>
      </c>
    </row>
    <row r="2946" spans="1:10" x14ac:dyDescent="0.35">
      <c r="A2946" t="s">
        <v>34</v>
      </c>
      <c r="B2946">
        <v>2016</v>
      </c>
      <c r="C2946" t="s">
        <v>35</v>
      </c>
      <c r="D2946">
        <v>126</v>
      </c>
      <c r="E2946">
        <v>2</v>
      </c>
      <c r="F2946" s="1">
        <v>42401</v>
      </c>
      <c r="G2946" t="s">
        <v>9</v>
      </c>
      <c r="H2946">
        <v>130.30000000000001</v>
      </c>
      <c r="I2946" t="str" cm="1">
        <f t="array" ref="I2946">IFERROR(
INDEX(Category_Map!$B$3:$B$28,
MATCH(TRIM(SUBSTITUTE(SUBSTITUTE(CLEAN(G2946),CHAR(160),""),CHAR(10),"")),
TRIM(SUBSTITUTE(SUBSTITUTE(Category_Map!$A$3:$A$28,CHAR(160),""),CHAR(10),"")),0)),
"Not Found")</f>
        <v>Food</v>
      </c>
      <c r="J2946" t="str">
        <f t="shared" ref="J2946:J3009" si="46">IF(F2946 &lt; DATE(2020,3,1), "Pre-COVID", "Post-COVID")</f>
        <v>Pre-COVID</v>
      </c>
    </row>
    <row r="2947" spans="1:10" x14ac:dyDescent="0.35">
      <c r="A2947" t="s">
        <v>34</v>
      </c>
      <c r="B2947">
        <v>2016</v>
      </c>
      <c r="C2947" t="s">
        <v>35</v>
      </c>
      <c r="D2947">
        <v>126</v>
      </c>
      <c r="E2947">
        <v>2</v>
      </c>
      <c r="F2947" s="1">
        <v>42401</v>
      </c>
      <c r="G2947" t="s">
        <v>10</v>
      </c>
      <c r="H2947">
        <v>167.4</v>
      </c>
      <c r="I2947" t="str" cm="1">
        <f t="array" ref="I2947">IFERROR(
INDEX(Category_Map!$B$3:$B$28,
MATCH(TRIM(SUBSTITUTE(SUBSTITUTE(CLEAN(G2947),CHAR(160),""),CHAR(10),"")),
TRIM(SUBSTITUTE(SUBSTITUTE(Category_Map!$A$3:$A$28,CHAR(160),""),CHAR(10),"")),0)),
"Not Found")</f>
        <v>Food</v>
      </c>
      <c r="J2947" t="str">
        <f t="shared" si="46"/>
        <v>Pre-COVID</v>
      </c>
    </row>
    <row r="2948" spans="1:10" x14ac:dyDescent="0.35">
      <c r="A2948" t="s">
        <v>34</v>
      </c>
      <c r="B2948">
        <v>2016</v>
      </c>
      <c r="C2948" t="s">
        <v>35</v>
      </c>
      <c r="D2948">
        <v>126</v>
      </c>
      <c r="E2948">
        <v>2</v>
      </c>
      <c r="F2948" s="1">
        <v>42401</v>
      </c>
      <c r="G2948" t="s">
        <v>11</v>
      </c>
      <c r="H2948">
        <v>98.8</v>
      </c>
      <c r="I2948" t="str" cm="1">
        <f t="array" ref="I2948">IFERROR(
INDEX(Category_Map!$B$3:$B$28,
MATCH(TRIM(SUBSTITUTE(SUBSTITUTE(CLEAN(G2948),CHAR(160),""),CHAR(10),"")),
TRIM(SUBSTITUTE(SUBSTITUTE(Category_Map!$A$3:$A$28,CHAR(160),""),CHAR(10),"")),0)),
"Not Found")</f>
        <v>Food</v>
      </c>
      <c r="J2948" t="str">
        <f t="shared" si="46"/>
        <v>Pre-COVID</v>
      </c>
    </row>
    <row r="2949" spans="1:10" x14ac:dyDescent="0.35">
      <c r="A2949" t="s">
        <v>34</v>
      </c>
      <c r="B2949">
        <v>2016</v>
      </c>
      <c r="C2949" t="s">
        <v>35</v>
      </c>
      <c r="D2949">
        <v>126</v>
      </c>
      <c r="E2949">
        <v>2</v>
      </c>
      <c r="F2949" s="1">
        <v>42401</v>
      </c>
      <c r="G2949" t="s">
        <v>12</v>
      </c>
      <c r="H2949">
        <v>133.6</v>
      </c>
      <c r="I2949" t="str" cm="1">
        <f t="array" ref="I2949">IFERROR(
INDEX(Category_Map!$B$3:$B$28,
MATCH(TRIM(SUBSTITUTE(SUBSTITUTE(CLEAN(G2949),CHAR(160),""),CHAR(10),"")),
TRIM(SUBSTITUTE(SUBSTITUTE(Category_Map!$A$3:$A$28,CHAR(160),""),CHAR(10),"")),0)),
"Not Found")</f>
        <v>Food</v>
      </c>
      <c r="J2949" t="str">
        <f t="shared" si="46"/>
        <v>Pre-COVID</v>
      </c>
    </row>
    <row r="2950" spans="1:10" x14ac:dyDescent="0.35">
      <c r="A2950" t="s">
        <v>34</v>
      </c>
      <c r="B2950">
        <v>2016</v>
      </c>
      <c r="C2950" t="s">
        <v>35</v>
      </c>
      <c r="D2950">
        <v>126</v>
      </c>
      <c r="E2950">
        <v>2</v>
      </c>
      <c r="F2950" s="1">
        <v>42401</v>
      </c>
      <c r="G2950" t="s">
        <v>13</v>
      </c>
      <c r="H2950">
        <v>123</v>
      </c>
      <c r="I2950" t="str" cm="1">
        <f t="array" ref="I2950">IFERROR(
INDEX(Category_Map!$B$3:$B$28,
MATCH(TRIM(SUBSTITUTE(SUBSTITUTE(CLEAN(G2950),CHAR(160),""),CHAR(10),"")),
TRIM(SUBSTITUTE(SUBSTITUTE(Category_Map!$A$3:$A$28,CHAR(160),""),CHAR(10),"")),0)),
"Not Found")</f>
        <v>Food and beverages</v>
      </c>
      <c r="J2950" t="str">
        <f t="shared" si="46"/>
        <v>Pre-COVID</v>
      </c>
    </row>
    <row r="2951" spans="1:10" x14ac:dyDescent="0.35">
      <c r="A2951" t="s">
        <v>34</v>
      </c>
      <c r="B2951">
        <v>2016</v>
      </c>
      <c r="C2951" t="s">
        <v>35</v>
      </c>
      <c r="D2951">
        <v>126</v>
      </c>
      <c r="E2951">
        <v>2</v>
      </c>
      <c r="F2951" s="1">
        <v>42401</v>
      </c>
      <c r="G2951" t="s">
        <v>14</v>
      </c>
      <c r="H2951">
        <v>135.80000000000001</v>
      </c>
      <c r="I2951" t="str" cm="1">
        <f t="array" ref="I2951">IFERROR(
INDEX(Category_Map!$B$3:$B$28,
MATCH(TRIM(SUBSTITUTE(SUBSTITUTE(CLEAN(G2951),CHAR(160),""),CHAR(10),"")),
TRIM(SUBSTITUTE(SUBSTITUTE(Category_Map!$A$3:$A$28,CHAR(160),""),CHAR(10),"")),0)),
"Not Found")</f>
        <v>Food and beverages</v>
      </c>
      <c r="J2951" t="str">
        <f t="shared" si="46"/>
        <v>Pre-COVID</v>
      </c>
    </row>
    <row r="2952" spans="1:10" x14ac:dyDescent="0.35">
      <c r="A2952" t="s">
        <v>34</v>
      </c>
      <c r="B2952">
        <v>2016</v>
      </c>
      <c r="C2952" t="s">
        <v>35</v>
      </c>
      <c r="D2952">
        <v>126</v>
      </c>
      <c r="E2952">
        <v>2</v>
      </c>
      <c r="F2952" s="1">
        <v>42401</v>
      </c>
      <c r="G2952" t="s">
        <v>15</v>
      </c>
      <c r="H2952">
        <v>129.9</v>
      </c>
      <c r="I2952" t="str" cm="1">
        <f t="array" ref="I2952">IFERROR(
INDEX(Category_Map!$B$3:$B$28,
MATCH(TRIM(SUBSTITUTE(SUBSTITUTE(CLEAN(G2952),CHAR(160),""),CHAR(10),"")),
TRIM(SUBSTITUTE(SUBSTITUTE(Category_Map!$A$3:$A$28,CHAR(160),""),CHAR(10),"")),0)),
"Not Found")</f>
        <v>Food and beverages</v>
      </c>
      <c r="J2952" t="str">
        <f t="shared" si="46"/>
        <v>Pre-COVID</v>
      </c>
    </row>
    <row r="2953" spans="1:10" x14ac:dyDescent="0.35">
      <c r="A2953" t="s">
        <v>34</v>
      </c>
      <c r="B2953">
        <v>2016</v>
      </c>
      <c r="C2953" t="s">
        <v>35</v>
      </c>
      <c r="D2953">
        <v>126</v>
      </c>
      <c r="E2953">
        <v>2</v>
      </c>
      <c r="F2953" s="1">
        <v>42401</v>
      </c>
      <c r="G2953" t="s">
        <v>16</v>
      </c>
      <c r="H2953">
        <v>135.9</v>
      </c>
      <c r="I2953" t="str" cm="1">
        <f t="array" ref="I2953">IFERROR(
INDEX(Category_Map!$B$3:$B$28,
MATCH(TRIM(SUBSTITUTE(SUBSTITUTE(CLEAN(G2953),CHAR(160),""),CHAR(10),"")),
TRIM(SUBSTITUTE(SUBSTITUTE(Category_Map!$A$3:$A$28,CHAR(160),""),CHAR(10),"")),0)),
"Not Found")</f>
        <v>Miscellaneous</v>
      </c>
      <c r="J2953" t="str">
        <f t="shared" si="46"/>
        <v>Pre-COVID</v>
      </c>
    </row>
    <row r="2954" spans="1:10" x14ac:dyDescent="0.35">
      <c r="A2954" t="s">
        <v>34</v>
      </c>
      <c r="B2954">
        <v>2016</v>
      </c>
      <c r="C2954" t="s">
        <v>35</v>
      </c>
      <c r="D2954">
        <v>126</v>
      </c>
      <c r="E2954">
        <v>2</v>
      </c>
      <c r="F2954" s="1">
        <v>42401</v>
      </c>
      <c r="G2954" t="s">
        <v>17</v>
      </c>
      <c r="H2954">
        <v>130.9</v>
      </c>
      <c r="I2954" t="str" cm="1">
        <f t="array" ref="I2954">IFERROR(
INDEX(Category_Map!$B$3:$B$28,
MATCH(TRIM(SUBSTITUTE(SUBSTITUTE(CLEAN(G2954),CHAR(160),""),CHAR(10),"")),
TRIM(SUBSTITUTE(SUBSTITUTE(Category_Map!$A$3:$A$28,CHAR(160),""),CHAR(10),"")),0)),
"Not Found")</f>
        <v>Clothing and Footwear</v>
      </c>
      <c r="J2954" t="str">
        <f t="shared" si="46"/>
        <v>Pre-COVID</v>
      </c>
    </row>
    <row r="2955" spans="1:10" x14ac:dyDescent="0.35">
      <c r="A2955" t="s">
        <v>34</v>
      </c>
      <c r="B2955">
        <v>2016</v>
      </c>
      <c r="C2955" t="s">
        <v>35</v>
      </c>
      <c r="D2955">
        <v>126</v>
      </c>
      <c r="E2955">
        <v>2</v>
      </c>
      <c r="F2955" s="1">
        <v>42401</v>
      </c>
      <c r="G2955" t="s">
        <v>18</v>
      </c>
      <c r="H2955">
        <v>125.8</v>
      </c>
      <c r="I2955" t="str" cm="1">
        <f t="array" ref="I2955">IFERROR(
INDEX(Category_Map!$B$3:$B$28,
MATCH(TRIM(SUBSTITUTE(SUBSTITUTE(CLEAN(G2955),CHAR(160),""),CHAR(10),"")),
TRIM(SUBSTITUTE(SUBSTITUTE(Category_Map!$A$3:$A$28,CHAR(160),""),CHAR(10),"")),0)),
"Not Found")</f>
        <v>Clothing and Footwear</v>
      </c>
      <c r="J2955" t="str">
        <f t="shared" si="46"/>
        <v>Pre-COVID</v>
      </c>
    </row>
    <row r="2956" spans="1:10" x14ac:dyDescent="0.35">
      <c r="A2956" t="s">
        <v>34</v>
      </c>
      <c r="B2956">
        <v>2016</v>
      </c>
      <c r="C2956" t="s">
        <v>35</v>
      </c>
      <c r="D2956">
        <v>126</v>
      </c>
      <c r="E2956">
        <v>2</v>
      </c>
      <c r="F2956" s="1">
        <v>42401</v>
      </c>
      <c r="G2956" t="s">
        <v>19</v>
      </c>
      <c r="H2956">
        <v>130.19999999999999</v>
      </c>
      <c r="I2956" t="str" cm="1">
        <f t="array" ref="I2956">IFERROR(
INDEX(Category_Map!$B$3:$B$28,
MATCH(TRIM(SUBSTITUTE(SUBSTITUTE(CLEAN(G2956),CHAR(160),""),CHAR(10),"")),
TRIM(SUBSTITUTE(SUBSTITUTE(Category_Map!$A$3:$A$28,CHAR(160),""),CHAR(10),"")),0)),
"Not Found")</f>
        <v>Clothing and Footwear</v>
      </c>
      <c r="J2956" t="str">
        <f t="shared" si="46"/>
        <v>Pre-COVID</v>
      </c>
    </row>
    <row r="2957" spans="1:10" x14ac:dyDescent="0.35">
      <c r="A2957" t="s">
        <v>34</v>
      </c>
      <c r="B2957">
        <v>2016</v>
      </c>
      <c r="C2957" t="s">
        <v>35</v>
      </c>
      <c r="D2957">
        <v>126</v>
      </c>
      <c r="E2957">
        <v>2</v>
      </c>
      <c r="F2957" s="1">
        <v>42401</v>
      </c>
      <c r="G2957" t="s">
        <v>20</v>
      </c>
      <c r="H2957">
        <v>124.4</v>
      </c>
      <c r="I2957" t="str" cm="1">
        <f t="array" ref="I2957">IFERROR(
INDEX(Category_Map!$B$3:$B$28,
MATCH(TRIM(SUBSTITUTE(SUBSTITUTE(CLEAN(G2957),CHAR(160),""),CHAR(10),"")),
TRIM(SUBSTITUTE(SUBSTITUTE(Category_Map!$A$3:$A$28,CHAR(160),""),CHAR(10),"")),0)),
"Not Found")</f>
        <v>Housing and Utilities</v>
      </c>
      <c r="J2957" t="str">
        <f t="shared" si="46"/>
        <v>Pre-COVID</v>
      </c>
    </row>
    <row r="2958" spans="1:10" x14ac:dyDescent="0.35">
      <c r="A2958" t="s">
        <v>34</v>
      </c>
      <c r="B2958">
        <v>2016</v>
      </c>
      <c r="C2958" t="s">
        <v>35</v>
      </c>
      <c r="D2958">
        <v>126</v>
      </c>
      <c r="E2958">
        <v>2</v>
      </c>
      <c r="F2958" s="1">
        <v>42401</v>
      </c>
      <c r="G2958" t="s">
        <v>21</v>
      </c>
      <c r="H2958">
        <v>123.1</v>
      </c>
      <c r="I2958" t="str" cm="1">
        <f t="array" ref="I2958">IFERROR(
INDEX(Category_Map!$B$3:$B$28,
MATCH(TRIM(SUBSTITUTE(SUBSTITUTE(CLEAN(G2958),CHAR(160),""),CHAR(10),"")),
TRIM(SUBSTITUTE(SUBSTITUTE(Category_Map!$A$3:$A$28,CHAR(160),""),CHAR(10),"")),0)),
"Not Found")</f>
        <v>Fuel and Energy</v>
      </c>
      <c r="J2958" t="str">
        <f t="shared" si="46"/>
        <v>Pre-COVID</v>
      </c>
    </row>
    <row r="2959" spans="1:10" x14ac:dyDescent="0.35">
      <c r="A2959" t="s">
        <v>34</v>
      </c>
      <c r="B2959">
        <v>2016</v>
      </c>
      <c r="C2959" t="s">
        <v>35</v>
      </c>
      <c r="D2959">
        <v>126</v>
      </c>
      <c r="E2959">
        <v>2</v>
      </c>
      <c r="F2959" s="1">
        <v>42401</v>
      </c>
      <c r="G2959" t="s">
        <v>22</v>
      </c>
      <c r="H2959">
        <v>124.6</v>
      </c>
      <c r="I2959" t="str" cm="1">
        <f t="array" ref="I2959">IFERROR(
INDEX(Category_Map!$B$3:$B$28,
MATCH(TRIM(SUBSTITUTE(SUBSTITUTE(CLEAN(G2959),CHAR(160),""),CHAR(10),"")),
TRIM(SUBSTITUTE(SUBSTITUTE(Category_Map!$A$3:$A$28,CHAR(160),""),CHAR(10),"")),0)),
"Not Found")</f>
        <v>Household goods and services</v>
      </c>
      <c r="J2959" t="str">
        <f t="shared" si="46"/>
        <v>Pre-COVID</v>
      </c>
    </row>
    <row r="2960" spans="1:10" x14ac:dyDescent="0.35">
      <c r="A2960" t="s">
        <v>34</v>
      </c>
      <c r="B2960">
        <v>2016</v>
      </c>
      <c r="C2960" t="s">
        <v>35</v>
      </c>
      <c r="D2960">
        <v>126</v>
      </c>
      <c r="E2960">
        <v>2</v>
      </c>
      <c r="F2960" s="1">
        <v>42401</v>
      </c>
      <c r="G2960" t="s">
        <v>23</v>
      </c>
      <c r="H2960">
        <v>122.5</v>
      </c>
      <c r="I2960" t="str" cm="1">
        <f t="array" ref="I2960">IFERROR(
INDEX(Category_Map!$B$3:$B$28,
MATCH(TRIM(SUBSTITUTE(SUBSTITUTE(CLEAN(G2960),CHAR(160),""),CHAR(10),"")),
TRIM(SUBSTITUTE(SUBSTITUTE(Category_Map!$A$3:$A$28,CHAR(160),""),CHAR(10),"")),0)),
"Not Found")</f>
        <v>Health</v>
      </c>
      <c r="J2960" t="str">
        <f t="shared" si="46"/>
        <v>Pre-COVID</v>
      </c>
    </row>
    <row r="2961" spans="1:10" x14ac:dyDescent="0.35">
      <c r="A2961" t="s">
        <v>34</v>
      </c>
      <c r="B2961">
        <v>2016</v>
      </c>
      <c r="C2961" t="s">
        <v>35</v>
      </c>
      <c r="D2961">
        <v>126</v>
      </c>
      <c r="E2961">
        <v>2</v>
      </c>
      <c r="F2961" s="1">
        <v>42401</v>
      </c>
      <c r="G2961" t="s">
        <v>24</v>
      </c>
      <c r="H2961">
        <v>111.4</v>
      </c>
      <c r="I2961" t="str" cm="1">
        <f t="array" ref="I2961">IFERROR(
INDEX(Category_Map!$B$3:$B$28,
MATCH(TRIM(SUBSTITUTE(SUBSTITUTE(CLEAN(G2961),CHAR(160),""),CHAR(10),"")),
TRIM(SUBSTITUTE(SUBSTITUTE(Category_Map!$A$3:$A$28,CHAR(160),""),CHAR(10),"")),0)),
"Not Found")</f>
        <v>Transport &amp; Communication</v>
      </c>
      <c r="J2961" t="str">
        <f t="shared" si="46"/>
        <v>Pre-COVID</v>
      </c>
    </row>
    <row r="2962" spans="1:10" x14ac:dyDescent="0.35">
      <c r="A2962" t="s">
        <v>34</v>
      </c>
      <c r="B2962">
        <v>2016</v>
      </c>
      <c r="C2962" t="s">
        <v>35</v>
      </c>
      <c r="D2962">
        <v>126</v>
      </c>
      <c r="E2962">
        <v>2</v>
      </c>
      <c r="F2962" s="1">
        <v>42401</v>
      </c>
      <c r="G2962" t="s">
        <v>25</v>
      </c>
      <c r="H2962">
        <v>120.3</v>
      </c>
      <c r="I2962" t="str" cm="1">
        <f t="array" ref="I2962">IFERROR(
INDEX(Category_Map!$B$3:$B$28,
MATCH(TRIM(SUBSTITUTE(SUBSTITUTE(CLEAN(G2962),CHAR(160),""),CHAR(10),"")),
TRIM(SUBSTITUTE(SUBSTITUTE(Category_Map!$A$3:$A$28,CHAR(160),""),CHAR(10),"")),0)),
"Not Found")</f>
        <v>Recreation and Personal Care</v>
      </c>
      <c r="J2962" t="str">
        <f t="shared" si="46"/>
        <v>Pre-COVID</v>
      </c>
    </row>
    <row r="2963" spans="1:10" x14ac:dyDescent="0.35">
      <c r="A2963" t="s">
        <v>34</v>
      </c>
      <c r="B2963">
        <v>2016</v>
      </c>
      <c r="C2963" t="s">
        <v>35</v>
      </c>
      <c r="D2963">
        <v>126</v>
      </c>
      <c r="E2963">
        <v>2</v>
      </c>
      <c r="F2963" s="1">
        <v>42401</v>
      </c>
      <c r="G2963" t="s">
        <v>26</v>
      </c>
      <c r="H2963">
        <v>126.6</v>
      </c>
      <c r="I2963" t="str" cm="1">
        <f t="array" ref="I2963">IFERROR(
INDEX(Category_Map!$B$3:$B$28,
MATCH(TRIM(SUBSTITUTE(SUBSTITUTE(CLEAN(G2963),CHAR(160),""),CHAR(10),"")),
TRIM(SUBSTITUTE(SUBSTITUTE(Category_Map!$A$3:$A$28,CHAR(160),""),CHAR(10),"")),0)),
"Not Found")</f>
        <v>Education</v>
      </c>
      <c r="J2963" t="str">
        <f t="shared" si="46"/>
        <v>Pre-COVID</v>
      </c>
    </row>
    <row r="2964" spans="1:10" x14ac:dyDescent="0.35">
      <c r="A2964" t="s">
        <v>34</v>
      </c>
      <c r="B2964">
        <v>2016</v>
      </c>
      <c r="C2964" t="s">
        <v>35</v>
      </c>
      <c r="D2964">
        <v>126</v>
      </c>
      <c r="E2964">
        <v>2</v>
      </c>
      <c r="F2964" s="1">
        <v>42401</v>
      </c>
      <c r="G2964" t="s">
        <v>27</v>
      </c>
      <c r="H2964">
        <v>116.6</v>
      </c>
      <c r="I2964" t="str" cm="1">
        <f t="array" ref="I2964">IFERROR(
INDEX(Category_Map!$B$3:$B$28,
MATCH(TRIM(SUBSTITUTE(SUBSTITUTE(CLEAN(G2964),CHAR(160),""),CHAR(10),"")),
TRIM(SUBSTITUTE(SUBSTITUTE(Category_Map!$A$3:$A$28,CHAR(160),""),CHAR(10),"")),0)),
"Not Found")</f>
        <v>Personal care and effects</v>
      </c>
      <c r="J2964" t="str">
        <f t="shared" si="46"/>
        <v>Pre-COVID</v>
      </c>
    </row>
    <row r="2965" spans="1:10" x14ac:dyDescent="0.35">
      <c r="A2965" t="s">
        <v>34</v>
      </c>
      <c r="B2965">
        <v>2016</v>
      </c>
      <c r="C2965" t="s">
        <v>35</v>
      </c>
      <c r="D2965">
        <v>126</v>
      </c>
      <c r="E2965">
        <v>2</v>
      </c>
      <c r="F2965" s="1">
        <v>42401</v>
      </c>
      <c r="G2965" t="s">
        <v>28</v>
      </c>
      <c r="H2965">
        <v>119.1</v>
      </c>
      <c r="I2965" t="str" cm="1">
        <f t="array" ref="I2965">IFERROR(
INDEX(Category_Map!$B$3:$B$28,
MATCH(TRIM(SUBSTITUTE(SUBSTITUTE(CLEAN(G2965),CHAR(160),""),CHAR(10),"")),
TRIM(SUBSTITUTE(SUBSTITUTE(Category_Map!$A$3:$A$28,CHAR(160),""),CHAR(10),"")),0)),
"Not Found")</f>
        <v>Miscellaneous</v>
      </c>
      <c r="J2965" t="str">
        <f t="shared" si="46"/>
        <v>Pre-COVID</v>
      </c>
    </row>
    <row r="2966" spans="1:10" x14ac:dyDescent="0.35">
      <c r="A2966" t="s">
        <v>30</v>
      </c>
      <c r="B2966">
        <v>2016</v>
      </c>
      <c r="C2966" t="s">
        <v>36</v>
      </c>
      <c r="D2966">
        <v>128</v>
      </c>
      <c r="E2966">
        <v>3</v>
      </c>
      <c r="F2966" s="1">
        <v>42430</v>
      </c>
      <c r="G2966" t="s">
        <v>3</v>
      </c>
      <c r="H2966">
        <v>127.3</v>
      </c>
      <c r="I2966" t="str" cm="1">
        <f t="array" ref="I2966">IFERROR(
INDEX(Category_Map!$B$3:$B$28,
MATCH(TRIM(SUBSTITUTE(SUBSTITUTE(CLEAN(G2966),CHAR(160),""),CHAR(10),"")),
TRIM(SUBSTITUTE(SUBSTITUTE(Category_Map!$A$3:$A$28,CHAR(160),""),CHAR(10),"")),0)),
"Not Found")</f>
        <v>Food</v>
      </c>
      <c r="J2966" t="str">
        <f t="shared" si="46"/>
        <v>Pre-COVID</v>
      </c>
    </row>
    <row r="2967" spans="1:10" x14ac:dyDescent="0.35">
      <c r="A2967" t="s">
        <v>30</v>
      </c>
      <c r="B2967">
        <v>2016</v>
      </c>
      <c r="C2967" t="s">
        <v>36</v>
      </c>
      <c r="D2967">
        <v>128</v>
      </c>
      <c r="E2967">
        <v>3</v>
      </c>
      <c r="F2967" s="1">
        <v>42430</v>
      </c>
      <c r="G2967" t="s">
        <v>4</v>
      </c>
      <c r="H2967">
        <v>134.4</v>
      </c>
      <c r="I2967" t="str" cm="1">
        <f t="array" ref="I2967">IFERROR(
INDEX(Category_Map!$B$3:$B$28,
MATCH(TRIM(SUBSTITUTE(SUBSTITUTE(CLEAN(G2967),CHAR(160),""),CHAR(10),"")),
TRIM(SUBSTITUTE(SUBSTITUTE(Category_Map!$A$3:$A$28,CHAR(160),""),CHAR(10),"")),0)),
"Not Found")</f>
        <v>Food</v>
      </c>
      <c r="J2967" t="str">
        <f t="shared" si="46"/>
        <v>Pre-COVID</v>
      </c>
    </row>
    <row r="2968" spans="1:10" x14ac:dyDescent="0.35">
      <c r="A2968" t="s">
        <v>30</v>
      </c>
      <c r="B2968">
        <v>2016</v>
      </c>
      <c r="C2968" t="s">
        <v>36</v>
      </c>
      <c r="D2968">
        <v>128</v>
      </c>
      <c r="E2968">
        <v>3</v>
      </c>
      <c r="F2968" s="1">
        <v>42430</v>
      </c>
      <c r="G2968" t="s">
        <v>5</v>
      </c>
      <c r="H2968">
        <v>125.1</v>
      </c>
      <c r="I2968" t="str" cm="1">
        <f t="array" ref="I2968">IFERROR(
INDEX(Category_Map!$B$3:$B$28,
MATCH(TRIM(SUBSTITUTE(SUBSTITUTE(CLEAN(G2968),CHAR(160),""),CHAR(10),"")),
TRIM(SUBSTITUTE(SUBSTITUTE(Category_Map!$A$3:$A$28,CHAR(160),""),CHAR(10),"")),0)),
"Not Found")</f>
        <v>Food</v>
      </c>
      <c r="J2968" t="str">
        <f t="shared" si="46"/>
        <v>Pre-COVID</v>
      </c>
    </row>
    <row r="2969" spans="1:10" x14ac:dyDescent="0.35">
      <c r="A2969" t="s">
        <v>30</v>
      </c>
      <c r="B2969">
        <v>2016</v>
      </c>
      <c r="C2969" t="s">
        <v>36</v>
      </c>
      <c r="D2969">
        <v>128</v>
      </c>
      <c r="E2969">
        <v>3</v>
      </c>
      <c r="F2969" s="1">
        <v>42430</v>
      </c>
      <c r="G2969" t="s">
        <v>6</v>
      </c>
      <c r="H2969">
        <v>130.5</v>
      </c>
      <c r="I2969" t="str" cm="1">
        <f t="array" ref="I2969">IFERROR(
INDEX(Category_Map!$B$3:$B$28,
MATCH(TRIM(SUBSTITUTE(SUBSTITUTE(CLEAN(G2969),CHAR(160),""),CHAR(10),"")),
TRIM(SUBSTITUTE(SUBSTITUTE(Category_Map!$A$3:$A$28,CHAR(160),""),CHAR(10),"")),0)),
"Not Found")</f>
        <v>Food</v>
      </c>
      <c r="J2969" t="str">
        <f t="shared" si="46"/>
        <v>Pre-COVID</v>
      </c>
    </row>
    <row r="2970" spans="1:10" x14ac:dyDescent="0.35">
      <c r="A2970" t="s">
        <v>30</v>
      </c>
      <c r="B2970">
        <v>2016</v>
      </c>
      <c r="C2970" t="s">
        <v>36</v>
      </c>
      <c r="D2970">
        <v>128</v>
      </c>
      <c r="E2970">
        <v>3</v>
      </c>
      <c r="F2970" s="1">
        <v>42430</v>
      </c>
      <c r="G2970" t="s">
        <v>7</v>
      </c>
      <c r="H2970">
        <v>118.3</v>
      </c>
      <c r="I2970" t="str" cm="1">
        <f t="array" ref="I2970">IFERROR(
INDEX(Category_Map!$B$3:$B$28,
MATCH(TRIM(SUBSTITUTE(SUBSTITUTE(CLEAN(G2970),CHAR(160),""),CHAR(10),"")),
TRIM(SUBSTITUTE(SUBSTITUTE(Category_Map!$A$3:$A$28,CHAR(160),""),CHAR(10),"")),0)),
"Not Found")</f>
        <v>Food</v>
      </c>
      <c r="J2970" t="str">
        <f t="shared" si="46"/>
        <v>Pre-COVID</v>
      </c>
    </row>
    <row r="2971" spans="1:10" x14ac:dyDescent="0.35">
      <c r="A2971" t="s">
        <v>30</v>
      </c>
      <c r="B2971">
        <v>2016</v>
      </c>
      <c r="C2971" t="s">
        <v>36</v>
      </c>
      <c r="D2971">
        <v>128</v>
      </c>
      <c r="E2971">
        <v>3</v>
      </c>
      <c r="F2971" s="1">
        <v>42430</v>
      </c>
      <c r="G2971" t="s">
        <v>8</v>
      </c>
      <c r="H2971">
        <v>131.69999999999999</v>
      </c>
      <c r="I2971" t="str" cm="1">
        <f t="array" ref="I2971">IFERROR(
INDEX(Category_Map!$B$3:$B$28,
MATCH(TRIM(SUBSTITUTE(SUBSTITUTE(CLEAN(G2971),CHAR(160),""),CHAR(10),"")),
TRIM(SUBSTITUTE(SUBSTITUTE(Category_Map!$A$3:$A$28,CHAR(160),""),CHAR(10),"")),0)),
"Not Found")</f>
        <v>Food</v>
      </c>
      <c r="J2971" t="str">
        <f t="shared" si="46"/>
        <v>Pre-COVID</v>
      </c>
    </row>
    <row r="2972" spans="1:10" x14ac:dyDescent="0.35">
      <c r="A2972" t="s">
        <v>30</v>
      </c>
      <c r="B2972">
        <v>2016</v>
      </c>
      <c r="C2972" t="s">
        <v>36</v>
      </c>
      <c r="D2972">
        <v>128</v>
      </c>
      <c r="E2972">
        <v>3</v>
      </c>
      <c r="F2972" s="1">
        <v>42430</v>
      </c>
      <c r="G2972" t="s">
        <v>9</v>
      </c>
      <c r="H2972">
        <v>130.69999999999999</v>
      </c>
      <c r="I2972" t="str" cm="1">
        <f t="array" ref="I2972">IFERROR(
INDEX(Category_Map!$B$3:$B$28,
MATCH(TRIM(SUBSTITUTE(SUBSTITUTE(CLEAN(G2972),CHAR(160),""),CHAR(10),"")),
TRIM(SUBSTITUTE(SUBSTITUTE(Category_Map!$A$3:$A$28,CHAR(160),""),CHAR(10),"")),0)),
"Not Found")</f>
        <v>Food</v>
      </c>
      <c r="J2972" t="str">
        <f t="shared" si="46"/>
        <v>Pre-COVID</v>
      </c>
    </row>
    <row r="2973" spans="1:10" x14ac:dyDescent="0.35">
      <c r="A2973" t="s">
        <v>30</v>
      </c>
      <c r="B2973">
        <v>2016</v>
      </c>
      <c r="C2973" t="s">
        <v>36</v>
      </c>
      <c r="D2973">
        <v>128</v>
      </c>
      <c r="E2973">
        <v>3</v>
      </c>
      <c r="F2973" s="1">
        <v>42430</v>
      </c>
      <c r="G2973" t="s">
        <v>10</v>
      </c>
      <c r="H2973">
        <v>161.19999999999999</v>
      </c>
      <c r="I2973" t="str" cm="1">
        <f t="array" ref="I2973">IFERROR(
INDEX(Category_Map!$B$3:$B$28,
MATCH(TRIM(SUBSTITUTE(SUBSTITUTE(CLEAN(G2973),CHAR(160),""),CHAR(10),"")),
TRIM(SUBSTITUTE(SUBSTITUTE(Category_Map!$A$3:$A$28,CHAR(160),""),CHAR(10),"")),0)),
"Not Found")</f>
        <v>Food</v>
      </c>
      <c r="J2973" t="str">
        <f t="shared" si="46"/>
        <v>Pre-COVID</v>
      </c>
    </row>
    <row r="2974" spans="1:10" x14ac:dyDescent="0.35">
      <c r="A2974" t="s">
        <v>30</v>
      </c>
      <c r="B2974">
        <v>2016</v>
      </c>
      <c r="C2974" t="s">
        <v>36</v>
      </c>
      <c r="D2974">
        <v>128</v>
      </c>
      <c r="E2974">
        <v>3</v>
      </c>
      <c r="F2974" s="1">
        <v>42430</v>
      </c>
      <c r="G2974" t="s">
        <v>11</v>
      </c>
      <c r="H2974">
        <v>100.4</v>
      </c>
      <c r="I2974" t="str" cm="1">
        <f t="array" ref="I2974">IFERROR(
INDEX(Category_Map!$B$3:$B$28,
MATCH(TRIM(SUBSTITUTE(SUBSTITUTE(CLEAN(G2974),CHAR(160),""),CHAR(10),"")),
TRIM(SUBSTITUTE(SUBSTITUTE(Category_Map!$A$3:$A$28,CHAR(160),""),CHAR(10),"")),0)),
"Not Found")</f>
        <v>Food</v>
      </c>
      <c r="J2974" t="str">
        <f t="shared" si="46"/>
        <v>Pre-COVID</v>
      </c>
    </row>
    <row r="2975" spans="1:10" x14ac:dyDescent="0.35">
      <c r="A2975" t="s">
        <v>30</v>
      </c>
      <c r="B2975">
        <v>2016</v>
      </c>
      <c r="C2975" t="s">
        <v>36</v>
      </c>
      <c r="D2975">
        <v>128</v>
      </c>
      <c r="E2975">
        <v>3</v>
      </c>
      <c r="F2975" s="1">
        <v>42430</v>
      </c>
      <c r="G2975" t="s">
        <v>12</v>
      </c>
      <c r="H2975">
        <v>130.80000000000001</v>
      </c>
      <c r="I2975" t="str" cm="1">
        <f t="array" ref="I2975">IFERROR(
INDEX(Category_Map!$B$3:$B$28,
MATCH(TRIM(SUBSTITUTE(SUBSTITUTE(CLEAN(G2975),CHAR(160),""),CHAR(10),"")),
TRIM(SUBSTITUTE(SUBSTITUTE(Category_Map!$A$3:$A$28,CHAR(160),""),CHAR(10),"")),0)),
"Not Found")</f>
        <v>Food</v>
      </c>
      <c r="J2975" t="str">
        <f t="shared" si="46"/>
        <v>Pre-COVID</v>
      </c>
    </row>
    <row r="2976" spans="1:10" x14ac:dyDescent="0.35">
      <c r="A2976" t="s">
        <v>30</v>
      </c>
      <c r="B2976">
        <v>2016</v>
      </c>
      <c r="C2976" t="s">
        <v>36</v>
      </c>
      <c r="D2976">
        <v>128</v>
      </c>
      <c r="E2976">
        <v>3</v>
      </c>
      <c r="F2976" s="1">
        <v>42430</v>
      </c>
      <c r="G2976" t="s">
        <v>13</v>
      </c>
      <c r="H2976">
        <v>124.9</v>
      </c>
      <c r="I2976" t="str" cm="1">
        <f t="array" ref="I2976">IFERROR(
INDEX(Category_Map!$B$3:$B$28,
MATCH(TRIM(SUBSTITUTE(SUBSTITUTE(CLEAN(G2976),CHAR(160),""),CHAR(10),"")),
TRIM(SUBSTITUTE(SUBSTITUTE(Category_Map!$A$3:$A$28,CHAR(160),""),CHAR(10),"")),0)),
"Not Found")</f>
        <v>Food and beverages</v>
      </c>
      <c r="J2976" t="str">
        <f t="shared" si="46"/>
        <v>Pre-COVID</v>
      </c>
    </row>
    <row r="2977" spans="1:10" x14ac:dyDescent="0.35">
      <c r="A2977" t="s">
        <v>30</v>
      </c>
      <c r="B2977">
        <v>2016</v>
      </c>
      <c r="C2977" t="s">
        <v>36</v>
      </c>
      <c r="D2977">
        <v>128</v>
      </c>
      <c r="E2977">
        <v>3</v>
      </c>
      <c r="F2977" s="1">
        <v>42430</v>
      </c>
      <c r="G2977" t="s">
        <v>14</v>
      </c>
      <c r="H2977">
        <v>137</v>
      </c>
      <c r="I2977" t="str" cm="1">
        <f t="array" ref="I2977">IFERROR(
INDEX(Category_Map!$B$3:$B$28,
MATCH(TRIM(SUBSTITUTE(SUBSTITUTE(CLEAN(G2977),CHAR(160),""),CHAR(10),"")),
TRIM(SUBSTITUTE(SUBSTITUTE(Category_Map!$A$3:$A$28,CHAR(160),""),CHAR(10),"")),0)),
"Not Found")</f>
        <v>Food and beverages</v>
      </c>
      <c r="J2977" t="str">
        <f t="shared" si="46"/>
        <v>Pre-COVID</v>
      </c>
    </row>
    <row r="2978" spans="1:10" x14ac:dyDescent="0.35">
      <c r="A2978" t="s">
        <v>30</v>
      </c>
      <c r="B2978">
        <v>2016</v>
      </c>
      <c r="C2978" t="s">
        <v>36</v>
      </c>
      <c r="D2978">
        <v>128</v>
      </c>
      <c r="E2978">
        <v>3</v>
      </c>
      <c r="F2978" s="1">
        <v>42430</v>
      </c>
      <c r="G2978" t="s">
        <v>15</v>
      </c>
      <c r="H2978">
        <v>130.4</v>
      </c>
      <c r="I2978" t="str" cm="1">
        <f t="array" ref="I2978">IFERROR(
INDEX(Category_Map!$B$3:$B$28,
MATCH(TRIM(SUBSTITUTE(SUBSTITUTE(CLEAN(G2978),CHAR(160),""),CHAR(10),"")),
TRIM(SUBSTITUTE(SUBSTITUTE(Category_Map!$A$3:$A$28,CHAR(160),""),CHAR(10),"")),0)),
"Not Found")</f>
        <v>Food and beverages</v>
      </c>
      <c r="J2978" t="str">
        <f t="shared" si="46"/>
        <v>Pre-COVID</v>
      </c>
    </row>
    <row r="2979" spans="1:10" x14ac:dyDescent="0.35">
      <c r="A2979" t="s">
        <v>30</v>
      </c>
      <c r="B2979">
        <v>2016</v>
      </c>
      <c r="C2979" t="s">
        <v>36</v>
      </c>
      <c r="D2979">
        <v>128</v>
      </c>
      <c r="E2979">
        <v>3</v>
      </c>
      <c r="F2979" s="1">
        <v>42430</v>
      </c>
      <c r="G2979" t="s">
        <v>16</v>
      </c>
      <c r="H2979">
        <v>135</v>
      </c>
      <c r="I2979" t="str" cm="1">
        <f t="array" ref="I2979">IFERROR(
INDEX(Category_Map!$B$3:$B$28,
MATCH(TRIM(SUBSTITUTE(SUBSTITUTE(CLEAN(G2979),CHAR(160),""),CHAR(10),"")),
TRIM(SUBSTITUTE(SUBSTITUTE(Category_Map!$A$3:$A$28,CHAR(160),""),CHAR(10),"")),0)),
"Not Found")</f>
        <v>Miscellaneous</v>
      </c>
      <c r="J2979" t="str">
        <f t="shared" si="46"/>
        <v>Pre-COVID</v>
      </c>
    </row>
    <row r="2980" spans="1:10" x14ac:dyDescent="0.35">
      <c r="A2980" t="s">
        <v>30</v>
      </c>
      <c r="B2980">
        <v>2016</v>
      </c>
      <c r="C2980" t="s">
        <v>36</v>
      </c>
      <c r="D2980">
        <v>128</v>
      </c>
      <c r="E2980">
        <v>3</v>
      </c>
      <c r="F2980" s="1">
        <v>42430</v>
      </c>
      <c r="G2980" t="s">
        <v>17</v>
      </c>
      <c r="H2980">
        <v>134.4</v>
      </c>
      <c r="I2980" t="str" cm="1">
        <f t="array" ref="I2980">IFERROR(
INDEX(Category_Map!$B$3:$B$28,
MATCH(TRIM(SUBSTITUTE(SUBSTITUTE(CLEAN(G2980),CHAR(160),""),CHAR(10),"")),
TRIM(SUBSTITUTE(SUBSTITUTE(Category_Map!$A$3:$A$28,CHAR(160),""),CHAR(10),"")),0)),
"Not Found")</f>
        <v>Clothing and Footwear</v>
      </c>
      <c r="J2980" t="str">
        <f t="shared" si="46"/>
        <v>Pre-COVID</v>
      </c>
    </row>
    <row r="2981" spans="1:10" x14ac:dyDescent="0.35">
      <c r="A2981" t="s">
        <v>30</v>
      </c>
      <c r="B2981">
        <v>2016</v>
      </c>
      <c r="C2981" t="s">
        <v>36</v>
      </c>
      <c r="D2981">
        <v>128</v>
      </c>
      <c r="E2981">
        <v>3</v>
      </c>
      <c r="F2981" s="1">
        <v>42430</v>
      </c>
      <c r="G2981" t="s">
        <v>18</v>
      </c>
      <c r="H2981">
        <v>130.19999999999999</v>
      </c>
      <c r="I2981" t="str" cm="1">
        <f t="array" ref="I2981">IFERROR(
INDEX(Category_Map!$B$3:$B$28,
MATCH(TRIM(SUBSTITUTE(SUBSTITUTE(CLEAN(G2981),CHAR(160),""),CHAR(10),"")),
TRIM(SUBSTITUTE(SUBSTITUTE(Category_Map!$A$3:$A$28,CHAR(160),""),CHAR(10),"")),0)),
"Not Found")</f>
        <v>Clothing and Footwear</v>
      </c>
      <c r="J2981" t="str">
        <f t="shared" si="46"/>
        <v>Pre-COVID</v>
      </c>
    </row>
    <row r="2982" spans="1:10" x14ac:dyDescent="0.35">
      <c r="A2982" t="s">
        <v>30</v>
      </c>
      <c r="B2982">
        <v>2016</v>
      </c>
      <c r="C2982" t="s">
        <v>36</v>
      </c>
      <c r="D2982">
        <v>128</v>
      </c>
      <c r="E2982">
        <v>3</v>
      </c>
      <c r="F2982" s="1">
        <v>42430</v>
      </c>
      <c r="G2982" t="s">
        <v>19</v>
      </c>
      <c r="H2982">
        <v>133.80000000000001</v>
      </c>
      <c r="I2982" t="str" cm="1">
        <f t="array" ref="I2982">IFERROR(
INDEX(Category_Map!$B$3:$B$28,
MATCH(TRIM(SUBSTITUTE(SUBSTITUTE(CLEAN(G2982),CHAR(160),""),CHAR(10),"")),
TRIM(SUBSTITUTE(SUBSTITUTE(Category_Map!$A$3:$A$28,CHAR(160),""),CHAR(10),"")),0)),
"Not Found")</f>
        <v>Clothing and Footwear</v>
      </c>
      <c r="J2982" t="str">
        <f t="shared" si="46"/>
        <v>Pre-COVID</v>
      </c>
    </row>
    <row r="2983" spans="1:10" x14ac:dyDescent="0.35">
      <c r="A2983" t="s">
        <v>30</v>
      </c>
      <c r="B2983">
        <v>2016</v>
      </c>
      <c r="C2983" t="s">
        <v>36</v>
      </c>
      <c r="D2983">
        <v>128</v>
      </c>
      <c r="E2983">
        <v>3</v>
      </c>
      <c r="F2983" s="1">
        <v>42430</v>
      </c>
      <c r="G2983" t="s">
        <v>20</v>
      </c>
      <c r="H2983">
        <v>0</v>
      </c>
      <c r="I2983" t="str" cm="1">
        <f t="array" ref="I2983">IFERROR(
INDEX(Category_Map!$B$3:$B$28,
MATCH(TRIM(SUBSTITUTE(SUBSTITUTE(CLEAN(G2983),CHAR(160),""),CHAR(10),"")),
TRIM(SUBSTITUTE(SUBSTITUTE(Category_Map!$A$3:$A$28,CHAR(160),""),CHAR(10),"")),0)),
"Not Found")</f>
        <v>Housing and Utilities</v>
      </c>
      <c r="J2983" t="str">
        <f t="shared" si="46"/>
        <v>Pre-COVID</v>
      </c>
    </row>
    <row r="2984" spans="1:10" x14ac:dyDescent="0.35">
      <c r="A2984" t="s">
        <v>30</v>
      </c>
      <c r="B2984">
        <v>2016</v>
      </c>
      <c r="C2984" t="s">
        <v>36</v>
      </c>
      <c r="D2984">
        <v>128</v>
      </c>
      <c r="E2984">
        <v>3</v>
      </c>
      <c r="F2984" s="1">
        <v>42430</v>
      </c>
      <c r="G2984" t="s">
        <v>21</v>
      </c>
      <c r="H2984">
        <v>127</v>
      </c>
      <c r="I2984" t="str" cm="1">
        <f t="array" ref="I2984">IFERROR(
INDEX(Category_Map!$B$3:$B$28,
MATCH(TRIM(SUBSTITUTE(SUBSTITUTE(CLEAN(G2984),CHAR(160),""),CHAR(10),"")),
TRIM(SUBSTITUTE(SUBSTITUTE(Category_Map!$A$3:$A$28,CHAR(160),""),CHAR(10),"")),0)),
"Not Found")</f>
        <v>Fuel and Energy</v>
      </c>
      <c r="J2984" t="str">
        <f t="shared" si="46"/>
        <v>Pre-COVID</v>
      </c>
    </row>
    <row r="2985" spans="1:10" x14ac:dyDescent="0.35">
      <c r="A2985" t="s">
        <v>30</v>
      </c>
      <c r="B2985">
        <v>2016</v>
      </c>
      <c r="C2985" t="s">
        <v>36</v>
      </c>
      <c r="D2985">
        <v>128</v>
      </c>
      <c r="E2985">
        <v>3</v>
      </c>
      <c r="F2985" s="1">
        <v>42430</v>
      </c>
      <c r="G2985" t="s">
        <v>22</v>
      </c>
      <c r="H2985">
        <v>127.7</v>
      </c>
      <c r="I2985" t="str" cm="1">
        <f t="array" ref="I2985">IFERROR(
INDEX(Category_Map!$B$3:$B$28,
MATCH(TRIM(SUBSTITUTE(SUBSTITUTE(CLEAN(G2985),CHAR(160),""),CHAR(10),"")),
TRIM(SUBSTITUTE(SUBSTITUTE(Category_Map!$A$3:$A$28,CHAR(160),""),CHAR(10),"")),0)),
"Not Found")</f>
        <v>Household goods and services</v>
      </c>
      <c r="J2985" t="str">
        <f t="shared" si="46"/>
        <v>Pre-COVID</v>
      </c>
    </row>
    <row r="2986" spans="1:10" x14ac:dyDescent="0.35">
      <c r="A2986" t="s">
        <v>30</v>
      </c>
      <c r="B2986">
        <v>2016</v>
      </c>
      <c r="C2986" t="s">
        <v>36</v>
      </c>
      <c r="D2986">
        <v>128</v>
      </c>
      <c r="E2986">
        <v>3</v>
      </c>
      <c r="F2986" s="1">
        <v>42430</v>
      </c>
      <c r="G2986" t="s">
        <v>23</v>
      </c>
      <c r="H2986">
        <v>124.8</v>
      </c>
      <c r="I2986" t="str" cm="1">
        <f t="array" ref="I2986">IFERROR(
INDEX(Category_Map!$B$3:$B$28,
MATCH(TRIM(SUBSTITUTE(SUBSTITUTE(CLEAN(G2986),CHAR(160),""),CHAR(10),"")),
TRIM(SUBSTITUTE(SUBSTITUTE(Category_Map!$A$3:$A$28,CHAR(160),""),CHAR(10),"")),0)),
"Not Found")</f>
        <v>Health</v>
      </c>
      <c r="J2986" t="str">
        <f t="shared" si="46"/>
        <v>Pre-COVID</v>
      </c>
    </row>
    <row r="2987" spans="1:10" x14ac:dyDescent="0.35">
      <c r="A2987" t="s">
        <v>30</v>
      </c>
      <c r="B2987">
        <v>2016</v>
      </c>
      <c r="C2987" t="s">
        <v>36</v>
      </c>
      <c r="D2987">
        <v>128</v>
      </c>
      <c r="E2987">
        <v>3</v>
      </c>
      <c r="F2987" s="1">
        <v>42430</v>
      </c>
      <c r="G2987" t="s">
        <v>24</v>
      </c>
      <c r="H2987">
        <v>113.6</v>
      </c>
      <c r="I2987" t="str" cm="1">
        <f t="array" ref="I2987">IFERROR(
INDEX(Category_Map!$B$3:$B$28,
MATCH(TRIM(SUBSTITUTE(SUBSTITUTE(CLEAN(G2987),CHAR(160),""),CHAR(10),"")),
TRIM(SUBSTITUTE(SUBSTITUTE(Category_Map!$A$3:$A$28,CHAR(160),""),CHAR(10),"")),0)),
"Not Found")</f>
        <v>Transport &amp; Communication</v>
      </c>
      <c r="J2987" t="str">
        <f t="shared" si="46"/>
        <v>Pre-COVID</v>
      </c>
    </row>
    <row r="2988" spans="1:10" x14ac:dyDescent="0.35">
      <c r="A2988" t="s">
        <v>30</v>
      </c>
      <c r="B2988">
        <v>2016</v>
      </c>
      <c r="C2988" t="s">
        <v>36</v>
      </c>
      <c r="D2988">
        <v>128</v>
      </c>
      <c r="E2988">
        <v>3</v>
      </c>
      <c r="F2988" s="1">
        <v>42430</v>
      </c>
      <c r="G2988" t="s">
        <v>25</v>
      </c>
      <c r="H2988">
        <v>122.5</v>
      </c>
      <c r="I2988" t="str" cm="1">
        <f t="array" ref="I2988">IFERROR(
INDEX(Category_Map!$B$3:$B$28,
MATCH(TRIM(SUBSTITUTE(SUBSTITUTE(CLEAN(G2988),CHAR(160),""),CHAR(10),"")),
TRIM(SUBSTITUTE(SUBSTITUTE(Category_Map!$A$3:$A$28,CHAR(160),""),CHAR(10),"")),0)),
"Not Found")</f>
        <v>Recreation and Personal Care</v>
      </c>
      <c r="J2988" t="str">
        <f t="shared" si="46"/>
        <v>Pre-COVID</v>
      </c>
    </row>
    <row r="2989" spans="1:10" x14ac:dyDescent="0.35">
      <c r="A2989" t="s">
        <v>30</v>
      </c>
      <c r="B2989">
        <v>2016</v>
      </c>
      <c r="C2989" t="s">
        <v>36</v>
      </c>
      <c r="D2989">
        <v>128</v>
      </c>
      <c r="E2989">
        <v>3</v>
      </c>
      <c r="F2989" s="1">
        <v>42430</v>
      </c>
      <c r="G2989" t="s">
        <v>26</v>
      </c>
      <c r="H2989">
        <v>127.5</v>
      </c>
      <c r="I2989" t="str" cm="1">
        <f t="array" ref="I2989">IFERROR(
INDEX(Category_Map!$B$3:$B$28,
MATCH(TRIM(SUBSTITUTE(SUBSTITUTE(CLEAN(G2989),CHAR(160),""),CHAR(10),"")),
TRIM(SUBSTITUTE(SUBSTITUTE(Category_Map!$A$3:$A$28,CHAR(160),""),CHAR(10),"")),0)),
"Not Found")</f>
        <v>Education</v>
      </c>
      <c r="J2989" t="str">
        <f t="shared" si="46"/>
        <v>Pre-COVID</v>
      </c>
    </row>
    <row r="2990" spans="1:10" x14ac:dyDescent="0.35">
      <c r="A2990" t="s">
        <v>30</v>
      </c>
      <c r="B2990">
        <v>2016</v>
      </c>
      <c r="C2990" t="s">
        <v>36</v>
      </c>
      <c r="D2990">
        <v>128</v>
      </c>
      <c r="E2990">
        <v>3</v>
      </c>
      <c r="F2990" s="1">
        <v>42430</v>
      </c>
      <c r="G2990" t="s">
        <v>27</v>
      </c>
      <c r="H2990">
        <v>117.4</v>
      </c>
      <c r="I2990" t="str" cm="1">
        <f t="array" ref="I2990">IFERROR(
INDEX(Category_Map!$B$3:$B$28,
MATCH(TRIM(SUBSTITUTE(SUBSTITUTE(CLEAN(G2990),CHAR(160),""),CHAR(10),"")),
TRIM(SUBSTITUTE(SUBSTITUTE(Category_Map!$A$3:$A$28,CHAR(160),""),CHAR(10),"")),0)),
"Not Found")</f>
        <v>Personal care and effects</v>
      </c>
      <c r="J2990" t="str">
        <f t="shared" si="46"/>
        <v>Pre-COVID</v>
      </c>
    </row>
    <row r="2991" spans="1:10" x14ac:dyDescent="0.35">
      <c r="A2991" t="s">
        <v>30</v>
      </c>
      <c r="B2991">
        <v>2016</v>
      </c>
      <c r="C2991" t="s">
        <v>36</v>
      </c>
      <c r="D2991">
        <v>128</v>
      </c>
      <c r="E2991">
        <v>3</v>
      </c>
      <c r="F2991" s="1">
        <v>42430</v>
      </c>
      <c r="G2991" t="s">
        <v>28</v>
      </c>
      <c r="H2991">
        <v>121.1</v>
      </c>
      <c r="I2991" t="str" cm="1">
        <f t="array" ref="I2991">IFERROR(
INDEX(Category_Map!$B$3:$B$28,
MATCH(TRIM(SUBSTITUTE(SUBSTITUTE(CLEAN(G2991),CHAR(160),""),CHAR(10),"")),
TRIM(SUBSTITUTE(SUBSTITUTE(Category_Map!$A$3:$A$28,CHAR(160),""),CHAR(10),"")),0)),
"Not Found")</f>
        <v>Miscellaneous</v>
      </c>
      <c r="J2991" t="str">
        <f t="shared" si="46"/>
        <v>Pre-COVID</v>
      </c>
    </row>
    <row r="2992" spans="1:10" x14ac:dyDescent="0.35">
      <c r="A2992" t="s">
        <v>33</v>
      </c>
      <c r="B2992">
        <v>2016</v>
      </c>
      <c r="C2992" t="s">
        <v>36</v>
      </c>
      <c r="D2992">
        <v>123.8</v>
      </c>
      <c r="E2992">
        <v>3</v>
      </c>
      <c r="F2992" s="1">
        <v>42430</v>
      </c>
      <c r="G2992" t="s">
        <v>3</v>
      </c>
      <c r="H2992">
        <v>124.8</v>
      </c>
      <c r="I2992" t="str" cm="1">
        <f t="array" ref="I2992">IFERROR(
INDEX(Category_Map!$B$3:$B$28,
MATCH(TRIM(SUBSTITUTE(SUBSTITUTE(CLEAN(G2992),CHAR(160),""),CHAR(10),"")),
TRIM(SUBSTITUTE(SUBSTITUTE(Category_Map!$A$3:$A$28,CHAR(160),""),CHAR(10),"")),0)),
"Not Found")</f>
        <v>Food</v>
      </c>
      <c r="J2992" t="str">
        <f t="shared" si="46"/>
        <v>Pre-COVID</v>
      </c>
    </row>
    <row r="2993" spans="1:10" x14ac:dyDescent="0.35">
      <c r="A2993" t="s">
        <v>33</v>
      </c>
      <c r="B2993">
        <v>2016</v>
      </c>
      <c r="C2993" t="s">
        <v>36</v>
      </c>
      <c r="D2993">
        <v>123.8</v>
      </c>
      <c r="E2993">
        <v>3</v>
      </c>
      <c r="F2993" s="1">
        <v>42430</v>
      </c>
      <c r="G2993" t="s">
        <v>4</v>
      </c>
      <c r="H2993">
        <v>136.30000000000001</v>
      </c>
      <c r="I2993" t="str" cm="1">
        <f t="array" ref="I2993">IFERROR(
INDEX(Category_Map!$B$3:$B$28,
MATCH(TRIM(SUBSTITUTE(SUBSTITUTE(CLEAN(G2993),CHAR(160),""),CHAR(10),"")),
TRIM(SUBSTITUTE(SUBSTITUTE(Category_Map!$A$3:$A$28,CHAR(160),""),CHAR(10),"")),0)),
"Not Found")</f>
        <v>Food</v>
      </c>
      <c r="J2993" t="str">
        <f t="shared" si="46"/>
        <v>Pre-COVID</v>
      </c>
    </row>
    <row r="2994" spans="1:10" x14ac:dyDescent="0.35">
      <c r="A2994" t="s">
        <v>33</v>
      </c>
      <c r="B2994">
        <v>2016</v>
      </c>
      <c r="C2994" t="s">
        <v>36</v>
      </c>
      <c r="D2994">
        <v>123.8</v>
      </c>
      <c r="E2994">
        <v>3</v>
      </c>
      <c r="F2994" s="1">
        <v>42430</v>
      </c>
      <c r="G2994" t="s">
        <v>5</v>
      </c>
      <c r="H2994">
        <v>123.7</v>
      </c>
      <c r="I2994" t="str" cm="1">
        <f t="array" ref="I2994">IFERROR(
INDEX(Category_Map!$B$3:$B$28,
MATCH(TRIM(SUBSTITUTE(SUBSTITUTE(CLEAN(G2994),CHAR(160),""),CHAR(10),"")),
TRIM(SUBSTITUTE(SUBSTITUTE(Category_Map!$A$3:$A$28,CHAR(160),""),CHAR(10),"")),0)),
"Not Found")</f>
        <v>Food</v>
      </c>
      <c r="J2994" t="str">
        <f t="shared" si="46"/>
        <v>Pre-COVID</v>
      </c>
    </row>
    <row r="2995" spans="1:10" x14ac:dyDescent="0.35">
      <c r="A2995" t="s">
        <v>33</v>
      </c>
      <c r="B2995">
        <v>2016</v>
      </c>
      <c r="C2995" t="s">
        <v>36</v>
      </c>
      <c r="D2995">
        <v>123.8</v>
      </c>
      <c r="E2995">
        <v>3</v>
      </c>
      <c r="F2995" s="1">
        <v>42430</v>
      </c>
      <c r="G2995" t="s">
        <v>6</v>
      </c>
      <c r="H2995">
        <v>129.69999999999999</v>
      </c>
      <c r="I2995" t="str" cm="1">
        <f t="array" ref="I2995">IFERROR(
INDEX(Category_Map!$B$3:$B$28,
MATCH(TRIM(SUBSTITUTE(SUBSTITUTE(CLEAN(G2995),CHAR(160),""),CHAR(10),"")),
TRIM(SUBSTITUTE(SUBSTITUTE(Category_Map!$A$3:$A$28,CHAR(160),""),CHAR(10),"")),0)),
"Not Found")</f>
        <v>Food</v>
      </c>
      <c r="J2995" t="str">
        <f t="shared" si="46"/>
        <v>Pre-COVID</v>
      </c>
    </row>
    <row r="2996" spans="1:10" x14ac:dyDescent="0.35">
      <c r="A2996" t="s">
        <v>33</v>
      </c>
      <c r="B2996">
        <v>2016</v>
      </c>
      <c r="C2996" t="s">
        <v>36</v>
      </c>
      <c r="D2996">
        <v>123.8</v>
      </c>
      <c r="E2996">
        <v>3</v>
      </c>
      <c r="F2996" s="1">
        <v>42430</v>
      </c>
      <c r="G2996" t="s">
        <v>7</v>
      </c>
      <c r="H2996">
        <v>107.9</v>
      </c>
      <c r="I2996" t="str" cm="1">
        <f t="array" ref="I2996">IFERROR(
INDEX(Category_Map!$B$3:$B$28,
MATCH(TRIM(SUBSTITUTE(SUBSTITUTE(CLEAN(G2996),CHAR(160),""),CHAR(10),"")),
TRIM(SUBSTITUTE(SUBSTITUTE(Category_Map!$A$3:$A$28,CHAR(160),""),CHAR(10),"")),0)),
"Not Found")</f>
        <v>Food</v>
      </c>
      <c r="J2996" t="str">
        <f t="shared" si="46"/>
        <v>Pre-COVID</v>
      </c>
    </row>
    <row r="2997" spans="1:10" x14ac:dyDescent="0.35">
      <c r="A2997" t="s">
        <v>33</v>
      </c>
      <c r="B2997">
        <v>2016</v>
      </c>
      <c r="C2997" t="s">
        <v>36</v>
      </c>
      <c r="D2997">
        <v>123.8</v>
      </c>
      <c r="E2997">
        <v>3</v>
      </c>
      <c r="F2997" s="1">
        <v>42430</v>
      </c>
      <c r="G2997" t="s">
        <v>8</v>
      </c>
      <c r="H2997">
        <v>119.9</v>
      </c>
      <c r="I2997" t="str" cm="1">
        <f t="array" ref="I2997">IFERROR(
INDEX(Category_Map!$B$3:$B$28,
MATCH(TRIM(SUBSTITUTE(SUBSTITUTE(CLEAN(G2997),CHAR(160),""),CHAR(10),"")),
TRIM(SUBSTITUTE(SUBSTITUTE(Category_Map!$A$3:$A$28,CHAR(160),""),CHAR(10),"")),0)),
"Not Found")</f>
        <v>Food</v>
      </c>
      <c r="J2997" t="str">
        <f t="shared" si="46"/>
        <v>Pre-COVID</v>
      </c>
    </row>
    <row r="2998" spans="1:10" x14ac:dyDescent="0.35">
      <c r="A2998" t="s">
        <v>33</v>
      </c>
      <c r="B2998">
        <v>2016</v>
      </c>
      <c r="C2998" t="s">
        <v>36</v>
      </c>
      <c r="D2998">
        <v>123.8</v>
      </c>
      <c r="E2998">
        <v>3</v>
      </c>
      <c r="F2998" s="1">
        <v>42430</v>
      </c>
      <c r="G2998" t="s">
        <v>9</v>
      </c>
      <c r="H2998">
        <v>128.1</v>
      </c>
      <c r="I2998" t="str" cm="1">
        <f t="array" ref="I2998">IFERROR(
INDEX(Category_Map!$B$3:$B$28,
MATCH(TRIM(SUBSTITUTE(SUBSTITUTE(CLEAN(G2998),CHAR(160),""),CHAR(10),"")),
TRIM(SUBSTITUTE(SUBSTITUTE(Category_Map!$A$3:$A$28,CHAR(160),""),CHAR(10),"")),0)),
"Not Found")</f>
        <v>Food</v>
      </c>
      <c r="J2998" t="str">
        <f t="shared" si="46"/>
        <v>Pre-COVID</v>
      </c>
    </row>
    <row r="2999" spans="1:10" x14ac:dyDescent="0.35">
      <c r="A2999" t="s">
        <v>33</v>
      </c>
      <c r="B2999">
        <v>2016</v>
      </c>
      <c r="C2999" t="s">
        <v>36</v>
      </c>
      <c r="D2999">
        <v>123.8</v>
      </c>
      <c r="E2999">
        <v>3</v>
      </c>
      <c r="F2999" s="1">
        <v>42430</v>
      </c>
      <c r="G2999" t="s">
        <v>10</v>
      </c>
      <c r="H2999">
        <v>170.3</v>
      </c>
      <c r="I2999" t="str" cm="1">
        <f t="array" ref="I2999">IFERROR(
INDEX(Category_Map!$B$3:$B$28,
MATCH(TRIM(SUBSTITUTE(SUBSTITUTE(CLEAN(G2999),CHAR(160),""),CHAR(10),"")),
TRIM(SUBSTITUTE(SUBSTITUTE(Category_Map!$A$3:$A$28,CHAR(160),""),CHAR(10),"")),0)),
"Not Found")</f>
        <v>Food</v>
      </c>
      <c r="J2999" t="str">
        <f t="shared" si="46"/>
        <v>Pre-COVID</v>
      </c>
    </row>
    <row r="3000" spans="1:10" x14ac:dyDescent="0.35">
      <c r="A3000" t="s">
        <v>33</v>
      </c>
      <c r="B3000">
        <v>2016</v>
      </c>
      <c r="C3000" t="s">
        <v>36</v>
      </c>
      <c r="D3000">
        <v>123.8</v>
      </c>
      <c r="E3000">
        <v>3</v>
      </c>
      <c r="F3000" s="1">
        <v>42430</v>
      </c>
      <c r="G3000" t="s">
        <v>11</v>
      </c>
      <c r="H3000">
        <v>101.8</v>
      </c>
      <c r="I3000" t="str" cm="1">
        <f t="array" ref="I3000">IFERROR(
INDEX(Category_Map!$B$3:$B$28,
MATCH(TRIM(SUBSTITUTE(SUBSTITUTE(CLEAN(G3000),CHAR(160),""),CHAR(10),"")),
TRIM(SUBSTITUTE(SUBSTITUTE(Category_Map!$A$3:$A$28,CHAR(160),""),CHAR(10),"")),0)),
"Not Found")</f>
        <v>Food</v>
      </c>
      <c r="J3000" t="str">
        <f t="shared" si="46"/>
        <v>Pre-COVID</v>
      </c>
    </row>
    <row r="3001" spans="1:10" x14ac:dyDescent="0.35">
      <c r="A3001" t="s">
        <v>33</v>
      </c>
      <c r="B3001">
        <v>2016</v>
      </c>
      <c r="C3001" t="s">
        <v>36</v>
      </c>
      <c r="D3001">
        <v>123.8</v>
      </c>
      <c r="E3001">
        <v>3</v>
      </c>
      <c r="F3001" s="1">
        <v>42430</v>
      </c>
      <c r="G3001" t="s">
        <v>12</v>
      </c>
      <c r="H3001">
        <v>140.1</v>
      </c>
      <c r="I3001" t="str" cm="1">
        <f t="array" ref="I3001">IFERROR(
INDEX(Category_Map!$B$3:$B$28,
MATCH(TRIM(SUBSTITUTE(SUBSTITUTE(CLEAN(G3001),CHAR(160),""),CHAR(10),"")),
TRIM(SUBSTITUTE(SUBSTITUTE(Category_Map!$A$3:$A$28,CHAR(160),""),CHAR(10),"")),0)),
"Not Found")</f>
        <v>Food</v>
      </c>
      <c r="J3001" t="str">
        <f t="shared" si="46"/>
        <v>Pre-COVID</v>
      </c>
    </row>
    <row r="3002" spans="1:10" x14ac:dyDescent="0.35">
      <c r="A3002" t="s">
        <v>33</v>
      </c>
      <c r="B3002">
        <v>2016</v>
      </c>
      <c r="C3002" t="s">
        <v>36</v>
      </c>
      <c r="D3002">
        <v>123.8</v>
      </c>
      <c r="E3002">
        <v>3</v>
      </c>
      <c r="F3002" s="1">
        <v>42430</v>
      </c>
      <c r="G3002" t="s">
        <v>13</v>
      </c>
      <c r="H3002">
        <v>120.7</v>
      </c>
      <c r="I3002" t="str" cm="1">
        <f t="array" ref="I3002">IFERROR(
INDEX(Category_Map!$B$3:$B$28,
MATCH(TRIM(SUBSTITUTE(SUBSTITUTE(CLEAN(G3002),CHAR(160),""),CHAR(10),"")),
TRIM(SUBSTITUTE(SUBSTITUTE(Category_Map!$A$3:$A$28,CHAR(160),""),CHAR(10),"")),0)),
"Not Found")</f>
        <v>Food and beverages</v>
      </c>
      <c r="J3002" t="str">
        <f t="shared" si="46"/>
        <v>Pre-COVID</v>
      </c>
    </row>
    <row r="3003" spans="1:10" x14ac:dyDescent="0.35">
      <c r="A3003" t="s">
        <v>33</v>
      </c>
      <c r="B3003">
        <v>2016</v>
      </c>
      <c r="C3003" t="s">
        <v>36</v>
      </c>
      <c r="D3003">
        <v>123.8</v>
      </c>
      <c r="E3003">
        <v>3</v>
      </c>
      <c r="F3003" s="1">
        <v>42430</v>
      </c>
      <c r="G3003" t="s">
        <v>14</v>
      </c>
      <c r="H3003">
        <v>135.4</v>
      </c>
      <c r="I3003" t="str" cm="1">
        <f t="array" ref="I3003">IFERROR(
INDEX(Category_Map!$B$3:$B$28,
MATCH(TRIM(SUBSTITUTE(SUBSTITUTE(CLEAN(G3003),CHAR(160),""),CHAR(10),"")),
TRIM(SUBSTITUTE(SUBSTITUTE(Category_Map!$A$3:$A$28,CHAR(160),""),CHAR(10),"")),0)),
"Not Found")</f>
        <v>Food and beverages</v>
      </c>
      <c r="J3003" t="str">
        <f t="shared" si="46"/>
        <v>Pre-COVID</v>
      </c>
    </row>
    <row r="3004" spans="1:10" x14ac:dyDescent="0.35">
      <c r="A3004" t="s">
        <v>33</v>
      </c>
      <c r="B3004">
        <v>2016</v>
      </c>
      <c r="C3004" t="s">
        <v>36</v>
      </c>
      <c r="D3004">
        <v>123.8</v>
      </c>
      <c r="E3004">
        <v>3</v>
      </c>
      <c r="F3004" s="1">
        <v>42430</v>
      </c>
      <c r="G3004" t="s">
        <v>15</v>
      </c>
      <c r="H3004">
        <v>128.9</v>
      </c>
      <c r="I3004" t="str" cm="1">
        <f t="array" ref="I3004">IFERROR(
INDEX(Category_Map!$B$3:$B$28,
MATCH(TRIM(SUBSTITUTE(SUBSTITUTE(CLEAN(G3004),CHAR(160),""),CHAR(10),"")),
TRIM(SUBSTITUTE(SUBSTITUTE(Category_Map!$A$3:$A$28,CHAR(160),""),CHAR(10),"")),0)),
"Not Found")</f>
        <v>Food and beverages</v>
      </c>
      <c r="J3004" t="str">
        <f t="shared" si="46"/>
        <v>Pre-COVID</v>
      </c>
    </row>
    <row r="3005" spans="1:10" x14ac:dyDescent="0.35">
      <c r="A3005" t="s">
        <v>33</v>
      </c>
      <c r="B3005">
        <v>2016</v>
      </c>
      <c r="C3005" t="s">
        <v>36</v>
      </c>
      <c r="D3005">
        <v>123.8</v>
      </c>
      <c r="E3005">
        <v>3</v>
      </c>
      <c r="F3005" s="1">
        <v>42430</v>
      </c>
      <c r="G3005" t="s">
        <v>16</v>
      </c>
      <c r="H3005">
        <v>140.6</v>
      </c>
      <c r="I3005" t="str" cm="1">
        <f t="array" ref="I3005">IFERROR(
INDEX(Category_Map!$B$3:$B$28,
MATCH(TRIM(SUBSTITUTE(SUBSTITUTE(CLEAN(G3005),CHAR(160),""),CHAR(10),"")),
TRIM(SUBSTITUTE(SUBSTITUTE(Category_Map!$A$3:$A$28,CHAR(160),""),CHAR(10),"")),0)),
"Not Found")</f>
        <v>Miscellaneous</v>
      </c>
      <c r="J3005" t="str">
        <f t="shared" si="46"/>
        <v>Pre-COVID</v>
      </c>
    </row>
    <row r="3006" spans="1:10" x14ac:dyDescent="0.35">
      <c r="A3006" t="s">
        <v>33</v>
      </c>
      <c r="B3006">
        <v>2016</v>
      </c>
      <c r="C3006" t="s">
        <v>36</v>
      </c>
      <c r="D3006">
        <v>123.8</v>
      </c>
      <c r="E3006">
        <v>3</v>
      </c>
      <c r="F3006" s="1">
        <v>42430</v>
      </c>
      <c r="G3006" t="s">
        <v>17</v>
      </c>
      <c r="H3006">
        <v>126.4</v>
      </c>
      <c r="I3006" t="str" cm="1">
        <f t="array" ref="I3006">IFERROR(
INDEX(Category_Map!$B$3:$B$28,
MATCH(TRIM(SUBSTITUTE(SUBSTITUTE(CLEAN(G3006),CHAR(160),""),CHAR(10),"")),
TRIM(SUBSTITUTE(SUBSTITUTE(Category_Map!$A$3:$A$28,CHAR(160),""),CHAR(10),"")),0)),
"Not Found")</f>
        <v>Clothing and Footwear</v>
      </c>
      <c r="J3006" t="str">
        <f t="shared" si="46"/>
        <v>Pre-COVID</v>
      </c>
    </row>
    <row r="3007" spans="1:10" x14ac:dyDescent="0.35">
      <c r="A3007" t="s">
        <v>33</v>
      </c>
      <c r="B3007">
        <v>2016</v>
      </c>
      <c r="C3007" t="s">
        <v>36</v>
      </c>
      <c r="D3007">
        <v>123.8</v>
      </c>
      <c r="E3007">
        <v>3</v>
      </c>
      <c r="F3007" s="1">
        <v>42430</v>
      </c>
      <c r="G3007" t="s">
        <v>18</v>
      </c>
      <c r="H3007">
        <v>120.3</v>
      </c>
      <c r="I3007" t="str" cm="1">
        <f t="array" ref="I3007">IFERROR(
INDEX(Category_Map!$B$3:$B$28,
MATCH(TRIM(SUBSTITUTE(SUBSTITUTE(CLEAN(G3007),CHAR(160),""),CHAR(10),"")),
TRIM(SUBSTITUTE(SUBSTITUTE(Category_Map!$A$3:$A$28,CHAR(160),""),CHAR(10),"")),0)),
"Not Found")</f>
        <v>Clothing and Footwear</v>
      </c>
      <c r="J3007" t="str">
        <f t="shared" si="46"/>
        <v>Pre-COVID</v>
      </c>
    </row>
    <row r="3008" spans="1:10" x14ac:dyDescent="0.35">
      <c r="A3008" t="s">
        <v>33</v>
      </c>
      <c r="B3008">
        <v>2016</v>
      </c>
      <c r="C3008" t="s">
        <v>36</v>
      </c>
      <c r="D3008">
        <v>123.8</v>
      </c>
      <c r="E3008">
        <v>3</v>
      </c>
      <c r="F3008" s="1">
        <v>42430</v>
      </c>
      <c r="G3008" t="s">
        <v>19</v>
      </c>
      <c r="H3008">
        <v>125.5</v>
      </c>
      <c r="I3008" t="str" cm="1">
        <f t="array" ref="I3008">IFERROR(
INDEX(Category_Map!$B$3:$B$28,
MATCH(TRIM(SUBSTITUTE(SUBSTITUTE(CLEAN(G3008),CHAR(160),""),CHAR(10),"")),
TRIM(SUBSTITUTE(SUBSTITUTE(Category_Map!$A$3:$A$28,CHAR(160),""),CHAR(10),"")),0)),
"Not Found")</f>
        <v>Clothing and Footwear</v>
      </c>
      <c r="J3008" t="str">
        <f t="shared" si="46"/>
        <v>Pre-COVID</v>
      </c>
    </row>
    <row r="3009" spans="1:10" x14ac:dyDescent="0.35">
      <c r="A3009" t="s">
        <v>33</v>
      </c>
      <c r="B3009">
        <v>2016</v>
      </c>
      <c r="C3009" t="s">
        <v>36</v>
      </c>
      <c r="D3009">
        <v>123.8</v>
      </c>
      <c r="E3009">
        <v>3</v>
      </c>
      <c r="F3009" s="1">
        <v>42430</v>
      </c>
      <c r="G3009" t="s">
        <v>20</v>
      </c>
      <c r="H3009">
        <v>124.9</v>
      </c>
      <c r="I3009" t="str" cm="1">
        <f t="array" ref="I3009">IFERROR(
INDEX(Category_Map!$B$3:$B$28,
MATCH(TRIM(SUBSTITUTE(SUBSTITUTE(CLEAN(G3009),CHAR(160),""),CHAR(10),"")),
TRIM(SUBSTITUTE(SUBSTITUTE(Category_Map!$A$3:$A$28,CHAR(160),""),CHAR(10),"")),0)),
"Not Found")</f>
        <v>Housing and Utilities</v>
      </c>
      <c r="J3009" t="str">
        <f t="shared" si="46"/>
        <v>Pre-COVID</v>
      </c>
    </row>
    <row r="3010" spans="1:10" x14ac:dyDescent="0.35">
      <c r="A3010" t="s">
        <v>33</v>
      </c>
      <c r="B3010">
        <v>2016</v>
      </c>
      <c r="C3010" t="s">
        <v>36</v>
      </c>
      <c r="D3010">
        <v>123.8</v>
      </c>
      <c r="E3010">
        <v>3</v>
      </c>
      <c r="F3010" s="1">
        <v>42430</v>
      </c>
      <c r="G3010" t="s">
        <v>21</v>
      </c>
      <c r="H3010">
        <v>114.8</v>
      </c>
      <c r="I3010" t="str" cm="1">
        <f t="array" ref="I3010">IFERROR(
INDEX(Category_Map!$B$3:$B$28,
MATCH(TRIM(SUBSTITUTE(SUBSTITUTE(CLEAN(G3010),CHAR(160),""),CHAR(10),"")),
TRIM(SUBSTITUTE(SUBSTITUTE(Category_Map!$A$3:$A$28,CHAR(160),""),CHAR(10),"")),0)),
"Not Found")</f>
        <v>Fuel and Energy</v>
      </c>
      <c r="J3010" t="str">
        <f t="shared" ref="J3010:J3073" si="47">IF(F3010 &lt; DATE(2020,3,1), "Pre-COVID", "Post-COVID")</f>
        <v>Pre-COVID</v>
      </c>
    </row>
    <row r="3011" spans="1:10" x14ac:dyDescent="0.35">
      <c r="A3011" t="s">
        <v>33</v>
      </c>
      <c r="B3011">
        <v>2016</v>
      </c>
      <c r="C3011" t="s">
        <v>36</v>
      </c>
      <c r="D3011">
        <v>123.8</v>
      </c>
      <c r="E3011">
        <v>3</v>
      </c>
      <c r="F3011" s="1">
        <v>42430</v>
      </c>
      <c r="G3011" t="s">
        <v>22</v>
      </c>
      <c r="H3011">
        <v>122.3</v>
      </c>
      <c r="I3011" t="str" cm="1">
        <f t="array" ref="I3011">IFERROR(
INDEX(Category_Map!$B$3:$B$28,
MATCH(TRIM(SUBSTITUTE(SUBSTITUTE(CLEAN(G3011),CHAR(160),""),CHAR(10),"")),
TRIM(SUBSTITUTE(SUBSTITUTE(Category_Map!$A$3:$A$28,CHAR(160),""),CHAR(10),"")),0)),
"Not Found")</f>
        <v>Household goods and services</v>
      </c>
      <c r="J3011" t="str">
        <f t="shared" si="47"/>
        <v>Pre-COVID</v>
      </c>
    </row>
    <row r="3012" spans="1:10" x14ac:dyDescent="0.35">
      <c r="A3012" t="s">
        <v>33</v>
      </c>
      <c r="B3012">
        <v>2016</v>
      </c>
      <c r="C3012" t="s">
        <v>36</v>
      </c>
      <c r="D3012">
        <v>123.8</v>
      </c>
      <c r="E3012">
        <v>3</v>
      </c>
      <c r="F3012" s="1">
        <v>42430</v>
      </c>
      <c r="G3012" t="s">
        <v>23</v>
      </c>
      <c r="H3012">
        <v>119.7</v>
      </c>
      <c r="I3012" t="str" cm="1">
        <f t="array" ref="I3012">IFERROR(
INDEX(Category_Map!$B$3:$B$28,
MATCH(TRIM(SUBSTITUTE(SUBSTITUTE(CLEAN(G3012),CHAR(160),""),CHAR(10),"")),
TRIM(SUBSTITUTE(SUBSTITUTE(Category_Map!$A$3:$A$28,CHAR(160),""),CHAR(10),"")),0)),
"Not Found")</f>
        <v>Health</v>
      </c>
      <c r="J3012" t="str">
        <f t="shared" si="47"/>
        <v>Pre-COVID</v>
      </c>
    </row>
    <row r="3013" spans="1:10" x14ac:dyDescent="0.35">
      <c r="A3013" t="s">
        <v>33</v>
      </c>
      <c r="B3013">
        <v>2016</v>
      </c>
      <c r="C3013" t="s">
        <v>36</v>
      </c>
      <c r="D3013">
        <v>123.8</v>
      </c>
      <c r="E3013">
        <v>3</v>
      </c>
      <c r="F3013" s="1">
        <v>42430</v>
      </c>
      <c r="G3013" t="s">
        <v>24</v>
      </c>
      <c r="H3013">
        <v>108.5</v>
      </c>
      <c r="I3013" t="str" cm="1">
        <f t="array" ref="I3013">IFERROR(
INDEX(Category_Map!$B$3:$B$28,
MATCH(TRIM(SUBSTITUTE(SUBSTITUTE(CLEAN(G3013),CHAR(160),""),CHAR(10),"")),
TRIM(SUBSTITUTE(SUBSTITUTE(Category_Map!$A$3:$A$28,CHAR(160),""),CHAR(10),"")),0)),
"Not Found")</f>
        <v>Transport &amp; Communication</v>
      </c>
      <c r="J3013" t="str">
        <f t="shared" si="47"/>
        <v>Pre-COVID</v>
      </c>
    </row>
    <row r="3014" spans="1:10" x14ac:dyDescent="0.35">
      <c r="A3014" t="s">
        <v>33</v>
      </c>
      <c r="B3014">
        <v>2016</v>
      </c>
      <c r="C3014" t="s">
        <v>36</v>
      </c>
      <c r="D3014">
        <v>123.8</v>
      </c>
      <c r="E3014">
        <v>3</v>
      </c>
      <c r="F3014" s="1">
        <v>42430</v>
      </c>
      <c r="G3014" t="s">
        <v>25</v>
      </c>
      <c r="H3014">
        <v>119.1</v>
      </c>
      <c r="I3014" t="str" cm="1">
        <f t="array" ref="I3014">IFERROR(
INDEX(Category_Map!$B$3:$B$28,
MATCH(TRIM(SUBSTITUTE(SUBSTITUTE(CLEAN(G3014),CHAR(160),""),CHAR(10),"")),
TRIM(SUBSTITUTE(SUBSTITUTE(Category_Map!$A$3:$A$28,CHAR(160),""),CHAR(10),"")),0)),
"Not Found")</f>
        <v>Recreation and Personal Care</v>
      </c>
      <c r="J3014" t="str">
        <f t="shared" si="47"/>
        <v>Pre-COVID</v>
      </c>
    </row>
    <row r="3015" spans="1:10" x14ac:dyDescent="0.35">
      <c r="A3015" t="s">
        <v>33</v>
      </c>
      <c r="B3015">
        <v>2016</v>
      </c>
      <c r="C3015" t="s">
        <v>36</v>
      </c>
      <c r="D3015">
        <v>123.8</v>
      </c>
      <c r="E3015">
        <v>3</v>
      </c>
      <c r="F3015" s="1">
        <v>42430</v>
      </c>
      <c r="G3015" t="s">
        <v>26</v>
      </c>
      <c r="H3015">
        <v>126.4</v>
      </c>
      <c r="I3015" t="str" cm="1">
        <f t="array" ref="I3015">IFERROR(
INDEX(Category_Map!$B$3:$B$28,
MATCH(TRIM(SUBSTITUTE(SUBSTITUTE(CLEAN(G3015),CHAR(160),""),CHAR(10),"")),
TRIM(SUBSTITUTE(SUBSTITUTE(Category_Map!$A$3:$A$28,CHAR(160),""),CHAR(10),"")),0)),
"Not Found")</f>
        <v>Education</v>
      </c>
      <c r="J3015" t="str">
        <f t="shared" si="47"/>
        <v>Pre-COVID</v>
      </c>
    </row>
    <row r="3016" spans="1:10" x14ac:dyDescent="0.35">
      <c r="A3016" t="s">
        <v>33</v>
      </c>
      <c r="B3016">
        <v>2016</v>
      </c>
      <c r="C3016" t="s">
        <v>36</v>
      </c>
      <c r="D3016">
        <v>123.8</v>
      </c>
      <c r="E3016">
        <v>3</v>
      </c>
      <c r="F3016" s="1">
        <v>42430</v>
      </c>
      <c r="G3016" t="s">
        <v>27</v>
      </c>
      <c r="H3016">
        <v>117.1</v>
      </c>
      <c r="I3016" t="str" cm="1">
        <f t="array" ref="I3016">IFERROR(
INDEX(Category_Map!$B$3:$B$28,
MATCH(TRIM(SUBSTITUTE(SUBSTITUTE(CLEAN(G3016),CHAR(160),""),CHAR(10),"")),
TRIM(SUBSTITUTE(SUBSTITUTE(Category_Map!$A$3:$A$28,CHAR(160),""),CHAR(10),"")),0)),
"Not Found")</f>
        <v>Personal care and effects</v>
      </c>
      <c r="J3016" t="str">
        <f t="shared" si="47"/>
        <v>Pre-COVID</v>
      </c>
    </row>
    <row r="3017" spans="1:10" x14ac:dyDescent="0.35">
      <c r="A3017" t="s">
        <v>33</v>
      </c>
      <c r="B3017">
        <v>2016</v>
      </c>
      <c r="C3017" t="s">
        <v>36</v>
      </c>
      <c r="D3017">
        <v>123.8</v>
      </c>
      <c r="E3017">
        <v>3</v>
      </c>
      <c r="F3017" s="1">
        <v>42430</v>
      </c>
      <c r="G3017" t="s">
        <v>28</v>
      </c>
      <c r="H3017">
        <v>117.3</v>
      </c>
      <c r="I3017" t="str" cm="1">
        <f t="array" ref="I3017">IFERROR(
INDEX(Category_Map!$B$3:$B$28,
MATCH(TRIM(SUBSTITUTE(SUBSTITUTE(CLEAN(G3017),CHAR(160),""),CHAR(10),"")),
TRIM(SUBSTITUTE(SUBSTITUTE(Category_Map!$A$3:$A$28,CHAR(160),""),CHAR(10),"")),0)),
"Not Found")</f>
        <v>Miscellaneous</v>
      </c>
      <c r="J3017" t="str">
        <f t="shared" si="47"/>
        <v>Pre-COVID</v>
      </c>
    </row>
    <row r="3018" spans="1:10" x14ac:dyDescent="0.35">
      <c r="A3018" t="s">
        <v>34</v>
      </c>
      <c r="B3018">
        <v>2016</v>
      </c>
      <c r="C3018" t="s">
        <v>36</v>
      </c>
      <c r="D3018">
        <v>126</v>
      </c>
      <c r="E3018">
        <v>3</v>
      </c>
      <c r="F3018" s="1">
        <v>42430</v>
      </c>
      <c r="G3018" t="s">
        <v>3</v>
      </c>
      <c r="H3018">
        <v>126.5</v>
      </c>
      <c r="I3018" t="str" cm="1">
        <f t="array" ref="I3018">IFERROR(
INDEX(Category_Map!$B$3:$B$28,
MATCH(TRIM(SUBSTITUTE(SUBSTITUTE(CLEAN(G3018),CHAR(160),""),CHAR(10),"")),
TRIM(SUBSTITUTE(SUBSTITUTE(Category_Map!$A$3:$A$28,CHAR(160),""),CHAR(10),"")),0)),
"Not Found")</f>
        <v>Food</v>
      </c>
      <c r="J3018" t="str">
        <f t="shared" si="47"/>
        <v>Pre-COVID</v>
      </c>
    </row>
    <row r="3019" spans="1:10" x14ac:dyDescent="0.35">
      <c r="A3019" t="s">
        <v>34</v>
      </c>
      <c r="B3019">
        <v>2016</v>
      </c>
      <c r="C3019" t="s">
        <v>36</v>
      </c>
      <c r="D3019">
        <v>126</v>
      </c>
      <c r="E3019">
        <v>3</v>
      </c>
      <c r="F3019" s="1">
        <v>42430</v>
      </c>
      <c r="G3019" t="s">
        <v>4</v>
      </c>
      <c r="H3019">
        <v>135.1</v>
      </c>
      <c r="I3019" t="str" cm="1">
        <f t="array" ref="I3019">IFERROR(
INDEX(Category_Map!$B$3:$B$28,
MATCH(TRIM(SUBSTITUTE(SUBSTITUTE(CLEAN(G3019),CHAR(160),""),CHAR(10),"")),
TRIM(SUBSTITUTE(SUBSTITUTE(Category_Map!$A$3:$A$28,CHAR(160),""),CHAR(10),"")),0)),
"Not Found")</f>
        <v>Food</v>
      </c>
      <c r="J3019" t="str">
        <f t="shared" si="47"/>
        <v>Pre-COVID</v>
      </c>
    </row>
    <row r="3020" spans="1:10" x14ac:dyDescent="0.35">
      <c r="A3020" t="s">
        <v>34</v>
      </c>
      <c r="B3020">
        <v>2016</v>
      </c>
      <c r="C3020" t="s">
        <v>36</v>
      </c>
      <c r="D3020">
        <v>126</v>
      </c>
      <c r="E3020">
        <v>3</v>
      </c>
      <c r="F3020" s="1">
        <v>42430</v>
      </c>
      <c r="G3020" t="s">
        <v>5</v>
      </c>
      <c r="H3020">
        <v>124.6</v>
      </c>
      <c r="I3020" t="str" cm="1">
        <f t="array" ref="I3020">IFERROR(
INDEX(Category_Map!$B$3:$B$28,
MATCH(TRIM(SUBSTITUTE(SUBSTITUTE(CLEAN(G3020),CHAR(160),""),CHAR(10),"")),
TRIM(SUBSTITUTE(SUBSTITUTE(Category_Map!$A$3:$A$28,CHAR(160),""),CHAR(10),"")),0)),
"Not Found")</f>
        <v>Food</v>
      </c>
      <c r="J3020" t="str">
        <f t="shared" si="47"/>
        <v>Pre-COVID</v>
      </c>
    </row>
    <row r="3021" spans="1:10" x14ac:dyDescent="0.35">
      <c r="A3021" t="s">
        <v>34</v>
      </c>
      <c r="B3021">
        <v>2016</v>
      </c>
      <c r="C3021" t="s">
        <v>36</v>
      </c>
      <c r="D3021">
        <v>126</v>
      </c>
      <c r="E3021">
        <v>3</v>
      </c>
      <c r="F3021" s="1">
        <v>42430</v>
      </c>
      <c r="G3021" t="s">
        <v>6</v>
      </c>
      <c r="H3021">
        <v>130.19999999999999</v>
      </c>
      <c r="I3021" t="str" cm="1">
        <f t="array" ref="I3021">IFERROR(
INDEX(Category_Map!$B$3:$B$28,
MATCH(TRIM(SUBSTITUTE(SUBSTITUTE(CLEAN(G3021),CHAR(160),""),CHAR(10),"")),
TRIM(SUBSTITUTE(SUBSTITUTE(Category_Map!$A$3:$A$28,CHAR(160),""),CHAR(10),"")),0)),
"Not Found")</f>
        <v>Food</v>
      </c>
      <c r="J3021" t="str">
        <f t="shared" si="47"/>
        <v>Pre-COVID</v>
      </c>
    </row>
    <row r="3022" spans="1:10" x14ac:dyDescent="0.35">
      <c r="A3022" t="s">
        <v>34</v>
      </c>
      <c r="B3022">
        <v>2016</v>
      </c>
      <c r="C3022" t="s">
        <v>36</v>
      </c>
      <c r="D3022">
        <v>126</v>
      </c>
      <c r="E3022">
        <v>3</v>
      </c>
      <c r="F3022" s="1">
        <v>42430</v>
      </c>
      <c r="G3022" t="s">
        <v>7</v>
      </c>
      <c r="H3022">
        <v>114.5</v>
      </c>
      <c r="I3022" t="str" cm="1">
        <f t="array" ref="I3022">IFERROR(
INDEX(Category_Map!$B$3:$B$28,
MATCH(TRIM(SUBSTITUTE(SUBSTITUTE(CLEAN(G3022),CHAR(160),""),CHAR(10),"")),
TRIM(SUBSTITUTE(SUBSTITUTE(Category_Map!$A$3:$A$28,CHAR(160),""),CHAR(10),"")),0)),
"Not Found")</f>
        <v>Food</v>
      </c>
      <c r="J3022" t="str">
        <f t="shared" si="47"/>
        <v>Pre-COVID</v>
      </c>
    </row>
    <row r="3023" spans="1:10" x14ac:dyDescent="0.35">
      <c r="A3023" t="s">
        <v>34</v>
      </c>
      <c r="B3023">
        <v>2016</v>
      </c>
      <c r="C3023" t="s">
        <v>36</v>
      </c>
      <c r="D3023">
        <v>126</v>
      </c>
      <c r="E3023">
        <v>3</v>
      </c>
      <c r="F3023" s="1">
        <v>42430</v>
      </c>
      <c r="G3023" t="s">
        <v>8</v>
      </c>
      <c r="H3023">
        <v>126.2</v>
      </c>
      <c r="I3023" t="str" cm="1">
        <f t="array" ref="I3023">IFERROR(
INDEX(Category_Map!$B$3:$B$28,
MATCH(TRIM(SUBSTITUTE(SUBSTITUTE(CLEAN(G3023),CHAR(160),""),CHAR(10),"")),
TRIM(SUBSTITUTE(SUBSTITUTE(Category_Map!$A$3:$A$28,CHAR(160),""),CHAR(10),"")),0)),
"Not Found")</f>
        <v>Food</v>
      </c>
      <c r="J3023" t="str">
        <f t="shared" si="47"/>
        <v>Pre-COVID</v>
      </c>
    </row>
    <row r="3024" spans="1:10" x14ac:dyDescent="0.35">
      <c r="A3024" t="s">
        <v>34</v>
      </c>
      <c r="B3024">
        <v>2016</v>
      </c>
      <c r="C3024" t="s">
        <v>36</v>
      </c>
      <c r="D3024">
        <v>126</v>
      </c>
      <c r="E3024">
        <v>3</v>
      </c>
      <c r="F3024" s="1">
        <v>42430</v>
      </c>
      <c r="G3024" t="s">
        <v>9</v>
      </c>
      <c r="H3024">
        <v>129.80000000000001</v>
      </c>
      <c r="I3024" t="str" cm="1">
        <f t="array" ref="I3024">IFERROR(
INDEX(Category_Map!$B$3:$B$28,
MATCH(TRIM(SUBSTITUTE(SUBSTITUTE(CLEAN(G3024),CHAR(160),""),CHAR(10),"")),
TRIM(SUBSTITUTE(SUBSTITUTE(Category_Map!$A$3:$A$28,CHAR(160),""),CHAR(10),"")),0)),
"Not Found")</f>
        <v>Food</v>
      </c>
      <c r="J3024" t="str">
        <f t="shared" si="47"/>
        <v>Pre-COVID</v>
      </c>
    </row>
    <row r="3025" spans="1:10" x14ac:dyDescent="0.35">
      <c r="A3025" t="s">
        <v>34</v>
      </c>
      <c r="B3025">
        <v>2016</v>
      </c>
      <c r="C3025" t="s">
        <v>36</v>
      </c>
      <c r="D3025">
        <v>126</v>
      </c>
      <c r="E3025">
        <v>3</v>
      </c>
      <c r="F3025" s="1">
        <v>42430</v>
      </c>
      <c r="G3025" t="s">
        <v>10</v>
      </c>
      <c r="H3025">
        <v>164.3</v>
      </c>
      <c r="I3025" t="str" cm="1">
        <f t="array" ref="I3025">IFERROR(
INDEX(Category_Map!$B$3:$B$28,
MATCH(TRIM(SUBSTITUTE(SUBSTITUTE(CLEAN(G3025),CHAR(160),""),CHAR(10),"")),
TRIM(SUBSTITUTE(SUBSTITUTE(Category_Map!$A$3:$A$28,CHAR(160),""),CHAR(10),"")),0)),
"Not Found")</f>
        <v>Food</v>
      </c>
      <c r="J3025" t="str">
        <f t="shared" si="47"/>
        <v>Pre-COVID</v>
      </c>
    </row>
    <row r="3026" spans="1:10" x14ac:dyDescent="0.35">
      <c r="A3026" t="s">
        <v>34</v>
      </c>
      <c r="B3026">
        <v>2016</v>
      </c>
      <c r="C3026" t="s">
        <v>36</v>
      </c>
      <c r="D3026">
        <v>126</v>
      </c>
      <c r="E3026">
        <v>3</v>
      </c>
      <c r="F3026" s="1">
        <v>42430</v>
      </c>
      <c r="G3026" t="s">
        <v>11</v>
      </c>
      <c r="H3026">
        <v>100.9</v>
      </c>
      <c r="I3026" t="str" cm="1">
        <f t="array" ref="I3026">IFERROR(
INDEX(Category_Map!$B$3:$B$28,
MATCH(TRIM(SUBSTITUTE(SUBSTITUTE(CLEAN(G3026),CHAR(160),""),CHAR(10),"")),
TRIM(SUBSTITUTE(SUBSTITUTE(Category_Map!$A$3:$A$28,CHAR(160),""),CHAR(10),"")),0)),
"Not Found")</f>
        <v>Food</v>
      </c>
      <c r="J3026" t="str">
        <f t="shared" si="47"/>
        <v>Pre-COVID</v>
      </c>
    </row>
    <row r="3027" spans="1:10" x14ac:dyDescent="0.35">
      <c r="A3027" t="s">
        <v>34</v>
      </c>
      <c r="B3027">
        <v>2016</v>
      </c>
      <c r="C3027" t="s">
        <v>36</v>
      </c>
      <c r="D3027">
        <v>126</v>
      </c>
      <c r="E3027">
        <v>3</v>
      </c>
      <c r="F3027" s="1">
        <v>42430</v>
      </c>
      <c r="G3027" t="s">
        <v>12</v>
      </c>
      <c r="H3027">
        <v>133.9</v>
      </c>
      <c r="I3027" t="str" cm="1">
        <f t="array" ref="I3027">IFERROR(
INDEX(Category_Map!$B$3:$B$28,
MATCH(TRIM(SUBSTITUTE(SUBSTITUTE(CLEAN(G3027),CHAR(160),""),CHAR(10),"")),
TRIM(SUBSTITUTE(SUBSTITUTE(Category_Map!$A$3:$A$28,CHAR(160),""),CHAR(10),"")),0)),
"Not Found")</f>
        <v>Food</v>
      </c>
      <c r="J3027" t="str">
        <f t="shared" si="47"/>
        <v>Pre-COVID</v>
      </c>
    </row>
    <row r="3028" spans="1:10" x14ac:dyDescent="0.35">
      <c r="A3028" t="s">
        <v>34</v>
      </c>
      <c r="B3028">
        <v>2016</v>
      </c>
      <c r="C3028" t="s">
        <v>36</v>
      </c>
      <c r="D3028">
        <v>126</v>
      </c>
      <c r="E3028">
        <v>3</v>
      </c>
      <c r="F3028" s="1">
        <v>42430</v>
      </c>
      <c r="G3028" t="s">
        <v>13</v>
      </c>
      <c r="H3028">
        <v>123.1</v>
      </c>
      <c r="I3028" t="str" cm="1">
        <f t="array" ref="I3028">IFERROR(
INDEX(Category_Map!$B$3:$B$28,
MATCH(TRIM(SUBSTITUTE(SUBSTITUTE(CLEAN(G3028),CHAR(160),""),CHAR(10),"")),
TRIM(SUBSTITUTE(SUBSTITUTE(Category_Map!$A$3:$A$28,CHAR(160),""),CHAR(10),"")),0)),
"Not Found")</f>
        <v>Food and beverages</v>
      </c>
      <c r="J3028" t="str">
        <f t="shared" si="47"/>
        <v>Pre-COVID</v>
      </c>
    </row>
    <row r="3029" spans="1:10" x14ac:dyDescent="0.35">
      <c r="A3029" t="s">
        <v>34</v>
      </c>
      <c r="B3029">
        <v>2016</v>
      </c>
      <c r="C3029" t="s">
        <v>36</v>
      </c>
      <c r="D3029">
        <v>126</v>
      </c>
      <c r="E3029">
        <v>3</v>
      </c>
      <c r="F3029" s="1">
        <v>42430</v>
      </c>
      <c r="G3029" t="s">
        <v>14</v>
      </c>
      <c r="H3029">
        <v>136.30000000000001</v>
      </c>
      <c r="I3029" t="str" cm="1">
        <f t="array" ref="I3029">IFERROR(
INDEX(Category_Map!$B$3:$B$28,
MATCH(TRIM(SUBSTITUTE(SUBSTITUTE(CLEAN(G3029),CHAR(160),""),CHAR(10),"")),
TRIM(SUBSTITUTE(SUBSTITUTE(Category_Map!$A$3:$A$28,CHAR(160),""),CHAR(10),"")),0)),
"Not Found")</f>
        <v>Food and beverages</v>
      </c>
      <c r="J3029" t="str">
        <f t="shared" si="47"/>
        <v>Pre-COVID</v>
      </c>
    </row>
    <row r="3030" spans="1:10" x14ac:dyDescent="0.35">
      <c r="A3030" t="s">
        <v>34</v>
      </c>
      <c r="B3030">
        <v>2016</v>
      </c>
      <c r="C3030" t="s">
        <v>36</v>
      </c>
      <c r="D3030">
        <v>126</v>
      </c>
      <c r="E3030">
        <v>3</v>
      </c>
      <c r="F3030" s="1">
        <v>42430</v>
      </c>
      <c r="G3030" t="s">
        <v>15</v>
      </c>
      <c r="H3030">
        <v>129.80000000000001</v>
      </c>
      <c r="I3030" t="str" cm="1">
        <f t="array" ref="I3030">IFERROR(
INDEX(Category_Map!$B$3:$B$28,
MATCH(TRIM(SUBSTITUTE(SUBSTITUTE(CLEAN(G3030),CHAR(160),""),CHAR(10),"")),
TRIM(SUBSTITUTE(SUBSTITUTE(Category_Map!$A$3:$A$28,CHAR(160),""),CHAR(10),"")),0)),
"Not Found")</f>
        <v>Food and beverages</v>
      </c>
      <c r="J3030" t="str">
        <f t="shared" si="47"/>
        <v>Pre-COVID</v>
      </c>
    </row>
    <row r="3031" spans="1:10" x14ac:dyDescent="0.35">
      <c r="A3031" t="s">
        <v>34</v>
      </c>
      <c r="B3031">
        <v>2016</v>
      </c>
      <c r="C3031" t="s">
        <v>36</v>
      </c>
      <c r="D3031">
        <v>126</v>
      </c>
      <c r="E3031">
        <v>3</v>
      </c>
      <c r="F3031" s="1">
        <v>42430</v>
      </c>
      <c r="G3031" t="s">
        <v>16</v>
      </c>
      <c r="H3031">
        <v>136.5</v>
      </c>
      <c r="I3031" t="str" cm="1">
        <f t="array" ref="I3031">IFERROR(
INDEX(Category_Map!$B$3:$B$28,
MATCH(TRIM(SUBSTITUTE(SUBSTITUTE(CLEAN(G3031),CHAR(160),""),CHAR(10),"")),
TRIM(SUBSTITUTE(SUBSTITUTE(Category_Map!$A$3:$A$28,CHAR(160),""),CHAR(10),"")),0)),
"Not Found")</f>
        <v>Miscellaneous</v>
      </c>
      <c r="J3031" t="str">
        <f t="shared" si="47"/>
        <v>Pre-COVID</v>
      </c>
    </row>
    <row r="3032" spans="1:10" x14ac:dyDescent="0.35">
      <c r="A3032" t="s">
        <v>34</v>
      </c>
      <c r="B3032">
        <v>2016</v>
      </c>
      <c r="C3032" t="s">
        <v>36</v>
      </c>
      <c r="D3032">
        <v>126</v>
      </c>
      <c r="E3032">
        <v>3</v>
      </c>
      <c r="F3032" s="1">
        <v>42430</v>
      </c>
      <c r="G3032" t="s">
        <v>17</v>
      </c>
      <c r="H3032">
        <v>131.30000000000001</v>
      </c>
      <c r="I3032" t="str" cm="1">
        <f t="array" ref="I3032">IFERROR(
INDEX(Category_Map!$B$3:$B$28,
MATCH(TRIM(SUBSTITUTE(SUBSTITUTE(CLEAN(G3032),CHAR(160),""),CHAR(10),"")),
TRIM(SUBSTITUTE(SUBSTITUTE(Category_Map!$A$3:$A$28,CHAR(160),""),CHAR(10),"")),0)),
"Not Found")</f>
        <v>Clothing and Footwear</v>
      </c>
      <c r="J3032" t="str">
        <f t="shared" si="47"/>
        <v>Pre-COVID</v>
      </c>
    </row>
    <row r="3033" spans="1:10" x14ac:dyDescent="0.35">
      <c r="A3033" t="s">
        <v>34</v>
      </c>
      <c r="B3033">
        <v>2016</v>
      </c>
      <c r="C3033" t="s">
        <v>36</v>
      </c>
      <c r="D3033">
        <v>126</v>
      </c>
      <c r="E3033">
        <v>3</v>
      </c>
      <c r="F3033" s="1">
        <v>42430</v>
      </c>
      <c r="G3033" t="s">
        <v>18</v>
      </c>
      <c r="H3033">
        <v>126.1</v>
      </c>
      <c r="I3033" t="str" cm="1">
        <f t="array" ref="I3033">IFERROR(
INDEX(Category_Map!$B$3:$B$28,
MATCH(TRIM(SUBSTITUTE(SUBSTITUTE(CLEAN(G3033),CHAR(160),""),CHAR(10),"")),
TRIM(SUBSTITUTE(SUBSTITUTE(Category_Map!$A$3:$A$28,CHAR(160),""),CHAR(10),"")),0)),
"Not Found")</f>
        <v>Clothing and Footwear</v>
      </c>
      <c r="J3033" t="str">
        <f t="shared" si="47"/>
        <v>Pre-COVID</v>
      </c>
    </row>
    <row r="3034" spans="1:10" x14ac:dyDescent="0.35">
      <c r="A3034" t="s">
        <v>34</v>
      </c>
      <c r="B3034">
        <v>2016</v>
      </c>
      <c r="C3034" t="s">
        <v>36</v>
      </c>
      <c r="D3034">
        <v>126</v>
      </c>
      <c r="E3034">
        <v>3</v>
      </c>
      <c r="F3034" s="1">
        <v>42430</v>
      </c>
      <c r="G3034" t="s">
        <v>19</v>
      </c>
      <c r="H3034">
        <v>130.5</v>
      </c>
      <c r="I3034" t="str" cm="1">
        <f t="array" ref="I3034">IFERROR(
INDEX(Category_Map!$B$3:$B$28,
MATCH(TRIM(SUBSTITUTE(SUBSTITUTE(CLEAN(G3034),CHAR(160),""),CHAR(10),"")),
TRIM(SUBSTITUTE(SUBSTITUTE(Category_Map!$A$3:$A$28,CHAR(160),""),CHAR(10),"")),0)),
"Not Found")</f>
        <v>Clothing and Footwear</v>
      </c>
      <c r="J3034" t="str">
        <f t="shared" si="47"/>
        <v>Pre-COVID</v>
      </c>
    </row>
    <row r="3035" spans="1:10" x14ac:dyDescent="0.35">
      <c r="A3035" t="s">
        <v>34</v>
      </c>
      <c r="B3035">
        <v>2016</v>
      </c>
      <c r="C3035" t="s">
        <v>36</v>
      </c>
      <c r="D3035">
        <v>126</v>
      </c>
      <c r="E3035">
        <v>3</v>
      </c>
      <c r="F3035" s="1">
        <v>42430</v>
      </c>
      <c r="G3035" t="s">
        <v>20</v>
      </c>
      <c r="H3035">
        <v>124.9</v>
      </c>
      <c r="I3035" t="str" cm="1">
        <f t="array" ref="I3035">IFERROR(
INDEX(Category_Map!$B$3:$B$28,
MATCH(TRIM(SUBSTITUTE(SUBSTITUTE(CLEAN(G3035),CHAR(160),""),CHAR(10),"")),
TRIM(SUBSTITUTE(SUBSTITUTE(Category_Map!$A$3:$A$28,CHAR(160),""),CHAR(10),"")),0)),
"Not Found")</f>
        <v>Housing and Utilities</v>
      </c>
      <c r="J3035" t="str">
        <f t="shared" si="47"/>
        <v>Pre-COVID</v>
      </c>
    </row>
    <row r="3036" spans="1:10" x14ac:dyDescent="0.35">
      <c r="A3036" t="s">
        <v>34</v>
      </c>
      <c r="B3036">
        <v>2016</v>
      </c>
      <c r="C3036" t="s">
        <v>36</v>
      </c>
      <c r="D3036">
        <v>126</v>
      </c>
      <c r="E3036">
        <v>3</v>
      </c>
      <c r="F3036" s="1">
        <v>42430</v>
      </c>
      <c r="G3036" t="s">
        <v>21</v>
      </c>
      <c r="H3036">
        <v>122.4</v>
      </c>
      <c r="I3036" t="str" cm="1">
        <f t="array" ref="I3036">IFERROR(
INDEX(Category_Map!$B$3:$B$28,
MATCH(TRIM(SUBSTITUTE(SUBSTITUTE(CLEAN(G3036),CHAR(160),""),CHAR(10),"")),
TRIM(SUBSTITUTE(SUBSTITUTE(Category_Map!$A$3:$A$28,CHAR(160),""),CHAR(10),"")),0)),
"Not Found")</f>
        <v>Fuel and Energy</v>
      </c>
      <c r="J3036" t="str">
        <f t="shared" si="47"/>
        <v>Pre-COVID</v>
      </c>
    </row>
    <row r="3037" spans="1:10" x14ac:dyDescent="0.35">
      <c r="A3037" t="s">
        <v>34</v>
      </c>
      <c r="B3037">
        <v>2016</v>
      </c>
      <c r="C3037" t="s">
        <v>36</v>
      </c>
      <c r="D3037">
        <v>126</v>
      </c>
      <c r="E3037">
        <v>3</v>
      </c>
      <c r="F3037" s="1">
        <v>42430</v>
      </c>
      <c r="G3037" t="s">
        <v>22</v>
      </c>
      <c r="H3037">
        <v>125.1</v>
      </c>
      <c r="I3037" t="str" cm="1">
        <f t="array" ref="I3037">IFERROR(
INDEX(Category_Map!$B$3:$B$28,
MATCH(TRIM(SUBSTITUTE(SUBSTITUTE(CLEAN(G3037),CHAR(160),""),CHAR(10),"")),
TRIM(SUBSTITUTE(SUBSTITUTE(Category_Map!$A$3:$A$28,CHAR(160),""),CHAR(10),"")),0)),
"Not Found")</f>
        <v>Household goods and services</v>
      </c>
      <c r="J3037" t="str">
        <f t="shared" si="47"/>
        <v>Pre-COVID</v>
      </c>
    </row>
    <row r="3038" spans="1:10" x14ac:dyDescent="0.35">
      <c r="A3038" t="s">
        <v>34</v>
      </c>
      <c r="B3038">
        <v>2016</v>
      </c>
      <c r="C3038" t="s">
        <v>36</v>
      </c>
      <c r="D3038">
        <v>126</v>
      </c>
      <c r="E3038">
        <v>3</v>
      </c>
      <c r="F3038" s="1">
        <v>42430</v>
      </c>
      <c r="G3038" t="s">
        <v>23</v>
      </c>
      <c r="H3038">
        <v>122.9</v>
      </c>
      <c r="I3038" t="str" cm="1">
        <f t="array" ref="I3038">IFERROR(
INDEX(Category_Map!$B$3:$B$28,
MATCH(TRIM(SUBSTITUTE(SUBSTITUTE(CLEAN(G3038),CHAR(160),""),CHAR(10),"")),
TRIM(SUBSTITUTE(SUBSTITUTE(Category_Map!$A$3:$A$28,CHAR(160),""),CHAR(10),"")),0)),
"Not Found")</f>
        <v>Health</v>
      </c>
      <c r="J3038" t="str">
        <f t="shared" si="47"/>
        <v>Pre-COVID</v>
      </c>
    </row>
    <row r="3039" spans="1:10" x14ac:dyDescent="0.35">
      <c r="A3039" t="s">
        <v>34</v>
      </c>
      <c r="B3039">
        <v>2016</v>
      </c>
      <c r="C3039" t="s">
        <v>36</v>
      </c>
      <c r="D3039">
        <v>126</v>
      </c>
      <c r="E3039">
        <v>3</v>
      </c>
      <c r="F3039" s="1">
        <v>42430</v>
      </c>
      <c r="G3039" t="s">
        <v>24</v>
      </c>
      <c r="H3039">
        <v>110.9</v>
      </c>
      <c r="I3039" t="str" cm="1">
        <f t="array" ref="I3039">IFERROR(
INDEX(Category_Map!$B$3:$B$28,
MATCH(TRIM(SUBSTITUTE(SUBSTITUTE(CLEAN(G3039),CHAR(160),""),CHAR(10),"")),
TRIM(SUBSTITUTE(SUBSTITUTE(Category_Map!$A$3:$A$28,CHAR(160),""),CHAR(10),"")),0)),
"Not Found")</f>
        <v>Transport &amp; Communication</v>
      </c>
      <c r="J3039" t="str">
        <f t="shared" si="47"/>
        <v>Pre-COVID</v>
      </c>
    </row>
    <row r="3040" spans="1:10" x14ac:dyDescent="0.35">
      <c r="A3040" t="s">
        <v>34</v>
      </c>
      <c r="B3040">
        <v>2016</v>
      </c>
      <c r="C3040" t="s">
        <v>36</v>
      </c>
      <c r="D3040">
        <v>126</v>
      </c>
      <c r="E3040">
        <v>3</v>
      </c>
      <c r="F3040" s="1">
        <v>42430</v>
      </c>
      <c r="G3040" t="s">
        <v>25</v>
      </c>
      <c r="H3040">
        <v>120.6</v>
      </c>
      <c r="I3040" t="str" cm="1">
        <f t="array" ref="I3040">IFERROR(
INDEX(Category_Map!$B$3:$B$28,
MATCH(TRIM(SUBSTITUTE(SUBSTITUTE(CLEAN(G3040),CHAR(160),""),CHAR(10),"")),
TRIM(SUBSTITUTE(SUBSTITUTE(Category_Map!$A$3:$A$28,CHAR(160),""),CHAR(10),"")),0)),
"Not Found")</f>
        <v>Recreation and Personal Care</v>
      </c>
      <c r="J3040" t="str">
        <f t="shared" si="47"/>
        <v>Pre-COVID</v>
      </c>
    </row>
    <row r="3041" spans="1:10" x14ac:dyDescent="0.35">
      <c r="A3041" t="s">
        <v>34</v>
      </c>
      <c r="B3041">
        <v>2016</v>
      </c>
      <c r="C3041" t="s">
        <v>36</v>
      </c>
      <c r="D3041">
        <v>126</v>
      </c>
      <c r="E3041">
        <v>3</v>
      </c>
      <c r="F3041" s="1">
        <v>42430</v>
      </c>
      <c r="G3041" t="s">
        <v>26</v>
      </c>
      <c r="H3041">
        <v>126.9</v>
      </c>
      <c r="I3041" t="str" cm="1">
        <f t="array" ref="I3041">IFERROR(
INDEX(Category_Map!$B$3:$B$28,
MATCH(TRIM(SUBSTITUTE(SUBSTITUTE(CLEAN(G3041),CHAR(160),""),CHAR(10),"")),
TRIM(SUBSTITUTE(SUBSTITUTE(Category_Map!$A$3:$A$28,CHAR(160),""),CHAR(10),"")),0)),
"Not Found")</f>
        <v>Education</v>
      </c>
      <c r="J3041" t="str">
        <f t="shared" si="47"/>
        <v>Pre-COVID</v>
      </c>
    </row>
    <row r="3042" spans="1:10" x14ac:dyDescent="0.35">
      <c r="A3042" t="s">
        <v>34</v>
      </c>
      <c r="B3042">
        <v>2016</v>
      </c>
      <c r="C3042" t="s">
        <v>36</v>
      </c>
      <c r="D3042">
        <v>126</v>
      </c>
      <c r="E3042">
        <v>3</v>
      </c>
      <c r="F3042" s="1">
        <v>42430</v>
      </c>
      <c r="G3042" t="s">
        <v>27</v>
      </c>
      <c r="H3042">
        <v>117.3</v>
      </c>
      <c r="I3042" t="str" cm="1">
        <f t="array" ref="I3042">IFERROR(
INDEX(Category_Map!$B$3:$B$28,
MATCH(TRIM(SUBSTITUTE(SUBSTITUTE(CLEAN(G3042),CHAR(160),""),CHAR(10),"")),
TRIM(SUBSTITUTE(SUBSTITUTE(Category_Map!$A$3:$A$28,CHAR(160),""),CHAR(10),"")),0)),
"Not Found")</f>
        <v>Personal care and effects</v>
      </c>
      <c r="J3042" t="str">
        <f t="shared" si="47"/>
        <v>Pre-COVID</v>
      </c>
    </row>
    <row r="3043" spans="1:10" x14ac:dyDescent="0.35">
      <c r="A3043" t="s">
        <v>34</v>
      </c>
      <c r="B3043">
        <v>2016</v>
      </c>
      <c r="C3043" t="s">
        <v>36</v>
      </c>
      <c r="D3043">
        <v>126</v>
      </c>
      <c r="E3043">
        <v>3</v>
      </c>
      <c r="F3043" s="1">
        <v>42430</v>
      </c>
      <c r="G3043" t="s">
        <v>28</v>
      </c>
      <c r="H3043">
        <v>119.3</v>
      </c>
      <c r="I3043" t="str" cm="1">
        <f t="array" ref="I3043">IFERROR(
INDEX(Category_Map!$B$3:$B$28,
MATCH(TRIM(SUBSTITUTE(SUBSTITUTE(CLEAN(G3043),CHAR(160),""),CHAR(10),"")),
TRIM(SUBSTITUTE(SUBSTITUTE(Category_Map!$A$3:$A$28,CHAR(160),""),CHAR(10),"")),0)),
"Not Found")</f>
        <v>Miscellaneous</v>
      </c>
      <c r="J3043" t="str">
        <f t="shared" si="47"/>
        <v>Pre-COVID</v>
      </c>
    </row>
    <row r="3044" spans="1:10" x14ac:dyDescent="0.35">
      <c r="A3044" t="s">
        <v>30</v>
      </c>
      <c r="B3044">
        <v>2016</v>
      </c>
      <c r="C3044" t="s">
        <v>37</v>
      </c>
      <c r="D3044">
        <v>129</v>
      </c>
      <c r="E3044">
        <v>4</v>
      </c>
      <c r="F3044" s="1">
        <v>42461</v>
      </c>
      <c r="G3044" t="s">
        <v>3</v>
      </c>
      <c r="H3044">
        <v>127.4</v>
      </c>
      <c r="I3044" t="str" cm="1">
        <f t="array" ref="I3044">IFERROR(
INDEX(Category_Map!$B$3:$B$28,
MATCH(TRIM(SUBSTITUTE(SUBSTITUTE(CLEAN(G3044),CHAR(160),""),CHAR(10),"")),
TRIM(SUBSTITUTE(SUBSTITUTE(Category_Map!$A$3:$A$28,CHAR(160),""),CHAR(10),"")),0)),
"Not Found")</f>
        <v>Food</v>
      </c>
      <c r="J3044" t="str">
        <f t="shared" si="47"/>
        <v>Pre-COVID</v>
      </c>
    </row>
    <row r="3045" spans="1:10" x14ac:dyDescent="0.35">
      <c r="A3045" t="s">
        <v>30</v>
      </c>
      <c r="B3045">
        <v>2016</v>
      </c>
      <c r="C3045" t="s">
        <v>37</v>
      </c>
      <c r="D3045">
        <v>129</v>
      </c>
      <c r="E3045">
        <v>4</v>
      </c>
      <c r="F3045" s="1">
        <v>42461</v>
      </c>
      <c r="G3045" t="s">
        <v>4</v>
      </c>
      <c r="H3045">
        <v>135.4</v>
      </c>
      <c r="I3045" t="str" cm="1">
        <f t="array" ref="I3045">IFERROR(
INDEX(Category_Map!$B$3:$B$28,
MATCH(TRIM(SUBSTITUTE(SUBSTITUTE(CLEAN(G3045),CHAR(160),""),CHAR(10),"")),
TRIM(SUBSTITUTE(SUBSTITUTE(Category_Map!$A$3:$A$28,CHAR(160),""),CHAR(10),"")),0)),
"Not Found")</f>
        <v>Food</v>
      </c>
      <c r="J3045" t="str">
        <f t="shared" si="47"/>
        <v>Pre-COVID</v>
      </c>
    </row>
    <row r="3046" spans="1:10" x14ac:dyDescent="0.35">
      <c r="A3046" t="s">
        <v>30</v>
      </c>
      <c r="B3046">
        <v>2016</v>
      </c>
      <c r="C3046" t="s">
        <v>37</v>
      </c>
      <c r="D3046">
        <v>129</v>
      </c>
      <c r="E3046">
        <v>4</v>
      </c>
      <c r="F3046" s="1">
        <v>42461</v>
      </c>
      <c r="G3046" t="s">
        <v>5</v>
      </c>
      <c r="H3046">
        <v>123.4</v>
      </c>
      <c r="I3046" t="str" cm="1">
        <f t="array" ref="I3046">IFERROR(
INDEX(Category_Map!$B$3:$B$28,
MATCH(TRIM(SUBSTITUTE(SUBSTITUTE(CLEAN(G3046),CHAR(160),""),CHAR(10),"")),
TRIM(SUBSTITUTE(SUBSTITUTE(Category_Map!$A$3:$A$28,CHAR(160),""),CHAR(10),"")),0)),
"Not Found")</f>
        <v>Food</v>
      </c>
      <c r="J3046" t="str">
        <f t="shared" si="47"/>
        <v>Pre-COVID</v>
      </c>
    </row>
    <row r="3047" spans="1:10" x14ac:dyDescent="0.35">
      <c r="A3047" t="s">
        <v>30</v>
      </c>
      <c r="B3047">
        <v>2016</v>
      </c>
      <c r="C3047" t="s">
        <v>37</v>
      </c>
      <c r="D3047">
        <v>129</v>
      </c>
      <c r="E3047">
        <v>4</v>
      </c>
      <c r="F3047" s="1">
        <v>42461</v>
      </c>
      <c r="G3047" t="s">
        <v>6</v>
      </c>
      <c r="H3047">
        <v>131.30000000000001</v>
      </c>
      <c r="I3047" t="str" cm="1">
        <f t="array" ref="I3047">IFERROR(
INDEX(Category_Map!$B$3:$B$28,
MATCH(TRIM(SUBSTITUTE(SUBSTITUTE(CLEAN(G3047),CHAR(160),""),CHAR(10),"")),
TRIM(SUBSTITUTE(SUBSTITUTE(Category_Map!$A$3:$A$28,CHAR(160),""),CHAR(10),"")),0)),
"Not Found")</f>
        <v>Food</v>
      </c>
      <c r="J3047" t="str">
        <f t="shared" si="47"/>
        <v>Pre-COVID</v>
      </c>
    </row>
    <row r="3048" spans="1:10" x14ac:dyDescent="0.35">
      <c r="A3048" t="s">
        <v>30</v>
      </c>
      <c r="B3048">
        <v>2016</v>
      </c>
      <c r="C3048" t="s">
        <v>37</v>
      </c>
      <c r="D3048">
        <v>129</v>
      </c>
      <c r="E3048">
        <v>4</v>
      </c>
      <c r="F3048" s="1">
        <v>42461</v>
      </c>
      <c r="G3048" t="s">
        <v>7</v>
      </c>
      <c r="H3048">
        <v>118.2</v>
      </c>
      <c r="I3048" t="str" cm="1">
        <f t="array" ref="I3048">IFERROR(
INDEX(Category_Map!$B$3:$B$28,
MATCH(TRIM(SUBSTITUTE(SUBSTITUTE(CLEAN(G3048),CHAR(160),""),CHAR(10),"")),
TRIM(SUBSTITUTE(SUBSTITUTE(Category_Map!$A$3:$A$28,CHAR(160),""),CHAR(10),"")),0)),
"Not Found")</f>
        <v>Food</v>
      </c>
      <c r="J3048" t="str">
        <f t="shared" si="47"/>
        <v>Pre-COVID</v>
      </c>
    </row>
    <row r="3049" spans="1:10" x14ac:dyDescent="0.35">
      <c r="A3049" t="s">
        <v>30</v>
      </c>
      <c r="B3049">
        <v>2016</v>
      </c>
      <c r="C3049" t="s">
        <v>37</v>
      </c>
      <c r="D3049">
        <v>129</v>
      </c>
      <c r="E3049">
        <v>4</v>
      </c>
      <c r="F3049" s="1">
        <v>42461</v>
      </c>
      <c r="G3049" t="s">
        <v>8</v>
      </c>
      <c r="H3049">
        <v>138.1</v>
      </c>
      <c r="I3049" t="str" cm="1">
        <f t="array" ref="I3049">IFERROR(
INDEX(Category_Map!$B$3:$B$28,
MATCH(TRIM(SUBSTITUTE(SUBSTITUTE(CLEAN(G3049),CHAR(160),""),CHAR(10),"")),
TRIM(SUBSTITUTE(SUBSTITUTE(Category_Map!$A$3:$A$28,CHAR(160),""),CHAR(10),"")),0)),
"Not Found")</f>
        <v>Food</v>
      </c>
      <c r="J3049" t="str">
        <f t="shared" si="47"/>
        <v>Pre-COVID</v>
      </c>
    </row>
    <row r="3050" spans="1:10" x14ac:dyDescent="0.35">
      <c r="A3050" t="s">
        <v>30</v>
      </c>
      <c r="B3050">
        <v>2016</v>
      </c>
      <c r="C3050" t="s">
        <v>37</v>
      </c>
      <c r="D3050">
        <v>129</v>
      </c>
      <c r="E3050">
        <v>4</v>
      </c>
      <c r="F3050" s="1">
        <v>42461</v>
      </c>
      <c r="G3050" t="s">
        <v>9</v>
      </c>
      <c r="H3050">
        <v>134.1</v>
      </c>
      <c r="I3050" t="str" cm="1">
        <f t="array" ref="I3050">IFERROR(
INDEX(Category_Map!$B$3:$B$28,
MATCH(TRIM(SUBSTITUTE(SUBSTITUTE(CLEAN(G3050),CHAR(160),""),CHAR(10),"")),
TRIM(SUBSTITUTE(SUBSTITUTE(Category_Map!$A$3:$A$28,CHAR(160),""),CHAR(10),"")),0)),
"Not Found")</f>
        <v>Food</v>
      </c>
      <c r="J3050" t="str">
        <f t="shared" si="47"/>
        <v>Pre-COVID</v>
      </c>
    </row>
    <row r="3051" spans="1:10" x14ac:dyDescent="0.35">
      <c r="A3051" t="s">
        <v>30</v>
      </c>
      <c r="B3051">
        <v>2016</v>
      </c>
      <c r="C3051" t="s">
        <v>37</v>
      </c>
      <c r="D3051">
        <v>129</v>
      </c>
      <c r="E3051">
        <v>4</v>
      </c>
      <c r="F3051" s="1">
        <v>42461</v>
      </c>
      <c r="G3051" t="s">
        <v>10</v>
      </c>
      <c r="H3051">
        <v>162.69999999999999</v>
      </c>
      <c r="I3051" t="str" cm="1">
        <f t="array" ref="I3051">IFERROR(
INDEX(Category_Map!$B$3:$B$28,
MATCH(TRIM(SUBSTITUTE(SUBSTITUTE(CLEAN(G3051),CHAR(160),""),CHAR(10),"")),
TRIM(SUBSTITUTE(SUBSTITUTE(Category_Map!$A$3:$A$28,CHAR(160),""),CHAR(10),"")),0)),
"Not Found")</f>
        <v>Food</v>
      </c>
      <c r="J3051" t="str">
        <f t="shared" si="47"/>
        <v>Pre-COVID</v>
      </c>
    </row>
    <row r="3052" spans="1:10" x14ac:dyDescent="0.35">
      <c r="A3052" t="s">
        <v>30</v>
      </c>
      <c r="B3052">
        <v>2016</v>
      </c>
      <c r="C3052" t="s">
        <v>37</v>
      </c>
      <c r="D3052">
        <v>129</v>
      </c>
      <c r="E3052">
        <v>4</v>
      </c>
      <c r="F3052" s="1">
        <v>42461</v>
      </c>
      <c r="G3052" t="s">
        <v>11</v>
      </c>
      <c r="H3052">
        <v>105</v>
      </c>
      <c r="I3052" t="str" cm="1">
        <f t="array" ref="I3052">IFERROR(
INDEX(Category_Map!$B$3:$B$28,
MATCH(TRIM(SUBSTITUTE(SUBSTITUTE(CLEAN(G3052),CHAR(160),""),CHAR(10),"")),
TRIM(SUBSTITUTE(SUBSTITUTE(Category_Map!$A$3:$A$28,CHAR(160),""),CHAR(10),"")),0)),
"Not Found")</f>
        <v>Food</v>
      </c>
      <c r="J3052" t="str">
        <f t="shared" si="47"/>
        <v>Pre-COVID</v>
      </c>
    </row>
    <row r="3053" spans="1:10" x14ac:dyDescent="0.35">
      <c r="A3053" t="s">
        <v>30</v>
      </c>
      <c r="B3053">
        <v>2016</v>
      </c>
      <c r="C3053" t="s">
        <v>37</v>
      </c>
      <c r="D3053">
        <v>129</v>
      </c>
      <c r="E3053">
        <v>4</v>
      </c>
      <c r="F3053" s="1">
        <v>42461</v>
      </c>
      <c r="G3053" t="s">
        <v>12</v>
      </c>
      <c r="H3053">
        <v>131.4</v>
      </c>
      <c r="I3053" t="str" cm="1">
        <f t="array" ref="I3053">IFERROR(
INDEX(Category_Map!$B$3:$B$28,
MATCH(TRIM(SUBSTITUTE(SUBSTITUTE(CLEAN(G3053),CHAR(160),""),CHAR(10),"")),
TRIM(SUBSTITUTE(SUBSTITUTE(Category_Map!$A$3:$A$28,CHAR(160),""),CHAR(10),"")),0)),
"Not Found")</f>
        <v>Food</v>
      </c>
      <c r="J3053" t="str">
        <f t="shared" si="47"/>
        <v>Pre-COVID</v>
      </c>
    </row>
    <row r="3054" spans="1:10" x14ac:dyDescent="0.35">
      <c r="A3054" t="s">
        <v>30</v>
      </c>
      <c r="B3054">
        <v>2016</v>
      </c>
      <c r="C3054" t="s">
        <v>37</v>
      </c>
      <c r="D3054">
        <v>129</v>
      </c>
      <c r="E3054">
        <v>4</v>
      </c>
      <c r="F3054" s="1">
        <v>42461</v>
      </c>
      <c r="G3054" t="s">
        <v>13</v>
      </c>
      <c r="H3054">
        <v>125.4</v>
      </c>
      <c r="I3054" t="str" cm="1">
        <f t="array" ref="I3054">IFERROR(
INDEX(Category_Map!$B$3:$B$28,
MATCH(TRIM(SUBSTITUTE(SUBSTITUTE(CLEAN(G3054),CHAR(160),""),CHAR(10),"")),
TRIM(SUBSTITUTE(SUBSTITUTE(Category_Map!$A$3:$A$28,CHAR(160),""),CHAR(10),"")),0)),
"Not Found")</f>
        <v>Food and beverages</v>
      </c>
      <c r="J3054" t="str">
        <f t="shared" si="47"/>
        <v>Pre-COVID</v>
      </c>
    </row>
    <row r="3055" spans="1:10" x14ac:dyDescent="0.35">
      <c r="A3055" t="s">
        <v>30</v>
      </c>
      <c r="B3055">
        <v>2016</v>
      </c>
      <c r="C3055" t="s">
        <v>37</v>
      </c>
      <c r="D3055">
        <v>129</v>
      </c>
      <c r="E3055">
        <v>4</v>
      </c>
      <c r="F3055" s="1">
        <v>42461</v>
      </c>
      <c r="G3055" t="s">
        <v>14</v>
      </c>
      <c r="H3055">
        <v>137.4</v>
      </c>
      <c r="I3055" t="str" cm="1">
        <f t="array" ref="I3055">IFERROR(
INDEX(Category_Map!$B$3:$B$28,
MATCH(TRIM(SUBSTITUTE(SUBSTITUTE(CLEAN(G3055),CHAR(160),""),CHAR(10),"")),
TRIM(SUBSTITUTE(SUBSTITUTE(Category_Map!$A$3:$A$28,CHAR(160),""),CHAR(10),"")),0)),
"Not Found")</f>
        <v>Food and beverages</v>
      </c>
      <c r="J3055" t="str">
        <f t="shared" si="47"/>
        <v>Pre-COVID</v>
      </c>
    </row>
    <row r="3056" spans="1:10" x14ac:dyDescent="0.35">
      <c r="A3056" t="s">
        <v>30</v>
      </c>
      <c r="B3056">
        <v>2016</v>
      </c>
      <c r="C3056" t="s">
        <v>37</v>
      </c>
      <c r="D3056">
        <v>129</v>
      </c>
      <c r="E3056">
        <v>4</v>
      </c>
      <c r="F3056" s="1">
        <v>42461</v>
      </c>
      <c r="G3056" t="s">
        <v>15</v>
      </c>
      <c r="H3056">
        <v>131.80000000000001</v>
      </c>
      <c r="I3056" t="str" cm="1">
        <f t="array" ref="I3056">IFERROR(
INDEX(Category_Map!$B$3:$B$28,
MATCH(TRIM(SUBSTITUTE(SUBSTITUTE(CLEAN(G3056),CHAR(160),""),CHAR(10),"")),
TRIM(SUBSTITUTE(SUBSTITUTE(Category_Map!$A$3:$A$28,CHAR(160),""),CHAR(10),"")),0)),
"Not Found")</f>
        <v>Food and beverages</v>
      </c>
      <c r="J3056" t="str">
        <f t="shared" si="47"/>
        <v>Pre-COVID</v>
      </c>
    </row>
    <row r="3057" spans="1:10" x14ac:dyDescent="0.35">
      <c r="A3057" t="s">
        <v>30</v>
      </c>
      <c r="B3057">
        <v>2016</v>
      </c>
      <c r="C3057" t="s">
        <v>37</v>
      </c>
      <c r="D3057">
        <v>129</v>
      </c>
      <c r="E3057">
        <v>4</v>
      </c>
      <c r="F3057" s="1">
        <v>42461</v>
      </c>
      <c r="G3057" t="s">
        <v>16</v>
      </c>
      <c r="H3057">
        <v>135.5</v>
      </c>
      <c r="I3057" t="str" cm="1">
        <f t="array" ref="I3057">IFERROR(
INDEX(Category_Map!$B$3:$B$28,
MATCH(TRIM(SUBSTITUTE(SUBSTITUTE(CLEAN(G3057),CHAR(160),""),CHAR(10),"")),
TRIM(SUBSTITUTE(SUBSTITUTE(Category_Map!$A$3:$A$28,CHAR(160),""),CHAR(10),"")),0)),
"Not Found")</f>
        <v>Miscellaneous</v>
      </c>
      <c r="J3057" t="str">
        <f t="shared" si="47"/>
        <v>Pre-COVID</v>
      </c>
    </row>
    <row r="3058" spans="1:10" x14ac:dyDescent="0.35">
      <c r="A3058" t="s">
        <v>30</v>
      </c>
      <c r="B3058">
        <v>2016</v>
      </c>
      <c r="C3058" t="s">
        <v>37</v>
      </c>
      <c r="D3058">
        <v>129</v>
      </c>
      <c r="E3058">
        <v>4</v>
      </c>
      <c r="F3058" s="1">
        <v>42461</v>
      </c>
      <c r="G3058" t="s">
        <v>17</v>
      </c>
      <c r="H3058">
        <v>135</v>
      </c>
      <c r="I3058" t="str" cm="1">
        <f t="array" ref="I3058">IFERROR(
INDEX(Category_Map!$B$3:$B$28,
MATCH(TRIM(SUBSTITUTE(SUBSTITUTE(CLEAN(G3058),CHAR(160),""),CHAR(10),"")),
TRIM(SUBSTITUTE(SUBSTITUTE(Category_Map!$A$3:$A$28,CHAR(160),""),CHAR(10),"")),0)),
"Not Found")</f>
        <v>Clothing and Footwear</v>
      </c>
      <c r="J3058" t="str">
        <f t="shared" si="47"/>
        <v>Pre-COVID</v>
      </c>
    </row>
    <row r="3059" spans="1:10" x14ac:dyDescent="0.35">
      <c r="A3059" t="s">
        <v>30</v>
      </c>
      <c r="B3059">
        <v>2016</v>
      </c>
      <c r="C3059" t="s">
        <v>37</v>
      </c>
      <c r="D3059">
        <v>129</v>
      </c>
      <c r="E3059">
        <v>4</v>
      </c>
      <c r="F3059" s="1">
        <v>42461</v>
      </c>
      <c r="G3059" t="s">
        <v>18</v>
      </c>
      <c r="H3059">
        <v>130.6</v>
      </c>
      <c r="I3059" t="str" cm="1">
        <f t="array" ref="I3059">IFERROR(
INDEX(Category_Map!$B$3:$B$28,
MATCH(TRIM(SUBSTITUTE(SUBSTITUTE(CLEAN(G3059),CHAR(160),""),CHAR(10),"")),
TRIM(SUBSTITUTE(SUBSTITUTE(Category_Map!$A$3:$A$28,CHAR(160),""),CHAR(10),"")),0)),
"Not Found")</f>
        <v>Clothing and Footwear</v>
      </c>
      <c r="J3059" t="str">
        <f t="shared" si="47"/>
        <v>Pre-COVID</v>
      </c>
    </row>
    <row r="3060" spans="1:10" x14ac:dyDescent="0.35">
      <c r="A3060" t="s">
        <v>30</v>
      </c>
      <c r="B3060">
        <v>2016</v>
      </c>
      <c r="C3060" t="s">
        <v>37</v>
      </c>
      <c r="D3060">
        <v>129</v>
      </c>
      <c r="E3060">
        <v>4</v>
      </c>
      <c r="F3060" s="1">
        <v>42461</v>
      </c>
      <c r="G3060" t="s">
        <v>19</v>
      </c>
      <c r="H3060">
        <v>134.4</v>
      </c>
      <c r="I3060" t="str" cm="1">
        <f t="array" ref="I3060">IFERROR(
INDEX(Category_Map!$B$3:$B$28,
MATCH(TRIM(SUBSTITUTE(SUBSTITUTE(CLEAN(G3060),CHAR(160),""),CHAR(10),"")),
TRIM(SUBSTITUTE(SUBSTITUTE(Category_Map!$A$3:$A$28,CHAR(160),""),CHAR(10),"")),0)),
"Not Found")</f>
        <v>Clothing and Footwear</v>
      </c>
      <c r="J3060" t="str">
        <f t="shared" si="47"/>
        <v>Pre-COVID</v>
      </c>
    </row>
    <row r="3061" spans="1:10" x14ac:dyDescent="0.35">
      <c r="A3061" t="s">
        <v>30</v>
      </c>
      <c r="B3061">
        <v>2016</v>
      </c>
      <c r="C3061" t="s">
        <v>37</v>
      </c>
      <c r="D3061">
        <v>129</v>
      </c>
      <c r="E3061">
        <v>4</v>
      </c>
      <c r="F3061" s="1">
        <v>42461</v>
      </c>
      <c r="G3061" t="s">
        <v>20</v>
      </c>
      <c r="H3061">
        <v>0</v>
      </c>
      <c r="I3061" t="str" cm="1">
        <f t="array" ref="I3061">IFERROR(
INDEX(Category_Map!$B$3:$B$28,
MATCH(TRIM(SUBSTITUTE(SUBSTITUTE(CLEAN(G3061),CHAR(160),""),CHAR(10),"")),
TRIM(SUBSTITUTE(SUBSTITUTE(Category_Map!$A$3:$A$28,CHAR(160),""),CHAR(10),"")),0)),
"Not Found")</f>
        <v>Housing and Utilities</v>
      </c>
      <c r="J3061" t="str">
        <f t="shared" si="47"/>
        <v>Pre-COVID</v>
      </c>
    </row>
    <row r="3062" spans="1:10" x14ac:dyDescent="0.35">
      <c r="A3062" t="s">
        <v>30</v>
      </c>
      <c r="B3062">
        <v>2016</v>
      </c>
      <c r="C3062" t="s">
        <v>37</v>
      </c>
      <c r="D3062">
        <v>129</v>
      </c>
      <c r="E3062">
        <v>4</v>
      </c>
      <c r="F3062" s="1">
        <v>42461</v>
      </c>
      <c r="G3062" t="s">
        <v>21</v>
      </c>
      <c r="H3062">
        <v>127</v>
      </c>
      <c r="I3062" t="str" cm="1">
        <f t="array" ref="I3062">IFERROR(
INDEX(Category_Map!$B$3:$B$28,
MATCH(TRIM(SUBSTITUTE(SUBSTITUTE(CLEAN(G3062),CHAR(160),""),CHAR(10),"")),
TRIM(SUBSTITUTE(SUBSTITUTE(Category_Map!$A$3:$A$28,CHAR(160),""),CHAR(10),"")),0)),
"Not Found")</f>
        <v>Fuel and Energy</v>
      </c>
      <c r="J3062" t="str">
        <f t="shared" si="47"/>
        <v>Pre-COVID</v>
      </c>
    </row>
    <row r="3063" spans="1:10" x14ac:dyDescent="0.35">
      <c r="A3063" t="s">
        <v>30</v>
      </c>
      <c r="B3063">
        <v>2016</v>
      </c>
      <c r="C3063" t="s">
        <v>37</v>
      </c>
      <c r="D3063">
        <v>129</v>
      </c>
      <c r="E3063">
        <v>4</v>
      </c>
      <c r="F3063" s="1">
        <v>42461</v>
      </c>
      <c r="G3063" t="s">
        <v>22</v>
      </c>
      <c r="H3063">
        <v>128</v>
      </c>
      <c r="I3063" t="str" cm="1">
        <f t="array" ref="I3063">IFERROR(
INDEX(Category_Map!$B$3:$B$28,
MATCH(TRIM(SUBSTITUTE(SUBSTITUTE(CLEAN(G3063),CHAR(160),""),CHAR(10),"")),
TRIM(SUBSTITUTE(SUBSTITUTE(Category_Map!$A$3:$A$28,CHAR(160),""),CHAR(10),"")),0)),
"Not Found")</f>
        <v>Household goods and services</v>
      </c>
      <c r="J3063" t="str">
        <f t="shared" si="47"/>
        <v>Pre-COVID</v>
      </c>
    </row>
    <row r="3064" spans="1:10" x14ac:dyDescent="0.35">
      <c r="A3064" t="s">
        <v>30</v>
      </c>
      <c r="B3064">
        <v>2016</v>
      </c>
      <c r="C3064" t="s">
        <v>37</v>
      </c>
      <c r="D3064">
        <v>129</v>
      </c>
      <c r="E3064">
        <v>4</v>
      </c>
      <c r="F3064" s="1">
        <v>42461</v>
      </c>
      <c r="G3064" t="s">
        <v>23</v>
      </c>
      <c r="H3064">
        <v>125.2</v>
      </c>
      <c r="I3064" t="str" cm="1">
        <f t="array" ref="I3064">IFERROR(
INDEX(Category_Map!$B$3:$B$28,
MATCH(TRIM(SUBSTITUTE(SUBSTITUTE(CLEAN(G3064),CHAR(160),""),CHAR(10),"")),
TRIM(SUBSTITUTE(SUBSTITUTE(Category_Map!$A$3:$A$28,CHAR(160),""),CHAR(10),"")),0)),
"Not Found")</f>
        <v>Health</v>
      </c>
      <c r="J3064" t="str">
        <f t="shared" si="47"/>
        <v>Pre-COVID</v>
      </c>
    </row>
    <row r="3065" spans="1:10" x14ac:dyDescent="0.35">
      <c r="A3065" t="s">
        <v>30</v>
      </c>
      <c r="B3065">
        <v>2016</v>
      </c>
      <c r="C3065" t="s">
        <v>37</v>
      </c>
      <c r="D3065">
        <v>129</v>
      </c>
      <c r="E3065">
        <v>4</v>
      </c>
      <c r="F3065" s="1">
        <v>42461</v>
      </c>
      <c r="G3065" t="s">
        <v>24</v>
      </c>
      <c r="H3065">
        <v>114.4</v>
      </c>
      <c r="I3065" t="str" cm="1">
        <f t="array" ref="I3065">IFERROR(
INDEX(Category_Map!$B$3:$B$28,
MATCH(TRIM(SUBSTITUTE(SUBSTITUTE(CLEAN(G3065),CHAR(160),""),CHAR(10),"")),
TRIM(SUBSTITUTE(SUBSTITUTE(Category_Map!$A$3:$A$28,CHAR(160),""),CHAR(10),"")),0)),
"Not Found")</f>
        <v>Transport &amp; Communication</v>
      </c>
      <c r="J3065" t="str">
        <f t="shared" si="47"/>
        <v>Pre-COVID</v>
      </c>
    </row>
    <row r="3066" spans="1:10" x14ac:dyDescent="0.35">
      <c r="A3066" t="s">
        <v>30</v>
      </c>
      <c r="B3066">
        <v>2016</v>
      </c>
      <c r="C3066" t="s">
        <v>37</v>
      </c>
      <c r="D3066">
        <v>129</v>
      </c>
      <c r="E3066">
        <v>4</v>
      </c>
      <c r="F3066" s="1">
        <v>42461</v>
      </c>
      <c r="G3066" t="s">
        <v>25</v>
      </c>
      <c r="H3066">
        <v>123.2</v>
      </c>
      <c r="I3066" t="str" cm="1">
        <f t="array" ref="I3066">IFERROR(
INDEX(Category_Map!$B$3:$B$28,
MATCH(TRIM(SUBSTITUTE(SUBSTITUTE(CLEAN(G3066),CHAR(160),""),CHAR(10),"")),
TRIM(SUBSTITUTE(SUBSTITUTE(Category_Map!$A$3:$A$28,CHAR(160),""),CHAR(10),"")),0)),
"Not Found")</f>
        <v>Recreation and Personal Care</v>
      </c>
      <c r="J3066" t="str">
        <f t="shared" si="47"/>
        <v>Pre-COVID</v>
      </c>
    </row>
    <row r="3067" spans="1:10" x14ac:dyDescent="0.35">
      <c r="A3067" t="s">
        <v>30</v>
      </c>
      <c r="B3067">
        <v>2016</v>
      </c>
      <c r="C3067" t="s">
        <v>37</v>
      </c>
      <c r="D3067">
        <v>129</v>
      </c>
      <c r="E3067">
        <v>4</v>
      </c>
      <c r="F3067" s="1">
        <v>42461</v>
      </c>
      <c r="G3067" t="s">
        <v>26</v>
      </c>
      <c r="H3067">
        <v>127.9</v>
      </c>
      <c r="I3067" t="str" cm="1">
        <f t="array" ref="I3067">IFERROR(
INDEX(Category_Map!$B$3:$B$28,
MATCH(TRIM(SUBSTITUTE(SUBSTITUTE(CLEAN(G3067),CHAR(160),""),CHAR(10),"")),
TRIM(SUBSTITUTE(SUBSTITUTE(Category_Map!$A$3:$A$28,CHAR(160),""),CHAR(10),"")),0)),
"Not Found")</f>
        <v>Education</v>
      </c>
      <c r="J3067" t="str">
        <f t="shared" si="47"/>
        <v>Pre-COVID</v>
      </c>
    </row>
    <row r="3068" spans="1:10" x14ac:dyDescent="0.35">
      <c r="A3068" t="s">
        <v>30</v>
      </c>
      <c r="B3068">
        <v>2016</v>
      </c>
      <c r="C3068" t="s">
        <v>37</v>
      </c>
      <c r="D3068">
        <v>129</v>
      </c>
      <c r="E3068">
        <v>4</v>
      </c>
      <c r="F3068" s="1">
        <v>42461</v>
      </c>
      <c r="G3068" t="s">
        <v>27</v>
      </c>
      <c r="H3068">
        <v>118.4</v>
      </c>
      <c r="I3068" t="str" cm="1">
        <f t="array" ref="I3068">IFERROR(
INDEX(Category_Map!$B$3:$B$28,
MATCH(TRIM(SUBSTITUTE(SUBSTITUTE(CLEAN(G3068),CHAR(160),""),CHAR(10),"")),
TRIM(SUBSTITUTE(SUBSTITUTE(Category_Map!$A$3:$A$28,CHAR(160),""),CHAR(10),"")),0)),
"Not Found")</f>
        <v>Personal care and effects</v>
      </c>
      <c r="J3068" t="str">
        <f t="shared" si="47"/>
        <v>Pre-COVID</v>
      </c>
    </row>
    <row r="3069" spans="1:10" x14ac:dyDescent="0.35">
      <c r="A3069" t="s">
        <v>30</v>
      </c>
      <c r="B3069">
        <v>2016</v>
      </c>
      <c r="C3069" t="s">
        <v>37</v>
      </c>
      <c r="D3069">
        <v>129</v>
      </c>
      <c r="E3069">
        <v>4</v>
      </c>
      <c r="F3069" s="1">
        <v>42461</v>
      </c>
      <c r="G3069" t="s">
        <v>28</v>
      </c>
      <c r="H3069">
        <v>121.7</v>
      </c>
      <c r="I3069" t="str" cm="1">
        <f t="array" ref="I3069">IFERROR(
INDEX(Category_Map!$B$3:$B$28,
MATCH(TRIM(SUBSTITUTE(SUBSTITUTE(CLEAN(G3069),CHAR(160),""),CHAR(10),"")),
TRIM(SUBSTITUTE(SUBSTITUTE(Category_Map!$A$3:$A$28,CHAR(160),""),CHAR(10),"")),0)),
"Not Found")</f>
        <v>Miscellaneous</v>
      </c>
      <c r="J3069" t="str">
        <f t="shared" si="47"/>
        <v>Pre-COVID</v>
      </c>
    </row>
    <row r="3070" spans="1:10" x14ac:dyDescent="0.35">
      <c r="A3070" t="s">
        <v>33</v>
      </c>
      <c r="B3070">
        <v>2016</v>
      </c>
      <c r="C3070" t="s">
        <v>37</v>
      </c>
      <c r="D3070">
        <v>125.3</v>
      </c>
      <c r="E3070">
        <v>4</v>
      </c>
      <c r="F3070" s="1">
        <v>42461</v>
      </c>
      <c r="G3070" t="s">
        <v>3</v>
      </c>
      <c r="H3070">
        <v>124.9</v>
      </c>
      <c r="I3070" t="str" cm="1">
        <f t="array" ref="I3070">IFERROR(
INDEX(Category_Map!$B$3:$B$28,
MATCH(TRIM(SUBSTITUTE(SUBSTITUTE(CLEAN(G3070),CHAR(160),""),CHAR(10),"")),
TRIM(SUBSTITUTE(SUBSTITUTE(Category_Map!$A$3:$A$28,CHAR(160),""),CHAR(10),"")),0)),
"Not Found")</f>
        <v>Food</v>
      </c>
      <c r="J3070" t="str">
        <f t="shared" si="47"/>
        <v>Pre-COVID</v>
      </c>
    </row>
    <row r="3071" spans="1:10" x14ac:dyDescent="0.35">
      <c r="A3071" t="s">
        <v>33</v>
      </c>
      <c r="B3071">
        <v>2016</v>
      </c>
      <c r="C3071" t="s">
        <v>37</v>
      </c>
      <c r="D3071">
        <v>125.3</v>
      </c>
      <c r="E3071">
        <v>4</v>
      </c>
      <c r="F3071" s="1">
        <v>42461</v>
      </c>
      <c r="G3071" t="s">
        <v>4</v>
      </c>
      <c r="H3071">
        <v>139.30000000000001</v>
      </c>
      <c r="I3071" t="str" cm="1">
        <f t="array" ref="I3071">IFERROR(
INDEX(Category_Map!$B$3:$B$28,
MATCH(TRIM(SUBSTITUTE(SUBSTITUTE(CLEAN(G3071),CHAR(160),""),CHAR(10),"")),
TRIM(SUBSTITUTE(SUBSTITUTE(Category_Map!$A$3:$A$28,CHAR(160),""),CHAR(10),"")),0)),
"Not Found")</f>
        <v>Food</v>
      </c>
      <c r="J3071" t="str">
        <f t="shared" si="47"/>
        <v>Pre-COVID</v>
      </c>
    </row>
    <row r="3072" spans="1:10" x14ac:dyDescent="0.35">
      <c r="A3072" t="s">
        <v>33</v>
      </c>
      <c r="B3072">
        <v>2016</v>
      </c>
      <c r="C3072" t="s">
        <v>37</v>
      </c>
      <c r="D3072">
        <v>125.3</v>
      </c>
      <c r="E3072">
        <v>4</v>
      </c>
      <c r="F3072" s="1">
        <v>42461</v>
      </c>
      <c r="G3072" t="s">
        <v>5</v>
      </c>
      <c r="H3072">
        <v>119.9</v>
      </c>
      <c r="I3072" t="str" cm="1">
        <f t="array" ref="I3072">IFERROR(
INDEX(Category_Map!$B$3:$B$28,
MATCH(TRIM(SUBSTITUTE(SUBSTITUTE(CLEAN(G3072),CHAR(160),""),CHAR(10),"")),
TRIM(SUBSTITUTE(SUBSTITUTE(Category_Map!$A$3:$A$28,CHAR(160),""),CHAR(10),"")),0)),
"Not Found")</f>
        <v>Food</v>
      </c>
      <c r="J3072" t="str">
        <f t="shared" si="47"/>
        <v>Pre-COVID</v>
      </c>
    </row>
    <row r="3073" spans="1:10" x14ac:dyDescent="0.35">
      <c r="A3073" t="s">
        <v>33</v>
      </c>
      <c r="B3073">
        <v>2016</v>
      </c>
      <c r="C3073" t="s">
        <v>37</v>
      </c>
      <c r="D3073">
        <v>125.3</v>
      </c>
      <c r="E3073">
        <v>4</v>
      </c>
      <c r="F3073" s="1">
        <v>42461</v>
      </c>
      <c r="G3073" t="s">
        <v>6</v>
      </c>
      <c r="H3073">
        <v>130.19999999999999</v>
      </c>
      <c r="I3073" t="str" cm="1">
        <f t="array" ref="I3073">IFERROR(
INDEX(Category_Map!$B$3:$B$28,
MATCH(TRIM(SUBSTITUTE(SUBSTITUTE(CLEAN(G3073),CHAR(160),""),CHAR(10),"")),
TRIM(SUBSTITUTE(SUBSTITUTE(Category_Map!$A$3:$A$28,CHAR(160),""),CHAR(10),"")),0)),
"Not Found")</f>
        <v>Food</v>
      </c>
      <c r="J3073" t="str">
        <f t="shared" si="47"/>
        <v>Pre-COVID</v>
      </c>
    </row>
    <row r="3074" spans="1:10" x14ac:dyDescent="0.35">
      <c r="A3074" t="s">
        <v>33</v>
      </c>
      <c r="B3074">
        <v>2016</v>
      </c>
      <c r="C3074" t="s">
        <v>37</v>
      </c>
      <c r="D3074">
        <v>125.3</v>
      </c>
      <c r="E3074">
        <v>4</v>
      </c>
      <c r="F3074" s="1">
        <v>42461</v>
      </c>
      <c r="G3074" t="s">
        <v>7</v>
      </c>
      <c r="H3074">
        <v>108.9</v>
      </c>
      <c r="I3074" t="str" cm="1">
        <f t="array" ref="I3074">IFERROR(
INDEX(Category_Map!$B$3:$B$28,
MATCH(TRIM(SUBSTITUTE(SUBSTITUTE(CLEAN(G3074),CHAR(160),""),CHAR(10),"")),
TRIM(SUBSTITUTE(SUBSTITUTE(Category_Map!$A$3:$A$28,CHAR(160),""),CHAR(10),"")),0)),
"Not Found")</f>
        <v>Food</v>
      </c>
      <c r="J3074" t="str">
        <f t="shared" ref="J3074:J3137" si="48">IF(F3074 &lt; DATE(2020,3,1), "Pre-COVID", "Post-COVID")</f>
        <v>Pre-COVID</v>
      </c>
    </row>
    <row r="3075" spans="1:10" x14ac:dyDescent="0.35">
      <c r="A3075" t="s">
        <v>33</v>
      </c>
      <c r="B3075">
        <v>2016</v>
      </c>
      <c r="C3075" t="s">
        <v>37</v>
      </c>
      <c r="D3075">
        <v>125.3</v>
      </c>
      <c r="E3075">
        <v>4</v>
      </c>
      <c r="F3075" s="1">
        <v>42461</v>
      </c>
      <c r="G3075" t="s">
        <v>8</v>
      </c>
      <c r="H3075">
        <v>131.1</v>
      </c>
      <c r="I3075" t="str" cm="1">
        <f t="array" ref="I3075">IFERROR(
INDEX(Category_Map!$B$3:$B$28,
MATCH(TRIM(SUBSTITUTE(SUBSTITUTE(CLEAN(G3075),CHAR(160),""),CHAR(10),"")),
TRIM(SUBSTITUTE(SUBSTITUTE(Category_Map!$A$3:$A$28,CHAR(160),""),CHAR(10),"")),0)),
"Not Found")</f>
        <v>Food</v>
      </c>
      <c r="J3075" t="str">
        <f t="shared" si="48"/>
        <v>Pre-COVID</v>
      </c>
    </row>
    <row r="3076" spans="1:10" x14ac:dyDescent="0.35">
      <c r="A3076" t="s">
        <v>33</v>
      </c>
      <c r="B3076">
        <v>2016</v>
      </c>
      <c r="C3076" t="s">
        <v>37</v>
      </c>
      <c r="D3076">
        <v>125.3</v>
      </c>
      <c r="E3076">
        <v>4</v>
      </c>
      <c r="F3076" s="1">
        <v>42461</v>
      </c>
      <c r="G3076" t="s">
        <v>9</v>
      </c>
      <c r="H3076">
        <v>136.80000000000001</v>
      </c>
      <c r="I3076" t="str" cm="1">
        <f t="array" ref="I3076">IFERROR(
INDEX(Category_Map!$B$3:$B$28,
MATCH(TRIM(SUBSTITUTE(SUBSTITUTE(CLEAN(G3076),CHAR(160),""),CHAR(10),"")),
TRIM(SUBSTITUTE(SUBSTITUTE(Category_Map!$A$3:$A$28,CHAR(160),""),CHAR(10),"")),0)),
"Not Found")</f>
        <v>Food</v>
      </c>
      <c r="J3076" t="str">
        <f t="shared" si="48"/>
        <v>Pre-COVID</v>
      </c>
    </row>
    <row r="3077" spans="1:10" x14ac:dyDescent="0.35">
      <c r="A3077" t="s">
        <v>33</v>
      </c>
      <c r="B3077">
        <v>2016</v>
      </c>
      <c r="C3077" t="s">
        <v>37</v>
      </c>
      <c r="D3077">
        <v>125.3</v>
      </c>
      <c r="E3077">
        <v>4</v>
      </c>
      <c r="F3077" s="1">
        <v>42461</v>
      </c>
      <c r="G3077" t="s">
        <v>10</v>
      </c>
      <c r="H3077">
        <v>176.9</v>
      </c>
      <c r="I3077" t="str" cm="1">
        <f t="array" ref="I3077">IFERROR(
INDEX(Category_Map!$B$3:$B$28,
MATCH(TRIM(SUBSTITUTE(SUBSTITUTE(CLEAN(G3077),CHAR(160),""),CHAR(10),"")),
TRIM(SUBSTITUTE(SUBSTITUTE(Category_Map!$A$3:$A$28,CHAR(160),""),CHAR(10),"")),0)),
"Not Found")</f>
        <v>Food</v>
      </c>
      <c r="J3077" t="str">
        <f t="shared" si="48"/>
        <v>Pre-COVID</v>
      </c>
    </row>
    <row r="3078" spans="1:10" x14ac:dyDescent="0.35">
      <c r="A3078" t="s">
        <v>33</v>
      </c>
      <c r="B3078">
        <v>2016</v>
      </c>
      <c r="C3078" t="s">
        <v>37</v>
      </c>
      <c r="D3078">
        <v>125.3</v>
      </c>
      <c r="E3078">
        <v>4</v>
      </c>
      <c r="F3078" s="1">
        <v>42461</v>
      </c>
      <c r="G3078" t="s">
        <v>11</v>
      </c>
      <c r="H3078">
        <v>109.1</v>
      </c>
      <c r="I3078" t="str" cm="1">
        <f t="array" ref="I3078">IFERROR(
INDEX(Category_Map!$B$3:$B$28,
MATCH(TRIM(SUBSTITUTE(SUBSTITUTE(CLEAN(G3078),CHAR(160),""),CHAR(10),"")),
TRIM(SUBSTITUTE(SUBSTITUTE(Category_Map!$A$3:$A$28,CHAR(160),""),CHAR(10),"")),0)),
"Not Found")</f>
        <v>Food</v>
      </c>
      <c r="J3078" t="str">
        <f t="shared" si="48"/>
        <v>Pre-COVID</v>
      </c>
    </row>
    <row r="3079" spans="1:10" x14ac:dyDescent="0.35">
      <c r="A3079" t="s">
        <v>33</v>
      </c>
      <c r="B3079">
        <v>2016</v>
      </c>
      <c r="C3079" t="s">
        <v>37</v>
      </c>
      <c r="D3079">
        <v>125.3</v>
      </c>
      <c r="E3079">
        <v>4</v>
      </c>
      <c r="F3079" s="1">
        <v>42461</v>
      </c>
      <c r="G3079" t="s">
        <v>12</v>
      </c>
      <c r="H3079">
        <v>140.4</v>
      </c>
      <c r="I3079" t="str" cm="1">
        <f t="array" ref="I3079">IFERROR(
INDEX(Category_Map!$B$3:$B$28,
MATCH(TRIM(SUBSTITUTE(SUBSTITUTE(CLEAN(G3079),CHAR(160),""),CHAR(10),"")),
TRIM(SUBSTITUTE(SUBSTITUTE(Category_Map!$A$3:$A$28,CHAR(160),""),CHAR(10),"")),0)),
"Not Found")</f>
        <v>Food</v>
      </c>
      <c r="J3079" t="str">
        <f t="shared" si="48"/>
        <v>Pre-COVID</v>
      </c>
    </row>
    <row r="3080" spans="1:10" x14ac:dyDescent="0.35">
      <c r="A3080" t="s">
        <v>33</v>
      </c>
      <c r="B3080">
        <v>2016</v>
      </c>
      <c r="C3080" t="s">
        <v>37</v>
      </c>
      <c r="D3080">
        <v>125.3</v>
      </c>
      <c r="E3080">
        <v>4</v>
      </c>
      <c r="F3080" s="1">
        <v>42461</v>
      </c>
      <c r="G3080" t="s">
        <v>13</v>
      </c>
      <c r="H3080">
        <v>121.1</v>
      </c>
      <c r="I3080" t="str" cm="1">
        <f t="array" ref="I3080">IFERROR(
INDEX(Category_Map!$B$3:$B$28,
MATCH(TRIM(SUBSTITUTE(SUBSTITUTE(CLEAN(G3080),CHAR(160),""),CHAR(10),"")),
TRIM(SUBSTITUTE(SUBSTITUTE(Category_Map!$A$3:$A$28,CHAR(160),""),CHAR(10),"")),0)),
"Not Found")</f>
        <v>Food and beverages</v>
      </c>
      <c r="J3080" t="str">
        <f t="shared" si="48"/>
        <v>Pre-COVID</v>
      </c>
    </row>
    <row r="3081" spans="1:10" x14ac:dyDescent="0.35">
      <c r="A3081" t="s">
        <v>33</v>
      </c>
      <c r="B3081">
        <v>2016</v>
      </c>
      <c r="C3081" t="s">
        <v>37</v>
      </c>
      <c r="D3081">
        <v>125.3</v>
      </c>
      <c r="E3081">
        <v>4</v>
      </c>
      <c r="F3081" s="1">
        <v>42461</v>
      </c>
      <c r="G3081" t="s">
        <v>14</v>
      </c>
      <c r="H3081">
        <v>135.9</v>
      </c>
      <c r="I3081" t="str" cm="1">
        <f t="array" ref="I3081">IFERROR(
INDEX(Category_Map!$B$3:$B$28,
MATCH(TRIM(SUBSTITUTE(SUBSTITUTE(CLEAN(G3081),CHAR(160),""),CHAR(10),"")),
TRIM(SUBSTITUTE(SUBSTITUTE(Category_Map!$A$3:$A$28,CHAR(160),""),CHAR(10),"")),0)),
"Not Found")</f>
        <v>Food and beverages</v>
      </c>
      <c r="J3081" t="str">
        <f t="shared" si="48"/>
        <v>Pre-COVID</v>
      </c>
    </row>
    <row r="3082" spans="1:10" x14ac:dyDescent="0.35">
      <c r="A3082" t="s">
        <v>33</v>
      </c>
      <c r="B3082">
        <v>2016</v>
      </c>
      <c r="C3082" t="s">
        <v>37</v>
      </c>
      <c r="D3082">
        <v>125.3</v>
      </c>
      <c r="E3082">
        <v>4</v>
      </c>
      <c r="F3082" s="1">
        <v>42461</v>
      </c>
      <c r="G3082" t="s">
        <v>15</v>
      </c>
      <c r="H3082">
        <v>131.80000000000001</v>
      </c>
      <c r="I3082" t="str" cm="1">
        <f t="array" ref="I3082">IFERROR(
INDEX(Category_Map!$B$3:$B$28,
MATCH(TRIM(SUBSTITUTE(SUBSTITUTE(CLEAN(G3082),CHAR(160),""),CHAR(10),"")),
TRIM(SUBSTITUTE(SUBSTITUTE(Category_Map!$A$3:$A$28,CHAR(160),""),CHAR(10),"")),0)),
"Not Found")</f>
        <v>Food and beverages</v>
      </c>
      <c r="J3082" t="str">
        <f t="shared" si="48"/>
        <v>Pre-COVID</v>
      </c>
    </row>
    <row r="3083" spans="1:10" x14ac:dyDescent="0.35">
      <c r="A3083" t="s">
        <v>33</v>
      </c>
      <c r="B3083">
        <v>2016</v>
      </c>
      <c r="C3083" t="s">
        <v>37</v>
      </c>
      <c r="D3083">
        <v>125.3</v>
      </c>
      <c r="E3083">
        <v>4</v>
      </c>
      <c r="F3083" s="1">
        <v>42461</v>
      </c>
      <c r="G3083" t="s">
        <v>16</v>
      </c>
      <c r="H3083">
        <v>141.5</v>
      </c>
      <c r="I3083" t="str" cm="1">
        <f t="array" ref="I3083">IFERROR(
INDEX(Category_Map!$B$3:$B$28,
MATCH(TRIM(SUBSTITUTE(SUBSTITUTE(CLEAN(G3083),CHAR(160),""),CHAR(10),"")),
TRIM(SUBSTITUTE(SUBSTITUTE(Category_Map!$A$3:$A$28,CHAR(160),""),CHAR(10),"")),0)),
"Not Found")</f>
        <v>Miscellaneous</v>
      </c>
      <c r="J3083" t="str">
        <f t="shared" si="48"/>
        <v>Pre-COVID</v>
      </c>
    </row>
    <row r="3084" spans="1:10" x14ac:dyDescent="0.35">
      <c r="A3084" t="s">
        <v>33</v>
      </c>
      <c r="B3084">
        <v>2016</v>
      </c>
      <c r="C3084" t="s">
        <v>37</v>
      </c>
      <c r="D3084">
        <v>125.3</v>
      </c>
      <c r="E3084">
        <v>4</v>
      </c>
      <c r="F3084" s="1">
        <v>42461</v>
      </c>
      <c r="G3084" t="s">
        <v>17</v>
      </c>
      <c r="H3084">
        <v>126.8</v>
      </c>
      <c r="I3084" t="str" cm="1">
        <f t="array" ref="I3084">IFERROR(
INDEX(Category_Map!$B$3:$B$28,
MATCH(TRIM(SUBSTITUTE(SUBSTITUTE(CLEAN(G3084),CHAR(160),""),CHAR(10),"")),
TRIM(SUBSTITUTE(SUBSTITUTE(Category_Map!$A$3:$A$28,CHAR(160),""),CHAR(10),"")),0)),
"Not Found")</f>
        <v>Clothing and Footwear</v>
      </c>
      <c r="J3084" t="str">
        <f t="shared" si="48"/>
        <v>Pre-COVID</v>
      </c>
    </row>
    <row r="3085" spans="1:10" x14ac:dyDescent="0.35">
      <c r="A3085" t="s">
        <v>33</v>
      </c>
      <c r="B3085">
        <v>2016</v>
      </c>
      <c r="C3085" t="s">
        <v>37</v>
      </c>
      <c r="D3085">
        <v>125.3</v>
      </c>
      <c r="E3085">
        <v>4</v>
      </c>
      <c r="F3085" s="1">
        <v>42461</v>
      </c>
      <c r="G3085" t="s">
        <v>18</v>
      </c>
      <c r="H3085">
        <v>120.5</v>
      </c>
      <c r="I3085" t="str" cm="1">
        <f t="array" ref="I3085">IFERROR(
INDEX(Category_Map!$B$3:$B$28,
MATCH(TRIM(SUBSTITUTE(SUBSTITUTE(CLEAN(G3085),CHAR(160),""),CHAR(10),"")),
TRIM(SUBSTITUTE(SUBSTITUTE(Category_Map!$A$3:$A$28,CHAR(160),""),CHAR(10),"")),0)),
"Not Found")</f>
        <v>Clothing and Footwear</v>
      </c>
      <c r="J3085" t="str">
        <f t="shared" si="48"/>
        <v>Pre-COVID</v>
      </c>
    </row>
    <row r="3086" spans="1:10" x14ac:dyDescent="0.35">
      <c r="A3086" t="s">
        <v>33</v>
      </c>
      <c r="B3086">
        <v>2016</v>
      </c>
      <c r="C3086" t="s">
        <v>37</v>
      </c>
      <c r="D3086">
        <v>125.3</v>
      </c>
      <c r="E3086">
        <v>4</v>
      </c>
      <c r="F3086" s="1">
        <v>42461</v>
      </c>
      <c r="G3086" t="s">
        <v>19</v>
      </c>
      <c r="H3086">
        <v>125.8</v>
      </c>
      <c r="I3086" t="str" cm="1">
        <f t="array" ref="I3086">IFERROR(
INDEX(Category_Map!$B$3:$B$28,
MATCH(TRIM(SUBSTITUTE(SUBSTITUTE(CLEAN(G3086),CHAR(160),""),CHAR(10),"")),
TRIM(SUBSTITUTE(SUBSTITUTE(Category_Map!$A$3:$A$28,CHAR(160),""),CHAR(10),"")),0)),
"Not Found")</f>
        <v>Clothing and Footwear</v>
      </c>
      <c r="J3086" t="str">
        <f t="shared" si="48"/>
        <v>Pre-COVID</v>
      </c>
    </row>
    <row r="3087" spans="1:10" x14ac:dyDescent="0.35">
      <c r="A3087" t="s">
        <v>33</v>
      </c>
      <c r="B3087">
        <v>2016</v>
      </c>
      <c r="C3087" t="s">
        <v>37</v>
      </c>
      <c r="D3087">
        <v>125.3</v>
      </c>
      <c r="E3087">
        <v>4</v>
      </c>
      <c r="F3087" s="1">
        <v>42461</v>
      </c>
      <c r="G3087" t="s">
        <v>20</v>
      </c>
      <c r="H3087">
        <v>125.6</v>
      </c>
      <c r="I3087" t="str" cm="1">
        <f t="array" ref="I3087">IFERROR(
INDEX(Category_Map!$B$3:$B$28,
MATCH(TRIM(SUBSTITUTE(SUBSTITUTE(CLEAN(G3087),CHAR(160),""),CHAR(10),"")),
TRIM(SUBSTITUTE(SUBSTITUTE(Category_Map!$A$3:$A$28,CHAR(160),""),CHAR(10),"")),0)),
"Not Found")</f>
        <v>Housing and Utilities</v>
      </c>
      <c r="J3087" t="str">
        <f t="shared" si="48"/>
        <v>Pre-COVID</v>
      </c>
    </row>
    <row r="3088" spans="1:10" x14ac:dyDescent="0.35">
      <c r="A3088" t="s">
        <v>33</v>
      </c>
      <c r="B3088">
        <v>2016</v>
      </c>
      <c r="C3088" t="s">
        <v>37</v>
      </c>
      <c r="D3088">
        <v>125.3</v>
      </c>
      <c r="E3088">
        <v>4</v>
      </c>
      <c r="F3088" s="1">
        <v>42461</v>
      </c>
      <c r="G3088" t="s">
        <v>21</v>
      </c>
      <c r="H3088">
        <v>114.6</v>
      </c>
      <c r="I3088" t="str" cm="1">
        <f t="array" ref="I3088">IFERROR(
INDEX(Category_Map!$B$3:$B$28,
MATCH(TRIM(SUBSTITUTE(SUBSTITUTE(CLEAN(G3088),CHAR(160),""),CHAR(10),"")),
TRIM(SUBSTITUTE(SUBSTITUTE(Category_Map!$A$3:$A$28,CHAR(160),""),CHAR(10),"")),0)),
"Not Found")</f>
        <v>Fuel and Energy</v>
      </c>
      <c r="J3088" t="str">
        <f t="shared" si="48"/>
        <v>Pre-COVID</v>
      </c>
    </row>
    <row r="3089" spans="1:10" x14ac:dyDescent="0.35">
      <c r="A3089" t="s">
        <v>33</v>
      </c>
      <c r="B3089">
        <v>2016</v>
      </c>
      <c r="C3089" t="s">
        <v>37</v>
      </c>
      <c r="D3089">
        <v>125.3</v>
      </c>
      <c r="E3089">
        <v>4</v>
      </c>
      <c r="F3089" s="1">
        <v>42461</v>
      </c>
      <c r="G3089" t="s">
        <v>22</v>
      </c>
      <c r="H3089">
        <v>122.8</v>
      </c>
      <c r="I3089" t="str" cm="1">
        <f t="array" ref="I3089">IFERROR(
INDEX(Category_Map!$B$3:$B$28,
MATCH(TRIM(SUBSTITUTE(SUBSTITUTE(CLEAN(G3089),CHAR(160),""),CHAR(10),"")),
TRIM(SUBSTITUTE(SUBSTITUTE(Category_Map!$A$3:$A$28,CHAR(160),""),CHAR(10),"")),0)),
"Not Found")</f>
        <v>Household goods and services</v>
      </c>
      <c r="J3089" t="str">
        <f t="shared" si="48"/>
        <v>Pre-COVID</v>
      </c>
    </row>
    <row r="3090" spans="1:10" x14ac:dyDescent="0.35">
      <c r="A3090" t="s">
        <v>33</v>
      </c>
      <c r="B3090">
        <v>2016</v>
      </c>
      <c r="C3090" t="s">
        <v>37</v>
      </c>
      <c r="D3090">
        <v>125.3</v>
      </c>
      <c r="E3090">
        <v>4</v>
      </c>
      <c r="F3090" s="1">
        <v>42461</v>
      </c>
      <c r="G3090" t="s">
        <v>23</v>
      </c>
      <c r="H3090">
        <v>120</v>
      </c>
      <c r="I3090" t="str" cm="1">
        <f t="array" ref="I3090">IFERROR(
INDEX(Category_Map!$B$3:$B$28,
MATCH(TRIM(SUBSTITUTE(SUBSTITUTE(CLEAN(G3090),CHAR(160),""),CHAR(10),"")),
TRIM(SUBSTITUTE(SUBSTITUTE(Category_Map!$A$3:$A$28,CHAR(160),""),CHAR(10),"")),0)),
"Not Found")</f>
        <v>Health</v>
      </c>
      <c r="J3090" t="str">
        <f t="shared" si="48"/>
        <v>Pre-COVID</v>
      </c>
    </row>
    <row r="3091" spans="1:10" x14ac:dyDescent="0.35">
      <c r="A3091" t="s">
        <v>33</v>
      </c>
      <c r="B3091">
        <v>2016</v>
      </c>
      <c r="C3091" t="s">
        <v>37</v>
      </c>
      <c r="D3091">
        <v>125.3</v>
      </c>
      <c r="E3091">
        <v>4</v>
      </c>
      <c r="F3091" s="1">
        <v>42461</v>
      </c>
      <c r="G3091" t="s">
        <v>24</v>
      </c>
      <c r="H3091">
        <v>110</v>
      </c>
      <c r="I3091" t="str" cm="1">
        <f t="array" ref="I3091">IFERROR(
INDEX(Category_Map!$B$3:$B$28,
MATCH(TRIM(SUBSTITUTE(SUBSTITUTE(CLEAN(G3091),CHAR(160),""),CHAR(10),"")),
TRIM(SUBSTITUTE(SUBSTITUTE(Category_Map!$A$3:$A$28,CHAR(160),""),CHAR(10),"")),0)),
"Not Found")</f>
        <v>Transport &amp; Communication</v>
      </c>
      <c r="J3091" t="str">
        <f t="shared" si="48"/>
        <v>Pre-COVID</v>
      </c>
    </row>
    <row r="3092" spans="1:10" x14ac:dyDescent="0.35">
      <c r="A3092" t="s">
        <v>33</v>
      </c>
      <c r="B3092">
        <v>2016</v>
      </c>
      <c r="C3092" t="s">
        <v>37</v>
      </c>
      <c r="D3092">
        <v>125.3</v>
      </c>
      <c r="E3092">
        <v>4</v>
      </c>
      <c r="F3092" s="1">
        <v>42461</v>
      </c>
      <c r="G3092" t="s">
        <v>25</v>
      </c>
      <c r="H3092">
        <v>119.5</v>
      </c>
      <c r="I3092" t="str" cm="1">
        <f t="array" ref="I3092">IFERROR(
INDEX(Category_Map!$B$3:$B$28,
MATCH(TRIM(SUBSTITUTE(SUBSTITUTE(CLEAN(G3092),CHAR(160),""),CHAR(10),"")),
TRIM(SUBSTITUTE(SUBSTITUTE(Category_Map!$A$3:$A$28,CHAR(160),""),CHAR(10),"")),0)),
"Not Found")</f>
        <v>Recreation and Personal Care</v>
      </c>
      <c r="J3092" t="str">
        <f t="shared" si="48"/>
        <v>Pre-COVID</v>
      </c>
    </row>
    <row r="3093" spans="1:10" x14ac:dyDescent="0.35">
      <c r="A3093" t="s">
        <v>33</v>
      </c>
      <c r="B3093">
        <v>2016</v>
      </c>
      <c r="C3093" t="s">
        <v>37</v>
      </c>
      <c r="D3093">
        <v>125.3</v>
      </c>
      <c r="E3093">
        <v>4</v>
      </c>
      <c r="F3093" s="1">
        <v>42461</v>
      </c>
      <c r="G3093" t="s">
        <v>26</v>
      </c>
      <c r="H3093">
        <v>127.6</v>
      </c>
      <c r="I3093" t="str" cm="1">
        <f t="array" ref="I3093">IFERROR(
INDEX(Category_Map!$B$3:$B$28,
MATCH(TRIM(SUBSTITUTE(SUBSTITUTE(CLEAN(G3093),CHAR(160),""),CHAR(10),"")),
TRIM(SUBSTITUTE(SUBSTITUTE(Category_Map!$A$3:$A$28,CHAR(160),""),CHAR(10),"")),0)),
"Not Found")</f>
        <v>Education</v>
      </c>
      <c r="J3093" t="str">
        <f t="shared" si="48"/>
        <v>Pre-COVID</v>
      </c>
    </row>
    <row r="3094" spans="1:10" x14ac:dyDescent="0.35">
      <c r="A3094" t="s">
        <v>33</v>
      </c>
      <c r="B3094">
        <v>2016</v>
      </c>
      <c r="C3094" t="s">
        <v>37</v>
      </c>
      <c r="D3094">
        <v>125.3</v>
      </c>
      <c r="E3094">
        <v>4</v>
      </c>
      <c r="F3094" s="1">
        <v>42461</v>
      </c>
      <c r="G3094" t="s">
        <v>27</v>
      </c>
      <c r="H3094">
        <v>117.6</v>
      </c>
      <c r="I3094" t="str" cm="1">
        <f t="array" ref="I3094">IFERROR(
INDEX(Category_Map!$B$3:$B$28,
MATCH(TRIM(SUBSTITUTE(SUBSTITUTE(CLEAN(G3094),CHAR(160),""),CHAR(10),"")),
TRIM(SUBSTITUTE(SUBSTITUTE(Category_Map!$A$3:$A$28,CHAR(160),""),CHAR(10),"")),0)),
"Not Found")</f>
        <v>Personal care and effects</v>
      </c>
      <c r="J3094" t="str">
        <f t="shared" si="48"/>
        <v>Pre-COVID</v>
      </c>
    </row>
    <row r="3095" spans="1:10" x14ac:dyDescent="0.35">
      <c r="A3095" t="s">
        <v>33</v>
      </c>
      <c r="B3095">
        <v>2016</v>
      </c>
      <c r="C3095" t="s">
        <v>37</v>
      </c>
      <c r="D3095">
        <v>125.3</v>
      </c>
      <c r="E3095">
        <v>4</v>
      </c>
      <c r="F3095" s="1">
        <v>42461</v>
      </c>
      <c r="G3095" t="s">
        <v>28</v>
      </c>
      <c r="H3095">
        <v>118.2</v>
      </c>
      <c r="I3095" t="str" cm="1">
        <f t="array" ref="I3095">IFERROR(
INDEX(Category_Map!$B$3:$B$28,
MATCH(TRIM(SUBSTITUTE(SUBSTITUTE(CLEAN(G3095),CHAR(160),""),CHAR(10),"")),
TRIM(SUBSTITUTE(SUBSTITUTE(Category_Map!$A$3:$A$28,CHAR(160),""),CHAR(10),"")),0)),
"Not Found")</f>
        <v>Miscellaneous</v>
      </c>
      <c r="J3095" t="str">
        <f t="shared" si="48"/>
        <v>Pre-COVID</v>
      </c>
    </row>
    <row r="3096" spans="1:10" x14ac:dyDescent="0.35">
      <c r="A3096" t="s">
        <v>34</v>
      </c>
      <c r="B3096">
        <v>2016</v>
      </c>
      <c r="C3096" t="s">
        <v>37</v>
      </c>
      <c r="D3096">
        <v>127.3</v>
      </c>
      <c r="E3096">
        <v>4</v>
      </c>
      <c r="F3096" s="1">
        <v>42461</v>
      </c>
      <c r="G3096" t="s">
        <v>3</v>
      </c>
      <c r="H3096">
        <v>126.6</v>
      </c>
      <c r="I3096" t="str" cm="1">
        <f t="array" ref="I3096">IFERROR(
INDEX(Category_Map!$B$3:$B$28,
MATCH(TRIM(SUBSTITUTE(SUBSTITUTE(CLEAN(G3096),CHAR(160),""),CHAR(10),"")),
TRIM(SUBSTITUTE(SUBSTITUTE(Category_Map!$A$3:$A$28,CHAR(160),""),CHAR(10),"")),0)),
"Not Found")</f>
        <v>Food</v>
      </c>
      <c r="J3096" t="str">
        <f t="shared" si="48"/>
        <v>Pre-COVID</v>
      </c>
    </row>
    <row r="3097" spans="1:10" x14ac:dyDescent="0.35">
      <c r="A3097" t="s">
        <v>34</v>
      </c>
      <c r="B3097">
        <v>2016</v>
      </c>
      <c r="C3097" t="s">
        <v>37</v>
      </c>
      <c r="D3097">
        <v>127.3</v>
      </c>
      <c r="E3097">
        <v>4</v>
      </c>
      <c r="F3097" s="1">
        <v>42461</v>
      </c>
      <c r="G3097" t="s">
        <v>4</v>
      </c>
      <c r="H3097">
        <v>136.80000000000001</v>
      </c>
      <c r="I3097" t="str" cm="1">
        <f t="array" ref="I3097">IFERROR(
INDEX(Category_Map!$B$3:$B$28,
MATCH(TRIM(SUBSTITUTE(SUBSTITUTE(CLEAN(G3097),CHAR(160),""),CHAR(10),"")),
TRIM(SUBSTITUTE(SUBSTITUTE(Category_Map!$A$3:$A$28,CHAR(160),""),CHAR(10),"")),0)),
"Not Found")</f>
        <v>Food</v>
      </c>
      <c r="J3097" t="str">
        <f t="shared" si="48"/>
        <v>Pre-COVID</v>
      </c>
    </row>
    <row r="3098" spans="1:10" x14ac:dyDescent="0.35">
      <c r="A3098" t="s">
        <v>34</v>
      </c>
      <c r="B3098">
        <v>2016</v>
      </c>
      <c r="C3098" t="s">
        <v>37</v>
      </c>
      <c r="D3098">
        <v>127.3</v>
      </c>
      <c r="E3098">
        <v>4</v>
      </c>
      <c r="F3098" s="1">
        <v>42461</v>
      </c>
      <c r="G3098" t="s">
        <v>5</v>
      </c>
      <c r="H3098">
        <v>122</v>
      </c>
      <c r="I3098" t="str" cm="1">
        <f t="array" ref="I3098">IFERROR(
INDEX(Category_Map!$B$3:$B$28,
MATCH(TRIM(SUBSTITUTE(SUBSTITUTE(CLEAN(G3098),CHAR(160),""),CHAR(10),"")),
TRIM(SUBSTITUTE(SUBSTITUTE(Category_Map!$A$3:$A$28,CHAR(160),""),CHAR(10),"")),0)),
"Not Found")</f>
        <v>Food</v>
      </c>
      <c r="J3098" t="str">
        <f t="shared" si="48"/>
        <v>Pre-COVID</v>
      </c>
    </row>
    <row r="3099" spans="1:10" x14ac:dyDescent="0.35">
      <c r="A3099" t="s">
        <v>34</v>
      </c>
      <c r="B3099">
        <v>2016</v>
      </c>
      <c r="C3099" t="s">
        <v>37</v>
      </c>
      <c r="D3099">
        <v>127.3</v>
      </c>
      <c r="E3099">
        <v>4</v>
      </c>
      <c r="F3099" s="1">
        <v>42461</v>
      </c>
      <c r="G3099" t="s">
        <v>6</v>
      </c>
      <c r="H3099">
        <v>130.9</v>
      </c>
      <c r="I3099" t="str" cm="1">
        <f t="array" ref="I3099">IFERROR(
INDEX(Category_Map!$B$3:$B$28,
MATCH(TRIM(SUBSTITUTE(SUBSTITUTE(CLEAN(G3099),CHAR(160),""),CHAR(10),"")),
TRIM(SUBSTITUTE(SUBSTITUTE(Category_Map!$A$3:$A$28,CHAR(160),""),CHAR(10),"")),0)),
"Not Found")</f>
        <v>Food</v>
      </c>
      <c r="J3099" t="str">
        <f t="shared" si="48"/>
        <v>Pre-COVID</v>
      </c>
    </row>
    <row r="3100" spans="1:10" x14ac:dyDescent="0.35">
      <c r="A3100" t="s">
        <v>34</v>
      </c>
      <c r="B3100">
        <v>2016</v>
      </c>
      <c r="C3100" t="s">
        <v>37</v>
      </c>
      <c r="D3100">
        <v>127.3</v>
      </c>
      <c r="E3100">
        <v>4</v>
      </c>
      <c r="F3100" s="1">
        <v>42461</v>
      </c>
      <c r="G3100" t="s">
        <v>7</v>
      </c>
      <c r="H3100">
        <v>114.8</v>
      </c>
      <c r="I3100" t="str" cm="1">
        <f t="array" ref="I3100">IFERROR(
INDEX(Category_Map!$B$3:$B$28,
MATCH(TRIM(SUBSTITUTE(SUBSTITUTE(CLEAN(G3100),CHAR(160),""),CHAR(10),"")),
TRIM(SUBSTITUTE(SUBSTITUTE(Category_Map!$A$3:$A$28,CHAR(160),""),CHAR(10),"")),0)),
"Not Found")</f>
        <v>Food</v>
      </c>
      <c r="J3100" t="str">
        <f t="shared" si="48"/>
        <v>Pre-COVID</v>
      </c>
    </row>
    <row r="3101" spans="1:10" x14ac:dyDescent="0.35">
      <c r="A3101" t="s">
        <v>34</v>
      </c>
      <c r="B3101">
        <v>2016</v>
      </c>
      <c r="C3101" t="s">
        <v>37</v>
      </c>
      <c r="D3101">
        <v>127.3</v>
      </c>
      <c r="E3101">
        <v>4</v>
      </c>
      <c r="F3101" s="1">
        <v>42461</v>
      </c>
      <c r="G3101" t="s">
        <v>8</v>
      </c>
      <c r="H3101">
        <v>134.80000000000001</v>
      </c>
      <c r="I3101" t="str" cm="1">
        <f t="array" ref="I3101">IFERROR(
INDEX(Category_Map!$B$3:$B$28,
MATCH(TRIM(SUBSTITUTE(SUBSTITUTE(CLEAN(G3101),CHAR(160),""),CHAR(10),"")),
TRIM(SUBSTITUTE(SUBSTITUTE(Category_Map!$A$3:$A$28,CHAR(160),""),CHAR(10),"")),0)),
"Not Found")</f>
        <v>Food</v>
      </c>
      <c r="J3101" t="str">
        <f t="shared" si="48"/>
        <v>Pre-COVID</v>
      </c>
    </row>
    <row r="3102" spans="1:10" x14ac:dyDescent="0.35">
      <c r="A3102" t="s">
        <v>34</v>
      </c>
      <c r="B3102">
        <v>2016</v>
      </c>
      <c r="C3102" t="s">
        <v>37</v>
      </c>
      <c r="D3102">
        <v>127.3</v>
      </c>
      <c r="E3102">
        <v>4</v>
      </c>
      <c r="F3102" s="1">
        <v>42461</v>
      </c>
      <c r="G3102" t="s">
        <v>9</v>
      </c>
      <c r="H3102">
        <v>135</v>
      </c>
      <c r="I3102" t="str" cm="1">
        <f t="array" ref="I3102">IFERROR(
INDEX(Category_Map!$B$3:$B$28,
MATCH(TRIM(SUBSTITUTE(SUBSTITUTE(CLEAN(G3102),CHAR(160),""),CHAR(10),"")),
TRIM(SUBSTITUTE(SUBSTITUTE(Category_Map!$A$3:$A$28,CHAR(160),""),CHAR(10),"")),0)),
"Not Found")</f>
        <v>Food</v>
      </c>
      <c r="J3102" t="str">
        <f t="shared" si="48"/>
        <v>Pre-COVID</v>
      </c>
    </row>
    <row r="3103" spans="1:10" x14ac:dyDescent="0.35">
      <c r="A3103" t="s">
        <v>34</v>
      </c>
      <c r="B3103">
        <v>2016</v>
      </c>
      <c r="C3103" t="s">
        <v>37</v>
      </c>
      <c r="D3103">
        <v>127.3</v>
      </c>
      <c r="E3103">
        <v>4</v>
      </c>
      <c r="F3103" s="1">
        <v>42461</v>
      </c>
      <c r="G3103" t="s">
        <v>10</v>
      </c>
      <c r="H3103">
        <v>167.5</v>
      </c>
      <c r="I3103" t="str" cm="1">
        <f t="array" ref="I3103">IFERROR(
INDEX(Category_Map!$B$3:$B$28,
MATCH(TRIM(SUBSTITUTE(SUBSTITUTE(CLEAN(G3103),CHAR(160),""),CHAR(10),"")),
TRIM(SUBSTITUTE(SUBSTITUTE(Category_Map!$A$3:$A$28,CHAR(160),""),CHAR(10),"")),0)),
"Not Found")</f>
        <v>Food</v>
      </c>
      <c r="J3103" t="str">
        <f t="shared" si="48"/>
        <v>Pre-COVID</v>
      </c>
    </row>
    <row r="3104" spans="1:10" x14ac:dyDescent="0.35">
      <c r="A3104" t="s">
        <v>34</v>
      </c>
      <c r="B3104">
        <v>2016</v>
      </c>
      <c r="C3104" t="s">
        <v>37</v>
      </c>
      <c r="D3104">
        <v>127.3</v>
      </c>
      <c r="E3104">
        <v>4</v>
      </c>
      <c r="F3104" s="1">
        <v>42461</v>
      </c>
      <c r="G3104" t="s">
        <v>11</v>
      </c>
      <c r="H3104">
        <v>106.4</v>
      </c>
      <c r="I3104" t="str" cm="1">
        <f t="array" ref="I3104">IFERROR(
INDEX(Category_Map!$B$3:$B$28,
MATCH(TRIM(SUBSTITUTE(SUBSTITUTE(CLEAN(G3104),CHAR(160),""),CHAR(10),"")),
TRIM(SUBSTITUTE(SUBSTITUTE(Category_Map!$A$3:$A$28,CHAR(160),""),CHAR(10),"")),0)),
"Not Found")</f>
        <v>Food</v>
      </c>
      <c r="J3104" t="str">
        <f t="shared" si="48"/>
        <v>Pre-COVID</v>
      </c>
    </row>
    <row r="3105" spans="1:10" x14ac:dyDescent="0.35">
      <c r="A3105" t="s">
        <v>34</v>
      </c>
      <c r="B3105">
        <v>2016</v>
      </c>
      <c r="C3105" t="s">
        <v>37</v>
      </c>
      <c r="D3105">
        <v>127.3</v>
      </c>
      <c r="E3105">
        <v>4</v>
      </c>
      <c r="F3105" s="1">
        <v>42461</v>
      </c>
      <c r="G3105" t="s">
        <v>12</v>
      </c>
      <c r="H3105">
        <v>134.4</v>
      </c>
      <c r="I3105" t="str" cm="1">
        <f t="array" ref="I3105">IFERROR(
INDEX(Category_Map!$B$3:$B$28,
MATCH(TRIM(SUBSTITUTE(SUBSTITUTE(CLEAN(G3105),CHAR(160),""),CHAR(10),"")),
TRIM(SUBSTITUTE(SUBSTITUTE(Category_Map!$A$3:$A$28,CHAR(160),""),CHAR(10),"")),0)),
"Not Found")</f>
        <v>Food</v>
      </c>
      <c r="J3105" t="str">
        <f t="shared" si="48"/>
        <v>Pre-COVID</v>
      </c>
    </row>
    <row r="3106" spans="1:10" x14ac:dyDescent="0.35">
      <c r="A3106" t="s">
        <v>34</v>
      </c>
      <c r="B3106">
        <v>2016</v>
      </c>
      <c r="C3106" t="s">
        <v>37</v>
      </c>
      <c r="D3106">
        <v>127.3</v>
      </c>
      <c r="E3106">
        <v>4</v>
      </c>
      <c r="F3106" s="1">
        <v>42461</v>
      </c>
      <c r="G3106" t="s">
        <v>13</v>
      </c>
      <c r="H3106">
        <v>123.6</v>
      </c>
      <c r="I3106" t="str" cm="1">
        <f t="array" ref="I3106">IFERROR(
INDEX(Category_Map!$B$3:$B$28,
MATCH(TRIM(SUBSTITUTE(SUBSTITUTE(CLEAN(G3106),CHAR(160),""),CHAR(10),"")),
TRIM(SUBSTITUTE(SUBSTITUTE(Category_Map!$A$3:$A$28,CHAR(160),""),CHAR(10),"")),0)),
"Not Found")</f>
        <v>Food and beverages</v>
      </c>
      <c r="J3106" t="str">
        <f t="shared" si="48"/>
        <v>Pre-COVID</v>
      </c>
    </row>
    <row r="3107" spans="1:10" x14ac:dyDescent="0.35">
      <c r="A3107" t="s">
        <v>34</v>
      </c>
      <c r="B3107">
        <v>2016</v>
      </c>
      <c r="C3107" t="s">
        <v>37</v>
      </c>
      <c r="D3107">
        <v>127.3</v>
      </c>
      <c r="E3107">
        <v>4</v>
      </c>
      <c r="F3107" s="1">
        <v>42461</v>
      </c>
      <c r="G3107" t="s">
        <v>14</v>
      </c>
      <c r="H3107">
        <v>136.69999999999999</v>
      </c>
      <c r="I3107" t="str" cm="1">
        <f t="array" ref="I3107">IFERROR(
INDEX(Category_Map!$B$3:$B$28,
MATCH(TRIM(SUBSTITUTE(SUBSTITUTE(CLEAN(G3107),CHAR(160),""),CHAR(10),"")),
TRIM(SUBSTITUTE(SUBSTITUTE(Category_Map!$A$3:$A$28,CHAR(160),""),CHAR(10),"")),0)),
"Not Found")</f>
        <v>Food and beverages</v>
      </c>
      <c r="J3107" t="str">
        <f t="shared" si="48"/>
        <v>Pre-COVID</v>
      </c>
    </row>
    <row r="3108" spans="1:10" x14ac:dyDescent="0.35">
      <c r="A3108" t="s">
        <v>34</v>
      </c>
      <c r="B3108">
        <v>2016</v>
      </c>
      <c r="C3108" t="s">
        <v>37</v>
      </c>
      <c r="D3108">
        <v>127.3</v>
      </c>
      <c r="E3108">
        <v>4</v>
      </c>
      <c r="F3108" s="1">
        <v>42461</v>
      </c>
      <c r="G3108" t="s">
        <v>15</v>
      </c>
      <c r="H3108">
        <v>131.80000000000001</v>
      </c>
      <c r="I3108" t="str" cm="1">
        <f t="array" ref="I3108">IFERROR(
INDEX(Category_Map!$B$3:$B$28,
MATCH(TRIM(SUBSTITUTE(SUBSTITUTE(CLEAN(G3108),CHAR(160),""),CHAR(10),"")),
TRIM(SUBSTITUTE(SUBSTITUTE(Category_Map!$A$3:$A$28,CHAR(160),""),CHAR(10),"")),0)),
"Not Found")</f>
        <v>Food and beverages</v>
      </c>
      <c r="J3108" t="str">
        <f t="shared" si="48"/>
        <v>Pre-COVID</v>
      </c>
    </row>
    <row r="3109" spans="1:10" x14ac:dyDescent="0.35">
      <c r="A3109" t="s">
        <v>34</v>
      </c>
      <c r="B3109">
        <v>2016</v>
      </c>
      <c r="C3109" t="s">
        <v>37</v>
      </c>
      <c r="D3109">
        <v>127.3</v>
      </c>
      <c r="E3109">
        <v>4</v>
      </c>
      <c r="F3109" s="1">
        <v>42461</v>
      </c>
      <c r="G3109" t="s">
        <v>16</v>
      </c>
      <c r="H3109">
        <v>137.1</v>
      </c>
      <c r="I3109" t="str" cm="1">
        <f t="array" ref="I3109">IFERROR(
INDEX(Category_Map!$B$3:$B$28,
MATCH(TRIM(SUBSTITUTE(SUBSTITUTE(CLEAN(G3109),CHAR(160),""),CHAR(10),"")),
TRIM(SUBSTITUTE(SUBSTITUTE(Category_Map!$A$3:$A$28,CHAR(160),""),CHAR(10),"")),0)),
"Not Found")</f>
        <v>Miscellaneous</v>
      </c>
      <c r="J3109" t="str">
        <f t="shared" si="48"/>
        <v>Pre-COVID</v>
      </c>
    </row>
    <row r="3110" spans="1:10" x14ac:dyDescent="0.35">
      <c r="A3110" t="s">
        <v>34</v>
      </c>
      <c r="B3110">
        <v>2016</v>
      </c>
      <c r="C3110" t="s">
        <v>37</v>
      </c>
      <c r="D3110">
        <v>127.3</v>
      </c>
      <c r="E3110">
        <v>4</v>
      </c>
      <c r="F3110" s="1">
        <v>42461</v>
      </c>
      <c r="G3110" t="s">
        <v>17</v>
      </c>
      <c r="H3110">
        <v>131.80000000000001</v>
      </c>
      <c r="I3110" t="str" cm="1">
        <f t="array" ref="I3110">IFERROR(
INDEX(Category_Map!$B$3:$B$28,
MATCH(TRIM(SUBSTITUTE(SUBSTITUTE(CLEAN(G3110),CHAR(160),""),CHAR(10),"")),
TRIM(SUBSTITUTE(SUBSTITUTE(Category_Map!$A$3:$A$28,CHAR(160),""),CHAR(10),"")),0)),
"Not Found")</f>
        <v>Clothing and Footwear</v>
      </c>
      <c r="J3110" t="str">
        <f t="shared" si="48"/>
        <v>Pre-COVID</v>
      </c>
    </row>
    <row r="3111" spans="1:10" x14ac:dyDescent="0.35">
      <c r="A3111" t="s">
        <v>34</v>
      </c>
      <c r="B3111">
        <v>2016</v>
      </c>
      <c r="C3111" t="s">
        <v>37</v>
      </c>
      <c r="D3111">
        <v>127.3</v>
      </c>
      <c r="E3111">
        <v>4</v>
      </c>
      <c r="F3111" s="1">
        <v>42461</v>
      </c>
      <c r="G3111" t="s">
        <v>18</v>
      </c>
      <c r="H3111">
        <v>126.4</v>
      </c>
      <c r="I3111" t="str" cm="1">
        <f t="array" ref="I3111">IFERROR(
INDEX(Category_Map!$B$3:$B$28,
MATCH(TRIM(SUBSTITUTE(SUBSTITUTE(CLEAN(G3111),CHAR(160),""),CHAR(10),"")),
TRIM(SUBSTITUTE(SUBSTITUTE(Category_Map!$A$3:$A$28,CHAR(160),""),CHAR(10),"")),0)),
"Not Found")</f>
        <v>Clothing and Footwear</v>
      </c>
      <c r="J3111" t="str">
        <f t="shared" si="48"/>
        <v>Pre-COVID</v>
      </c>
    </row>
    <row r="3112" spans="1:10" x14ac:dyDescent="0.35">
      <c r="A3112" t="s">
        <v>34</v>
      </c>
      <c r="B3112">
        <v>2016</v>
      </c>
      <c r="C3112" t="s">
        <v>37</v>
      </c>
      <c r="D3112">
        <v>127.3</v>
      </c>
      <c r="E3112">
        <v>4</v>
      </c>
      <c r="F3112" s="1">
        <v>42461</v>
      </c>
      <c r="G3112" t="s">
        <v>19</v>
      </c>
      <c r="H3112">
        <v>131</v>
      </c>
      <c r="I3112" t="str" cm="1">
        <f t="array" ref="I3112">IFERROR(
INDEX(Category_Map!$B$3:$B$28,
MATCH(TRIM(SUBSTITUTE(SUBSTITUTE(CLEAN(G3112),CHAR(160),""),CHAR(10),"")),
TRIM(SUBSTITUTE(SUBSTITUTE(Category_Map!$A$3:$A$28,CHAR(160),""),CHAR(10),"")),0)),
"Not Found")</f>
        <v>Clothing and Footwear</v>
      </c>
      <c r="J3112" t="str">
        <f t="shared" si="48"/>
        <v>Pre-COVID</v>
      </c>
    </row>
    <row r="3113" spans="1:10" x14ac:dyDescent="0.35">
      <c r="A3113" t="s">
        <v>34</v>
      </c>
      <c r="B3113">
        <v>2016</v>
      </c>
      <c r="C3113" t="s">
        <v>37</v>
      </c>
      <c r="D3113">
        <v>127.3</v>
      </c>
      <c r="E3113">
        <v>4</v>
      </c>
      <c r="F3113" s="1">
        <v>42461</v>
      </c>
      <c r="G3113" t="s">
        <v>20</v>
      </c>
      <c r="H3113">
        <v>125.6</v>
      </c>
      <c r="I3113" t="str" cm="1">
        <f t="array" ref="I3113">IFERROR(
INDEX(Category_Map!$B$3:$B$28,
MATCH(TRIM(SUBSTITUTE(SUBSTITUTE(CLEAN(G3113),CHAR(160),""),CHAR(10),"")),
TRIM(SUBSTITUTE(SUBSTITUTE(Category_Map!$A$3:$A$28,CHAR(160),""),CHAR(10),"")),0)),
"Not Found")</f>
        <v>Housing and Utilities</v>
      </c>
      <c r="J3113" t="str">
        <f t="shared" si="48"/>
        <v>Pre-COVID</v>
      </c>
    </row>
    <row r="3114" spans="1:10" x14ac:dyDescent="0.35">
      <c r="A3114" t="s">
        <v>34</v>
      </c>
      <c r="B3114">
        <v>2016</v>
      </c>
      <c r="C3114" t="s">
        <v>37</v>
      </c>
      <c r="D3114">
        <v>127.3</v>
      </c>
      <c r="E3114">
        <v>4</v>
      </c>
      <c r="F3114" s="1">
        <v>42461</v>
      </c>
      <c r="G3114" t="s">
        <v>21</v>
      </c>
      <c r="H3114">
        <v>122.3</v>
      </c>
      <c r="I3114" t="str" cm="1">
        <f t="array" ref="I3114">IFERROR(
INDEX(Category_Map!$B$3:$B$28,
MATCH(TRIM(SUBSTITUTE(SUBSTITUTE(CLEAN(G3114),CHAR(160),""),CHAR(10),"")),
TRIM(SUBSTITUTE(SUBSTITUTE(Category_Map!$A$3:$A$28,CHAR(160),""),CHAR(10),"")),0)),
"Not Found")</f>
        <v>Fuel and Energy</v>
      </c>
      <c r="J3114" t="str">
        <f t="shared" si="48"/>
        <v>Pre-COVID</v>
      </c>
    </row>
    <row r="3115" spans="1:10" x14ac:dyDescent="0.35">
      <c r="A3115" t="s">
        <v>34</v>
      </c>
      <c r="B3115">
        <v>2016</v>
      </c>
      <c r="C3115" t="s">
        <v>37</v>
      </c>
      <c r="D3115">
        <v>127.3</v>
      </c>
      <c r="E3115">
        <v>4</v>
      </c>
      <c r="F3115" s="1">
        <v>42461</v>
      </c>
      <c r="G3115" t="s">
        <v>22</v>
      </c>
      <c r="H3115">
        <v>125.5</v>
      </c>
      <c r="I3115" t="str" cm="1">
        <f t="array" ref="I3115">IFERROR(
INDEX(Category_Map!$B$3:$B$28,
MATCH(TRIM(SUBSTITUTE(SUBSTITUTE(CLEAN(G3115),CHAR(160),""),CHAR(10),"")),
TRIM(SUBSTITUTE(SUBSTITUTE(Category_Map!$A$3:$A$28,CHAR(160),""),CHAR(10),"")),0)),
"Not Found")</f>
        <v>Household goods and services</v>
      </c>
      <c r="J3115" t="str">
        <f t="shared" si="48"/>
        <v>Pre-COVID</v>
      </c>
    </row>
    <row r="3116" spans="1:10" x14ac:dyDescent="0.35">
      <c r="A3116" t="s">
        <v>34</v>
      </c>
      <c r="B3116">
        <v>2016</v>
      </c>
      <c r="C3116" t="s">
        <v>37</v>
      </c>
      <c r="D3116">
        <v>127.3</v>
      </c>
      <c r="E3116">
        <v>4</v>
      </c>
      <c r="F3116" s="1">
        <v>42461</v>
      </c>
      <c r="G3116" t="s">
        <v>23</v>
      </c>
      <c r="H3116">
        <v>123.2</v>
      </c>
      <c r="I3116" t="str" cm="1">
        <f t="array" ref="I3116">IFERROR(
INDEX(Category_Map!$B$3:$B$28,
MATCH(TRIM(SUBSTITUTE(SUBSTITUTE(CLEAN(G3116),CHAR(160),""),CHAR(10),"")),
TRIM(SUBSTITUTE(SUBSTITUTE(Category_Map!$A$3:$A$28,CHAR(160),""),CHAR(10),"")),0)),
"Not Found")</f>
        <v>Health</v>
      </c>
      <c r="J3116" t="str">
        <f t="shared" si="48"/>
        <v>Pre-COVID</v>
      </c>
    </row>
    <row r="3117" spans="1:10" x14ac:dyDescent="0.35">
      <c r="A3117" t="s">
        <v>34</v>
      </c>
      <c r="B3117">
        <v>2016</v>
      </c>
      <c r="C3117" t="s">
        <v>37</v>
      </c>
      <c r="D3117">
        <v>127.3</v>
      </c>
      <c r="E3117">
        <v>4</v>
      </c>
      <c r="F3117" s="1">
        <v>42461</v>
      </c>
      <c r="G3117" t="s">
        <v>24</v>
      </c>
      <c r="H3117">
        <v>112.1</v>
      </c>
      <c r="I3117" t="str" cm="1">
        <f t="array" ref="I3117">IFERROR(
INDEX(Category_Map!$B$3:$B$28,
MATCH(TRIM(SUBSTITUTE(SUBSTITUTE(CLEAN(G3117),CHAR(160),""),CHAR(10),"")),
TRIM(SUBSTITUTE(SUBSTITUTE(Category_Map!$A$3:$A$28,CHAR(160),""),CHAR(10),"")),0)),
"Not Found")</f>
        <v>Transport &amp; Communication</v>
      </c>
      <c r="J3117" t="str">
        <f t="shared" si="48"/>
        <v>Pre-COVID</v>
      </c>
    </row>
    <row r="3118" spans="1:10" x14ac:dyDescent="0.35">
      <c r="A3118" t="s">
        <v>34</v>
      </c>
      <c r="B3118">
        <v>2016</v>
      </c>
      <c r="C3118" t="s">
        <v>37</v>
      </c>
      <c r="D3118">
        <v>127.3</v>
      </c>
      <c r="E3118">
        <v>4</v>
      </c>
      <c r="F3118" s="1">
        <v>42461</v>
      </c>
      <c r="G3118" t="s">
        <v>25</v>
      </c>
      <c r="H3118">
        <v>121.1</v>
      </c>
      <c r="I3118" t="str" cm="1">
        <f t="array" ref="I3118">IFERROR(
INDEX(Category_Map!$B$3:$B$28,
MATCH(TRIM(SUBSTITUTE(SUBSTITUTE(CLEAN(G3118),CHAR(160),""),CHAR(10),"")),
TRIM(SUBSTITUTE(SUBSTITUTE(Category_Map!$A$3:$A$28,CHAR(160),""),CHAR(10),"")),0)),
"Not Found")</f>
        <v>Recreation and Personal Care</v>
      </c>
      <c r="J3118" t="str">
        <f t="shared" si="48"/>
        <v>Pre-COVID</v>
      </c>
    </row>
    <row r="3119" spans="1:10" x14ac:dyDescent="0.35">
      <c r="A3119" t="s">
        <v>34</v>
      </c>
      <c r="B3119">
        <v>2016</v>
      </c>
      <c r="C3119" t="s">
        <v>37</v>
      </c>
      <c r="D3119">
        <v>127.3</v>
      </c>
      <c r="E3119">
        <v>4</v>
      </c>
      <c r="F3119" s="1">
        <v>42461</v>
      </c>
      <c r="G3119" t="s">
        <v>26</v>
      </c>
      <c r="H3119">
        <v>127.7</v>
      </c>
      <c r="I3119" t="str" cm="1">
        <f t="array" ref="I3119">IFERROR(
INDEX(Category_Map!$B$3:$B$28,
MATCH(TRIM(SUBSTITUTE(SUBSTITUTE(CLEAN(G3119),CHAR(160),""),CHAR(10),"")),
TRIM(SUBSTITUTE(SUBSTITUTE(Category_Map!$A$3:$A$28,CHAR(160),""),CHAR(10),"")),0)),
"Not Found")</f>
        <v>Education</v>
      </c>
      <c r="J3119" t="str">
        <f t="shared" si="48"/>
        <v>Pre-COVID</v>
      </c>
    </row>
    <row r="3120" spans="1:10" x14ac:dyDescent="0.35">
      <c r="A3120" t="s">
        <v>34</v>
      </c>
      <c r="B3120">
        <v>2016</v>
      </c>
      <c r="C3120" t="s">
        <v>37</v>
      </c>
      <c r="D3120">
        <v>127.3</v>
      </c>
      <c r="E3120">
        <v>4</v>
      </c>
      <c r="F3120" s="1">
        <v>42461</v>
      </c>
      <c r="G3120" t="s">
        <v>27</v>
      </c>
      <c r="H3120">
        <v>118.1</v>
      </c>
      <c r="I3120" t="str" cm="1">
        <f t="array" ref="I3120">IFERROR(
INDEX(Category_Map!$B$3:$B$28,
MATCH(TRIM(SUBSTITUTE(SUBSTITUTE(CLEAN(G3120),CHAR(160),""),CHAR(10),"")),
TRIM(SUBSTITUTE(SUBSTITUTE(Category_Map!$A$3:$A$28,CHAR(160),""),CHAR(10),"")),0)),
"Not Found")</f>
        <v>Personal care and effects</v>
      </c>
      <c r="J3120" t="str">
        <f t="shared" si="48"/>
        <v>Pre-COVID</v>
      </c>
    </row>
    <row r="3121" spans="1:10" x14ac:dyDescent="0.35">
      <c r="A3121" t="s">
        <v>34</v>
      </c>
      <c r="B3121">
        <v>2016</v>
      </c>
      <c r="C3121" t="s">
        <v>37</v>
      </c>
      <c r="D3121">
        <v>127.3</v>
      </c>
      <c r="E3121">
        <v>4</v>
      </c>
      <c r="F3121" s="1">
        <v>42461</v>
      </c>
      <c r="G3121" t="s">
        <v>28</v>
      </c>
      <c r="H3121">
        <v>120</v>
      </c>
      <c r="I3121" t="str" cm="1">
        <f t="array" ref="I3121">IFERROR(
INDEX(Category_Map!$B$3:$B$28,
MATCH(TRIM(SUBSTITUTE(SUBSTITUTE(CLEAN(G3121),CHAR(160),""),CHAR(10),"")),
TRIM(SUBSTITUTE(SUBSTITUTE(Category_Map!$A$3:$A$28,CHAR(160),""),CHAR(10),"")),0)),
"Not Found")</f>
        <v>Miscellaneous</v>
      </c>
      <c r="J3121" t="str">
        <f t="shared" si="48"/>
        <v>Pre-COVID</v>
      </c>
    </row>
    <row r="3122" spans="1:10" x14ac:dyDescent="0.35">
      <c r="A3122" t="s">
        <v>30</v>
      </c>
      <c r="B3122">
        <v>2016</v>
      </c>
      <c r="C3122" t="s">
        <v>38</v>
      </c>
      <c r="D3122">
        <v>130.30000000000001</v>
      </c>
      <c r="E3122">
        <v>5</v>
      </c>
      <c r="F3122" s="1">
        <v>42491</v>
      </c>
      <c r="G3122" t="s">
        <v>3</v>
      </c>
      <c r="H3122">
        <v>127.6</v>
      </c>
      <c r="I3122" t="str" cm="1">
        <f t="array" ref="I3122">IFERROR(
INDEX(Category_Map!$B$3:$B$28,
MATCH(TRIM(SUBSTITUTE(SUBSTITUTE(CLEAN(G3122),CHAR(160),""),CHAR(10),"")),
TRIM(SUBSTITUTE(SUBSTITUTE(Category_Map!$A$3:$A$28,CHAR(160),""),CHAR(10),"")),0)),
"Not Found")</f>
        <v>Food</v>
      </c>
      <c r="J3122" t="str">
        <f t="shared" si="48"/>
        <v>Pre-COVID</v>
      </c>
    </row>
    <row r="3123" spans="1:10" x14ac:dyDescent="0.35">
      <c r="A3123" t="s">
        <v>30</v>
      </c>
      <c r="B3123">
        <v>2016</v>
      </c>
      <c r="C3123" t="s">
        <v>38</v>
      </c>
      <c r="D3123">
        <v>130.30000000000001</v>
      </c>
      <c r="E3123">
        <v>5</v>
      </c>
      <c r="F3123" s="1">
        <v>42491</v>
      </c>
      <c r="G3123" t="s">
        <v>4</v>
      </c>
      <c r="H3123">
        <v>137.5</v>
      </c>
      <c r="I3123" t="str" cm="1">
        <f t="array" ref="I3123">IFERROR(
INDEX(Category_Map!$B$3:$B$28,
MATCH(TRIM(SUBSTITUTE(SUBSTITUTE(CLEAN(G3123),CHAR(160),""),CHAR(10),"")),
TRIM(SUBSTITUTE(SUBSTITUTE(Category_Map!$A$3:$A$28,CHAR(160),""),CHAR(10),"")),0)),
"Not Found")</f>
        <v>Food</v>
      </c>
      <c r="J3123" t="str">
        <f t="shared" si="48"/>
        <v>Pre-COVID</v>
      </c>
    </row>
    <row r="3124" spans="1:10" x14ac:dyDescent="0.35">
      <c r="A3124" t="s">
        <v>30</v>
      </c>
      <c r="B3124">
        <v>2016</v>
      </c>
      <c r="C3124" t="s">
        <v>38</v>
      </c>
      <c r="D3124">
        <v>130.30000000000001</v>
      </c>
      <c r="E3124">
        <v>5</v>
      </c>
      <c r="F3124" s="1">
        <v>42491</v>
      </c>
      <c r="G3124" t="s">
        <v>5</v>
      </c>
      <c r="H3124">
        <v>124.4</v>
      </c>
      <c r="I3124" t="str" cm="1">
        <f t="array" ref="I3124">IFERROR(
INDEX(Category_Map!$B$3:$B$28,
MATCH(TRIM(SUBSTITUTE(SUBSTITUTE(CLEAN(G3124),CHAR(160),""),CHAR(10),"")),
TRIM(SUBSTITUTE(SUBSTITUTE(Category_Map!$A$3:$A$28,CHAR(160),""),CHAR(10),"")),0)),
"Not Found")</f>
        <v>Food</v>
      </c>
      <c r="J3124" t="str">
        <f t="shared" si="48"/>
        <v>Pre-COVID</v>
      </c>
    </row>
    <row r="3125" spans="1:10" x14ac:dyDescent="0.35">
      <c r="A3125" t="s">
        <v>30</v>
      </c>
      <c r="B3125">
        <v>2016</v>
      </c>
      <c r="C3125" t="s">
        <v>38</v>
      </c>
      <c r="D3125">
        <v>130.30000000000001</v>
      </c>
      <c r="E3125">
        <v>5</v>
      </c>
      <c r="F3125" s="1">
        <v>42491</v>
      </c>
      <c r="G3125" t="s">
        <v>6</v>
      </c>
      <c r="H3125">
        <v>132.4</v>
      </c>
      <c r="I3125" t="str" cm="1">
        <f t="array" ref="I3125">IFERROR(
INDEX(Category_Map!$B$3:$B$28,
MATCH(TRIM(SUBSTITUTE(SUBSTITUTE(CLEAN(G3125),CHAR(160),""),CHAR(10),"")),
TRIM(SUBSTITUTE(SUBSTITUTE(Category_Map!$A$3:$A$28,CHAR(160),""),CHAR(10),"")),0)),
"Not Found")</f>
        <v>Food</v>
      </c>
      <c r="J3125" t="str">
        <f t="shared" si="48"/>
        <v>Pre-COVID</v>
      </c>
    </row>
    <row r="3126" spans="1:10" x14ac:dyDescent="0.35">
      <c r="A3126" t="s">
        <v>30</v>
      </c>
      <c r="B3126">
        <v>2016</v>
      </c>
      <c r="C3126" t="s">
        <v>38</v>
      </c>
      <c r="D3126">
        <v>130.30000000000001</v>
      </c>
      <c r="E3126">
        <v>5</v>
      </c>
      <c r="F3126" s="1">
        <v>42491</v>
      </c>
      <c r="G3126" t="s">
        <v>7</v>
      </c>
      <c r="H3126">
        <v>118.2</v>
      </c>
      <c r="I3126" t="str" cm="1">
        <f t="array" ref="I3126">IFERROR(
INDEX(Category_Map!$B$3:$B$28,
MATCH(TRIM(SUBSTITUTE(SUBSTITUTE(CLEAN(G3126),CHAR(160),""),CHAR(10),"")),
TRIM(SUBSTITUTE(SUBSTITUTE(Category_Map!$A$3:$A$28,CHAR(160),""),CHAR(10),"")),0)),
"Not Found")</f>
        <v>Food</v>
      </c>
      <c r="J3126" t="str">
        <f t="shared" si="48"/>
        <v>Pre-COVID</v>
      </c>
    </row>
    <row r="3127" spans="1:10" x14ac:dyDescent="0.35">
      <c r="A3127" t="s">
        <v>30</v>
      </c>
      <c r="B3127">
        <v>2016</v>
      </c>
      <c r="C3127" t="s">
        <v>38</v>
      </c>
      <c r="D3127">
        <v>130.30000000000001</v>
      </c>
      <c r="E3127">
        <v>5</v>
      </c>
      <c r="F3127" s="1">
        <v>42491</v>
      </c>
      <c r="G3127" t="s">
        <v>8</v>
      </c>
      <c r="H3127">
        <v>138.1</v>
      </c>
      <c r="I3127" t="str" cm="1">
        <f t="array" ref="I3127">IFERROR(
INDEX(Category_Map!$B$3:$B$28,
MATCH(TRIM(SUBSTITUTE(SUBSTITUTE(CLEAN(G3127),CHAR(160),""),CHAR(10),"")),
TRIM(SUBSTITUTE(SUBSTITUTE(Category_Map!$A$3:$A$28,CHAR(160),""),CHAR(10),"")),0)),
"Not Found")</f>
        <v>Food</v>
      </c>
      <c r="J3127" t="str">
        <f t="shared" si="48"/>
        <v>Pre-COVID</v>
      </c>
    </row>
    <row r="3128" spans="1:10" x14ac:dyDescent="0.35">
      <c r="A3128" t="s">
        <v>30</v>
      </c>
      <c r="B3128">
        <v>2016</v>
      </c>
      <c r="C3128" t="s">
        <v>38</v>
      </c>
      <c r="D3128">
        <v>130.30000000000001</v>
      </c>
      <c r="E3128">
        <v>5</v>
      </c>
      <c r="F3128" s="1">
        <v>42491</v>
      </c>
      <c r="G3128" t="s">
        <v>9</v>
      </c>
      <c r="H3128">
        <v>141.80000000000001</v>
      </c>
      <c r="I3128" t="str" cm="1">
        <f t="array" ref="I3128">IFERROR(
INDEX(Category_Map!$B$3:$B$28,
MATCH(TRIM(SUBSTITUTE(SUBSTITUTE(CLEAN(G3128),CHAR(160),""),CHAR(10),"")),
TRIM(SUBSTITUTE(SUBSTITUTE(Category_Map!$A$3:$A$28,CHAR(160),""),CHAR(10),"")),0)),
"Not Found")</f>
        <v>Food</v>
      </c>
      <c r="J3128" t="str">
        <f t="shared" si="48"/>
        <v>Pre-COVID</v>
      </c>
    </row>
    <row r="3129" spans="1:10" x14ac:dyDescent="0.35">
      <c r="A3129" t="s">
        <v>30</v>
      </c>
      <c r="B3129">
        <v>2016</v>
      </c>
      <c r="C3129" t="s">
        <v>38</v>
      </c>
      <c r="D3129">
        <v>130.30000000000001</v>
      </c>
      <c r="E3129">
        <v>5</v>
      </c>
      <c r="F3129" s="1">
        <v>42491</v>
      </c>
      <c r="G3129" t="s">
        <v>10</v>
      </c>
      <c r="H3129">
        <v>166</v>
      </c>
      <c r="I3129" t="str" cm="1">
        <f t="array" ref="I3129">IFERROR(
INDEX(Category_Map!$B$3:$B$28,
MATCH(TRIM(SUBSTITUTE(SUBSTITUTE(CLEAN(G3129),CHAR(160),""),CHAR(10),"")),
TRIM(SUBSTITUTE(SUBSTITUTE(Category_Map!$A$3:$A$28,CHAR(160),""),CHAR(10),"")),0)),
"Not Found")</f>
        <v>Food</v>
      </c>
      <c r="J3129" t="str">
        <f t="shared" si="48"/>
        <v>Pre-COVID</v>
      </c>
    </row>
    <row r="3130" spans="1:10" x14ac:dyDescent="0.35">
      <c r="A3130" t="s">
        <v>30</v>
      </c>
      <c r="B3130">
        <v>2016</v>
      </c>
      <c r="C3130" t="s">
        <v>38</v>
      </c>
      <c r="D3130">
        <v>130.30000000000001</v>
      </c>
      <c r="E3130">
        <v>5</v>
      </c>
      <c r="F3130" s="1">
        <v>42491</v>
      </c>
      <c r="G3130" t="s">
        <v>11</v>
      </c>
      <c r="H3130">
        <v>107.5</v>
      </c>
      <c r="I3130" t="str" cm="1">
        <f t="array" ref="I3130">IFERROR(
INDEX(Category_Map!$B$3:$B$28,
MATCH(TRIM(SUBSTITUTE(SUBSTITUTE(CLEAN(G3130),CHAR(160),""),CHAR(10),"")),
TRIM(SUBSTITUTE(SUBSTITUTE(Category_Map!$A$3:$A$28,CHAR(160),""),CHAR(10),"")),0)),
"Not Found")</f>
        <v>Food</v>
      </c>
      <c r="J3130" t="str">
        <f t="shared" si="48"/>
        <v>Pre-COVID</v>
      </c>
    </row>
    <row r="3131" spans="1:10" x14ac:dyDescent="0.35">
      <c r="A3131" t="s">
        <v>30</v>
      </c>
      <c r="B3131">
        <v>2016</v>
      </c>
      <c r="C3131" t="s">
        <v>38</v>
      </c>
      <c r="D3131">
        <v>130.30000000000001</v>
      </c>
      <c r="E3131">
        <v>5</v>
      </c>
      <c r="F3131" s="1">
        <v>42491</v>
      </c>
      <c r="G3131" t="s">
        <v>12</v>
      </c>
      <c r="H3131">
        <v>132.19999999999999</v>
      </c>
      <c r="I3131" t="str" cm="1">
        <f t="array" ref="I3131">IFERROR(
INDEX(Category_Map!$B$3:$B$28,
MATCH(TRIM(SUBSTITUTE(SUBSTITUTE(CLEAN(G3131),CHAR(160),""),CHAR(10),"")),
TRIM(SUBSTITUTE(SUBSTITUTE(Category_Map!$A$3:$A$28,CHAR(160),""),CHAR(10),"")),0)),
"Not Found")</f>
        <v>Food</v>
      </c>
      <c r="J3131" t="str">
        <f t="shared" si="48"/>
        <v>Pre-COVID</v>
      </c>
    </row>
    <row r="3132" spans="1:10" x14ac:dyDescent="0.35">
      <c r="A3132" t="s">
        <v>30</v>
      </c>
      <c r="B3132">
        <v>2016</v>
      </c>
      <c r="C3132" t="s">
        <v>38</v>
      </c>
      <c r="D3132">
        <v>130.30000000000001</v>
      </c>
      <c r="E3132">
        <v>5</v>
      </c>
      <c r="F3132" s="1">
        <v>42491</v>
      </c>
      <c r="G3132" t="s">
        <v>13</v>
      </c>
      <c r="H3132">
        <v>126.1</v>
      </c>
      <c r="I3132" t="str" cm="1">
        <f t="array" ref="I3132">IFERROR(
INDEX(Category_Map!$B$3:$B$28,
MATCH(TRIM(SUBSTITUTE(SUBSTITUTE(CLEAN(G3132),CHAR(160),""),CHAR(10),"")),
TRIM(SUBSTITUTE(SUBSTITUTE(Category_Map!$A$3:$A$28,CHAR(160),""),CHAR(10),"")),0)),
"Not Found")</f>
        <v>Food and beverages</v>
      </c>
      <c r="J3132" t="str">
        <f t="shared" si="48"/>
        <v>Pre-COVID</v>
      </c>
    </row>
    <row r="3133" spans="1:10" x14ac:dyDescent="0.35">
      <c r="A3133" t="s">
        <v>30</v>
      </c>
      <c r="B3133">
        <v>2016</v>
      </c>
      <c r="C3133" t="s">
        <v>38</v>
      </c>
      <c r="D3133">
        <v>130.30000000000001</v>
      </c>
      <c r="E3133">
        <v>5</v>
      </c>
      <c r="F3133" s="1">
        <v>42491</v>
      </c>
      <c r="G3133" t="s">
        <v>14</v>
      </c>
      <c r="H3133">
        <v>138.30000000000001</v>
      </c>
      <c r="I3133" t="str" cm="1">
        <f t="array" ref="I3133">IFERROR(
INDEX(Category_Map!$B$3:$B$28,
MATCH(TRIM(SUBSTITUTE(SUBSTITUTE(CLEAN(G3133),CHAR(160),""),CHAR(10),"")),
TRIM(SUBSTITUTE(SUBSTITUTE(Category_Map!$A$3:$A$28,CHAR(160),""),CHAR(10),"")),0)),
"Not Found")</f>
        <v>Food and beverages</v>
      </c>
      <c r="J3133" t="str">
        <f t="shared" si="48"/>
        <v>Pre-COVID</v>
      </c>
    </row>
    <row r="3134" spans="1:10" x14ac:dyDescent="0.35">
      <c r="A3134" t="s">
        <v>30</v>
      </c>
      <c r="B3134">
        <v>2016</v>
      </c>
      <c r="C3134" t="s">
        <v>38</v>
      </c>
      <c r="D3134">
        <v>130.30000000000001</v>
      </c>
      <c r="E3134">
        <v>5</v>
      </c>
      <c r="F3134" s="1">
        <v>42491</v>
      </c>
      <c r="G3134" t="s">
        <v>15</v>
      </c>
      <c r="H3134">
        <v>133.6</v>
      </c>
      <c r="I3134" t="str" cm="1">
        <f t="array" ref="I3134">IFERROR(
INDEX(Category_Map!$B$3:$B$28,
MATCH(TRIM(SUBSTITUTE(SUBSTITUTE(CLEAN(G3134),CHAR(160),""),CHAR(10),"")),
TRIM(SUBSTITUTE(SUBSTITUTE(Category_Map!$A$3:$A$28,CHAR(160),""),CHAR(10),"")),0)),
"Not Found")</f>
        <v>Food and beverages</v>
      </c>
      <c r="J3134" t="str">
        <f t="shared" si="48"/>
        <v>Pre-COVID</v>
      </c>
    </row>
    <row r="3135" spans="1:10" x14ac:dyDescent="0.35">
      <c r="A3135" t="s">
        <v>30</v>
      </c>
      <c r="B3135">
        <v>2016</v>
      </c>
      <c r="C3135" t="s">
        <v>38</v>
      </c>
      <c r="D3135">
        <v>130.30000000000001</v>
      </c>
      <c r="E3135">
        <v>5</v>
      </c>
      <c r="F3135" s="1">
        <v>42491</v>
      </c>
      <c r="G3135" t="s">
        <v>16</v>
      </c>
      <c r="H3135">
        <v>136</v>
      </c>
      <c r="I3135" t="str" cm="1">
        <f t="array" ref="I3135">IFERROR(
INDEX(Category_Map!$B$3:$B$28,
MATCH(TRIM(SUBSTITUTE(SUBSTITUTE(CLEAN(G3135),CHAR(160),""),CHAR(10),"")),
TRIM(SUBSTITUTE(SUBSTITUTE(Category_Map!$A$3:$A$28,CHAR(160),""),CHAR(10),"")),0)),
"Not Found")</f>
        <v>Miscellaneous</v>
      </c>
      <c r="J3135" t="str">
        <f t="shared" si="48"/>
        <v>Pre-COVID</v>
      </c>
    </row>
    <row r="3136" spans="1:10" x14ac:dyDescent="0.35">
      <c r="A3136" t="s">
        <v>30</v>
      </c>
      <c r="B3136">
        <v>2016</v>
      </c>
      <c r="C3136" t="s">
        <v>38</v>
      </c>
      <c r="D3136">
        <v>130.30000000000001</v>
      </c>
      <c r="E3136">
        <v>5</v>
      </c>
      <c r="F3136" s="1">
        <v>42491</v>
      </c>
      <c r="G3136" t="s">
        <v>17</v>
      </c>
      <c r="H3136">
        <v>135.4</v>
      </c>
      <c r="I3136" t="str" cm="1">
        <f t="array" ref="I3136">IFERROR(
INDEX(Category_Map!$B$3:$B$28,
MATCH(TRIM(SUBSTITUTE(SUBSTITUTE(CLEAN(G3136),CHAR(160),""),CHAR(10),"")),
TRIM(SUBSTITUTE(SUBSTITUTE(Category_Map!$A$3:$A$28,CHAR(160),""),CHAR(10),"")),0)),
"Not Found")</f>
        <v>Clothing and Footwear</v>
      </c>
      <c r="J3136" t="str">
        <f t="shared" si="48"/>
        <v>Pre-COVID</v>
      </c>
    </row>
    <row r="3137" spans="1:10" x14ac:dyDescent="0.35">
      <c r="A3137" t="s">
        <v>30</v>
      </c>
      <c r="B3137">
        <v>2016</v>
      </c>
      <c r="C3137" t="s">
        <v>38</v>
      </c>
      <c r="D3137">
        <v>130.30000000000001</v>
      </c>
      <c r="E3137">
        <v>5</v>
      </c>
      <c r="F3137" s="1">
        <v>42491</v>
      </c>
      <c r="G3137" t="s">
        <v>18</v>
      </c>
      <c r="H3137">
        <v>131.1</v>
      </c>
      <c r="I3137" t="str" cm="1">
        <f t="array" ref="I3137">IFERROR(
INDEX(Category_Map!$B$3:$B$28,
MATCH(TRIM(SUBSTITUTE(SUBSTITUTE(CLEAN(G3137),CHAR(160),""),CHAR(10),"")),
TRIM(SUBSTITUTE(SUBSTITUTE(Category_Map!$A$3:$A$28,CHAR(160),""),CHAR(10),"")),0)),
"Not Found")</f>
        <v>Clothing and Footwear</v>
      </c>
      <c r="J3137" t="str">
        <f t="shared" si="48"/>
        <v>Pre-COVID</v>
      </c>
    </row>
    <row r="3138" spans="1:10" x14ac:dyDescent="0.35">
      <c r="A3138" t="s">
        <v>30</v>
      </c>
      <c r="B3138">
        <v>2016</v>
      </c>
      <c r="C3138" t="s">
        <v>38</v>
      </c>
      <c r="D3138">
        <v>130.30000000000001</v>
      </c>
      <c r="E3138">
        <v>5</v>
      </c>
      <c r="F3138" s="1">
        <v>42491</v>
      </c>
      <c r="G3138" t="s">
        <v>19</v>
      </c>
      <c r="H3138">
        <v>134.80000000000001</v>
      </c>
      <c r="I3138" t="str" cm="1">
        <f t="array" ref="I3138">IFERROR(
INDEX(Category_Map!$B$3:$B$28,
MATCH(TRIM(SUBSTITUTE(SUBSTITUTE(CLEAN(G3138),CHAR(160),""),CHAR(10),"")),
TRIM(SUBSTITUTE(SUBSTITUTE(Category_Map!$A$3:$A$28,CHAR(160),""),CHAR(10),"")),0)),
"Not Found")</f>
        <v>Clothing and Footwear</v>
      </c>
      <c r="J3138" t="str">
        <f t="shared" ref="J3138:J3201" si="49">IF(F3138 &lt; DATE(2020,3,1), "Pre-COVID", "Post-COVID")</f>
        <v>Pre-COVID</v>
      </c>
    </row>
    <row r="3139" spans="1:10" x14ac:dyDescent="0.35">
      <c r="A3139" t="s">
        <v>30</v>
      </c>
      <c r="B3139">
        <v>2016</v>
      </c>
      <c r="C3139" t="s">
        <v>38</v>
      </c>
      <c r="D3139">
        <v>130.30000000000001</v>
      </c>
      <c r="E3139">
        <v>5</v>
      </c>
      <c r="F3139" s="1">
        <v>42491</v>
      </c>
      <c r="G3139" t="s">
        <v>20</v>
      </c>
      <c r="H3139">
        <v>0</v>
      </c>
      <c r="I3139" t="str" cm="1">
        <f t="array" ref="I3139">IFERROR(
INDEX(Category_Map!$B$3:$B$28,
MATCH(TRIM(SUBSTITUTE(SUBSTITUTE(CLEAN(G3139),CHAR(160),""),CHAR(10),"")),
TRIM(SUBSTITUTE(SUBSTITUTE(Category_Map!$A$3:$A$28,CHAR(160),""),CHAR(10),"")),0)),
"Not Found")</f>
        <v>Housing and Utilities</v>
      </c>
      <c r="J3139" t="str">
        <f t="shared" si="49"/>
        <v>Pre-COVID</v>
      </c>
    </row>
    <row r="3140" spans="1:10" x14ac:dyDescent="0.35">
      <c r="A3140" t="s">
        <v>30</v>
      </c>
      <c r="B3140">
        <v>2016</v>
      </c>
      <c r="C3140" t="s">
        <v>38</v>
      </c>
      <c r="D3140">
        <v>130.30000000000001</v>
      </c>
      <c r="E3140">
        <v>5</v>
      </c>
      <c r="F3140" s="1">
        <v>42491</v>
      </c>
      <c r="G3140" t="s">
        <v>21</v>
      </c>
      <c r="H3140">
        <v>127.4</v>
      </c>
      <c r="I3140" t="str" cm="1">
        <f t="array" ref="I3140">IFERROR(
INDEX(Category_Map!$B$3:$B$28,
MATCH(TRIM(SUBSTITUTE(SUBSTITUTE(CLEAN(G3140),CHAR(160),""),CHAR(10),"")),
TRIM(SUBSTITUTE(SUBSTITUTE(Category_Map!$A$3:$A$28,CHAR(160),""),CHAR(10),"")),0)),
"Not Found")</f>
        <v>Fuel and Energy</v>
      </c>
      <c r="J3140" t="str">
        <f t="shared" si="49"/>
        <v>Pre-COVID</v>
      </c>
    </row>
    <row r="3141" spans="1:10" x14ac:dyDescent="0.35">
      <c r="A3141" t="s">
        <v>30</v>
      </c>
      <c r="B3141">
        <v>2016</v>
      </c>
      <c r="C3141" t="s">
        <v>38</v>
      </c>
      <c r="D3141">
        <v>130.30000000000001</v>
      </c>
      <c r="E3141">
        <v>5</v>
      </c>
      <c r="F3141" s="1">
        <v>42491</v>
      </c>
      <c r="G3141" t="s">
        <v>22</v>
      </c>
      <c r="H3141">
        <v>128.5</v>
      </c>
      <c r="I3141" t="str" cm="1">
        <f t="array" ref="I3141">IFERROR(
INDEX(Category_Map!$B$3:$B$28,
MATCH(TRIM(SUBSTITUTE(SUBSTITUTE(CLEAN(G3141),CHAR(160),""),CHAR(10),"")),
TRIM(SUBSTITUTE(SUBSTITUTE(Category_Map!$A$3:$A$28,CHAR(160),""),CHAR(10),"")),0)),
"Not Found")</f>
        <v>Household goods and services</v>
      </c>
      <c r="J3141" t="str">
        <f t="shared" si="49"/>
        <v>Pre-COVID</v>
      </c>
    </row>
    <row r="3142" spans="1:10" x14ac:dyDescent="0.35">
      <c r="A3142" t="s">
        <v>30</v>
      </c>
      <c r="B3142">
        <v>2016</v>
      </c>
      <c r="C3142" t="s">
        <v>38</v>
      </c>
      <c r="D3142">
        <v>130.30000000000001</v>
      </c>
      <c r="E3142">
        <v>5</v>
      </c>
      <c r="F3142" s="1">
        <v>42491</v>
      </c>
      <c r="G3142" t="s">
        <v>23</v>
      </c>
      <c r="H3142">
        <v>125.8</v>
      </c>
      <c r="I3142" t="str" cm="1">
        <f t="array" ref="I3142">IFERROR(
INDEX(Category_Map!$B$3:$B$28,
MATCH(TRIM(SUBSTITUTE(SUBSTITUTE(CLEAN(G3142),CHAR(160),""),CHAR(10),"")),
TRIM(SUBSTITUTE(SUBSTITUTE(Category_Map!$A$3:$A$28,CHAR(160),""),CHAR(10),"")),0)),
"Not Found")</f>
        <v>Health</v>
      </c>
      <c r="J3142" t="str">
        <f t="shared" si="49"/>
        <v>Pre-COVID</v>
      </c>
    </row>
    <row r="3143" spans="1:10" x14ac:dyDescent="0.35">
      <c r="A3143" t="s">
        <v>30</v>
      </c>
      <c r="B3143">
        <v>2016</v>
      </c>
      <c r="C3143" t="s">
        <v>38</v>
      </c>
      <c r="D3143">
        <v>130.30000000000001</v>
      </c>
      <c r="E3143">
        <v>5</v>
      </c>
      <c r="F3143" s="1">
        <v>42491</v>
      </c>
      <c r="G3143" t="s">
        <v>24</v>
      </c>
      <c r="H3143">
        <v>115.1</v>
      </c>
      <c r="I3143" t="str" cm="1">
        <f t="array" ref="I3143">IFERROR(
INDEX(Category_Map!$B$3:$B$28,
MATCH(TRIM(SUBSTITUTE(SUBSTITUTE(CLEAN(G3143),CHAR(160),""),CHAR(10),"")),
TRIM(SUBSTITUTE(SUBSTITUTE(Category_Map!$A$3:$A$28,CHAR(160),""),CHAR(10),"")),0)),
"Not Found")</f>
        <v>Transport &amp; Communication</v>
      </c>
      <c r="J3143" t="str">
        <f t="shared" si="49"/>
        <v>Pre-COVID</v>
      </c>
    </row>
    <row r="3144" spans="1:10" x14ac:dyDescent="0.35">
      <c r="A3144" t="s">
        <v>30</v>
      </c>
      <c r="B3144">
        <v>2016</v>
      </c>
      <c r="C3144" t="s">
        <v>38</v>
      </c>
      <c r="D3144">
        <v>130.30000000000001</v>
      </c>
      <c r="E3144">
        <v>5</v>
      </c>
      <c r="F3144" s="1">
        <v>42491</v>
      </c>
      <c r="G3144" t="s">
        <v>25</v>
      </c>
      <c r="H3144">
        <v>123.6</v>
      </c>
      <c r="I3144" t="str" cm="1">
        <f t="array" ref="I3144">IFERROR(
INDEX(Category_Map!$B$3:$B$28,
MATCH(TRIM(SUBSTITUTE(SUBSTITUTE(CLEAN(G3144),CHAR(160),""),CHAR(10),"")),
TRIM(SUBSTITUTE(SUBSTITUTE(Category_Map!$A$3:$A$28,CHAR(160),""),CHAR(10),"")),0)),
"Not Found")</f>
        <v>Recreation and Personal Care</v>
      </c>
      <c r="J3144" t="str">
        <f t="shared" si="49"/>
        <v>Pre-COVID</v>
      </c>
    </row>
    <row r="3145" spans="1:10" x14ac:dyDescent="0.35">
      <c r="A3145" t="s">
        <v>30</v>
      </c>
      <c r="B3145">
        <v>2016</v>
      </c>
      <c r="C3145" t="s">
        <v>38</v>
      </c>
      <c r="D3145">
        <v>130.30000000000001</v>
      </c>
      <c r="E3145">
        <v>5</v>
      </c>
      <c r="F3145" s="1">
        <v>42491</v>
      </c>
      <c r="G3145" t="s">
        <v>26</v>
      </c>
      <c r="H3145">
        <v>129.1</v>
      </c>
      <c r="I3145" t="str" cm="1">
        <f t="array" ref="I3145">IFERROR(
INDEX(Category_Map!$B$3:$B$28,
MATCH(TRIM(SUBSTITUTE(SUBSTITUTE(CLEAN(G3145),CHAR(160),""),CHAR(10),"")),
TRIM(SUBSTITUTE(SUBSTITUTE(Category_Map!$A$3:$A$28,CHAR(160),""),CHAR(10),"")),0)),
"Not Found")</f>
        <v>Education</v>
      </c>
      <c r="J3145" t="str">
        <f t="shared" si="49"/>
        <v>Pre-COVID</v>
      </c>
    </row>
    <row r="3146" spans="1:10" x14ac:dyDescent="0.35">
      <c r="A3146" t="s">
        <v>30</v>
      </c>
      <c r="B3146">
        <v>2016</v>
      </c>
      <c r="C3146" t="s">
        <v>38</v>
      </c>
      <c r="D3146">
        <v>130.30000000000001</v>
      </c>
      <c r="E3146">
        <v>5</v>
      </c>
      <c r="F3146" s="1">
        <v>42491</v>
      </c>
      <c r="G3146" t="s">
        <v>27</v>
      </c>
      <c r="H3146">
        <v>119.7</v>
      </c>
      <c r="I3146" t="str" cm="1">
        <f t="array" ref="I3146">IFERROR(
INDEX(Category_Map!$B$3:$B$28,
MATCH(TRIM(SUBSTITUTE(SUBSTITUTE(CLEAN(G3146),CHAR(160),""),CHAR(10),"")),
TRIM(SUBSTITUTE(SUBSTITUTE(Category_Map!$A$3:$A$28,CHAR(160),""),CHAR(10),"")),0)),
"Not Found")</f>
        <v>Personal care and effects</v>
      </c>
      <c r="J3146" t="str">
        <f t="shared" si="49"/>
        <v>Pre-COVID</v>
      </c>
    </row>
    <row r="3147" spans="1:10" x14ac:dyDescent="0.35">
      <c r="A3147" t="s">
        <v>30</v>
      </c>
      <c r="B3147">
        <v>2016</v>
      </c>
      <c r="C3147" t="s">
        <v>38</v>
      </c>
      <c r="D3147">
        <v>130.30000000000001</v>
      </c>
      <c r="E3147">
        <v>5</v>
      </c>
      <c r="F3147" s="1">
        <v>42491</v>
      </c>
      <c r="G3147" t="s">
        <v>28</v>
      </c>
      <c r="H3147">
        <v>122.5</v>
      </c>
      <c r="I3147" t="str" cm="1">
        <f t="array" ref="I3147">IFERROR(
INDEX(Category_Map!$B$3:$B$28,
MATCH(TRIM(SUBSTITUTE(SUBSTITUTE(CLEAN(G3147),CHAR(160),""),CHAR(10),"")),
TRIM(SUBSTITUTE(SUBSTITUTE(Category_Map!$A$3:$A$28,CHAR(160),""),CHAR(10),"")),0)),
"Not Found")</f>
        <v>Miscellaneous</v>
      </c>
      <c r="J3147" t="str">
        <f t="shared" si="49"/>
        <v>Pre-COVID</v>
      </c>
    </row>
    <row r="3148" spans="1:10" x14ac:dyDescent="0.35">
      <c r="A3148" t="s">
        <v>33</v>
      </c>
      <c r="B3148">
        <v>2016</v>
      </c>
      <c r="C3148" t="s">
        <v>38</v>
      </c>
      <c r="D3148">
        <v>126.6</v>
      </c>
      <c r="E3148">
        <v>5</v>
      </c>
      <c r="F3148" s="1">
        <v>42491</v>
      </c>
      <c r="G3148" t="s">
        <v>3</v>
      </c>
      <c r="H3148">
        <v>125</v>
      </c>
      <c r="I3148" t="str" cm="1">
        <f t="array" ref="I3148">IFERROR(
INDEX(Category_Map!$B$3:$B$28,
MATCH(TRIM(SUBSTITUTE(SUBSTITUTE(CLEAN(G3148),CHAR(160),""),CHAR(10),"")),
TRIM(SUBSTITUTE(SUBSTITUTE(Category_Map!$A$3:$A$28,CHAR(160),""),CHAR(10),"")),0)),
"Not Found")</f>
        <v>Food</v>
      </c>
      <c r="J3148" t="str">
        <f t="shared" si="49"/>
        <v>Pre-COVID</v>
      </c>
    </row>
    <row r="3149" spans="1:10" x14ac:dyDescent="0.35">
      <c r="A3149" t="s">
        <v>33</v>
      </c>
      <c r="B3149">
        <v>2016</v>
      </c>
      <c r="C3149" t="s">
        <v>38</v>
      </c>
      <c r="D3149">
        <v>126.6</v>
      </c>
      <c r="E3149">
        <v>5</v>
      </c>
      <c r="F3149" s="1">
        <v>42491</v>
      </c>
      <c r="G3149" t="s">
        <v>4</v>
      </c>
      <c r="H3149">
        <v>142.1</v>
      </c>
      <c r="I3149" t="str" cm="1">
        <f t="array" ref="I3149">IFERROR(
INDEX(Category_Map!$B$3:$B$28,
MATCH(TRIM(SUBSTITUTE(SUBSTITUTE(CLEAN(G3149),CHAR(160),""),CHAR(10),"")),
TRIM(SUBSTITUTE(SUBSTITUTE(Category_Map!$A$3:$A$28,CHAR(160),""),CHAR(10),"")),0)),
"Not Found")</f>
        <v>Food</v>
      </c>
      <c r="J3149" t="str">
        <f t="shared" si="49"/>
        <v>Pre-COVID</v>
      </c>
    </row>
    <row r="3150" spans="1:10" x14ac:dyDescent="0.35">
      <c r="A3150" t="s">
        <v>33</v>
      </c>
      <c r="B3150">
        <v>2016</v>
      </c>
      <c r="C3150" t="s">
        <v>38</v>
      </c>
      <c r="D3150">
        <v>126.6</v>
      </c>
      <c r="E3150">
        <v>5</v>
      </c>
      <c r="F3150" s="1">
        <v>42491</v>
      </c>
      <c r="G3150" t="s">
        <v>5</v>
      </c>
      <c r="H3150">
        <v>127</v>
      </c>
      <c r="I3150" t="str" cm="1">
        <f t="array" ref="I3150">IFERROR(
INDEX(Category_Map!$B$3:$B$28,
MATCH(TRIM(SUBSTITUTE(SUBSTITUTE(CLEAN(G3150),CHAR(160),""),CHAR(10),"")),
TRIM(SUBSTITUTE(SUBSTITUTE(Category_Map!$A$3:$A$28,CHAR(160),""),CHAR(10),"")),0)),
"Not Found")</f>
        <v>Food</v>
      </c>
      <c r="J3150" t="str">
        <f t="shared" si="49"/>
        <v>Pre-COVID</v>
      </c>
    </row>
    <row r="3151" spans="1:10" x14ac:dyDescent="0.35">
      <c r="A3151" t="s">
        <v>33</v>
      </c>
      <c r="B3151">
        <v>2016</v>
      </c>
      <c r="C3151" t="s">
        <v>38</v>
      </c>
      <c r="D3151">
        <v>126.6</v>
      </c>
      <c r="E3151">
        <v>5</v>
      </c>
      <c r="F3151" s="1">
        <v>42491</v>
      </c>
      <c r="G3151" t="s">
        <v>6</v>
      </c>
      <c r="H3151">
        <v>130.4</v>
      </c>
      <c r="I3151" t="str" cm="1">
        <f t="array" ref="I3151">IFERROR(
INDEX(Category_Map!$B$3:$B$28,
MATCH(TRIM(SUBSTITUTE(SUBSTITUTE(CLEAN(G3151),CHAR(160),""),CHAR(10),"")),
TRIM(SUBSTITUTE(SUBSTITUTE(Category_Map!$A$3:$A$28,CHAR(160),""),CHAR(10),"")),0)),
"Not Found")</f>
        <v>Food</v>
      </c>
      <c r="J3151" t="str">
        <f t="shared" si="49"/>
        <v>Pre-COVID</v>
      </c>
    </row>
    <row r="3152" spans="1:10" x14ac:dyDescent="0.35">
      <c r="A3152" t="s">
        <v>33</v>
      </c>
      <c r="B3152">
        <v>2016</v>
      </c>
      <c r="C3152" t="s">
        <v>38</v>
      </c>
      <c r="D3152">
        <v>126.6</v>
      </c>
      <c r="E3152">
        <v>5</v>
      </c>
      <c r="F3152" s="1">
        <v>42491</v>
      </c>
      <c r="G3152" t="s">
        <v>7</v>
      </c>
      <c r="H3152">
        <v>109.6</v>
      </c>
      <c r="I3152" t="str" cm="1">
        <f t="array" ref="I3152">IFERROR(
INDEX(Category_Map!$B$3:$B$28,
MATCH(TRIM(SUBSTITUTE(SUBSTITUTE(CLEAN(G3152),CHAR(160),""),CHAR(10),"")),
TRIM(SUBSTITUTE(SUBSTITUTE(Category_Map!$A$3:$A$28,CHAR(160),""),CHAR(10),"")),0)),
"Not Found")</f>
        <v>Food</v>
      </c>
      <c r="J3152" t="str">
        <f t="shared" si="49"/>
        <v>Pre-COVID</v>
      </c>
    </row>
    <row r="3153" spans="1:10" x14ac:dyDescent="0.35">
      <c r="A3153" t="s">
        <v>33</v>
      </c>
      <c r="B3153">
        <v>2016</v>
      </c>
      <c r="C3153" t="s">
        <v>38</v>
      </c>
      <c r="D3153">
        <v>126.6</v>
      </c>
      <c r="E3153">
        <v>5</v>
      </c>
      <c r="F3153" s="1">
        <v>42491</v>
      </c>
      <c r="G3153" t="s">
        <v>8</v>
      </c>
      <c r="H3153">
        <v>133.5</v>
      </c>
      <c r="I3153" t="str" cm="1">
        <f t="array" ref="I3153">IFERROR(
INDEX(Category_Map!$B$3:$B$28,
MATCH(TRIM(SUBSTITUTE(SUBSTITUTE(CLEAN(G3153),CHAR(160),""),CHAR(10),"")),
TRIM(SUBSTITUTE(SUBSTITUTE(Category_Map!$A$3:$A$28,CHAR(160),""),CHAR(10),"")),0)),
"Not Found")</f>
        <v>Food</v>
      </c>
      <c r="J3153" t="str">
        <f t="shared" si="49"/>
        <v>Pre-COVID</v>
      </c>
    </row>
    <row r="3154" spans="1:10" x14ac:dyDescent="0.35">
      <c r="A3154" t="s">
        <v>33</v>
      </c>
      <c r="B3154">
        <v>2016</v>
      </c>
      <c r="C3154" t="s">
        <v>38</v>
      </c>
      <c r="D3154">
        <v>126.6</v>
      </c>
      <c r="E3154">
        <v>5</v>
      </c>
      <c r="F3154" s="1">
        <v>42491</v>
      </c>
      <c r="G3154" t="s">
        <v>9</v>
      </c>
      <c r="H3154">
        <v>151.4</v>
      </c>
      <c r="I3154" t="str" cm="1">
        <f t="array" ref="I3154">IFERROR(
INDEX(Category_Map!$B$3:$B$28,
MATCH(TRIM(SUBSTITUTE(SUBSTITUTE(CLEAN(G3154),CHAR(160),""),CHAR(10),"")),
TRIM(SUBSTITUTE(SUBSTITUTE(Category_Map!$A$3:$A$28,CHAR(160),""),CHAR(10),"")),0)),
"Not Found")</f>
        <v>Food</v>
      </c>
      <c r="J3154" t="str">
        <f t="shared" si="49"/>
        <v>Pre-COVID</v>
      </c>
    </row>
    <row r="3155" spans="1:10" x14ac:dyDescent="0.35">
      <c r="A3155" t="s">
        <v>33</v>
      </c>
      <c r="B3155">
        <v>2016</v>
      </c>
      <c r="C3155" t="s">
        <v>38</v>
      </c>
      <c r="D3155">
        <v>126.6</v>
      </c>
      <c r="E3155">
        <v>5</v>
      </c>
      <c r="F3155" s="1">
        <v>42491</v>
      </c>
      <c r="G3155" t="s">
        <v>10</v>
      </c>
      <c r="H3155">
        <v>182.8</v>
      </c>
      <c r="I3155" t="str" cm="1">
        <f t="array" ref="I3155">IFERROR(
INDEX(Category_Map!$B$3:$B$28,
MATCH(TRIM(SUBSTITUTE(SUBSTITUTE(CLEAN(G3155),CHAR(160),""),CHAR(10),"")),
TRIM(SUBSTITUTE(SUBSTITUTE(Category_Map!$A$3:$A$28,CHAR(160),""),CHAR(10),"")),0)),
"Not Found")</f>
        <v>Food</v>
      </c>
      <c r="J3155" t="str">
        <f t="shared" si="49"/>
        <v>Pre-COVID</v>
      </c>
    </row>
    <row r="3156" spans="1:10" x14ac:dyDescent="0.35">
      <c r="A3156" t="s">
        <v>33</v>
      </c>
      <c r="B3156">
        <v>2016</v>
      </c>
      <c r="C3156" t="s">
        <v>38</v>
      </c>
      <c r="D3156">
        <v>126.6</v>
      </c>
      <c r="E3156">
        <v>5</v>
      </c>
      <c r="F3156" s="1">
        <v>42491</v>
      </c>
      <c r="G3156" t="s">
        <v>11</v>
      </c>
      <c r="H3156">
        <v>111.1</v>
      </c>
      <c r="I3156" t="str" cm="1">
        <f t="array" ref="I3156">IFERROR(
INDEX(Category_Map!$B$3:$B$28,
MATCH(TRIM(SUBSTITUTE(SUBSTITUTE(CLEAN(G3156),CHAR(160),""),CHAR(10),"")),
TRIM(SUBSTITUTE(SUBSTITUTE(Category_Map!$A$3:$A$28,CHAR(160),""),CHAR(10),"")),0)),
"Not Found")</f>
        <v>Food</v>
      </c>
      <c r="J3156" t="str">
        <f t="shared" si="49"/>
        <v>Pre-COVID</v>
      </c>
    </row>
    <row r="3157" spans="1:10" x14ac:dyDescent="0.35">
      <c r="A3157" t="s">
        <v>33</v>
      </c>
      <c r="B3157">
        <v>2016</v>
      </c>
      <c r="C3157" t="s">
        <v>38</v>
      </c>
      <c r="D3157">
        <v>126.6</v>
      </c>
      <c r="E3157">
        <v>5</v>
      </c>
      <c r="F3157" s="1">
        <v>42491</v>
      </c>
      <c r="G3157" t="s">
        <v>12</v>
      </c>
      <c r="H3157">
        <v>141.5</v>
      </c>
      <c r="I3157" t="str" cm="1">
        <f t="array" ref="I3157">IFERROR(
INDEX(Category_Map!$B$3:$B$28,
MATCH(TRIM(SUBSTITUTE(SUBSTITUTE(CLEAN(G3157),CHAR(160),""),CHAR(10),"")),
TRIM(SUBSTITUTE(SUBSTITUTE(Category_Map!$A$3:$A$28,CHAR(160),""),CHAR(10),"")),0)),
"Not Found")</f>
        <v>Food</v>
      </c>
      <c r="J3157" t="str">
        <f t="shared" si="49"/>
        <v>Pre-COVID</v>
      </c>
    </row>
    <row r="3158" spans="1:10" x14ac:dyDescent="0.35">
      <c r="A3158" t="s">
        <v>33</v>
      </c>
      <c r="B3158">
        <v>2016</v>
      </c>
      <c r="C3158" t="s">
        <v>38</v>
      </c>
      <c r="D3158">
        <v>126.6</v>
      </c>
      <c r="E3158">
        <v>5</v>
      </c>
      <c r="F3158" s="1">
        <v>42491</v>
      </c>
      <c r="G3158" t="s">
        <v>13</v>
      </c>
      <c r="H3158">
        <v>121.5</v>
      </c>
      <c r="I3158" t="str" cm="1">
        <f t="array" ref="I3158">IFERROR(
INDEX(Category_Map!$B$3:$B$28,
MATCH(TRIM(SUBSTITUTE(SUBSTITUTE(CLEAN(G3158),CHAR(160),""),CHAR(10),"")),
TRIM(SUBSTITUTE(SUBSTITUTE(Category_Map!$A$3:$A$28,CHAR(160),""),CHAR(10),"")),0)),
"Not Found")</f>
        <v>Food and beverages</v>
      </c>
      <c r="J3158" t="str">
        <f t="shared" si="49"/>
        <v>Pre-COVID</v>
      </c>
    </row>
    <row r="3159" spans="1:10" x14ac:dyDescent="0.35">
      <c r="A3159" t="s">
        <v>33</v>
      </c>
      <c r="B3159">
        <v>2016</v>
      </c>
      <c r="C3159" t="s">
        <v>38</v>
      </c>
      <c r="D3159">
        <v>126.6</v>
      </c>
      <c r="E3159">
        <v>5</v>
      </c>
      <c r="F3159" s="1">
        <v>42491</v>
      </c>
      <c r="G3159" t="s">
        <v>14</v>
      </c>
      <c r="H3159">
        <v>136.30000000000001</v>
      </c>
      <c r="I3159" t="str" cm="1">
        <f t="array" ref="I3159">IFERROR(
INDEX(Category_Map!$B$3:$B$28,
MATCH(TRIM(SUBSTITUTE(SUBSTITUTE(CLEAN(G3159),CHAR(160),""),CHAR(10),"")),
TRIM(SUBSTITUTE(SUBSTITUTE(Category_Map!$A$3:$A$28,CHAR(160),""),CHAR(10),"")),0)),
"Not Found")</f>
        <v>Food and beverages</v>
      </c>
      <c r="J3159" t="str">
        <f t="shared" si="49"/>
        <v>Pre-COVID</v>
      </c>
    </row>
    <row r="3160" spans="1:10" x14ac:dyDescent="0.35">
      <c r="A3160" t="s">
        <v>33</v>
      </c>
      <c r="B3160">
        <v>2016</v>
      </c>
      <c r="C3160" t="s">
        <v>38</v>
      </c>
      <c r="D3160">
        <v>126.6</v>
      </c>
      <c r="E3160">
        <v>5</v>
      </c>
      <c r="F3160" s="1">
        <v>42491</v>
      </c>
      <c r="G3160" t="s">
        <v>15</v>
      </c>
      <c r="H3160">
        <v>134.6</v>
      </c>
      <c r="I3160" t="str" cm="1">
        <f t="array" ref="I3160">IFERROR(
INDEX(Category_Map!$B$3:$B$28,
MATCH(TRIM(SUBSTITUTE(SUBSTITUTE(CLEAN(G3160),CHAR(160),""),CHAR(10),"")),
TRIM(SUBSTITUTE(SUBSTITUTE(Category_Map!$A$3:$A$28,CHAR(160),""),CHAR(10),"")),0)),
"Not Found")</f>
        <v>Food and beverages</v>
      </c>
      <c r="J3160" t="str">
        <f t="shared" si="49"/>
        <v>Pre-COVID</v>
      </c>
    </row>
    <row r="3161" spans="1:10" x14ac:dyDescent="0.35">
      <c r="A3161" t="s">
        <v>33</v>
      </c>
      <c r="B3161">
        <v>2016</v>
      </c>
      <c r="C3161" t="s">
        <v>38</v>
      </c>
      <c r="D3161">
        <v>126.6</v>
      </c>
      <c r="E3161">
        <v>5</v>
      </c>
      <c r="F3161" s="1">
        <v>42491</v>
      </c>
      <c r="G3161" t="s">
        <v>16</v>
      </c>
      <c r="H3161">
        <v>142.19999999999999</v>
      </c>
      <c r="I3161" t="str" cm="1">
        <f t="array" ref="I3161">IFERROR(
INDEX(Category_Map!$B$3:$B$28,
MATCH(TRIM(SUBSTITUTE(SUBSTITUTE(CLEAN(G3161),CHAR(160),""),CHAR(10),"")),
TRIM(SUBSTITUTE(SUBSTITUTE(Category_Map!$A$3:$A$28,CHAR(160),""),CHAR(10),"")),0)),
"Not Found")</f>
        <v>Miscellaneous</v>
      </c>
      <c r="J3161" t="str">
        <f t="shared" si="49"/>
        <v>Pre-COVID</v>
      </c>
    </row>
    <row r="3162" spans="1:10" x14ac:dyDescent="0.35">
      <c r="A3162" t="s">
        <v>33</v>
      </c>
      <c r="B3162">
        <v>2016</v>
      </c>
      <c r="C3162" t="s">
        <v>38</v>
      </c>
      <c r="D3162">
        <v>126.6</v>
      </c>
      <c r="E3162">
        <v>5</v>
      </c>
      <c r="F3162" s="1">
        <v>42491</v>
      </c>
      <c r="G3162" t="s">
        <v>17</v>
      </c>
      <c r="H3162">
        <v>127.2</v>
      </c>
      <c r="I3162" t="str" cm="1">
        <f t="array" ref="I3162">IFERROR(
INDEX(Category_Map!$B$3:$B$28,
MATCH(TRIM(SUBSTITUTE(SUBSTITUTE(CLEAN(G3162),CHAR(160),""),CHAR(10),"")),
TRIM(SUBSTITUTE(SUBSTITUTE(Category_Map!$A$3:$A$28,CHAR(160),""),CHAR(10),"")),0)),
"Not Found")</f>
        <v>Clothing and Footwear</v>
      </c>
      <c r="J3162" t="str">
        <f t="shared" si="49"/>
        <v>Pre-COVID</v>
      </c>
    </row>
    <row r="3163" spans="1:10" x14ac:dyDescent="0.35">
      <c r="A3163" t="s">
        <v>33</v>
      </c>
      <c r="B3163">
        <v>2016</v>
      </c>
      <c r="C3163" t="s">
        <v>38</v>
      </c>
      <c r="D3163">
        <v>126.6</v>
      </c>
      <c r="E3163">
        <v>5</v>
      </c>
      <c r="F3163" s="1">
        <v>42491</v>
      </c>
      <c r="G3163" t="s">
        <v>18</v>
      </c>
      <c r="H3163">
        <v>120.7</v>
      </c>
      <c r="I3163" t="str" cm="1">
        <f t="array" ref="I3163">IFERROR(
INDEX(Category_Map!$B$3:$B$28,
MATCH(TRIM(SUBSTITUTE(SUBSTITUTE(CLEAN(G3163),CHAR(160),""),CHAR(10),"")),
TRIM(SUBSTITUTE(SUBSTITUTE(Category_Map!$A$3:$A$28,CHAR(160),""),CHAR(10),"")),0)),
"Not Found")</f>
        <v>Clothing and Footwear</v>
      </c>
      <c r="J3163" t="str">
        <f t="shared" si="49"/>
        <v>Pre-COVID</v>
      </c>
    </row>
    <row r="3164" spans="1:10" x14ac:dyDescent="0.35">
      <c r="A3164" t="s">
        <v>33</v>
      </c>
      <c r="B3164">
        <v>2016</v>
      </c>
      <c r="C3164" t="s">
        <v>38</v>
      </c>
      <c r="D3164">
        <v>126.6</v>
      </c>
      <c r="E3164">
        <v>5</v>
      </c>
      <c r="F3164" s="1">
        <v>42491</v>
      </c>
      <c r="G3164" t="s">
        <v>19</v>
      </c>
      <c r="H3164">
        <v>126.2</v>
      </c>
      <c r="I3164" t="str" cm="1">
        <f t="array" ref="I3164">IFERROR(
INDEX(Category_Map!$B$3:$B$28,
MATCH(TRIM(SUBSTITUTE(SUBSTITUTE(CLEAN(G3164),CHAR(160),""),CHAR(10),"")),
TRIM(SUBSTITUTE(SUBSTITUTE(Category_Map!$A$3:$A$28,CHAR(160),""),CHAR(10),"")),0)),
"Not Found")</f>
        <v>Clothing and Footwear</v>
      </c>
      <c r="J3164" t="str">
        <f t="shared" si="49"/>
        <v>Pre-COVID</v>
      </c>
    </row>
    <row r="3165" spans="1:10" x14ac:dyDescent="0.35">
      <c r="A3165" t="s">
        <v>33</v>
      </c>
      <c r="B3165">
        <v>2016</v>
      </c>
      <c r="C3165" t="s">
        <v>38</v>
      </c>
      <c r="D3165">
        <v>126.6</v>
      </c>
      <c r="E3165">
        <v>5</v>
      </c>
      <c r="F3165" s="1">
        <v>42491</v>
      </c>
      <c r="G3165" t="s">
        <v>20</v>
      </c>
      <c r="H3165">
        <v>126</v>
      </c>
      <c r="I3165" t="str" cm="1">
        <f t="array" ref="I3165">IFERROR(
INDEX(Category_Map!$B$3:$B$28,
MATCH(TRIM(SUBSTITUTE(SUBSTITUTE(CLEAN(G3165),CHAR(160),""),CHAR(10),"")),
TRIM(SUBSTITUTE(SUBSTITUTE(Category_Map!$A$3:$A$28,CHAR(160),""),CHAR(10),"")),0)),
"Not Found")</f>
        <v>Housing and Utilities</v>
      </c>
      <c r="J3165" t="str">
        <f t="shared" si="49"/>
        <v>Pre-COVID</v>
      </c>
    </row>
    <row r="3166" spans="1:10" x14ac:dyDescent="0.35">
      <c r="A3166" t="s">
        <v>33</v>
      </c>
      <c r="B3166">
        <v>2016</v>
      </c>
      <c r="C3166" t="s">
        <v>38</v>
      </c>
      <c r="D3166">
        <v>126.6</v>
      </c>
      <c r="E3166">
        <v>5</v>
      </c>
      <c r="F3166" s="1">
        <v>42491</v>
      </c>
      <c r="G3166" t="s">
        <v>21</v>
      </c>
      <c r="H3166">
        <v>115</v>
      </c>
      <c r="I3166" t="str" cm="1">
        <f t="array" ref="I3166">IFERROR(
INDEX(Category_Map!$B$3:$B$28,
MATCH(TRIM(SUBSTITUTE(SUBSTITUTE(CLEAN(G3166),CHAR(160),""),CHAR(10),"")),
TRIM(SUBSTITUTE(SUBSTITUTE(Category_Map!$A$3:$A$28,CHAR(160),""),CHAR(10),"")),0)),
"Not Found")</f>
        <v>Fuel and Energy</v>
      </c>
      <c r="J3166" t="str">
        <f t="shared" si="49"/>
        <v>Pre-COVID</v>
      </c>
    </row>
    <row r="3167" spans="1:10" x14ac:dyDescent="0.35">
      <c r="A3167" t="s">
        <v>33</v>
      </c>
      <c r="B3167">
        <v>2016</v>
      </c>
      <c r="C3167" t="s">
        <v>38</v>
      </c>
      <c r="D3167">
        <v>126.6</v>
      </c>
      <c r="E3167">
        <v>5</v>
      </c>
      <c r="F3167" s="1">
        <v>42491</v>
      </c>
      <c r="G3167" t="s">
        <v>22</v>
      </c>
      <c r="H3167">
        <v>123.2</v>
      </c>
      <c r="I3167" t="str" cm="1">
        <f t="array" ref="I3167">IFERROR(
INDEX(Category_Map!$B$3:$B$28,
MATCH(TRIM(SUBSTITUTE(SUBSTITUTE(CLEAN(G3167),CHAR(160),""),CHAR(10),"")),
TRIM(SUBSTITUTE(SUBSTITUTE(Category_Map!$A$3:$A$28,CHAR(160),""),CHAR(10),"")),0)),
"Not Found")</f>
        <v>Household goods and services</v>
      </c>
      <c r="J3167" t="str">
        <f t="shared" si="49"/>
        <v>Pre-COVID</v>
      </c>
    </row>
    <row r="3168" spans="1:10" x14ac:dyDescent="0.35">
      <c r="A3168" t="s">
        <v>33</v>
      </c>
      <c r="B3168">
        <v>2016</v>
      </c>
      <c r="C3168" t="s">
        <v>38</v>
      </c>
      <c r="D3168">
        <v>126.6</v>
      </c>
      <c r="E3168">
        <v>5</v>
      </c>
      <c r="F3168" s="1">
        <v>42491</v>
      </c>
      <c r="G3168" t="s">
        <v>23</v>
      </c>
      <c r="H3168">
        <v>120.3</v>
      </c>
      <c r="I3168" t="str" cm="1">
        <f t="array" ref="I3168">IFERROR(
INDEX(Category_Map!$B$3:$B$28,
MATCH(TRIM(SUBSTITUTE(SUBSTITUTE(CLEAN(G3168),CHAR(160),""),CHAR(10),"")),
TRIM(SUBSTITUTE(SUBSTITUTE(Category_Map!$A$3:$A$28,CHAR(160),""),CHAR(10),"")),0)),
"Not Found")</f>
        <v>Health</v>
      </c>
      <c r="J3168" t="str">
        <f t="shared" si="49"/>
        <v>Pre-COVID</v>
      </c>
    </row>
    <row r="3169" spans="1:10" x14ac:dyDescent="0.35">
      <c r="A3169" t="s">
        <v>33</v>
      </c>
      <c r="B3169">
        <v>2016</v>
      </c>
      <c r="C3169" t="s">
        <v>38</v>
      </c>
      <c r="D3169">
        <v>126.6</v>
      </c>
      <c r="E3169">
        <v>5</v>
      </c>
      <c r="F3169" s="1">
        <v>42491</v>
      </c>
      <c r="G3169" t="s">
        <v>24</v>
      </c>
      <c r="H3169">
        <v>110.7</v>
      </c>
      <c r="I3169" t="str" cm="1">
        <f t="array" ref="I3169">IFERROR(
INDEX(Category_Map!$B$3:$B$28,
MATCH(TRIM(SUBSTITUTE(SUBSTITUTE(CLEAN(G3169),CHAR(160),""),CHAR(10),"")),
TRIM(SUBSTITUTE(SUBSTITUTE(Category_Map!$A$3:$A$28,CHAR(160),""),CHAR(10),"")),0)),
"Not Found")</f>
        <v>Transport &amp; Communication</v>
      </c>
      <c r="J3169" t="str">
        <f t="shared" si="49"/>
        <v>Pre-COVID</v>
      </c>
    </row>
    <row r="3170" spans="1:10" x14ac:dyDescent="0.35">
      <c r="A3170" t="s">
        <v>33</v>
      </c>
      <c r="B3170">
        <v>2016</v>
      </c>
      <c r="C3170" t="s">
        <v>38</v>
      </c>
      <c r="D3170">
        <v>126.6</v>
      </c>
      <c r="E3170">
        <v>5</v>
      </c>
      <c r="F3170" s="1">
        <v>42491</v>
      </c>
      <c r="G3170" t="s">
        <v>25</v>
      </c>
      <c r="H3170">
        <v>119.8</v>
      </c>
      <c r="I3170" t="str" cm="1">
        <f t="array" ref="I3170">IFERROR(
INDEX(Category_Map!$B$3:$B$28,
MATCH(TRIM(SUBSTITUTE(SUBSTITUTE(CLEAN(G3170),CHAR(160),""),CHAR(10),"")),
TRIM(SUBSTITUTE(SUBSTITUTE(Category_Map!$A$3:$A$28,CHAR(160),""),CHAR(10),"")),0)),
"Not Found")</f>
        <v>Recreation and Personal Care</v>
      </c>
      <c r="J3170" t="str">
        <f t="shared" si="49"/>
        <v>Pre-COVID</v>
      </c>
    </row>
    <row r="3171" spans="1:10" x14ac:dyDescent="0.35">
      <c r="A3171" t="s">
        <v>33</v>
      </c>
      <c r="B3171">
        <v>2016</v>
      </c>
      <c r="C3171" t="s">
        <v>38</v>
      </c>
      <c r="D3171">
        <v>126.6</v>
      </c>
      <c r="E3171">
        <v>5</v>
      </c>
      <c r="F3171" s="1">
        <v>42491</v>
      </c>
      <c r="G3171" t="s">
        <v>26</v>
      </c>
      <c r="H3171">
        <v>128</v>
      </c>
      <c r="I3171" t="str" cm="1">
        <f t="array" ref="I3171">IFERROR(
INDEX(Category_Map!$B$3:$B$28,
MATCH(TRIM(SUBSTITUTE(SUBSTITUTE(CLEAN(G3171),CHAR(160),""),CHAR(10),"")),
TRIM(SUBSTITUTE(SUBSTITUTE(Category_Map!$A$3:$A$28,CHAR(160),""),CHAR(10),"")),0)),
"Not Found")</f>
        <v>Education</v>
      </c>
      <c r="J3171" t="str">
        <f t="shared" si="49"/>
        <v>Pre-COVID</v>
      </c>
    </row>
    <row r="3172" spans="1:10" x14ac:dyDescent="0.35">
      <c r="A3172" t="s">
        <v>33</v>
      </c>
      <c r="B3172">
        <v>2016</v>
      </c>
      <c r="C3172" t="s">
        <v>38</v>
      </c>
      <c r="D3172">
        <v>126.6</v>
      </c>
      <c r="E3172">
        <v>5</v>
      </c>
      <c r="F3172" s="1">
        <v>42491</v>
      </c>
      <c r="G3172" t="s">
        <v>27</v>
      </c>
      <c r="H3172">
        <v>118.5</v>
      </c>
      <c r="I3172" t="str" cm="1">
        <f t="array" ref="I3172">IFERROR(
INDEX(Category_Map!$B$3:$B$28,
MATCH(TRIM(SUBSTITUTE(SUBSTITUTE(CLEAN(G3172),CHAR(160),""),CHAR(10),"")),
TRIM(SUBSTITUTE(SUBSTITUTE(Category_Map!$A$3:$A$28,CHAR(160),""),CHAR(10),"")),0)),
"Not Found")</f>
        <v>Personal care and effects</v>
      </c>
      <c r="J3172" t="str">
        <f t="shared" si="49"/>
        <v>Pre-COVID</v>
      </c>
    </row>
    <row r="3173" spans="1:10" x14ac:dyDescent="0.35">
      <c r="A3173" t="s">
        <v>33</v>
      </c>
      <c r="B3173">
        <v>2016</v>
      </c>
      <c r="C3173" t="s">
        <v>38</v>
      </c>
      <c r="D3173">
        <v>126.6</v>
      </c>
      <c r="E3173">
        <v>5</v>
      </c>
      <c r="F3173" s="1">
        <v>42491</v>
      </c>
      <c r="G3173" t="s">
        <v>28</v>
      </c>
      <c r="H3173">
        <v>118.7</v>
      </c>
      <c r="I3173" t="str" cm="1">
        <f t="array" ref="I3173">IFERROR(
INDEX(Category_Map!$B$3:$B$28,
MATCH(TRIM(SUBSTITUTE(SUBSTITUTE(CLEAN(G3173),CHAR(160),""),CHAR(10),"")),
TRIM(SUBSTITUTE(SUBSTITUTE(Category_Map!$A$3:$A$28,CHAR(160),""),CHAR(10),"")),0)),
"Not Found")</f>
        <v>Miscellaneous</v>
      </c>
      <c r="J3173" t="str">
        <f t="shared" si="49"/>
        <v>Pre-COVID</v>
      </c>
    </row>
    <row r="3174" spans="1:10" x14ac:dyDescent="0.35">
      <c r="A3174" t="s">
        <v>34</v>
      </c>
      <c r="B3174">
        <v>2016</v>
      </c>
      <c r="C3174" t="s">
        <v>38</v>
      </c>
      <c r="D3174">
        <v>128.6</v>
      </c>
      <c r="E3174">
        <v>5</v>
      </c>
      <c r="F3174" s="1">
        <v>42491</v>
      </c>
      <c r="G3174" t="s">
        <v>3</v>
      </c>
      <c r="H3174">
        <v>126.8</v>
      </c>
      <c r="I3174" t="str" cm="1">
        <f t="array" ref="I3174">IFERROR(
INDEX(Category_Map!$B$3:$B$28,
MATCH(TRIM(SUBSTITUTE(SUBSTITUTE(CLEAN(G3174),CHAR(160),""),CHAR(10),"")),
TRIM(SUBSTITUTE(SUBSTITUTE(Category_Map!$A$3:$A$28,CHAR(160),""),CHAR(10),"")),0)),
"Not Found")</f>
        <v>Food</v>
      </c>
      <c r="J3174" t="str">
        <f t="shared" si="49"/>
        <v>Pre-COVID</v>
      </c>
    </row>
    <row r="3175" spans="1:10" x14ac:dyDescent="0.35">
      <c r="A3175" t="s">
        <v>34</v>
      </c>
      <c r="B3175">
        <v>2016</v>
      </c>
      <c r="C3175" t="s">
        <v>38</v>
      </c>
      <c r="D3175">
        <v>128.6</v>
      </c>
      <c r="E3175">
        <v>5</v>
      </c>
      <c r="F3175" s="1">
        <v>42491</v>
      </c>
      <c r="G3175" t="s">
        <v>4</v>
      </c>
      <c r="H3175">
        <v>139.1</v>
      </c>
      <c r="I3175" t="str" cm="1">
        <f t="array" ref="I3175">IFERROR(
INDEX(Category_Map!$B$3:$B$28,
MATCH(TRIM(SUBSTITUTE(SUBSTITUTE(CLEAN(G3175),CHAR(160),""),CHAR(10),"")),
TRIM(SUBSTITUTE(SUBSTITUTE(Category_Map!$A$3:$A$28,CHAR(160),""),CHAR(10),"")),0)),
"Not Found")</f>
        <v>Food</v>
      </c>
      <c r="J3175" t="str">
        <f t="shared" si="49"/>
        <v>Pre-COVID</v>
      </c>
    </row>
    <row r="3176" spans="1:10" x14ac:dyDescent="0.35">
      <c r="A3176" t="s">
        <v>34</v>
      </c>
      <c r="B3176">
        <v>2016</v>
      </c>
      <c r="C3176" t="s">
        <v>38</v>
      </c>
      <c r="D3176">
        <v>128.6</v>
      </c>
      <c r="E3176">
        <v>5</v>
      </c>
      <c r="F3176" s="1">
        <v>42491</v>
      </c>
      <c r="G3176" t="s">
        <v>5</v>
      </c>
      <c r="H3176">
        <v>125.4</v>
      </c>
      <c r="I3176" t="str" cm="1">
        <f t="array" ref="I3176">IFERROR(
INDEX(Category_Map!$B$3:$B$28,
MATCH(TRIM(SUBSTITUTE(SUBSTITUTE(CLEAN(G3176),CHAR(160),""),CHAR(10),"")),
TRIM(SUBSTITUTE(SUBSTITUTE(Category_Map!$A$3:$A$28,CHAR(160),""),CHAR(10),"")),0)),
"Not Found")</f>
        <v>Food</v>
      </c>
      <c r="J3176" t="str">
        <f t="shared" si="49"/>
        <v>Pre-COVID</v>
      </c>
    </row>
    <row r="3177" spans="1:10" x14ac:dyDescent="0.35">
      <c r="A3177" t="s">
        <v>34</v>
      </c>
      <c r="B3177">
        <v>2016</v>
      </c>
      <c r="C3177" t="s">
        <v>38</v>
      </c>
      <c r="D3177">
        <v>128.6</v>
      </c>
      <c r="E3177">
        <v>5</v>
      </c>
      <c r="F3177" s="1">
        <v>42491</v>
      </c>
      <c r="G3177" t="s">
        <v>6</v>
      </c>
      <c r="H3177">
        <v>131.69999999999999</v>
      </c>
      <c r="I3177" t="str" cm="1">
        <f t="array" ref="I3177">IFERROR(
INDEX(Category_Map!$B$3:$B$28,
MATCH(TRIM(SUBSTITUTE(SUBSTITUTE(CLEAN(G3177),CHAR(160),""),CHAR(10),"")),
TRIM(SUBSTITUTE(SUBSTITUTE(Category_Map!$A$3:$A$28,CHAR(160),""),CHAR(10),"")),0)),
"Not Found")</f>
        <v>Food</v>
      </c>
      <c r="J3177" t="str">
        <f t="shared" si="49"/>
        <v>Pre-COVID</v>
      </c>
    </row>
    <row r="3178" spans="1:10" x14ac:dyDescent="0.35">
      <c r="A3178" t="s">
        <v>34</v>
      </c>
      <c r="B3178">
        <v>2016</v>
      </c>
      <c r="C3178" t="s">
        <v>38</v>
      </c>
      <c r="D3178">
        <v>128.6</v>
      </c>
      <c r="E3178">
        <v>5</v>
      </c>
      <c r="F3178" s="1">
        <v>42491</v>
      </c>
      <c r="G3178" t="s">
        <v>7</v>
      </c>
      <c r="H3178">
        <v>115</v>
      </c>
      <c r="I3178" t="str" cm="1">
        <f t="array" ref="I3178">IFERROR(
INDEX(Category_Map!$B$3:$B$28,
MATCH(TRIM(SUBSTITUTE(SUBSTITUTE(CLEAN(G3178),CHAR(160),""),CHAR(10),"")),
TRIM(SUBSTITUTE(SUBSTITUTE(Category_Map!$A$3:$A$28,CHAR(160),""),CHAR(10),"")),0)),
"Not Found")</f>
        <v>Food</v>
      </c>
      <c r="J3178" t="str">
        <f t="shared" si="49"/>
        <v>Pre-COVID</v>
      </c>
    </row>
    <row r="3179" spans="1:10" x14ac:dyDescent="0.35">
      <c r="A3179" t="s">
        <v>34</v>
      </c>
      <c r="B3179">
        <v>2016</v>
      </c>
      <c r="C3179" t="s">
        <v>38</v>
      </c>
      <c r="D3179">
        <v>128.6</v>
      </c>
      <c r="E3179">
        <v>5</v>
      </c>
      <c r="F3179" s="1">
        <v>42491</v>
      </c>
      <c r="G3179" t="s">
        <v>8</v>
      </c>
      <c r="H3179">
        <v>136</v>
      </c>
      <c r="I3179" t="str" cm="1">
        <f t="array" ref="I3179">IFERROR(
INDEX(Category_Map!$B$3:$B$28,
MATCH(TRIM(SUBSTITUTE(SUBSTITUTE(CLEAN(G3179),CHAR(160),""),CHAR(10),"")),
TRIM(SUBSTITUTE(SUBSTITUTE(Category_Map!$A$3:$A$28,CHAR(160),""),CHAR(10),"")),0)),
"Not Found")</f>
        <v>Food</v>
      </c>
      <c r="J3179" t="str">
        <f t="shared" si="49"/>
        <v>Pre-COVID</v>
      </c>
    </row>
    <row r="3180" spans="1:10" x14ac:dyDescent="0.35">
      <c r="A3180" t="s">
        <v>34</v>
      </c>
      <c r="B3180">
        <v>2016</v>
      </c>
      <c r="C3180" t="s">
        <v>38</v>
      </c>
      <c r="D3180">
        <v>128.6</v>
      </c>
      <c r="E3180">
        <v>5</v>
      </c>
      <c r="F3180" s="1">
        <v>42491</v>
      </c>
      <c r="G3180" t="s">
        <v>9</v>
      </c>
      <c r="H3180">
        <v>145.1</v>
      </c>
      <c r="I3180" t="str" cm="1">
        <f t="array" ref="I3180">IFERROR(
INDEX(Category_Map!$B$3:$B$28,
MATCH(TRIM(SUBSTITUTE(SUBSTITUTE(CLEAN(G3180),CHAR(160),""),CHAR(10),"")),
TRIM(SUBSTITUTE(SUBSTITUTE(Category_Map!$A$3:$A$28,CHAR(160),""),CHAR(10),"")),0)),
"Not Found")</f>
        <v>Food</v>
      </c>
      <c r="J3180" t="str">
        <f t="shared" si="49"/>
        <v>Pre-COVID</v>
      </c>
    </row>
    <row r="3181" spans="1:10" x14ac:dyDescent="0.35">
      <c r="A3181" t="s">
        <v>34</v>
      </c>
      <c r="B3181">
        <v>2016</v>
      </c>
      <c r="C3181" t="s">
        <v>38</v>
      </c>
      <c r="D3181">
        <v>128.6</v>
      </c>
      <c r="E3181">
        <v>5</v>
      </c>
      <c r="F3181" s="1">
        <v>42491</v>
      </c>
      <c r="G3181" t="s">
        <v>10</v>
      </c>
      <c r="H3181">
        <v>171.7</v>
      </c>
      <c r="I3181" t="str" cm="1">
        <f t="array" ref="I3181">IFERROR(
INDEX(Category_Map!$B$3:$B$28,
MATCH(TRIM(SUBSTITUTE(SUBSTITUTE(CLEAN(G3181),CHAR(160),""),CHAR(10),"")),
TRIM(SUBSTITUTE(SUBSTITUTE(Category_Map!$A$3:$A$28,CHAR(160),""),CHAR(10),"")),0)),
"Not Found")</f>
        <v>Food</v>
      </c>
      <c r="J3181" t="str">
        <f t="shared" si="49"/>
        <v>Pre-COVID</v>
      </c>
    </row>
    <row r="3182" spans="1:10" x14ac:dyDescent="0.35">
      <c r="A3182" t="s">
        <v>34</v>
      </c>
      <c r="B3182">
        <v>2016</v>
      </c>
      <c r="C3182" t="s">
        <v>38</v>
      </c>
      <c r="D3182">
        <v>128.6</v>
      </c>
      <c r="E3182">
        <v>5</v>
      </c>
      <c r="F3182" s="1">
        <v>42491</v>
      </c>
      <c r="G3182" t="s">
        <v>11</v>
      </c>
      <c r="H3182">
        <v>108.7</v>
      </c>
      <c r="I3182" t="str" cm="1">
        <f t="array" ref="I3182">IFERROR(
INDEX(Category_Map!$B$3:$B$28,
MATCH(TRIM(SUBSTITUTE(SUBSTITUTE(CLEAN(G3182),CHAR(160),""),CHAR(10),"")),
TRIM(SUBSTITUTE(SUBSTITUTE(Category_Map!$A$3:$A$28,CHAR(160),""),CHAR(10),"")),0)),
"Not Found")</f>
        <v>Food</v>
      </c>
      <c r="J3182" t="str">
        <f t="shared" si="49"/>
        <v>Pre-COVID</v>
      </c>
    </row>
    <row r="3183" spans="1:10" x14ac:dyDescent="0.35">
      <c r="A3183" t="s">
        <v>34</v>
      </c>
      <c r="B3183">
        <v>2016</v>
      </c>
      <c r="C3183" t="s">
        <v>38</v>
      </c>
      <c r="D3183">
        <v>128.6</v>
      </c>
      <c r="E3183">
        <v>5</v>
      </c>
      <c r="F3183" s="1">
        <v>42491</v>
      </c>
      <c r="G3183" t="s">
        <v>12</v>
      </c>
      <c r="H3183">
        <v>135.30000000000001</v>
      </c>
      <c r="I3183" t="str" cm="1">
        <f t="array" ref="I3183">IFERROR(
INDEX(Category_Map!$B$3:$B$28,
MATCH(TRIM(SUBSTITUTE(SUBSTITUTE(CLEAN(G3183),CHAR(160),""),CHAR(10),"")),
TRIM(SUBSTITUTE(SUBSTITUTE(Category_Map!$A$3:$A$28,CHAR(160),""),CHAR(10),"")),0)),
"Not Found")</f>
        <v>Food</v>
      </c>
      <c r="J3183" t="str">
        <f t="shared" si="49"/>
        <v>Pre-COVID</v>
      </c>
    </row>
    <row r="3184" spans="1:10" x14ac:dyDescent="0.35">
      <c r="A3184" t="s">
        <v>34</v>
      </c>
      <c r="B3184">
        <v>2016</v>
      </c>
      <c r="C3184" t="s">
        <v>38</v>
      </c>
      <c r="D3184">
        <v>128.6</v>
      </c>
      <c r="E3184">
        <v>5</v>
      </c>
      <c r="F3184" s="1">
        <v>42491</v>
      </c>
      <c r="G3184" t="s">
        <v>13</v>
      </c>
      <c r="H3184">
        <v>124.2</v>
      </c>
      <c r="I3184" t="str" cm="1">
        <f t="array" ref="I3184">IFERROR(
INDEX(Category_Map!$B$3:$B$28,
MATCH(TRIM(SUBSTITUTE(SUBSTITUTE(CLEAN(G3184),CHAR(160),""),CHAR(10),"")),
TRIM(SUBSTITUTE(SUBSTITUTE(Category_Map!$A$3:$A$28,CHAR(160),""),CHAR(10),"")),0)),
"Not Found")</f>
        <v>Food and beverages</v>
      </c>
      <c r="J3184" t="str">
        <f t="shared" si="49"/>
        <v>Pre-COVID</v>
      </c>
    </row>
    <row r="3185" spans="1:10" x14ac:dyDescent="0.35">
      <c r="A3185" t="s">
        <v>34</v>
      </c>
      <c r="B3185">
        <v>2016</v>
      </c>
      <c r="C3185" t="s">
        <v>38</v>
      </c>
      <c r="D3185">
        <v>128.6</v>
      </c>
      <c r="E3185">
        <v>5</v>
      </c>
      <c r="F3185" s="1">
        <v>42491</v>
      </c>
      <c r="G3185" t="s">
        <v>14</v>
      </c>
      <c r="H3185">
        <v>137.4</v>
      </c>
      <c r="I3185" t="str" cm="1">
        <f t="array" ref="I3185">IFERROR(
INDEX(Category_Map!$B$3:$B$28,
MATCH(TRIM(SUBSTITUTE(SUBSTITUTE(CLEAN(G3185),CHAR(160),""),CHAR(10),"")),
TRIM(SUBSTITUTE(SUBSTITUTE(Category_Map!$A$3:$A$28,CHAR(160),""),CHAR(10),"")),0)),
"Not Found")</f>
        <v>Food and beverages</v>
      </c>
      <c r="J3185" t="str">
        <f t="shared" si="49"/>
        <v>Pre-COVID</v>
      </c>
    </row>
    <row r="3186" spans="1:10" x14ac:dyDescent="0.35">
      <c r="A3186" t="s">
        <v>34</v>
      </c>
      <c r="B3186">
        <v>2016</v>
      </c>
      <c r="C3186" t="s">
        <v>38</v>
      </c>
      <c r="D3186">
        <v>128.6</v>
      </c>
      <c r="E3186">
        <v>5</v>
      </c>
      <c r="F3186" s="1">
        <v>42491</v>
      </c>
      <c r="G3186" t="s">
        <v>15</v>
      </c>
      <c r="H3186">
        <v>134</v>
      </c>
      <c r="I3186" t="str" cm="1">
        <f t="array" ref="I3186">IFERROR(
INDEX(Category_Map!$B$3:$B$28,
MATCH(TRIM(SUBSTITUTE(SUBSTITUTE(CLEAN(G3186),CHAR(160),""),CHAR(10),"")),
TRIM(SUBSTITUTE(SUBSTITUTE(Category_Map!$A$3:$A$28,CHAR(160),""),CHAR(10),"")),0)),
"Not Found")</f>
        <v>Food and beverages</v>
      </c>
      <c r="J3186" t="str">
        <f t="shared" si="49"/>
        <v>Pre-COVID</v>
      </c>
    </row>
    <row r="3187" spans="1:10" x14ac:dyDescent="0.35">
      <c r="A3187" t="s">
        <v>34</v>
      </c>
      <c r="B3187">
        <v>2016</v>
      </c>
      <c r="C3187" t="s">
        <v>38</v>
      </c>
      <c r="D3187">
        <v>128.6</v>
      </c>
      <c r="E3187">
        <v>5</v>
      </c>
      <c r="F3187" s="1">
        <v>42491</v>
      </c>
      <c r="G3187" t="s">
        <v>16</v>
      </c>
      <c r="H3187">
        <v>137.69999999999999</v>
      </c>
      <c r="I3187" t="str" cm="1">
        <f t="array" ref="I3187">IFERROR(
INDEX(Category_Map!$B$3:$B$28,
MATCH(TRIM(SUBSTITUTE(SUBSTITUTE(CLEAN(G3187),CHAR(160),""),CHAR(10),"")),
TRIM(SUBSTITUTE(SUBSTITUTE(Category_Map!$A$3:$A$28,CHAR(160),""),CHAR(10),"")),0)),
"Not Found")</f>
        <v>Miscellaneous</v>
      </c>
      <c r="J3187" t="str">
        <f t="shared" si="49"/>
        <v>Pre-COVID</v>
      </c>
    </row>
    <row r="3188" spans="1:10" x14ac:dyDescent="0.35">
      <c r="A3188" t="s">
        <v>34</v>
      </c>
      <c r="B3188">
        <v>2016</v>
      </c>
      <c r="C3188" t="s">
        <v>38</v>
      </c>
      <c r="D3188">
        <v>128.6</v>
      </c>
      <c r="E3188">
        <v>5</v>
      </c>
      <c r="F3188" s="1">
        <v>42491</v>
      </c>
      <c r="G3188" t="s">
        <v>17</v>
      </c>
      <c r="H3188">
        <v>132.19999999999999</v>
      </c>
      <c r="I3188" t="str" cm="1">
        <f t="array" ref="I3188">IFERROR(
INDEX(Category_Map!$B$3:$B$28,
MATCH(TRIM(SUBSTITUTE(SUBSTITUTE(CLEAN(G3188),CHAR(160),""),CHAR(10),"")),
TRIM(SUBSTITUTE(SUBSTITUTE(Category_Map!$A$3:$A$28,CHAR(160),""),CHAR(10),"")),0)),
"Not Found")</f>
        <v>Clothing and Footwear</v>
      </c>
      <c r="J3188" t="str">
        <f t="shared" si="49"/>
        <v>Pre-COVID</v>
      </c>
    </row>
    <row r="3189" spans="1:10" x14ac:dyDescent="0.35">
      <c r="A3189" t="s">
        <v>34</v>
      </c>
      <c r="B3189">
        <v>2016</v>
      </c>
      <c r="C3189" t="s">
        <v>38</v>
      </c>
      <c r="D3189">
        <v>128.6</v>
      </c>
      <c r="E3189">
        <v>5</v>
      </c>
      <c r="F3189" s="1">
        <v>42491</v>
      </c>
      <c r="G3189" t="s">
        <v>18</v>
      </c>
      <c r="H3189">
        <v>126.8</v>
      </c>
      <c r="I3189" t="str" cm="1">
        <f t="array" ref="I3189">IFERROR(
INDEX(Category_Map!$B$3:$B$28,
MATCH(TRIM(SUBSTITUTE(SUBSTITUTE(CLEAN(G3189),CHAR(160),""),CHAR(10),"")),
TRIM(SUBSTITUTE(SUBSTITUTE(Category_Map!$A$3:$A$28,CHAR(160),""),CHAR(10),"")),0)),
"Not Found")</f>
        <v>Clothing and Footwear</v>
      </c>
      <c r="J3189" t="str">
        <f t="shared" si="49"/>
        <v>Pre-COVID</v>
      </c>
    </row>
    <row r="3190" spans="1:10" x14ac:dyDescent="0.35">
      <c r="A3190" t="s">
        <v>34</v>
      </c>
      <c r="B3190">
        <v>2016</v>
      </c>
      <c r="C3190" t="s">
        <v>38</v>
      </c>
      <c r="D3190">
        <v>128.6</v>
      </c>
      <c r="E3190">
        <v>5</v>
      </c>
      <c r="F3190" s="1">
        <v>42491</v>
      </c>
      <c r="G3190" t="s">
        <v>19</v>
      </c>
      <c r="H3190">
        <v>131.4</v>
      </c>
      <c r="I3190" t="str" cm="1">
        <f t="array" ref="I3190">IFERROR(
INDEX(Category_Map!$B$3:$B$28,
MATCH(TRIM(SUBSTITUTE(SUBSTITUTE(CLEAN(G3190),CHAR(160),""),CHAR(10),"")),
TRIM(SUBSTITUTE(SUBSTITUTE(Category_Map!$A$3:$A$28,CHAR(160),""),CHAR(10),"")),0)),
"Not Found")</f>
        <v>Clothing and Footwear</v>
      </c>
      <c r="J3190" t="str">
        <f t="shared" si="49"/>
        <v>Pre-COVID</v>
      </c>
    </row>
    <row r="3191" spans="1:10" x14ac:dyDescent="0.35">
      <c r="A3191" t="s">
        <v>34</v>
      </c>
      <c r="B3191">
        <v>2016</v>
      </c>
      <c r="C3191" t="s">
        <v>38</v>
      </c>
      <c r="D3191">
        <v>128.6</v>
      </c>
      <c r="E3191">
        <v>5</v>
      </c>
      <c r="F3191" s="1">
        <v>42491</v>
      </c>
      <c r="G3191" t="s">
        <v>20</v>
      </c>
      <c r="H3191">
        <v>126</v>
      </c>
      <c r="I3191" t="str" cm="1">
        <f t="array" ref="I3191">IFERROR(
INDEX(Category_Map!$B$3:$B$28,
MATCH(TRIM(SUBSTITUTE(SUBSTITUTE(CLEAN(G3191),CHAR(160),""),CHAR(10),"")),
TRIM(SUBSTITUTE(SUBSTITUTE(Category_Map!$A$3:$A$28,CHAR(160),""),CHAR(10),"")),0)),
"Not Found")</f>
        <v>Housing and Utilities</v>
      </c>
      <c r="J3191" t="str">
        <f t="shared" si="49"/>
        <v>Pre-COVID</v>
      </c>
    </row>
    <row r="3192" spans="1:10" x14ac:dyDescent="0.35">
      <c r="A3192" t="s">
        <v>34</v>
      </c>
      <c r="B3192">
        <v>2016</v>
      </c>
      <c r="C3192" t="s">
        <v>38</v>
      </c>
      <c r="D3192">
        <v>128.6</v>
      </c>
      <c r="E3192">
        <v>5</v>
      </c>
      <c r="F3192" s="1">
        <v>42491</v>
      </c>
      <c r="G3192" t="s">
        <v>21</v>
      </c>
      <c r="H3192">
        <v>122.7</v>
      </c>
      <c r="I3192" t="str" cm="1">
        <f t="array" ref="I3192">IFERROR(
INDEX(Category_Map!$B$3:$B$28,
MATCH(TRIM(SUBSTITUTE(SUBSTITUTE(CLEAN(G3192),CHAR(160),""),CHAR(10),"")),
TRIM(SUBSTITUTE(SUBSTITUTE(Category_Map!$A$3:$A$28,CHAR(160),""),CHAR(10),"")),0)),
"Not Found")</f>
        <v>Fuel and Energy</v>
      </c>
      <c r="J3192" t="str">
        <f t="shared" si="49"/>
        <v>Pre-COVID</v>
      </c>
    </row>
    <row r="3193" spans="1:10" x14ac:dyDescent="0.35">
      <c r="A3193" t="s">
        <v>34</v>
      </c>
      <c r="B3193">
        <v>2016</v>
      </c>
      <c r="C3193" t="s">
        <v>38</v>
      </c>
      <c r="D3193">
        <v>128.6</v>
      </c>
      <c r="E3193">
        <v>5</v>
      </c>
      <c r="F3193" s="1">
        <v>42491</v>
      </c>
      <c r="G3193" t="s">
        <v>22</v>
      </c>
      <c r="H3193">
        <v>126</v>
      </c>
      <c r="I3193" t="str" cm="1">
        <f t="array" ref="I3193">IFERROR(
INDEX(Category_Map!$B$3:$B$28,
MATCH(TRIM(SUBSTITUTE(SUBSTITUTE(CLEAN(G3193),CHAR(160),""),CHAR(10),"")),
TRIM(SUBSTITUTE(SUBSTITUTE(Category_Map!$A$3:$A$28,CHAR(160),""),CHAR(10),"")),0)),
"Not Found")</f>
        <v>Household goods and services</v>
      </c>
      <c r="J3193" t="str">
        <f t="shared" si="49"/>
        <v>Pre-COVID</v>
      </c>
    </row>
    <row r="3194" spans="1:10" x14ac:dyDescent="0.35">
      <c r="A3194" t="s">
        <v>34</v>
      </c>
      <c r="B3194">
        <v>2016</v>
      </c>
      <c r="C3194" t="s">
        <v>38</v>
      </c>
      <c r="D3194">
        <v>128.6</v>
      </c>
      <c r="E3194">
        <v>5</v>
      </c>
      <c r="F3194" s="1">
        <v>42491</v>
      </c>
      <c r="G3194" t="s">
        <v>23</v>
      </c>
      <c r="H3194">
        <v>123.7</v>
      </c>
      <c r="I3194" t="str" cm="1">
        <f t="array" ref="I3194">IFERROR(
INDEX(Category_Map!$B$3:$B$28,
MATCH(TRIM(SUBSTITUTE(SUBSTITUTE(CLEAN(G3194),CHAR(160),""),CHAR(10),"")),
TRIM(SUBSTITUTE(SUBSTITUTE(Category_Map!$A$3:$A$28,CHAR(160),""),CHAR(10),"")),0)),
"Not Found")</f>
        <v>Health</v>
      </c>
      <c r="J3194" t="str">
        <f t="shared" si="49"/>
        <v>Pre-COVID</v>
      </c>
    </row>
    <row r="3195" spans="1:10" x14ac:dyDescent="0.35">
      <c r="A3195" t="s">
        <v>34</v>
      </c>
      <c r="B3195">
        <v>2016</v>
      </c>
      <c r="C3195" t="s">
        <v>38</v>
      </c>
      <c r="D3195">
        <v>128.6</v>
      </c>
      <c r="E3195">
        <v>5</v>
      </c>
      <c r="F3195" s="1">
        <v>42491</v>
      </c>
      <c r="G3195" t="s">
        <v>24</v>
      </c>
      <c r="H3195">
        <v>112.8</v>
      </c>
      <c r="I3195" t="str" cm="1">
        <f t="array" ref="I3195">IFERROR(
INDEX(Category_Map!$B$3:$B$28,
MATCH(TRIM(SUBSTITUTE(SUBSTITUTE(CLEAN(G3195),CHAR(160),""),CHAR(10),"")),
TRIM(SUBSTITUTE(SUBSTITUTE(Category_Map!$A$3:$A$28,CHAR(160),""),CHAR(10),"")),0)),
"Not Found")</f>
        <v>Transport &amp; Communication</v>
      </c>
      <c r="J3195" t="str">
        <f t="shared" si="49"/>
        <v>Pre-COVID</v>
      </c>
    </row>
    <row r="3196" spans="1:10" x14ac:dyDescent="0.35">
      <c r="A3196" t="s">
        <v>34</v>
      </c>
      <c r="B3196">
        <v>2016</v>
      </c>
      <c r="C3196" t="s">
        <v>38</v>
      </c>
      <c r="D3196">
        <v>128.6</v>
      </c>
      <c r="E3196">
        <v>5</v>
      </c>
      <c r="F3196" s="1">
        <v>42491</v>
      </c>
      <c r="G3196" t="s">
        <v>25</v>
      </c>
      <c r="H3196">
        <v>121.5</v>
      </c>
      <c r="I3196" t="str" cm="1">
        <f t="array" ref="I3196">IFERROR(
INDEX(Category_Map!$B$3:$B$28,
MATCH(TRIM(SUBSTITUTE(SUBSTITUTE(CLEAN(G3196),CHAR(160),""),CHAR(10),"")),
TRIM(SUBSTITUTE(SUBSTITUTE(Category_Map!$A$3:$A$28,CHAR(160),""),CHAR(10),"")),0)),
"Not Found")</f>
        <v>Recreation and Personal Care</v>
      </c>
      <c r="J3196" t="str">
        <f t="shared" si="49"/>
        <v>Pre-COVID</v>
      </c>
    </row>
    <row r="3197" spans="1:10" x14ac:dyDescent="0.35">
      <c r="A3197" t="s">
        <v>34</v>
      </c>
      <c r="B3197">
        <v>2016</v>
      </c>
      <c r="C3197" t="s">
        <v>38</v>
      </c>
      <c r="D3197">
        <v>128.6</v>
      </c>
      <c r="E3197">
        <v>5</v>
      </c>
      <c r="F3197" s="1">
        <v>42491</v>
      </c>
      <c r="G3197" t="s">
        <v>26</v>
      </c>
      <c r="H3197">
        <v>128.5</v>
      </c>
      <c r="I3197" t="str" cm="1">
        <f t="array" ref="I3197">IFERROR(
INDEX(Category_Map!$B$3:$B$28,
MATCH(TRIM(SUBSTITUTE(SUBSTITUTE(CLEAN(G3197),CHAR(160),""),CHAR(10),"")),
TRIM(SUBSTITUTE(SUBSTITUTE(Category_Map!$A$3:$A$28,CHAR(160),""),CHAR(10),"")),0)),
"Not Found")</f>
        <v>Education</v>
      </c>
      <c r="J3197" t="str">
        <f t="shared" si="49"/>
        <v>Pre-COVID</v>
      </c>
    </row>
    <row r="3198" spans="1:10" x14ac:dyDescent="0.35">
      <c r="A3198" t="s">
        <v>34</v>
      </c>
      <c r="B3198">
        <v>2016</v>
      </c>
      <c r="C3198" t="s">
        <v>38</v>
      </c>
      <c r="D3198">
        <v>128.6</v>
      </c>
      <c r="E3198">
        <v>5</v>
      </c>
      <c r="F3198" s="1">
        <v>42491</v>
      </c>
      <c r="G3198" t="s">
        <v>27</v>
      </c>
      <c r="H3198">
        <v>119.2</v>
      </c>
      <c r="I3198" t="str" cm="1">
        <f t="array" ref="I3198">IFERROR(
INDEX(Category_Map!$B$3:$B$28,
MATCH(TRIM(SUBSTITUTE(SUBSTITUTE(CLEAN(G3198),CHAR(160),""),CHAR(10),"")),
TRIM(SUBSTITUTE(SUBSTITUTE(Category_Map!$A$3:$A$28,CHAR(160),""),CHAR(10),"")),0)),
"Not Found")</f>
        <v>Personal care and effects</v>
      </c>
      <c r="J3198" t="str">
        <f t="shared" si="49"/>
        <v>Pre-COVID</v>
      </c>
    </row>
    <row r="3199" spans="1:10" x14ac:dyDescent="0.35">
      <c r="A3199" t="s">
        <v>34</v>
      </c>
      <c r="B3199">
        <v>2016</v>
      </c>
      <c r="C3199" t="s">
        <v>38</v>
      </c>
      <c r="D3199">
        <v>128.6</v>
      </c>
      <c r="E3199">
        <v>5</v>
      </c>
      <c r="F3199" s="1">
        <v>42491</v>
      </c>
      <c r="G3199" t="s">
        <v>28</v>
      </c>
      <c r="H3199">
        <v>120.7</v>
      </c>
      <c r="I3199" t="str" cm="1">
        <f t="array" ref="I3199">IFERROR(
INDEX(Category_Map!$B$3:$B$28,
MATCH(TRIM(SUBSTITUTE(SUBSTITUTE(CLEAN(G3199),CHAR(160),""),CHAR(10),"")),
TRIM(SUBSTITUTE(SUBSTITUTE(Category_Map!$A$3:$A$28,CHAR(160),""),CHAR(10),"")),0)),
"Not Found")</f>
        <v>Miscellaneous</v>
      </c>
      <c r="J3199" t="str">
        <f t="shared" si="49"/>
        <v>Pre-COVID</v>
      </c>
    </row>
    <row r="3200" spans="1:10" x14ac:dyDescent="0.35">
      <c r="A3200" t="s">
        <v>30</v>
      </c>
      <c r="B3200">
        <v>2016</v>
      </c>
      <c r="C3200" t="s">
        <v>39</v>
      </c>
      <c r="D3200">
        <v>131.9</v>
      </c>
      <c r="E3200">
        <v>6</v>
      </c>
      <c r="F3200" s="1">
        <v>42522</v>
      </c>
      <c r="G3200" t="s">
        <v>3</v>
      </c>
      <c r="H3200">
        <v>128.6</v>
      </c>
      <c r="I3200" t="str" cm="1">
        <f t="array" ref="I3200">IFERROR(
INDEX(Category_Map!$B$3:$B$28,
MATCH(TRIM(SUBSTITUTE(SUBSTITUTE(CLEAN(G3200),CHAR(160),""),CHAR(10),"")),
TRIM(SUBSTITUTE(SUBSTITUTE(Category_Map!$A$3:$A$28,CHAR(160),""),CHAR(10),"")),0)),
"Not Found")</f>
        <v>Food</v>
      </c>
      <c r="J3200" t="str">
        <f t="shared" si="49"/>
        <v>Pre-COVID</v>
      </c>
    </row>
    <row r="3201" spans="1:10" x14ac:dyDescent="0.35">
      <c r="A3201" t="s">
        <v>30</v>
      </c>
      <c r="B3201">
        <v>2016</v>
      </c>
      <c r="C3201" t="s">
        <v>39</v>
      </c>
      <c r="D3201">
        <v>131.9</v>
      </c>
      <c r="E3201">
        <v>6</v>
      </c>
      <c r="F3201" s="1">
        <v>42522</v>
      </c>
      <c r="G3201" t="s">
        <v>4</v>
      </c>
      <c r="H3201">
        <v>138.6</v>
      </c>
      <c r="I3201" t="str" cm="1">
        <f t="array" ref="I3201">IFERROR(
INDEX(Category_Map!$B$3:$B$28,
MATCH(TRIM(SUBSTITUTE(SUBSTITUTE(CLEAN(G3201),CHAR(160),""),CHAR(10),"")),
TRIM(SUBSTITUTE(SUBSTITUTE(Category_Map!$A$3:$A$28,CHAR(160),""),CHAR(10),"")),0)),
"Not Found")</f>
        <v>Food</v>
      </c>
      <c r="J3201" t="str">
        <f t="shared" si="49"/>
        <v>Pre-COVID</v>
      </c>
    </row>
    <row r="3202" spans="1:10" x14ac:dyDescent="0.35">
      <c r="A3202" t="s">
        <v>30</v>
      </c>
      <c r="B3202">
        <v>2016</v>
      </c>
      <c r="C3202" t="s">
        <v>39</v>
      </c>
      <c r="D3202">
        <v>131.9</v>
      </c>
      <c r="E3202">
        <v>6</v>
      </c>
      <c r="F3202" s="1">
        <v>42522</v>
      </c>
      <c r="G3202" t="s">
        <v>5</v>
      </c>
      <c r="H3202">
        <v>126.6</v>
      </c>
      <c r="I3202" t="str" cm="1">
        <f t="array" ref="I3202">IFERROR(
INDEX(Category_Map!$B$3:$B$28,
MATCH(TRIM(SUBSTITUTE(SUBSTITUTE(CLEAN(G3202),CHAR(160),""),CHAR(10),"")),
TRIM(SUBSTITUTE(SUBSTITUTE(Category_Map!$A$3:$A$28,CHAR(160),""),CHAR(10),"")),0)),
"Not Found")</f>
        <v>Food</v>
      </c>
      <c r="J3202" t="str">
        <f t="shared" ref="J3202:J3265" si="50">IF(F3202 &lt; DATE(2020,3,1), "Pre-COVID", "Post-COVID")</f>
        <v>Pre-COVID</v>
      </c>
    </row>
    <row r="3203" spans="1:10" x14ac:dyDescent="0.35">
      <c r="A3203" t="s">
        <v>30</v>
      </c>
      <c r="B3203">
        <v>2016</v>
      </c>
      <c r="C3203" t="s">
        <v>39</v>
      </c>
      <c r="D3203">
        <v>131.9</v>
      </c>
      <c r="E3203">
        <v>6</v>
      </c>
      <c r="F3203" s="1">
        <v>42522</v>
      </c>
      <c r="G3203" t="s">
        <v>6</v>
      </c>
      <c r="H3203">
        <v>133.6</v>
      </c>
      <c r="I3203" t="str" cm="1">
        <f t="array" ref="I3203">IFERROR(
INDEX(Category_Map!$B$3:$B$28,
MATCH(TRIM(SUBSTITUTE(SUBSTITUTE(CLEAN(G3203),CHAR(160),""),CHAR(10),"")),
TRIM(SUBSTITUTE(SUBSTITUTE(Category_Map!$A$3:$A$28,CHAR(160),""),CHAR(10),"")),0)),
"Not Found")</f>
        <v>Food</v>
      </c>
      <c r="J3203" t="str">
        <f t="shared" si="50"/>
        <v>Pre-COVID</v>
      </c>
    </row>
    <row r="3204" spans="1:10" x14ac:dyDescent="0.35">
      <c r="A3204" t="s">
        <v>30</v>
      </c>
      <c r="B3204">
        <v>2016</v>
      </c>
      <c r="C3204" t="s">
        <v>39</v>
      </c>
      <c r="D3204">
        <v>131.9</v>
      </c>
      <c r="E3204">
        <v>6</v>
      </c>
      <c r="F3204" s="1">
        <v>42522</v>
      </c>
      <c r="G3204" t="s">
        <v>7</v>
      </c>
      <c r="H3204">
        <v>118.6</v>
      </c>
      <c r="I3204" t="str" cm="1">
        <f t="array" ref="I3204">IFERROR(
INDEX(Category_Map!$B$3:$B$28,
MATCH(TRIM(SUBSTITUTE(SUBSTITUTE(CLEAN(G3204),CHAR(160),""),CHAR(10),"")),
TRIM(SUBSTITUTE(SUBSTITUTE(Category_Map!$A$3:$A$28,CHAR(160),""),CHAR(10),"")),0)),
"Not Found")</f>
        <v>Food</v>
      </c>
      <c r="J3204" t="str">
        <f t="shared" si="50"/>
        <v>Pre-COVID</v>
      </c>
    </row>
    <row r="3205" spans="1:10" x14ac:dyDescent="0.35">
      <c r="A3205" t="s">
        <v>30</v>
      </c>
      <c r="B3205">
        <v>2016</v>
      </c>
      <c r="C3205" t="s">
        <v>39</v>
      </c>
      <c r="D3205">
        <v>131.9</v>
      </c>
      <c r="E3205">
        <v>6</v>
      </c>
      <c r="F3205" s="1">
        <v>42522</v>
      </c>
      <c r="G3205" t="s">
        <v>8</v>
      </c>
      <c r="H3205">
        <v>137.4</v>
      </c>
      <c r="I3205" t="str" cm="1">
        <f t="array" ref="I3205">IFERROR(
INDEX(Category_Map!$B$3:$B$28,
MATCH(TRIM(SUBSTITUTE(SUBSTITUTE(CLEAN(G3205),CHAR(160),""),CHAR(10),"")),
TRIM(SUBSTITUTE(SUBSTITUTE(Category_Map!$A$3:$A$28,CHAR(160),""),CHAR(10),"")),0)),
"Not Found")</f>
        <v>Food</v>
      </c>
      <c r="J3205" t="str">
        <f t="shared" si="50"/>
        <v>Pre-COVID</v>
      </c>
    </row>
    <row r="3206" spans="1:10" x14ac:dyDescent="0.35">
      <c r="A3206" t="s">
        <v>30</v>
      </c>
      <c r="B3206">
        <v>2016</v>
      </c>
      <c r="C3206" t="s">
        <v>39</v>
      </c>
      <c r="D3206">
        <v>131.9</v>
      </c>
      <c r="E3206">
        <v>6</v>
      </c>
      <c r="F3206" s="1">
        <v>42522</v>
      </c>
      <c r="G3206" t="s">
        <v>9</v>
      </c>
      <c r="H3206">
        <v>152.5</v>
      </c>
      <c r="I3206" t="str" cm="1">
        <f t="array" ref="I3206">IFERROR(
INDEX(Category_Map!$B$3:$B$28,
MATCH(TRIM(SUBSTITUTE(SUBSTITUTE(CLEAN(G3206),CHAR(160),""),CHAR(10),"")),
TRIM(SUBSTITUTE(SUBSTITUTE(Category_Map!$A$3:$A$28,CHAR(160),""),CHAR(10),"")),0)),
"Not Found")</f>
        <v>Food</v>
      </c>
      <c r="J3206" t="str">
        <f t="shared" si="50"/>
        <v>Pre-COVID</v>
      </c>
    </row>
    <row r="3207" spans="1:10" x14ac:dyDescent="0.35">
      <c r="A3207" t="s">
        <v>30</v>
      </c>
      <c r="B3207">
        <v>2016</v>
      </c>
      <c r="C3207" t="s">
        <v>39</v>
      </c>
      <c r="D3207">
        <v>131.9</v>
      </c>
      <c r="E3207">
        <v>6</v>
      </c>
      <c r="F3207" s="1">
        <v>42522</v>
      </c>
      <c r="G3207" t="s">
        <v>10</v>
      </c>
      <c r="H3207">
        <v>169.2</v>
      </c>
      <c r="I3207" t="str" cm="1">
        <f t="array" ref="I3207">IFERROR(
INDEX(Category_Map!$B$3:$B$28,
MATCH(TRIM(SUBSTITUTE(SUBSTITUTE(CLEAN(G3207),CHAR(160),""),CHAR(10),"")),
TRIM(SUBSTITUTE(SUBSTITUTE(Category_Map!$A$3:$A$28,CHAR(160),""),CHAR(10),"")),0)),
"Not Found")</f>
        <v>Food</v>
      </c>
      <c r="J3207" t="str">
        <f t="shared" si="50"/>
        <v>Pre-COVID</v>
      </c>
    </row>
    <row r="3208" spans="1:10" x14ac:dyDescent="0.35">
      <c r="A3208" t="s">
        <v>30</v>
      </c>
      <c r="B3208">
        <v>2016</v>
      </c>
      <c r="C3208" t="s">
        <v>39</v>
      </c>
      <c r="D3208">
        <v>131.9</v>
      </c>
      <c r="E3208">
        <v>6</v>
      </c>
      <c r="F3208" s="1">
        <v>42522</v>
      </c>
      <c r="G3208" t="s">
        <v>11</v>
      </c>
      <c r="H3208">
        <v>108.8</v>
      </c>
      <c r="I3208" t="str" cm="1">
        <f t="array" ref="I3208">IFERROR(
INDEX(Category_Map!$B$3:$B$28,
MATCH(TRIM(SUBSTITUTE(SUBSTITUTE(CLEAN(G3208),CHAR(160),""),CHAR(10),"")),
TRIM(SUBSTITUTE(SUBSTITUTE(Category_Map!$A$3:$A$28,CHAR(160),""),CHAR(10),"")),0)),
"Not Found")</f>
        <v>Food</v>
      </c>
      <c r="J3208" t="str">
        <f t="shared" si="50"/>
        <v>Pre-COVID</v>
      </c>
    </row>
    <row r="3209" spans="1:10" x14ac:dyDescent="0.35">
      <c r="A3209" t="s">
        <v>30</v>
      </c>
      <c r="B3209">
        <v>2016</v>
      </c>
      <c r="C3209" t="s">
        <v>39</v>
      </c>
      <c r="D3209">
        <v>131.9</v>
      </c>
      <c r="E3209">
        <v>6</v>
      </c>
      <c r="F3209" s="1">
        <v>42522</v>
      </c>
      <c r="G3209" t="s">
        <v>12</v>
      </c>
      <c r="H3209">
        <v>133.1</v>
      </c>
      <c r="I3209" t="str" cm="1">
        <f t="array" ref="I3209">IFERROR(
INDEX(Category_Map!$B$3:$B$28,
MATCH(TRIM(SUBSTITUTE(SUBSTITUTE(CLEAN(G3209),CHAR(160),""),CHAR(10),"")),
TRIM(SUBSTITUTE(SUBSTITUTE(Category_Map!$A$3:$A$28,CHAR(160),""),CHAR(10),"")),0)),
"Not Found")</f>
        <v>Food</v>
      </c>
      <c r="J3209" t="str">
        <f t="shared" si="50"/>
        <v>Pre-COVID</v>
      </c>
    </row>
    <row r="3210" spans="1:10" x14ac:dyDescent="0.35">
      <c r="A3210" t="s">
        <v>30</v>
      </c>
      <c r="B3210">
        <v>2016</v>
      </c>
      <c r="C3210" t="s">
        <v>39</v>
      </c>
      <c r="D3210">
        <v>131.9</v>
      </c>
      <c r="E3210">
        <v>6</v>
      </c>
      <c r="F3210" s="1">
        <v>42522</v>
      </c>
      <c r="G3210" t="s">
        <v>13</v>
      </c>
      <c r="H3210">
        <v>126.4</v>
      </c>
      <c r="I3210" t="str" cm="1">
        <f t="array" ref="I3210">IFERROR(
INDEX(Category_Map!$B$3:$B$28,
MATCH(TRIM(SUBSTITUTE(SUBSTITUTE(CLEAN(G3210),CHAR(160),""),CHAR(10),"")),
TRIM(SUBSTITUTE(SUBSTITUTE(Category_Map!$A$3:$A$28,CHAR(160),""),CHAR(10),"")),0)),
"Not Found")</f>
        <v>Food and beverages</v>
      </c>
      <c r="J3210" t="str">
        <f t="shared" si="50"/>
        <v>Pre-COVID</v>
      </c>
    </row>
    <row r="3211" spans="1:10" x14ac:dyDescent="0.35">
      <c r="A3211" t="s">
        <v>30</v>
      </c>
      <c r="B3211">
        <v>2016</v>
      </c>
      <c r="C3211" t="s">
        <v>39</v>
      </c>
      <c r="D3211">
        <v>131.9</v>
      </c>
      <c r="E3211">
        <v>6</v>
      </c>
      <c r="F3211" s="1">
        <v>42522</v>
      </c>
      <c r="G3211" t="s">
        <v>14</v>
      </c>
      <c r="H3211">
        <v>139.19999999999999</v>
      </c>
      <c r="I3211" t="str" cm="1">
        <f t="array" ref="I3211">IFERROR(
INDEX(Category_Map!$B$3:$B$28,
MATCH(TRIM(SUBSTITUTE(SUBSTITUTE(CLEAN(G3211),CHAR(160),""),CHAR(10),"")),
TRIM(SUBSTITUTE(SUBSTITUTE(Category_Map!$A$3:$A$28,CHAR(160),""),CHAR(10),"")),0)),
"Not Found")</f>
        <v>Food and beverages</v>
      </c>
      <c r="J3211" t="str">
        <f t="shared" si="50"/>
        <v>Pre-COVID</v>
      </c>
    </row>
    <row r="3212" spans="1:10" x14ac:dyDescent="0.35">
      <c r="A3212" t="s">
        <v>30</v>
      </c>
      <c r="B3212">
        <v>2016</v>
      </c>
      <c r="C3212" t="s">
        <v>39</v>
      </c>
      <c r="D3212">
        <v>131.9</v>
      </c>
      <c r="E3212">
        <v>6</v>
      </c>
      <c r="F3212" s="1">
        <v>42522</v>
      </c>
      <c r="G3212" t="s">
        <v>15</v>
      </c>
      <c r="H3212">
        <v>136</v>
      </c>
      <c r="I3212" t="str" cm="1">
        <f t="array" ref="I3212">IFERROR(
INDEX(Category_Map!$B$3:$B$28,
MATCH(TRIM(SUBSTITUTE(SUBSTITUTE(CLEAN(G3212),CHAR(160),""),CHAR(10),"")),
TRIM(SUBSTITUTE(SUBSTITUTE(Category_Map!$A$3:$A$28,CHAR(160),""),CHAR(10),"")),0)),
"Not Found")</f>
        <v>Food and beverages</v>
      </c>
      <c r="J3212" t="str">
        <f t="shared" si="50"/>
        <v>Pre-COVID</v>
      </c>
    </row>
    <row r="3213" spans="1:10" x14ac:dyDescent="0.35">
      <c r="A3213" t="s">
        <v>30</v>
      </c>
      <c r="B3213">
        <v>2016</v>
      </c>
      <c r="C3213" t="s">
        <v>39</v>
      </c>
      <c r="D3213">
        <v>131.9</v>
      </c>
      <c r="E3213">
        <v>6</v>
      </c>
      <c r="F3213" s="1">
        <v>42522</v>
      </c>
      <c r="G3213" t="s">
        <v>16</v>
      </c>
      <c r="H3213">
        <v>137.19999999999999</v>
      </c>
      <c r="I3213" t="str" cm="1">
        <f t="array" ref="I3213">IFERROR(
INDEX(Category_Map!$B$3:$B$28,
MATCH(TRIM(SUBSTITUTE(SUBSTITUTE(CLEAN(G3213),CHAR(160),""),CHAR(10),"")),
TRIM(SUBSTITUTE(SUBSTITUTE(Category_Map!$A$3:$A$28,CHAR(160),""),CHAR(10),"")),0)),
"Not Found")</f>
        <v>Miscellaneous</v>
      </c>
      <c r="J3213" t="str">
        <f t="shared" si="50"/>
        <v>Pre-COVID</v>
      </c>
    </row>
    <row r="3214" spans="1:10" x14ac:dyDescent="0.35">
      <c r="A3214" t="s">
        <v>30</v>
      </c>
      <c r="B3214">
        <v>2016</v>
      </c>
      <c r="C3214" t="s">
        <v>39</v>
      </c>
      <c r="D3214">
        <v>131.9</v>
      </c>
      <c r="E3214">
        <v>6</v>
      </c>
      <c r="F3214" s="1">
        <v>42522</v>
      </c>
      <c r="G3214" t="s">
        <v>17</v>
      </c>
      <c r="H3214">
        <v>136.30000000000001</v>
      </c>
      <c r="I3214" t="str" cm="1">
        <f t="array" ref="I3214">IFERROR(
INDEX(Category_Map!$B$3:$B$28,
MATCH(TRIM(SUBSTITUTE(SUBSTITUTE(CLEAN(G3214),CHAR(160),""),CHAR(10),"")),
TRIM(SUBSTITUTE(SUBSTITUTE(Category_Map!$A$3:$A$28,CHAR(160),""),CHAR(10),"")),0)),
"Not Found")</f>
        <v>Clothing and Footwear</v>
      </c>
      <c r="J3214" t="str">
        <f t="shared" si="50"/>
        <v>Pre-COVID</v>
      </c>
    </row>
    <row r="3215" spans="1:10" x14ac:dyDescent="0.35">
      <c r="A3215" t="s">
        <v>30</v>
      </c>
      <c r="B3215">
        <v>2016</v>
      </c>
      <c r="C3215" t="s">
        <v>39</v>
      </c>
      <c r="D3215">
        <v>131.9</v>
      </c>
      <c r="E3215">
        <v>6</v>
      </c>
      <c r="F3215" s="1">
        <v>42522</v>
      </c>
      <c r="G3215" t="s">
        <v>18</v>
      </c>
      <c r="H3215">
        <v>131.6</v>
      </c>
      <c r="I3215" t="str" cm="1">
        <f t="array" ref="I3215">IFERROR(
INDEX(Category_Map!$B$3:$B$28,
MATCH(TRIM(SUBSTITUTE(SUBSTITUTE(CLEAN(G3215),CHAR(160),""),CHAR(10),"")),
TRIM(SUBSTITUTE(SUBSTITUTE(Category_Map!$A$3:$A$28,CHAR(160),""),CHAR(10),"")),0)),
"Not Found")</f>
        <v>Clothing and Footwear</v>
      </c>
      <c r="J3215" t="str">
        <f t="shared" si="50"/>
        <v>Pre-COVID</v>
      </c>
    </row>
    <row r="3216" spans="1:10" x14ac:dyDescent="0.35">
      <c r="A3216" t="s">
        <v>30</v>
      </c>
      <c r="B3216">
        <v>2016</v>
      </c>
      <c r="C3216" t="s">
        <v>39</v>
      </c>
      <c r="D3216">
        <v>131.9</v>
      </c>
      <c r="E3216">
        <v>6</v>
      </c>
      <c r="F3216" s="1">
        <v>42522</v>
      </c>
      <c r="G3216" t="s">
        <v>19</v>
      </c>
      <c r="H3216">
        <v>135.6</v>
      </c>
      <c r="I3216" t="str" cm="1">
        <f t="array" ref="I3216">IFERROR(
INDEX(Category_Map!$B$3:$B$28,
MATCH(TRIM(SUBSTITUTE(SUBSTITUTE(CLEAN(G3216),CHAR(160),""),CHAR(10),"")),
TRIM(SUBSTITUTE(SUBSTITUTE(Category_Map!$A$3:$A$28,CHAR(160),""),CHAR(10),"")),0)),
"Not Found")</f>
        <v>Clothing and Footwear</v>
      </c>
      <c r="J3216" t="str">
        <f t="shared" si="50"/>
        <v>Pre-COVID</v>
      </c>
    </row>
    <row r="3217" spans="1:10" x14ac:dyDescent="0.35">
      <c r="A3217" t="s">
        <v>30</v>
      </c>
      <c r="B3217">
        <v>2016</v>
      </c>
      <c r="C3217" t="s">
        <v>39</v>
      </c>
      <c r="D3217">
        <v>131.9</v>
      </c>
      <c r="E3217">
        <v>6</v>
      </c>
      <c r="F3217" s="1">
        <v>42522</v>
      </c>
      <c r="G3217" t="s">
        <v>20</v>
      </c>
      <c r="H3217">
        <v>0</v>
      </c>
      <c r="I3217" t="str" cm="1">
        <f t="array" ref="I3217">IFERROR(
INDEX(Category_Map!$B$3:$B$28,
MATCH(TRIM(SUBSTITUTE(SUBSTITUTE(CLEAN(G3217),CHAR(160),""),CHAR(10),"")),
TRIM(SUBSTITUTE(SUBSTITUTE(Category_Map!$A$3:$A$28,CHAR(160),""),CHAR(10),"")),0)),
"Not Found")</f>
        <v>Housing and Utilities</v>
      </c>
      <c r="J3217" t="str">
        <f t="shared" si="50"/>
        <v>Pre-COVID</v>
      </c>
    </row>
    <row r="3218" spans="1:10" x14ac:dyDescent="0.35">
      <c r="A3218" t="s">
        <v>30</v>
      </c>
      <c r="B3218">
        <v>2016</v>
      </c>
      <c r="C3218" t="s">
        <v>39</v>
      </c>
      <c r="D3218">
        <v>131.9</v>
      </c>
      <c r="E3218">
        <v>6</v>
      </c>
      <c r="F3218" s="1">
        <v>42522</v>
      </c>
      <c r="G3218" t="s">
        <v>21</v>
      </c>
      <c r="H3218">
        <v>128</v>
      </c>
      <c r="I3218" t="str" cm="1">
        <f t="array" ref="I3218">IFERROR(
INDEX(Category_Map!$B$3:$B$28,
MATCH(TRIM(SUBSTITUTE(SUBSTITUTE(CLEAN(G3218),CHAR(160),""),CHAR(10),"")),
TRIM(SUBSTITUTE(SUBSTITUTE(Category_Map!$A$3:$A$28,CHAR(160),""),CHAR(10),"")),0)),
"Not Found")</f>
        <v>Fuel and Energy</v>
      </c>
      <c r="J3218" t="str">
        <f t="shared" si="50"/>
        <v>Pre-COVID</v>
      </c>
    </row>
    <row r="3219" spans="1:10" x14ac:dyDescent="0.35">
      <c r="A3219" t="s">
        <v>30</v>
      </c>
      <c r="B3219">
        <v>2016</v>
      </c>
      <c r="C3219" t="s">
        <v>39</v>
      </c>
      <c r="D3219">
        <v>131.9</v>
      </c>
      <c r="E3219">
        <v>6</v>
      </c>
      <c r="F3219" s="1">
        <v>42522</v>
      </c>
      <c r="G3219" t="s">
        <v>22</v>
      </c>
      <c r="H3219">
        <v>129.30000000000001</v>
      </c>
      <c r="I3219" t="str" cm="1">
        <f t="array" ref="I3219">IFERROR(
INDEX(Category_Map!$B$3:$B$28,
MATCH(TRIM(SUBSTITUTE(SUBSTITUTE(CLEAN(G3219),CHAR(160),""),CHAR(10),"")),
TRIM(SUBSTITUTE(SUBSTITUTE(Category_Map!$A$3:$A$28,CHAR(160),""),CHAR(10),"")),0)),
"Not Found")</f>
        <v>Household goods and services</v>
      </c>
      <c r="J3219" t="str">
        <f t="shared" si="50"/>
        <v>Pre-COVID</v>
      </c>
    </row>
    <row r="3220" spans="1:10" x14ac:dyDescent="0.35">
      <c r="A3220" t="s">
        <v>30</v>
      </c>
      <c r="B3220">
        <v>2016</v>
      </c>
      <c r="C3220" t="s">
        <v>39</v>
      </c>
      <c r="D3220">
        <v>131.9</v>
      </c>
      <c r="E3220">
        <v>6</v>
      </c>
      <c r="F3220" s="1">
        <v>42522</v>
      </c>
      <c r="G3220" t="s">
        <v>23</v>
      </c>
      <c r="H3220">
        <v>126.2</v>
      </c>
      <c r="I3220" t="str" cm="1">
        <f t="array" ref="I3220">IFERROR(
INDEX(Category_Map!$B$3:$B$28,
MATCH(TRIM(SUBSTITUTE(SUBSTITUTE(CLEAN(G3220),CHAR(160),""),CHAR(10),"")),
TRIM(SUBSTITUTE(SUBSTITUTE(Category_Map!$A$3:$A$28,CHAR(160),""),CHAR(10),"")),0)),
"Not Found")</f>
        <v>Health</v>
      </c>
      <c r="J3220" t="str">
        <f t="shared" si="50"/>
        <v>Pre-COVID</v>
      </c>
    </row>
    <row r="3221" spans="1:10" x14ac:dyDescent="0.35">
      <c r="A3221" t="s">
        <v>30</v>
      </c>
      <c r="B3221">
        <v>2016</v>
      </c>
      <c r="C3221" t="s">
        <v>39</v>
      </c>
      <c r="D3221">
        <v>131.9</v>
      </c>
      <c r="E3221">
        <v>6</v>
      </c>
      <c r="F3221" s="1">
        <v>42522</v>
      </c>
      <c r="G3221" t="s">
        <v>24</v>
      </c>
      <c r="H3221">
        <v>116.3</v>
      </c>
      <c r="I3221" t="str" cm="1">
        <f t="array" ref="I3221">IFERROR(
INDEX(Category_Map!$B$3:$B$28,
MATCH(TRIM(SUBSTITUTE(SUBSTITUTE(CLEAN(G3221),CHAR(160),""),CHAR(10),"")),
TRIM(SUBSTITUTE(SUBSTITUTE(Category_Map!$A$3:$A$28,CHAR(160),""),CHAR(10),"")),0)),
"Not Found")</f>
        <v>Transport &amp; Communication</v>
      </c>
      <c r="J3221" t="str">
        <f t="shared" si="50"/>
        <v>Pre-COVID</v>
      </c>
    </row>
    <row r="3222" spans="1:10" x14ac:dyDescent="0.35">
      <c r="A3222" t="s">
        <v>30</v>
      </c>
      <c r="B3222">
        <v>2016</v>
      </c>
      <c r="C3222" t="s">
        <v>39</v>
      </c>
      <c r="D3222">
        <v>131.9</v>
      </c>
      <c r="E3222">
        <v>6</v>
      </c>
      <c r="F3222" s="1">
        <v>42522</v>
      </c>
      <c r="G3222" t="s">
        <v>25</v>
      </c>
      <c r="H3222">
        <v>124.1</v>
      </c>
      <c r="I3222" t="str" cm="1">
        <f t="array" ref="I3222">IFERROR(
INDEX(Category_Map!$B$3:$B$28,
MATCH(TRIM(SUBSTITUTE(SUBSTITUTE(CLEAN(G3222),CHAR(160),""),CHAR(10),"")),
TRIM(SUBSTITUTE(SUBSTITUTE(Category_Map!$A$3:$A$28,CHAR(160),""),CHAR(10),"")),0)),
"Not Found")</f>
        <v>Recreation and Personal Care</v>
      </c>
      <c r="J3222" t="str">
        <f t="shared" si="50"/>
        <v>Pre-COVID</v>
      </c>
    </row>
    <row r="3223" spans="1:10" x14ac:dyDescent="0.35">
      <c r="A3223" t="s">
        <v>30</v>
      </c>
      <c r="B3223">
        <v>2016</v>
      </c>
      <c r="C3223" t="s">
        <v>39</v>
      </c>
      <c r="D3223">
        <v>131.9</v>
      </c>
      <c r="E3223">
        <v>6</v>
      </c>
      <c r="F3223" s="1">
        <v>42522</v>
      </c>
      <c r="G3223" t="s">
        <v>26</v>
      </c>
      <c r="H3223">
        <v>130.19999999999999</v>
      </c>
      <c r="I3223" t="str" cm="1">
        <f t="array" ref="I3223">IFERROR(
INDEX(Category_Map!$B$3:$B$28,
MATCH(TRIM(SUBSTITUTE(SUBSTITUTE(CLEAN(G3223),CHAR(160),""),CHAR(10),"")),
TRIM(SUBSTITUTE(SUBSTITUTE(Category_Map!$A$3:$A$28,CHAR(160),""),CHAR(10),"")),0)),
"Not Found")</f>
        <v>Education</v>
      </c>
      <c r="J3223" t="str">
        <f t="shared" si="50"/>
        <v>Pre-COVID</v>
      </c>
    </row>
    <row r="3224" spans="1:10" x14ac:dyDescent="0.35">
      <c r="A3224" t="s">
        <v>30</v>
      </c>
      <c r="B3224">
        <v>2016</v>
      </c>
      <c r="C3224" t="s">
        <v>39</v>
      </c>
      <c r="D3224">
        <v>131.9</v>
      </c>
      <c r="E3224">
        <v>6</v>
      </c>
      <c r="F3224" s="1">
        <v>42522</v>
      </c>
      <c r="G3224" t="s">
        <v>27</v>
      </c>
      <c r="H3224">
        <v>119.9</v>
      </c>
      <c r="I3224" t="str" cm="1">
        <f t="array" ref="I3224">IFERROR(
INDEX(Category_Map!$B$3:$B$28,
MATCH(TRIM(SUBSTITUTE(SUBSTITUTE(CLEAN(G3224),CHAR(160),""),CHAR(10),"")),
TRIM(SUBSTITUTE(SUBSTITUTE(Category_Map!$A$3:$A$28,CHAR(160),""),CHAR(10),"")),0)),
"Not Found")</f>
        <v>Personal care and effects</v>
      </c>
      <c r="J3224" t="str">
        <f t="shared" si="50"/>
        <v>Pre-COVID</v>
      </c>
    </row>
    <row r="3225" spans="1:10" x14ac:dyDescent="0.35">
      <c r="A3225" t="s">
        <v>30</v>
      </c>
      <c r="B3225">
        <v>2016</v>
      </c>
      <c r="C3225" t="s">
        <v>39</v>
      </c>
      <c r="D3225">
        <v>131.9</v>
      </c>
      <c r="E3225">
        <v>6</v>
      </c>
      <c r="F3225" s="1">
        <v>42522</v>
      </c>
      <c r="G3225" t="s">
        <v>28</v>
      </c>
      <c r="H3225">
        <v>123.3</v>
      </c>
      <c r="I3225" t="str" cm="1">
        <f t="array" ref="I3225">IFERROR(
INDEX(Category_Map!$B$3:$B$28,
MATCH(TRIM(SUBSTITUTE(SUBSTITUTE(CLEAN(G3225),CHAR(160),""),CHAR(10),"")),
TRIM(SUBSTITUTE(SUBSTITUTE(Category_Map!$A$3:$A$28,CHAR(160),""),CHAR(10),"")),0)),
"Not Found")</f>
        <v>Miscellaneous</v>
      </c>
      <c r="J3225" t="str">
        <f t="shared" si="50"/>
        <v>Pre-COVID</v>
      </c>
    </row>
    <row r="3226" spans="1:10" x14ac:dyDescent="0.35">
      <c r="A3226" t="s">
        <v>33</v>
      </c>
      <c r="B3226">
        <v>2016</v>
      </c>
      <c r="C3226" t="s">
        <v>39</v>
      </c>
      <c r="D3226">
        <v>128.1</v>
      </c>
      <c r="E3226">
        <v>6</v>
      </c>
      <c r="F3226" s="1">
        <v>42522</v>
      </c>
      <c r="G3226" t="s">
        <v>3</v>
      </c>
      <c r="H3226">
        <v>125.9</v>
      </c>
      <c r="I3226" t="str" cm="1">
        <f t="array" ref="I3226">IFERROR(
INDEX(Category_Map!$B$3:$B$28,
MATCH(TRIM(SUBSTITUTE(SUBSTITUTE(CLEAN(G3226),CHAR(160),""),CHAR(10),"")),
TRIM(SUBSTITUTE(SUBSTITUTE(Category_Map!$A$3:$A$28,CHAR(160),""),CHAR(10),"")),0)),
"Not Found")</f>
        <v>Food</v>
      </c>
      <c r="J3226" t="str">
        <f t="shared" si="50"/>
        <v>Pre-COVID</v>
      </c>
    </row>
    <row r="3227" spans="1:10" x14ac:dyDescent="0.35">
      <c r="A3227" t="s">
        <v>33</v>
      </c>
      <c r="B3227">
        <v>2016</v>
      </c>
      <c r="C3227" t="s">
        <v>39</v>
      </c>
      <c r="D3227">
        <v>128.1</v>
      </c>
      <c r="E3227">
        <v>6</v>
      </c>
      <c r="F3227" s="1">
        <v>42522</v>
      </c>
      <c r="G3227" t="s">
        <v>4</v>
      </c>
      <c r="H3227">
        <v>143.9</v>
      </c>
      <c r="I3227" t="str" cm="1">
        <f t="array" ref="I3227">IFERROR(
INDEX(Category_Map!$B$3:$B$28,
MATCH(TRIM(SUBSTITUTE(SUBSTITUTE(CLEAN(G3227),CHAR(160),""),CHAR(10),"")),
TRIM(SUBSTITUTE(SUBSTITUTE(Category_Map!$A$3:$A$28,CHAR(160),""),CHAR(10),"")),0)),
"Not Found")</f>
        <v>Food</v>
      </c>
      <c r="J3227" t="str">
        <f t="shared" si="50"/>
        <v>Pre-COVID</v>
      </c>
    </row>
    <row r="3228" spans="1:10" x14ac:dyDescent="0.35">
      <c r="A3228" t="s">
        <v>33</v>
      </c>
      <c r="B3228">
        <v>2016</v>
      </c>
      <c r="C3228" t="s">
        <v>39</v>
      </c>
      <c r="D3228">
        <v>128.1</v>
      </c>
      <c r="E3228">
        <v>6</v>
      </c>
      <c r="F3228" s="1">
        <v>42522</v>
      </c>
      <c r="G3228" t="s">
        <v>5</v>
      </c>
      <c r="H3228">
        <v>130.9</v>
      </c>
      <c r="I3228" t="str" cm="1">
        <f t="array" ref="I3228">IFERROR(
INDEX(Category_Map!$B$3:$B$28,
MATCH(TRIM(SUBSTITUTE(SUBSTITUTE(CLEAN(G3228),CHAR(160),""),CHAR(10),"")),
TRIM(SUBSTITUTE(SUBSTITUTE(Category_Map!$A$3:$A$28,CHAR(160),""),CHAR(10),"")),0)),
"Not Found")</f>
        <v>Food</v>
      </c>
      <c r="J3228" t="str">
        <f t="shared" si="50"/>
        <v>Pre-COVID</v>
      </c>
    </row>
    <row r="3229" spans="1:10" x14ac:dyDescent="0.35">
      <c r="A3229" t="s">
        <v>33</v>
      </c>
      <c r="B3229">
        <v>2016</v>
      </c>
      <c r="C3229" t="s">
        <v>39</v>
      </c>
      <c r="D3229">
        <v>128.1</v>
      </c>
      <c r="E3229">
        <v>6</v>
      </c>
      <c r="F3229" s="1">
        <v>42522</v>
      </c>
      <c r="G3229" t="s">
        <v>6</v>
      </c>
      <c r="H3229">
        <v>131</v>
      </c>
      <c r="I3229" t="str" cm="1">
        <f t="array" ref="I3229">IFERROR(
INDEX(Category_Map!$B$3:$B$28,
MATCH(TRIM(SUBSTITUTE(SUBSTITUTE(CLEAN(G3229),CHAR(160),""),CHAR(10),"")),
TRIM(SUBSTITUTE(SUBSTITUTE(Category_Map!$A$3:$A$28,CHAR(160),""),CHAR(10),"")),0)),
"Not Found")</f>
        <v>Food</v>
      </c>
      <c r="J3229" t="str">
        <f t="shared" si="50"/>
        <v>Pre-COVID</v>
      </c>
    </row>
    <row r="3230" spans="1:10" x14ac:dyDescent="0.35">
      <c r="A3230" t="s">
        <v>33</v>
      </c>
      <c r="B3230">
        <v>2016</v>
      </c>
      <c r="C3230" t="s">
        <v>39</v>
      </c>
      <c r="D3230">
        <v>128.1</v>
      </c>
      <c r="E3230">
        <v>6</v>
      </c>
      <c r="F3230" s="1">
        <v>42522</v>
      </c>
      <c r="G3230" t="s">
        <v>7</v>
      </c>
      <c r="H3230">
        <v>110.2</v>
      </c>
      <c r="I3230" t="str" cm="1">
        <f t="array" ref="I3230">IFERROR(
INDEX(Category_Map!$B$3:$B$28,
MATCH(TRIM(SUBSTITUTE(SUBSTITUTE(CLEAN(G3230),CHAR(160),""),CHAR(10),"")),
TRIM(SUBSTITUTE(SUBSTITUTE(Category_Map!$A$3:$A$28,CHAR(160),""),CHAR(10),"")),0)),
"Not Found")</f>
        <v>Food</v>
      </c>
      <c r="J3230" t="str">
        <f t="shared" si="50"/>
        <v>Pre-COVID</v>
      </c>
    </row>
    <row r="3231" spans="1:10" x14ac:dyDescent="0.35">
      <c r="A3231" t="s">
        <v>33</v>
      </c>
      <c r="B3231">
        <v>2016</v>
      </c>
      <c r="C3231" t="s">
        <v>39</v>
      </c>
      <c r="D3231">
        <v>128.1</v>
      </c>
      <c r="E3231">
        <v>6</v>
      </c>
      <c r="F3231" s="1">
        <v>42522</v>
      </c>
      <c r="G3231" t="s">
        <v>8</v>
      </c>
      <c r="H3231">
        <v>135.5</v>
      </c>
      <c r="I3231" t="str" cm="1">
        <f t="array" ref="I3231">IFERROR(
INDEX(Category_Map!$B$3:$B$28,
MATCH(TRIM(SUBSTITUTE(SUBSTITUTE(CLEAN(G3231),CHAR(160),""),CHAR(10),"")),
TRIM(SUBSTITUTE(SUBSTITUTE(Category_Map!$A$3:$A$28,CHAR(160),""),CHAR(10),"")),0)),
"Not Found")</f>
        <v>Food</v>
      </c>
      <c r="J3231" t="str">
        <f t="shared" si="50"/>
        <v>Pre-COVID</v>
      </c>
    </row>
    <row r="3232" spans="1:10" x14ac:dyDescent="0.35">
      <c r="A3232" t="s">
        <v>33</v>
      </c>
      <c r="B3232">
        <v>2016</v>
      </c>
      <c r="C3232" t="s">
        <v>39</v>
      </c>
      <c r="D3232">
        <v>128.1</v>
      </c>
      <c r="E3232">
        <v>6</v>
      </c>
      <c r="F3232" s="1">
        <v>42522</v>
      </c>
      <c r="G3232" t="s">
        <v>9</v>
      </c>
      <c r="H3232">
        <v>173.7</v>
      </c>
      <c r="I3232" t="str" cm="1">
        <f t="array" ref="I3232">IFERROR(
INDEX(Category_Map!$B$3:$B$28,
MATCH(TRIM(SUBSTITUTE(SUBSTITUTE(CLEAN(G3232),CHAR(160),""),CHAR(10),"")),
TRIM(SUBSTITUTE(SUBSTITUTE(Category_Map!$A$3:$A$28,CHAR(160),""),CHAR(10),"")),0)),
"Not Found")</f>
        <v>Food</v>
      </c>
      <c r="J3232" t="str">
        <f t="shared" si="50"/>
        <v>Pre-COVID</v>
      </c>
    </row>
    <row r="3233" spans="1:10" x14ac:dyDescent="0.35">
      <c r="A3233" t="s">
        <v>33</v>
      </c>
      <c r="B3233">
        <v>2016</v>
      </c>
      <c r="C3233" t="s">
        <v>39</v>
      </c>
      <c r="D3233">
        <v>128.1</v>
      </c>
      <c r="E3233">
        <v>6</v>
      </c>
      <c r="F3233" s="1">
        <v>42522</v>
      </c>
      <c r="G3233" t="s">
        <v>10</v>
      </c>
      <c r="H3233">
        <v>184.4</v>
      </c>
      <c r="I3233" t="str" cm="1">
        <f t="array" ref="I3233">IFERROR(
INDEX(Category_Map!$B$3:$B$28,
MATCH(TRIM(SUBSTITUTE(SUBSTITUTE(CLEAN(G3233),CHAR(160),""),CHAR(10),"")),
TRIM(SUBSTITUTE(SUBSTITUTE(Category_Map!$A$3:$A$28,CHAR(160),""),CHAR(10),"")),0)),
"Not Found")</f>
        <v>Food</v>
      </c>
      <c r="J3233" t="str">
        <f t="shared" si="50"/>
        <v>Pre-COVID</v>
      </c>
    </row>
    <row r="3234" spans="1:10" x14ac:dyDescent="0.35">
      <c r="A3234" t="s">
        <v>33</v>
      </c>
      <c r="B3234">
        <v>2016</v>
      </c>
      <c r="C3234" t="s">
        <v>39</v>
      </c>
      <c r="D3234">
        <v>128.1</v>
      </c>
      <c r="E3234">
        <v>6</v>
      </c>
      <c r="F3234" s="1">
        <v>42522</v>
      </c>
      <c r="G3234" t="s">
        <v>11</v>
      </c>
      <c r="H3234">
        <v>112</v>
      </c>
      <c r="I3234" t="str" cm="1">
        <f t="array" ref="I3234">IFERROR(
INDEX(Category_Map!$B$3:$B$28,
MATCH(TRIM(SUBSTITUTE(SUBSTITUTE(CLEAN(G3234),CHAR(160),""),CHAR(10),"")),
TRIM(SUBSTITUTE(SUBSTITUTE(Category_Map!$A$3:$A$28,CHAR(160),""),CHAR(10),"")),0)),
"Not Found")</f>
        <v>Food</v>
      </c>
      <c r="J3234" t="str">
        <f t="shared" si="50"/>
        <v>Pre-COVID</v>
      </c>
    </row>
    <row r="3235" spans="1:10" x14ac:dyDescent="0.35">
      <c r="A3235" t="s">
        <v>33</v>
      </c>
      <c r="B3235">
        <v>2016</v>
      </c>
      <c r="C3235" t="s">
        <v>39</v>
      </c>
      <c r="D3235">
        <v>128.1</v>
      </c>
      <c r="E3235">
        <v>6</v>
      </c>
      <c r="F3235" s="1">
        <v>42522</v>
      </c>
      <c r="G3235" t="s">
        <v>12</v>
      </c>
      <c r="H3235">
        <v>142.80000000000001</v>
      </c>
      <c r="I3235" t="str" cm="1">
        <f t="array" ref="I3235">IFERROR(
INDEX(Category_Map!$B$3:$B$28,
MATCH(TRIM(SUBSTITUTE(SUBSTITUTE(CLEAN(G3235),CHAR(160),""),CHAR(10),"")),
TRIM(SUBSTITUTE(SUBSTITUTE(Category_Map!$A$3:$A$28,CHAR(160),""),CHAR(10),"")),0)),
"Not Found")</f>
        <v>Food</v>
      </c>
      <c r="J3235" t="str">
        <f t="shared" si="50"/>
        <v>Pre-COVID</v>
      </c>
    </row>
    <row r="3236" spans="1:10" x14ac:dyDescent="0.35">
      <c r="A3236" t="s">
        <v>33</v>
      </c>
      <c r="B3236">
        <v>2016</v>
      </c>
      <c r="C3236" t="s">
        <v>39</v>
      </c>
      <c r="D3236">
        <v>128.1</v>
      </c>
      <c r="E3236">
        <v>6</v>
      </c>
      <c r="F3236" s="1">
        <v>42522</v>
      </c>
      <c r="G3236" t="s">
        <v>13</v>
      </c>
      <c r="H3236">
        <v>121.6</v>
      </c>
      <c r="I3236" t="str" cm="1">
        <f t="array" ref="I3236">IFERROR(
INDEX(Category_Map!$B$3:$B$28,
MATCH(TRIM(SUBSTITUTE(SUBSTITUTE(CLEAN(G3236),CHAR(160),""),CHAR(10),"")),
TRIM(SUBSTITUTE(SUBSTITUTE(Category_Map!$A$3:$A$28,CHAR(160),""),CHAR(10),"")),0)),
"Not Found")</f>
        <v>Food and beverages</v>
      </c>
      <c r="J3236" t="str">
        <f t="shared" si="50"/>
        <v>Pre-COVID</v>
      </c>
    </row>
    <row r="3237" spans="1:10" x14ac:dyDescent="0.35">
      <c r="A3237" t="s">
        <v>33</v>
      </c>
      <c r="B3237">
        <v>2016</v>
      </c>
      <c r="C3237" t="s">
        <v>39</v>
      </c>
      <c r="D3237">
        <v>128.1</v>
      </c>
      <c r="E3237">
        <v>6</v>
      </c>
      <c r="F3237" s="1">
        <v>42522</v>
      </c>
      <c r="G3237" t="s">
        <v>14</v>
      </c>
      <c r="H3237">
        <v>136.9</v>
      </c>
      <c r="I3237" t="str" cm="1">
        <f t="array" ref="I3237">IFERROR(
INDEX(Category_Map!$B$3:$B$28,
MATCH(TRIM(SUBSTITUTE(SUBSTITUTE(CLEAN(G3237),CHAR(160),""),CHAR(10),"")),
TRIM(SUBSTITUTE(SUBSTITUTE(Category_Map!$A$3:$A$28,CHAR(160),""),CHAR(10),"")),0)),
"Not Found")</f>
        <v>Food and beverages</v>
      </c>
      <c r="J3237" t="str">
        <f t="shared" si="50"/>
        <v>Pre-COVID</v>
      </c>
    </row>
    <row r="3238" spans="1:10" x14ac:dyDescent="0.35">
      <c r="A3238" t="s">
        <v>33</v>
      </c>
      <c r="B3238">
        <v>2016</v>
      </c>
      <c r="C3238" t="s">
        <v>39</v>
      </c>
      <c r="D3238">
        <v>128.1</v>
      </c>
      <c r="E3238">
        <v>6</v>
      </c>
      <c r="F3238" s="1">
        <v>42522</v>
      </c>
      <c r="G3238" t="s">
        <v>15</v>
      </c>
      <c r="H3238">
        <v>138.19999999999999</v>
      </c>
      <c r="I3238" t="str" cm="1">
        <f t="array" ref="I3238">IFERROR(
INDEX(Category_Map!$B$3:$B$28,
MATCH(TRIM(SUBSTITUTE(SUBSTITUTE(CLEAN(G3238),CHAR(160),""),CHAR(10),"")),
TRIM(SUBSTITUTE(SUBSTITUTE(Category_Map!$A$3:$A$28,CHAR(160),""),CHAR(10),"")),0)),
"Not Found")</f>
        <v>Food and beverages</v>
      </c>
      <c r="J3238" t="str">
        <f t="shared" si="50"/>
        <v>Pre-COVID</v>
      </c>
    </row>
    <row r="3239" spans="1:10" x14ac:dyDescent="0.35">
      <c r="A3239" t="s">
        <v>33</v>
      </c>
      <c r="B3239">
        <v>2016</v>
      </c>
      <c r="C3239" t="s">
        <v>39</v>
      </c>
      <c r="D3239">
        <v>128.1</v>
      </c>
      <c r="E3239">
        <v>6</v>
      </c>
      <c r="F3239" s="1">
        <v>42522</v>
      </c>
      <c r="G3239" t="s">
        <v>16</v>
      </c>
      <c r="H3239">
        <v>142.69999999999999</v>
      </c>
      <c r="I3239" t="str" cm="1">
        <f t="array" ref="I3239">IFERROR(
INDEX(Category_Map!$B$3:$B$28,
MATCH(TRIM(SUBSTITUTE(SUBSTITUTE(CLEAN(G3239),CHAR(160),""),CHAR(10),"")),
TRIM(SUBSTITUTE(SUBSTITUTE(Category_Map!$A$3:$A$28,CHAR(160),""),CHAR(10),"")),0)),
"Not Found")</f>
        <v>Miscellaneous</v>
      </c>
      <c r="J3239" t="str">
        <f t="shared" si="50"/>
        <v>Pre-COVID</v>
      </c>
    </row>
    <row r="3240" spans="1:10" x14ac:dyDescent="0.35">
      <c r="A3240" t="s">
        <v>33</v>
      </c>
      <c r="B3240">
        <v>2016</v>
      </c>
      <c r="C3240" t="s">
        <v>39</v>
      </c>
      <c r="D3240">
        <v>128.1</v>
      </c>
      <c r="E3240">
        <v>6</v>
      </c>
      <c r="F3240" s="1">
        <v>42522</v>
      </c>
      <c r="G3240" t="s">
        <v>17</v>
      </c>
      <c r="H3240">
        <v>127.6</v>
      </c>
      <c r="I3240" t="str" cm="1">
        <f t="array" ref="I3240">IFERROR(
INDEX(Category_Map!$B$3:$B$28,
MATCH(TRIM(SUBSTITUTE(SUBSTITUTE(CLEAN(G3240),CHAR(160),""),CHAR(10),"")),
TRIM(SUBSTITUTE(SUBSTITUTE(Category_Map!$A$3:$A$28,CHAR(160),""),CHAR(10),"")),0)),
"Not Found")</f>
        <v>Clothing and Footwear</v>
      </c>
      <c r="J3240" t="str">
        <f t="shared" si="50"/>
        <v>Pre-COVID</v>
      </c>
    </row>
    <row r="3241" spans="1:10" x14ac:dyDescent="0.35">
      <c r="A3241" t="s">
        <v>33</v>
      </c>
      <c r="B3241">
        <v>2016</v>
      </c>
      <c r="C3241" t="s">
        <v>39</v>
      </c>
      <c r="D3241">
        <v>128.1</v>
      </c>
      <c r="E3241">
        <v>6</v>
      </c>
      <c r="F3241" s="1">
        <v>42522</v>
      </c>
      <c r="G3241" t="s">
        <v>18</v>
      </c>
      <c r="H3241">
        <v>121.1</v>
      </c>
      <c r="I3241" t="str" cm="1">
        <f t="array" ref="I3241">IFERROR(
INDEX(Category_Map!$B$3:$B$28,
MATCH(TRIM(SUBSTITUTE(SUBSTITUTE(CLEAN(G3241),CHAR(160),""),CHAR(10),"")),
TRIM(SUBSTITUTE(SUBSTITUTE(Category_Map!$A$3:$A$28,CHAR(160),""),CHAR(10),"")),0)),
"Not Found")</f>
        <v>Clothing and Footwear</v>
      </c>
      <c r="J3241" t="str">
        <f t="shared" si="50"/>
        <v>Pre-COVID</v>
      </c>
    </row>
    <row r="3242" spans="1:10" x14ac:dyDescent="0.35">
      <c r="A3242" t="s">
        <v>33</v>
      </c>
      <c r="B3242">
        <v>2016</v>
      </c>
      <c r="C3242" t="s">
        <v>39</v>
      </c>
      <c r="D3242">
        <v>128.1</v>
      </c>
      <c r="E3242">
        <v>6</v>
      </c>
      <c r="F3242" s="1">
        <v>42522</v>
      </c>
      <c r="G3242" t="s">
        <v>19</v>
      </c>
      <c r="H3242">
        <v>126.6</v>
      </c>
      <c r="I3242" t="str" cm="1">
        <f t="array" ref="I3242">IFERROR(
INDEX(Category_Map!$B$3:$B$28,
MATCH(TRIM(SUBSTITUTE(SUBSTITUTE(CLEAN(G3242),CHAR(160),""),CHAR(10),"")),
TRIM(SUBSTITUTE(SUBSTITUTE(Category_Map!$A$3:$A$28,CHAR(160),""),CHAR(10),"")),0)),
"Not Found")</f>
        <v>Clothing and Footwear</v>
      </c>
      <c r="J3242" t="str">
        <f t="shared" si="50"/>
        <v>Pre-COVID</v>
      </c>
    </row>
    <row r="3243" spans="1:10" x14ac:dyDescent="0.35">
      <c r="A3243" t="s">
        <v>33</v>
      </c>
      <c r="B3243">
        <v>2016</v>
      </c>
      <c r="C3243" t="s">
        <v>39</v>
      </c>
      <c r="D3243">
        <v>128.1</v>
      </c>
      <c r="E3243">
        <v>6</v>
      </c>
      <c r="F3243" s="1">
        <v>42522</v>
      </c>
      <c r="G3243" t="s">
        <v>20</v>
      </c>
      <c r="H3243">
        <v>125.5</v>
      </c>
      <c r="I3243" t="str" cm="1">
        <f t="array" ref="I3243">IFERROR(
INDEX(Category_Map!$B$3:$B$28,
MATCH(TRIM(SUBSTITUTE(SUBSTITUTE(CLEAN(G3243),CHAR(160),""),CHAR(10),"")),
TRIM(SUBSTITUTE(SUBSTITUTE(Category_Map!$A$3:$A$28,CHAR(160),""),CHAR(10),"")),0)),
"Not Found")</f>
        <v>Housing and Utilities</v>
      </c>
      <c r="J3243" t="str">
        <f t="shared" si="50"/>
        <v>Pre-COVID</v>
      </c>
    </row>
    <row r="3244" spans="1:10" x14ac:dyDescent="0.35">
      <c r="A3244" t="s">
        <v>33</v>
      </c>
      <c r="B3244">
        <v>2016</v>
      </c>
      <c r="C3244" t="s">
        <v>39</v>
      </c>
      <c r="D3244">
        <v>128.1</v>
      </c>
      <c r="E3244">
        <v>6</v>
      </c>
      <c r="F3244" s="1">
        <v>42522</v>
      </c>
      <c r="G3244" t="s">
        <v>21</v>
      </c>
      <c r="H3244">
        <v>115.5</v>
      </c>
      <c r="I3244" t="str" cm="1">
        <f t="array" ref="I3244">IFERROR(
INDEX(Category_Map!$B$3:$B$28,
MATCH(TRIM(SUBSTITUTE(SUBSTITUTE(CLEAN(G3244),CHAR(160),""),CHAR(10),"")),
TRIM(SUBSTITUTE(SUBSTITUTE(Category_Map!$A$3:$A$28,CHAR(160),""),CHAR(10),"")),0)),
"Not Found")</f>
        <v>Fuel and Energy</v>
      </c>
      <c r="J3244" t="str">
        <f t="shared" si="50"/>
        <v>Pre-COVID</v>
      </c>
    </row>
    <row r="3245" spans="1:10" x14ac:dyDescent="0.35">
      <c r="A3245" t="s">
        <v>33</v>
      </c>
      <c r="B3245">
        <v>2016</v>
      </c>
      <c r="C3245" t="s">
        <v>39</v>
      </c>
      <c r="D3245">
        <v>128.1</v>
      </c>
      <c r="E3245">
        <v>6</v>
      </c>
      <c r="F3245" s="1">
        <v>42522</v>
      </c>
      <c r="G3245" t="s">
        <v>22</v>
      </c>
      <c r="H3245">
        <v>123.2</v>
      </c>
      <c r="I3245" t="str" cm="1">
        <f t="array" ref="I3245">IFERROR(
INDEX(Category_Map!$B$3:$B$28,
MATCH(TRIM(SUBSTITUTE(SUBSTITUTE(CLEAN(G3245),CHAR(160),""),CHAR(10),"")),
TRIM(SUBSTITUTE(SUBSTITUTE(Category_Map!$A$3:$A$28,CHAR(160),""),CHAR(10),"")),0)),
"Not Found")</f>
        <v>Household goods and services</v>
      </c>
      <c r="J3245" t="str">
        <f t="shared" si="50"/>
        <v>Pre-COVID</v>
      </c>
    </row>
    <row r="3246" spans="1:10" x14ac:dyDescent="0.35">
      <c r="A3246" t="s">
        <v>33</v>
      </c>
      <c r="B3246">
        <v>2016</v>
      </c>
      <c r="C3246" t="s">
        <v>39</v>
      </c>
      <c r="D3246">
        <v>128.1</v>
      </c>
      <c r="E3246">
        <v>6</v>
      </c>
      <c r="F3246" s="1">
        <v>42522</v>
      </c>
      <c r="G3246" t="s">
        <v>23</v>
      </c>
      <c r="H3246">
        <v>120.6</v>
      </c>
      <c r="I3246" t="str" cm="1">
        <f t="array" ref="I3246">IFERROR(
INDEX(Category_Map!$B$3:$B$28,
MATCH(TRIM(SUBSTITUTE(SUBSTITUTE(CLEAN(G3246),CHAR(160),""),CHAR(10),"")),
TRIM(SUBSTITUTE(SUBSTITUTE(Category_Map!$A$3:$A$28,CHAR(160),""),CHAR(10),"")),0)),
"Not Found")</f>
        <v>Health</v>
      </c>
      <c r="J3246" t="str">
        <f t="shared" si="50"/>
        <v>Pre-COVID</v>
      </c>
    </row>
    <row r="3247" spans="1:10" x14ac:dyDescent="0.35">
      <c r="A3247" t="s">
        <v>33</v>
      </c>
      <c r="B3247">
        <v>2016</v>
      </c>
      <c r="C3247" t="s">
        <v>39</v>
      </c>
      <c r="D3247">
        <v>128.1</v>
      </c>
      <c r="E3247">
        <v>6</v>
      </c>
      <c r="F3247" s="1">
        <v>42522</v>
      </c>
      <c r="G3247" t="s">
        <v>24</v>
      </c>
      <c r="H3247">
        <v>112.3</v>
      </c>
      <c r="I3247" t="str" cm="1">
        <f t="array" ref="I3247">IFERROR(
INDEX(Category_Map!$B$3:$B$28,
MATCH(TRIM(SUBSTITUTE(SUBSTITUTE(CLEAN(G3247),CHAR(160),""),CHAR(10),"")),
TRIM(SUBSTITUTE(SUBSTITUTE(Category_Map!$A$3:$A$28,CHAR(160),""),CHAR(10),"")),0)),
"Not Found")</f>
        <v>Transport &amp; Communication</v>
      </c>
      <c r="J3247" t="str">
        <f t="shared" si="50"/>
        <v>Pre-COVID</v>
      </c>
    </row>
    <row r="3248" spans="1:10" x14ac:dyDescent="0.35">
      <c r="A3248" t="s">
        <v>33</v>
      </c>
      <c r="B3248">
        <v>2016</v>
      </c>
      <c r="C3248" t="s">
        <v>39</v>
      </c>
      <c r="D3248">
        <v>128.1</v>
      </c>
      <c r="E3248">
        <v>6</v>
      </c>
      <c r="F3248" s="1">
        <v>42522</v>
      </c>
      <c r="G3248" t="s">
        <v>25</v>
      </c>
      <c r="H3248">
        <v>119.9</v>
      </c>
      <c r="I3248" t="str" cm="1">
        <f t="array" ref="I3248">IFERROR(
INDEX(Category_Map!$B$3:$B$28,
MATCH(TRIM(SUBSTITUTE(SUBSTITUTE(CLEAN(G3248),CHAR(160),""),CHAR(10),"")),
TRIM(SUBSTITUTE(SUBSTITUTE(Category_Map!$A$3:$A$28,CHAR(160),""),CHAR(10),"")),0)),
"Not Found")</f>
        <v>Recreation and Personal Care</v>
      </c>
      <c r="J3248" t="str">
        <f t="shared" si="50"/>
        <v>Pre-COVID</v>
      </c>
    </row>
    <row r="3249" spans="1:10" x14ac:dyDescent="0.35">
      <c r="A3249" t="s">
        <v>33</v>
      </c>
      <c r="B3249">
        <v>2016</v>
      </c>
      <c r="C3249" t="s">
        <v>39</v>
      </c>
      <c r="D3249">
        <v>128.1</v>
      </c>
      <c r="E3249">
        <v>6</v>
      </c>
      <c r="F3249" s="1">
        <v>42522</v>
      </c>
      <c r="G3249" t="s">
        <v>26</v>
      </c>
      <c r="H3249">
        <v>129.30000000000001</v>
      </c>
      <c r="I3249" t="str" cm="1">
        <f t="array" ref="I3249">IFERROR(
INDEX(Category_Map!$B$3:$B$28,
MATCH(TRIM(SUBSTITUTE(SUBSTITUTE(CLEAN(G3249),CHAR(160),""),CHAR(10),"")),
TRIM(SUBSTITUTE(SUBSTITUTE(Category_Map!$A$3:$A$28,CHAR(160),""),CHAR(10),"")),0)),
"Not Found")</f>
        <v>Education</v>
      </c>
      <c r="J3249" t="str">
        <f t="shared" si="50"/>
        <v>Pre-COVID</v>
      </c>
    </row>
    <row r="3250" spans="1:10" x14ac:dyDescent="0.35">
      <c r="A3250" t="s">
        <v>33</v>
      </c>
      <c r="B3250">
        <v>2016</v>
      </c>
      <c r="C3250" t="s">
        <v>39</v>
      </c>
      <c r="D3250">
        <v>128.1</v>
      </c>
      <c r="E3250">
        <v>6</v>
      </c>
      <c r="F3250" s="1">
        <v>42522</v>
      </c>
      <c r="G3250" t="s">
        <v>27</v>
      </c>
      <c r="H3250">
        <v>118.8</v>
      </c>
      <c r="I3250" t="str" cm="1">
        <f t="array" ref="I3250">IFERROR(
INDEX(Category_Map!$B$3:$B$28,
MATCH(TRIM(SUBSTITUTE(SUBSTITUTE(CLEAN(G3250),CHAR(160),""),CHAR(10),"")),
TRIM(SUBSTITUTE(SUBSTITUTE(Category_Map!$A$3:$A$28,CHAR(160),""),CHAR(10),"")),0)),
"Not Found")</f>
        <v>Personal care and effects</v>
      </c>
      <c r="J3250" t="str">
        <f t="shared" si="50"/>
        <v>Pre-COVID</v>
      </c>
    </row>
    <row r="3251" spans="1:10" x14ac:dyDescent="0.35">
      <c r="A3251" t="s">
        <v>33</v>
      </c>
      <c r="B3251">
        <v>2016</v>
      </c>
      <c r="C3251" t="s">
        <v>39</v>
      </c>
      <c r="D3251">
        <v>128.1</v>
      </c>
      <c r="E3251">
        <v>6</v>
      </c>
      <c r="F3251" s="1">
        <v>42522</v>
      </c>
      <c r="G3251" t="s">
        <v>28</v>
      </c>
      <c r="H3251">
        <v>119.6</v>
      </c>
      <c r="I3251" t="str" cm="1">
        <f t="array" ref="I3251">IFERROR(
INDEX(Category_Map!$B$3:$B$28,
MATCH(TRIM(SUBSTITUTE(SUBSTITUTE(CLEAN(G3251),CHAR(160),""),CHAR(10),"")),
TRIM(SUBSTITUTE(SUBSTITUTE(Category_Map!$A$3:$A$28,CHAR(160),""),CHAR(10),"")),0)),
"Not Found")</f>
        <v>Miscellaneous</v>
      </c>
      <c r="J3251" t="str">
        <f t="shared" si="50"/>
        <v>Pre-COVID</v>
      </c>
    </row>
    <row r="3252" spans="1:10" x14ac:dyDescent="0.35">
      <c r="A3252" t="s">
        <v>34</v>
      </c>
      <c r="B3252">
        <v>2016</v>
      </c>
      <c r="C3252" t="s">
        <v>39</v>
      </c>
      <c r="D3252">
        <v>130.1</v>
      </c>
      <c r="E3252">
        <v>6</v>
      </c>
      <c r="F3252" s="1">
        <v>42522</v>
      </c>
      <c r="G3252" t="s">
        <v>3</v>
      </c>
      <c r="H3252">
        <v>127.7</v>
      </c>
      <c r="I3252" t="str" cm="1">
        <f t="array" ref="I3252">IFERROR(
INDEX(Category_Map!$B$3:$B$28,
MATCH(TRIM(SUBSTITUTE(SUBSTITUTE(CLEAN(G3252),CHAR(160),""),CHAR(10),"")),
TRIM(SUBSTITUTE(SUBSTITUTE(Category_Map!$A$3:$A$28,CHAR(160),""),CHAR(10),"")),0)),
"Not Found")</f>
        <v>Food</v>
      </c>
      <c r="J3252" t="str">
        <f t="shared" si="50"/>
        <v>Pre-COVID</v>
      </c>
    </row>
    <row r="3253" spans="1:10" x14ac:dyDescent="0.35">
      <c r="A3253" t="s">
        <v>34</v>
      </c>
      <c r="B3253">
        <v>2016</v>
      </c>
      <c r="C3253" t="s">
        <v>39</v>
      </c>
      <c r="D3253">
        <v>130.1</v>
      </c>
      <c r="E3253">
        <v>6</v>
      </c>
      <c r="F3253" s="1">
        <v>42522</v>
      </c>
      <c r="G3253" t="s">
        <v>4</v>
      </c>
      <c r="H3253">
        <v>140.5</v>
      </c>
      <c r="I3253" t="str" cm="1">
        <f t="array" ref="I3253">IFERROR(
INDEX(Category_Map!$B$3:$B$28,
MATCH(TRIM(SUBSTITUTE(SUBSTITUTE(CLEAN(G3253),CHAR(160),""),CHAR(10),"")),
TRIM(SUBSTITUTE(SUBSTITUTE(Category_Map!$A$3:$A$28,CHAR(160),""),CHAR(10),"")),0)),
"Not Found")</f>
        <v>Food</v>
      </c>
      <c r="J3253" t="str">
        <f t="shared" si="50"/>
        <v>Pre-COVID</v>
      </c>
    </row>
    <row r="3254" spans="1:10" x14ac:dyDescent="0.35">
      <c r="A3254" t="s">
        <v>34</v>
      </c>
      <c r="B3254">
        <v>2016</v>
      </c>
      <c r="C3254" t="s">
        <v>39</v>
      </c>
      <c r="D3254">
        <v>130.1</v>
      </c>
      <c r="E3254">
        <v>6</v>
      </c>
      <c r="F3254" s="1">
        <v>42522</v>
      </c>
      <c r="G3254" t="s">
        <v>5</v>
      </c>
      <c r="H3254">
        <v>128.30000000000001</v>
      </c>
      <c r="I3254" t="str" cm="1">
        <f t="array" ref="I3254">IFERROR(
INDEX(Category_Map!$B$3:$B$28,
MATCH(TRIM(SUBSTITUTE(SUBSTITUTE(CLEAN(G3254),CHAR(160),""),CHAR(10),"")),
TRIM(SUBSTITUTE(SUBSTITUTE(Category_Map!$A$3:$A$28,CHAR(160),""),CHAR(10),"")),0)),
"Not Found")</f>
        <v>Food</v>
      </c>
      <c r="J3254" t="str">
        <f t="shared" si="50"/>
        <v>Pre-COVID</v>
      </c>
    </row>
    <row r="3255" spans="1:10" x14ac:dyDescent="0.35">
      <c r="A3255" t="s">
        <v>34</v>
      </c>
      <c r="B3255">
        <v>2016</v>
      </c>
      <c r="C3255" t="s">
        <v>39</v>
      </c>
      <c r="D3255">
        <v>130.1</v>
      </c>
      <c r="E3255">
        <v>6</v>
      </c>
      <c r="F3255" s="1">
        <v>42522</v>
      </c>
      <c r="G3255" t="s">
        <v>6</v>
      </c>
      <c r="H3255">
        <v>132.6</v>
      </c>
      <c r="I3255" t="str" cm="1">
        <f t="array" ref="I3255">IFERROR(
INDEX(Category_Map!$B$3:$B$28,
MATCH(TRIM(SUBSTITUTE(SUBSTITUTE(CLEAN(G3255),CHAR(160),""),CHAR(10),"")),
TRIM(SUBSTITUTE(SUBSTITUTE(Category_Map!$A$3:$A$28,CHAR(160),""),CHAR(10),"")),0)),
"Not Found")</f>
        <v>Food</v>
      </c>
      <c r="J3255" t="str">
        <f t="shared" si="50"/>
        <v>Pre-COVID</v>
      </c>
    </row>
    <row r="3256" spans="1:10" x14ac:dyDescent="0.35">
      <c r="A3256" t="s">
        <v>34</v>
      </c>
      <c r="B3256">
        <v>2016</v>
      </c>
      <c r="C3256" t="s">
        <v>39</v>
      </c>
      <c r="D3256">
        <v>130.1</v>
      </c>
      <c r="E3256">
        <v>6</v>
      </c>
      <c r="F3256" s="1">
        <v>42522</v>
      </c>
      <c r="G3256" t="s">
        <v>7</v>
      </c>
      <c r="H3256">
        <v>115.5</v>
      </c>
      <c r="I3256" t="str" cm="1">
        <f t="array" ref="I3256">IFERROR(
INDEX(Category_Map!$B$3:$B$28,
MATCH(TRIM(SUBSTITUTE(SUBSTITUTE(CLEAN(G3256),CHAR(160),""),CHAR(10),"")),
TRIM(SUBSTITUTE(SUBSTITUTE(Category_Map!$A$3:$A$28,CHAR(160),""),CHAR(10),"")),0)),
"Not Found")</f>
        <v>Food</v>
      </c>
      <c r="J3256" t="str">
        <f t="shared" si="50"/>
        <v>Pre-COVID</v>
      </c>
    </row>
    <row r="3257" spans="1:10" x14ac:dyDescent="0.35">
      <c r="A3257" t="s">
        <v>34</v>
      </c>
      <c r="B3257">
        <v>2016</v>
      </c>
      <c r="C3257" t="s">
        <v>39</v>
      </c>
      <c r="D3257">
        <v>130.1</v>
      </c>
      <c r="E3257">
        <v>6</v>
      </c>
      <c r="F3257" s="1">
        <v>42522</v>
      </c>
      <c r="G3257" t="s">
        <v>8</v>
      </c>
      <c r="H3257">
        <v>136.5</v>
      </c>
      <c r="I3257" t="str" cm="1">
        <f t="array" ref="I3257">IFERROR(
INDEX(Category_Map!$B$3:$B$28,
MATCH(TRIM(SUBSTITUTE(SUBSTITUTE(CLEAN(G3257),CHAR(160),""),CHAR(10),"")),
TRIM(SUBSTITUTE(SUBSTITUTE(Category_Map!$A$3:$A$28,CHAR(160),""),CHAR(10),"")),0)),
"Not Found")</f>
        <v>Food</v>
      </c>
      <c r="J3257" t="str">
        <f t="shared" si="50"/>
        <v>Pre-COVID</v>
      </c>
    </row>
    <row r="3258" spans="1:10" x14ac:dyDescent="0.35">
      <c r="A3258" t="s">
        <v>34</v>
      </c>
      <c r="B3258">
        <v>2016</v>
      </c>
      <c r="C3258" t="s">
        <v>39</v>
      </c>
      <c r="D3258">
        <v>130.1</v>
      </c>
      <c r="E3258">
        <v>6</v>
      </c>
      <c r="F3258" s="1">
        <v>42522</v>
      </c>
      <c r="G3258" t="s">
        <v>9</v>
      </c>
      <c r="H3258">
        <v>159.69999999999999</v>
      </c>
      <c r="I3258" t="str" cm="1">
        <f t="array" ref="I3258">IFERROR(
INDEX(Category_Map!$B$3:$B$28,
MATCH(TRIM(SUBSTITUTE(SUBSTITUTE(CLEAN(G3258),CHAR(160),""),CHAR(10),"")),
TRIM(SUBSTITUTE(SUBSTITUTE(Category_Map!$A$3:$A$28,CHAR(160),""),CHAR(10),"")),0)),
"Not Found")</f>
        <v>Food</v>
      </c>
      <c r="J3258" t="str">
        <f t="shared" si="50"/>
        <v>Pre-COVID</v>
      </c>
    </row>
    <row r="3259" spans="1:10" x14ac:dyDescent="0.35">
      <c r="A3259" t="s">
        <v>34</v>
      </c>
      <c r="B3259">
        <v>2016</v>
      </c>
      <c r="C3259" t="s">
        <v>39</v>
      </c>
      <c r="D3259">
        <v>130.1</v>
      </c>
      <c r="E3259">
        <v>6</v>
      </c>
      <c r="F3259" s="1">
        <v>42522</v>
      </c>
      <c r="G3259" t="s">
        <v>10</v>
      </c>
      <c r="H3259">
        <v>174.3</v>
      </c>
      <c r="I3259" t="str" cm="1">
        <f t="array" ref="I3259">IFERROR(
INDEX(Category_Map!$B$3:$B$28,
MATCH(TRIM(SUBSTITUTE(SUBSTITUTE(CLEAN(G3259),CHAR(160),""),CHAR(10),"")),
TRIM(SUBSTITUTE(SUBSTITUTE(Category_Map!$A$3:$A$28,CHAR(160),""),CHAR(10),"")),0)),
"Not Found")</f>
        <v>Food</v>
      </c>
      <c r="J3259" t="str">
        <f t="shared" si="50"/>
        <v>Pre-COVID</v>
      </c>
    </row>
    <row r="3260" spans="1:10" x14ac:dyDescent="0.35">
      <c r="A3260" t="s">
        <v>34</v>
      </c>
      <c r="B3260">
        <v>2016</v>
      </c>
      <c r="C3260" t="s">
        <v>39</v>
      </c>
      <c r="D3260">
        <v>130.1</v>
      </c>
      <c r="E3260">
        <v>6</v>
      </c>
      <c r="F3260" s="1">
        <v>42522</v>
      </c>
      <c r="G3260" t="s">
        <v>11</v>
      </c>
      <c r="H3260">
        <v>109.9</v>
      </c>
      <c r="I3260" t="str" cm="1">
        <f t="array" ref="I3260">IFERROR(
INDEX(Category_Map!$B$3:$B$28,
MATCH(TRIM(SUBSTITUTE(SUBSTITUTE(CLEAN(G3260),CHAR(160),""),CHAR(10),"")),
TRIM(SUBSTITUTE(SUBSTITUTE(Category_Map!$A$3:$A$28,CHAR(160),""),CHAR(10),"")),0)),
"Not Found")</f>
        <v>Food</v>
      </c>
      <c r="J3260" t="str">
        <f t="shared" si="50"/>
        <v>Pre-COVID</v>
      </c>
    </row>
    <row r="3261" spans="1:10" x14ac:dyDescent="0.35">
      <c r="A3261" t="s">
        <v>34</v>
      </c>
      <c r="B3261">
        <v>2016</v>
      </c>
      <c r="C3261" t="s">
        <v>39</v>
      </c>
      <c r="D3261">
        <v>130.1</v>
      </c>
      <c r="E3261">
        <v>6</v>
      </c>
      <c r="F3261" s="1">
        <v>42522</v>
      </c>
      <c r="G3261" t="s">
        <v>12</v>
      </c>
      <c r="H3261">
        <v>136.30000000000001</v>
      </c>
      <c r="I3261" t="str" cm="1">
        <f t="array" ref="I3261">IFERROR(
INDEX(Category_Map!$B$3:$B$28,
MATCH(TRIM(SUBSTITUTE(SUBSTITUTE(CLEAN(G3261),CHAR(160),""),CHAR(10),"")),
TRIM(SUBSTITUTE(SUBSTITUTE(Category_Map!$A$3:$A$28,CHAR(160),""),CHAR(10),"")),0)),
"Not Found")</f>
        <v>Food</v>
      </c>
      <c r="J3261" t="str">
        <f t="shared" si="50"/>
        <v>Pre-COVID</v>
      </c>
    </row>
    <row r="3262" spans="1:10" x14ac:dyDescent="0.35">
      <c r="A3262" t="s">
        <v>34</v>
      </c>
      <c r="B3262">
        <v>2016</v>
      </c>
      <c r="C3262" t="s">
        <v>39</v>
      </c>
      <c r="D3262">
        <v>130.1</v>
      </c>
      <c r="E3262">
        <v>6</v>
      </c>
      <c r="F3262" s="1">
        <v>42522</v>
      </c>
      <c r="G3262" t="s">
        <v>13</v>
      </c>
      <c r="H3262">
        <v>124.4</v>
      </c>
      <c r="I3262" t="str" cm="1">
        <f t="array" ref="I3262">IFERROR(
INDEX(Category_Map!$B$3:$B$28,
MATCH(TRIM(SUBSTITUTE(SUBSTITUTE(CLEAN(G3262),CHAR(160),""),CHAR(10),"")),
TRIM(SUBSTITUTE(SUBSTITUTE(Category_Map!$A$3:$A$28,CHAR(160),""),CHAR(10),"")),0)),
"Not Found")</f>
        <v>Food and beverages</v>
      </c>
      <c r="J3262" t="str">
        <f t="shared" si="50"/>
        <v>Pre-COVID</v>
      </c>
    </row>
    <row r="3263" spans="1:10" x14ac:dyDescent="0.35">
      <c r="A3263" t="s">
        <v>34</v>
      </c>
      <c r="B3263">
        <v>2016</v>
      </c>
      <c r="C3263" t="s">
        <v>39</v>
      </c>
      <c r="D3263">
        <v>130.1</v>
      </c>
      <c r="E3263">
        <v>6</v>
      </c>
      <c r="F3263" s="1">
        <v>42522</v>
      </c>
      <c r="G3263" t="s">
        <v>14</v>
      </c>
      <c r="H3263">
        <v>138.1</v>
      </c>
      <c r="I3263" t="str" cm="1">
        <f t="array" ref="I3263">IFERROR(
INDEX(Category_Map!$B$3:$B$28,
MATCH(TRIM(SUBSTITUTE(SUBSTITUTE(CLEAN(G3263),CHAR(160),""),CHAR(10),"")),
TRIM(SUBSTITUTE(SUBSTITUTE(Category_Map!$A$3:$A$28,CHAR(160),""),CHAR(10),"")),0)),
"Not Found")</f>
        <v>Food and beverages</v>
      </c>
      <c r="J3263" t="str">
        <f t="shared" si="50"/>
        <v>Pre-COVID</v>
      </c>
    </row>
    <row r="3264" spans="1:10" x14ac:dyDescent="0.35">
      <c r="A3264" t="s">
        <v>34</v>
      </c>
      <c r="B3264">
        <v>2016</v>
      </c>
      <c r="C3264" t="s">
        <v>39</v>
      </c>
      <c r="D3264">
        <v>130.1</v>
      </c>
      <c r="E3264">
        <v>6</v>
      </c>
      <c r="F3264" s="1">
        <v>42522</v>
      </c>
      <c r="G3264" t="s">
        <v>15</v>
      </c>
      <c r="H3264">
        <v>136.80000000000001</v>
      </c>
      <c r="I3264" t="str" cm="1">
        <f t="array" ref="I3264">IFERROR(
INDEX(Category_Map!$B$3:$B$28,
MATCH(TRIM(SUBSTITUTE(SUBSTITUTE(CLEAN(G3264),CHAR(160),""),CHAR(10),"")),
TRIM(SUBSTITUTE(SUBSTITUTE(Category_Map!$A$3:$A$28,CHAR(160),""),CHAR(10),"")),0)),
"Not Found")</f>
        <v>Food and beverages</v>
      </c>
      <c r="J3264" t="str">
        <f t="shared" si="50"/>
        <v>Pre-COVID</v>
      </c>
    </row>
    <row r="3265" spans="1:10" x14ac:dyDescent="0.35">
      <c r="A3265" t="s">
        <v>34</v>
      </c>
      <c r="B3265">
        <v>2016</v>
      </c>
      <c r="C3265" t="s">
        <v>39</v>
      </c>
      <c r="D3265">
        <v>130.1</v>
      </c>
      <c r="E3265">
        <v>6</v>
      </c>
      <c r="F3265" s="1">
        <v>42522</v>
      </c>
      <c r="G3265" t="s">
        <v>16</v>
      </c>
      <c r="H3265">
        <v>138.69999999999999</v>
      </c>
      <c r="I3265" t="str" cm="1">
        <f t="array" ref="I3265">IFERROR(
INDEX(Category_Map!$B$3:$B$28,
MATCH(TRIM(SUBSTITUTE(SUBSTITUTE(CLEAN(G3265),CHAR(160),""),CHAR(10),"")),
TRIM(SUBSTITUTE(SUBSTITUTE(Category_Map!$A$3:$A$28,CHAR(160),""),CHAR(10),"")),0)),
"Not Found")</f>
        <v>Miscellaneous</v>
      </c>
      <c r="J3265" t="str">
        <f t="shared" si="50"/>
        <v>Pre-COVID</v>
      </c>
    </row>
    <row r="3266" spans="1:10" x14ac:dyDescent="0.35">
      <c r="A3266" t="s">
        <v>34</v>
      </c>
      <c r="B3266">
        <v>2016</v>
      </c>
      <c r="C3266" t="s">
        <v>39</v>
      </c>
      <c r="D3266">
        <v>130.1</v>
      </c>
      <c r="E3266">
        <v>6</v>
      </c>
      <c r="F3266" s="1">
        <v>42522</v>
      </c>
      <c r="G3266" t="s">
        <v>17</v>
      </c>
      <c r="H3266">
        <v>132.9</v>
      </c>
      <c r="I3266" t="str" cm="1">
        <f t="array" ref="I3266">IFERROR(
INDEX(Category_Map!$B$3:$B$28,
MATCH(TRIM(SUBSTITUTE(SUBSTITUTE(CLEAN(G3266),CHAR(160),""),CHAR(10),"")),
TRIM(SUBSTITUTE(SUBSTITUTE(Category_Map!$A$3:$A$28,CHAR(160),""),CHAR(10),"")),0)),
"Not Found")</f>
        <v>Clothing and Footwear</v>
      </c>
      <c r="J3266" t="str">
        <f t="shared" ref="J3266:J3329" si="51">IF(F3266 &lt; DATE(2020,3,1), "Pre-COVID", "Post-COVID")</f>
        <v>Pre-COVID</v>
      </c>
    </row>
    <row r="3267" spans="1:10" x14ac:dyDescent="0.35">
      <c r="A3267" t="s">
        <v>34</v>
      </c>
      <c r="B3267">
        <v>2016</v>
      </c>
      <c r="C3267" t="s">
        <v>39</v>
      </c>
      <c r="D3267">
        <v>130.1</v>
      </c>
      <c r="E3267">
        <v>6</v>
      </c>
      <c r="F3267" s="1">
        <v>42522</v>
      </c>
      <c r="G3267" t="s">
        <v>18</v>
      </c>
      <c r="H3267">
        <v>127.2</v>
      </c>
      <c r="I3267" t="str" cm="1">
        <f t="array" ref="I3267">IFERROR(
INDEX(Category_Map!$B$3:$B$28,
MATCH(TRIM(SUBSTITUTE(SUBSTITUTE(CLEAN(G3267),CHAR(160),""),CHAR(10),"")),
TRIM(SUBSTITUTE(SUBSTITUTE(Category_Map!$A$3:$A$28,CHAR(160),""),CHAR(10),"")),0)),
"Not Found")</f>
        <v>Clothing and Footwear</v>
      </c>
      <c r="J3267" t="str">
        <f t="shared" si="51"/>
        <v>Pre-COVID</v>
      </c>
    </row>
    <row r="3268" spans="1:10" x14ac:dyDescent="0.35">
      <c r="A3268" t="s">
        <v>34</v>
      </c>
      <c r="B3268">
        <v>2016</v>
      </c>
      <c r="C3268" t="s">
        <v>39</v>
      </c>
      <c r="D3268">
        <v>130.1</v>
      </c>
      <c r="E3268">
        <v>6</v>
      </c>
      <c r="F3268" s="1">
        <v>42522</v>
      </c>
      <c r="G3268" t="s">
        <v>19</v>
      </c>
      <c r="H3268">
        <v>132</v>
      </c>
      <c r="I3268" t="str" cm="1">
        <f t="array" ref="I3268">IFERROR(
INDEX(Category_Map!$B$3:$B$28,
MATCH(TRIM(SUBSTITUTE(SUBSTITUTE(CLEAN(G3268),CHAR(160),""),CHAR(10),"")),
TRIM(SUBSTITUTE(SUBSTITUTE(Category_Map!$A$3:$A$28,CHAR(160),""),CHAR(10),"")),0)),
"Not Found")</f>
        <v>Clothing and Footwear</v>
      </c>
      <c r="J3268" t="str">
        <f t="shared" si="51"/>
        <v>Pre-COVID</v>
      </c>
    </row>
    <row r="3269" spans="1:10" x14ac:dyDescent="0.35">
      <c r="A3269" t="s">
        <v>34</v>
      </c>
      <c r="B3269">
        <v>2016</v>
      </c>
      <c r="C3269" t="s">
        <v>39</v>
      </c>
      <c r="D3269">
        <v>130.1</v>
      </c>
      <c r="E3269">
        <v>6</v>
      </c>
      <c r="F3269" s="1">
        <v>42522</v>
      </c>
      <c r="G3269" t="s">
        <v>20</v>
      </c>
      <c r="H3269">
        <v>125.5</v>
      </c>
      <c r="I3269" t="str" cm="1">
        <f t="array" ref="I3269">IFERROR(
INDEX(Category_Map!$B$3:$B$28,
MATCH(TRIM(SUBSTITUTE(SUBSTITUTE(CLEAN(G3269),CHAR(160),""),CHAR(10),"")),
TRIM(SUBSTITUTE(SUBSTITUTE(Category_Map!$A$3:$A$28,CHAR(160),""),CHAR(10),"")),0)),
"Not Found")</f>
        <v>Housing and Utilities</v>
      </c>
      <c r="J3269" t="str">
        <f t="shared" si="51"/>
        <v>Pre-COVID</v>
      </c>
    </row>
    <row r="3270" spans="1:10" x14ac:dyDescent="0.35">
      <c r="A3270" t="s">
        <v>34</v>
      </c>
      <c r="B3270">
        <v>2016</v>
      </c>
      <c r="C3270" t="s">
        <v>39</v>
      </c>
      <c r="D3270">
        <v>130.1</v>
      </c>
      <c r="E3270">
        <v>6</v>
      </c>
      <c r="F3270" s="1">
        <v>42522</v>
      </c>
      <c r="G3270" t="s">
        <v>21</v>
      </c>
      <c r="H3270">
        <v>123.3</v>
      </c>
      <c r="I3270" t="str" cm="1">
        <f t="array" ref="I3270">IFERROR(
INDEX(Category_Map!$B$3:$B$28,
MATCH(TRIM(SUBSTITUTE(SUBSTITUTE(CLEAN(G3270),CHAR(160),""),CHAR(10),"")),
TRIM(SUBSTITUTE(SUBSTITUTE(Category_Map!$A$3:$A$28,CHAR(160),""),CHAR(10),"")),0)),
"Not Found")</f>
        <v>Fuel and Energy</v>
      </c>
      <c r="J3270" t="str">
        <f t="shared" si="51"/>
        <v>Pre-COVID</v>
      </c>
    </row>
    <row r="3271" spans="1:10" x14ac:dyDescent="0.35">
      <c r="A3271" t="s">
        <v>34</v>
      </c>
      <c r="B3271">
        <v>2016</v>
      </c>
      <c r="C3271" t="s">
        <v>39</v>
      </c>
      <c r="D3271">
        <v>130.1</v>
      </c>
      <c r="E3271">
        <v>6</v>
      </c>
      <c r="F3271" s="1">
        <v>42522</v>
      </c>
      <c r="G3271" t="s">
        <v>22</v>
      </c>
      <c r="H3271">
        <v>126.4</v>
      </c>
      <c r="I3271" t="str" cm="1">
        <f t="array" ref="I3271">IFERROR(
INDEX(Category_Map!$B$3:$B$28,
MATCH(TRIM(SUBSTITUTE(SUBSTITUTE(CLEAN(G3271),CHAR(160),""),CHAR(10),"")),
TRIM(SUBSTITUTE(SUBSTITUTE(Category_Map!$A$3:$A$28,CHAR(160),""),CHAR(10),"")),0)),
"Not Found")</f>
        <v>Household goods and services</v>
      </c>
      <c r="J3271" t="str">
        <f t="shared" si="51"/>
        <v>Pre-COVID</v>
      </c>
    </row>
    <row r="3272" spans="1:10" x14ac:dyDescent="0.35">
      <c r="A3272" t="s">
        <v>34</v>
      </c>
      <c r="B3272">
        <v>2016</v>
      </c>
      <c r="C3272" t="s">
        <v>39</v>
      </c>
      <c r="D3272">
        <v>130.1</v>
      </c>
      <c r="E3272">
        <v>6</v>
      </c>
      <c r="F3272" s="1">
        <v>42522</v>
      </c>
      <c r="G3272" t="s">
        <v>23</v>
      </c>
      <c r="H3272">
        <v>124.1</v>
      </c>
      <c r="I3272" t="str" cm="1">
        <f t="array" ref="I3272">IFERROR(
INDEX(Category_Map!$B$3:$B$28,
MATCH(TRIM(SUBSTITUTE(SUBSTITUTE(CLEAN(G3272),CHAR(160),""),CHAR(10),"")),
TRIM(SUBSTITUTE(SUBSTITUTE(Category_Map!$A$3:$A$28,CHAR(160),""),CHAR(10),"")),0)),
"Not Found")</f>
        <v>Health</v>
      </c>
      <c r="J3272" t="str">
        <f t="shared" si="51"/>
        <v>Pre-COVID</v>
      </c>
    </row>
    <row r="3273" spans="1:10" x14ac:dyDescent="0.35">
      <c r="A3273" t="s">
        <v>34</v>
      </c>
      <c r="B3273">
        <v>2016</v>
      </c>
      <c r="C3273" t="s">
        <v>39</v>
      </c>
      <c r="D3273">
        <v>130.1</v>
      </c>
      <c r="E3273">
        <v>6</v>
      </c>
      <c r="F3273" s="1">
        <v>42522</v>
      </c>
      <c r="G3273" t="s">
        <v>24</v>
      </c>
      <c r="H3273">
        <v>114.2</v>
      </c>
      <c r="I3273" t="str" cm="1">
        <f t="array" ref="I3273">IFERROR(
INDEX(Category_Map!$B$3:$B$28,
MATCH(TRIM(SUBSTITUTE(SUBSTITUTE(CLEAN(G3273),CHAR(160),""),CHAR(10),"")),
TRIM(SUBSTITUTE(SUBSTITUTE(Category_Map!$A$3:$A$28,CHAR(160),""),CHAR(10),"")),0)),
"Not Found")</f>
        <v>Transport &amp; Communication</v>
      </c>
      <c r="J3273" t="str">
        <f t="shared" si="51"/>
        <v>Pre-COVID</v>
      </c>
    </row>
    <row r="3274" spans="1:10" x14ac:dyDescent="0.35">
      <c r="A3274" t="s">
        <v>34</v>
      </c>
      <c r="B3274">
        <v>2016</v>
      </c>
      <c r="C3274" t="s">
        <v>39</v>
      </c>
      <c r="D3274">
        <v>130.1</v>
      </c>
      <c r="E3274">
        <v>6</v>
      </c>
      <c r="F3274" s="1">
        <v>42522</v>
      </c>
      <c r="G3274" t="s">
        <v>25</v>
      </c>
      <c r="H3274">
        <v>121.7</v>
      </c>
      <c r="I3274" t="str" cm="1">
        <f t="array" ref="I3274">IFERROR(
INDEX(Category_Map!$B$3:$B$28,
MATCH(TRIM(SUBSTITUTE(SUBSTITUTE(CLEAN(G3274),CHAR(160),""),CHAR(10),"")),
TRIM(SUBSTITUTE(SUBSTITUTE(Category_Map!$A$3:$A$28,CHAR(160),""),CHAR(10),"")),0)),
"Not Found")</f>
        <v>Recreation and Personal Care</v>
      </c>
      <c r="J3274" t="str">
        <f t="shared" si="51"/>
        <v>Pre-COVID</v>
      </c>
    </row>
    <row r="3275" spans="1:10" x14ac:dyDescent="0.35">
      <c r="A3275" t="s">
        <v>34</v>
      </c>
      <c r="B3275">
        <v>2016</v>
      </c>
      <c r="C3275" t="s">
        <v>39</v>
      </c>
      <c r="D3275">
        <v>130.1</v>
      </c>
      <c r="E3275">
        <v>6</v>
      </c>
      <c r="F3275" s="1">
        <v>42522</v>
      </c>
      <c r="G3275" t="s">
        <v>26</v>
      </c>
      <c r="H3275">
        <v>129.69999999999999</v>
      </c>
      <c r="I3275" t="str" cm="1">
        <f t="array" ref="I3275">IFERROR(
INDEX(Category_Map!$B$3:$B$28,
MATCH(TRIM(SUBSTITUTE(SUBSTITUTE(CLEAN(G3275),CHAR(160),""),CHAR(10),"")),
TRIM(SUBSTITUTE(SUBSTITUTE(Category_Map!$A$3:$A$28,CHAR(160),""),CHAR(10),"")),0)),
"Not Found")</f>
        <v>Education</v>
      </c>
      <c r="J3275" t="str">
        <f t="shared" si="51"/>
        <v>Pre-COVID</v>
      </c>
    </row>
    <row r="3276" spans="1:10" x14ac:dyDescent="0.35">
      <c r="A3276" t="s">
        <v>34</v>
      </c>
      <c r="B3276">
        <v>2016</v>
      </c>
      <c r="C3276" t="s">
        <v>39</v>
      </c>
      <c r="D3276">
        <v>130.1</v>
      </c>
      <c r="E3276">
        <v>6</v>
      </c>
      <c r="F3276" s="1">
        <v>42522</v>
      </c>
      <c r="G3276" t="s">
        <v>27</v>
      </c>
      <c r="H3276">
        <v>119.4</v>
      </c>
      <c r="I3276" t="str" cm="1">
        <f t="array" ref="I3276">IFERROR(
INDEX(Category_Map!$B$3:$B$28,
MATCH(TRIM(SUBSTITUTE(SUBSTITUTE(CLEAN(G3276),CHAR(160),""),CHAR(10),"")),
TRIM(SUBSTITUTE(SUBSTITUTE(Category_Map!$A$3:$A$28,CHAR(160),""),CHAR(10),"")),0)),
"Not Found")</f>
        <v>Personal care and effects</v>
      </c>
      <c r="J3276" t="str">
        <f t="shared" si="51"/>
        <v>Pre-COVID</v>
      </c>
    </row>
    <row r="3277" spans="1:10" x14ac:dyDescent="0.35">
      <c r="A3277" t="s">
        <v>34</v>
      </c>
      <c r="B3277">
        <v>2016</v>
      </c>
      <c r="C3277" t="s">
        <v>39</v>
      </c>
      <c r="D3277">
        <v>130.1</v>
      </c>
      <c r="E3277">
        <v>6</v>
      </c>
      <c r="F3277" s="1">
        <v>42522</v>
      </c>
      <c r="G3277" t="s">
        <v>28</v>
      </c>
      <c r="H3277">
        <v>121.5</v>
      </c>
      <c r="I3277" t="str" cm="1">
        <f t="array" ref="I3277">IFERROR(
INDEX(Category_Map!$B$3:$B$28,
MATCH(TRIM(SUBSTITUTE(SUBSTITUTE(CLEAN(G3277),CHAR(160),""),CHAR(10),"")),
TRIM(SUBSTITUTE(SUBSTITUTE(Category_Map!$A$3:$A$28,CHAR(160),""),CHAR(10),"")),0)),
"Not Found")</f>
        <v>Miscellaneous</v>
      </c>
      <c r="J3277" t="str">
        <f t="shared" si="51"/>
        <v>Pre-COVID</v>
      </c>
    </row>
    <row r="3278" spans="1:10" x14ac:dyDescent="0.35">
      <c r="A3278" t="s">
        <v>30</v>
      </c>
      <c r="B3278">
        <v>2016</v>
      </c>
      <c r="C3278" t="s">
        <v>40</v>
      </c>
      <c r="D3278">
        <v>133</v>
      </c>
      <c r="E3278">
        <v>7</v>
      </c>
      <c r="F3278" s="1">
        <v>42552</v>
      </c>
      <c r="G3278" t="s">
        <v>3</v>
      </c>
      <c r="H3278">
        <v>129.30000000000001</v>
      </c>
      <c r="I3278" t="str" cm="1">
        <f t="array" ref="I3278">IFERROR(
INDEX(Category_Map!$B$3:$B$28,
MATCH(TRIM(SUBSTITUTE(SUBSTITUTE(CLEAN(G3278),CHAR(160),""),CHAR(10),"")),
TRIM(SUBSTITUTE(SUBSTITUTE(Category_Map!$A$3:$A$28,CHAR(160),""),CHAR(10),"")),0)),
"Not Found")</f>
        <v>Food</v>
      </c>
      <c r="J3278" t="str">
        <f t="shared" si="51"/>
        <v>Pre-COVID</v>
      </c>
    </row>
    <row r="3279" spans="1:10" x14ac:dyDescent="0.35">
      <c r="A3279" t="s">
        <v>30</v>
      </c>
      <c r="B3279">
        <v>2016</v>
      </c>
      <c r="C3279" t="s">
        <v>40</v>
      </c>
      <c r="D3279">
        <v>133</v>
      </c>
      <c r="E3279">
        <v>7</v>
      </c>
      <c r="F3279" s="1">
        <v>42552</v>
      </c>
      <c r="G3279" t="s">
        <v>4</v>
      </c>
      <c r="H3279">
        <v>139.5</v>
      </c>
      <c r="I3279" t="str" cm="1">
        <f t="array" ref="I3279">IFERROR(
INDEX(Category_Map!$B$3:$B$28,
MATCH(TRIM(SUBSTITUTE(SUBSTITUTE(CLEAN(G3279),CHAR(160),""),CHAR(10),"")),
TRIM(SUBSTITUTE(SUBSTITUTE(Category_Map!$A$3:$A$28,CHAR(160),""),CHAR(10),"")),0)),
"Not Found")</f>
        <v>Food</v>
      </c>
      <c r="J3279" t="str">
        <f t="shared" si="51"/>
        <v>Pre-COVID</v>
      </c>
    </row>
    <row r="3280" spans="1:10" x14ac:dyDescent="0.35">
      <c r="A3280" t="s">
        <v>30</v>
      </c>
      <c r="B3280">
        <v>2016</v>
      </c>
      <c r="C3280" t="s">
        <v>40</v>
      </c>
      <c r="D3280">
        <v>133</v>
      </c>
      <c r="E3280">
        <v>7</v>
      </c>
      <c r="F3280" s="1">
        <v>42552</v>
      </c>
      <c r="G3280" t="s">
        <v>5</v>
      </c>
      <c r="H3280">
        <v>129.6</v>
      </c>
      <c r="I3280" t="str" cm="1">
        <f t="array" ref="I3280">IFERROR(
INDEX(Category_Map!$B$3:$B$28,
MATCH(TRIM(SUBSTITUTE(SUBSTITUTE(CLEAN(G3280),CHAR(160),""),CHAR(10),"")),
TRIM(SUBSTITUTE(SUBSTITUTE(Category_Map!$A$3:$A$28,CHAR(160),""),CHAR(10),"")),0)),
"Not Found")</f>
        <v>Food</v>
      </c>
      <c r="J3280" t="str">
        <f t="shared" si="51"/>
        <v>Pre-COVID</v>
      </c>
    </row>
    <row r="3281" spans="1:10" x14ac:dyDescent="0.35">
      <c r="A3281" t="s">
        <v>30</v>
      </c>
      <c r="B3281">
        <v>2016</v>
      </c>
      <c r="C3281" t="s">
        <v>40</v>
      </c>
      <c r="D3281">
        <v>133</v>
      </c>
      <c r="E3281">
        <v>7</v>
      </c>
      <c r="F3281" s="1">
        <v>42552</v>
      </c>
      <c r="G3281" t="s">
        <v>6</v>
      </c>
      <c r="H3281">
        <v>134.5</v>
      </c>
      <c r="I3281" t="str" cm="1">
        <f t="array" ref="I3281">IFERROR(
INDEX(Category_Map!$B$3:$B$28,
MATCH(TRIM(SUBSTITUTE(SUBSTITUTE(CLEAN(G3281),CHAR(160),""),CHAR(10),"")),
TRIM(SUBSTITUTE(SUBSTITUTE(Category_Map!$A$3:$A$28,CHAR(160),""),CHAR(10),"")),0)),
"Not Found")</f>
        <v>Food</v>
      </c>
      <c r="J3281" t="str">
        <f t="shared" si="51"/>
        <v>Pre-COVID</v>
      </c>
    </row>
    <row r="3282" spans="1:10" x14ac:dyDescent="0.35">
      <c r="A3282" t="s">
        <v>30</v>
      </c>
      <c r="B3282">
        <v>2016</v>
      </c>
      <c r="C3282" t="s">
        <v>40</v>
      </c>
      <c r="D3282">
        <v>133</v>
      </c>
      <c r="E3282">
        <v>7</v>
      </c>
      <c r="F3282" s="1">
        <v>42552</v>
      </c>
      <c r="G3282" t="s">
        <v>7</v>
      </c>
      <c r="H3282">
        <v>119.5</v>
      </c>
      <c r="I3282" t="str" cm="1">
        <f t="array" ref="I3282">IFERROR(
INDEX(Category_Map!$B$3:$B$28,
MATCH(TRIM(SUBSTITUTE(SUBSTITUTE(CLEAN(G3282),CHAR(160),""),CHAR(10),"")),
TRIM(SUBSTITUTE(SUBSTITUTE(Category_Map!$A$3:$A$28,CHAR(160),""),CHAR(10),"")),0)),
"Not Found")</f>
        <v>Food</v>
      </c>
      <c r="J3282" t="str">
        <f t="shared" si="51"/>
        <v>Pre-COVID</v>
      </c>
    </row>
    <row r="3283" spans="1:10" x14ac:dyDescent="0.35">
      <c r="A3283" t="s">
        <v>30</v>
      </c>
      <c r="B3283">
        <v>2016</v>
      </c>
      <c r="C3283" t="s">
        <v>40</v>
      </c>
      <c r="D3283">
        <v>133</v>
      </c>
      <c r="E3283">
        <v>7</v>
      </c>
      <c r="F3283" s="1">
        <v>42552</v>
      </c>
      <c r="G3283" t="s">
        <v>8</v>
      </c>
      <c r="H3283">
        <v>138.5</v>
      </c>
      <c r="I3283" t="str" cm="1">
        <f t="array" ref="I3283">IFERROR(
INDEX(Category_Map!$B$3:$B$28,
MATCH(TRIM(SUBSTITUTE(SUBSTITUTE(CLEAN(G3283),CHAR(160),""),CHAR(10),"")),
TRIM(SUBSTITUTE(SUBSTITUTE(Category_Map!$A$3:$A$28,CHAR(160),""),CHAR(10),"")),0)),
"Not Found")</f>
        <v>Food</v>
      </c>
      <c r="J3283" t="str">
        <f t="shared" si="51"/>
        <v>Pre-COVID</v>
      </c>
    </row>
    <row r="3284" spans="1:10" x14ac:dyDescent="0.35">
      <c r="A3284" t="s">
        <v>30</v>
      </c>
      <c r="B3284">
        <v>2016</v>
      </c>
      <c r="C3284" t="s">
        <v>40</v>
      </c>
      <c r="D3284">
        <v>133</v>
      </c>
      <c r="E3284">
        <v>7</v>
      </c>
      <c r="F3284" s="1">
        <v>42552</v>
      </c>
      <c r="G3284" t="s">
        <v>9</v>
      </c>
      <c r="H3284">
        <v>158.19999999999999</v>
      </c>
      <c r="I3284" t="str" cm="1">
        <f t="array" ref="I3284">IFERROR(
INDEX(Category_Map!$B$3:$B$28,
MATCH(TRIM(SUBSTITUTE(SUBSTITUTE(CLEAN(G3284),CHAR(160),""),CHAR(10),"")),
TRIM(SUBSTITUTE(SUBSTITUTE(Category_Map!$A$3:$A$28,CHAR(160),""),CHAR(10),"")),0)),
"Not Found")</f>
        <v>Food</v>
      </c>
      <c r="J3284" t="str">
        <f t="shared" si="51"/>
        <v>Pre-COVID</v>
      </c>
    </row>
    <row r="3285" spans="1:10" x14ac:dyDescent="0.35">
      <c r="A3285" t="s">
        <v>30</v>
      </c>
      <c r="B3285">
        <v>2016</v>
      </c>
      <c r="C3285" t="s">
        <v>40</v>
      </c>
      <c r="D3285">
        <v>133</v>
      </c>
      <c r="E3285">
        <v>7</v>
      </c>
      <c r="F3285" s="1">
        <v>42552</v>
      </c>
      <c r="G3285" t="s">
        <v>10</v>
      </c>
      <c r="H3285">
        <v>171.8</v>
      </c>
      <c r="I3285" t="str" cm="1">
        <f t="array" ref="I3285">IFERROR(
INDEX(Category_Map!$B$3:$B$28,
MATCH(TRIM(SUBSTITUTE(SUBSTITUTE(CLEAN(G3285),CHAR(160),""),CHAR(10),"")),
TRIM(SUBSTITUTE(SUBSTITUTE(Category_Map!$A$3:$A$28,CHAR(160),""),CHAR(10),"")),0)),
"Not Found")</f>
        <v>Food</v>
      </c>
      <c r="J3285" t="str">
        <f t="shared" si="51"/>
        <v>Pre-COVID</v>
      </c>
    </row>
    <row r="3286" spans="1:10" x14ac:dyDescent="0.35">
      <c r="A3286" t="s">
        <v>30</v>
      </c>
      <c r="B3286">
        <v>2016</v>
      </c>
      <c r="C3286" t="s">
        <v>40</v>
      </c>
      <c r="D3286">
        <v>133</v>
      </c>
      <c r="E3286">
        <v>7</v>
      </c>
      <c r="F3286" s="1">
        <v>42552</v>
      </c>
      <c r="G3286" t="s">
        <v>11</v>
      </c>
      <c r="H3286">
        <v>110.3</v>
      </c>
      <c r="I3286" t="str" cm="1">
        <f t="array" ref="I3286">IFERROR(
INDEX(Category_Map!$B$3:$B$28,
MATCH(TRIM(SUBSTITUTE(SUBSTITUTE(CLEAN(G3286),CHAR(160),""),CHAR(10),"")),
TRIM(SUBSTITUTE(SUBSTITUTE(Category_Map!$A$3:$A$28,CHAR(160),""),CHAR(10),"")),0)),
"Not Found")</f>
        <v>Food</v>
      </c>
      <c r="J3286" t="str">
        <f t="shared" si="51"/>
        <v>Pre-COVID</v>
      </c>
    </row>
    <row r="3287" spans="1:10" x14ac:dyDescent="0.35">
      <c r="A3287" t="s">
        <v>30</v>
      </c>
      <c r="B3287">
        <v>2016</v>
      </c>
      <c r="C3287" t="s">
        <v>40</v>
      </c>
      <c r="D3287">
        <v>133</v>
      </c>
      <c r="E3287">
        <v>7</v>
      </c>
      <c r="F3287" s="1">
        <v>42552</v>
      </c>
      <c r="G3287" t="s">
        <v>12</v>
      </c>
      <c r="H3287">
        <v>134.30000000000001</v>
      </c>
      <c r="I3287" t="str" cm="1">
        <f t="array" ref="I3287">IFERROR(
INDEX(Category_Map!$B$3:$B$28,
MATCH(TRIM(SUBSTITUTE(SUBSTITUTE(CLEAN(G3287),CHAR(160),""),CHAR(10),"")),
TRIM(SUBSTITUTE(SUBSTITUTE(Category_Map!$A$3:$A$28,CHAR(160),""),CHAR(10),"")),0)),
"Not Found")</f>
        <v>Food</v>
      </c>
      <c r="J3287" t="str">
        <f t="shared" si="51"/>
        <v>Pre-COVID</v>
      </c>
    </row>
    <row r="3288" spans="1:10" x14ac:dyDescent="0.35">
      <c r="A3288" t="s">
        <v>30</v>
      </c>
      <c r="B3288">
        <v>2016</v>
      </c>
      <c r="C3288" t="s">
        <v>40</v>
      </c>
      <c r="D3288">
        <v>133</v>
      </c>
      <c r="E3288">
        <v>7</v>
      </c>
      <c r="F3288" s="1">
        <v>42552</v>
      </c>
      <c r="G3288" t="s">
        <v>13</v>
      </c>
      <c r="H3288">
        <v>127.3</v>
      </c>
      <c r="I3288" t="str" cm="1">
        <f t="array" ref="I3288">IFERROR(
INDEX(Category_Map!$B$3:$B$28,
MATCH(TRIM(SUBSTITUTE(SUBSTITUTE(CLEAN(G3288),CHAR(160),""),CHAR(10),"")),
TRIM(SUBSTITUTE(SUBSTITUTE(Category_Map!$A$3:$A$28,CHAR(160),""),CHAR(10),"")),0)),
"Not Found")</f>
        <v>Food and beverages</v>
      </c>
      <c r="J3288" t="str">
        <f t="shared" si="51"/>
        <v>Pre-COVID</v>
      </c>
    </row>
    <row r="3289" spans="1:10" x14ac:dyDescent="0.35">
      <c r="A3289" t="s">
        <v>30</v>
      </c>
      <c r="B3289">
        <v>2016</v>
      </c>
      <c r="C3289" t="s">
        <v>40</v>
      </c>
      <c r="D3289">
        <v>133</v>
      </c>
      <c r="E3289">
        <v>7</v>
      </c>
      <c r="F3289" s="1">
        <v>42552</v>
      </c>
      <c r="G3289" t="s">
        <v>14</v>
      </c>
      <c r="H3289">
        <v>139.9</v>
      </c>
      <c r="I3289" t="str" cm="1">
        <f t="array" ref="I3289">IFERROR(
INDEX(Category_Map!$B$3:$B$28,
MATCH(TRIM(SUBSTITUTE(SUBSTITUTE(CLEAN(G3289),CHAR(160),""),CHAR(10),"")),
TRIM(SUBSTITUTE(SUBSTITUTE(Category_Map!$A$3:$A$28,CHAR(160),""),CHAR(10),"")),0)),
"Not Found")</f>
        <v>Food and beverages</v>
      </c>
      <c r="J3289" t="str">
        <f t="shared" si="51"/>
        <v>Pre-COVID</v>
      </c>
    </row>
    <row r="3290" spans="1:10" x14ac:dyDescent="0.35">
      <c r="A3290" t="s">
        <v>30</v>
      </c>
      <c r="B3290">
        <v>2016</v>
      </c>
      <c r="C3290" t="s">
        <v>40</v>
      </c>
      <c r="D3290">
        <v>133</v>
      </c>
      <c r="E3290">
        <v>7</v>
      </c>
      <c r="F3290" s="1">
        <v>42552</v>
      </c>
      <c r="G3290" t="s">
        <v>15</v>
      </c>
      <c r="H3290">
        <v>137.6</v>
      </c>
      <c r="I3290" t="str" cm="1">
        <f t="array" ref="I3290">IFERROR(
INDEX(Category_Map!$B$3:$B$28,
MATCH(TRIM(SUBSTITUTE(SUBSTITUTE(CLEAN(G3290),CHAR(160),""),CHAR(10),"")),
TRIM(SUBSTITUTE(SUBSTITUTE(Category_Map!$A$3:$A$28,CHAR(160),""),CHAR(10),"")),0)),
"Not Found")</f>
        <v>Food and beverages</v>
      </c>
      <c r="J3290" t="str">
        <f t="shared" si="51"/>
        <v>Pre-COVID</v>
      </c>
    </row>
    <row r="3291" spans="1:10" x14ac:dyDescent="0.35">
      <c r="A3291" t="s">
        <v>30</v>
      </c>
      <c r="B3291">
        <v>2016</v>
      </c>
      <c r="C3291" t="s">
        <v>40</v>
      </c>
      <c r="D3291">
        <v>133</v>
      </c>
      <c r="E3291">
        <v>7</v>
      </c>
      <c r="F3291" s="1">
        <v>42552</v>
      </c>
      <c r="G3291" t="s">
        <v>16</v>
      </c>
      <c r="H3291">
        <v>138</v>
      </c>
      <c r="I3291" t="str" cm="1">
        <f t="array" ref="I3291">IFERROR(
INDEX(Category_Map!$B$3:$B$28,
MATCH(TRIM(SUBSTITUTE(SUBSTITUTE(CLEAN(G3291),CHAR(160),""),CHAR(10),"")),
TRIM(SUBSTITUTE(SUBSTITUTE(Category_Map!$A$3:$A$28,CHAR(160),""),CHAR(10),"")),0)),
"Not Found")</f>
        <v>Miscellaneous</v>
      </c>
      <c r="J3291" t="str">
        <f t="shared" si="51"/>
        <v>Pre-COVID</v>
      </c>
    </row>
    <row r="3292" spans="1:10" x14ac:dyDescent="0.35">
      <c r="A3292" t="s">
        <v>30</v>
      </c>
      <c r="B3292">
        <v>2016</v>
      </c>
      <c r="C3292" t="s">
        <v>40</v>
      </c>
      <c r="D3292">
        <v>133</v>
      </c>
      <c r="E3292">
        <v>7</v>
      </c>
      <c r="F3292" s="1">
        <v>42552</v>
      </c>
      <c r="G3292" t="s">
        <v>17</v>
      </c>
      <c r="H3292">
        <v>137.19999999999999</v>
      </c>
      <c r="I3292" t="str" cm="1">
        <f t="array" ref="I3292">IFERROR(
INDEX(Category_Map!$B$3:$B$28,
MATCH(TRIM(SUBSTITUTE(SUBSTITUTE(CLEAN(G3292),CHAR(160),""),CHAR(10),"")),
TRIM(SUBSTITUTE(SUBSTITUTE(Category_Map!$A$3:$A$28,CHAR(160),""),CHAR(10),"")),0)),
"Not Found")</f>
        <v>Clothing and Footwear</v>
      </c>
      <c r="J3292" t="str">
        <f t="shared" si="51"/>
        <v>Pre-COVID</v>
      </c>
    </row>
    <row r="3293" spans="1:10" x14ac:dyDescent="0.35">
      <c r="A3293" t="s">
        <v>30</v>
      </c>
      <c r="B3293">
        <v>2016</v>
      </c>
      <c r="C3293" t="s">
        <v>40</v>
      </c>
      <c r="D3293">
        <v>133</v>
      </c>
      <c r="E3293">
        <v>7</v>
      </c>
      <c r="F3293" s="1">
        <v>42552</v>
      </c>
      <c r="G3293" t="s">
        <v>18</v>
      </c>
      <c r="H3293">
        <v>132.19999999999999</v>
      </c>
      <c r="I3293" t="str" cm="1">
        <f t="array" ref="I3293">IFERROR(
INDEX(Category_Map!$B$3:$B$28,
MATCH(TRIM(SUBSTITUTE(SUBSTITUTE(CLEAN(G3293),CHAR(160),""),CHAR(10),"")),
TRIM(SUBSTITUTE(SUBSTITUTE(Category_Map!$A$3:$A$28,CHAR(160),""),CHAR(10),"")),0)),
"Not Found")</f>
        <v>Clothing and Footwear</v>
      </c>
      <c r="J3293" t="str">
        <f t="shared" si="51"/>
        <v>Pre-COVID</v>
      </c>
    </row>
    <row r="3294" spans="1:10" x14ac:dyDescent="0.35">
      <c r="A3294" t="s">
        <v>30</v>
      </c>
      <c r="B3294">
        <v>2016</v>
      </c>
      <c r="C3294" t="s">
        <v>40</v>
      </c>
      <c r="D3294">
        <v>133</v>
      </c>
      <c r="E3294">
        <v>7</v>
      </c>
      <c r="F3294" s="1">
        <v>42552</v>
      </c>
      <c r="G3294" t="s">
        <v>19</v>
      </c>
      <c r="H3294">
        <v>136.5</v>
      </c>
      <c r="I3294" t="str" cm="1">
        <f t="array" ref="I3294">IFERROR(
INDEX(Category_Map!$B$3:$B$28,
MATCH(TRIM(SUBSTITUTE(SUBSTITUTE(CLEAN(G3294),CHAR(160),""),CHAR(10),"")),
TRIM(SUBSTITUTE(SUBSTITUTE(Category_Map!$A$3:$A$28,CHAR(160),""),CHAR(10),"")),0)),
"Not Found")</f>
        <v>Clothing and Footwear</v>
      </c>
      <c r="J3294" t="str">
        <f t="shared" si="51"/>
        <v>Pre-COVID</v>
      </c>
    </row>
    <row r="3295" spans="1:10" x14ac:dyDescent="0.35">
      <c r="A3295" t="s">
        <v>30</v>
      </c>
      <c r="B3295">
        <v>2016</v>
      </c>
      <c r="C3295" t="s">
        <v>40</v>
      </c>
      <c r="D3295">
        <v>133</v>
      </c>
      <c r="E3295">
        <v>7</v>
      </c>
      <c r="F3295" s="1">
        <v>42552</v>
      </c>
      <c r="G3295" t="s">
        <v>20</v>
      </c>
      <c r="H3295">
        <v>0</v>
      </c>
      <c r="I3295" t="str" cm="1">
        <f t="array" ref="I3295">IFERROR(
INDEX(Category_Map!$B$3:$B$28,
MATCH(TRIM(SUBSTITUTE(SUBSTITUTE(CLEAN(G3295),CHAR(160),""),CHAR(10),"")),
TRIM(SUBSTITUTE(SUBSTITUTE(Category_Map!$A$3:$A$28,CHAR(160),""),CHAR(10),"")),0)),
"Not Found")</f>
        <v>Housing and Utilities</v>
      </c>
      <c r="J3295" t="str">
        <f t="shared" si="51"/>
        <v>Pre-COVID</v>
      </c>
    </row>
    <row r="3296" spans="1:10" x14ac:dyDescent="0.35">
      <c r="A3296" t="s">
        <v>30</v>
      </c>
      <c r="B3296">
        <v>2016</v>
      </c>
      <c r="C3296" t="s">
        <v>40</v>
      </c>
      <c r="D3296">
        <v>133</v>
      </c>
      <c r="E3296">
        <v>7</v>
      </c>
      <c r="F3296" s="1">
        <v>42552</v>
      </c>
      <c r="G3296" t="s">
        <v>21</v>
      </c>
      <c r="H3296">
        <v>128.19999999999999</v>
      </c>
      <c r="I3296" t="str" cm="1">
        <f t="array" ref="I3296">IFERROR(
INDEX(Category_Map!$B$3:$B$28,
MATCH(TRIM(SUBSTITUTE(SUBSTITUTE(CLEAN(G3296),CHAR(160),""),CHAR(10),"")),
TRIM(SUBSTITUTE(SUBSTITUTE(Category_Map!$A$3:$A$28,CHAR(160),""),CHAR(10),"")),0)),
"Not Found")</f>
        <v>Fuel and Energy</v>
      </c>
      <c r="J3296" t="str">
        <f t="shared" si="51"/>
        <v>Pre-COVID</v>
      </c>
    </row>
    <row r="3297" spans="1:10" x14ac:dyDescent="0.35">
      <c r="A3297" t="s">
        <v>30</v>
      </c>
      <c r="B3297">
        <v>2016</v>
      </c>
      <c r="C3297" t="s">
        <v>40</v>
      </c>
      <c r="D3297">
        <v>133</v>
      </c>
      <c r="E3297">
        <v>7</v>
      </c>
      <c r="F3297" s="1">
        <v>42552</v>
      </c>
      <c r="G3297" t="s">
        <v>22</v>
      </c>
      <c r="H3297">
        <v>130</v>
      </c>
      <c r="I3297" t="str" cm="1">
        <f t="array" ref="I3297">IFERROR(
INDEX(Category_Map!$B$3:$B$28,
MATCH(TRIM(SUBSTITUTE(SUBSTITUTE(CLEAN(G3297),CHAR(160),""),CHAR(10),"")),
TRIM(SUBSTITUTE(SUBSTITUTE(Category_Map!$A$3:$A$28,CHAR(160),""),CHAR(10),"")),0)),
"Not Found")</f>
        <v>Household goods and services</v>
      </c>
      <c r="J3297" t="str">
        <f t="shared" si="51"/>
        <v>Pre-COVID</v>
      </c>
    </row>
    <row r="3298" spans="1:10" x14ac:dyDescent="0.35">
      <c r="A3298" t="s">
        <v>30</v>
      </c>
      <c r="B3298">
        <v>2016</v>
      </c>
      <c r="C3298" t="s">
        <v>40</v>
      </c>
      <c r="D3298">
        <v>133</v>
      </c>
      <c r="E3298">
        <v>7</v>
      </c>
      <c r="F3298" s="1">
        <v>42552</v>
      </c>
      <c r="G3298" t="s">
        <v>23</v>
      </c>
      <c r="H3298">
        <v>126.7</v>
      </c>
      <c r="I3298" t="str" cm="1">
        <f t="array" ref="I3298">IFERROR(
INDEX(Category_Map!$B$3:$B$28,
MATCH(TRIM(SUBSTITUTE(SUBSTITUTE(CLEAN(G3298),CHAR(160),""),CHAR(10),"")),
TRIM(SUBSTITUTE(SUBSTITUTE(Category_Map!$A$3:$A$28,CHAR(160),""),CHAR(10),"")),0)),
"Not Found")</f>
        <v>Health</v>
      </c>
      <c r="J3298" t="str">
        <f t="shared" si="51"/>
        <v>Pre-COVID</v>
      </c>
    </row>
    <row r="3299" spans="1:10" x14ac:dyDescent="0.35">
      <c r="A3299" t="s">
        <v>30</v>
      </c>
      <c r="B3299">
        <v>2016</v>
      </c>
      <c r="C3299" t="s">
        <v>40</v>
      </c>
      <c r="D3299">
        <v>133</v>
      </c>
      <c r="E3299">
        <v>7</v>
      </c>
      <c r="F3299" s="1">
        <v>42552</v>
      </c>
      <c r="G3299" t="s">
        <v>24</v>
      </c>
      <c r="H3299">
        <v>116.4</v>
      </c>
      <c r="I3299" t="str" cm="1">
        <f t="array" ref="I3299">IFERROR(
INDEX(Category_Map!$B$3:$B$28,
MATCH(TRIM(SUBSTITUTE(SUBSTITUTE(CLEAN(G3299),CHAR(160),""),CHAR(10),"")),
TRIM(SUBSTITUTE(SUBSTITUTE(Category_Map!$A$3:$A$28,CHAR(160),""),CHAR(10),"")),0)),
"Not Found")</f>
        <v>Transport &amp; Communication</v>
      </c>
      <c r="J3299" t="str">
        <f t="shared" si="51"/>
        <v>Pre-COVID</v>
      </c>
    </row>
    <row r="3300" spans="1:10" x14ac:dyDescent="0.35">
      <c r="A3300" t="s">
        <v>30</v>
      </c>
      <c r="B3300">
        <v>2016</v>
      </c>
      <c r="C3300" t="s">
        <v>40</v>
      </c>
      <c r="D3300">
        <v>133</v>
      </c>
      <c r="E3300">
        <v>7</v>
      </c>
      <c r="F3300" s="1">
        <v>42552</v>
      </c>
      <c r="G3300" t="s">
        <v>25</v>
      </c>
      <c r="H3300">
        <v>125.2</v>
      </c>
      <c r="I3300" t="str" cm="1">
        <f t="array" ref="I3300">IFERROR(
INDEX(Category_Map!$B$3:$B$28,
MATCH(TRIM(SUBSTITUTE(SUBSTITUTE(CLEAN(G3300),CHAR(160),""),CHAR(10),"")),
TRIM(SUBSTITUTE(SUBSTITUTE(Category_Map!$A$3:$A$28,CHAR(160),""),CHAR(10),"")),0)),
"Not Found")</f>
        <v>Recreation and Personal Care</v>
      </c>
      <c r="J3300" t="str">
        <f t="shared" si="51"/>
        <v>Pre-COVID</v>
      </c>
    </row>
    <row r="3301" spans="1:10" x14ac:dyDescent="0.35">
      <c r="A3301" t="s">
        <v>30</v>
      </c>
      <c r="B3301">
        <v>2016</v>
      </c>
      <c r="C3301" t="s">
        <v>40</v>
      </c>
      <c r="D3301">
        <v>133</v>
      </c>
      <c r="E3301">
        <v>7</v>
      </c>
      <c r="F3301" s="1">
        <v>42552</v>
      </c>
      <c r="G3301" t="s">
        <v>26</v>
      </c>
      <c r="H3301">
        <v>130.80000000000001</v>
      </c>
      <c r="I3301" t="str" cm="1">
        <f t="array" ref="I3301">IFERROR(
INDEX(Category_Map!$B$3:$B$28,
MATCH(TRIM(SUBSTITUTE(SUBSTITUTE(CLEAN(G3301),CHAR(160),""),CHAR(10),"")),
TRIM(SUBSTITUTE(SUBSTITUTE(Category_Map!$A$3:$A$28,CHAR(160),""),CHAR(10),"")),0)),
"Not Found")</f>
        <v>Education</v>
      </c>
      <c r="J3301" t="str">
        <f t="shared" si="51"/>
        <v>Pre-COVID</v>
      </c>
    </row>
    <row r="3302" spans="1:10" x14ac:dyDescent="0.35">
      <c r="A3302" t="s">
        <v>30</v>
      </c>
      <c r="B3302">
        <v>2016</v>
      </c>
      <c r="C3302" t="s">
        <v>40</v>
      </c>
      <c r="D3302">
        <v>133</v>
      </c>
      <c r="E3302">
        <v>7</v>
      </c>
      <c r="F3302" s="1">
        <v>42552</v>
      </c>
      <c r="G3302" t="s">
        <v>27</v>
      </c>
      <c r="H3302">
        <v>120.9</v>
      </c>
      <c r="I3302" t="str" cm="1">
        <f t="array" ref="I3302">IFERROR(
INDEX(Category_Map!$B$3:$B$28,
MATCH(TRIM(SUBSTITUTE(SUBSTITUTE(CLEAN(G3302),CHAR(160),""),CHAR(10),"")),
TRIM(SUBSTITUTE(SUBSTITUTE(Category_Map!$A$3:$A$28,CHAR(160),""),CHAR(10),"")),0)),
"Not Found")</f>
        <v>Personal care and effects</v>
      </c>
      <c r="J3302" t="str">
        <f t="shared" si="51"/>
        <v>Pre-COVID</v>
      </c>
    </row>
    <row r="3303" spans="1:10" x14ac:dyDescent="0.35">
      <c r="A3303" t="s">
        <v>30</v>
      </c>
      <c r="B3303">
        <v>2016</v>
      </c>
      <c r="C3303" t="s">
        <v>40</v>
      </c>
      <c r="D3303">
        <v>133</v>
      </c>
      <c r="E3303">
        <v>7</v>
      </c>
      <c r="F3303" s="1">
        <v>42552</v>
      </c>
      <c r="G3303" t="s">
        <v>28</v>
      </c>
      <c r="H3303">
        <v>123.8</v>
      </c>
      <c r="I3303" t="str" cm="1">
        <f t="array" ref="I3303">IFERROR(
INDEX(Category_Map!$B$3:$B$28,
MATCH(TRIM(SUBSTITUTE(SUBSTITUTE(CLEAN(G3303),CHAR(160),""),CHAR(10),"")),
TRIM(SUBSTITUTE(SUBSTITUTE(Category_Map!$A$3:$A$28,CHAR(160),""),CHAR(10),"")),0)),
"Not Found")</f>
        <v>Miscellaneous</v>
      </c>
      <c r="J3303" t="str">
        <f t="shared" si="51"/>
        <v>Pre-COVID</v>
      </c>
    </row>
    <row r="3304" spans="1:10" x14ac:dyDescent="0.35">
      <c r="A3304" t="s">
        <v>33</v>
      </c>
      <c r="B3304">
        <v>2016</v>
      </c>
      <c r="C3304" t="s">
        <v>40</v>
      </c>
      <c r="D3304">
        <v>129</v>
      </c>
      <c r="E3304">
        <v>7</v>
      </c>
      <c r="F3304" s="1">
        <v>42552</v>
      </c>
      <c r="G3304" t="s">
        <v>3</v>
      </c>
      <c r="H3304">
        <v>126.8</v>
      </c>
      <c r="I3304" t="str" cm="1">
        <f t="array" ref="I3304">IFERROR(
INDEX(Category_Map!$B$3:$B$28,
MATCH(TRIM(SUBSTITUTE(SUBSTITUTE(CLEAN(G3304),CHAR(160),""),CHAR(10),"")),
TRIM(SUBSTITUTE(SUBSTITUTE(Category_Map!$A$3:$A$28,CHAR(160),""),CHAR(10),"")),0)),
"Not Found")</f>
        <v>Food</v>
      </c>
      <c r="J3304" t="str">
        <f t="shared" si="51"/>
        <v>Pre-COVID</v>
      </c>
    </row>
    <row r="3305" spans="1:10" x14ac:dyDescent="0.35">
      <c r="A3305" t="s">
        <v>33</v>
      </c>
      <c r="B3305">
        <v>2016</v>
      </c>
      <c r="C3305" t="s">
        <v>40</v>
      </c>
      <c r="D3305">
        <v>129</v>
      </c>
      <c r="E3305">
        <v>7</v>
      </c>
      <c r="F3305" s="1">
        <v>42552</v>
      </c>
      <c r="G3305" t="s">
        <v>4</v>
      </c>
      <c r="H3305">
        <v>144.19999999999999</v>
      </c>
      <c r="I3305" t="str" cm="1">
        <f t="array" ref="I3305">IFERROR(
INDEX(Category_Map!$B$3:$B$28,
MATCH(TRIM(SUBSTITUTE(SUBSTITUTE(CLEAN(G3305),CHAR(160),""),CHAR(10),"")),
TRIM(SUBSTITUTE(SUBSTITUTE(Category_Map!$A$3:$A$28,CHAR(160),""),CHAR(10),"")),0)),
"Not Found")</f>
        <v>Food</v>
      </c>
      <c r="J3305" t="str">
        <f t="shared" si="51"/>
        <v>Pre-COVID</v>
      </c>
    </row>
    <row r="3306" spans="1:10" x14ac:dyDescent="0.35">
      <c r="A3306" t="s">
        <v>33</v>
      </c>
      <c r="B3306">
        <v>2016</v>
      </c>
      <c r="C3306" t="s">
        <v>40</v>
      </c>
      <c r="D3306">
        <v>129</v>
      </c>
      <c r="E3306">
        <v>7</v>
      </c>
      <c r="F3306" s="1">
        <v>42552</v>
      </c>
      <c r="G3306" t="s">
        <v>5</v>
      </c>
      <c r="H3306">
        <v>136.6</v>
      </c>
      <c r="I3306" t="str" cm="1">
        <f t="array" ref="I3306">IFERROR(
INDEX(Category_Map!$B$3:$B$28,
MATCH(TRIM(SUBSTITUTE(SUBSTITUTE(CLEAN(G3306),CHAR(160),""),CHAR(10),"")),
TRIM(SUBSTITUTE(SUBSTITUTE(Category_Map!$A$3:$A$28,CHAR(160),""),CHAR(10),"")),0)),
"Not Found")</f>
        <v>Food</v>
      </c>
      <c r="J3306" t="str">
        <f t="shared" si="51"/>
        <v>Pre-COVID</v>
      </c>
    </row>
    <row r="3307" spans="1:10" x14ac:dyDescent="0.35">
      <c r="A3307" t="s">
        <v>33</v>
      </c>
      <c r="B3307">
        <v>2016</v>
      </c>
      <c r="C3307" t="s">
        <v>40</v>
      </c>
      <c r="D3307">
        <v>129</v>
      </c>
      <c r="E3307">
        <v>7</v>
      </c>
      <c r="F3307" s="1">
        <v>42552</v>
      </c>
      <c r="G3307" t="s">
        <v>6</v>
      </c>
      <c r="H3307">
        <v>131.80000000000001</v>
      </c>
      <c r="I3307" t="str" cm="1">
        <f t="array" ref="I3307">IFERROR(
INDEX(Category_Map!$B$3:$B$28,
MATCH(TRIM(SUBSTITUTE(SUBSTITUTE(CLEAN(G3307),CHAR(160),""),CHAR(10),"")),
TRIM(SUBSTITUTE(SUBSTITUTE(Category_Map!$A$3:$A$28,CHAR(160),""),CHAR(10),"")),0)),
"Not Found")</f>
        <v>Food</v>
      </c>
      <c r="J3307" t="str">
        <f t="shared" si="51"/>
        <v>Pre-COVID</v>
      </c>
    </row>
    <row r="3308" spans="1:10" x14ac:dyDescent="0.35">
      <c r="A3308" t="s">
        <v>33</v>
      </c>
      <c r="B3308">
        <v>2016</v>
      </c>
      <c r="C3308" t="s">
        <v>40</v>
      </c>
      <c r="D3308">
        <v>129</v>
      </c>
      <c r="E3308">
        <v>7</v>
      </c>
      <c r="F3308" s="1">
        <v>42552</v>
      </c>
      <c r="G3308" t="s">
        <v>7</v>
      </c>
      <c r="H3308">
        <v>111</v>
      </c>
      <c r="I3308" t="str" cm="1">
        <f t="array" ref="I3308">IFERROR(
INDEX(Category_Map!$B$3:$B$28,
MATCH(TRIM(SUBSTITUTE(SUBSTITUTE(CLEAN(G3308),CHAR(160),""),CHAR(10),"")),
TRIM(SUBSTITUTE(SUBSTITUTE(Category_Map!$A$3:$A$28,CHAR(160),""),CHAR(10),"")),0)),
"Not Found")</f>
        <v>Food</v>
      </c>
      <c r="J3308" t="str">
        <f t="shared" si="51"/>
        <v>Pre-COVID</v>
      </c>
    </row>
    <row r="3309" spans="1:10" x14ac:dyDescent="0.35">
      <c r="A3309" t="s">
        <v>33</v>
      </c>
      <c r="B3309">
        <v>2016</v>
      </c>
      <c r="C3309" t="s">
        <v>40</v>
      </c>
      <c r="D3309">
        <v>129</v>
      </c>
      <c r="E3309">
        <v>7</v>
      </c>
      <c r="F3309" s="1">
        <v>42552</v>
      </c>
      <c r="G3309" t="s">
        <v>8</v>
      </c>
      <c r="H3309">
        <v>137</v>
      </c>
      <c r="I3309" t="str" cm="1">
        <f t="array" ref="I3309">IFERROR(
INDEX(Category_Map!$B$3:$B$28,
MATCH(TRIM(SUBSTITUTE(SUBSTITUTE(CLEAN(G3309),CHAR(160),""),CHAR(10),"")),
TRIM(SUBSTITUTE(SUBSTITUTE(Category_Map!$A$3:$A$28,CHAR(160),""),CHAR(10),"")),0)),
"Not Found")</f>
        <v>Food</v>
      </c>
      <c r="J3309" t="str">
        <f t="shared" si="51"/>
        <v>Pre-COVID</v>
      </c>
    </row>
    <row r="3310" spans="1:10" x14ac:dyDescent="0.35">
      <c r="A3310" t="s">
        <v>33</v>
      </c>
      <c r="B3310">
        <v>2016</v>
      </c>
      <c r="C3310" t="s">
        <v>40</v>
      </c>
      <c r="D3310">
        <v>129</v>
      </c>
      <c r="E3310">
        <v>7</v>
      </c>
      <c r="F3310" s="1">
        <v>42552</v>
      </c>
      <c r="G3310" t="s">
        <v>9</v>
      </c>
      <c r="H3310">
        <v>179.5</v>
      </c>
      <c r="I3310" t="str" cm="1">
        <f t="array" ref="I3310">IFERROR(
INDEX(Category_Map!$B$3:$B$28,
MATCH(TRIM(SUBSTITUTE(SUBSTITUTE(CLEAN(G3310),CHAR(160),""),CHAR(10),"")),
TRIM(SUBSTITUTE(SUBSTITUTE(Category_Map!$A$3:$A$28,CHAR(160),""),CHAR(10),"")),0)),
"Not Found")</f>
        <v>Food</v>
      </c>
      <c r="J3310" t="str">
        <f t="shared" si="51"/>
        <v>Pre-COVID</v>
      </c>
    </row>
    <row r="3311" spans="1:10" x14ac:dyDescent="0.35">
      <c r="A3311" t="s">
        <v>33</v>
      </c>
      <c r="B3311">
        <v>2016</v>
      </c>
      <c r="C3311" t="s">
        <v>40</v>
      </c>
      <c r="D3311">
        <v>129</v>
      </c>
      <c r="E3311">
        <v>7</v>
      </c>
      <c r="F3311" s="1">
        <v>42552</v>
      </c>
      <c r="G3311" t="s">
        <v>10</v>
      </c>
      <c r="H3311">
        <v>188.4</v>
      </c>
      <c r="I3311" t="str" cm="1">
        <f t="array" ref="I3311">IFERROR(
INDEX(Category_Map!$B$3:$B$28,
MATCH(TRIM(SUBSTITUTE(SUBSTITUTE(CLEAN(G3311),CHAR(160),""),CHAR(10),"")),
TRIM(SUBSTITUTE(SUBSTITUTE(Category_Map!$A$3:$A$28,CHAR(160),""),CHAR(10),"")),0)),
"Not Found")</f>
        <v>Food</v>
      </c>
      <c r="J3311" t="str">
        <f t="shared" si="51"/>
        <v>Pre-COVID</v>
      </c>
    </row>
    <row r="3312" spans="1:10" x14ac:dyDescent="0.35">
      <c r="A3312" t="s">
        <v>33</v>
      </c>
      <c r="B3312">
        <v>2016</v>
      </c>
      <c r="C3312" t="s">
        <v>40</v>
      </c>
      <c r="D3312">
        <v>129</v>
      </c>
      <c r="E3312">
        <v>7</v>
      </c>
      <c r="F3312" s="1">
        <v>42552</v>
      </c>
      <c r="G3312" t="s">
        <v>11</v>
      </c>
      <c r="H3312">
        <v>113.3</v>
      </c>
      <c r="I3312" t="str" cm="1">
        <f t="array" ref="I3312">IFERROR(
INDEX(Category_Map!$B$3:$B$28,
MATCH(TRIM(SUBSTITUTE(SUBSTITUTE(CLEAN(G3312),CHAR(160),""),CHAR(10),"")),
TRIM(SUBSTITUTE(SUBSTITUTE(Category_Map!$A$3:$A$28,CHAR(160),""),CHAR(10),"")),0)),
"Not Found")</f>
        <v>Food</v>
      </c>
      <c r="J3312" t="str">
        <f t="shared" si="51"/>
        <v>Pre-COVID</v>
      </c>
    </row>
    <row r="3313" spans="1:10" x14ac:dyDescent="0.35">
      <c r="A3313" t="s">
        <v>33</v>
      </c>
      <c r="B3313">
        <v>2016</v>
      </c>
      <c r="C3313" t="s">
        <v>40</v>
      </c>
      <c r="D3313">
        <v>129</v>
      </c>
      <c r="E3313">
        <v>7</v>
      </c>
      <c r="F3313" s="1">
        <v>42552</v>
      </c>
      <c r="G3313" t="s">
        <v>12</v>
      </c>
      <c r="H3313">
        <v>143.9</v>
      </c>
      <c r="I3313" t="str" cm="1">
        <f t="array" ref="I3313">IFERROR(
INDEX(Category_Map!$B$3:$B$28,
MATCH(TRIM(SUBSTITUTE(SUBSTITUTE(CLEAN(G3313),CHAR(160),""),CHAR(10),"")),
TRIM(SUBSTITUTE(SUBSTITUTE(Category_Map!$A$3:$A$28,CHAR(160),""),CHAR(10),"")),0)),
"Not Found")</f>
        <v>Food</v>
      </c>
      <c r="J3313" t="str">
        <f t="shared" si="51"/>
        <v>Pre-COVID</v>
      </c>
    </row>
    <row r="3314" spans="1:10" x14ac:dyDescent="0.35">
      <c r="A3314" t="s">
        <v>33</v>
      </c>
      <c r="B3314">
        <v>2016</v>
      </c>
      <c r="C3314" t="s">
        <v>40</v>
      </c>
      <c r="D3314">
        <v>129</v>
      </c>
      <c r="E3314">
        <v>7</v>
      </c>
      <c r="F3314" s="1">
        <v>42552</v>
      </c>
      <c r="G3314" t="s">
        <v>13</v>
      </c>
      <c r="H3314">
        <v>121.7</v>
      </c>
      <c r="I3314" t="str" cm="1">
        <f t="array" ref="I3314">IFERROR(
INDEX(Category_Map!$B$3:$B$28,
MATCH(TRIM(SUBSTITUTE(SUBSTITUTE(CLEAN(G3314),CHAR(160),""),CHAR(10),"")),
TRIM(SUBSTITUTE(SUBSTITUTE(Category_Map!$A$3:$A$28,CHAR(160),""),CHAR(10),"")),0)),
"Not Found")</f>
        <v>Food and beverages</v>
      </c>
      <c r="J3314" t="str">
        <f t="shared" si="51"/>
        <v>Pre-COVID</v>
      </c>
    </row>
    <row r="3315" spans="1:10" x14ac:dyDescent="0.35">
      <c r="A3315" t="s">
        <v>33</v>
      </c>
      <c r="B3315">
        <v>2016</v>
      </c>
      <c r="C3315" t="s">
        <v>40</v>
      </c>
      <c r="D3315">
        <v>129</v>
      </c>
      <c r="E3315">
        <v>7</v>
      </c>
      <c r="F3315" s="1">
        <v>42552</v>
      </c>
      <c r="G3315" t="s">
        <v>14</v>
      </c>
      <c r="H3315">
        <v>137.5</v>
      </c>
      <c r="I3315" t="str" cm="1">
        <f t="array" ref="I3315">IFERROR(
INDEX(Category_Map!$B$3:$B$28,
MATCH(TRIM(SUBSTITUTE(SUBSTITUTE(CLEAN(G3315),CHAR(160),""),CHAR(10),"")),
TRIM(SUBSTITUTE(SUBSTITUTE(Category_Map!$A$3:$A$28,CHAR(160),""),CHAR(10),"")),0)),
"Not Found")</f>
        <v>Food and beverages</v>
      </c>
      <c r="J3315" t="str">
        <f t="shared" si="51"/>
        <v>Pre-COVID</v>
      </c>
    </row>
    <row r="3316" spans="1:10" x14ac:dyDescent="0.35">
      <c r="A3316" t="s">
        <v>33</v>
      </c>
      <c r="B3316">
        <v>2016</v>
      </c>
      <c r="C3316" t="s">
        <v>40</v>
      </c>
      <c r="D3316">
        <v>129</v>
      </c>
      <c r="E3316">
        <v>7</v>
      </c>
      <c r="F3316" s="1">
        <v>42552</v>
      </c>
      <c r="G3316" t="s">
        <v>15</v>
      </c>
      <c r="H3316">
        <v>139.80000000000001</v>
      </c>
      <c r="I3316" t="str" cm="1">
        <f t="array" ref="I3316">IFERROR(
INDEX(Category_Map!$B$3:$B$28,
MATCH(TRIM(SUBSTITUTE(SUBSTITUTE(CLEAN(G3316),CHAR(160),""),CHAR(10),"")),
TRIM(SUBSTITUTE(SUBSTITUTE(Category_Map!$A$3:$A$28,CHAR(160),""),CHAR(10),"")),0)),
"Not Found")</f>
        <v>Food and beverages</v>
      </c>
      <c r="J3316" t="str">
        <f t="shared" si="51"/>
        <v>Pre-COVID</v>
      </c>
    </row>
    <row r="3317" spans="1:10" x14ac:dyDescent="0.35">
      <c r="A3317" t="s">
        <v>33</v>
      </c>
      <c r="B3317">
        <v>2016</v>
      </c>
      <c r="C3317" t="s">
        <v>40</v>
      </c>
      <c r="D3317">
        <v>129</v>
      </c>
      <c r="E3317">
        <v>7</v>
      </c>
      <c r="F3317" s="1">
        <v>42552</v>
      </c>
      <c r="G3317" t="s">
        <v>16</v>
      </c>
      <c r="H3317">
        <v>142.9</v>
      </c>
      <c r="I3317" t="str" cm="1">
        <f t="array" ref="I3317">IFERROR(
INDEX(Category_Map!$B$3:$B$28,
MATCH(TRIM(SUBSTITUTE(SUBSTITUTE(CLEAN(G3317),CHAR(160),""),CHAR(10),"")),
TRIM(SUBSTITUTE(SUBSTITUTE(Category_Map!$A$3:$A$28,CHAR(160),""),CHAR(10),"")),0)),
"Not Found")</f>
        <v>Miscellaneous</v>
      </c>
      <c r="J3317" t="str">
        <f t="shared" si="51"/>
        <v>Pre-COVID</v>
      </c>
    </row>
    <row r="3318" spans="1:10" x14ac:dyDescent="0.35">
      <c r="A3318" t="s">
        <v>33</v>
      </c>
      <c r="B3318">
        <v>2016</v>
      </c>
      <c r="C3318" t="s">
        <v>40</v>
      </c>
      <c r="D3318">
        <v>129</v>
      </c>
      <c r="E3318">
        <v>7</v>
      </c>
      <c r="F3318" s="1">
        <v>42552</v>
      </c>
      <c r="G3318" t="s">
        <v>17</v>
      </c>
      <c r="H3318">
        <v>127.9</v>
      </c>
      <c r="I3318" t="str" cm="1">
        <f t="array" ref="I3318">IFERROR(
INDEX(Category_Map!$B$3:$B$28,
MATCH(TRIM(SUBSTITUTE(SUBSTITUTE(CLEAN(G3318),CHAR(160),""),CHAR(10),"")),
TRIM(SUBSTITUTE(SUBSTITUTE(Category_Map!$A$3:$A$28,CHAR(160),""),CHAR(10),"")),0)),
"Not Found")</f>
        <v>Clothing and Footwear</v>
      </c>
      <c r="J3318" t="str">
        <f t="shared" si="51"/>
        <v>Pre-COVID</v>
      </c>
    </row>
    <row r="3319" spans="1:10" x14ac:dyDescent="0.35">
      <c r="A3319" t="s">
        <v>33</v>
      </c>
      <c r="B3319">
        <v>2016</v>
      </c>
      <c r="C3319" t="s">
        <v>40</v>
      </c>
      <c r="D3319">
        <v>129</v>
      </c>
      <c r="E3319">
        <v>7</v>
      </c>
      <c r="F3319" s="1">
        <v>42552</v>
      </c>
      <c r="G3319" t="s">
        <v>18</v>
      </c>
      <c r="H3319">
        <v>121.1</v>
      </c>
      <c r="I3319" t="str" cm="1">
        <f t="array" ref="I3319">IFERROR(
INDEX(Category_Map!$B$3:$B$28,
MATCH(TRIM(SUBSTITUTE(SUBSTITUTE(CLEAN(G3319),CHAR(160),""),CHAR(10),"")),
TRIM(SUBSTITUTE(SUBSTITUTE(Category_Map!$A$3:$A$28,CHAR(160),""),CHAR(10),"")),0)),
"Not Found")</f>
        <v>Clothing and Footwear</v>
      </c>
      <c r="J3319" t="str">
        <f t="shared" si="51"/>
        <v>Pre-COVID</v>
      </c>
    </row>
    <row r="3320" spans="1:10" x14ac:dyDescent="0.35">
      <c r="A3320" t="s">
        <v>33</v>
      </c>
      <c r="B3320">
        <v>2016</v>
      </c>
      <c r="C3320" t="s">
        <v>40</v>
      </c>
      <c r="D3320">
        <v>129</v>
      </c>
      <c r="E3320">
        <v>7</v>
      </c>
      <c r="F3320" s="1">
        <v>42552</v>
      </c>
      <c r="G3320" t="s">
        <v>19</v>
      </c>
      <c r="H3320">
        <v>126.9</v>
      </c>
      <c r="I3320" t="str" cm="1">
        <f t="array" ref="I3320">IFERROR(
INDEX(Category_Map!$B$3:$B$28,
MATCH(TRIM(SUBSTITUTE(SUBSTITUTE(CLEAN(G3320),CHAR(160),""),CHAR(10),"")),
TRIM(SUBSTITUTE(SUBSTITUTE(Category_Map!$A$3:$A$28,CHAR(160),""),CHAR(10),"")),0)),
"Not Found")</f>
        <v>Clothing and Footwear</v>
      </c>
      <c r="J3320" t="str">
        <f t="shared" si="51"/>
        <v>Pre-COVID</v>
      </c>
    </row>
    <row r="3321" spans="1:10" x14ac:dyDescent="0.35">
      <c r="A3321" t="s">
        <v>33</v>
      </c>
      <c r="B3321">
        <v>2016</v>
      </c>
      <c r="C3321" t="s">
        <v>40</v>
      </c>
      <c r="D3321">
        <v>129</v>
      </c>
      <c r="E3321">
        <v>7</v>
      </c>
      <c r="F3321" s="1">
        <v>42552</v>
      </c>
      <c r="G3321" t="s">
        <v>20</v>
      </c>
      <c r="H3321">
        <v>126.4</v>
      </c>
      <c r="I3321" t="str" cm="1">
        <f t="array" ref="I3321">IFERROR(
INDEX(Category_Map!$B$3:$B$28,
MATCH(TRIM(SUBSTITUTE(SUBSTITUTE(CLEAN(G3321),CHAR(160),""),CHAR(10),"")),
TRIM(SUBSTITUTE(SUBSTITUTE(Category_Map!$A$3:$A$28,CHAR(160),""),CHAR(10),"")),0)),
"Not Found")</f>
        <v>Housing and Utilities</v>
      </c>
      <c r="J3321" t="str">
        <f t="shared" si="51"/>
        <v>Pre-COVID</v>
      </c>
    </row>
    <row r="3322" spans="1:10" x14ac:dyDescent="0.35">
      <c r="A3322" t="s">
        <v>33</v>
      </c>
      <c r="B3322">
        <v>2016</v>
      </c>
      <c r="C3322" t="s">
        <v>40</v>
      </c>
      <c r="D3322">
        <v>129</v>
      </c>
      <c r="E3322">
        <v>7</v>
      </c>
      <c r="F3322" s="1">
        <v>42552</v>
      </c>
      <c r="G3322" t="s">
        <v>21</v>
      </c>
      <c r="H3322">
        <v>115.5</v>
      </c>
      <c r="I3322" t="str" cm="1">
        <f t="array" ref="I3322">IFERROR(
INDEX(Category_Map!$B$3:$B$28,
MATCH(TRIM(SUBSTITUTE(SUBSTITUTE(CLEAN(G3322),CHAR(160),""),CHAR(10),"")),
TRIM(SUBSTITUTE(SUBSTITUTE(Category_Map!$A$3:$A$28,CHAR(160),""),CHAR(10),"")),0)),
"Not Found")</f>
        <v>Fuel and Energy</v>
      </c>
      <c r="J3322" t="str">
        <f t="shared" si="51"/>
        <v>Pre-COVID</v>
      </c>
    </row>
    <row r="3323" spans="1:10" x14ac:dyDescent="0.35">
      <c r="A3323" t="s">
        <v>33</v>
      </c>
      <c r="B3323">
        <v>2016</v>
      </c>
      <c r="C3323" t="s">
        <v>40</v>
      </c>
      <c r="D3323">
        <v>129</v>
      </c>
      <c r="E3323">
        <v>7</v>
      </c>
      <c r="F3323" s="1">
        <v>42552</v>
      </c>
      <c r="G3323" t="s">
        <v>22</v>
      </c>
      <c r="H3323">
        <v>123.5</v>
      </c>
      <c r="I3323" t="str" cm="1">
        <f t="array" ref="I3323">IFERROR(
INDEX(Category_Map!$B$3:$B$28,
MATCH(TRIM(SUBSTITUTE(SUBSTITUTE(CLEAN(G3323),CHAR(160),""),CHAR(10),"")),
TRIM(SUBSTITUTE(SUBSTITUTE(Category_Map!$A$3:$A$28,CHAR(160),""),CHAR(10),"")),0)),
"Not Found")</f>
        <v>Household goods and services</v>
      </c>
      <c r="J3323" t="str">
        <f t="shared" si="51"/>
        <v>Pre-COVID</v>
      </c>
    </row>
    <row r="3324" spans="1:10" x14ac:dyDescent="0.35">
      <c r="A3324" t="s">
        <v>33</v>
      </c>
      <c r="B3324">
        <v>2016</v>
      </c>
      <c r="C3324" t="s">
        <v>40</v>
      </c>
      <c r="D3324">
        <v>129</v>
      </c>
      <c r="E3324">
        <v>7</v>
      </c>
      <c r="F3324" s="1">
        <v>42552</v>
      </c>
      <c r="G3324" t="s">
        <v>23</v>
      </c>
      <c r="H3324">
        <v>120.9</v>
      </c>
      <c r="I3324" t="str" cm="1">
        <f t="array" ref="I3324">IFERROR(
INDEX(Category_Map!$B$3:$B$28,
MATCH(TRIM(SUBSTITUTE(SUBSTITUTE(CLEAN(G3324),CHAR(160),""),CHAR(10),"")),
TRIM(SUBSTITUTE(SUBSTITUTE(Category_Map!$A$3:$A$28,CHAR(160),""),CHAR(10),"")),0)),
"Not Found")</f>
        <v>Health</v>
      </c>
      <c r="J3324" t="str">
        <f t="shared" si="51"/>
        <v>Pre-COVID</v>
      </c>
    </row>
    <row r="3325" spans="1:10" x14ac:dyDescent="0.35">
      <c r="A3325" t="s">
        <v>33</v>
      </c>
      <c r="B3325">
        <v>2016</v>
      </c>
      <c r="C3325" t="s">
        <v>40</v>
      </c>
      <c r="D3325">
        <v>129</v>
      </c>
      <c r="E3325">
        <v>7</v>
      </c>
      <c r="F3325" s="1">
        <v>42552</v>
      </c>
      <c r="G3325" t="s">
        <v>24</v>
      </c>
      <c r="H3325">
        <v>111.7</v>
      </c>
      <c r="I3325" t="str" cm="1">
        <f t="array" ref="I3325">IFERROR(
INDEX(Category_Map!$B$3:$B$28,
MATCH(TRIM(SUBSTITUTE(SUBSTITUTE(CLEAN(G3325),CHAR(160),""),CHAR(10),"")),
TRIM(SUBSTITUTE(SUBSTITUTE(Category_Map!$A$3:$A$28,CHAR(160),""),CHAR(10),"")),0)),
"Not Found")</f>
        <v>Transport &amp; Communication</v>
      </c>
      <c r="J3325" t="str">
        <f t="shared" si="51"/>
        <v>Pre-COVID</v>
      </c>
    </row>
    <row r="3326" spans="1:10" x14ac:dyDescent="0.35">
      <c r="A3326" t="s">
        <v>33</v>
      </c>
      <c r="B3326">
        <v>2016</v>
      </c>
      <c r="C3326" t="s">
        <v>40</v>
      </c>
      <c r="D3326">
        <v>129</v>
      </c>
      <c r="E3326">
        <v>7</v>
      </c>
      <c r="F3326" s="1">
        <v>42552</v>
      </c>
      <c r="G3326" t="s">
        <v>25</v>
      </c>
      <c r="H3326">
        <v>120.3</v>
      </c>
      <c r="I3326" t="str" cm="1">
        <f t="array" ref="I3326">IFERROR(
INDEX(Category_Map!$B$3:$B$28,
MATCH(TRIM(SUBSTITUTE(SUBSTITUTE(CLEAN(G3326),CHAR(160),""),CHAR(10),"")),
TRIM(SUBSTITUTE(SUBSTITUTE(Category_Map!$A$3:$A$28,CHAR(160),""),CHAR(10),"")),0)),
"Not Found")</f>
        <v>Recreation and Personal Care</v>
      </c>
      <c r="J3326" t="str">
        <f t="shared" si="51"/>
        <v>Pre-COVID</v>
      </c>
    </row>
    <row r="3327" spans="1:10" x14ac:dyDescent="0.35">
      <c r="A3327" t="s">
        <v>33</v>
      </c>
      <c r="B3327">
        <v>2016</v>
      </c>
      <c r="C3327" t="s">
        <v>40</v>
      </c>
      <c r="D3327">
        <v>129</v>
      </c>
      <c r="E3327">
        <v>7</v>
      </c>
      <c r="F3327" s="1">
        <v>42552</v>
      </c>
      <c r="G3327" t="s">
        <v>26</v>
      </c>
      <c r="H3327">
        <v>130.80000000000001</v>
      </c>
      <c r="I3327" t="str" cm="1">
        <f t="array" ref="I3327">IFERROR(
INDEX(Category_Map!$B$3:$B$28,
MATCH(TRIM(SUBSTITUTE(SUBSTITUTE(CLEAN(G3327),CHAR(160),""),CHAR(10),"")),
TRIM(SUBSTITUTE(SUBSTITUTE(Category_Map!$A$3:$A$28,CHAR(160),""),CHAR(10),"")),0)),
"Not Found")</f>
        <v>Education</v>
      </c>
      <c r="J3327" t="str">
        <f t="shared" si="51"/>
        <v>Pre-COVID</v>
      </c>
    </row>
    <row r="3328" spans="1:10" x14ac:dyDescent="0.35">
      <c r="A3328" t="s">
        <v>33</v>
      </c>
      <c r="B3328">
        <v>2016</v>
      </c>
      <c r="C3328" t="s">
        <v>40</v>
      </c>
      <c r="D3328">
        <v>129</v>
      </c>
      <c r="E3328">
        <v>7</v>
      </c>
      <c r="F3328" s="1">
        <v>42552</v>
      </c>
      <c r="G3328" t="s">
        <v>27</v>
      </c>
      <c r="H3328">
        <v>120</v>
      </c>
      <c r="I3328" t="str" cm="1">
        <f t="array" ref="I3328">IFERROR(
INDEX(Category_Map!$B$3:$B$28,
MATCH(TRIM(SUBSTITUTE(SUBSTITUTE(CLEAN(G3328),CHAR(160),""),CHAR(10),"")),
TRIM(SUBSTITUTE(SUBSTITUTE(Category_Map!$A$3:$A$28,CHAR(160),""),CHAR(10),"")),0)),
"Not Found")</f>
        <v>Personal care and effects</v>
      </c>
      <c r="J3328" t="str">
        <f t="shared" si="51"/>
        <v>Pre-COVID</v>
      </c>
    </row>
    <row r="3329" spans="1:10" x14ac:dyDescent="0.35">
      <c r="A3329" t="s">
        <v>33</v>
      </c>
      <c r="B3329">
        <v>2016</v>
      </c>
      <c r="C3329" t="s">
        <v>40</v>
      </c>
      <c r="D3329">
        <v>129</v>
      </c>
      <c r="E3329">
        <v>7</v>
      </c>
      <c r="F3329" s="1">
        <v>42552</v>
      </c>
      <c r="G3329" t="s">
        <v>28</v>
      </c>
      <c r="H3329">
        <v>119.9</v>
      </c>
      <c r="I3329" t="str" cm="1">
        <f t="array" ref="I3329">IFERROR(
INDEX(Category_Map!$B$3:$B$28,
MATCH(TRIM(SUBSTITUTE(SUBSTITUTE(CLEAN(G3329),CHAR(160),""),CHAR(10),"")),
TRIM(SUBSTITUTE(SUBSTITUTE(Category_Map!$A$3:$A$28,CHAR(160),""),CHAR(10),"")),0)),
"Not Found")</f>
        <v>Miscellaneous</v>
      </c>
      <c r="J3329" t="str">
        <f t="shared" si="51"/>
        <v>Pre-COVID</v>
      </c>
    </row>
    <row r="3330" spans="1:10" x14ac:dyDescent="0.35">
      <c r="A3330" t="s">
        <v>34</v>
      </c>
      <c r="B3330">
        <v>2016</v>
      </c>
      <c r="C3330" t="s">
        <v>40</v>
      </c>
      <c r="D3330">
        <v>131.1</v>
      </c>
      <c r="E3330">
        <v>7</v>
      </c>
      <c r="F3330" s="1">
        <v>42552</v>
      </c>
      <c r="G3330" t="s">
        <v>3</v>
      </c>
      <c r="H3330">
        <v>128.5</v>
      </c>
      <c r="I3330" t="str" cm="1">
        <f t="array" ref="I3330">IFERROR(
INDEX(Category_Map!$B$3:$B$28,
MATCH(TRIM(SUBSTITUTE(SUBSTITUTE(CLEAN(G3330),CHAR(160),""),CHAR(10),"")),
TRIM(SUBSTITUTE(SUBSTITUTE(Category_Map!$A$3:$A$28,CHAR(160),""),CHAR(10),"")),0)),
"Not Found")</f>
        <v>Food</v>
      </c>
      <c r="J3330" t="str">
        <f t="shared" ref="J3330:J3393" si="52">IF(F3330 &lt; DATE(2020,3,1), "Pre-COVID", "Post-COVID")</f>
        <v>Pre-COVID</v>
      </c>
    </row>
    <row r="3331" spans="1:10" x14ac:dyDescent="0.35">
      <c r="A3331" t="s">
        <v>34</v>
      </c>
      <c r="B3331">
        <v>2016</v>
      </c>
      <c r="C3331" t="s">
        <v>40</v>
      </c>
      <c r="D3331">
        <v>131.1</v>
      </c>
      <c r="E3331">
        <v>7</v>
      </c>
      <c r="F3331" s="1">
        <v>42552</v>
      </c>
      <c r="G3331" t="s">
        <v>4</v>
      </c>
      <c r="H3331">
        <v>141.19999999999999</v>
      </c>
      <c r="I3331" t="str" cm="1">
        <f t="array" ref="I3331">IFERROR(
INDEX(Category_Map!$B$3:$B$28,
MATCH(TRIM(SUBSTITUTE(SUBSTITUTE(CLEAN(G3331),CHAR(160),""),CHAR(10),"")),
TRIM(SUBSTITUTE(SUBSTITUTE(Category_Map!$A$3:$A$28,CHAR(160),""),CHAR(10),"")),0)),
"Not Found")</f>
        <v>Food</v>
      </c>
      <c r="J3331" t="str">
        <f t="shared" si="52"/>
        <v>Pre-COVID</v>
      </c>
    </row>
    <row r="3332" spans="1:10" x14ac:dyDescent="0.35">
      <c r="A3332" t="s">
        <v>34</v>
      </c>
      <c r="B3332">
        <v>2016</v>
      </c>
      <c r="C3332" t="s">
        <v>40</v>
      </c>
      <c r="D3332">
        <v>131.1</v>
      </c>
      <c r="E3332">
        <v>7</v>
      </c>
      <c r="F3332" s="1">
        <v>42552</v>
      </c>
      <c r="G3332" t="s">
        <v>5</v>
      </c>
      <c r="H3332">
        <v>132.30000000000001</v>
      </c>
      <c r="I3332" t="str" cm="1">
        <f t="array" ref="I3332">IFERROR(
INDEX(Category_Map!$B$3:$B$28,
MATCH(TRIM(SUBSTITUTE(SUBSTITUTE(CLEAN(G3332),CHAR(160),""),CHAR(10),"")),
TRIM(SUBSTITUTE(SUBSTITUTE(Category_Map!$A$3:$A$28,CHAR(160),""),CHAR(10),"")),0)),
"Not Found")</f>
        <v>Food</v>
      </c>
      <c r="J3332" t="str">
        <f t="shared" si="52"/>
        <v>Pre-COVID</v>
      </c>
    </row>
    <row r="3333" spans="1:10" x14ac:dyDescent="0.35">
      <c r="A3333" t="s">
        <v>34</v>
      </c>
      <c r="B3333">
        <v>2016</v>
      </c>
      <c r="C3333" t="s">
        <v>40</v>
      </c>
      <c r="D3333">
        <v>131.1</v>
      </c>
      <c r="E3333">
        <v>7</v>
      </c>
      <c r="F3333" s="1">
        <v>42552</v>
      </c>
      <c r="G3333" t="s">
        <v>6</v>
      </c>
      <c r="H3333">
        <v>133.5</v>
      </c>
      <c r="I3333" t="str" cm="1">
        <f t="array" ref="I3333">IFERROR(
INDEX(Category_Map!$B$3:$B$28,
MATCH(TRIM(SUBSTITUTE(SUBSTITUTE(CLEAN(G3333),CHAR(160),""),CHAR(10),"")),
TRIM(SUBSTITUTE(SUBSTITUTE(Category_Map!$A$3:$A$28,CHAR(160),""),CHAR(10),"")),0)),
"Not Found")</f>
        <v>Food</v>
      </c>
      <c r="J3333" t="str">
        <f t="shared" si="52"/>
        <v>Pre-COVID</v>
      </c>
    </row>
    <row r="3334" spans="1:10" x14ac:dyDescent="0.35">
      <c r="A3334" t="s">
        <v>34</v>
      </c>
      <c r="B3334">
        <v>2016</v>
      </c>
      <c r="C3334" t="s">
        <v>40</v>
      </c>
      <c r="D3334">
        <v>131.1</v>
      </c>
      <c r="E3334">
        <v>7</v>
      </c>
      <c r="F3334" s="1">
        <v>42552</v>
      </c>
      <c r="G3334" t="s">
        <v>7</v>
      </c>
      <c r="H3334">
        <v>116.4</v>
      </c>
      <c r="I3334" t="str" cm="1">
        <f t="array" ref="I3334">IFERROR(
INDEX(Category_Map!$B$3:$B$28,
MATCH(TRIM(SUBSTITUTE(SUBSTITUTE(CLEAN(G3334),CHAR(160),""),CHAR(10),"")),
TRIM(SUBSTITUTE(SUBSTITUTE(Category_Map!$A$3:$A$28,CHAR(160),""),CHAR(10),"")),0)),
"Not Found")</f>
        <v>Food</v>
      </c>
      <c r="J3334" t="str">
        <f t="shared" si="52"/>
        <v>Pre-COVID</v>
      </c>
    </row>
    <row r="3335" spans="1:10" x14ac:dyDescent="0.35">
      <c r="A3335" t="s">
        <v>34</v>
      </c>
      <c r="B3335">
        <v>2016</v>
      </c>
      <c r="C3335" t="s">
        <v>40</v>
      </c>
      <c r="D3335">
        <v>131.1</v>
      </c>
      <c r="E3335">
        <v>7</v>
      </c>
      <c r="F3335" s="1">
        <v>42552</v>
      </c>
      <c r="G3335" t="s">
        <v>8</v>
      </c>
      <c r="H3335">
        <v>137.80000000000001</v>
      </c>
      <c r="I3335" t="str" cm="1">
        <f t="array" ref="I3335">IFERROR(
INDEX(Category_Map!$B$3:$B$28,
MATCH(TRIM(SUBSTITUTE(SUBSTITUTE(CLEAN(G3335),CHAR(160),""),CHAR(10),"")),
TRIM(SUBSTITUTE(SUBSTITUTE(Category_Map!$A$3:$A$28,CHAR(160),""),CHAR(10),"")),0)),
"Not Found")</f>
        <v>Food</v>
      </c>
      <c r="J3335" t="str">
        <f t="shared" si="52"/>
        <v>Pre-COVID</v>
      </c>
    </row>
    <row r="3336" spans="1:10" x14ac:dyDescent="0.35">
      <c r="A3336" t="s">
        <v>34</v>
      </c>
      <c r="B3336">
        <v>2016</v>
      </c>
      <c r="C3336" t="s">
        <v>40</v>
      </c>
      <c r="D3336">
        <v>131.1</v>
      </c>
      <c r="E3336">
        <v>7</v>
      </c>
      <c r="F3336" s="1">
        <v>42552</v>
      </c>
      <c r="G3336" t="s">
        <v>9</v>
      </c>
      <c r="H3336">
        <v>165.4</v>
      </c>
      <c r="I3336" t="str" cm="1">
        <f t="array" ref="I3336">IFERROR(
INDEX(Category_Map!$B$3:$B$28,
MATCH(TRIM(SUBSTITUTE(SUBSTITUTE(CLEAN(G3336),CHAR(160),""),CHAR(10),"")),
TRIM(SUBSTITUTE(SUBSTITUTE(Category_Map!$A$3:$A$28,CHAR(160),""),CHAR(10),"")),0)),
"Not Found")</f>
        <v>Food</v>
      </c>
      <c r="J3336" t="str">
        <f t="shared" si="52"/>
        <v>Pre-COVID</v>
      </c>
    </row>
    <row r="3337" spans="1:10" x14ac:dyDescent="0.35">
      <c r="A3337" t="s">
        <v>34</v>
      </c>
      <c r="B3337">
        <v>2016</v>
      </c>
      <c r="C3337" t="s">
        <v>40</v>
      </c>
      <c r="D3337">
        <v>131.1</v>
      </c>
      <c r="E3337">
        <v>7</v>
      </c>
      <c r="F3337" s="1">
        <v>42552</v>
      </c>
      <c r="G3337" t="s">
        <v>10</v>
      </c>
      <c r="H3337">
        <v>177.4</v>
      </c>
      <c r="I3337" t="str" cm="1">
        <f t="array" ref="I3337">IFERROR(
INDEX(Category_Map!$B$3:$B$28,
MATCH(TRIM(SUBSTITUTE(SUBSTITUTE(CLEAN(G3337),CHAR(160),""),CHAR(10),"")),
TRIM(SUBSTITUTE(SUBSTITUTE(Category_Map!$A$3:$A$28,CHAR(160),""),CHAR(10),"")),0)),
"Not Found")</f>
        <v>Food</v>
      </c>
      <c r="J3337" t="str">
        <f t="shared" si="52"/>
        <v>Pre-COVID</v>
      </c>
    </row>
    <row r="3338" spans="1:10" x14ac:dyDescent="0.35">
      <c r="A3338" t="s">
        <v>34</v>
      </c>
      <c r="B3338">
        <v>2016</v>
      </c>
      <c r="C3338" t="s">
        <v>40</v>
      </c>
      <c r="D3338">
        <v>131.1</v>
      </c>
      <c r="E3338">
        <v>7</v>
      </c>
      <c r="F3338" s="1">
        <v>42552</v>
      </c>
      <c r="G3338" t="s">
        <v>11</v>
      </c>
      <c r="H3338">
        <v>111.3</v>
      </c>
      <c r="I3338" t="str" cm="1">
        <f t="array" ref="I3338">IFERROR(
INDEX(Category_Map!$B$3:$B$28,
MATCH(TRIM(SUBSTITUTE(SUBSTITUTE(CLEAN(G3338),CHAR(160),""),CHAR(10),"")),
TRIM(SUBSTITUTE(SUBSTITUTE(Category_Map!$A$3:$A$28,CHAR(160),""),CHAR(10),"")),0)),
"Not Found")</f>
        <v>Food</v>
      </c>
      <c r="J3338" t="str">
        <f t="shared" si="52"/>
        <v>Pre-COVID</v>
      </c>
    </row>
    <row r="3339" spans="1:10" x14ac:dyDescent="0.35">
      <c r="A3339" t="s">
        <v>34</v>
      </c>
      <c r="B3339">
        <v>2016</v>
      </c>
      <c r="C3339" t="s">
        <v>40</v>
      </c>
      <c r="D3339">
        <v>131.1</v>
      </c>
      <c r="E3339">
        <v>7</v>
      </c>
      <c r="F3339" s="1">
        <v>42552</v>
      </c>
      <c r="G3339" t="s">
        <v>12</v>
      </c>
      <c r="H3339">
        <v>137.5</v>
      </c>
      <c r="I3339" t="str" cm="1">
        <f t="array" ref="I3339">IFERROR(
INDEX(Category_Map!$B$3:$B$28,
MATCH(TRIM(SUBSTITUTE(SUBSTITUTE(CLEAN(G3339),CHAR(160),""),CHAR(10),"")),
TRIM(SUBSTITUTE(SUBSTITUTE(Category_Map!$A$3:$A$28,CHAR(160),""),CHAR(10),"")),0)),
"Not Found")</f>
        <v>Food</v>
      </c>
      <c r="J3339" t="str">
        <f t="shared" si="52"/>
        <v>Pre-COVID</v>
      </c>
    </row>
    <row r="3340" spans="1:10" x14ac:dyDescent="0.35">
      <c r="A3340" t="s">
        <v>34</v>
      </c>
      <c r="B3340">
        <v>2016</v>
      </c>
      <c r="C3340" t="s">
        <v>40</v>
      </c>
      <c r="D3340">
        <v>131.1</v>
      </c>
      <c r="E3340">
        <v>7</v>
      </c>
      <c r="F3340" s="1">
        <v>42552</v>
      </c>
      <c r="G3340" t="s">
        <v>13</v>
      </c>
      <c r="H3340">
        <v>125</v>
      </c>
      <c r="I3340" t="str" cm="1">
        <f t="array" ref="I3340">IFERROR(
INDEX(Category_Map!$B$3:$B$28,
MATCH(TRIM(SUBSTITUTE(SUBSTITUTE(CLEAN(G3340),CHAR(160),""),CHAR(10),"")),
TRIM(SUBSTITUTE(SUBSTITUTE(Category_Map!$A$3:$A$28,CHAR(160),""),CHAR(10),"")),0)),
"Not Found")</f>
        <v>Food and beverages</v>
      </c>
      <c r="J3340" t="str">
        <f t="shared" si="52"/>
        <v>Pre-COVID</v>
      </c>
    </row>
    <row r="3341" spans="1:10" x14ac:dyDescent="0.35">
      <c r="A3341" t="s">
        <v>34</v>
      </c>
      <c r="B3341">
        <v>2016</v>
      </c>
      <c r="C3341" t="s">
        <v>40</v>
      </c>
      <c r="D3341">
        <v>131.1</v>
      </c>
      <c r="E3341">
        <v>7</v>
      </c>
      <c r="F3341" s="1">
        <v>42552</v>
      </c>
      <c r="G3341" t="s">
        <v>14</v>
      </c>
      <c r="H3341">
        <v>138.80000000000001</v>
      </c>
      <c r="I3341" t="str" cm="1">
        <f t="array" ref="I3341">IFERROR(
INDEX(Category_Map!$B$3:$B$28,
MATCH(TRIM(SUBSTITUTE(SUBSTITUTE(CLEAN(G3341),CHAR(160),""),CHAR(10),"")),
TRIM(SUBSTITUTE(SUBSTITUTE(Category_Map!$A$3:$A$28,CHAR(160),""),CHAR(10),"")),0)),
"Not Found")</f>
        <v>Food and beverages</v>
      </c>
      <c r="J3341" t="str">
        <f t="shared" si="52"/>
        <v>Pre-COVID</v>
      </c>
    </row>
    <row r="3342" spans="1:10" x14ac:dyDescent="0.35">
      <c r="A3342" t="s">
        <v>34</v>
      </c>
      <c r="B3342">
        <v>2016</v>
      </c>
      <c r="C3342" t="s">
        <v>40</v>
      </c>
      <c r="D3342">
        <v>131.1</v>
      </c>
      <c r="E3342">
        <v>7</v>
      </c>
      <c r="F3342" s="1">
        <v>42552</v>
      </c>
      <c r="G3342" t="s">
        <v>15</v>
      </c>
      <c r="H3342">
        <v>138.4</v>
      </c>
      <c r="I3342" t="str" cm="1">
        <f t="array" ref="I3342">IFERROR(
INDEX(Category_Map!$B$3:$B$28,
MATCH(TRIM(SUBSTITUTE(SUBSTITUTE(CLEAN(G3342),CHAR(160),""),CHAR(10),"")),
TRIM(SUBSTITUTE(SUBSTITUTE(Category_Map!$A$3:$A$28,CHAR(160),""),CHAR(10),"")),0)),
"Not Found")</f>
        <v>Food and beverages</v>
      </c>
      <c r="J3342" t="str">
        <f t="shared" si="52"/>
        <v>Pre-COVID</v>
      </c>
    </row>
    <row r="3343" spans="1:10" x14ac:dyDescent="0.35">
      <c r="A3343" t="s">
        <v>34</v>
      </c>
      <c r="B3343">
        <v>2016</v>
      </c>
      <c r="C3343" t="s">
        <v>40</v>
      </c>
      <c r="D3343">
        <v>131.1</v>
      </c>
      <c r="E3343">
        <v>7</v>
      </c>
      <c r="F3343" s="1">
        <v>42552</v>
      </c>
      <c r="G3343" t="s">
        <v>16</v>
      </c>
      <c r="H3343">
        <v>139.30000000000001</v>
      </c>
      <c r="I3343" t="str" cm="1">
        <f t="array" ref="I3343">IFERROR(
INDEX(Category_Map!$B$3:$B$28,
MATCH(TRIM(SUBSTITUTE(SUBSTITUTE(CLEAN(G3343),CHAR(160),""),CHAR(10),"")),
TRIM(SUBSTITUTE(SUBSTITUTE(Category_Map!$A$3:$A$28,CHAR(160),""),CHAR(10),"")),0)),
"Not Found")</f>
        <v>Miscellaneous</v>
      </c>
      <c r="J3343" t="str">
        <f t="shared" si="52"/>
        <v>Pre-COVID</v>
      </c>
    </row>
    <row r="3344" spans="1:10" x14ac:dyDescent="0.35">
      <c r="A3344" t="s">
        <v>34</v>
      </c>
      <c r="B3344">
        <v>2016</v>
      </c>
      <c r="C3344" t="s">
        <v>40</v>
      </c>
      <c r="D3344">
        <v>131.1</v>
      </c>
      <c r="E3344">
        <v>7</v>
      </c>
      <c r="F3344" s="1">
        <v>42552</v>
      </c>
      <c r="G3344" t="s">
        <v>17</v>
      </c>
      <c r="H3344">
        <v>133.5</v>
      </c>
      <c r="I3344" t="str" cm="1">
        <f t="array" ref="I3344">IFERROR(
INDEX(Category_Map!$B$3:$B$28,
MATCH(TRIM(SUBSTITUTE(SUBSTITUTE(CLEAN(G3344),CHAR(160),""),CHAR(10),"")),
TRIM(SUBSTITUTE(SUBSTITUTE(Category_Map!$A$3:$A$28,CHAR(160),""),CHAR(10),"")),0)),
"Not Found")</f>
        <v>Clothing and Footwear</v>
      </c>
      <c r="J3344" t="str">
        <f t="shared" si="52"/>
        <v>Pre-COVID</v>
      </c>
    </row>
    <row r="3345" spans="1:10" x14ac:dyDescent="0.35">
      <c r="A3345" t="s">
        <v>34</v>
      </c>
      <c r="B3345">
        <v>2016</v>
      </c>
      <c r="C3345" t="s">
        <v>40</v>
      </c>
      <c r="D3345">
        <v>131.1</v>
      </c>
      <c r="E3345">
        <v>7</v>
      </c>
      <c r="F3345" s="1">
        <v>42552</v>
      </c>
      <c r="G3345" t="s">
        <v>18</v>
      </c>
      <c r="H3345">
        <v>127.6</v>
      </c>
      <c r="I3345" t="str" cm="1">
        <f t="array" ref="I3345">IFERROR(
INDEX(Category_Map!$B$3:$B$28,
MATCH(TRIM(SUBSTITUTE(SUBSTITUTE(CLEAN(G3345),CHAR(160),""),CHAR(10),"")),
TRIM(SUBSTITUTE(SUBSTITUTE(Category_Map!$A$3:$A$28,CHAR(160),""),CHAR(10),"")),0)),
"Not Found")</f>
        <v>Clothing and Footwear</v>
      </c>
      <c r="J3345" t="str">
        <f t="shared" si="52"/>
        <v>Pre-COVID</v>
      </c>
    </row>
    <row r="3346" spans="1:10" x14ac:dyDescent="0.35">
      <c r="A3346" t="s">
        <v>34</v>
      </c>
      <c r="B3346">
        <v>2016</v>
      </c>
      <c r="C3346" t="s">
        <v>40</v>
      </c>
      <c r="D3346">
        <v>131.1</v>
      </c>
      <c r="E3346">
        <v>7</v>
      </c>
      <c r="F3346" s="1">
        <v>42552</v>
      </c>
      <c r="G3346" t="s">
        <v>19</v>
      </c>
      <c r="H3346">
        <v>132.69999999999999</v>
      </c>
      <c r="I3346" t="str" cm="1">
        <f t="array" ref="I3346">IFERROR(
INDEX(Category_Map!$B$3:$B$28,
MATCH(TRIM(SUBSTITUTE(SUBSTITUTE(CLEAN(G3346),CHAR(160),""),CHAR(10),"")),
TRIM(SUBSTITUTE(SUBSTITUTE(Category_Map!$A$3:$A$28,CHAR(160),""),CHAR(10),"")),0)),
"Not Found")</f>
        <v>Clothing and Footwear</v>
      </c>
      <c r="J3346" t="str">
        <f t="shared" si="52"/>
        <v>Pre-COVID</v>
      </c>
    </row>
    <row r="3347" spans="1:10" x14ac:dyDescent="0.35">
      <c r="A3347" t="s">
        <v>34</v>
      </c>
      <c r="B3347">
        <v>2016</v>
      </c>
      <c r="C3347" t="s">
        <v>40</v>
      </c>
      <c r="D3347">
        <v>131.1</v>
      </c>
      <c r="E3347">
        <v>7</v>
      </c>
      <c r="F3347" s="1">
        <v>42552</v>
      </c>
      <c r="G3347" t="s">
        <v>20</v>
      </c>
      <c r="H3347">
        <v>126.4</v>
      </c>
      <c r="I3347" t="str" cm="1">
        <f t="array" ref="I3347">IFERROR(
INDEX(Category_Map!$B$3:$B$28,
MATCH(TRIM(SUBSTITUTE(SUBSTITUTE(CLEAN(G3347),CHAR(160),""),CHAR(10),"")),
TRIM(SUBSTITUTE(SUBSTITUTE(Category_Map!$A$3:$A$28,CHAR(160),""),CHAR(10),"")),0)),
"Not Found")</f>
        <v>Housing and Utilities</v>
      </c>
      <c r="J3347" t="str">
        <f t="shared" si="52"/>
        <v>Pre-COVID</v>
      </c>
    </row>
    <row r="3348" spans="1:10" x14ac:dyDescent="0.35">
      <c r="A3348" t="s">
        <v>34</v>
      </c>
      <c r="B3348">
        <v>2016</v>
      </c>
      <c r="C3348" t="s">
        <v>40</v>
      </c>
      <c r="D3348">
        <v>131.1</v>
      </c>
      <c r="E3348">
        <v>7</v>
      </c>
      <c r="F3348" s="1">
        <v>42552</v>
      </c>
      <c r="G3348" t="s">
        <v>21</v>
      </c>
      <c r="H3348">
        <v>123.4</v>
      </c>
      <c r="I3348" t="str" cm="1">
        <f t="array" ref="I3348">IFERROR(
INDEX(Category_Map!$B$3:$B$28,
MATCH(TRIM(SUBSTITUTE(SUBSTITUTE(CLEAN(G3348),CHAR(160),""),CHAR(10),"")),
TRIM(SUBSTITUTE(SUBSTITUTE(Category_Map!$A$3:$A$28,CHAR(160),""),CHAR(10),"")),0)),
"Not Found")</f>
        <v>Fuel and Energy</v>
      </c>
      <c r="J3348" t="str">
        <f t="shared" si="52"/>
        <v>Pre-COVID</v>
      </c>
    </row>
    <row r="3349" spans="1:10" x14ac:dyDescent="0.35">
      <c r="A3349" t="s">
        <v>34</v>
      </c>
      <c r="B3349">
        <v>2016</v>
      </c>
      <c r="C3349" t="s">
        <v>40</v>
      </c>
      <c r="D3349">
        <v>131.1</v>
      </c>
      <c r="E3349">
        <v>7</v>
      </c>
      <c r="F3349" s="1">
        <v>42552</v>
      </c>
      <c r="G3349" t="s">
        <v>22</v>
      </c>
      <c r="H3349">
        <v>126.9</v>
      </c>
      <c r="I3349" t="str" cm="1">
        <f t="array" ref="I3349">IFERROR(
INDEX(Category_Map!$B$3:$B$28,
MATCH(TRIM(SUBSTITUTE(SUBSTITUTE(CLEAN(G3349),CHAR(160),""),CHAR(10),"")),
TRIM(SUBSTITUTE(SUBSTITUTE(Category_Map!$A$3:$A$28,CHAR(160),""),CHAR(10),"")),0)),
"Not Found")</f>
        <v>Household goods and services</v>
      </c>
      <c r="J3349" t="str">
        <f t="shared" si="52"/>
        <v>Pre-COVID</v>
      </c>
    </row>
    <row r="3350" spans="1:10" x14ac:dyDescent="0.35">
      <c r="A3350" t="s">
        <v>34</v>
      </c>
      <c r="B3350">
        <v>2016</v>
      </c>
      <c r="C3350" t="s">
        <v>40</v>
      </c>
      <c r="D3350">
        <v>131.1</v>
      </c>
      <c r="E3350">
        <v>7</v>
      </c>
      <c r="F3350" s="1">
        <v>42552</v>
      </c>
      <c r="G3350" t="s">
        <v>23</v>
      </c>
      <c r="H3350">
        <v>124.5</v>
      </c>
      <c r="I3350" t="str" cm="1">
        <f t="array" ref="I3350">IFERROR(
INDEX(Category_Map!$B$3:$B$28,
MATCH(TRIM(SUBSTITUTE(SUBSTITUTE(CLEAN(G3350),CHAR(160),""),CHAR(10),"")),
TRIM(SUBSTITUTE(SUBSTITUTE(Category_Map!$A$3:$A$28,CHAR(160),""),CHAR(10),"")),0)),
"Not Found")</f>
        <v>Health</v>
      </c>
      <c r="J3350" t="str">
        <f t="shared" si="52"/>
        <v>Pre-COVID</v>
      </c>
    </row>
    <row r="3351" spans="1:10" x14ac:dyDescent="0.35">
      <c r="A3351" t="s">
        <v>34</v>
      </c>
      <c r="B3351">
        <v>2016</v>
      </c>
      <c r="C3351" t="s">
        <v>40</v>
      </c>
      <c r="D3351">
        <v>131.1</v>
      </c>
      <c r="E3351">
        <v>7</v>
      </c>
      <c r="F3351" s="1">
        <v>42552</v>
      </c>
      <c r="G3351" t="s">
        <v>24</v>
      </c>
      <c r="H3351">
        <v>113.9</v>
      </c>
      <c r="I3351" t="str" cm="1">
        <f t="array" ref="I3351">IFERROR(
INDEX(Category_Map!$B$3:$B$28,
MATCH(TRIM(SUBSTITUTE(SUBSTITUTE(CLEAN(G3351),CHAR(160),""),CHAR(10),"")),
TRIM(SUBSTITUTE(SUBSTITUTE(Category_Map!$A$3:$A$28,CHAR(160),""),CHAR(10),"")),0)),
"Not Found")</f>
        <v>Transport &amp; Communication</v>
      </c>
      <c r="J3351" t="str">
        <f t="shared" si="52"/>
        <v>Pre-COVID</v>
      </c>
    </row>
    <row r="3352" spans="1:10" x14ac:dyDescent="0.35">
      <c r="A3352" t="s">
        <v>34</v>
      </c>
      <c r="B3352">
        <v>2016</v>
      </c>
      <c r="C3352" t="s">
        <v>40</v>
      </c>
      <c r="D3352">
        <v>131.1</v>
      </c>
      <c r="E3352">
        <v>7</v>
      </c>
      <c r="F3352" s="1">
        <v>42552</v>
      </c>
      <c r="G3352" t="s">
        <v>25</v>
      </c>
      <c r="H3352">
        <v>122.4</v>
      </c>
      <c r="I3352" t="str" cm="1">
        <f t="array" ref="I3352">IFERROR(
INDEX(Category_Map!$B$3:$B$28,
MATCH(TRIM(SUBSTITUTE(SUBSTITUTE(CLEAN(G3352),CHAR(160),""),CHAR(10),"")),
TRIM(SUBSTITUTE(SUBSTITUTE(Category_Map!$A$3:$A$28,CHAR(160),""),CHAR(10),"")),0)),
"Not Found")</f>
        <v>Recreation and Personal Care</v>
      </c>
      <c r="J3352" t="str">
        <f t="shared" si="52"/>
        <v>Pre-COVID</v>
      </c>
    </row>
    <row r="3353" spans="1:10" x14ac:dyDescent="0.35">
      <c r="A3353" t="s">
        <v>34</v>
      </c>
      <c r="B3353">
        <v>2016</v>
      </c>
      <c r="C3353" t="s">
        <v>40</v>
      </c>
      <c r="D3353">
        <v>131.1</v>
      </c>
      <c r="E3353">
        <v>7</v>
      </c>
      <c r="F3353" s="1">
        <v>42552</v>
      </c>
      <c r="G3353" t="s">
        <v>26</v>
      </c>
      <c r="H3353">
        <v>130.80000000000001</v>
      </c>
      <c r="I3353" t="str" cm="1">
        <f t="array" ref="I3353">IFERROR(
INDEX(Category_Map!$B$3:$B$28,
MATCH(TRIM(SUBSTITUTE(SUBSTITUTE(CLEAN(G3353),CHAR(160),""),CHAR(10),"")),
TRIM(SUBSTITUTE(SUBSTITUTE(Category_Map!$A$3:$A$28,CHAR(160),""),CHAR(10),"")),0)),
"Not Found")</f>
        <v>Education</v>
      </c>
      <c r="J3353" t="str">
        <f t="shared" si="52"/>
        <v>Pre-COVID</v>
      </c>
    </row>
    <row r="3354" spans="1:10" x14ac:dyDescent="0.35">
      <c r="A3354" t="s">
        <v>34</v>
      </c>
      <c r="B3354">
        <v>2016</v>
      </c>
      <c r="C3354" t="s">
        <v>40</v>
      </c>
      <c r="D3354">
        <v>131.1</v>
      </c>
      <c r="E3354">
        <v>7</v>
      </c>
      <c r="F3354" s="1">
        <v>42552</v>
      </c>
      <c r="G3354" t="s">
        <v>27</v>
      </c>
      <c r="H3354">
        <v>120.5</v>
      </c>
      <c r="I3354" t="str" cm="1">
        <f t="array" ref="I3354">IFERROR(
INDEX(Category_Map!$B$3:$B$28,
MATCH(TRIM(SUBSTITUTE(SUBSTITUTE(CLEAN(G3354),CHAR(160),""),CHAR(10),"")),
TRIM(SUBSTITUTE(SUBSTITUTE(Category_Map!$A$3:$A$28,CHAR(160),""),CHAR(10),"")),0)),
"Not Found")</f>
        <v>Personal care and effects</v>
      </c>
      <c r="J3354" t="str">
        <f t="shared" si="52"/>
        <v>Pre-COVID</v>
      </c>
    </row>
    <row r="3355" spans="1:10" x14ac:dyDescent="0.35">
      <c r="A3355" t="s">
        <v>34</v>
      </c>
      <c r="B3355">
        <v>2016</v>
      </c>
      <c r="C3355" t="s">
        <v>40</v>
      </c>
      <c r="D3355">
        <v>131.1</v>
      </c>
      <c r="E3355">
        <v>7</v>
      </c>
      <c r="F3355" s="1">
        <v>42552</v>
      </c>
      <c r="G3355" t="s">
        <v>28</v>
      </c>
      <c r="H3355">
        <v>121.9</v>
      </c>
      <c r="I3355" t="str" cm="1">
        <f t="array" ref="I3355">IFERROR(
INDEX(Category_Map!$B$3:$B$28,
MATCH(TRIM(SUBSTITUTE(SUBSTITUTE(CLEAN(G3355),CHAR(160),""),CHAR(10),"")),
TRIM(SUBSTITUTE(SUBSTITUTE(Category_Map!$A$3:$A$28,CHAR(160),""),CHAR(10),"")),0)),
"Not Found")</f>
        <v>Miscellaneous</v>
      </c>
      <c r="J3355" t="str">
        <f t="shared" si="52"/>
        <v>Pre-COVID</v>
      </c>
    </row>
    <row r="3356" spans="1:10" x14ac:dyDescent="0.35">
      <c r="A3356" t="s">
        <v>30</v>
      </c>
      <c r="B3356">
        <v>2016</v>
      </c>
      <c r="C3356" t="s">
        <v>41</v>
      </c>
      <c r="D3356">
        <v>133.5</v>
      </c>
      <c r="E3356">
        <v>8</v>
      </c>
      <c r="F3356" s="1">
        <v>42583</v>
      </c>
      <c r="G3356" t="s">
        <v>3</v>
      </c>
      <c r="H3356">
        <v>130.1</v>
      </c>
      <c r="I3356" t="str" cm="1">
        <f t="array" ref="I3356">IFERROR(
INDEX(Category_Map!$B$3:$B$28,
MATCH(TRIM(SUBSTITUTE(SUBSTITUTE(CLEAN(G3356),CHAR(160),""),CHAR(10),"")),
TRIM(SUBSTITUTE(SUBSTITUTE(Category_Map!$A$3:$A$28,CHAR(160),""),CHAR(10),"")),0)),
"Not Found")</f>
        <v>Food</v>
      </c>
      <c r="J3356" t="str">
        <f t="shared" si="52"/>
        <v>Pre-COVID</v>
      </c>
    </row>
    <row r="3357" spans="1:10" x14ac:dyDescent="0.35">
      <c r="A3357" t="s">
        <v>30</v>
      </c>
      <c r="B3357">
        <v>2016</v>
      </c>
      <c r="C3357" t="s">
        <v>41</v>
      </c>
      <c r="D3357">
        <v>133.5</v>
      </c>
      <c r="E3357">
        <v>8</v>
      </c>
      <c r="F3357" s="1">
        <v>42583</v>
      </c>
      <c r="G3357" t="s">
        <v>4</v>
      </c>
      <c r="H3357">
        <v>138.80000000000001</v>
      </c>
      <c r="I3357" t="str" cm="1">
        <f t="array" ref="I3357">IFERROR(
INDEX(Category_Map!$B$3:$B$28,
MATCH(TRIM(SUBSTITUTE(SUBSTITUTE(CLEAN(G3357),CHAR(160),""),CHAR(10),"")),
TRIM(SUBSTITUTE(SUBSTITUTE(Category_Map!$A$3:$A$28,CHAR(160),""),CHAR(10),"")),0)),
"Not Found")</f>
        <v>Food</v>
      </c>
      <c r="J3357" t="str">
        <f t="shared" si="52"/>
        <v>Pre-COVID</v>
      </c>
    </row>
    <row r="3358" spans="1:10" x14ac:dyDescent="0.35">
      <c r="A3358" t="s">
        <v>30</v>
      </c>
      <c r="B3358">
        <v>2016</v>
      </c>
      <c r="C3358" t="s">
        <v>41</v>
      </c>
      <c r="D3358">
        <v>133.5</v>
      </c>
      <c r="E3358">
        <v>8</v>
      </c>
      <c r="F3358" s="1">
        <v>42583</v>
      </c>
      <c r="G3358" t="s">
        <v>5</v>
      </c>
      <c r="H3358">
        <v>130.30000000000001</v>
      </c>
      <c r="I3358" t="str" cm="1">
        <f t="array" ref="I3358">IFERROR(
INDEX(Category_Map!$B$3:$B$28,
MATCH(TRIM(SUBSTITUTE(SUBSTITUTE(CLEAN(G3358),CHAR(160),""),CHAR(10),"")),
TRIM(SUBSTITUTE(SUBSTITUTE(Category_Map!$A$3:$A$28,CHAR(160),""),CHAR(10),"")),0)),
"Not Found")</f>
        <v>Food</v>
      </c>
      <c r="J3358" t="str">
        <f t="shared" si="52"/>
        <v>Pre-COVID</v>
      </c>
    </row>
    <row r="3359" spans="1:10" x14ac:dyDescent="0.35">
      <c r="A3359" t="s">
        <v>30</v>
      </c>
      <c r="B3359">
        <v>2016</v>
      </c>
      <c r="C3359" t="s">
        <v>41</v>
      </c>
      <c r="D3359">
        <v>133.5</v>
      </c>
      <c r="E3359">
        <v>8</v>
      </c>
      <c r="F3359" s="1">
        <v>42583</v>
      </c>
      <c r="G3359" t="s">
        <v>6</v>
      </c>
      <c r="H3359">
        <v>135.30000000000001</v>
      </c>
      <c r="I3359" t="str" cm="1">
        <f t="array" ref="I3359">IFERROR(
INDEX(Category_Map!$B$3:$B$28,
MATCH(TRIM(SUBSTITUTE(SUBSTITUTE(CLEAN(G3359),CHAR(160),""),CHAR(10),"")),
TRIM(SUBSTITUTE(SUBSTITUTE(Category_Map!$A$3:$A$28,CHAR(160),""),CHAR(10),"")),0)),
"Not Found")</f>
        <v>Food</v>
      </c>
      <c r="J3359" t="str">
        <f t="shared" si="52"/>
        <v>Pre-COVID</v>
      </c>
    </row>
    <row r="3360" spans="1:10" x14ac:dyDescent="0.35">
      <c r="A3360" t="s">
        <v>30</v>
      </c>
      <c r="B3360">
        <v>2016</v>
      </c>
      <c r="C3360" t="s">
        <v>41</v>
      </c>
      <c r="D3360">
        <v>133.5</v>
      </c>
      <c r="E3360">
        <v>8</v>
      </c>
      <c r="F3360" s="1">
        <v>42583</v>
      </c>
      <c r="G3360" t="s">
        <v>7</v>
      </c>
      <c r="H3360">
        <v>119.9</v>
      </c>
      <c r="I3360" t="str" cm="1">
        <f t="array" ref="I3360">IFERROR(
INDEX(Category_Map!$B$3:$B$28,
MATCH(TRIM(SUBSTITUTE(SUBSTITUTE(CLEAN(G3360),CHAR(160),""),CHAR(10),"")),
TRIM(SUBSTITUTE(SUBSTITUTE(Category_Map!$A$3:$A$28,CHAR(160),""),CHAR(10),"")),0)),
"Not Found")</f>
        <v>Food</v>
      </c>
      <c r="J3360" t="str">
        <f t="shared" si="52"/>
        <v>Pre-COVID</v>
      </c>
    </row>
    <row r="3361" spans="1:10" x14ac:dyDescent="0.35">
      <c r="A3361" t="s">
        <v>30</v>
      </c>
      <c r="B3361">
        <v>2016</v>
      </c>
      <c r="C3361" t="s">
        <v>41</v>
      </c>
      <c r="D3361">
        <v>133.5</v>
      </c>
      <c r="E3361">
        <v>8</v>
      </c>
      <c r="F3361" s="1">
        <v>42583</v>
      </c>
      <c r="G3361" t="s">
        <v>8</v>
      </c>
      <c r="H3361">
        <v>140.19999999999999</v>
      </c>
      <c r="I3361" t="str" cm="1">
        <f t="array" ref="I3361">IFERROR(
INDEX(Category_Map!$B$3:$B$28,
MATCH(TRIM(SUBSTITUTE(SUBSTITUTE(CLEAN(G3361),CHAR(160),""),CHAR(10),"")),
TRIM(SUBSTITUTE(SUBSTITUTE(Category_Map!$A$3:$A$28,CHAR(160),""),CHAR(10),"")),0)),
"Not Found")</f>
        <v>Food</v>
      </c>
      <c r="J3361" t="str">
        <f t="shared" si="52"/>
        <v>Pre-COVID</v>
      </c>
    </row>
    <row r="3362" spans="1:10" x14ac:dyDescent="0.35">
      <c r="A3362" t="s">
        <v>30</v>
      </c>
      <c r="B3362">
        <v>2016</v>
      </c>
      <c r="C3362" t="s">
        <v>41</v>
      </c>
      <c r="D3362">
        <v>133.5</v>
      </c>
      <c r="E3362">
        <v>8</v>
      </c>
      <c r="F3362" s="1">
        <v>42583</v>
      </c>
      <c r="G3362" t="s">
        <v>9</v>
      </c>
      <c r="H3362">
        <v>156.9</v>
      </c>
      <c r="I3362" t="str" cm="1">
        <f t="array" ref="I3362">IFERROR(
INDEX(Category_Map!$B$3:$B$28,
MATCH(TRIM(SUBSTITUTE(SUBSTITUTE(CLEAN(G3362),CHAR(160),""),CHAR(10),"")),
TRIM(SUBSTITUTE(SUBSTITUTE(Category_Map!$A$3:$A$28,CHAR(160),""),CHAR(10),"")),0)),
"Not Found")</f>
        <v>Food</v>
      </c>
      <c r="J3362" t="str">
        <f t="shared" si="52"/>
        <v>Pre-COVID</v>
      </c>
    </row>
    <row r="3363" spans="1:10" x14ac:dyDescent="0.35">
      <c r="A3363" t="s">
        <v>30</v>
      </c>
      <c r="B3363">
        <v>2016</v>
      </c>
      <c r="C3363" t="s">
        <v>41</v>
      </c>
      <c r="D3363">
        <v>133.5</v>
      </c>
      <c r="E3363">
        <v>8</v>
      </c>
      <c r="F3363" s="1">
        <v>42583</v>
      </c>
      <c r="G3363" t="s">
        <v>10</v>
      </c>
      <c r="H3363">
        <v>172.2</v>
      </c>
      <c r="I3363" t="str" cm="1">
        <f t="array" ref="I3363">IFERROR(
INDEX(Category_Map!$B$3:$B$28,
MATCH(TRIM(SUBSTITUTE(SUBSTITUTE(CLEAN(G3363),CHAR(160),""),CHAR(10),"")),
TRIM(SUBSTITUTE(SUBSTITUTE(Category_Map!$A$3:$A$28,CHAR(160),""),CHAR(10),"")),0)),
"Not Found")</f>
        <v>Food</v>
      </c>
      <c r="J3363" t="str">
        <f t="shared" si="52"/>
        <v>Pre-COVID</v>
      </c>
    </row>
    <row r="3364" spans="1:10" x14ac:dyDescent="0.35">
      <c r="A3364" t="s">
        <v>30</v>
      </c>
      <c r="B3364">
        <v>2016</v>
      </c>
      <c r="C3364" t="s">
        <v>41</v>
      </c>
      <c r="D3364">
        <v>133.5</v>
      </c>
      <c r="E3364">
        <v>8</v>
      </c>
      <c r="F3364" s="1">
        <v>42583</v>
      </c>
      <c r="G3364" t="s">
        <v>11</v>
      </c>
      <c r="H3364">
        <v>112.1</v>
      </c>
      <c r="I3364" t="str" cm="1">
        <f t="array" ref="I3364">IFERROR(
INDEX(Category_Map!$B$3:$B$28,
MATCH(TRIM(SUBSTITUTE(SUBSTITUTE(CLEAN(G3364),CHAR(160),""),CHAR(10),"")),
TRIM(SUBSTITUTE(SUBSTITUTE(Category_Map!$A$3:$A$28,CHAR(160),""),CHAR(10),"")),0)),
"Not Found")</f>
        <v>Food</v>
      </c>
      <c r="J3364" t="str">
        <f t="shared" si="52"/>
        <v>Pre-COVID</v>
      </c>
    </row>
    <row r="3365" spans="1:10" x14ac:dyDescent="0.35">
      <c r="A3365" t="s">
        <v>30</v>
      </c>
      <c r="B3365">
        <v>2016</v>
      </c>
      <c r="C3365" t="s">
        <v>41</v>
      </c>
      <c r="D3365">
        <v>133.5</v>
      </c>
      <c r="E3365">
        <v>8</v>
      </c>
      <c r="F3365" s="1">
        <v>42583</v>
      </c>
      <c r="G3365" t="s">
        <v>12</v>
      </c>
      <c r="H3365">
        <v>134.9</v>
      </c>
      <c r="I3365" t="str" cm="1">
        <f t="array" ref="I3365">IFERROR(
INDEX(Category_Map!$B$3:$B$28,
MATCH(TRIM(SUBSTITUTE(SUBSTITUTE(CLEAN(G3365),CHAR(160),""),CHAR(10),"")),
TRIM(SUBSTITUTE(SUBSTITUTE(Category_Map!$A$3:$A$28,CHAR(160),""),CHAR(10),"")),0)),
"Not Found")</f>
        <v>Food</v>
      </c>
      <c r="J3365" t="str">
        <f t="shared" si="52"/>
        <v>Pre-COVID</v>
      </c>
    </row>
    <row r="3366" spans="1:10" x14ac:dyDescent="0.35">
      <c r="A3366" t="s">
        <v>30</v>
      </c>
      <c r="B3366">
        <v>2016</v>
      </c>
      <c r="C3366" t="s">
        <v>41</v>
      </c>
      <c r="D3366">
        <v>133.5</v>
      </c>
      <c r="E3366">
        <v>8</v>
      </c>
      <c r="F3366" s="1">
        <v>42583</v>
      </c>
      <c r="G3366" t="s">
        <v>13</v>
      </c>
      <c r="H3366">
        <v>128.1</v>
      </c>
      <c r="I3366" t="str" cm="1">
        <f t="array" ref="I3366">IFERROR(
INDEX(Category_Map!$B$3:$B$28,
MATCH(TRIM(SUBSTITUTE(SUBSTITUTE(CLEAN(G3366),CHAR(160),""),CHAR(10),"")),
TRIM(SUBSTITUTE(SUBSTITUTE(Category_Map!$A$3:$A$28,CHAR(160),""),CHAR(10),"")),0)),
"Not Found")</f>
        <v>Food and beverages</v>
      </c>
      <c r="J3366" t="str">
        <f t="shared" si="52"/>
        <v>Pre-COVID</v>
      </c>
    </row>
    <row r="3367" spans="1:10" x14ac:dyDescent="0.35">
      <c r="A3367" t="s">
        <v>30</v>
      </c>
      <c r="B3367">
        <v>2016</v>
      </c>
      <c r="C3367" t="s">
        <v>41</v>
      </c>
      <c r="D3367">
        <v>133.5</v>
      </c>
      <c r="E3367">
        <v>8</v>
      </c>
      <c r="F3367" s="1">
        <v>42583</v>
      </c>
      <c r="G3367" t="s">
        <v>14</v>
      </c>
      <c r="H3367">
        <v>140.69999999999999</v>
      </c>
      <c r="I3367" t="str" cm="1">
        <f t="array" ref="I3367">IFERROR(
INDEX(Category_Map!$B$3:$B$28,
MATCH(TRIM(SUBSTITUTE(SUBSTITUTE(CLEAN(G3367),CHAR(160),""),CHAR(10),"")),
TRIM(SUBSTITUTE(SUBSTITUTE(Category_Map!$A$3:$A$28,CHAR(160),""),CHAR(10),"")),0)),
"Not Found")</f>
        <v>Food and beverages</v>
      </c>
      <c r="J3367" t="str">
        <f t="shared" si="52"/>
        <v>Pre-COVID</v>
      </c>
    </row>
    <row r="3368" spans="1:10" x14ac:dyDescent="0.35">
      <c r="A3368" t="s">
        <v>30</v>
      </c>
      <c r="B3368">
        <v>2016</v>
      </c>
      <c r="C3368" t="s">
        <v>41</v>
      </c>
      <c r="D3368">
        <v>133.5</v>
      </c>
      <c r="E3368">
        <v>8</v>
      </c>
      <c r="F3368" s="1">
        <v>42583</v>
      </c>
      <c r="G3368" t="s">
        <v>15</v>
      </c>
      <c r="H3368">
        <v>138</v>
      </c>
      <c r="I3368" t="str" cm="1">
        <f t="array" ref="I3368">IFERROR(
INDEX(Category_Map!$B$3:$B$28,
MATCH(TRIM(SUBSTITUTE(SUBSTITUTE(CLEAN(G3368),CHAR(160),""),CHAR(10),"")),
TRIM(SUBSTITUTE(SUBSTITUTE(Category_Map!$A$3:$A$28,CHAR(160),""),CHAR(10),"")),0)),
"Not Found")</f>
        <v>Food and beverages</v>
      </c>
      <c r="J3368" t="str">
        <f t="shared" si="52"/>
        <v>Pre-COVID</v>
      </c>
    </row>
    <row r="3369" spans="1:10" x14ac:dyDescent="0.35">
      <c r="A3369" t="s">
        <v>30</v>
      </c>
      <c r="B3369">
        <v>2016</v>
      </c>
      <c r="C3369" t="s">
        <v>41</v>
      </c>
      <c r="D3369">
        <v>133.5</v>
      </c>
      <c r="E3369">
        <v>8</v>
      </c>
      <c r="F3369" s="1">
        <v>42583</v>
      </c>
      <c r="G3369" t="s">
        <v>16</v>
      </c>
      <c r="H3369">
        <v>138.9</v>
      </c>
      <c r="I3369" t="str" cm="1">
        <f t="array" ref="I3369">IFERROR(
INDEX(Category_Map!$B$3:$B$28,
MATCH(TRIM(SUBSTITUTE(SUBSTITUTE(CLEAN(G3369),CHAR(160),""),CHAR(10),"")),
TRIM(SUBSTITUTE(SUBSTITUTE(Category_Map!$A$3:$A$28,CHAR(160),""),CHAR(10),"")),0)),
"Not Found")</f>
        <v>Miscellaneous</v>
      </c>
      <c r="J3369" t="str">
        <f t="shared" si="52"/>
        <v>Pre-COVID</v>
      </c>
    </row>
    <row r="3370" spans="1:10" x14ac:dyDescent="0.35">
      <c r="A3370" t="s">
        <v>30</v>
      </c>
      <c r="B3370">
        <v>2016</v>
      </c>
      <c r="C3370" t="s">
        <v>41</v>
      </c>
      <c r="D3370">
        <v>133.5</v>
      </c>
      <c r="E3370">
        <v>8</v>
      </c>
      <c r="F3370" s="1">
        <v>42583</v>
      </c>
      <c r="G3370" t="s">
        <v>17</v>
      </c>
      <c r="H3370">
        <v>137.80000000000001</v>
      </c>
      <c r="I3370" t="str" cm="1">
        <f t="array" ref="I3370">IFERROR(
INDEX(Category_Map!$B$3:$B$28,
MATCH(TRIM(SUBSTITUTE(SUBSTITUTE(CLEAN(G3370),CHAR(160),""),CHAR(10),"")),
TRIM(SUBSTITUTE(SUBSTITUTE(Category_Map!$A$3:$A$28,CHAR(160),""),CHAR(10),"")),0)),
"Not Found")</f>
        <v>Clothing and Footwear</v>
      </c>
      <c r="J3370" t="str">
        <f t="shared" si="52"/>
        <v>Pre-COVID</v>
      </c>
    </row>
    <row r="3371" spans="1:10" x14ac:dyDescent="0.35">
      <c r="A3371" t="s">
        <v>30</v>
      </c>
      <c r="B3371">
        <v>2016</v>
      </c>
      <c r="C3371" t="s">
        <v>41</v>
      </c>
      <c r="D3371">
        <v>133.5</v>
      </c>
      <c r="E3371">
        <v>8</v>
      </c>
      <c r="F3371" s="1">
        <v>42583</v>
      </c>
      <c r="G3371" t="s">
        <v>18</v>
      </c>
      <c r="H3371">
        <v>133</v>
      </c>
      <c r="I3371" t="str" cm="1">
        <f t="array" ref="I3371">IFERROR(
INDEX(Category_Map!$B$3:$B$28,
MATCH(TRIM(SUBSTITUTE(SUBSTITUTE(CLEAN(G3371),CHAR(160),""),CHAR(10),"")),
TRIM(SUBSTITUTE(SUBSTITUTE(Category_Map!$A$3:$A$28,CHAR(160),""),CHAR(10),"")),0)),
"Not Found")</f>
        <v>Clothing and Footwear</v>
      </c>
      <c r="J3371" t="str">
        <f t="shared" si="52"/>
        <v>Pre-COVID</v>
      </c>
    </row>
    <row r="3372" spans="1:10" x14ac:dyDescent="0.35">
      <c r="A3372" t="s">
        <v>30</v>
      </c>
      <c r="B3372">
        <v>2016</v>
      </c>
      <c r="C3372" t="s">
        <v>41</v>
      </c>
      <c r="D3372">
        <v>133.5</v>
      </c>
      <c r="E3372">
        <v>8</v>
      </c>
      <c r="F3372" s="1">
        <v>42583</v>
      </c>
      <c r="G3372" t="s">
        <v>19</v>
      </c>
      <c r="H3372">
        <v>137.1</v>
      </c>
      <c r="I3372" t="str" cm="1">
        <f t="array" ref="I3372">IFERROR(
INDEX(Category_Map!$B$3:$B$28,
MATCH(TRIM(SUBSTITUTE(SUBSTITUTE(CLEAN(G3372),CHAR(160),""),CHAR(10),"")),
TRIM(SUBSTITUTE(SUBSTITUTE(Category_Map!$A$3:$A$28,CHAR(160),""),CHAR(10),"")),0)),
"Not Found")</f>
        <v>Clothing and Footwear</v>
      </c>
      <c r="J3372" t="str">
        <f t="shared" si="52"/>
        <v>Pre-COVID</v>
      </c>
    </row>
    <row r="3373" spans="1:10" x14ac:dyDescent="0.35">
      <c r="A3373" t="s">
        <v>30</v>
      </c>
      <c r="B3373">
        <v>2016</v>
      </c>
      <c r="C3373" t="s">
        <v>41</v>
      </c>
      <c r="D3373">
        <v>133.5</v>
      </c>
      <c r="E3373">
        <v>8</v>
      </c>
      <c r="F3373" s="1">
        <v>42583</v>
      </c>
      <c r="G3373" t="s">
        <v>20</v>
      </c>
      <c r="H3373">
        <v>0</v>
      </c>
      <c r="I3373" t="str" cm="1">
        <f t="array" ref="I3373">IFERROR(
INDEX(Category_Map!$B$3:$B$28,
MATCH(TRIM(SUBSTITUTE(SUBSTITUTE(CLEAN(G3373),CHAR(160),""),CHAR(10),"")),
TRIM(SUBSTITUTE(SUBSTITUTE(Category_Map!$A$3:$A$28,CHAR(160),""),CHAR(10),"")),0)),
"Not Found")</f>
        <v>Housing and Utilities</v>
      </c>
      <c r="J3373" t="str">
        <f t="shared" si="52"/>
        <v>Pre-COVID</v>
      </c>
    </row>
    <row r="3374" spans="1:10" x14ac:dyDescent="0.35">
      <c r="A3374" t="s">
        <v>30</v>
      </c>
      <c r="B3374">
        <v>2016</v>
      </c>
      <c r="C3374" t="s">
        <v>41</v>
      </c>
      <c r="D3374">
        <v>133.5</v>
      </c>
      <c r="E3374">
        <v>8</v>
      </c>
      <c r="F3374" s="1">
        <v>42583</v>
      </c>
      <c r="G3374" t="s">
        <v>21</v>
      </c>
      <c r="H3374">
        <v>129.1</v>
      </c>
      <c r="I3374" t="str" cm="1">
        <f t="array" ref="I3374">IFERROR(
INDEX(Category_Map!$B$3:$B$28,
MATCH(TRIM(SUBSTITUTE(SUBSTITUTE(CLEAN(G3374),CHAR(160),""),CHAR(10),"")),
TRIM(SUBSTITUTE(SUBSTITUTE(Category_Map!$A$3:$A$28,CHAR(160),""),CHAR(10),"")),0)),
"Not Found")</f>
        <v>Fuel and Energy</v>
      </c>
      <c r="J3374" t="str">
        <f t="shared" si="52"/>
        <v>Pre-COVID</v>
      </c>
    </row>
    <row r="3375" spans="1:10" x14ac:dyDescent="0.35">
      <c r="A3375" t="s">
        <v>30</v>
      </c>
      <c r="B3375">
        <v>2016</v>
      </c>
      <c r="C3375" t="s">
        <v>41</v>
      </c>
      <c r="D3375">
        <v>133.5</v>
      </c>
      <c r="E3375">
        <v>8</v>
      </c>
      <c r="F3375" s="1">
        <v>42583</v>
      </c>
      <c r="G3375" t="s">
        <v>22</v>
      </c>
      <c r="H3375">
        <v>130.6</v>
      </c>
      <c r="I3375" t="str" cm="1">
        <f t="array" ref="I3375">IFERROR(
INDEX(Category_Map!$B$3:$B$28,
MATCH(TRIM(SUBSTITUTE(SUBSTITUTE(CLEAN(G3375),CHAR(160),""),CHAR(10),"")),
TRIM(SUBSTITUTE(SUBSTITUTE(Category_Map!$A$3:$A$28,CHAR(160),""),CHAR(10),"")),0)),
"Not Found")</f>
        <v>Household goods and services</v>
      </c>
      <c r="J3375" t="str">
        <f t="shared" si="52"/>
        <v>Pre-COVID</v>
      </c>
    </row>
    <row r="3376" spans="1:10" x14ac:dyDescent="0.35">
      <c r="A3376" t="s">
        <v>30</v>
      </c>
      <c r="B3376">
        <v>2016</v>
      </c>
      <c r="C3376" t="s">
        <v>41</v>
      </c>
      <c r="D3376">
        <v>133.5</v>
      </c>
      <c r="E3376">
        <v>8</v>
      </c>
      <c r="F3376" s="1">
        <v>42583</v>
      </c>
      <c r="G3376" t="s">
        <v>23</v>
      </c>
      <c r="H3376">
        <v>127</v>
      </c>
      <c r="I3376" t="str" cm="1">
        <f t="array" ref="I3376">IFERROR(
INDEX(Category_Map!$B$3:$B$28,
MATCH(TRIM(SUBSTITUTE(SUBSTITUTE(CLEAN(G3376),CHAR(160),""),CHAR(10),"")),
TRIM(SUBSTITUTE(SUBSTITUTE(Category_Map!$A$3:$A$28,CHAR(160),""),CHAR(10),"")),0)),
"Not Found")</f>
        <v>Health</v>
      </c>
      <c r="J3376" t="str">
        <f t="shared" si="52"/>
        <v>Pre-COVID</v>
      </c>
    </row>
    <row r="3377" spans="1:10" x14ac:dyDescent="0.35">
      <c r="A3377" t="s">
        <v>30</v>
      </c>
      <c r="B3377">
        <v>2016</v>
      </c>
      <c r="C3377" t="s">
        <v>41</v>
      </c>
      <c r="D3377">
        <v>133.5</v>
      </c>
      <c r="E3377">
        <v>8</v>
      </c>
      <c r="F3377" s="1">
        <v>42583</v>
      </c>
      <c r="G3377" t="s">
        <v>24</v>
      </c>
      <c r="H3377">
        <v>116</v>
      </c>
      <c r="I3377" t="str" cm="1">
        <f t="array" ref="I3377">IFERROR(
INDEX(Category_Map!$B$3:$B$28,
MATCH(TRIM(SUBSTITUTE(SUBSTITUTE(CLEAN(G3377),CHAR(160),""),CHAR(10),"")),
TRIM(SUBSTITUTE(SUBSTITUTE(Category_Map!$A$3:$A$28,CHAR(160),""),CHAR(10),"")),0)),
"Not Found")</f>
        <v>Transport &amp; Communication</v>
      </c>
      <c r="J3377" t="str">
        <f t="shared" si="52"/>
        <v>Pre-COVID</v>
      </c>
    </row>
    <row r="3378" spans="1:10" x14ac:dyDescent="0.35">
      <c r="A3378" t="s">
        <v>30</v>
      </c>
      <c r="B3378">
        <v>2016</v>
      </c>
      <c r="C3378" t="s">
        <v>41</v>
      </c>
      <c r="D3378">
        <v>133.5</v>
      </c>
      <c r="E3378">
        <v>8</v>
      </c>
      <c r="F3378" s="1">
        <v>42583</v>
      </c>
      <c r="G3378" t="s">
        <v>25</v>
      </c>
      <c r="H3378">
        <v>125.5</v>
      </c>
      <c r="I3378" t="str" cm="1">
        <f t="array" ref="I3378">IFERROR(
INDEX(Category_Map!$B$3:$B$28,
MATCH(TRIM(SUBSTITUTE(SUBSTITUTE(CLEAN(G3378),CHAR(160),""),CHAR(10),"")),
TRIM(SUBSTITUTE(SUBSTITUTE(Category_Map!$A$3:$A$28,CHAR(160),""),CHAR(10),"")),0)),
"Not Found")</f>
        <v>Recreation and Personal Care</v>
      </c>
      <c r="J3378" t="str">
        <f t="shared" si="52"/>
        <v>Pre-COVID</v>
      </c>
    </row>
    <row r="3379" spans="1:10" x14ac:dyDescent="0.35">
      <c r="A3379" t="s">
        <v>30</v>
      </c>
      <c r="B3379">
        <v>2016</v>
      </c>
      <c r="C3379" t="s">
        <v>41</v>
      </c>
      <c r="D3379">
        <v>133.5</v>
      </c>
      <c r="E3379">
        <v>8</v>
      </c>
      <c r="F3379" s="1">
        <v>42583</v>
      </c>
      <c r="G3379" t="s">
        <v>26</v>
      </c>
      <c r="H3379">
        <v>131.9</v>
      </c>
      <c r="I3379" t="str" cm="1">
        <f t="array" ref="I3379">IFERROR(
INDEX(Category_Map!$B$3:$B$28,
MATCH(TRIM(SUBSTITUTE(SUBSTITUTE(CLEAN(G3379),CHAR(160),""),CHAR(10),"")),
TRIM(SUBSTITUTE(SUBSTITUTE(Category_Map!$A$3:$A$28,CHAR(160),""),CHAR(10),"")),0)),
"Not Found")</f>
        <v>Education</v>
      </c>
      <c r="J3379" t="str">
        <f t="shared" si="52"/>
        <v>Pre-COVID</v>
      </c>
    </row>
    <row r="3380" spans="1:10" x14ac:dyDescent="0.35">
      <c r="A3380" t="s">
        <v>30</v>
      </c>
      <c r="B3380">
        <v>2016</v>
      </c>
      <c r="C3380" t="s">
        <v>41</v>
      </c>
      <c r="D3380">
        <v>133.5</v>
      </c>
      <c r="E3380">
        <v>8</v>
      </c>
      <c r="F3380" s="1">
        <v>42583</v>
      </c>
      <c r="G3380" t="s">
        <v>27</v>
      </c>
      <c r="H3380">
        <v>122</v>
      </c>
      <c r="I3380" t="str" cm="1">
        <f t="array" ref="I3380">IFERROR(
INDEX(Category_Map!$B$3:$B$28,
MATCH(TRIM(SUBSTITUTE(SUBSTITUTE(CLEAN(G3380),CHAR(160),""),CHAR(10),"")),
TRIM(SUBSTITUTE(SUBSTITUTE(Category_Map!$A$3:$A$28,CHAR(160),""),CHAR(10),"")),0)),
"Not Found")</f>
        <v>Personal care and effects</v>
      </c>
      <c r="J3380" t="str">
        <f t="shared" si="52"/>
        <v>Pre-COVID</v>
      </c>
    </row>
    <row r="3381" spans="1:10" x14ac:dyDescent="0.35">
      <c r="A3381" t="s">
        <v>30</v>
      </c>
      <c r="B3381">
        <v>2016</v>
      </c>
      <c r="C3381" t="s">
        <v>41</v>
      </c>
      <c r="D3381">
        <v>133.5</v>
      </c>
      <c r="E3381">
        <v>8</v>
      </c>
      <c r="F3381" s="1">
        <v>42583</v>
      </c>
      <c r="G3381" t="s">
        <v>28</v>
      </c>
      <c r="H3381">
        <v>124.2</v>
      </c>
      <c r="I3381" t="str" cm="1">
        <f t="array" ref="I3381">IFERROR(
INDEX(Category_Map!$B$3:$B$28,
MATCH(TRIM(SUBSTITUTE(SUBSTITUTE(CLEAN(G3381),CHAR(160),""),CHAR(10),"")),
TRIM(SUBSTITUTE(SUBSTITUTE(Category_Map!$A$3:$A$28,CHAR(160),""),CHAR(10),"")),0)),
"Not Found")</f>
        <v>Miscellaneous</v>
      </c>
      <c r="J3381" t="str">
        <f t="shared" si="52"/>
        <v>Pre-COVID</v>
      </c>
    </row>
    <row r="3382" spans="1:10" x14ac:dyDescent="0.35">
      <c r="A3382" t="s">
        <v>33</v>
      </c>
      <c r="B3382">
        <v>2016</v>
      </c>
      <c r="C3382" t="s">
        <v>41</v>
      </c>
      <c r="D3382">
        <v>128.4</v>
      </c>
      <c r="E3382">
        <v>8</v>
      </c>
      <c r="F3382" s="1">
        <v>42583</v>
      </c>
      <c r="G3382" t="s">
        <v>3</v>
      </c>
      <c r="H3382">
        <v>127.6</v>
      </c>
      <c r="I3382" t="str" cm="1">
        <f t="array" ref="I3382">IFERROR(
INDEX(Category_Map!$B$3:$B$28,
MATCH(TRIM(SUBSTITUTE(SUBSTITUTE(CLEAN(G3382),CHAR(160),""),CHAR(10),"")),
TRIM(SUBSTITUTE(SUBSTITUTE(Category_Map!$A$3:$A$28,CHAR(160),""),CHAR(10),"")),0)),
"Not Found")</f>
        <v>Food</v>
      </c>
      <c r="J3382" t="str">
        <f t="shared" si="52"/>
        <v>Pre-COVID</v>
      </c>
    </row>
    <row r="3383" spans="1:10" x14ac:dyDescent="0.35">
      <c r="A3383" t="s">
        <v>33</v>
      </c>
      <c r="B3383">
        <v>2016</v>
      </c>
      <c r="C3383" t="s">
        <v>41</v>
      </c>
      <c r="D3383">
        <v>128.4</v>
      </c>
      <c r="E3383">
        <v>8</v>
      </c>
      <c r="F3383" s="1">
        <v>42583</v>
      </c>
      <c r="G3383" t="s">
        <v>4</v>
      </c>
      <c r="H3383">
        <v>140.30000000000001</v>
      </c>
      <c r="I3383" t="str" cm="1">
        <f t="array" ref="I3383">IFERROR(
INDEX(Category_Map!$B$3:$B$28,
MATCH(TRIM(SUBSTITUTE(SUBSTITUTE(CLEAN(G3383),CHAR(160),""),CHAR(10),"")),
TRIM(SUBSTITUTE(SUBSTITUTE(Category_Map!$A$3:$A$28,CHAR(160),""),CHAR(10),"")),0)),
"Not Found")</f>
        <v>Food</v>
      </c>
      <c r="J3383" t="str">
        <f t="shared" si="52"/>
        <v>Pre-COVID</v>
      </c>
    </row>
    <row r="3384" spans="1:10" x14ac:dyDescent="0.35">
      <c r="A3384" t="s">
        <v>33</v>
      </c>
      <c r="B3384">
        <v>2016</v>
      </c>
      <c r="C3384" t="s">
        <v>41</v>
      </c>
      <c r="D3384">
        <v>128.4</v>
      </c>
      <c r="E3384">
        <v>8</v>
      </c>
      <c r="F3384" s="1">
        <v>42583</v>
      </c>
      <c r="G3384" t="s">
        <v>5</v>
      </c>
      <c r="H3384">
        <v>133.69999999999999</v>
      </c>
      <c r="I3384" t="str" cm="1">
        <f t="array" ref="I3384">IFERROR(
INDEX(Category_Map!$B$3:$B$28,
MATCH(TRIM(SUBSTITUTE(SUBSTITUTE(CLEAN(G3384),CHAR(160),""),CHAR(10),"")),
TRIM(SUBSTITUTE(SUBSTITUTE(Category_Map!$A$3:$A$28,CHAR(160),""),CHAR(10),"")),0)),
"Not Found")</f>
        <v>Food</v>
      </c>
      <c r="J3384" t="str">
        <f t="shared" si="52"/>
        <v>Pre-COVID</v>
      </c>
    </row>
    <row r="3385" spans="1:10" x14ac:dyDescent="0.35">
      <c r="A3385" t="s">
        <v>33</v>
      </c>
      <c r="B3385">
        <v>2016</v>
      </c>
      <c r="C3385" t="s">
        <v>41</v>
      </c>
      <c r="D3385">
        <v>128.4</v>
      </c>
      <c r="E3385">
        <v>8</v>
      </c>
      <c r="F3385" s="1">
        <v>42583</v>
      </c>
      <c r="G3385" t="s">
        <v>6</v>
      </c>
      <c r="H3385">
        <v>132.19999999999999</v>
      </c>
      <c r="I3385" t="str" cm="1">
        <f t="array" ref="I3385">IFERROR(
INDEX(Category_Map!$B$3:$B$28,
MATCH(TRIM(SUBSTITUTE(SUBSTITUTE(CLEAN(G3385),CHAR(160),""),CHAR(10),"")),
TRIM(SUBSTITUTE(SUBSTITUTE(Category_Map!$A$3:$A$28,CHAR(160),""),CHAR(10),"")),0)),
"Not Found")</f>
        <v>Food</v>
      </c>
      <c r="J3385" t="str">
        <f t="shared" si="52"/>
        <v>Pre-COVID</v>
      </c>
    </row>
    <row r="3386" spans="1:10" x14ac:dyDescent="0.35">
      <c r="A3386" t="s">
        <v>33</v>
      </c>
      <c r="B3386">
        <v>2016</v>
      </c>
      <c r="C3386" t="s">
        <v>41</v>
      </c>
      <c r="D3386">
        <v>128.4</v>
      </c>
      <c r="E3386">
        <v>8</v>
      </c>
      <c r="F3386" s="1">
        <v>42583</v>
      </c>
      <c r="G3386" t="s">
        <v>7</v>
      </c>
      <c r="H3386">
        <v>111.8</v>
      </c>
      <c r="I3386" t="str" cm="1">
        <f t="array" ref="I3386">IFERROR(
INDEX(Category_Map!$B$3:$B$28,
MATCH(TRIM(SUBSTITUTE(SUBSTITUTE(CLEAN(G3386),CHAR(160),""),CHAR(10),"")),
TRIM(SUBSTITUTE(SUBSTITUTE(Category_Map!$A$3:$A$28,CHAR(160),""),CHAR(10),"")),0)),
"Not Found")</f>
        <v>Food</v>
      </c>
      <c r="J3386" t="str">
        <f t="shared" si="52"/>
        <v>Pre-COVID</v>
      </c>
    </row>
    <row r="3387" spans="1:10" x14ac:dyDescent="0.35">
      <c r="A3387" t="s">
        <v>33</v>
      </c>
      <c r="B3387">
        <v>2016</v>
      </c>
      <c r="C3387" t="s">
        <v>41</v>
      </c>
      <c r="D3387">
        <v>128.4</v>
      </c>
      <c r="E3387">
        <v>8</v>
      </c>
      <c r="F3387" s="1">
        <v>42583</v>
      </c>
      <c r="G3387" t="s">
        <v>8</v>
      </c>
      <c r="H3387">
        <v>135.80000000000001</v>
      </c>
      <c r="I3387" t="str" cm="1">
        <f t="array" ref="I3387">IFERROR(
INDEX(Category_Map!$B$3:$B$28,
MATCH(TRIM(SUBSTITUTE(SUBSTITUTE(CLEAN(G3387),CHAR(160),""),CHAR(10),"")),
TRIM(SUBSTITUTE(SUBSTITUTE(Category_Map!$A$3:$A$28,CHAR(160),""),CHAR(10),"")),0)),
"Not Found")</f>
        <v>Food</v>
      </c>
      <c r="J3387" t="str">
        <f t="shared" si="52"/>
        <v>Pre-COVID</v>
      </c>
    </row>
    <row r="3388" spans="1:10" x14ac:dyDescent="0.35">
      <c r="A3388" t="s">
        <v>33</v>
      </c>
      <c r="B3388">
        <v>2016</v>
      </c>
      <c r="C3388" t="s">
        <v>41</v>
      </c>
      <c r="D3388">
        <v>128.4</v>
      </c>
      <c r="E3388">
        <v>8</v>
      </c>
      <c r="F3388" s="1">
        <v>42583</v>
      </c>
      <c r="G3388" t="s">
        <v>9</v>
      </c>
      <c r="H3388">
        <v>163.5</v>
      </c>
      <c r="I3388" t="str" cm="1">
        <f t="array" ref="I3388">IFERROR(
INDEX(Category_Map!$B$3:$B$28,
MATCH(TRIM(SUBSTITUTE(SUBSTITUTE(CLEAN(G3388),CHAR(160),""),CHAR(10),"")),
TRIM(SUBSTITUTE(SUBSTITUTE(Category_Map!$A$3:$A$28,CHAR(160),""),CHAR(10),"")),0)),
"Not Found")</f>
        <v>Food</v>
      </c>
      <c r="J3388" t="str">
        <f t="shared" si="52"/>
        <v>Pre-COVID</v>
      </c>
    </row>
    <row r="3389" spans="1:10" x14ac:dyDescent="0.35">
      <c r="A3389" t="s">
        <v>33</v>
      </c>
      <c r="B3389">
        <v>2016</v>
      </c>
      <c r="C3389" t="s">
        <v>41</v>
      </c>
      <c r="D3389">
        <v>128.4</v>
      </c>
      <c r="E3389">
        <v>8</v>
      </c>
      <c r="F3389" s="1">
        <v>42583</v>
      </c>
      <c r="G3389" t="s">
        <v>10</v>
      </c>
      <c r="H3389">
        <v>182.3</v>
      </c>
      <c r="I3389" t="str" cm="1">
        <f t="array" ref="I3389">IFERROR(
INDEX(Category_Map!$B$3:$B$28,
MATCH(TRIM(SUBSTITUTE(SUBSTITUTE(CLEAN(G3389),CHAR(160),""),CHAR(10),"")),
TRIM(SUBSTITUTE(SUBSTITUTE(Category_Map!$A$3:$A$28,CHAR(160),""),CHAR(10),"")),0)),
"Not Found")</f>
        <v>Food</v>
      </c>
      <c r="J3389" t="str">
        <f t="shared" si="52"/>
        <v>Pre-COVID</v>
      </c>
    </row>
    <row r="3390" spans="1:10" x14ac:dyDescent="0.35">
      <c r="A3390" t="s">
        <v>33</v>
      </c>
      <c r="B3390">
        <v>2016</v>
      </c>
      <c r="C3390" t="s">
        <v>41</v>
      </c>
      <c r="D3390">
        <v>128.4</v>
      </c>
      <c r="E3390">
        <v>8</v>
      </c>
      <c r="F3390" s="1">
        <v>42583</v>
      </c>
      <c r="G3390" t="s">
        <v>11</v>
      </c>
      <c r="H3390">
        <v>114.6</v>
      </c>
      <c r="I3390" t="str" cm="1">
        <f t="array" ref="I3390">IFERROR(
INDEX(Category_Map!$B$3:$B$28,
MATCH(TRIM(SUBSTITUTE(SUBSTITUTE(CLEAN(G3390),CHAR(160),""),CHAR(10),"")),
TRIM(SUBSTITUTE(SUBSTITUTE(Category_Map!$A$3:$A$28,CHAR(160),""),CHAR(10),"")),0)),
"Not Found")</f>
        <v>Food</v>
      </c>
      <c r="J3390" t="str">
        <f t="shared" si="52"/>
        <v>Pre-COVID</v>
      </c>
    </row>
    <row r="3391" spans="1:10" x14ac:dyDescent="0.35">
      <c r="A3391" t="s">
        <v>33</v>
      </c>
      <c r="B3391">
        <v>2016</v>
      </c>
      <c r="C3391" t="s">
        <v>41</v>
      </c>
      <c r="D3391">
        <v>128.4</v>
      </c>
      <c r="E3391">
        <v>8</v>
      </c>
      <c r="F3391" s="1">
        <v>42583</v>
      </c>
      <c r="G3391" t="s">
        <v>12</v>
      </c>
      <c r="H3391">
        <v>144.6</v>
      </c>
      <c r="I3391" t="str" cm="1">
        <f t="array" ref="I3391">IFERROR(
INDEX(Category_Map!$B$3:$B$28,
MATCH(TRIM(SUBSTITUTE(SUBSTITUTE(CLEAN(G3391),CHAR(160),""),CHAR(10),"")),
TRIM(SUBSTITUTE(SUBSTITUTE(Category_Map!$A$3:$A$28,CHAR(160),""),CHAR(10),"")),0)),
"Not Found")</f>
        <v>Food</v>
      </c>
      <c r="J3391" t="str">
        <f t="shared" si="52"/>
        <v>Pre-COVID</v>
      </c>
    </row>
    <row r="3392" spans="1:10" x14ac:dyDescent="0.35">
      <c r="A3392" t="s">
        <v>33</v>
      </c>
      <c r="B3392">
        <v>2016</v>
      </c>
      <c r="C3392" t="s">
        <v>41</v>
      </c>
      <c r="D3392">
        <v>128.4</v>
      </c>
      <c r="E3392">
        <v>8</v>
      </c>
      <c r="F3392" s="1">
        <v>42583</v>
      </c>
      <c r="G3392" t="s">
        <v>13</v>
      </c>
      <c r="H3392">
        <v>121.9</v>
      </c>
      <c r="I3392" t="str" cm="1">
        <f t="array" ref="I3392">IFERROR(
INDEX(Category_Map!$B$3:$B$28,
MATCH(TRIM(SUBSTITUTE(SUBSTITUTE(CLEAN(G3392),CHAR(160),""),CHAR(10),"")),
TRIM(SUBSTITUTE(SUBSTITUTE(Category_Map!$A$3:$A$28,CHAR(160),""),CHAR(10),"")),0)),
"Not Found")</f>
        <v>Food and beverages</v>
      </c>
      <c r="J3392" t="str">
        <f t="shared" si="52"/>
        <v>Pre-COVID</v>
      </c>
    </row>
    <row r="3393" spans="1:10" x14ac:dyDescent="0.35">
      <c r="A3393" t="s">
        <v>33</v>
      </c>
      <c r="B3393">
        <v>2016</v>
      </c>
      <c r="C3393" t="s">
        <v>41</v>
      </c>
      <c r="D3393">
        <v>128.4</v>
      </c>
      <c r="E3393">
        <v>8</v>
      </c>
      <c r="F3393" s="1">
        <v>42583</v>
      </c>
      <c r="G3393" t="s">
        <v>14</v>
      </c>
      <c r="H3393">
        <v>138.1</v>
      </c>
      <c r="I3393" t="str" cm="1">
        <f t="array" ref="I3393">IFERROR(
INDEX(Category_Map!$B$3:$B$28,
MATCH(TRIM(SUBSTITUTE(SUBSTITUTE(CLEAN(G3393),CHAR(160),""),CHAR(10),"")),
TRIM(SUBSTITUTE(SUBSTITUTE(Category_Map!$A$3:$A$28,CHAR(160),""),CHAR(10),"")),0)),
"Not Found")</f>
        <v>Food and beverages</v>
      </c>
      <c r="J3393" t="str">
        <f t="shared" si="52"/>
        <v>Pre-COVID</v>
      </c>
    </row>
    <row r="3394" spans="1:10" x14ac:dyDescent="0.35">
      <c r="A3394" t="s">
        <v>33</v>
      </c>
      <c r="B3394">
        <v>2016</v>
      </c>
      <c r="C3394" t="s">
        <v>41</v>
      </c>
      <c r="D3394">
        <v>128.4</v>
      </c>
      <c r="E3394">
        <v>8</v>
      </c>
      <c r="F3394" s="1">
        <v>42583</v>
      </c>
      <c r="G3394" t="s">
        <v>15</v>
      </c>
      <c r="H3394">
        <v>137.6</v>
      </c>
      <c r="I3394" t="str" cm="1">
        <f t="array" ref="I3394">IFERROR(
INDEX(Category_Map!$B$3:$B$28,
MATCH(TRIM(SUBSTITUTE(SUBSTITUTE(CLEAN(G3394),CHAR(160),""),CHAR(10),"")),
TRIM(SUBSTITUTE(SUBSTITUTE(Category_Map!$A$3:$A$28,CHAR(160),""),CHAR(10),"")),0)),
"Not Found")</f>
        <v>Food and beverages</v>
      </c>
      <c r="J3394" t="str">
        <f t="shared" ref="J3394:J3457" si="53">IF(F3394 &lt; DATE(2020,3,1), "Pre-COVID", "Post-COVID")</f>
        <v>Pre-COVID</v>
      </c>
    </row>
    <row r="3395" spans="1:10" x14ac:dyDescent="0.35">
      <c r="A3395" t="s">
        <v>33</v>
      </c>
      <c r="B3395">
        <v>2016</v>
      </c>
      <c r="C3395" t="s">
        <v>41</v>
      </c>
      <c r="D3395">
        <v>128.4</v>
      </c>
      <c r="E3395">
        <v>8</v>
      </c>
      <c r="F3395" s="1">
        <v>42583</v>
      </c>
      <c r="G3395" t="s">
        <v>16</v>
      </c>
      <c r="H3395">
        <v>143.6</v>
      </c>
      <c r="I3395" t="str" cm="1">
        <f t="array" ref="I3395">IFERROR(
INDEX(Category_Map!$B$3:$B$28,
MATCH(TRIM(SUBSTITUTE(SUBSTITUTE(CLEAN(G3395),CHAR(160),""),CHAR(10),"")),
TRIM(SUBSTITUTE(SUBSTITUTE(Category_Map!$A$3:$A$28,CHAR(160),""),CHAR(10),"")),0)),
"Not Found")</f>
        <v>Miscellaneous</v>
      </c>
      <c r="J3395" t="str">
        <f t="shared" si="53"/>
        <v>Pre-COVID</v>
      </c>
    </row>
    <row r="3396" spans="1:10" x14ac:dyDescent="0.35">
      <c r="A3396" t="s">
        <v>33</v>
      </c>
      <c r="B3396">
        <v>2016</v>
      </c>
      <c r="C3396" t="s">
        <v>41</v>
      </c>
      <c r="D3396">
        <v>128.4</v>
      </c>
      <c r="E3396">
        <v>8</v>
      </c>
      <c r="F3396" s="1">
        <v>42583</v>
      </c>
      <c r="G3396" t="s">
        <v>17</v>
      </c>
      <c r="H3396">
        <v>128.30000000000001</v>
      </c>
      <c r="I3396" t="str" cm="1">
        <f t="array" ref="I3396">IFERROR(
INDEX(Category_Map!$B$3:$B$28,
MATCH(TRIM(SUBSTITUTE(SUBSTITUTE(CLEAN(G3396),CHAR(160),""),CHAR(10),"")),
TRIM(SUBSTITUTE(SUBSTITUTE(Category_Map!$A$3:$A$28,CHAR(160),""),CHAR(10),"")),0)),
"Not Found")</f>
        <v>Clothing and Footwear</v>
      </c>
      <c r="J3396" t="str">
        <f t="shared" si="53"/>
        <v>Pre-COVID</v>
      </c>
    </row>
    <row r="3397" spans="1:10" x14ac:dyDescent="0.35">
      <c r="A3397" t="s">
        <v>33</v>
      </c>
      <c r="B3397">
        <v>2016</v>
      </c>
      <c r="C3397" t="s">
        <v>41</v>
      </c>
      <c r="D3397">
        <v>128.4</v>
      </c>
      <c r="E3397">
        <v>8</v>
      </c>
      <c r="F3397" s="1">
        <v>42583</v>
      </c>
      <c r="G3397" t="s">
        <v>18</v>
      </c>
      <c r="H3397">
        <v>121.4</v>
      </c>
      <c r="I3397" t="str" cm="1">
        <f t="array" ref="I3397">IFERROR(
INDEX(Category_Map!$B$3:$B$28,
MATCH(TRIM(SUBSTITUTE(SUBSTITUTE(CLEAN(G3397),CHAR(160),""),CHAR(10),"")),
TRIM(SUBSTITUTE(SUBSTITUTE(Category_Map!$A$3:$A$28,CHAR(160),""),CHAR(10),"")),0)),
"Not Found")</f>
        <v>Clothing and Footwear</v>
      </c>
      <c r="J3397" t="str">
        <f t="shared" si="53"/>
        <v>Pre-COVID</v>
      </c>
    </row>
    <row r="3398" spans="1:10" x14ac:dyDescent="0.35">
      <c r="A3398" t="s">
        <v>33</v>
      </c>
      <c r="B3398">
        <v>2016</v>
      </c>
      <c r="C3398" t="s">
        <v>41</v>
      </c>
      <c r="D3398">
        <v>128.4</v>
      </c>
      <c r="E3398">
        <v>8</v>
      </c>
      <c r="F3398" s="1">
        <v>42583</v>
      </c>
      <c r="G3398" t="s">
        <v>19</v>
      </c>
      <c r="H3398">
        <v>127.3</v>
      </c>
      <c r="I3398" t="str" cm="1">
        <f t="array" ref="I3398">IFERROR(
INDEX(Category_Map!$B$3:$B$28,
MATCH(TRIM(SUBSTITUTE(SUBSTITUTE(CLEAN(G3398),CHAR(160),""),CHAR(10),"")),
TRIM(SUBSTITUTE(SUBSTITUTE(Category_Map!$A$3:$A$28,CHAR(160),""),CHAR(10),"")),0)),
"Not Found")</f>
        <v>Clothing and Footwear</v>
      </c>
      <c r="J3398" t="str">
        <f t="shared" si="53"/>
        <v>Pre-COVID</v>
      </c>
    </row>
    <row r="3399" spans="1:10" x14ac:dyDescent="0.35">
      <c r="A3399" t="s">
        <v>33</v>
      </c>
      <c r="B3399">
        <v>2016</v>
      </c>
      <c r="C3399" t="s">
        <v>41</v>
      </c>
      <c r="D3399">
        <v>128.4</v>
      </c>
      <c r="E3399">
        <v>8</v>
      </c>
      <c r="F3399" s="1">
        <v>42583</v>
      </c>
      <c r="G3399" t="s">
        <v>20</v>
      </c>
      <c r="H3399">
        <v>127.3</v>
      </c>
      <c r="I3399" t="str" cm="1">
        <f t="array" ref="I3399">IFERROR(
INDEX(Category_Map!$B$3:$B$28,
MATCH(TRIM(SUBSTITUTE(SUBSTITUTE(CLEAN(G3399),CHAR(160),""),CHAR(10),"")),
TRIM(SUBSTITUTE(SUBSTITUTE(Category_Map!$A$3:$A$28,CHAR(160),""),CHAR(10),"")),0)),
"Not Found")</f>
        <v>Housing and Utilities</v>
      </c>
      <c r="J3399" t="str">
        <f t="shared" si="53"/>
        <v>Pre-COVID</v>
      </c>
    </row>
    <row r="3400" spans="1:10" x14ac:dyDescent="0.35">
      <c r="A3400" t="s">
        <v>33</v>
      </c>
      <c r="B3400">
        <v>2016</v>
      </c>
      <c r="C3400" t="s">
        <v>41</v>
      </c>
      <c r="D3400">
        <v>128.4</v>
      </c>
      <c r="E3400">
        <v>8</v>
      </c>
      <c r="F3400" s="1">
        <v>42583</v>
      </c>
      <c r="G3400" t="s">
        <v>21</v>
      </c>
      <c r="H3400">
        <v>114.7</v>
      </c>
      <c r="I3400" t="str" cm="1">
        <f t="array" ref="I3400">IFERROR(
INDEX(Category_Map!$B$3:$B$28,
MATCH(TRIM(SUBSTITUTE(SUBSTITUTE(CLEAN(G3400),CHAR(160),""),CHAR(10),"")),
TRIM(SUBSTITUTE(SUBSTITUTE(Category_Map!$A$3:$A$28,CHAR(160),""),CHAR(10),"")),0)),
"Not Found")</f>
        <v>Fuel and Energy</v>
      </c>
      <c r="J3400" t="str">
        <f t="shared" si="53"/>
        <v>Pre-COVID</v>
      </c>
    </row>
    <row r="3401" spans="1:10" x14ac:dyDescent="0.35">
      <c r="A3401" t="s">
        <v>33</v>
      </c>
      <c r="B3401">
        <v>2016</v>
      </c>
      <c r="C3401" t="s">
        <v>41</v>
      </c>
      <c r="D3401">
        <v>128.4</v>
      </c>
      <c r="E3401">
        <v>8</v>
      </c>
      <c r="F3401" s="1">
        <v>42583</v>
      </c>
      <c r="G3401" t="s">
        <v>22</v>
      </c>
      <c r="H3401">
        <v>123.9</v>
      </c>
      <c r="I3401" t="str" cm="1">
        <f t="array" ref="I3401">IFERROR(
INDEX(Category_Map!$B$3:$B$28,
MATCH(TRIM(SUBSTITUTE(SUBSTITUTE(CLEAN(G3401),CHAR(160),""),CHAR(10),"")),
TRIM(SUBSTITUTE(SUBSTITUTE(Category_Map!$A$3:$A$28,CHAR(160),""),CHAR(10),"")),0)),
"Not Found")</f>
        <v>Household goods and services</v>
      </c>
      <c r="J3401" t="str">
        <f t="shared" si="53"/>
        <v>Pre-COVID</v>
      </c>
    </row>
    <row r="3402" spans="1:10" x14ac:dyDescent="0.35">
      <c r="A3402" t="s">
        <v>33</v>
      </c>
      <c r="B3402">
        <v>2016</v>
      </c>
      <c r="C3402" t="s">
        <v>41</v>
      </c>
      <c r="D3402">
        <v>128.4</v>
      </c>
      <c r="E3402">
        <v>8</v>
      </c>
      <c r="F3402" s="1">
        <v>42583</v>
      </c>
      <c r="G3402" t="s">
        <v>23</v>
      </c>
      <c r="H3402">
        <v>121.2</v>
      </c>
      <c r="I3402" t="str" cm="1">
        <f t="array" ref="I3402">IFERROR(
INDEX(Category_Map!$B$3:$B$28,
MATCH(TRIM(SUBSTITUTE(SUBSTITUTE(CLEAN(G3402),CHAR(160),""),CHAR(10),"")),
TRIM(SUBSTITUTE(SUBSTITUTE(Category_Map!$A$3:$A$28,CHAR(160),""),CHAR(10),"")),0)),
"Not Found")</f>
        <v>Health</v>
      </c>
      <c r="J3402" t="str">
        <f t="shared" si="53"/>
        <v>Pre-COVID</v>
      </c>
    </row>
    <row r="3403" spans="1:10" x14ac:dyDescent="0.35">
      <c r="A3403" t="s">
        <v>33</v>
      </c>
      <c r="B3403">
        <v>2016</v>
      </c>
      <c r="C3403" t="s">
        <v>41</v>
      </c>
      <c r="D3403">
        <v>128.4</v>
      </c>
      <c r="E3403">
        <v>8</v>
      </c>
      <c r="F3403" s="1">
        <v>42583</v>
      </c>
      <c r="G3403" t="s">
        <v>24</v>
      </c>
      <c r="H3403">
        <v>110.4</v>
      </c>
      <c r="I3403" t="str" cm="1">
        <f t="array" ref="I3403">IFERROR(
INDEX(Category_Map!$B$3:$B$28,
MATCH(TRIM(SUBSTITUTE(SUBSTITUTE(CLEAN(G3403),CHAR(160),""),CHAR(10),"")),
TRIM(SUBSTITUTE(SUBSTITUTE(Category_Map!$A$3:$A$28,CHAR(160),""),CHAR(10),"")),0)),
"Not Found")</f>
        <v>Transport &amp; Communication</v>
      </c>
      <c r="J3403" t="str">
        <f t="shared" si="53"/>
        <v>Pre-COVID</v>
      </c>
    </row>
    <row r="3404" spans="1:10" x14ac:dyDescent="0.35">
      <c r="A3404" t="s">
        <v>33</v>
      </c>
      <c r="B3404">
        <v>2016</v>
      </c>
      <c r="C3404" t="s">
        <v>41</v>
      </c>
      <c r="D3404">
        <v>128.4</v>
      </c>
      <c r="E3404">
        <v>8</v>
      </c>
      <c r="F3404" s="1">
        <v>42583</v>
      </c>
      <c r="G3404" t="s">
        <v>25</v>
      </c>
      <c r="H3404">
        <v>120.6</v>
      </c>
      <c r="I3404" t="str" cm="1">
        <f t="array" ref="I3404">IFERROR(
INDEX(Category_Map!$B$3:$B$28,
MATCH(TRIM(SUBSTITUTE(SUBSTITUTE(CLEAN(G3404),CHAR(160),""),CHAR(10),"")),
TRIM(SUBSTITUTE(SUBSTITUTE(Category_Map!$A$3:$A$28,CHAR(160),""),CHAR(10),"")),0)),
"Not Found")</f>
        <v>Recreation and Personal Care</v>
      </c>
      <c r="J3404" t="str">
        <f t="shared" si="53"/>
        <v>Pre-COVID</v>
      </c>
    </row>
    <row r="3405" spans="1:10" x14ac:dyDescent="0.35">
      <c r="A3405" t="s">
        <v>33</v>
      </c>
      <c r="B3405">
        <v>2016</v>
      </c>
      <c r="C3405" t="s">
        <v>41</v>
      </c>
      <c r="D3405">
        <v>128.4</v>
      </c>
      <c r="E3405">
        <v>8</v>
      </c>
      <c r="F3405" s="1">
        <v>42583</v>
      </c>
      <c r="G3405" t="s">
        <v>26</v>
      </c>
      <c r="H3405">
        <v>131.5</v>
      </c>
      <c r="I3405" t="str" cm="1">
        <f t="array" ref="I3405">IFERROR(
INDEX(Category_Map!$B$3:$B$28,
MATCH(TRIM(SUBSTITUTE(SUBSTITUTE(CLEAN(G3405),CHAR(160),""),CHAR(10),"")),
TRIM(SUBSTITUTE(SUBSTITUTE(Category_Map!$A$3:$A$28,CHAR(160),""),CHAR(10),"")),0)),
"Not Found")</f>
        <v>Education</v>
      </c>
      <c r="J3405" t="str">
        <f t="shared" si="53"/>
        <v>Pre-COVID</v>
      </c>
    </row>
    <row r="3406" spans="1:10" x14ac:dyDescent="0.35">
      <c r="A3406" t="s">
        <v>33</v>
      </c>
      <c r="B3406">
        <v>2016</v>
      </c>
      <c r="C3406" t="s">
        <v>41</v>
      </c>
      <c r="D3406">
        <v>128.4</v>
      </c>
      <c r="E3406">
        <v>8</v>
      </c>
      <c r="F3406" s="1">
        <v>42583</v>
      </c>
      <c r="G3406" t="s">
        <v>27</v>
      </c>
      <c r="H3406">
        <v>120.9</v>
      </c>
      <c r="I3406" t="str" cm="1">
        <f t="array" ref="I3406">IFERROR(
INDEX(Category_Map!$B$3:$B$28,
MATCH(TRIM(SUBSTITUTE(SUBSTITUTE(CLEAN(G3406),CHAR(160),""),CHAR(10),"")),
TRIM(SUBSTITUTE(SUBSTITUTE(Category_Map!$A$3:$A$28,CHAR(160),""),CHAR(10),"")),0)),
"Not Found")</f>
        <v>Personal care and effects</v>
      </c>
      <c r="J3406" t="str">
        <f t="shared" si="53"/>
        <v>Pre-COVID</v>
      </c>
    </row>
    <row r="3407" spans="1:10" x14ac:dyDescent="0.35">
      <c r="A3407" t="s">
        <v>33</v>
      </c>
      <c r="B3407">
        <v>2016</v>
      </c>
      <c r="C3407" t="s">
        <v>41</v>
      </c>
      <c r="D3407">
        <v>128.4</v>
      </c>
      <c r="E3407">
        <v>8</v>
      </c>
      <c r="F3407" s="1">
        <v>42583</v>
      </c>
      <c r="G3407" t="s">
        <v>28</v>
      </c>
      <c r="H3407">
        <v>119.9</v>
      </c>
      <c r="I3407" t="str" cm="1">
        <f t="array" ref="I3407">IFERROR(
INDEX(Category_Map!$B$3:$B$28,
MATCH(TRIM(SUBSTITUTE(SUBSTITUTE(CLEAN(G3407),CHAR(160),""),CHAR(10),"")),
TRIM(SUBSTITUTE(SUBSTITUTE(Category_Map!$A$3:$A$28,CHAR(160),""),CHAR(10),"")),0)),
"Not Found")</f>
        <v>Miscellaneous</v>
      </c>
      <c r="J3407" t="str">
        <f t="shared" si="53"/>
        <v>Pre-COVID</v>
      </c>
    </row>
    <row r="3408" spans="1:10" x14ac:dyDescent="0.35">
      <c r="A3408" t="s">
        <v>34</v>
      </c>
      <c r="B3408">
        <v>2016</v>
      </c>
      <c r="C3408" t="s">
        <v>41</v>
      </c>
      <c r="D3408">
        <v>131.1</v>
      </c>
      <c r="E3408">
        <v>8</v>
      </c>
      <c r="F3408" s="1">
        <v>42583</v>
      </c>
      <c r="G3408" t="s">
        <v>3</v>
      </c>
      <c r="H3408">
        <v>129.30000000000001</v>
      </c>
      <c r="I3408" t="str" cm="1">
        <f t="array" ref="I3408">IFERROR(
INDEX(Category_Map!$B$3:$B$28,
MATCH(TRIM(SUBSTITUTE(SUBSTITUTE(CLEAN(G3408),CHAR(160),""),CHAR(10),"")),
TRIM(SUBSTITUTE(SUBSTITUTE(Category_Map!$A$3:$A$28,CHAR(160),""),CHAR(10),"")),0)),
"Not Found")</f>
        <v>Food</v>
      </c>
      <c r="J3408" t="str">
        <f t="shared" si="53"/>
        <v>Pre-COVID</v>
      </c>
    </row>
    <row r="3409" spans="1:10" x14ac:dyDescent="0.35">
      <c r="A3409" t="s">
        <v>34</v>
      </c>
      <c r="B3409">
        <v>2016</v>
      </c>
      <c r="C3409" t="s">
        <v>41</v>
      </c>
      <c r="D3409">
        <v>131.1</v>
      </c>
      <c r="E3409">
        <v>8</v>
      </c>
      <c r="F3409" s="1">
        <v>42583</v>
      </c>
      <c r="G3409" t="s">
        <v>4</v>
      </c>
      <c r="H3409">
        <v>139.30000000000001</v>
      </c>
      <c r="I3409" t="str" cm="1">
        <f t="array" ref="I3409">IFERROR(
INDEX(Category_Map!$B$3:$B$28,
MATCH(TRIM(SUBSTITUTE(SUBSTITUTE(CLEAN(G3409),CHAR(160),""),CHAR(10),"")),
TRIM(SUBSTITUTE(SUBSTITUTE(Category_Map!$A$3:$A$28,CHAR(160),""),CHAR(10),"")),0)),
"Not Found")</f>
        <v>Food</v>
      </c>
      <c r="J3409" t="str">
        <f t="shared" si="53"/>
        <v>Pre-COVID</v>
      </c>
    </row>
    <row r="3410" spans="1:10" x14ac:dyDescent="0.35">
      <c r="A3410" t="s">
        <v>34</v>
      </c>
      <c r="B3410">
        <v>2016</v>
      </c>
      <c r="C3410" t="s">
        <v>41</v>
      </c>
      <c r="D3410">
        <v>131.1</v>
      </c>
      <c r="E3410">
        <v>8</v>
      </c>
      <c r="F3410" s="1">
        <v>42583</v>
      </c>
      <c r="G3410" t="s">
        <v>5</v>
      </c>
      <c r="H3410">
        <v>131.6</v>
      </c>
      <c r="I3410" t="str" cm="1">
        <f t="array" ref="I3410">IFERROR(
INDEX(Category_Map!$B$3:$B$28,
MATCH(TRIM(SUBSTITUTE(SUBSTITUTE(CLEAN(G3410),CHAR(160),""),CHAR(10),"")),
TRIM(SUBSTITUTE(SUBSTITUTE(Category_Map!$A$3:$A$28,CHAR(160),""),CHAR(10),"")),0)),
"Not Found")</f>
        <v>Food</v>
      </c>
      <c r="J3410" t="str">
        <f t="shared" si="53"/>
        <v>Pre-COVID</v>
      </c>
    </row>
    <row r="3411" spans="1:10" x14ac:dyDescent="0.35">
      <c r="A3411" t="s">
        <v>34</v>
      </c>
      <c r="B3411">
        <v>2016</v>
      </c>
      <c r="C3411" t="s">
        <v>41</v>
      </c>
      <c r="D3411">
        <v>131.1</v>
      </c>
      <c r="E3411">
        <v>8</v>
      </c>
      <c r="F3411" s="1">
        <v>42583</v>
      </c>
      <c r="G3411" t="s">
        <v>6</v>
      </c>
      <c r="H3411">
        <v>134.1</v>
      </c>
      <c r="I3411" t="str" cm="1">
        <f t="array" ref="I3411">IFERROR(
INDEX(Category_Map!$B$3:$B$28,
MATCH(TRIM(SUBSTITUTE(SUBSTITUTE(CLEAN(G3411),CHAR(160),""),CHAR(10),"")),
TRIM(SUBSTITUTE(SUBSTITUTE(Category_Map!$A$3:$A$28,CHAR(160),""),CHAR(10),"")),0)),
"Not Found")</f>
        <v>Food</v>
      </c>
      <c r="J3411" t="str">
        <f t="shared" si="53"/>
        <v>Pre-COVID</v>
      </c>
    </row>
    <row r="3412" spans="1:10" x14ac:dyDescent="0.35">
      <c r="A3412" t="s">
        <v>34</v>
      </c>
      <c r="B3412">
        <v>2016</v>
      </c>
      <c r="C3412" t="s">
        <v>41</v>
      </c>
      <c r="D3412">
        <v>131.1</v>
      </c>
      <c r="E3412">
        <v>8</v>
      </c>
      <c r="F3412" s="1">
        <v>42583</v>
      </c>
      <c r="G3412" t="s">
        <v>7</v>
      </c>
      <c r="H3412">
        <v>116.9</v>
      </c>
      <c r="I3412" t="str" cm="1">
        <f t="array" ref="I3412">IFERROR(
INDEX(Category_Map!$B$3:$B$28,
MATCH(TRIM(SUBSTITUTE(SUBSTITUTE(CLEAN(G3412),CHAR(160),""),CHAR(10),"")),
TRIM(SUBSTITUTE(SUBSTITUTE(Category_Map!$A$3:$A$28,CHAR(160),""),CHAR(10),"")),0)),
"Not Found")</f>
        <v>Food</v>
      </c>
      <c r="J3412" t="str">
        <f t="shared" si="53"/>
        <v>Pre-COVID</v>
      </c>
    </row>
    <row r="3413" spans="1:10" x14ac:dyDescent="0.35">
      <c r="A3413" t="s">
        <v>34</v>
      </c>
      <c r="B3413">
        <v>2016</v>
      </c>
      <c r="C3413" t="s">
        <v>41</v>
      </c>
      <c r="D3413">
        <v>131.1</v>
      </c>
      <c r="E3413">
        <v>8</v>
      </c>
      <c r="F3413" s="1">
        <v>42583</v>
      </c>
      <c r="G3413" t="s">
        <v>8</v>
      </c>
      <c r="H3413">
        <v>138.1</v>
      </c>
      <c r="I3413" t="str" cm="1">
        <f t="array" ref="I3413">IFERROR(
INDEX(Category_Map!$B$3:$B$28,
MATCH(TRIM(SUBSTITUTE(SUBSTITUTE(CLEAN(G3413),CHAR(160),""),CHAR(10),"")),
TRIM(SUBSTITUTE(SUBSTITUTE(Category_Map!$A$3:$A$28,CHAR(160),""),CHAR(10),"")),0)),
"Not Found")</f>
        <v>Food</v>
      </c>
      <c r="J3413" t="str">
        <f t="shared" si="53"/>
        <v>Pre-COVID</v>
      </c>
    </row>
    <row r="3414" spans="1:10" x14ac:dyDescent="0.35">
      <c r="A3414" t="s">
        <v>34</v>
      </c>
      <c r="B3414">
        <v>2016</v>
      </c>
      <c r="C3414" t="s">
        <v>41</v>
      </c>
      <c r="D3414">
        <v>131.1</v>
      </c>
      <c r="E3414">
        <v>8</v>
      </c>
      <c r="F3414" s="1">
        <v>42583</v>
      </c>
      <c r="G3414" t="s">
        <v>9</v>
      </c>
      <c r="H3414">
        <v>159.1</v>
      </c>
      <c r="I3414" t="str" cm="1">
        <f t="array" ref="I3414">IFERROR(
INDEX(Category_Map!$B$3:$B$28,
MATCH(TRIM(SUBSTITUTE(SUBSTITUTE(CLEAN(G3414),CHAR(160),""),CHAR(10),"")),
TRIM(SUBSTITUTE(SUBSTITUTE(Category_Map!$A$3:$A$28,CHAR(160),""),CHAR(10),"")),0)),
"Not Found")</f>
        <v>Food</v>
      </c>
      <c r="J3414" t="str">
        <f t="shared" si="53"/>
        <v>Pre-COVID</v>
      </c>
    </row>
    <row r="3415" spans="1:10" x14ac:dyDescent="0.35">
      <c r="A3415" t="s">
        <v>34</v>
      </c>
      <c r="B3415">
        <v>2016</v>
      </c>
      <c r="C3415" t="s">
        <v>41</v>
      </c>
      <c r="D3415">
        <v>131.1</v>
      </c>
      <c r="E3415">
        <v>8</v>
      </c>
      <c r="F3415" s="1">
        <v>42583</v>
      </c>
      <c r="G3415" t="s">
        <v>10</v>
      </c>
      <c r="H3415">
        <v>175.6</v>
      </c>
      <c r="I3415" t="str" cm="1">
        <f t="array" ref="I3415">IFERROR(
INDEX(Category_Map!$B$3:$B$28,
MATCH(TRIM(SUBSTITUTE(SUBSTITUTE(CLEAN(G3415),CHAR(160),""),CHAR(10),"")),
TRIM(SUBSTITUTE(SUBSTITUTE(Category_Map!$A$3:$A$28,CHAR(160),""),CHAR(10),"")),0)),
"Not Found")</f>
        <v>Food</v>
      </c>
      <c r="J3415" t="str">
        <f t="shared" si="53"/>
        <v>Pre-COVID</v>
      </c>
    </row>
    <row r="3416" spans="1:10" x14ac:dyDescent="0.35">
      <c r="A3416" t="s">
        <v>34</v>
      </c>
      <c r="B3416">
        <v>2016</v>
      </c>
      <c r="C3416" t="s">
        <v>41</v>
      </c>
      <c r="D3416">
        <v>131.1</v>
      </c>
      <c r="E3416">
        <v>8</v>
      </c>
      <c r="F3416" s="1">
        <v>42583</v>
      </c>
      <c r="G3416" t="s">
        <v>11</v>
      </c>
      <c r="H3416">
        <v>112.9</v>
      </c>
      <c r="I3416" t="str" cm="1">
        <f t="array" ref="I3416">IFERROR(
INDEX(Category_Map!$B$3:$B$28,
MATCH(TRIM(SUBSTITUTE(SUBSTITUTE(CLEAN(G3416),CHAR(160),""),CHAR(10),"")),
TRIM(SUBSTITUTE(SUBSTITUTE(Category_Map!$A$3:$A$28,CHAR(160),""),CHAR(10),"")),0)),
"Not Found")</f>
        <v>Food</v>
      </c>
      <c r="J3416" t="str">
        <f t="shared" si="53"/>
        <v>Pre-COVID</v>
      </c>
    </row>
    <row r="3417" spans="1:10" x14ac:dyDescent="0.35">
      <c r="A3417" t="s">
        <v>34</v>
      </c>
      <c r="B3417">
        <v>2016</v>
      </c>
      <c r="C3417" t="s">
        <v>41</v>
      </c>
      <c r="D3417">
        <v>131.1</v>
      </c>
      <c r="E3417">
        <v>8</v>
      </c>
      <c r="F3417" s="1">
        <v>42583</v>
      </c>
      <c r="G3417" t="s">
        <v>12</v>
      </c>
      <c r="H3417">
        <v>138.1</v>
      </c>
      <c r="I3417" t="str" cm="1">
        <f t="array" ref="I3417">IFERROR(
INDEX(Category_Map!$B$3:$B$28,
MATCH(TRIM(SUBSTITUTE(SUBSTITUTE(CLEAN(G3417),CHAR(160),""),CHAR(10),"")),
TRIM(SUBSTITUTE(SUBSTITUTE(Category_Map!$A$3:$A$28,CHAR(160),""),CHAR(10),"")),0)),
"Not Found")</f>
        <v>Food</v>
      </c>
      <c r="J3417" t="str">
        <f t="shared" si="53"/>
        <v>Pre-COVID</v>
      </c>
    </row>
    <row r="3418" spans="1:10" x14ac:dyDescent="0.35">
      <c r="A3418" t="s">
        <v>34</v>
      </c>
      <c r="B3418">
        <v>2016</v>
      </c>
      <c r="C3418" t="s">
        <v>41</v>
      </c>
      <c r="D3418">
        <v>131.1</v>
      </c>
      <c r="E3418">
        <v>8</v>
      </c>
      <c r="F3418" s="1">
        <v>42583</v>
      </c>
      <c r="G3418" t="s">
        <v>13</v>
      </c>
      <c r="H3418">
        <v>125.5</v>
      </c>
      <c r="I3418" t="str" cm="1">
        <f t="array" ref="I3418">IFERROR(
INDEX(Category_Map!$B$3:$B$28,
MATCH(TRIM(SUBSTITUTE(SUBSTITUTE(CLEAN(G3418),CHAR(160),""),CHAR(10),"")),
TRIM(SUBSTITUTE(SUBSTITUTE(Category_Map!$A$3:$A$28,CHAR(160),""),CHAR(10),"")),0)),
"Not Found")</f>
        <v>Food and beverages</v>
      </c>
      <c r="J3418" t="str">
        <f t="shared" si="53"/>
        <v>Pre-COVID</v>
      </c>
    </row>
    <row r="3419" spans="1:10" x14ac:dyDescent="0.35">
      <c r="A3419" t="s">
        <v>34</v>
      </c>
      <c r="B3419">
        <v>2016</v>
      </c>
      <c r="C3419" t="s">
        <v>41</v>
      </c>
      <c r="D3419">
        <v>131.1</v>
      </c>
      <c r="E3419">
        <v>8</v>
      </c>
      <c r="F3419" s="1">
        <v>42583</v>
      </c>
      <c r="G3419" t="s">
        <v>14</v>
      </c>
      <c r="H3419">
        <v>139.5</v>
      </c>
      <c r="I3419" t="str" cm="1">
        <f t="array" ref="I3419">IFERROR(
INDEX(Category_Map!$B$3:$B$28,
MATCH(TRIM(SUBSTITUTE(SUBSTITUTE(CLEAN(G3419),CHAR(160),""),CHAR(10),"")),
TRIM(SUBSTITUTE(SUBSTITUTE(Category_Map!$A$3:$A$28,CHAR(160),""),CHAR(10),"")),0)),
"Not Found")</f>
        <v>Food and beverages</v>
      </c>
      <c r="J3419" t="str">
        <f t="shared" si="53"/>
        <v>Pre-COVID</v>
      </c>
    </row>
    <row r="3420" spans="1:10" x14ac:dyDescent="0.35">
      <c r="A3420" t="s">
        <v>34</v>
      </c>
      <c r="B3420">
        <v>2016</v>
      </c>
      <c r="C3420" t="s">
        <v>41</v>
      </c>
      <c r="D3420">
        <v>131.1</v>
      </c>
      <c r="E3420">
        <v>8</v>
      </c>
      <c r="F3420" s="1">
        <v>42583</v>
      </c>
      <c r="G3420" t="s">
        <v>15</v>
      </c>
      <c r="H3420">
        <v>137.9</v>
      </c>
      <c r="I3420" t="str" cm="1">
        <f t="array" ref="I3420">IFERROR(
INDEX(Category_Map!$B$3:$B$28,
MATCH(TRIM(SUBSTITUTE(SUBSTITUTE(CLEAN(G3420),CHAR(160),""),CHAR(10),"")),
TRIM(SUBSTITUTE(SUBSTITUTE(Category_Map!$A$3:$A$28,CHAR(160),""),CHAR(10),"")),0)),
"Not Found")</f>
        <v>Food and beverages</v>
      </c>
      <c r="J3420" t="str">
        <f t="shared" si="53"/>
        <v>Pre-COVID</v>
      </c>
    </row>
    <row r="3421" spans="1:10" x14ac:dyDescent="0.35">
      <c r="A3421" t="s">
        <v>34</v>
      </c>
      <c r="B3421">
        <v>2016</v>
      </c>
      <c r="C3421" t="s">
        <v>41</v>
      </c>
      <c r="D3421">
        <v>131.1</v>
      </c>
      <c r="E3421">
        <v>8</v>
      </c>
      <c r="F3421" s="1">
        <v>42583</v>
      </c>
      <c r="G3421" t="s">
        <v>16</v>
      </c>
      <c r="H3421">
        <v>140.19999999999999</v>
      </c>
      <c r="I3421" t="str" cm="1">
        <f t="array" ref="I3421">IFERROR(
INDEX(Category_Map!$B$3:$B$28,
MATCH(TRIM(SUBSTITUTE(SUBSTITUTE(CLEAN(G3421),CHAR(160),""),CHAR(10),"")),
TRIM(SUBSTITUTE(SUBSTITUTE(Category_Map!$A$3:$A$28,CHAR(160),""),CHAR(10),"")),0)),
"Not Found")</f>
        <v>Miscellaneous</v>
      </c>
      <c r="J3421" t="str">
        <f t="shared" si="53"/>
        <v>Pre-COVID</v>
      </c>
    </row>
    <row r="3422" spans="1:10" x14ac:dyDescent="0.35">
      <c r="A3422" t="s">
        <v>34</v>
      </c>
      <c r="B3422">
        <v>2016</v>
      </c>
      <c r="C3422" t="s">
        <v>41</v>
      </c>
      <c r="D3422">
        <v>131.1</v>
      </c>
      <c r="E3422">
        <v>8</v>
      </c>
      <c r="F3422" s="1">
        <v>42583</v>
      </c>
      <c r="G3422" t="s">
        <v>17</v>
      </c>
      <c r="H3422">
        <v>134.1</v>
      </c>
      <c r="I3422" t="str" cm="1">
        <f t="array" ref="I3422">IFERROR(
INDEX(Category_Map!$B$3:$B$28,
MATCH(TRIM(SUBSTITUTE(SUBSTITUTE(CLEAN(G3422),CHAR(160),""),CHAR(10),"")),
TRIM(SUBSTITUTE(SUBSTITUTE(Category_Map!$A$3:$A$28,CHAR(160),""),CHAR(10),"")),0)),
"Not Found")</f>
        <v>Clothing and Footwear</v>
      </c>
      <c r="J3422" t="str">
        <f t="shared" si="53"/>
        <v>Pre-COVID</v>
      </c>
    </row>
    <row r="3423" spans="1:10" x14ac:dyDescent="0.35">
      <c r="A3423" t="s">
        <v>34</v>
      </c>
      <c r="B3423">
        <v>2016</v>
      </c>
      <c r="C3423" t="s">
        <v>41</v>
      </c>
      <c r="D3423">
        <v>131.1</v>
      </c>
      <c r="E3423">
        <v>8</v>
      </c>
      <c r="F3423" s="1">
        <v>42583</v>
      </c>
      <c r="G3423" t="s">
        <v>18</v>
      </c>
      <c r="H3423">
        <v>128.19999999999999</v>
      </c>
      <c r="I3423" t="str" cm="1">
        <f t="array" ref="I3423">IFERROR(
INDEX(Category_Map!$B$3:$B$28,
MATCH(TRIM(SUBSTITUTE(SUBSTITUTE(CLEAN(G3423),CHAR(160),""),CHAR(10),"")),
TRIM(SUBSTITUTE(SUBSTITUTE(Category_Map!$A$3:$A$28,CHAR(160),""),CHAR(10),"")),0)),
"Not Found")</f>
        <v>Clothing and Footwear</v>
      </c>
      <c r="J3423" t="str">
        <f t="shared" si="53"/>
        <v>Pre-COVID</v>
      </c>
    </row>
    <row r="3424" spans="1:10" x14ac:dyDescent="0.35">
      <c r="A3424" t="s">
        <v>34</v>
      </c>
      <c r="B3424">
        <v>2016</v>
      </c>
      <c r="C3424" t="s">
        <v>41</v>
      </c>
      <c r="D3424">
        <v>131.1</v>
      </c>
      <c r="E3424">
        <v>8</v>
      </c>
      <c r="F3424" s="1">
        <v>42583</v>
      </c>
      <c r="G3424" t="s">
        <v>19</v>
      </c>
      <c r="H3424">
        <v>133.19999999999999</v>
      </c>
      <c r="I3424" t="str" cm="1">
        <f t="array" ref="I3424">IFERROR(
INDEX(Category_Map!$B$3:$B$28,
MATCH(TRIM(SUBSTITUTE(SUBSTITUTE(CLEAN(G3424),CHAR(160),""),CHAR(10),"")),
TRIM(SUBSTITUTE(SUBSTITUTE(Category_Map!$A$3:$A$28,CHAR(160),""),CHAR(10),"")),0)),
"Not Found")</f>
        <v>Clothing and Footwear</v>
      </c>
      <c r="J3424" t="str">
        <f t="shared" si="53"/>
        <v>Pre-COVID</v>
      </c>
    </row>
    <row r="3425" spans="1:10" x14ac:dyDescent="0.35">
      <c r="A3425" t="s">
        <v>34</v>
      </c>
      <c r="B3425">
        <v>2016</v>
      </c>
      <c r="C3425" t="s">
        <v>41</v>
      </c>
      <c r="D3425">
        <v>131.1</v>
      </c>
      <c r="E3425">
        <v>8</v>
      </c>
      <c r="F3425" s="1">
        <v>42583</v>
      </c>
      <c r="G3425" t="s">
        <v>20</v>
      </c>
      <c r="H3425">
        <v>127.3</v>
      </c>
      <c r="I3425" t="str" cm="1">
        <f t="array" ref="I3425">IFERROR(
INDEX(Category_Map!$B$3:$B$28,
MATCH(TRIM(SUBSTITUTE(SUBSTITUTE(CLEAN(G3425),CHAR(160),""),CHAR(10),"")),
TRIM(SUBSTITUTE(SUBSTITUTE(Category_Map!$A$3:$A$28,CHAR(160),""),CHAR(10),"")),0)),
"Not Found")</f>
        <v>Housing and Utilities</v>
      </c>
      <c r="J3425" t="str">
        <f t="shared" si="53"/>
        <v>Pre-COVID</v>
      </c>
    </row>
    <row r="3426" spans="1:10" x14ac:dyDescent="0.35">
      <c r="A3426" t="s">
        <v>34</v>
      </c>
      <c r="B3426">
        <v>2016</v>
      </c>
      <c r="C3426" t="s">
        <v>41</v>
      </c>
      <c r="D3426">
        <v>131.1</v>
      </c>
      <c r="E3426">
        <v>8</v>
      </c>
      <c r="F3426" s="1">
        <v>42583</v>
      </c>
      <c r="G3426" t="s">
        <v>21</v>
      </c>
      <c r="H3426">
        <v>123.6</v>
      </c>
      <c r="I3426" t="str" cm="1">
        <f t="array" ref="I3426">IFERROR(
INDEX(Category_Map!$B$3:$B$28,
MATCH(TRIM(SUBSTITUTE(SUBSTITUTE(CLEAN(G3426),CHAR(160),""),CHAR(10),"")),
TRIM(SUBSTITUTE(SUBSTITUTE(Category_Map!$A$3:$A$28,CHAR(160),""),CHAR(10),"")),0)),
"Not Found")</f>
        <v>Fuel and Energy</v>
      </c>
      <c r="J3426" t="str">
        <f t="shared" si="53"/>
        <v>Pre-COVID</v>
      </c>
    </row>
    <row r="3427" spans="1:10" x14ac:dyDescent="0.35">
      <c r="A3427" t="s">
        <v>34</v>
      </c>
      <c r="B3427">
        <v>2016</v>
      </c>
      <c r="C3427" t="s">
        <v>41</v>
      </c>
      <c r="D3427">
        <v>131.1</v>
      </c>
      <c r="E3427">
        <v>8</v>
      </c>
      <c r="F3427" s="1">
        <v>42583</v>
      </c>
      <c r="G3427" t="s">
        <v>22</v>
      </c>
      <c r="H3427">
        <v>127.4</v>
      </c>
      <c r="I3427" t="str" cm="1">
        <f t="array" ref="I3427">IFERROR(
INDEX(Category_Map!$B$3:$B$28,
MATCH(TRIM(SUBSTITUTE(SUBSTITUTE(CLEAN(G3427),CHAR(160),""),CHAR(10),"")),
TRIM(SUBSTITUTE(SUBSTITUTE(Category_Map!$A$3:$A$28,CHAR(160),""),CHAR(10),"")),0)),
"Not Found")</f>
        <v>Household goods and services</v>
      </c>
      <c r="J3427" t="str">
        <f t="shared" si="53"/>
        <v>Pre-COVID</v>
      </c>
    </row>
    <row r="3428" spans="1:10" x14ac:dyDescent="0.35">
      <c r="A3428" t="s">
        <v>34</v>
      </c>
      <c r="B3428">
        <v>2016</v>
      </c>
      <c r="C3428" t="s">
        <v>41</v>
      </c>
      <c r="D3428">
        <v>131.1</v>
      </c>
      <c r="E3428">
        <v>8</v>
      </c>
      <c r="F3428" s="1">
        <v>42583</v>
      </c>
      <c r="G3428" t="s">
        <v>23</v>
      </c>
      <c r="H3428">
        <v>124.8</v>
      </c>
      <c r="I3428" t="str" cm="1">
        <f t="array" ref="I3428">IFERROR(
INDEX(Category_Map!$B$3:$B$28,
MATCH(TRIM(SUBSTITUTE(SUBSTITUTE(CLEAN(G3428),CHAR(160),""),CHAR(10),"")),
TRIM(SUBSTITUTE(SUBSTITUTE(Category_Map!$A$3:$A$28,CHAR(160),""),CHAR(10),"")),0)),
"Not Found")</f>
        <v>Health</v>
      </c>
      <c r="J3428" t="str">
        <f t="shared" si="53"/>
        <v>Pre-COVID</v>
      </c>
    </row>
    <row r="3429" spans="1:10" x14ac:dyDescent="0.35">
      <c r="A3429" t="s">
        <v>34</v>
      </c>
      <c r="B3429">
        <v>2016</v>
      </c>
      <c r="C3429" t="s">
        <v>41</v>
      </c>
      <c r="D3429">
        <v>131.1</v>
      </c>
      <c r="E3429">
        <v>8</v>
      </c>
      <c r="F3429" s="1">
        <v>42583</v>
      </c>
      <c r="G3429" t="s">
        <v>24</v>
      </c>
      <c r="H3429">
        <v>113.1</v>
      </c>
      <c r="I3429" t="str" cm="1">
        <f t="array" ref="I3429">IFERROR(
INDEX(Category_Map!$B$3:$B$28,
MATCH(TRIM(SUBSTITUTE(SUBSTITUTE(CLEAN(G3429),CHAR(160),""),CHAR(10),"")),
TRIM(SUBSTITUTE(SUBSTITUTE(Category_Map!$A$3:$A$28,CHAR(160),""),CHAR(10),"")),0)),
"Not Found")</f>
        <v>Transport &amp; Communication</v>
      </c>
      <c r="J3429" t="str">
        <f t="shared" si="53"/>
        <v>Pre-COVID</v>
      </c>
    </row>
    <row r="3430" spans="1:10" x14ac:dyDescent="0.35">
      <c r="A3430" t="s">
        <v>34</v>
      </c>
      <c r="B3430">
        <v>2016</v>
      </c>
      <c r="C3430" t="s">
        <v>41</v>
      </c>
      <c r="D3430">
        <v>131.1</v>
      </c>
      <c r="E3430">
        <v>8</v>
      </c>
      <c r="F3430" s="1">
        <v>42583</v>
      </c>
      <c r="G3430" t="s">
        <v>25</v>
      </c>
      <c r="H3430">
        <v>122.7</v>
      </c>
      <c r="I3430" t="str" cm="1">
        <f t="array" ref="I3430">IFERROR(
INDEX(Category_Map!$B$3:$B$28,
MATCH(TRIM(SUBSTITUTE(SUBSTITUTE(CLEAN(G3430),CHAR(160),""),CHAR(10),"")),
TRIM(SUBSTITUTE(SUBSTITUTE(Category_Map!$A$3:$A$28,CHAR(160),""),CHAR(10),"")),0)),
"Not Found")</f>
        <v>Recreation and Personal Care</v>
      </c>
      <c r="J3430" t="str">
        <f t="shared" si="53"/>
        <v>Pre-COVID</v>
      </c>
    </row>
    <row r="3431" spans="1:10" x14ac:dyDescent="0.35">
      <c r="A3431" t="s">
        <v>34</v>
      </c>
      <c r="B3431">
        <v>2016</v>
      </c>
      <c r="C3431" t="s">
        <v>41</v>
      </c>
      <c r="D3431">
        <v>131.1</v>
      </c>
      <c r="E3431">
        <v>8</v>
      </c>
      <c r="F3431" s="1">
        <v>42583</v>
      </c>
      <c r="G3431" t="s">
        <v>26</v>
      </c>
      <c r="H3431">
        <v>131.69999999999999</v>
      </c>
      <c r="I3431" t="str" cm="1">
        <f t="array" ref="I3431">IFERROR(
INDEX(Category_Map!$B$3:$B$28,
MATCH(TRIM(SUBSTITUTE(SUBSTITUTE(CLEAN(G3431),CHAR(160),""),CHAR(10),"")),
TRIM(SUBSTITUTE(SUBSTITUTE(Category_Map!$A$3:$A$28,CHAR(160),""),CHAR(10),"")),0)),
"Not Found")</f>
        <v>Education</v>
      </c>
      <c r="J3431" t="str">
        <f t="shared" si="53"/>
        <v>Pre-COVID</v>
      </c>
    </row>
    <row r="3432" spans="1:10" x14ac:dyDescent="0.35">
      <c r="A3432" t="s">
        <v>34</v>
      </c>
      <c r="B3432">
        <v>2016</v>
      </c>
      <c r="C3432" t="s">
        <v>41</v>
      </c>
      <c r="D3432">
        <v>131.1</v>
      </c>
      <c r="E3432">
        <v>8</v>
      </c>
      <c r="F3432" s="1">
        <v>42583</v>
      </c>
      <c r="G3432" t="s">
        <v>27</v>
      </c>
      <c r="H3432">
        <v>121.5</v>
      </c>
      <c r="I3432" t="str" cm="1">
        <f t="array" ref="I3432">IFERROR(
INDEX(Category_Map!$B$3:$B$28,
MATCH(TRIM(SUBSTITUTE(SUBSTITUTE(CLEAN(G3432),CHAR(160),""),CHAR(10),"")),
TRIM(SUBSTITUTE(SUBSTITUTE(Category_Map!$A$3:$A$28,CHAR(160),""),CHAR(10),"")),0)),
"Not Found")</f>
        <v>Personal care and effects</v>
      </c>
      <c r="J3432" t="str">
        <f t="shared" si="53"/>
        <v>Pre-COVID</v>
      </c>
    </row>
    <row r="3433" spans="1:10" x14ac:dyDescent="0.35">
      <c r="A3433" t="s">
        <v>34</v>
      </c>
      <c r="B3433">
        <v>2016</v>
      </c>
      <c r="C3433" t="s">
        <v>41</v>
      </c>
      <c r="D3433">
        <v>131.1</v>
      </c>
      <c r="E3433">
        <v>8</v>
      </c>
      <c r="F3433" s="1">
        <v>42583</v>
      </c>
      <c r="G3433" t="s">
        <v>28</v>
      </c>
      <c r="H3433">
        <v>122.1</v>
      </c>
      <c r="I3433" t="str" cm="1">
        <f t="array" ref="I3433">IFERROR(
INDEX(Category_Map!$B$3:$B$28,
MATCH(TRIM(SUBSTITUTE(SUBSTITUTE(CLEAN(G3433),CHAR(160),""),CHAR(10),"")),
TRIM(SUBSTITUTE(SUBSTITUTE(Category_Map!$A$3:$A$28,CHAR(160),""),CHAR(10),"")),0)),
"Not Found")</f>
        <v>Miscellaneous</v>
      </c>
      <c r="J3433" t="str">
        <f t="shared" si="53"/>
        <v>Pre-COVID</v>
      </c>
    </row>
    <row r="3434" spans="1:10" x14ac:dyDescent="0.35">
      <c r="A3434" t="s">
        <v>30</v>
      </c>
      <c r="B3434">
        <v>2016</v>
      </c>
      <c r="C3434" t="s">
        <v>42</v>
      </c>
      <c r="D3434">
        <v>133.4</v>
      </c>
      <c r="E3434">
        <v>9</v>
      </c>
      <c r="F3434" s="1">
        <v>42614</v>
      </c>
      <c r="G3434" t="s">
        <v>3</v>
      </c>
      <c r="H3434">
        <v>130.80000000000001</v>
      </c>
      <c r="I3434" t="str" cm="1">
        <f t="array" ref="I3434">IFERROR(
INDEX(Category_Map!$B$3:$B$28,
MATCH(TRIM(SUBSTITUTE(SUBSTITUTE(CLEAN(G3434),CHAR(160),""),CHAR(10),"")),
TRIM(SUBSTITUTE(SUBSTITUTE(Category_Map!$A$3:$A$28,CHAR(160),""),CHAR(10),"")),0)),
"Not Found")</f>
        <v>Food</v>
      </c>
      <c r="J3434" t="str">
        <f t="shared" si="53"/>
        <v>Pre-COVID</v>
      </c>
    </row>
    <row r="3435" spans="1:10" x14ac:dyDescent="0.35">
      <c r="A3435" t="s">
        <v>30</v>
      </c>
      <c r="B3435">
        <v>2016</v>
      </c>
      <c r="C3435" t="s">
        <v>42</v>
      </c>
      <c r="D3435">
        <v>133.4</v>
      </c>
      <c r="E3435">
        <v>9</v>
      </c>
      <c r="F3435" s="1">
        <v>42614</v>
      </c>
      <c r="G3435" t="s">
        <v>4</v>
      </c>
      <c r="H3435">
        <v>138.19999999999999</v>
      </c>
      <c r="I3435" t="str" cm="1">
        <f t="array" ref="I3435">IFERROR(
INDEX(Category_Map!$B$3:$B$28,
MATCH(TRIM(SUBSTITUTE(SUBSTITUTE(CLEAN(G3435),CHAR(160),""),CHAR(10),"")),
TRIM(SUBSTITUTE(SUBSTITUTE(Category_Map!$A$3:$A$28,CHAR(160),""),CHAR(10),"")),0)),
"Not Found")</f>
        <v>Food</v>
      </c>
      <c r="J3435" t="str">
        <f t="shared" si="53"/>
        <v>Pre-COVID</v>
      </c>
    </row>
    <row r="3436" spans="1:10" x14ac:dyDescent="0.35">
      <c r="A3436" t="s">
        <v>30</v>
      </c>
      <c r="B3436">
        <v>2016</v>
      </c>
      <c r="C3436" t="s">
        <v>42</v>
      </c>
      <c r="D3436">
        <v>133.4</v>
      </c>
      <c r="E3436">
        <v>9</v>
      </c>
      <c r="F3436" s="1">
        <v>42614</v>
      </c>
      <c r="G3436" t="s">
        <v>5</v>
      </c>
      <c r="H3436">
        <v>130.5</v>
      </c>
      <c r="I3436" t="str" cm="1">
        <f t="array" ref="I3436">IFERROR(
INDEX(Category_Map!$B$3:$B$28,
MATCH(TRIM(SUBSTITUTE(SUBSTITUTE(CLEAN(G3436),CHAR(160),""),CHAR(10),"")),
TRIM(SUBSTITUTE(SUBSTITUTE(Category_Map!$A$3:$A$28,CHAR(160),""),CHAR(10),"")),0)),
"Not Found")</f>
        <v>Food</v>
      </c>
      <c r="J3436" t="str">
        <f t="shared" si="53"/>
        <v>Pre-COVID</v>
      </c>
    </row>
    <row r="3437" spans="1:10" x14ac:dyDescent="0.35">
      <c r="A3437" t="s">
        <v>30</v>
      </c>
      <c r="B3437">
        <v>2016</v>
      </c>
      <c r="C3437" t="s">
        <v>42</v>
      </c>
      <c r="D3437">
        <v>133.4</v>
      </c>
      <c r="E3437">
        <v>9</v>
      </c>
      <c r="F3437" s="1">
        <v>42614</v>
      </c>
      <c r="G3437" t="s">
        <v>6</v>
      </c>
      <c r="H3437">
        <v>135.5</v>
      </c>
      <c r="I3437" t="str" cm="1">
        <f t="array" ref="I3437">IFERROR(
INDEX(Category_Map!$B$3:$B$28,
MATCH(TRIM(SUBSTITUTE(SUBSTITUTE(CLEAN(G3437),CHAR(160),""),CHAR(10),"")),
TRIM(SUBSTITUTE(SUBSTITUTE(Category_Map!$A$3:$A$28,CHAR(160),""),CHAR(10),"")),0)),
"Not Found")</f>
        <v>Food</v>
      </c>
      <c r="J3437" t="str">
        <f t="shared" si="53"/>
        <v>Pre-COVID</v>
      </c>
    </row>
    <row r="3438" spans="1:10" x14ac:dyDescent="0.35">
      <c r="A3438" t="s">
        <v>30</v>
      </c>
      <c r="B3438">
        <v>2016</v>
      </c>
      <c r="C3438" t="s">
        <v>42</v>
      </c>
      <c r="D3438">
        <v>133.4</v>
      </c>
      <c r="E3438">
        <v>9</v>
      </c>
      <c r="F3438" s="1">
        <v>42614</v>
      </c>
      <c r="G3438" t="s">
        <v>7</v>
      </c>
      <c r="H3438">
        <v>120.2</v>
      </c>
      <c r="I3438" t="str" cm="1">
        <f t="array" ref="I3438">IFERROR(
INDEX(Category_Map!$B$3:$B$28,
MATCH(TRIM(SUBSTITUTE(SUBSTITUTE(CLEAN(G3438),CHAR(160),""),CHAR(10),"")),
TRIM(SUBSTITUTE(SUBSTITUTE(Category_Map!$A$3:$A$28,CHAR(160),""),CHAR(10),"")),0)),
"Not Found")</f>
        <v>Food</v>
      </c>
      <c r="J3438" t="str">
        <f t="shared" si="53"/>
        <v>Pre-COVID</v>
      </c>
    </row>
    <row r="3439" spans="1:10" x14ac:dyDescent="0.35">
      <c r="A3439" t="s">
        <v>30</v>
      </c>
      <c r="B3439">
        <v>2016</v>
      </c>
      <c r="C3439" t="s">
        <v>42</v>
      </c>
      <c r="D3439">
        <v>133.4</v>
      </c>
      <c r="E3439">
        <v>9</v>
      </c>
      <c r="F3439" s="1">
        <v>42614</v>
      </c>
      <c r="G3439" t="s">
        <v>8</v>
      </c>
      <c r="H3439">
        <v>139.19999999999999</v>
      </c>
      <c r="I3439" t="str" cm="1">
        <f t="array" ref="I3439">IFERROR(
INDEX(Category_Map!$B$3:$B$28,
MATCH(TRIM(SUBSTITUTE(SUBSTITUTE(CLEAN(G3439),CHAR(160),""),CHAR(10),"")),
TRIM(SUBSTITUTE(SUBSTITUTE(Category_Map!$A$3:$A$28,CHAR(160),""),CHAR(10),"")),0)),
"Not Found")</f>
        <v>Food</v>
      </c>
      <c r="J3439" t="str">
        <f t="shared" si="53"/>
        <v>Pre-COVID</v>
      </c>
    </row>
    <row r="3440" spans="1:10" x14ac:dyDescent="0.35">
      <c r="A3440" t="s">
        <v>30</v>
      </c>
      <c r="B3440">
        <v>2016</v>
      </c>
      <c r="C3440" t="s">
        <v>42</v>
      </c>
      <c r="D3440">
        <v>133.4</v>
      </c>
      <c r="E3440">
        <v>9</v>
      </c>
      <c r="F3440" s="1">
        <v>42614</v>
      </c>
      <c r="G3440" t="s">
        <v>9</v>
      </c>
      <c r="H3440">
        <v>149.5</v>
      </c>
      <c r="I3440" t="str" cm="1">
        <f t="array" ref="I3440">IFERROR(
INDEX(Category_Map!$B$3:$B$28,
MATCH(TRIM(SUBSTITUTE(SUBSTITUTE(CLEAN(G3440),CHAR(160),""),CHAR(10),"")),
TRIM(SUBSTITUTE(SUBSTITUTE(Category_Map!$A$3:$A$28,CHAR(160),""),CHAR(10),"")),0)),
"Not Found")</f>
        <v>Food</v>
      </c>
      <c r="J3440" t="str">
        <f t="shared" si="53"/>
        <v>Pre-COVID</v>
      </c>
    </row>
    <row r="3441" spans="1:10" x14ac:dyDescent="0.35">
      <c r="A3441" t="s">
        <v>30</v>
      </c>
      <c r="B3441">
        <v>2016</v>
      </c>
      <c r="C3441" t="s">
        <v>42</v>
      </c>
      <c r="D3441">
        <v>133.4</v>
      </c>
      <c r="E3441">
        <v>9</v>
      </c>
      <c r="F3441" s="1">
        <v>42614</v>
      </c>
      <c r="G3441" t="s">
        <v>10</v>
      </c>
      <c r="H3441">
        <v>170.4</v>
      </c>
      <c r="I3441" t="str" cm="1">
        <f t="array" ref="I3441">IFERROR(
INDEX(Category_Map!$B$3:$B$28,
MATCH(TRIM(SUBSTITUTE(SUBSTITUTE(CLEAN(G3441),CHAR(160),""),CHAR(10),"")),
TRIM(SUBSTITUTE(SUBSTITUTE(Category_Map!$A$3:$A$28,CHAR(160),""),CHAR(10),"")),0)),
"Not Found")</f>
        <v>Food</v>
      </c>
      <c r="J3441" t="str">
        <f t="shared" si="53"/>
        <v>Pre-COVID</v>
      </c>
    </row>
    <row r="3442" spans="1:10" x14ac:dyDescent="0.35">
      <c r="A3442" t="s">
        <v>30</v>
      </c>
      <c r="B3442">
        <v>2016</v>
      </c>
      <c r="C3442" t="s">
        <v>42</v>
      </c>
      <c r="D3442">
        <v>133.4</v>
      </c>
      <c r="E3442">
        <v>9</v>
      </c>
      <c r="F3442" s="1">
        <v>42614</v>
      </c>
      <c r="G3442" t="s">
        <v>11</v>
      </c>
      <c r="H3442">
        <v>113.1</v>
      </c>
      <c r="I3442" t="str" cm="1">
        <f t="array" ref="I3442">IFERROR(
INDEX(Category_Map!$B$3:$B$28,
MATCH(TRIM(SUBSTITUTE(SUBSTITUTE(CLEAN(G3442),CHAR(160),""),CHAR(10),"")),
TRIM(SUBSTITUTE(SUBSTITUTE(Category_Map!$A$3:$A$28,CHAR(160),""),CHAR(10),"")),0)),
"Not Found")</f>
        <v>Food</v>
      </c>
      <c r="J3442" t="str">
        <f t="shared" si="53"/>
        <v>Pre-COVID</v>
      </c>
    </row>
    <row r="3443" spans="1:10" x14ac:dyDescent="0.35">
      <c r="A3443" t="s">
        <v>30</v>
      </c>
      <c r="B3443">
        <v>2016</v>
      </c>
      <c r="C3443" t="s">
        <v>42</v>
      </c>
      <c r="D3443">
        <v>133.4</v>
      </c>
      <c r="E3443">
        <v>9</v>
      </c>
      <c r="F3443" s="1">
        <v>42614</v>
      </c>
      <c r="G3443" t="s">
        <v>12</v>
      </c>
      <c r="H3443">
        <v>135.80000000000001</v>
      </c>
      <c r="I3443" t="str" cm="1">
        <f t="array" ref="I3443">IFERROR(
INDEX(Category_Map!$B$3:$B$28,
MATCH(TRIM(SUBSTITUTE(SUBSTITUTE(CLEAN(G3443),CHAR(160),""),CHAR(10),"")),
TRIM(SUBSTITUTE(SUBSTITUTE(Category_Map!$A$3:$A$28,CHAR(160),""),CHAR(10),"")),0)),
"Not Found")</f>
        <v>Food</v>
      </c>
      <c r="J3443" t="str">
        <f t="shared" si="53"/>
        <v>Pre-COVID</v>
      </c>
    </row>
    <row r="3444" spans="1:10" x14ac:dyDescent="0.35">
      <c r="A3444" t="s">
        <v>30</v>
      </c>
      <c r="B3444">
        <v>2016</v>
      </c>
      <c r="C3444" t="s">
        <v>42</v>
      </c>
      <c r="D3444">
        <v>133.4</v>
      </c>
      <c r="E3444">
        <v>9</v>
      </c>
      <c r="F3444" s="1">
        <v>42614</v>
      </c>
      <c r="G3444" t="s">
        <v>13</v>
      </c>
      <c r="H3444">
        <v>128.80000000000001</v>
      </c>
      <c r="I3444" t="str" cm="1">
        <f t="array" ref="I3444">IFERROR(
INDEX(Category_Map!$B$3:$B$28,
MATCH(TRIM(SUBSTITUTE(SUBSTITUTE(CLEAN(G3444),CHAR(160),""),CHAR(10),"")),
TRIM(SUBSTITUTE(SUBSTITUTE(Category_Map!$A$3:$A$28,CHAR(160),""),CHAR(10),"")),0)),
"Not Found")</f>
        <v>Food and beverages</v>
      </c>
      <c r="J3444" t="str">
        <f t="shared" si="53"/>
        <v>Pre-COVID</v>
      </c>
    </row>
    <row r="3445" spans="1:10" x14ac:dyDescent="0.35">
      <c r="A3445" t="s">
        <v>30</v>
      </c>
      <c r="B3445">
        <v>2016</v>
      </c>
      <c r="C3445" t="s">
        <v>42</v>
      </c>
      <c r="D3445">
        <v>133.4</v>
      </c>
      <c r="E3445">
        <v>9</v>
      </c>
      <c r="F3445" s="1">
        <v>42614</v>
      </c>
      <c r="G3445" t="s">
        <v>14</v>
      </c>
      <c r="H3445">
        <v>141.5</v>
      </c>
      <c r="I3445" t="str" cm="1">
        <f t="array" ref="I3445">IFERROR(
INDEX(Category_Map!$B$3:$B$28,
MATCH(TRIM(SUBSTITUTE(SUBSTITUTE(CLEAN(G3445),CHAR(160),""),CHAR(10),"")),
TRIM(SUBSTITUTE(SUBSTITUTE(Category_Map!$A$3:$A$28,CHAR(160),""),CHAR(10),"")),0)),
"Not Found")</f>
        <v>Food and beverages</v>
      </c>
      <c r="J3445" t="str">
        <f t="shared" si="53"/>
        <v>Pre-COVID</v>
      </c>
    </row>
    <row r="3446" spans="1:10" x14ac:dyDescent="0.35">
      <c r="A3446" t="s">
        <v>30</v>
      </c>
      <c r="B3446">
        <v>2016</v>
      </c>
      <c r="C3446" t="s">
        <v>42</v>
      </c>
      <c r="D3446">
        <v>133.4</v>
      </c>
      <c r="E3446">
        <v>9</v>
      </c>
      <c r="F3446" s="1">
        <v>42614</v>
      </c>
      <c r="G3446" t="s">
        <v>15</v>
      </c>
      <c r="H3446">
        <v>137.19999999999999</v>
      </c>
      <c r="I3446" t="str" cm="1">
        <f t="array" ref="I3446">IFERROR(
INDEX(Category_Map!$B$3:$B$28,
MATCH(TRIM(SUBSTITUTE(SUBSTITUTE(CLEAN(G3446),CHAR(160),""),CHAR(10),"")),
TRIM(SUBSTITUTE(SUBSTITUTE(Category_Map!$A$3:$A$28,CHAR(160),""),CHAR(10),"")),0)),
"Not Found")</f>
        <v>Food and beverages</v>
      </c>
      <c r="J3446" t="str">
        <f t="shared" si="53"/>
        <v>Pre-COVID</v>
      </c>
    </row>
    <row r="3447" spans="1:10" x14ac:dyDescent="0.35">
      <c r="A3447" t="s">
        <v>30</v>
      </c>
      <c r="B3447">
        <v>2016</v>
      </c>
      <c r="C3447" t="s">
        <v>42</v>
      </c>
      <c r="D3447">
        <v>133.4</v>
      </c>
      <c r="E3447">
        <v>9</v>
      </c>
      <c r="F3447" s="1">
        <v>42614</v>
      </c>
      <c r="G3447" t="s">
        <v>16</v>
      </c>
      <c r="H3447">
        <v>139.9</v>
      </c>
      <c r="I3447" t="str" cm="1">
        <f t="array" ref="I3447">IFERROR(
INDEX(Category_Map!$B$3:$B$28,
MATCH(TRIM(SUBSTITUTE(SUBSTITUTE(CLEAN(G3447),CHAR(160),""),CHAR(10),"")),
TRIM(SUBSTITUTE(SUBSTITUTE(Category_Map!$A$3:$A$28,CHAR(160),""),CHAR(10),"")),0)),
"Not Found")</f>
        <v>Miscellaneous</v>
      </c>
      <c r="J3447" t="str">
        <f t="shared" si="53"/>
        <v>Pre-COVID</v>
      </c>
    </row>
    <row r="3448" spans="1:10" x14ac:dyDescent="0.35">
      <c r="A3448" t="s">
        <v>30</v>
      </c>
      <c r="B3448">
        <v>2016</v>
      </c>
      <c r="C3448" t="s">
        <v>42</v>
      </c>
      <c r="D3448">
        <v>133.4</v>
      </c>
      <c r="E3448">
        <v>9</v>
      </c>
      <c r="F3448" s="1">
        <v>42614</v>
      </c>
      <c r="G3448" t="s">
        <v>17</v>
      </c>
      <c r="H3448">
        <v>138.5</v>
      </c>
      <c r="I3448" t="str" cm="1">
        <f t="array" ref="I3448">IFERROR(
INDEX(Category_Map!$B$3:$B$28,
MATCH(TRIM(SUBSTITUTE(SUBSTITUTE(CLEAN(G3448),CHAR(160),""),CHAR(10),"")),
TRIM(SUBSTITUTE(SUBSTITUTE(Category_Map!$A$3:$A$28,CHAR(160),""),CHAR(10),"")),0)),
"Not Found")</f>
        <v>Clothing and Footwear</v>
      </c>
      <c r="J3448" t="str">
        <f t="shared" si="53"/>
        <v>Pre-COVID</v>
      </c>
    </row>
    <row r="3449" spans="1:10" x14ac:dyDescent="0.35">
      <c r="A3449" t="s">
        <v>30</v>
      </c>
      <c r="B3449">
        <v>2016</v>
      </c>
      <c r="C3449" t="s">
        <v>42</v>
      </c>
      <c r="D3449">
        <v>133.4</v>
      </c>
      <c r="E3449">
        <v>9</v>
      </c>
      <c r="F3449" s="1">
        <v>42614</v>
      </c>
      <c r="G3449" t="s">
        <v>18</v>
      </c>
      <c r="H3449">
        <v>133.5</v>
      </c>
      <c r="I3449" t="str" cm="1">
        <f t="array" ref="I3449">IFERROR(
INDEX(Category_Map!$B$3:$B$28,
MATCH(TRIM(SUBSTITUTE(SUBSTITUTE(CLEAN(G3449),CHAR(160),""),CHAR(10),"")),
TRIM(SUBSTITUTE(SUBSTITUTE(Category_Map!$A$3:$A$28,CHAR(160),""),CHAR(10),"")),0)),
"Not Found")</f>
        <v>Clothing and Footwear</v>
      </c>
      <c r="J3449" t="str">
        <f t="shared" si="53"/>
        <v>Pre-COVID</v>
      </c>
    </row>
    <row r="3450" spans="1:10" x14ac:dyDescent="0.35">
      <c r="A3450" t="s">
        <v>30</v>
      </c>
      <c r="B3450">
        <v>2016</v>
      </c>
      <c r="C3450" t="s">
        <v>42</v>
      </c>
      <c r="D3450">
        <v>133.4</v>
      </c>
      <c r="E3450">
        <v>9</v>
      </c>
      <c r="F3450" s="1">
        <v>42614</v>
      </c>
      <c r="G3450" t="s">
        <v>19</v>
      </c>
      <c r="H3450">
        <v>137.80000000000001</v>
      </c>
      <c r="I3450" t="str" cm="1">
        <f t="array" ref="I3450">IFERROR(
INDEX(Category_Map!$B$3:$B$28,
MATCH(TRIM(SUBSTITUTE(SUBSTITUTE(CLEAN(G3450),CHAR(160),""),CHAR(10),"")),
TRIM(SUBSTITUTE(SUBSTITUTE(Category_Map!$A$3:$A$28,CHAR(160),""),CHAR(10),"")),0)),
"Not Found")</f>
        <v>Clothing and Footwear</v>
      </c>
      <c r="J3450" t="str">
        <f t="shared" si="53"/>
        <v>Pre-COVID</v>
      </c>
    </row>
    <row r="3451" spans="1:10" x14ac:dyDescent="0.35">
      <c r="A3451" t="s">
        <v>30</v>
      </c>
      <c r="B3451">
        <v>2016</v>
      </c>
      <c r="C3451" t="s">
        <v>42</v>
      </c>
      <c r="D3451">
        <v>133.4</v>
      </c>
      <c r="E3451">
        <v>9</v>
      </c>
      <c r="F3451" s="1">
        <v>42614</v>
      </c>
      <c r="G3451" t="s">
        <v>20</v>
      </c>
      <c r="H3451">
        <v>0</v>
      </c>
      <c r="I3451" t="str" cm="1">
        <f t="array" ref="I3451">IFERROR(
INDEX(Category_Map!$B$3:$B$28,
MATCH(TRIM(SUBSTITUTE(SUBSTITUTE(CLEAN(G3451),CHAR(160),""),CHAR(10),"")),
TRIM(SUBSTITUTE(SUBSTITUTE(Category_Map!$A$3:$A$28,CHAR(160),""),CHAR(10),"")),0)),
"Not Found")</f>
        <v>Housing and Utilities</v>
      </c>
      <c r="J3451" t="str">
        <f t="shared" si="53"/>
        <v>Pre-COVID</v>
      </c>
    </row>
    <row r="3452" spans="1:10" x14ac:dyDescent="0.35">
      <c r="A3452" t="s">
        <v>30</v>
      </c>
      <c r="B3452">
        <v>2016</v>
      </c>
      <c r="C3452" t="s">
        <v>42</v>
      </c>
      <c r="D3452">
        <v>133.4</v>
      </c>
      <c r="E3452">
        <v>9</v>
      </c>
      <c r="F3452" s="1">
        <v>42614</v>
      </c>
      <c r="G3452" t="s">
        <v>21</v>
      </c>
      <c r="H3452">
        <v>129.69999999999999</v>
      </c>
      <c r="I3452" t="str" cm="1">
        <f t="array" ref="I3452">IFERROR(
INDEX(Category_Map!$B$3:$B$28,
MATCH(TRIM(SUBSTITUTE(SUBSTITUTE(CLEAN(G3452),CHAR(160),""),CHAR(10),"")),
TRIM(SUBSTITUTE(SUBSTITUTE(Category_Map!$A$3:$A$28,CHAR(160),""),CHAR(10),"")),0)),
"Not Found")</f>
        <v>Fuel and Energy</v>
      </c>
      <c r="J3452" t="str">
        <f t="shared" si="53"/>
        <v>Pre-COVID</v>
      </c>
    </row>
    <row r="3453" spans="1:10" x14ac:dyDescent="0.35">
      <c r="A3453" t="s">
        <v>30</v>
      </c>
      <c r="B3453">
        <v>2016</v>
      </c>
      <c r="C3453" t="s">
        <v>42</v>
      </c>
      <c r="D3453">
        <v>133.4</v>
      </c>
      <c r="E3453">
        <v>9</v>
      </c>
      <c r="F3453" s="1">
        <v>42614</v>
      </c>
      <c r="G3453" t="s">
        <v>22</v>
      </c>
      <c r="H3453">
        <v>131.1</v>
      </c>
      <c r="I3453" t="str" cm="1">
        <f t="array" ref="I3453">IFERROR(
INDEX(Category_Map!$B$3:$B$28,
MATCH(TRIM(SUBSTITUTE(SUBSTITUTE(CLEAN(G3453),CHAR(160),""),CHAR(10),"")),
TRIM(SUBSTITUTE(SUBSTITUTE(Category_Map!$A$3:$A$28,CHAR(160),""),CHAR(10),"")),0)),
"Not Found")</f>
        <v>Household goods and services</v>
      </c>
      <c r="J3453" t="str">
        <f t="shared" si="53"/>
        <v>Pre-COVID</v>
      </c>
    </row>
    <row r="3454" spans="1:10" x14ac:dyDescent="0.35">
      <c r="A3454" t="s">
        <v>30</v>
      </c>
      <c r="B3454">
        <v>2016</v>
      </c>
      <c r="C3454" t="s">
        <v>42</v>
      </c>
      <c r="D3454">
        <v>133.4</v>
      </c>
      <c r="E3454">
        <v>9</v>
      </c>
      <c r="F3454" s="1">
        <v>42614</v>
      </c>
      <c r="G3454" t="s">
        <v>23</v>
      </c>
      <c r="H3454">
        <v>127.8</v>
      </c>
      <c r="I3454" t="str" cm="1">
        <f t="array" ref="I3454">IFERROR(
INDEX(Category_Map!$B$3:$B$28,
MATCH(TRIM(SUBSTITUTE(SUBSTITUTE(CLEAN(G3454),CHAR(160),""),CHAR(10),"")),
TRIM(SUBSTITUTE(SUBSTITUTE(Category_Map!$A$3:$A$28,CHAR(160),""),CHAR(10),"")),0)),
"Not Found")</f>
        <v>Health</v>
      </c>
      <c r="J3454" t="str">
        <f t="shared" si="53"/>
        <v>Pre-COVID</v>
      </c>
    </row>
    <row r="3455" spans="1:10" x14ac:dyDescent="0.35">
      <c r="A3455" t="s">
        <v>30</v>
      </c>
      <c r="B3455">
        <v>2016</v>
      </c>
      <c r="C3455" t="s">
        <v>42</v>
      </c>
      <c r="D3455">
        <v>133.4</v>
      </c>
      <c r="E3455">
        <v>9</v>
      </c>
      <c r="F3455" s="1">
        <v>42614</v>
      </c>
      <c r="G3455" t="s">
        <v>24</v>
      </c>
      <c r="H3455">
        <v>117</v>
      </c>
      <c r="I3455" t="str" cm="1">
        <f t="array" ref="I3455">IFERROR(
INDEX(Category_Map!$B$3:$B$28,
MATCH(TRIM(SUBSTITUTE(SUBSTITUTE(CLEAN(G3455),CHAR(160),""),CHAR(10),"")),
TRIM(SUBSTITUTE(SUBSTITUTE(Category_Map!$A$3:$A$28,CHAR(160),""),CHAR(10),"")),0)),
"Not Found")</f>
        <v>Transport &amp; Communication</v>
      </c>
      <c r="J3455" t="str">
        <f t="shared" si="53"/>
        <v>Pre-COVID</v>
      </c>
    </row>
    <row r="3456" spans="1:10" x14ac:dyDescent="0.35">
      <c r="A3456" t="s">
        <v>30</v>
      </c>
      <c r="B3456">
        <v>2016</v>
      </c>
      <c r="C3456" t="s">
        <v>42</v>
      </c>
      <c r="D3456">
        <v>133.4</v>
      </c>
      <c r="E3456">
        <v>9</v>
      </c>
      <c r="F3456" s="1">
        <v>42614</v>
      </c>
      <c r="G3456" t="s">
        <v>25</v>
      </c>
      <c r="H3456">
        <v>125.7</v>
      </c>
      <c r="I3456" t="str" cm="1">
        <f t="array" ref="I3456">IFERROR(
INDEX(Category_Map!$B$3:$B$28,
MATCH(TRIM(SUBSTITUTE(SUBSTITUTE(CLEAN(G3456),CHAR(160),""),CHAR(10),"")),
TRIM(SUBSTITUTE(SUBSTITUTE(Category_Map!$A$3:$A$28,CHAR(160),""),CHAR(10),"")),0)),
"Not Found")</f>
        <v>Recreation and Personal Care</v>
      </c>
      <c r="J3456" t="str">
        <f t="shared" si="53"/>
        <v>Pre-COVID</v>
      </c>
    </row>
    <row r="3457" spans="1:10" x14ac:dyDescent="0.35">
      <c r="A3457" t="s">
        <v>30</v>
      </c>
      <c r="B3457">
        <v>2016</v>
      </c>
      <c r="C3457" t="s">
        <v>42</v>
      </c>
      <c r="D3457">
        <v>133.4</v>
      </c>
      <c r="E3457">
        <v>9</v>
      </c>
      <c r="F3457" s="1">
        <v>42614</v>
      </c>
      <c r="G3457" t="s">
        <v>26</v>
      </c>
      <c r="H3457">
        <v>132.19999999999999</v>
      </c>
      <c r="I3457" t="str" cm="1">
        <f t="array" ref="I3457">IFERROR(
INDEX(Category_Map!$B$3:$B$28,
MATCH(TRIM(SUBSTITUTE(SUBSTITUTE(CLEAN(G3457),CHAR(160),""),CHAR(10),"")),
TRIM(SUBSTITUTE(SUBSTITUTE(Category_Map!$A$3:$A$28,CHAR(160),""),CHAR(10),"")),0)),
"Not Found")</f>
        <v>Education</v>
      </c>
      <c r="J3457" t="str">
        <f t="shared" si="53"/>
        <v>Pre-COVID</v>
      </c>
    </row>
    <row r="3458" spans="1:10" x14ac:dyDescent="0.35">
      <c r="A3458" t="s">
        <v>30</v>
      </c>
      <c r="B3458">
        <v>2016</v>
      </c>
      <c r="C3458" t="s">
        <v>42</v>
      </c>
      <c r="D3458">
        <v>133.4</v>
      </c>
      <c r="E3458">
        <v>9</v>
      </c>
      <c r="F3458" s="1">
        <v>42614</v>
      </c>
      <c r="G3458" t="s">
        <v>27</v>
      </c>
      <c r="H3458">
        <v>122.8</v>
      </c>
      <c r="I3458" t="str" cm="1">
        <f t="array" ref="I3458">IFERROR(
INDEX(Category_Map!$B$3:$B$28,
MATCH(TRIM(SUBSTITUTE(SUBSTITUTE(CLEAN(G3458),CHAR(160),""),CHAR(10),"")),
TRIM(SUBSTITUTE(SUBSTITUTE(Category_Map!$A$3:$A$28,CHAR(160),""),CHAR(10),"")),0)),
"Not Found")</f>
        <v>Personal care and effects</v>
      </c>
      <c r="J3458" t="str">
        <f t="shared" ref="J3458:J3521" si="54">IF(F3458 &lt; DATE(2020,3,1), "Pre-COVID", "Post-COVID")</f>
        <v>Pre-COVID</v>
      </c>
    </row>
    <row r="3459" spans="1:10" x14ac:dyDescent="0.35">
      <c r="A3459" t="s">
        <v>30</v>
      </c>
      <c r="B3459">
        <v>2016</v>
      </c>
      <c r="C3459" t="s">
        <v>42</v>
      </c>
      <c r="D3459">
        <v>133.4</v>
      </c>
      <c r="E3459">
        <v>9</v>
      </c>
      <c r="F3459" s="1">
        <v>42614</v>
      </c>
      <c r="G3459" t="s">
        <v>28</v>
      </c>
      <c r="H3459">
        <v>124.9</v>
      </c>
      <c r="I3459" t="str" cm="1">
        <f t="array" ref="I3459">IFERROR(
INDEX(Category_Map!$B$3:$B$28,
MATCH(TRIM(SUBSTITUTE(SUBSTITUTE(CLEAN(G3459),CHAR(160),""),CHAR(10),"")),
TRIM(SUBSTITUTE(SUBSTITUTE(Category_Map!$A$3:$A$28,CHAR(160),""),CHAR(10),"")),0)),
"Not Found")</f>
        <v>Miscellaneous</v>
      </c>
      <c r="J3459" t="str">
        <f t="shared" si="54"/>
        <v>Pre-COVID</v>
      </c>
    </row>
    <row r="3460" spans="1:10" x14ac:dyDescent="0.35">
      <c r="A3460" t="s">
        <v>33</v>
      </c>
      <c r="B3460">
        <v>2016</v>
      </c>
      <c r="C3460" t="s">
        <v>42</v>
      </c>
      <c r="D3460">
        <v>128</v>
      </c>
      <c r="E3460">
        <v>9</v>
      </c>
      <c r="F3460" s="1">
        <v>42614</v>
      </c>
      <c r="G3460" t="s">
        <v>3</v>
      </c>
      <c r="H3460">
        <v>128.1</v>
      </c>
      <c r="I3460" t="str" cm="1">
        <f t="array" ref="I3460">IFERROR(
INDEX(Category_Map!$B$3:$B$28,
MATCH(TRIM(SUBSTITUTE(SUBSTITUTE(CLEAN(G3460),CHAR(160),""),CHAR(10),"")),
TRIM(SUBSTITUTE(SUBSTITUTE(Category_Map!$A$3:$A$28,CHAR(160),""),CHAR(10),"")),0)),
"Not Found")</f>
        <v>Food</v>
      </c>
      <c r="J3460" t="str">
        <f t="shared" si="54"/>
        <v>Pre-COVID</v>
      </c>
    </row>
    <row r="3461" spans="1:10" x14ac:dyDescent="0.35">
      <c r="A3461" t="s">
        <v>33</v>
      </c>
      <c r="B3461">
        <v>2016</v>
      </c>
      <c r="C3461" t="s">
        <v>42</v>
      </c>
      <c r="D3461">
        <v>128</v>
      </c>
      <c r="E3461">
        <v>9</v>
      </c>
      <c r="F3461" s="1">
        <v>42614</v>
      </c>
      <c r="G3461" t="s">
        <v>4</v>
      </c>
      <c r="H3461">
        <v>137.69999999999999</v>
      </c>
      <c r="I3461" t="str" cm="1">
        <f t="array" ref="I3461">IFERROR(
INDEX(Category_Map!$B$3:$B$28,
MATCH(TRIM(SUBSTITUTE(SUBSTITUTE(CLEAN(G3461),CHAR(160),""),CHAR(10),"")),
TRIM(SUBSTITUTE(SUBSTITUTE(Category_Map!$A$3:$A$28,CHAR(160),""),CHAR(10),"")),0)),
"Not Found")</f>
        <v>Food</v>
      </c>
      <c r="J3461" t="str">
        <f t="shared" si="54"/>
        <v>Pre-COVID</v>
      </c>
    </row>
    <row r="3462" spans="1:10" x14ac:dyDescent="0.35">
      <c r="A3462" t="s">
        <v>33</v>
      </c>
      <c r="B3462">
        <v>2016</v>
      </c>
      <c r="C3462" t="s">
        <v>42</v>
      </c>
      <c r="D3462">
        <v>128</v>
      </c>
      <c r="E3462">
        <v>9</v>
      </c>
      <c r="F3462" s="1">
        <v>42614</v>
      </c>
      <c r="G3462" t="s">
        <v>5</v>
      </c>
      <c r="H3462">
        <v>130.6</v>
      </c>
      <c r="I3462" t="str" cm="1">
        <f t="array" ref="I3462">IFERROR(
INDEX(Category_Map!$B$3:$B$28,
MATCH(TRIM(SUBSTITUTE(SUBSTITUTE(CLEAN(G3462),CHAR(160),""),CHAR(10),"")),
TRIM(SUBSTITUTE(SUBSTITUTE(Category_Map!$A$3:$A$28,CHAR(160),""),CHAR(10),"")),0)),
"Not Found")</f>
        <v>Food</v>
      </c>
      <c r="J3462" t="str">
        <f t="shared" si="54"/>
        <v>Pre-COVID</v>
      </c>
    </row>
    <row r="3463" spans="1:10" x14ac:dyDescent="0.35">
      <c r="A3463" t="s">
        <v>33</v>
      </c>
      <c r="B3463">
        <v>2016</v>
      </c>
      <c r="C3463" t="s">
        <v>42</v>
      </c>
      <c r="D3463">
        <v>128</v>
      </c>
      <c r="E3463">
        <v>9</v>
      </c>
      <c r="F3463" s="1">
        <v>42614</v>
      </c>
      <c r="G3463" t="s">
        <v>6</v>
      </c>
      <c r="H3463">
        <v>132.6</v>
      </c>
      <c r="I3463" t="str" cm="1">
        <f t="array" ref="I3463">IFERROR(
INDEX(Category_Map!$B$3:$B$28,
MATCH(TRIM(SUBSTITUTE(SUBSTITUTE(CLEAN(G3463),CHAR(160),""),CHAR(10),"")),
TRIM(SUBSTITUTE(SUBSTITUTE(Category_Map!$A$3:$A$28,CHAR(160),""),CHAR(10),"")),0)),
"Not Found")</f>
        <v>Food</v>
      </c>
      <c r="J3463" t="str">
        <f t="shared" si="54"/>
        <v>Pre-COVID</v>
      </c>
    </row>
    <row r="3464" spans="1:10" x14ac:dyDescent="0.35">
      <c r="A3464" t="s">
        <v>33</v>
      </c>
      <c r="B3464">
        <v>2016</v>
      </c>
      <c r="C3464" t="s">
        <v>42</v>
      </c>
      <c r="D3464">
        <v>128</v>
      </c>
      <c r="E3464">
        <v>9</v>
      </c>
      <c r="F3464" s="1">
        <v>42614</v>
      </c>
      <c r="G3464" t="s">
        <v>7</v>
      </c>
      <c r="H3464">
        <v>111.9</v>
      </c>
      <c r="I3464" t="str" cm="1">
        <f t="array" ref="I3464">IFERROR(
INDEX(Category_Map!$B$3:$B$28,
MATCH(TRIM(SUBSTITUTE(SUBSTITUTE(CLEAN(G3464),CHAR(160),""),CHAR(10),"")),
TRIM(SUBSTITUTE(SUBSTITUTE(Category_Map!$A$3:$A$28,CHAR(160),""),CHAR(10),"")),0)),
"Not Found")</f>
        <v>Food</v>
      </c>
      <c r="J3464" t="str">
        <f t="shared" si="54"/>
        <v>Pre-COVID</v>
      </c>
    </row>
    <row r="3465" spans="1:10" x14ac:dyDescent="0.35">
      <c r="A3465" t="s">
        <v>33</v>
      </c>
      <c r="B3465">
        <v>2016</v>
      </c>
      <c r="C3465" t="s">
        <v>42</v>
      </c>
      <c r="D3465">
        <v>128</v>
      </c>
      <c r="E3465">
        <v>9</v>
      </c>
      <c r="F3465" s="1">
        <v>42614</v>
      </c>
      <c r="G3465" t="s">
        <v>8</v>
      </c>
      <c r="H3465">
        <v>132.5</v>
      </c>
      <c r="I3465" t="str" cm="1">
        <f t="array" ref="I3465">IFERROR(
INDEX(Category_Map!$B$3:$B$28,
MATCH(TRIM(SUBSTITUTE(SUBSTITUTE(CLEAN(G3465),CHAR(160),""),CHAR(10),"")),
TRIM(SUBSTITUTE(SUBSTITUTE(Category_Map!$A$3:$A$28,CHAR(160),""),CHAR(10),"")),0)),
"Not Found")</f>
        <v>Food</v>
      </c>
      <c r="J3465" t="str">
        <f t="shared" si="54"/>
        <v>Pre-COVID</v>
      </c>
    </row>
    <row r="3466" spans="1:10" x14ac:dyDescent="0.35">
      <c r="A3466" t="s">
        <v>33</v>
      </c>
      <c r="B3466">
        <v>2016</v>
      </c>
      <c r="C3466" t="s">
        <v>42</v>
      </c>
      <c r="D3466">
        <v>128</v>
      </c>
      <c r="E3466">
        <v>9</v>
      </c>
      <c r="F3466" s="1">
        <v>42614</v>
      </c>
      <c r="G3466" t="s">
        <v>9</v>
      </c>
      <c r="H3466">
        <v>152.9</v>
      </c>
      <c r="I3466" t="str" cm="1">
        <f t="array" ref="I3466">IFERROR(
INDEX(Category_Map!$B$3:$B$28,
MATCH(TRIM(SUBSTITUTE(SUBSTITUTE(CLEAN(G3466),CHAR(160),""),CHAR(10),"")),
TRIM(SUBSTITUTE(SUBSTITUTE(Category_Map!$A$3:$A$28,CHAR(160),""),CHAR(10),"")),0)),
"Not Found")</f>
        <v>Food</v>
      </c>
      <c r="J3466" t="str">
        <f t="shared" si="54"/>
        <v>Pre-COVID</v>
      </c>
    </row>
    <row r="3467" spans="1:10" x14ac:dyDescent="0.35">
      <c r="A3467" t="s">
        <v>33</v>
      </c>
      <c r="B3467">
        <v>2016</v>
      </c>
      <c r="C3467" t="s">
        <v>42</v>
      </c>
      <c r="D3467">
        <v>128</v>
      </c>
      <c r="E3467">
        <v>9</v>
      </c>
      <c r="F3467" s="1">
        <v>42614</v>
      </c>
      <c r="G3467" t="s">
        <v>10</v>
      </c>
      <c r="H3467">
        <v>173.6</v>
      </c>
      <c r="I3467" t="str" cm="1">
        <f t="array" ref="I3467">IFERROR(
INDEX(Category_Map!$B$3:$B$28,
MATCH(TRIM(SUBSTITUTE(SUBSTITUTE(CLEAN(G3467),CHAR(160),""),CHAR(10),"")),
TRIM(SUBSTITUTE(SUBSTITUTE(Category_Map!$A$3:$A$28,CHAR(160),""),CHAR(10),"")),0)),
"Not Found")</f>
        <v>Food</v>
      </c>
      <c r="J3467" t="str">
        <f t="shared" si="54"/>
        <v>Pre-COVID</v>
      </c>
    </row>
    <row r="3468" spans="1:10" x14ac:dyDescent="0.35">
      <c r="A3468" t="s">
        <v>33</v>
      </c>
      <c r="B3468">
        <v>2016</v>
      </c>
      <c r="C3468" t="s">
        <v>42</v>
      </c>
      <c r="D3468">
        <v>128</v>
      </c>
      <c r="E3468">
        <v>9</v>
      </c>
      <c r="F3468" s="1">
        <v>42614</v>
      </c>
      <c r="G3468" t="s">
        <v>11</v>
      </c>
      <c r="H3468">
        <v>115.1</v>
      </c>
      <c r="I3468" t="str" cm="1">
        <f t="array" ref="I3468">IFERROR(
INDEX(Category_Map!$B$3:$B$28,
MATCH(TRIM(SUBSTITUTE(SUBSTITUTE(CLEAN(G3468),CHAR(160),""),CHAR(10),"")),
TRIM(SUBSTITUTE(SUBSTITUTE(Category_Map!$A$3:$A$28,CHAR(160),""),CHAR(10),"")),0)),
"Not Found")</f>
        <v>Food</v>
      </c>
      <c r="J3468" t="str">
        <f t="shared" si="54"/>
        <v>Pre-COVID</v>
      </c>
    </row>
    <row r="3469" spans="1:10" x14ac:dyDescent="0.35">
      <c r="A3469" t="s">
        <v>33</v>
      </c>
      <c r="B3469">
        <v>2016</v>
      </c>
      <c r="C3469" t="s">
        <v>42</v>
      </c>
      <c r="D3469">
        <v>128</v>
      </c>
      <c r="E3469">
        <v>9</v>
      </c>
      <c r="F3469" s="1">
        <v>42614</v>
      </c>
      <c r="G3469" t="s">
        <v>12</v>
      </c>
      <c r="H3469">
        <v>144.80000000000001</v>
      </c>
      <c r="I3469" t="str" cm="1">
        <f t="array" ref="I3469">IFERROR(
INDEX(Category_Map!$B$3:$B$28,
MATCH(TRIM(SUBSTITUTE(SUBSTITUTE(CLEAN(G3469),CHAR(160),""),CHAR(10),"")),
TRIM(SUBSTITUTE(SUBSTITUTE(Category_Map!$A$3:$A$28,CHAR(160),""),CHAR(10),"")),0)),
"Not Found")</f>
        <v>Food</v>
      </c>
      <c r="J3469" t="str">
        <f t="shared" si="54"/>
        <v>Pre-COVID</v>
      </c>
    </row>
    <row r="3470" spans="1:10" x14ac:dyDescent="0.35">
      <c r="A3470" t="s">
        <v>33</v>
      </c>
      <c r="B3470">
        <v>2016</v>
      </c>
      <c r="C3470" t="s">
        <v>42</v>
      </c>
      <c r="D3470">
        <v>128</v>
      </c>
      <c r="E3470">
        <v>9</v>
      </c>
      <c r="F3470" s="1">
        <v>42614</v>
      </c>
      <c r="G3470" t="s">
        <v>13</v>
      </c>
      <c r="H3470">
        <v>122.1</v>
      </c>
      <c r="I3470" t="str" cm="1">
        <f t="array" ref="I3470">IFERROR(
INDEX(Category_Map!$B$3:$B$28,
MATCH(TRIM(SUBSTITUTE(SUBSTITUTE(CLEAN(G3470),CHAR(160),""),CHAR(10),"")),
TRIM(SUBSTITUTE(SUBSTITUTE(Category_Map!$A$3:$A$28,CHAR(160),""),CHAR(10),"")),0)),
"Not Found")</f>
        <v>Food and beverages</v>
      </c>
      <c r="J3470" t="str">
        <f t="shared" si="54"/>
        <v>Pre-COVID</v>
      </c>
    </row>
    <row r="3471" spans="1:10" x14ac:dyDescent="0.35">
      <c r="A3471" t="s">
        <v>33</v>
      </c>
      <c r="B3471">
        <v>2016</v>
      </c>
      <c r="C3471" t="s">
        <v>42</v>
      </c>
      <c r="D3471">
        <v>128</v>
      </c>
      <c r="E3471">
        <v>9</v>
      </c>
      <c r="F3471" s="1">
        <v>42614</v>
      </c>
      <c r="G3471" t="s">
        <v>14</v>
      </c>
      <c r="H3471">
        <v>138.80000000000001</v>
      </c>
      <c r="I3471" t="str" cm="1">
        <f t="array" ref="I3471">IFERROR(
INDEX(Category_Map!$B$3:$B$28,
MATCH(TRIM(SUBSTITUTE(SUBSTITUTE(CLEAN(G3471),CHAR(160),""),CHAR(10),"")),
TRIM(SUBSTITUTE(SUBSTITUTE(Category_Map!$A$3:$A$28,CHAR(160),""),CHAR(10),"")),0)),
"Not Found")</f>
        <v>Food and beverages</v>
      </c>
      <c r="J3471" t="str">
        <f t="shared" si="54"/>
        <v>Pre-COVID</v>
      </c>
    </row>
    <row r="3472" spans="1:10" x14ac:dyDescent="0.35">
      <c r="A3472" t="s">
        <v>33</v>
      </c>
      <c r="B3472">
        <v>2016</v>
      </c>
      <c r="C3472" t="s">
        <v>42</v>
      </c>
      <c r="D3472">
        <v>128</v>
      </c>
      <c r="E3472">
        <v>9</v>
      </c>
      <c r="F3472" s="1">
        <v>42614</v>
      </c>
      <c r="G3472" t="s">
        <v>15</v>
      </c>
      <c r="H3472">
        <v>135.69999999999999</v>
      </c>
      <c r="I3472" t="str" cm="1">
        <f t="array" ref="I3472">IFERROR(
INDEX(Category_Map!$B$3:$B$28,
MATCH(TRIM(SUBSTITUTE(SUBSTITUTE(CLEAN(G3472),CHAR(160),""),CHAR(10),"")),
TRIM(SUBSTITUTE(SUBSTITUTE(Category_Map!$A$3:$A$28,CHAR(160),""),CHAR(10),"")),0)),
"Not Found")</f>
        <v>Food and beverages</v>
      </c>
      <c r="J3472" t="str">
        <f t="shared" si="54"/>
        <v>Pre-COVID</v>
      </c>
    </row>
    <row r="3473" spans="1:10" x14ac:dyDescent="0.35">
      <c r="A3473" t="s">
        <v>33</v>
      </c>
      <c r="B3473">
        <v>2016</v>
      </c>
      <c r="C3473" t="s">
        <v>42</v>
      </c>
      <c r="D3473">
        <v>128</v>
      </c>
      <c r="E3473">
        <v>9</v>
      </c>
      <c r="F3473" s="1">
        <v>42614</v>
      </c>
      <c r="G3473" t="s">
        <v>16</v>
      </c>
      <c r="H3473">
        <v>143.9</v>
      </c>
      <c r="I3473" t="str" cm="1">
        <f t="array" ref="I3473">IFERROR(
INDEX(Category_Map!$B$3:$B$28,
MATCH(TRIM(SUBSTITUTE(SUBSTITUTE(CLEAN(G3473),CHAR(160),""),CHAR(10),"")),
TRIM(SUBSTITUTE(SUBSTITUTE(Category_Map!$A$3:$A$28,CHAR(160),""),CHAR(10),"")),0)),
"Not Found")</f>
        <v>Miscellaneous</v>
      </c>
      <c r="J3473" t="str">
        <f t="shared" si="54"/>
        <v>Pre-COVID</v>
      </c>
    </row>
    <row r="3474" spans="1:10" x14ac:dyDescent="0.35">
      <c r="A3474" t="s">
        <v>33</v>
      </c>
      <c r="B3474">
        <v>2016</v>
      </c>
      <c r="C3474" t="s">
        <v>42</v>
      </c>
      <c r="D3474">
        <v>128</v>
      </c>
      <c r="E3474">
        <v>9</v>
      </c>
      <c r="F3474" s="1">
        <v>42614</v>
      </c>
      <c r="G3474" t="s">
        <v>17</v>
      </c>
      <c r="H3474">
        <v>128.69999999999999</v>
      </c>
      <c r="I3474" t="str" cm="1">
        <f t="array" ref="I3474">IFERROR(
INDEX(Category_Map!$B$3:$B$28,
MATCH(TRIM(SUBSTITUTE(SUBSTITUTE(CLEAN(G3474),CHAR(160),""),CHAR(10),"")),
TRIM(SUBSTITUTE(SUBSTITUTE(Category_Map!$A$3:$A$28,CHAR(160),""),CHAR(10),"")),0)),
"Not Found")</f>
        <v>Clothing and Footwear</v>
      </c>
      <c r="J3474" t="str">
        <f t="shared" si="54"/>
        <v>Pre-COVID</v>
      </c>
    </row>
    <row r="3475" spans="1:10" x14ac:dyDescent="0.35">
      <c r="A3475" t="s">
        <v>33</v>
      </c>
      <c r="B3475">
        <v>2016</v>
      </c>
      <c r="C3475" t="s">
        <v>42</v>
      </c>
      <c r="D3475">
        <v>128</v>
      </c>
      <c r="E3475">
        <v>9</v>
      </c>
      <c r="F3475" s="1">
        <v>42614</v>
      </c>
      <c r="G3475" t="s">
        <v>18</v>
      </c>
      <c r="H3475">
        <v>121.6</v>
      </c>
      <c r="I3475" t="str" cm="1">
        <f t="array" ref="I3475">IFERROR(
INDEX(Category_Map!$B$3:$B$28,
MATCH(TRIM(SUBSTITUTE(SUBSTITUTE(CLEAN(G3475),CHAR(160),""),CHAR(10),"")),
TRIM(SUBSTITUTE(SUBSTITUTE(Category_Map!$A$3:$A$28,CHAR(160),""),CHAR(10),"")),0)),
"Not Found")</f>
        <v>Clothing and Footwear</v>
      </c>
      <c r="J3475" t="str">
        <f t="shared" si="54"/>
        <v>Pre-COVID</v>
      </c>
    </row>
    <row r="3476" spans="1:10" x14ac:dyDescent="0.35">
      <c r="A3476" t="s">
        <v>33</v>
      </c>
      <c r="B3476">
        <v>2016</v>
      </c>
      <c r="C3476" t="s">
        <v>42</v>
      </c>
      <c r="D3476">
        <v>128</v>
      </c>
      <c r="E3476">
        <v>9</v>
      </c>
      <c r="F3476" s="1">
        <v>42614</v>
      </c>
      <c r="G3476" t="s">
        <v>19</v>
      </c>
      <c r="H3476">
        <v>127.7</v>
      </c>
      <c r="I3476" t="str" cm="1">
        <f t="array" ref="I3476">IFERROR(
INDEX(Category_Map!$B$3:$B$28,
MATCH(TRIM(SUBSTITUTE(SUBSTITUTE(CLEAN(G3476),CHAR(160),""),CHAR(10),"")),
TRIM(SUBSTITUTE(SUBSTITUTE(Category_Map!$A$3:$A$28,CHAR(160),""),CHAR(10),"")),0)),
"Not Found")</f>
        <v>Clothing and Footwear</v>
      </c>
      <c r="J3476" t="str">
        <f t="shared" si="54"/>
        <v>Pre-COVID</v>
      </c>
    </row>
    <row r="3477" spans="1:10" x14ac:dyDescent="0.35">
      <c r="A3477" t="s">
        <v>33</v>
      </c>
      <c r="B3477">
        <v>2016</v>
      </c>
      <c r="C3477" t="s">
        <v>42</v>
      </c>
      <c r="D3477">
        <v>128</v>
      </c>
      <c r="E3477">
        <v>9</v>
      </c>
      <c r="F3477" s="1">
        <v>42614</v>
      </c>
      <c r="G3477" t="s">
        <v>20</v>
      </c>
      <c r="H3477">
        <v>127.9</v>
      </c>
      <c r="I3477" t="str" cm="1">
        <f t="array" ref="I3477">IFERROR(
INDEX(Category_Map!$B$3:$B$28,
MATCH(TRIM(SUBSTITUTE(SUBSTITUTE(CLEAN(G3477),CHAR(160),""),CHAR(10),"")),
TRIM(SUBSTITUTE(SUBSTITUTE(Category_Map!$A$3:$A$28,CHAR(160),""),CHAR(10),"")),0)),
"Not Found")</f>
        <v>Housing and Utilities</v>
      </c>
      <c r="J3477" t="str">
        <f t="shared" si="54"/>
        <v>Pre-COVID</v>
      </c>
    </row>
    <row r="3478" spans="1:10" x14ac:dyDescent="0.35">
      <c r="A3478" t="s">
        <v>33</v>
      </c>
      <c r="B3478">
        <v>2016</v>
      </c>
      <c r="C3478" t="s">
        <v>42</v>
      </c>
      <c r="D3478">
        <v>128</v>
      </c>
      <c r="E3478">
        <v>9</v>
      </c>
      <c r="F3478" s="1">
        <v>42614</v>
      </c>
      <c r="G3478" t="s">
        <v>21</v>
      </c>
      <c r="H3478">
        <v>114.8</v>
      </c>
      <c r="I3478" t="str" cm="1">
        <f t="array" ref="I3478">IFERROR(
INDEX(Category_Map!$B$3:$B$28,
MATCH(TRIM(SUBSTITUTE(SUBSTITUTE(CLEAN(G3478),CHAR(160),""),CHAR(10),"")),
TRIM(SUBSTITUTE(SUBSTITUTE(Category_Map!$A$3:$A$28,CHAR(160),""),CHAR(10),"")),0)),
"Not Found")</f>
        <v>Fuel and Energy</v>
      </c>
      <c r="J3478" t="str">
        <f t="shared" si="54"/>
        <v>Pre-COVID</v>
      </c>
    </row>
    <row r="3479" spans="1:10" x14ac:dyDescent="0.35">
      <c r="A3479" t="s">
        <v>33</v>
      </c>
      <c r="B3479">
        <v>2016</v>
      </c>
      <c r="C3479" t="s">
        <v>42</v>
      </c>
      <c r="D3479">
        <v>128</v>
      </c>
      <c r="E3479">
        <v>9</v>
      </c>
      <c r="F3479" s="1">
        <v>42614</v>
      </c>
      <c r="G3479" t="s">
        <v>22</v>
      </c>
      <c r="H3479">
        <v>124.3</v>
      </c>
      <c r="I3479" t="str" cm="1">
        <f t="array" ref="I3479">IFERROR(
INDEX(Category_Map!$B$3:$B$28,
MATCH(TRIM(SUBSTITUTE(SUBSTITUTE(CLEAN(G3479),CHAR(160),""),CHAR(10),"")),
TRIM(SUBSTITUTE(SUBSTITUTE(Category_Map!$A$3:$A$28,CHAR(160),""),CHAR(10),"")),0)),
"Not Found")</f>
        <v>Household goods and services</v>
      </c>
      <c r="J3479" t="str">
        <f t="shared" si="54"/>
        <v>Pre-COVID</v>
      </c>
    </row>
    <row r="3480" spans="1:10" x14ac:dyDescent="0.35">
      <c r="A3480" t="s">
        <v>33</v>
      </c>
      <c r="B3480">
        <v>2016</v>
      </c>
      <c r="C3480" t="s">
        <v>42</v>
      </c>
      <c r="D3480">
        <v>128</v>
      </c>
      <c r="E3480">
        <v>9</v>
      </c>
      <c r="F3480" s="1">
        <v>42614</v>
      </c>
      <c r="G3480" t="s">
        <v>23</v>
      </c>
      <c r="H3480">
        <v>121.4</v>
      </c>
      <c r="I3480" t="str" cm="1">
        <f t="array" ref="I3480">IFERROR(
INDEX(Category_Map!$B$3:$B$28,
MATCH(TRIM(SUBSTITUTE(SUBSTITUTE(CLEAN(G3480),CHAR(160),""),CHAR(10),"")),
TRIM(SUBSTITUTE(SUBSTITUTE(Category_Map!$A$3:$A$28,CHAR(160),""),CHAR(10),"")),0)),
"Not Found")</f>
        <v>Health</v>
      </c>
      <c r="J3480" t="str">
        <f t="shared" si="54"/>
        <v>Pre-COVID</v>
      </c>
    </row>
    <row r="3481" spans="1:10" x14ac:dyDescent="0.35">
      <c r="A3481" t="s">
        <v>33</v>
      </c>
      <c r="B3481">
        <v>2016</v>
      </c>
      <c r="C3481" t="s">
        <v>42</v>
      </c>
      <c r="D3481">
        <v>128</v>
      </c>
      <c r="E3481">
        <v>9</v>
      </c>
      <c r="F3481" s="1">
        <v>42614</v>
      </c>
      <c r="G3481" t="s">
        <v>24</v>
      </c>
      <c r="H3481">
        <v>111.8</v>
      </c>
      <c r="I3481" t="str" cm="1">
        <f t="array" ref="I3481">IFERROR(
INDEX(Category_Map!$B$3:$B$28,
MATCH(TRIM(SUBSTITUTE(SUBSTITUTE(CLEAN(G3481),CHAR(160),""),CHAR(10),"")),
TRIM(SUBSTITUTE(SUBSTITUTE(Category_Map!$A$3:$A$28,CHAR(160),""),CHAR(10),"")),0)),
"Not Found")</f>
        <v>Transport &amp; Communication</v>
      </c>
      <c r="J3481" t="str">
        <f t="shared" si="54"/>
        <v>Pre-COVID</v>
      </c>
    </row>
    <row r="3482" spans="1:10" x14ac:dyDescent="0.35">
      <c r="A3482" t="s">
        <v>33</v>
      </c>
      <c r="B3482">
        <v>2016</v>
      </c>
      <c r="C3482" t="s">
        <v>42</v>
      </c>
      <c r="D3482">
        <v>128</v>
      </c>
      <c r="E3482">
        <v>9</v>
      </c>
      <c r="F3482" s="1">
        <v>42614</v>
      </c>
      <c r="G3482" t="s">
        <v>25</v>
      </c>
      <c r="H3482">
        <v>120.8</v>
      </c>
      <c r="I3482" t="str" cm="1">
        <f t="array" ref="I3482">IFERROR(
INDEX(Category_Map!$B$3:$B$28,
MATCH(TRIM(SUBSTITUTE(SUBSTITUTE(CLEAN(G3482),CHAR(160),""),CHAR(10),"")),
TRIM(SUBSTITUTE(SUBSTITUTE(Category_Map!$A$3:$A$28,CHAR(160),""),CHAR(10),"")),0)),
"Not Found")</f>
        <v>Recreation and Personal Care</v>
      </c>
      <c r="J3482" t="str">
        <f t="shared" si="54"/>
        <v>Pre-COVID</v>
      </c>
    </row>
    <row r="3483" spans="1:10" x14ac:dyDescent="0.35">
      <c r="A3483" t="s">
        <v>33</v>
      </c>
      <c r="B3483">
        <v>2016</v>
      </c>
      <c r="C3483" t="s">
        <v>42</v>
      </c>
      <c r="D3483">
        <v>128</v>
      </c>
      <c r="E3483">
        <v>9</v>
      </c>
      <c r="F3483" s="1">
        <v>42614</v>
      </c>
      <c r="G3483" t="s">
        <v>26</v>
      </c>
      <c r="H3483">
        <v>131.6</v>
      </c>
      <c r="I3483" t="str" cm="1">
        <f t="array" ref="I3483">IFERROR(
INDEX(Category_Map!$B$3:$B$28,
MATCH(TRIM(SUBSTITUTE(SUBSTITUTE(CLEAN(G3483),CHAR(160),""),CHAR(10),"")),
TRIM(SUBSTITUTE(SUBSTITUTE(Category_Map!$A$3:$A$28,CHAR(160),""),CHAR(10),"")),0)),
"Not Found")</f>
        <v>Education</v>
      </c>
      <c r="J3483" t="str">
        <f t="shared" si="54"/>
        <v>Pre-COVID</v>
      </c>
    </row>
    <row r="3484" spans="1:10" x14ac:dyDescent="0.35">
      <c r="A3484" t="s">
        <v>33</v>
      </c>
      <c r="B3484">
        <v>2016</v>
      </c>
      <c r="C3484" t="s">
        <v>42</v>
      </c>
      <c r="D3484">
        <v>128</v>
      </c>
      <c r="E3484">
        <v>9</v>
      </c>
      <c r="F3484" s="1">
        <v>42614</v>
      </c>
      <c r="G3484" t="s">
        <v>27</v>
      </c>
      <c r="H3484">
        <v>121.2</v>
      </c>
      <c r="I3484" t="str" cm="1">
        <f t="array" ref="I3484">IFERROR(
INDEX(Category_Map!$B$3:$B$28,
MATCH(TRIM(SUBSTITUTE(SUBSTITUTE(CLEAN(G3484),CHAR(160),""),CHAR(10),"")),
TRIM(SUBSTITUTE(SUBSTITUTE(Category_Map!$A$3:$A$28,CHAR(160),""),CHAR(10),"")),0)),
"Not Found")</f>
        <v>Personal care and effects</v>
      </c>
      <c r="J3484" t="str">
        <f t="shared" si="54"/>
        <v>Pre-COVID</v>
      </c>
    </row>
    <row r="3485" spans="1:10" x14ac:dyDescent="0.35">
      <c r="A3485" t="s">
        <v>33</v>
      </c>
      <c r="B3485">
        <v>2016</v>
      </c>
      <c r="C3485" t="s">
        <v>42</v>
      </c>
      <c r="D3485">
        <v>128</v>
      </c>
      <c r="E3485">
        <v>9</v>
      </c>
      <c r="F3485" s="1">
        <v>42614</v>
      </c>
      <c r="G3485" t="s">
        <v>28</v>
      </c>
      <c r="H3485">
        <v>120.5</v>
      </c>
      <c r="I3485" t="str" cm="1">
        <f t="array" ref="I3485">IFERROR(
INDEX(Category_Map!$B$3:$B$28,
MATCH(TRIM(SUBSTITUTE(SUBSTITUTE(CLEAN(G3485),CHAR(160),""),CHAR(10),"")),
TRIM(SUBSTITUTE(SUBSTITUTE(Category_Map!$A$3:$A$28,CHAR(160),""),CHAR(10),"")),0)),
"Not Found")</f>
        <v>Miscellaneous</v>
      </c>
      <c r="J3485" t="str">
        <f t="shared" si="54"/>
        <v>Pre-COVID</v>
      </c>
    </row>
    <row r="3486" spans="1:10" x14ac:dyDescent="0.35">
      <c r="A3486" t="s">
        <v>34</v>
      </c>
      <c r="B3486">
        <v>2016</v>
      </c>
      <c r="C3486" t="s">
        <v>42</v>
      </c>
      <c r="D3486">
        <v>130.9</v>
      </c>
      <c r="E3486">
        <v>9</v>
      </c>
      <c r="F3486" s="1">
        <v>42614</v>
      </c>
      <c r="G3486" t="s">
        <v>3</v>
      </c>
      <c r="H3486">
        <v>129.9</v>
      </c>
      <c r="I3486" t="str" cm="1">
        <f t="array" ref="I3486">IFERROR(
INDEX(Category_Map!$B$3:$B$28,
MATCH(TRIM(SUBSTITUTE(SUBSTITUTE(CLEAN(G3486),CHAR(160),""),CHAR(10),"")),
TRIM(SUBSTITUTE(SUBSTITUTE(Category_Map!$A$3:$A$28,CHAR(160),""),CHAR(10),"")),0)),
"Not Found")</f>
        <v>Food</v>
      </c>
      <c r="J3486" t="str">
        <f t="shared" si="54"/>
        <v>Pre-COVID</v>
      </c>
    </row>
    <row r="3487" spans="1:10" x14ac:dyDescent="0.35">
      <c r="A3487" t="s">
        <v>34</v>
      </c>
      <c r="B3487">
        <v>2016</v>
      </c>
      <c r="C3487" t="s">
        <v>42</v>
      </c>
      <c r="D3487">
        <v>130.9</v>
      </c>
      <c r="E3487">
        <v>9</v>
      </c>
      <c r="F3487" s="1">
        <v>42614</v>
      </c>
      <c r="G3487" t="s">
        <v>4</v>
      </c>
      <c r="H3487">
        <v>138</v>
      </c>
      <c r="I3487" t="str" cm="1">
        <f t="array" ref="I3487">IFERROR(
INDEX(Category_Map!$B$3:$B$28,
MATCH(TRIM(SUBSTITUTE(SUBSTITUTE(CLEAN(G3487),CHAR(160),""),CHAR(10),"")),
TRIM(SUBSTITUTE(SUBSTITUTE(Category_Map!$A$3:$A$28,CHAR(160),""),CHAR(10),"")),0)),
"Not Found")</f>
        <v>Food</v>
      </c>
      <c r="J3487" t="str">
        <f t="shared" si="54"/>
        <v>Pre-COVID</v>
      </c>
    </row>
    <row r="3488" spans="1:10" x14ac:dyDescent="0.35">
      <c r="A3488" t="s">
        <v>34</v>
      </c>
      <c r="B3488">
        <v>2016</v>
      </c>
      <c r="C3488" t="s">
        <v>42</v>
      </c>
      <c r="D3488">
        <v>130.9</v>
      </c>
      <c r="E3488">
        <v>9</v>
      </c>
      <c r="F3488" s="1">
        <v>42614</v>
      </c>
      <c r="G3488" t="s">
        <v>5</v>
      </c>
      <c r="H3488">
        <v>130.5</v>
      </c>
      <c r="I3488" t="str" cm="1">
        <f t="array" ref="I3488">IFERROR(
INDEX(Category_Map!$B$3:$B$28,
MATCH(TRIM(SUBSTITUTE(SUBSTITUTE(CLEAN(G3488),CHAR(160),""),CHAR(10),"")),
TRIM(SUBSTITUTE(SUBSTITUTE(Category_Map!$A$3:$A$28,CHAR(160),""),CHAR(10),"")),0)),
"Not Found")</f>
        <v>Food</v>
      </c>
      <c r="J3488" t="str">
        <f t="shared" si="54"/>
        <v>Pre-COVID</v>
      </c>
    </row>
    <row r="3489" spans="1:10" x14ac:dyDescent="0.35">
      <c r="A3489" t="s">
        <v>34</v>
      </c>
      <c r="B3489">
        <v>2016</v>
      </c>
      <c r="C3489" t="s">
        <v>42</v>
      </c>
      <c r="D3489">
        <v>130.9</v>
      </c>
      <c r="E3489">
        <v>9</v>
      </c>
      <c r="F3489" s="1">
        <v>42614</v>
      </c>
      <c r="G3489" t="s">
        <v>6</v>
      </c>
      <c r="H3489">
        <v>134.4</v>
      </c>
      <c r="I3489" t="str" cm="1">
        <f t="array" ref="I3489">IFERROR(
INDEX(Category_Map!$B$3:$B$28,
MATCH(TRIM(SUBSTITUTE(SUBSTITUTE(CLEAN(G3489),CHAR(160),""),CHAR(10),"")),
TRIM(SUBSTITUTE(SUBSTITUTE(Category_Map!$A$3:$A$28,CHAR(160),""),CHAR(10),"")),0)),
"Not Found")</f>
        <v>Food</v>
      </c>
      <c r="J3489" t="str">
        <f t="shared" si="54"/>
        <v>Pre-COVID</v>
      </c>
    </row>
    <row r="3490" spans="1:10" x14ac:dyDescent="0.35">
      <c r="A3490" t="s">
        <v>34</v>
      </c>
      <c r="B3490">
        <v>2016</v>
      </c>
      <c r="C3490" t="s">
        <v>42</v>
      </c>
      <c r="D3490">
        <v>130.9</v>
      </c>
      <c r="E3490">
        <v>9</v>
      </c>
      <c r="F3490" s="1">
        <v>42614</v>
      </c>
      <c r="G3490" t="s">
        <v>7</v>
      </c>
      <c r="H3490">
        <v>117.2</v>
      </c>
      <c r="I3490" t="str" cm="1">
        <f t="array" ref="I3490">IFERROR(
INDEX(Category_Map!$B$3:$B$28,
MATCH(TRIM(SUBSTITUTE(SUBSTITUTE(CLEAN(G3490),CHAR(160),""),CHAR(10),"")),
TRIM(SUBSTITUTE(SUBSTITUTE(Category_Map!$A$3:$A$28,CHAR(160),""),CHAR(10),"")),0)),
"Not Found")</f>
        <v>Food</v>
      </c>
      <c r="J3490" t="str">
        <f t="shared" si="54"/>
        <v>Pre-COVID</v>
      </c>
    </row>
    <row r="3491" spans="1:10" x14ac:dyDescent="0.35">
      <c r="A3491" t="s">
        <v>34</v>
      </c>
      <c r="B3491">
        <v>2016</v>
      </c>
      <c r="C3491" t="s">
        <v>42</v>
      </c>
      <c r="D3491">
        <v>130.9</v>
      </c>
      <c r="E3491">
        <v>9</v>
      </c>
      <c r="F3491" s="1">
        <v>42614</v>
      </c>
      <c r="G3491" t="s">
        <v>8</v>
      </c>
      <c r="H3491">
        <v>136.1</v>
      </c>
      <c r="I3491" t="str" cm="1">
        <f t="array" ref="I3491">IFERROR(
INDEX(Category_Map!$B$3:$B$28,
MATCH(TRIM(SUBSTITUTE(SUBSTITUTE(CLEAN(G3491),CHAR(160),""),CHAR(10),"")),
TRIM(SUBSTITUTE(SUBSTITUTE(Category_Map!$A$3:$A$28,CHAR(160),""),CHAR(10),"")),0)),
"Not Found")</f>
        <v>Food</v>
      </c>
      <c r="J3491" t="str">
        <f t="shared" si="54"/>
        <v>Pre-COVID</v>
      </c>
    </row>
    <row r="3492" spans="1:10" x14ac:dyDescent="0.35">
      <c r="A3492" t="s">
        <v>34</v>
      </c>
      <c r="B3492">
        <v>2016</v>
      </c>
      <c r="C3492" t="s">
        <v>42</v>
      </c>
      <c r="D3492">
        <v>130.9</v>
      </c>
      <c r="E3492">
        <v>9</v>
      </c>
      <c r="F3492" s="1">
        <v>42614</v>
      </c>
      <c r="G3492" t="s">
        <v>9</v>
      </c>
      <c r="H3492">
        <v>150.69999999999999</v>
      </c>
      <c r="I3492" t="str" cm="1">
        <f t="array" ref="I3492">IFERROR(
INDEX(Category_Map!$B$3:$B$28,
MATCH(TRIM(SUBSTITUTE(SUBSTITUTE(CLEAN(G3492),CHAR(160),""),CHAR(10),"")),
TRIM(SUBSTITUTE(SUBSTITUTE(Category_Map!$A$3:$A$28,CHAR(160),""),CHAR(10),"")),0)),
"Not Found")</f>
        <v>Food</v>
      </c>
      <c r="J3492" t="str">
        <f t="shared" si="54"/>
        <v>Pre-COVID</v>
      </c>
    </row>
    <row r="3493" spans="1:10" x14ac:dyDescent="0.35">
      <c r="A3493" t="s">
        <v>34</v>
      </c>
      <c r="B3493">
        <v>2016</v>
      </c>
      <c r="C3493" t="s">
        <v>42</v>
      </c>
      <c r="D3493">
        <v>130.9</v>
      </c>
      <c r="E3493">
        <v>9</v>
      </c>
      <c r="F3493" s="1">
        <v>42614</v>
      </c>
      <c r="G3493" t="s">
        <v>10</v>
      </c>
      <c r="H3493">
        <v>171.5</v>
      </c>
      <c r="I3493" t="str" cm="1">
        <f t="array" ref="I3493">IFERROR(
INDEX(Category_Map!$B$3:$B$28,
MATCH(TRIM(SUBSTITUTE(SUBSTITUTE(CLEAN(G3493),CHAR(160),""),CHAR(10),"")),
TRIM(SUBSTITUTE(SUBSTITUTE(Category_Map!$A$3:$A$28,CHAR(160),""),CHAR(10),"")),0)),
"Not Found")</f>
        <v>Food</v>
      </c>
      <c r="J3493" t="str">
        <f t="shared" si="54"/>
        <v>Pre-COVID</v>
      </c>
    </row>
    <row r="3494" spans="1:10" x14ac:dyDescent="0.35">
      <c r="A3494" t="s">
        <v>34</v>
      </c>
      <c r="B3494">
        <v>2016</v>
      </c>
      <c r="C3494" t="s">
        <v>42</v>
      </c>
      <c r="D3494">
        <v>130.9</v>
      </c>
      <c r="E3494">
        <v>9</v>
      </c>
      <c r="F3494" s="1">
        <v>42614</v>
      </c>
      <c r="G3494" t="s">
        <v>11</v>
      </c>
      <c r="H3494">
        <v>113.8</v>
      </c>
      <c r="I3494" t="str" cm="1">
        <f t="array" ref="I3494">IFERROR(
INDEX(Category_Map!$B$3:$B$28,
MATCH(TRIM(SUBSTITUTE(SUBSTITUTE(CLEAN(G3494),CHAR(160),""),CHAR(10),"")),
TRIM(SUBSTITUTE(SUBSTITUTE(Category_Map!$A$3:$A$28,CHAR(160),""),CHAR(10),"")),0)),
"Not Found")</f>
        <v>Food</v>
      </c>
      <c r="J3494" t="str">
        <f t="shared" si="54"/>
        <v>Pre-COVID</v>
      </c>
    </row>
    <row r="3495" spans="1:10" x14ac:dyDescent="0.35">
      <c r="A3495" t="s">
        <v>34</v>
      </c>
      <c r="B3495">
        <v>2016</v>
      </c>
      <c r="C3495" t="s">
        <v>42</v>
      </c>
      <c r="D3495">
        <v>130.9</v>
      </c>
      <c r="E3495">
        <v>9</v>
      </c>
      <c r="F3495" s="1">
        <v>42614</v>
      </c>
      <c r="G3495" t="s">
        <v>12</v>
      </c>
      <c r="H3495">
        <v>138.80000000000001</v>
      </c>
      <c r="I3495" t="str" cm="1">
        <f t="array" ref="I3495">IFERROR(
INDEX(Category_Map!$B$3:$B$28,
MATCH(TRIM(SUBSTITUTE(SUBSTITUTE(CLEAN(G3495),CHAR(160),""),CHAR(10),"")),
TRIM(SUBSTITUTE(SUBSTITUTE(Category_Map!$A$3:$A$28,CHAR(160),""),CHAR(10),"")),0)),
"Not Found")</f>
        <v>Food</v>
      </c>
      <c r="J3495" t="str">
        <f t="shared" si="54"/>
        <v>Pre-COVID</v>
      </c>
    </row>
    <row r="3496" spans="1:10" x14ac:dyDescent="0.35">
      <c r="A3496" t="s">
        <v>34</v>
      </c>
      <c r="B3496">
        <v>2016</v>
      </c>
      <c r="C3496" t="s">
        <v>42</v>
      </c>
      <c r="D3496">
        <v>130.9</v>
      </c>
      <c r="E3496">
        <v>9</v>
      </c>
      <c r="F3496" s="1">
        <v>42614</v>
      </c>
      <c r="G3496" t="s">
        <v>13</v>
      </c>
      <c r="H3496">
        <v>126</v>
      </c>
      <c r="I3496" t="str" cm="1">
        <f t="array" ref="I3496">IFERROR(
INDEX(Category_Map!$B$3:$B$28,
MATCH(TRIM(SUBSTITUTE(SUBSTITUTE(CLEAN(G3496),CHAR(160),""),CHAR(10),"")),
TRIM(SUBSTITUTE(SUBSTITUTE(Category_Map!$A$3:$A$28,CHAR(160),""),CHAR(10),"")),0)),
"Not Found")</f>
        <v>Food and beverages</v>
      </c>
      <c r="J3496" t="str">
        <f t="shared" si="54"/>
        <v>Pre-COVID</v>
      </c>
    </row>
    <row r="3497" spans="1:10" x14ac:dyDescent="0.35">
      <c r="A3497" t="s">
        <v>34</v>
      </c>
      <c r="B3497">
        <v>2016</v>
      </c>
      <c r="C3497" t="s">
        <v>42</v>
      </c>
      <c r="D3497">
        <v>130.9</v>
      </c>
      <c r="E3497">
        <v>9</v>
      </c>
      <c r="F3497" s="1">
        <v>42614</v>
      </c>
      <c r="G3497" t="s">
        <v>14</v>
      </c>
      <c r="H3497">
        <v>140.19999999999999</v>
      </c>
      <c r="I3497" t="str" cm="1">
        <f t="array" ref="I3497">IFERROR(
INDEX(Category_Map!$B$3:$B$28,
MATCH(TRIM(SUBSTITUTE(SUBSTITUTE(CLEAN(G3497),CHAR(160),""),CHAR(10),"")),
TRIM(SUBSTITUTE(SUBSTITUTE(Category_Map!$A$3:$A$28,CHAR(160),""),CHAR(10),"")),0)),
"Not Found")</f>
        <v>Food and beverages</v>
      </c>
      <c r="J3497" t="str">
        <f t="shared" si="54"/>
        <v>Pre-COVID</v>
      </c>
    </row>
    <row r="3498" spans="1:10" x14ac:dyDescent="0.35">
      <c r="A3498" t="s">
        <v>34</v>
      </c>
      <c r="B3498">
        <v>2016</v>
      </c>
      <c r="C3498" t="s">
        <v>42</v>
      </c>
      <c r="D3498">
        <v>130.9</v>
      </c>
      <c r="E3498">
        <v>9</v>
      </c>
      <c r="F3498" s="1">
        <v>42614</v>
      </c>
      <c r="G3498" t="s">
        <v>15</v>
      </c>
      <c r="H3498">
        <v>136.6</v>
      </c>
      <c r="I3498" t="str" cm="1">
        <f t="array" ref="I3498">IFERROR(
INDEX(Category_Map!$B$3:$B$28,
MATCH(TRIM(SUBSTITUTE(SUBSTITUTE(CLEAN(G3498),CHAR(160),""),CHAR(10),"")),
TRIM(SUBSTITUTE(SUBSTITUTE(Category_Map!$A$3:$A$28,CHAR(160),""),CHAR(10),"")),0)),
"Not Found")</f>
        <v>Food and beverages</v>
      </c>
      <c r="J3498" t="str">
        <f t="shared" si="54"/>
        <v>Pre-COVID</v>
      </c>
    </row>
    <row r="3499" spans="1:10" x14ac:dyDescent="0.35">
      <c r="A3499" t="s">
        <v>34</v>
      </c>
      <c r="B3499">
        <v>2016</v>
      </c>
      <c r="C3499" t="s">
        <v>42</v>
      </c>
      <c r="D3499">
        <v>130.9</v>
      </c>
      <c r="E3499">
        <v>9</v>
      </c>
      <c r="F3499" s="1">
        <v>42614</v>
      </c>
      <c r="G3499" t="s">
        <v>16</v>
      </c>
      <c r="H3499">
        <v>141</v>
      </c>
      <c r="I3499" t="str" cm="1">
        <f t="array" ref="I3499">IFERROR(
INDEX(Category_Map!$B$3:$B$28,
MATCH(TRIM(SUBSTITUTE(SUBSTITUTE(CLEAN(G3499),CHAR(160),""),CHAR(10),"")),
TRIM(SUBSTITUTE(SUBSTITUTE(Category_Map!$A$3:$A$28,CHAR(160),""),CHAR(10),"")),0)),
"Not Found")</f>
        <v>Miscellaneous</v>
      </c>
      <c r="J3499" t="str">
        <f t="shared" si="54"/>
        <v>Pre-COVID</v>
      </c>
    </row>
    <row r="3500" spans="1:10" x14ac:dyDescent="0.35">
      <c r="A3500" t="s">
        <v>34</v>
      </c>
      <c r="B3500">
        <v>2016</v>
      </c>
      <c r="C3500" t="s">
        <v>42</v>
      </c>
      <c r="D3500">
        <v>130.9</v>
      </c>
      <c r="E3500">
        <v>9</v>
      </c>
      <c r="F3500" s="1">
        <v>42614</v>
      </c>
      <c r="G3500" t="s">
        <v>17</v>
      </c>
      <c r="H3500">
        <v>134.6</v>
      </c>
      <c r="I3500" t="str" cm="1">
        <f t="array" ref="I3500">IFERROR(
INDEX(Category_Map!$B$3:$B$28,
MATCH(TRIM(SUBSTITUTE(SUBSTITUTE(CLEAN(G3500),CHAR(160),""),CHAR(10),"")),
TRIM(SUBSTITUTE(SUBSTITUTE(Category_Map!$A$3:$A$28,CHAR(160),""),CHAR(10),"")),0)),
"Not Found")</f>
        <v>Clothing and Footwear</v>
      </c>
      <c r="J3500" t="str">
        <f t="shared" si="54"/>
        <v>Pre-COVID</v>
      </c>
    </row>
    <row r="3501" spans="1:10" x14ac:dyDescent="0.35">
      <c r="A3501" t="s">
        <v>34</v>
      </c>
      <c r="B3501">
        <v>2016</v>
      </c>
      <c r="C3501" t="s">
        <v>42</v>
      </c>
      <c r="D3501">
        <v>130.9</v>
      </c>
      <c r="E3501">
        <v>9</v>
      </c>
      <c r="F3501" s="1">
        <v>42614</v>
      </c>
      <c r="G3501" t="s">
        <v>18</v>
      </c>
      <c r="H3501">
        <v>128.6</v>
      </c>
      <c r="I3501" t="str" cm="1">
        <f t="array" ref="I3501">IFERROR(
INDEX(Category_Map!$B$3:$B$28,
MATCH(TRIM(SUBSTITUTE(SUBSTITUTE(CLEAN(G3501),CHAR(160),""),CHAR(10),"")),
TRIM(SUBSTITUTE(SUBSTITUTE(Category_Map!$A$3:$A$28,CHAR(160),""),CHAR(10),"")),0)),
"Not Found")</f>
        <v>Clothing and Footwear</v>
      </c>
      <c r="J3501" t="str">
        <f t="shared" si="54"/>
        <v>Pre-COVID</v>
      </c>
    </row>
    <row r="3502" spans="1:10" x14ac:dyDescent="0.35">
      <c r="A3502" t="s">
        <v>34</v>
      </c>
      <c r="B3502">
        <v>2016</v>
      </c>
      <c r="C3502" t="s">
        <v>42</v>
      </c>
      <c r="D3502">
        <v>130.9</v>
      </c>
      <c r="E3502">
        <v>9</v>
      </c>
      <c r="F3502" s="1">
        <v>42614</v>
      </c>
      <c r="G3502" t="s">
        <v>19</v>
      </c>
      <c r="H3502">
        <v>133.80000000000001</v>
      </c>
      <c r="I3502" t="str" cm="1">
        <f t="array" ref="I3502">IFERROR(
INDEX(Category_Map!$B$3:$B$28,
MATCH(TRIM(SUBSTITUTE(SUBSTITUTE(CLEAN(G3502),CHAR(160),""),CHAR(10),"")),
TRIM(SUBSTITUTE(SUBSTITUTE(Category_Map!$A$3:$A$28,CHAR(160),""),CHAR(10),"")),0)),
"Not Found")</f>
        <v>Clothing and Footwear</v>
      </c>
      <c r="J3502" t="str">
        <f t="shared" si="54"/>
        <v>Pre-COVID</v>
      </c>
    </row>
    <row r="3503" spans="1:10" x14ac:dyDescent="0.35">
      <c r="A3503" t="s">
        <v>34</v>
      </c>
      <c r="B3503">
        <v>2016</v>
      </c>
      <c r="C3503" t="s">
        <v>42</v>
      </c>
      <c r="D3503">
        <v>130.9</v>
      </c>
      <c r="E3503">
        <v>9</v>
      </c>
      <c r="F3503" s="1">
        <v>42614</v>
      </c>
      <c r="G3503" t="s">
        <v>20</v>
      </c>
      <c r="H3503">
        <v>127.9</v>
      </c>
      <c r="I3503" t="str" cm="1">
        <f t="array" ref="I3503">IFERROR(
INDEX(Category_Map!$B$3:$B$28,
MATCH(TRIM(SUBSTITUTE(SUBSTITUTE(CLEAN(G3503),CHAR(160),""),CHAR(10),"")),
TRIM(SUBSTITUTE(SUBSTITUTE(Category_Map!$A$3:$A$28,CHAR(160),""),CHAR(10),"")),0)),
"Not Found")</f>
        <v>Housing and Utilities</v>
      </c>
      <c r="J3503" t="str">
        <f t="shared" si="54"/>
        <v>Pre-COVID</v>
      </c>
    </row>
    <row r="3504" spans="1:10" x14ac:dyDescent="0.35">
      <c r="A3504" t="s">
        <v>34</v>
      </c>
      <c r="B3504">
        <v>2016</v>
      </c>
      <c r="C3504" t="s">
        <v>42</v>
      </c>
      <c r="D3504">
        <v>130.9</v>
      </c>
      <c r="E3504">
        <v>9</v>
      </c>
      <c r="F3504" s="1">
        <v>42614</v>
      </c>
      <c r="G3504" t="s">
        <v>21</v>
      </c>
      <c r="H3504">
        <v>124.1</v>
      </c>
      <c r="I3504" t="str" cm="1">
        <f t="array" ref="I3504">IFERROR(
INDEX(Category_Map!$B$3:$B$28,
MATCH(TRIM(SUBSTITUTE(SUBSTITUTE(CLEAN(G3504),CHAR(160),""),CHAR(10),"")),
TRIM(SUBSTITUTE(SUBSTITUTE(Category_Map!$A$3:$A$28,CHAR(160),""),CHAR(10),"")),0)),
"Not Found")</f>
        <v>Fuel and Energy</v>
      </c>
      <c r="J3504" t="str">
        <f t="shared" si="54"/>
        <v>Pre-COVID</v>
      </c>
    </row>
    <row r="3505" spans="1:10" x14ac:dyDescent="0.35">
      <c r="A3505" t="s">
        <v>34</v>
      </c>
      <c r="B3505">
        <v>2016</v>
      </c>
      <c r="C3505" t="s">
        <v>42</v>
      </c>
      <c r="D3505">
        <v>130.9</v>
      </c>
      <c r="E3505">
        <v>9</v>
      </c>
      <c r="F3505" s="1">
        <v>42614</v>
      </c>
      <c r="G3505" t="s">
        <v>22</v>
      </c>
      <c r="H3505">
        <v>127.9</v>
      </c>
      <c r="I3505" t="str" cm="1">
        <f t="array" ref="I3505">IFERROR(
INDEX(Category_Map!$B$3:$B$28,
MATCH(TRIM(SUBSTITUTE(SUBSTITUTE(CLEAN(G3505),CHAR(160),""),CHAR(10),"")),
TRIM(SUBSTITUTE(SUBSTITUTE(Category_Map!$A$3:$A$28,CHAR(160),""),CHAR(10),"")),0)),
"Not Found")</f>
        <v>Household goods and services</v>
      </c>
      <c r="J3505" t="str">
        <f t="shared" si="54"/>
        <v>Pre-COVID</v>
      </c>
    </row>
    <row r="3506" spans="1:10" x14ac:dyDescent="0.35">
      <c r="A3506" t="s">
        <v>34</v>
      </c>
      <c r="B3506">
        <v>2016</v>
      </c>
      <c r="C3506" t="s">
        <v>42</v>
      </c>
      <c r="D3506">
        <v>130.9</v>
      </c>
      <c r="E3506">
        <v>9</v>
      </c>
      <c r="F3506" s="1">
        <v>42614</v>
      </c>
      <c r="G3506" t="s">
        <v>23</v>
      </c>
      <c r="H3506">
        <v>125.4</v>
      </c>
      <c r="I3506" t="str" cm="1">
        <f t="array" ref="I3506">IFERROR(
INDEX(Category_Map!$B$3:$B$28,
MATCH(TRIM(SUBSTITUTE(SUBSTITUTE(CLEAN(G3506),CHAR(160),""),CHAR(10),"")),
TRIM(SUBSTITUTE(SUBSTITUTE(Category_Map!$A$3:$A$28,CHAR(160),""),CHAR(10),"")),0)),
"Not Found")</f>
        <v>Health</v>
      </c>
      <c r="J3506" t="str">
        <f t="shared" si="54"/>
        <v>Pre-COVID</v>
      </c>
    </row>
    <row r="3507" spans="1:10" x14ac:dyDescent="0.35">
      <c r="A3507" t="s">
        <v>34</v>
      </c>
      <c r="B3507">
        <v>2016</v>
      </c>
      <c r="C3507" t="s">
        <v>42</v>
      </c>
      <c r="D3507">
        <v>130.9</v>
      </c>
      <c r="E3507">
        <v>9</v>
      </c>
      <c r="F3507" s="1">
        <v>42614</v>
      </c>
      <c r="G3507" t="s">
        <v>24</v>
      </c>
      <c r="H3507">
        <v>114.3</v>
      </c>
      <c r="I3507" t="str" cm="1">
        <f t="array" ref="I3507">IFERROR(
INDEX(Category_Map!$B$3:$B$28,
MATCH(TRIM(SUBSTITUTE(SUBSTITUTE(CLEAN(G3507),CHAR(160),""),CHAR(10),"")),
TRIM(SUBSTITUTE(SUBSTITUTE(Category_Map!$A$3:$A$28,CHAR(160),""),CHAR(10),"")),0)),
"Not Found")</f>
        <v>Transport &amp; Communication</v>
      </c>
      <c r="J3507" t="str">
        <f t="shared" si="54"/>
        <v>Pre-COVID</v>
      </c>
    </row>
    <row r="3508" spans="1:10" x14ac:dyDescent="0.35">
      <c r="A3508" t="s">
        <v>34</v>
      </c>
      <c r="B3508">
        <v>2016</v>
      </c>
      <c r="C3508" t="s">
        <v>42</v>
      </c>
      <c r="D3508">
        <v>130.9</v>
      </c>
      <c r="E3508">
        <v>9</v>
      </c>
      <c r="F3508" s="1">
        <v>42614</v>
      </c>
      <c r="G3508" t="s">
        <v>25</v>
      </c>
      <c r="H3508">
        <v>122.9</v>
      </c>
      <c r="I3508" t="str" cm="1">
        <f t="array" ref="I3508">IFERROR(
INDEX(Category_Map!$B$3:$B$28,
MATCH(TRIM(SUBSTITUTE(SUBSTITUTE(CLEAN(G3508),CHAR(160),""),CHAR(10),"")),
TRIM(SUBSTITUTE(SUBSTITUTE(Category_Map!$A$3:$A$28,CHAR(160),""),CHAR(10),"")),0)),
"Not Found")</f>
        <v>Recreation and Personal Care</v>
      </c>
      <c r="J3508" t="str">
        <f t="shared" si="54"/>
        <v>Pre-COVID</v>
      </c>
    </row>
    <row r="3509" spans="1:10" x14ac:dyDescent="0.35">
      <c r="A3509" t="s">
        <v>34</v>
      </c>
      <c r="B3509">
        <v>2016</v>
      </c>
      <c r="C3509" t="s">
        <v>42</v>
      </c>
      <c r="D3509">
        <v>130.9</v>
      </c>
      <c r="E3509">
        <v>9</v>
      </c>
      <c r="F3509" s="1">
        <v>42614</v>
      </c>
      <c r="G3509" t="s">
        <v>26</v>
      </c>
      <c r="H3509">
        <v>131.80000000000001</v>
      </c>
      <c r="I3509" t="str" cm="1">
        <f t="array" ref="I3509">IFERROR(
INDEX(Category_Map!$B$3:$B$28,
MATCH(TRIM(SUBSTITUTE(SUBSTITUTE(CLEAN(G3509),CHAR(160),""),CHAR(10),"")),
TRIM(SUBSTITUTE(SUBSTITUTE(Category_Map!$A$3:$A$28,CHAR(160),""),CHAR(10),"")),0)),
"Not Found")</f>
        <v>Education</v>
      </c>
      <c r="J3509" t="str">
        <f t="shared" si="54"/>
        <v>Pre-COVID</v>
      </c>
    </row>
    <row r="3510" spans="1:10" x14ac:dyDescent="0.35">
      <c r="A3510" t="s">
        <v>34</v>
      </c>
      <c r="B3510">
        <v>2016</v>
      </c>
      <c r="C3510" t="s">
        <v>42</v>
      </c>
      <c r="D3510">
        <v>130.9</v>
      </c>
      <c r="E3510">
        <v>9</v>
      </c>
      <c r="F3510" s="1">
        <v>42614</v>
      </c>
      <c r="G3510" t="s">
        <v>27</v>
      </c>
      <c r="H3510">
        <v>122.1</v>
      </c>
      <c r="I3510" t="str" cm="1">
        <f t="array" ref="I3510">IFERROR(
INDEX(Category_Map!$B$3:$B$28,
MATCH(TRIM(SUBSTITUTE(SUBSTITUTE(CLEAN(G3510),CHAR(160),""),CHAR(10),"")),
TRIM(SUBSTITUTE(SUBSTITUTE(Category_Map!$A$3:$A$28,CHAR(160),""),CHAR(10),"")),0)),
"Not Found")</f>
        <v>Personal care and effects</v>
      </c>
      <c r="J3510" t="str">
        <f t="shared" si="54"/>
        <v>Pre-COVID</v>
      </c>
    </row>
    <row r="3511" spans="1:10" x14ac:dyDescent="0.35">
      <c r="A3511" t="s">
        <v>34</v>
      </c>
      <c r="B3511">
        <v>2016</v>
      </c>
      <c r="C3511" t="s">
        <v>42</v>
      </c>
      <c r="D3511">
        <v>130.9</v>
      </c>
      <c r="E3511">
        <v>9</v>
      </c>
      <c r="F3511" s="1">
        <v>42614</v>
      </c>
      <c r="G3511" t="s">
        <v>28</v>
      </c>
      <c r="H3511">
        <v>122.8</v>
      </c>
      <c r="I3511" t="str" cm="1">
        <f t="array" ref="I3511">IFERROR(
INDEX(Category_Map!$B$3:$B$28,
MATCH(TRIM(SUBSTITUTE(SUBSTITUTE(CLEAN(G3511),CHAR(160),""),CHAR(10),"")),
TRIM(SUBSTITUTE(SUBSTITUTE(Category_Map!$A$3:$A$28,CHAR(160),""),CHAR(10),"")),0)),
"Not Found")</f>
        <v>Miscellaneous</v>
      </c>
      <c r="J3511" t="str">
        <f t="shared" si="54"/>
        <v>Pre-COVID</v>
      </c>
    </row>
    <row r="3512" spans="1:10" x14ac:dyDescent="0.35">
      <c r="A3512" t="s">
        <v>30</v>
      </c>
      <c r="B3512">
        <v>2016</v>
      </c>
      <c r="C3512" t="s">
        <v>43</v>
      </c>
      <c r="D3512">
        <v>133.80000000000001</v>
      </c>
      <c r="E3512">
        <v>10</v>
      </c>
      <c r="F3512" s="1">
        <v>42644</v>
      </c>
      <c r="G3512" t="s">
        <v>3</v>
      </c>
      <c r="H3512">
        <v>131.30000000000001</v>
      </c>
      <c r="I3512" t="str" cm="1">
        <f t="array" ref="I3512">IFERROR(
INDEX(Category_Map!$B$3:$B$28,
MATCH(TRIM(SUBSTITUTE(SUBSTITUTE(CLEAN(G3512),CHAR(160),""),CHAR(10),"")),
TRIM(SUBSTITUTE(SUBSTITUTE(Category_Map!$A$3:$A$28,CHAR(160),""),CHAR(10),"")),0)),
"Not Found")</f>
        <v>Food</v>
      </c>
      <c r="J3512" t="str">
        <f t="shared" si="54"/>
        <v>Pre-COVID</v>
      </c>
    </row>
    <row r="3513" spans="1:10" x14ac:dyDescent="0.35">
      <c r="A3513" t="s">
        <v>30</v>
      </c>
      <c r="B3513">
        <v>2016</v>
      </c>
      <c r="C3513" t="s">
        <v>43</v>
      </c>
      <c r="D3513">
        <v>133.80000000000001</v>
      </c>
      <c r="E3513">
        <v>10</v>
      </c>
      <c r="F3513" s="1">
        <v>42644</v>
      </c>
      <c r="G3513" t="s">
        <v>4</v>
      </c>
      <c r="H3513">
        <v>137.6</v>
      </c>
      <c r="I3513" t="str" cm="1">
        <f t="array" ref="I3513">IFERROR(
INDEX(Category_Map!$B$3:$B$28,
MATCH(TRIM(SUBSTITUTE(SUBSTITUTE(CLEAN(G3513),CHAR(160),""),CHAR(10),"")),
TRIM(SUBSTITUTE(SUBSTITUTE(Category_Map!$A$3:$A$28,CHAR(160),""),CHAR(10),"")),0)),
"Not Found")</f>
        <v>Food</v>
      </c>
      <c r="J3513" t="str">
        <f t="shared" si="54"/>
        <v>Pre-COVID</v>
      </c>
    </row>
    <row r="3514" spans="1:10" x14ac:dyDescent="0.35">
      <c r="A3514" t="s">
        <v>30</v>
      </c>
      <c r="B3514">
        <v>2016</v>
      </c>
      <c r="C3514" t="s">
        <v>43</v>
      </c>
      <c r="D3514">
        <v>133.80000000000001</v>
      </c>
      <c r="E3514">
        <v>10</v>
      </c>
      <c r="F3514" s="1">
        <v>42644</v>
      </c>
      <c r="G3514" t="s">
        <v>5</v>
      </c>
      <c r="H3514">
        <v>130.1</v>
      </c>
      <c r="I3514" t="str" cm="1">
        <f t="array" ref="I3514">IFERROR(
INDEX(Category_Map!$B$3:$B$28,
MATCH(TRIM(SUBSTITUTE(SUBSTITUTE(CLEAN(G3514),CHAR(160),""),CHAR(10),"")),
TRIM(SUBSTITUTE(SUBSTITUTE(Category_Map!$A$3:$A$28,CHAR(160),""),CHAR(10),"")),0)),
"Not Found")</f>
        <v>Food</v>
      </c>
      <c r="J3514" t="str">
        <f t="shared" si="54"/>
        <v>Pre-COVID</v>
      </c>
    </row>
    <row r="3515" spans="1:10" x14ac:dyDescent="0.35">
      <c r="A3515" t="s">
        <v>30</v>
      </c>
      <c r="B3515">
        <v>2016</v>
      </c>
      <c r="C3515" t="s">
        <v>43</v>
      </c>
      <c r="D3515">
        <v>133.80000000000001</v>
      </c>
      <c r="E3515">
        <v>10</v>
      </c>
      <c r="F3515" s="1">
        <v>42644</v>
      </c>
      <c r="G3515" t="s">
        <v>6</v>
      </c>
      <c r="H3515">
        <v>136</v>
      </c>
      <c r="I3515" t="str" cm="1">
        <f t="array" ref="I3515">IFERROR(
INDEX(Category_Map!$B$3:$B$28,
MATCH(TRIM(SUBSTITUTE(SUBSTITUTE(CLEAN(G3515),CHAR(160),""),CHAR(10),"")),
TRIM(SUBSTITUTE(SUBSTITUTE(Category_Map!$A$3:$A$28,CHAR(160),""),CHAR(10),"")),0)),
"Not Found")</f>
        <v>Food</v>
      </c>
      <c r="J3515" t="str">
        <f t="shared" si="54"/>
        <v>Pre-COVID</v>
      </c>
    </row>
    <row r="3516" spans="1:10" x14ac:dyDescent="0.35">
      <c r="A3516" t="s">
        <v>30</v>
      </c>
      <c r="B3516">
        <v>2016</v>
      </c>
      <c r="C3516" t="s">
        <v>43</v>
      </c>
      <c r="D3516">
        <v>133.80000000000001</v>
      </c>
      <c r="E3516">
        <v>10</v>
      </c>
      <c r="F3516" s="1">
        <v>42644</v>
      </c>
      <c r="G3516" t="s">
        <v>7</v>
      </c>
      <c r="H3516">
        <v>120.8</v>
      </c>
      <c r="I3516" t="str" cm="1">
        <f t="array" ref="I3516">IFERROR(
INDEX(Category_Map!$B$3:$B$28,
MATCH(TRIM(SUBSTITUTE(SUBSTITUTE(CLEAN(G3516),CHAR(160),""),CHAR(10),"")),
TRIM(SUBSTITUTE(SUBSTITUTE(Category_Map!$A$3:$A$28,CHAR(160),""),CHAR(10),"")),0)),
"Not Found")</f>
        <v>Food</v>
      </c>
      <c r="J3516" t="str">
        <f t="shared" si="54"/>
        <v>Pre-COVID</v>
      </c>
    </row>
    <row r="3517" spans="1:10" x14ac:dyDescent="0.35">
      <c r="A3517" t="s">
        <v>30</v>
      </c>
      <c r="B3517">
        <v>2016</v>
      </c>
      <c r="C3517" t="s">
        <v>43</v>
      </c>
      <c r="D3517">
        <v>133.80000000000001</v>
      </c>
      <c r="E3517">
        <v>10</v>
      </c>
      <c r="F3517" s="1">
        <v>42644</v>
      </c>
      <c r="G3517" t="s">
        <v>8</v>
      </c>
      <c r="H3517">
        <v>138.4</v>
      </c>
      <c r="I3517" t="str" cm="1">
        <f t="array" ref="I3517">IFERROR(
INDEX(Category_Map!$B$3:$B$28,
MATCH(TRIM(SUBSTITUTE(SUBSTITUTE(CLEAN(G3517),CHAR(160),""),CHAR(10),"")),
TRIM(SUBSTITUTE(SUBSTITUTE(Category_Map!$A$3:$A$28,CHAR(160),""),CHAR(10),"")),0)),
"Not Found")</f>
        <v>Food</v>
      </c>
      <c r="J3517" t="str">
        <f t="shared" si="54"/>
        <v>Pre-COVID</v>
      </c>
    </row>
    <row r="3518" spans="1:10" x14ac:dyDescent="0.35">
      <c r="A3518" t="s">
        <v>30</v>
      </c>
      <c r="B3518">
        <v>2016</v>
      </c>
      <c r="C3518" t="s">
        <v>43</v>
      </c>
      <c r="D3518">
        <v>133.80000000000001</v>
      </c>
      <c r="E3518">
        <v>10</v>
      </c>
      <c r="F3518" s="1">
        <v>42644</v>
      </c>
      <c r="G3518" t="s">
        <v>9</v>
      </c>
      <c r="H3518">
        <v>149.19999999999999</v>
      </c>
      <c r="I3518" t="str" cm="1">
        <f t="array" ref="I3518">IFERROR(
INDEX(Category_Map!$B$3:$B$28,
MATCH(TRIM(SUBSTITUTE(SUBSTITUTE(CLEAN(G3518),CHAR(160),""),CHAR(10),"")),
TRIM(SUBSTITUTE(SUBSTITUTE(Category_Map!$A$3:$A$28,CHAR(160),""),CHAR(10),"")),0)),
"Not Found")</f>
        <v>Food</v>
      </c>
      <c r="J3518" t="str">
        <f t="shared" si="54"/>
        <v>Pre-COVID</v>
      </c>
    </row>
    <row r="3519" spans="1:10" x14ac:dyDescent="0.35">
      <c r="A3519" t="s">
        <v>30</v>
      </c>
      <c r="B3519">
        <v>2016</v>
      </c>
      <c r="C3519" t="s">
        <v>43</v>
      </c>
      <c r="D3519">
        <v>133.80000000000001</v>
      </c>
      <c r="E3519">
        <v>10</v>
      </c>
      <c r="F3519" s="1">
        <v>42644</v>
      </c>
      <c r="G3519" t="s">
        <v>10</v>
      </c>
      <c r="H3519">
        <v>170.2</v>
      </c>
      <c r="I3519" t="str" cm="1">
        <f t="array" ref="I3519">IFERROR(
INDEX(Category_Map!$B$3:$B$28,
MATCH(TRIM(SUBSTITUTE(SUBSTITUTE(CLEAN(G3519),CHAR(160),""),CHAR(10),"")),
TRIM(SUBSTITUTE(SUBSTITUTE(Category_Map!$A$3:$A$28,CHAR(160),""),CHAR(10),"")),0)),
"Not Found")</f>
        <v>Food</v>
      </c>
      <c r="J3519" t="str">
        <f t="shared" si="54"/>
        <v>Pre-COVID</v>
      </c>
    </row>
    <row r="3520" spans="1:10" x14ac:dyDescent="0.35">
      <c r="A3520" t="s">
        <v>30</v>
      </c>
      <c r="B3520">
        <v>2016</v>
      </c>
      <c r="C3520" t="s">
        <v>43</v>
      </c>
      <c r="D3520">
        <v>133.80000000000001</v>
      </c>
      <c r="E3520">
        <v>10</v>
      </c>
      <c r="F3520" s="1">
        <v>42644</v>
      </c>
      <c r="G3520" t="s">
        <v>11</v>
      </c>
      <c r="H3520">
        <v>113.4</v>
      </c>
      <c r="I3520" t="str" cm="1">
        <f t="array" ref="I3520">IFERROR(
INDEX(Category_Map!$B$3:$B$28,
MATCH(TRIM(SUBSTITUTE(SUBSTITUTE(CLEAN(G3520),CHAR(160),""),CHAR(10),"")),
TRIM(SUBSTITUTE(SUBSTITUTE(Category_Map!$A$3:$A$28,CHAR(160),""),CHAR(10),"")),0)),
"Not Found")</f>
        <v>Food</v>
      </c>
      <c r="J3520" t="str">
        <f t="shared" si="54"/>
        <v>Pre-COVID</v>
      </c>
    </row>
    <row r="3521" spans="1:10" x14ac:dyDescent="0.35">
      <c r="A3521" t="s">
        <v>30</v>
      </c>
      <c r="B3521">
        <v>2016</v>
      </c>
      <c r="C3521" t="s">
        <v>43</v>
      </c>
      <c r="D3521">
        <v>133.80000000000001</v>
      </c>
      <c r="E3521">
        <v>10</v>
      </c>
      <c r="F3521" s="1">
        <v>42644</v>
      </c>
      <c r="G3521" t="s">
        <v>12</v>
      </c>
      <c r="H3521">
        <v>136.30000000000001</v>
      </c>
      <c r="I3521" t="str" cm="1">
        <f t="array" ref="I3521">IFERROR(
INDEX(Category_Map!$B$3:$B$28,
MATCH(TRIM(SUBSTITUTE(SUBSTITUTE(CLEAN(G3521),CHAR(160),""),CHAR(10),"")),
TRIM(SUBSTITUTE(SUBSTITUTE(Category_Map!$A$3:$A$28,CHAR(160),""),CHAR(10),"")),0)),
"Not Found")</f>
        <v>Food</v>
      </c>
      <c r="J3521" t="str">
        <f t="shared" si="54"/>
        <v>Pre-COVID</v>
      </c>
    </row>
    <row r="3522" spans="1:10" x14ac:dyDescent="0.35">
      <c r="A3522" t="s">
        <v>30</v>
      </c>
      <c r="B3522">
        <v>2016</v>
      </c>
      <c r="C3522" t="s">
        <v>43</v>
      </c>
      <c r="D3522">
        <v>133.80000000000001</v>
      </c>
      <c r="E3522">
        <v>10</v>
      </c>
      <c r="F3522" s="1">
        <v>42644</v>
      </c>
      <c r="G3522" t="s">
        <v>13</v>
      </c>
      <c r="H3522">
        <v>128.69999999999999</v>
      </c>
      <c r="I3522" t="str" cm="1">
        <f t="array" ref="I3522">IFERROR(
INDEX(Category_Map!$B$3:$B$28,
MATCH(TRIM(SUBSTITUTE(SUBSTITUTE(CLEAN(G3522),CHAR(160),""),CHAR(10),"")),
TRIM(SUBSTITUTE(SUBSTITUTE(Category_Map!$A$3:$A$28,CHAR(160),""),CHAR(10),"")),0)),
"Not Found")</f>
        <v>Food and beverages</v>
      </c>
      <c r="J3522" t="str">
        <f t="shared" ref="J3522:J3585" si="55">IF(F3522 &lt; DATE(2020,3,1), "Pre-COVID", "Post-COVID")</f>
        <v>Pre-COVID</v>
      </c>
    </row>
    <row r="3523" spans="1:10" x14ac:dyDescent="0.35">
      <c r="A3523" t="s">
        <v>30</v>
      </c>
      <c r="B3523">
        <v>2016</v>
      </c>
      <c r="C3523" t="s">
        <v>43</v>
      </c>
      <c r="D3523">
        <v>133.80000000000001</v>
      </c>
      <c r="E3523">
        <v>10</v>
      </c>
      <c r="F3523" s="1">
        <v>42644</v>
      </c>
      <c r="G3523" t="s">
        <v>14</v>
      </c>
      <c r="H3523">
        <v>142.4</v>
      </c>
      <c r="I3523" t="str" cm="1">
        <f t="array" ref="I3523">IFERROR(
INDEX(Category_Map!$B$3:$B$28,
MATCH(TRIM(SUBSTITUTE(SUBSTITUTE(CLEAN(G3523),CHAR(160),""),CHAR(10),"")),
TRIM(SUBSTITUTE(SUBSTITUTE(Category_Map!$A$3:$A$28,CHAR(160),""),CHAR(10),"")),0)),
"Not Found")</f>
        <v>Food and beverages</v>
      </c>
      <c r="J3523" t="str">
        <f t="shared" si="55"/>
        <v>Pre-COVID</v>
      </c>
    </row>
    <row r="3524" spans="1:10" x14ac:dyDescent="0.35">
      <c r="A3524" t="s">
        <v>30</v>
      </c>
      <c r="B3524">
        <v>2016</v>
      </c>
      <c r="C3524" t="s">
        <v>43</v>
      </c>
      <c r="D3524">
        <v>133.80000000000001</v>
      </c>
      <c r="E3524">
        <v>10</v>
      </c>
      <c r="F3524" s="1">
        <v>42644</v>
      </c>
      <c r="G3524" t="s">
        <v>15</v>
      </c>
      <c r="H3524">
        <v>137.4</v>
      </c>
      <c r="I3524" t="str" cm="1">
        <f t="array" ref="I3524">IFERROR(
INDEX(Category_Map!$B$3:$B$28,
MATCH(TRIM(SUBSTITUTE(SUBSTITUTE(CLEAN(G3524),CHAR(160),""),CHAR(10),"")),
TRIM(SUBSTITUTE(SUBSTITUTE(Category_Map!$A$3:$A$28,CHAR(160),""),CHAR(10),"")),0)),
"Not Found")</f>
        <v>Food and beverages</v>
      </c>
      <c r="J3524" t="str">
        <f t="shared" si="55"/>
        <v>Pre-COVID</v>
      </c>
    </row>
    <row r="3525" spans="1:10" x14ac:dyDescent="0.35">
      <c r="A3525" t="s">
        <v>30</v>
      </c>
      <c r="B3525">
        <v>2016</v>
      </c>
      <c r="C3525" t="s">
        <v>43</v>
      </c>
      <c r="D3525">
        <v>133.80000000000001</v>
      </c>
      <c r="E3525">
        <v>10</v>
      </c>
      <c r="F3525" s="1">
        <v>42644</v>
      </c>
      <c r="G3525" t="s">
        <v>16</v>
      </c>
      <c r="H3525">
        <v>140.9</v>
      </c>
      <c r="I3525" t="str" cm="1">
        <f t="array" ref="I3525">IFERROR(
INDEX(Category_Map!$B$3:$B$28,
MATCH(TRIM(SUBSTITUTE(SUBSTITUTE(CLEAN(G3525),CHAR(160),""),CHAR(10),"")),
TRIM(SUBSTITUTE(SUBSTITUTE(Category_Map!$A$3:$A$28,CHAR(160),""),CHAR(10),"")),0)),
"Not Found")</f>
        <v>Miscellaneous</v>
      </c>
      <c r="J3525" t="str">
        <f t="shared" si="55"/>
        <v>Pre-COVID</v>
      </c>
    </row>
    <row r="3526" spans="1:10" x14ac:dyDescent="0.35">
      <c r="A3526" t="s">
        <v>30</v>
      </c>
      <c r="B3526">
        <v>2016</v>
      </c>
      <c r="C3526" t="s">
        <v>43</v>
      </c>
      <c r="D3526">
        <v>133.80000000000001</v>
      </c>
      <c r="E3526">
        <v>10</v>
      </c>
      <c r="F3526" s="1">
        <v>42644</v>
      </c>
      <c r="G3526" t="s">
        <v>17</v>
      </c>
      <c r="H3526">
        <v>139.6</v>
      </c>
      <c r="I3526" t="str" cm="1">
        <f t="array" ref="I3526">IFERROR(
INDEX(Category_Map!$B$3:$B$28,
MATCH(TRIM(SUBSTITUTE(SUBSTITUTE(CLEAN(G3526),CHAR(160),""),CHAR(10),"")),
TRIM(SUBSTITUTE(SUBSTITUTE(Category_Map!$A$3:$A$28,CHAR(160),""),CHAR(10),"")),0)),
"Not Found")</f>
        <v>Clothing and Footwear</v>
      </c>
      <c r="J3526" t="str">
        <f t="shared" si="55"/>
        <v>Pre-COVID</v>
      </c>
    </row>
    <row r="3527" spans="1:10" x14ac:dyDescent="0.35">
      <c r="A3527" t="s">
        <v>30</v>
      </c>
      <c r="B3527">
        <v>2016</v>
      </c>
      <c r="C3527" t="s">
        <v>43</v>
      </c>
      <c r="D3527">
        <v>133.80000000000001</v>
      </c>
      <c r="E3527">
        <v>10</v>
      </c>
      <c r="F3527" s="1">
        <v>42644</v>
      </c>
      <c r="G3527" t="s">
        <v>18</v>
      </c>
      <c r="H3527">
        <v>134.30000000000001</v>
      </c>
      <c r="I3527" t="str" cm="1">
        <f t="array" ref="I3527">IFERROR(
INDEX(Category_Map!$B$3:$B$28,
MATCH(TRIM(SUBSTITUTE(SUBSTITUTE(CLEAN(G3527),CHAR(160),""),CHAR(10),"")),
TRIM(SUBSTITUTE(SUBSTITUTE(Category_Map!$A$3:$A$28,CHAR(160),""),CHAR(10),"")),0)),
"Not Found")</f>
        <v>Clothing and Footwear</v>
      </c>
      <c r="J3527" t="str">
        <f t="shared" si="55"/>
        <v>Pre-COVID</v>
      </c>
    </row>
    <row r="3528" spans="1:10" x14ac:dyDescent="0.35">
      <c r="A3528" t="s">
        <v>30</v>
      </c>
      <c r="B3528">
        <v>2016</v>
      </c>
      <c r="C3528" t="s">
        <v>43</v>
      </c>
      <c r="D3528">
        <v>133.80000000000001</v>
      </c>
      <c r="E3528">
        <v>10</v>
      </c>
      <c r="F3528" s="1">
        <v>42644</v>
      </c>
      <c r="G3528" t="s">
        <v>19</v>
      </c>
      <c r="H3528">
        <v>138.80000000000001</v>
      </c>
      <c r="I3528" t="str" cm="1">
        <f t="array" ref="I3528">IFERROR(
INDEX(Category_Map!$B$3:$B$28,
MATCH(TRIM(SUBSTITUTE(SUBSTITUTE(CLEAN(G3528),CHAR(160),""),CHAR(10),"")),
TRIM(SUBSTITUTE(SUBSTITUTE(Category_Map!$A$3:$A$28,CHAR(160),""),CHAR(10),"")),0)),
"Not Found")</f>
        <v>Clothing and Footwear</v>
      </c>
      <c r="J3528" t="str">
        <f t="shared" si="55"/>
        <v>Pre-COVID</v>
      </c>
    </row>
    <row r="3529" spans="1:10" x14ac:dyDescent="0.35">
      <c r="A3529" t="s">
        <v>30</v>
      </c>
      <c r="B3529">
        <v>2016</v>
      </c>
      <c r="C3529" t="s">
        <v>43</v>
      </c>
      <c r="D3529">
        <v>133.80000000000001</v>
      </c>
      <c r="E3529">
        <v>10</v>
      </c>
      <c r="F3529" s="1">
        <v>42644</v>
      </c>
      <c r="G3529" t="s">
        <v>20</v>
      </c>
      <c r="H3529">
        <v>0</v>
      </c>
      <c r="I3529" t="str" cm="1">
        <f t="array" ref="I3529">IFERROR(
INDEX(Category_Map!$B$3:$B$28,
MATCH(TRIM(SUBSTITUTE(SUBSTITUTE(CLEAN(G3529),CHAR(160),""),CHAR(10),"")),
TRIM(SUBSTITUTE(SUBSTITUTE(Category_Map!$A$3:$A$28,CHAR(160),""),CHAR(10),"")),0)),
"Not Found")</f>
        <v>Housing and Utilities</v>
      </c>
      <c r="J3529" t="str">
        <f t="shared" si="55"/>
        <v>Pre-COVID</v>
      </c>
    </row>
    <row r="3530" spans="1:10" x14ac:dyDescent="0.35">
      <c r="A3530" t="s">
        <v>30</v>
      </c>
      <c r="B3530">
        <v>2016</v>
      </c>
      <c r="C3530" t="s">
        <v>43</v>
      </c>
      <c r="D3530">
        <v>133.80000000000001</v>
      </c>
      <c r="E3530">
        <v>10</v>
      </c>
      <c r="F3530" s="1">
        <v>42644</v>
      </c>
      <c r="G3530" t="s">
        <v>21</v>
      </c>
      <c r="H3530">
        <v>129.80000000000001</v>
      </c>
      <c r="I3530" t="str" cm="1">
        <f t="array" ref="I3530">IFERROR(
INDEX(Category_Map!$B$3:$B$28,
MATCH(TRIM(SUBSTITUTE(SUBSTITUTE(CLEAN(G3530),CHAR(160),""),CHAR(10),"")),
TRIM(SUBSTITUTE(SUBSTITUTE(Category_Map!$A$3:$A$28,CHAR(160),""),CHAR(10),"")),0)),
"Not Found")</f>
        <v>Fuel and Energy</v>
      </c>
      <c r="J3530" t="str">
        <f t="shared" si="55"/>
        <v>Pre-COVID</v>
      </c>
    </row>
    <row r="3531" spans="1:10" x14ac:dyDescent="0.35">
      <c r="A3531" t="s">
        <v>30</v>
      </c>
      <c r="B3531">
        <v>2016</v>
      </c>
      <c r="C3531" t="s">
        <v>43</v>
      </c>
      <c r="D3531">
        <v>133.80000000000001</v>
      </c>
      <c r="E3531">
        <v>10</v>
      </c>
      <c r="F3531" s="1">
        <v>42644</v>
      </c>
      <c r="G3531" t="s">
        <v>22</v>
      </c>
      <c r="H3531">
        <v>131.80000000000001</v>
      </c>
      <c r="I3531" t="str" cm="1">
        <f t="array" ref="I3531">IFERROR(
INDEX(Category_Map!$B$3:$B$28,
MATCH(TRIM(SUBSTITUTE(SUBSTITUTE(CLEAN(G3531),CHAR(160),""),CHAR(10),"")),
TRIM(SUBSTITUTE(SUBSTITUTE(Category_Map!$A$3:$A$28,CHAR(160),""),CHAR(10),"")),0)),
"Not Found")</f>
        <v>Household goods and services</v>
      </c>
      <c r="J3531" t="str">
        <f t="shared" si="55"/>
        <v>Pre-COVID</v>
      </c>
    </row>
    <row r="3532" spans="1:10" x14ac:dyDescent="0.35">
      <c r="A3532" t="s">
        <v>30</v>
      </c>
      <c r="B3532">
        <v>2016</v>
      </c>
      <c r="C3532" t="s">
        <v>43</v>
      </c>
      <c r="D3532">
        <v>133.80000000000001</v>
      </c>
      <c r="E3532">
        <v>10</v>
      </c>
      <c r="F3532" s="1">
        <v>42644</v>
      </c>
      <c r="G3532" t="s">
        <v>23</v>
      </c>
      <c r="H3532">
        <v>128.69999999999999</v>
      </c>
      <c r="I3532" t="str" cm="1">
        <f t="array" ref="I3532">IFERROR(
INDEX(Category_Map!$B$3:$B$28,
MATCH(TRIM(SUBSTITUTE(SUBSTITUTE(CLEAN(G3532),CHAR(160),""),CHAR(10),"")),
TRIM(SUBSTITUTE(SUBSTITUTE(Category_Map!$A$3:$A$28,CHAR(160),""),CHAR(10),"")),0)),
"Not Found")</f>
        <v>Health</v>
      </c>
      <c r="J3532" t="str">
        <f t="shared" si="55"/>
        <v>Pre-COVID</v>
      </c>
    </row>
    <row r="3533" spans="1:10" x14ac:dyDescent="0.35">
      <c r="A3533" t="s">
        <v>30</v>
      </c>
      <c r="B3533">
        <v>2016</v>
      </c>
      <c r="C3533" t="s">
        <v>43</v>
      </c>
      <c r="D3533">
        <v>133.80000000000001</v>
      </c>
      <c r="E3533">
        <v>10</v>
      </c>
      <c r="F3533" s="1">
        <v>42644</v>
      </c>
      <c r="G3533" t="s">
        <v>24</v>
      </c>
      <c r="H3533">
        <v>117.8</v>
      </c>
      <c r="I3533" t="str" cm="1">
        <f t="array" ref="I3533">IFERROR(
INDEX(Category_Map!$B$3:$B$28,
MATCH(TRIM(SUBSTITUTE(SUBSTITUTE(CLEAN(G3533),CHAR(160),""),CHAR(10),"")),
TRIM(SUBSTITUTE(SUBSTITUTE(Category_Map!$A$3:$A$28,CHAR(160),""),CHAR(10),"")),0)),
"Not Found")</f>
        <v>Transport &amp; Communication</v>
      </c>
      <c r="J3533" t="str">
        <f t="shared" si="55"/>
        <v>Pre-COVID</v>
      </c>
    </row>
    <row r="3534" spans="1:10" x14ac:dyDescent="0.35">
      <c r="A3534" t="s">
        <v>30</v>
      </c>
      <c r="B3534">
        <v>2016</v>
      </c>
      <c r="C3534" t="s">
        <v>43</v>
      </c>
      <c r="D3534">
        <v>133.80000000000001</v>
      </c>
      <c r="E3534">
        <v>10</v>
      </c>
      <c r="F3534" s="1">
        <v>42644</v>
      </c>
      <c r="G3534" t="s">
        <v>25</v>
      </c>
      <c r="H3534">
        <v>126.5</v>
      </c>
      <c r="I3534" t="str" cm="1">
        <f t="array" ref="I3534">IFERROR(
INDEX(Category_Map!$B$3:$B$28,
MATCH(TRIM(SUBSTITUTE(SUBSTITUTE(CLEAN(G3534),CHAR(160),""),CHAR(10),"")),
TRIM(SUBSTITUTE(SUBSTITUTE(Category_Map!$A$3:$A$28,CHAR(160),""),CHAR(10),"")),0)),
"Not Found")</f>
        <v>Recreation and Personal Care</v>
      </c>
      <c r="J3534" t="str">
        <f t="shared" si="55"/>
        <v>Pre-COVID</v>
      </c>
    </row>
    <row r="3535" spans="1:10" x14ac:dyDescent="0.35">
      <c r="A3535" t="s">
        <v>30</v>
      </c>
      <c r="B3535">
        <v>2016</v>
      </c>
      <c r="C3535" t="s">
        <v>43</v>
      </c>
      <c r="D3535">
        <v>133.80000000000001</v>
      </c>
      <c r="E3535">
        <v>10</v>
      </c>
      <c r="F3535" s="1">
        <v>42644</v>
      </c>
      <c r="G3535" t="s">
        <v>26</v>
      </c>
      <c r="H3535">
        <v>133</v>
      </c>
      <c r="I3535" t="str" cm="1">
        <f t="array" ref="I3535">IFERROR(
INDEX(Category_Map!$B$3:$B$28,
MATCH(TRIM(SUBSTITUTE(SUBSTITUTE(CLEAN(G3535),CHAR(160),""),CHAR(10),"")),
TRIM(SUBSTITUTE(SUBSTITUTE(Category_Map!$A$3:$A$28,CHAR(160),""),CHAR(10),"")),0)),
"Not Found")</f>
        <v>Education</v>
      </c>
      <c r="J3535" t="str">
        <f t="shared" si="55"/>
        <v>Pre-COVID</v>
      </c>
    </row>
    <row r="3536" spans="1:10" x14ac:dyDescent="0.35">
      <c r="A3536" t="s">
        <v>30</v>
      </c>
      <c r="B3536">
        <v>2016</v>
      </c>
      <c r="C3536" t="s">
        <v>43</v>
      </c>
      <c r="D3536">
        <v>133.80000000000001</v>
      </c>
      <c r="E3536">
        <v>10</v>
      </c>
      <c r="F3536" s="1">
        <v>42644</v>
      </c>
      <c r="G3536" t="s">
        <v>27</v>
      </c>
      <c r="H3536">
        <v>123</v>
      </c>
      <c r="I3536" t="str" cm="1">
        <f t="array" ref="I3536">IFERROR(
INDEX(Category_Map!$B$3:$B$28,
MATCH(TRIM(SUBSTITUTE(SUBSTITUTE(CLEAN(G3536),CHAR(160),""),CHAR(10),"")),
TRIM(SUBSTITUTE(SUBSTITUTE(Category_Map!$A$3:$A$28,CHAR(160),""),CHAR(10),"")),0)),
"Not Found")</f>
        <v>Personal care and effects</v>
      </c>
      <c r="J3536" t="str">
        <f t="shared" si="55"/>
        <v>Pre-COVID</v>
      </c>
    </row>
    <row r="3537" spans="1:10" x14ac:dyDescent="0.35">
      <c r="A3537" t="s">
        <v>30</v>
      </c>
      <c r="B3537">
        <v>2016</v>
      </c>
      <c r="C3537" t="s">
        <v>43</v>
      </c>
      <c r="D3537">
        <v>133.80000000000001</v>
      </c>
      <c r="E3537">
        <v>10</v>
      </c>
      <c r="F3537" s="1">
        <v>42644</v>
      </c>
      <c r="G3537" t="s">
        <v>28</v>
      </c>
      <c r="H3537">
        <v>125.7</v>
      </c>
      <c r="I3537" t="str" cm="1">
        <f t="array" ref="I3537">IFERROR(
INDEX(Category_Map!$B$3:$B$28,
MATCH(TRIM(SUBSTITUTE(SUBSTITUTE(CLEAN(G3537),CHAR(160),""),CHAR(10),"")),
TRIM(SUBSTITUTE(SUBSTITUTE(Category_Map!$A$3:$A$28,CHAR(160),""),CHAR(10),"")),0)),
"Not Found")</f>
        <v>Miscellaneous</v>
      </c>
      <c r="J3537" t="str">
        <f t="shared" si="55"/>
        <v>Pre-COVID</v>
      </c>
    </row>
    <row r="3538" spans="1:10" x14ac:dyDescent="0.35">
      <c r="A3538" t="s">
        <v>33</v>
      </c>
      <c r="B3538">
        <v>2016</v>
      </c>
      <c r="C3538" t="s">
        <v>43</v>
      </c>
      <c r="D3538">
        <v>128.6</v>
      </c>
      <c r="E3538">
        <v>10</v>
      </c>
      <c r="F3538" s="1">
        <v>42644</v>
      </c>
      <c r="G3538" t="s">
        <v>3</v>
      </c>
      <c r="H3538">
        <v>128.69999999999999</v>
      </c>
      <c r="I3538" t="str" cm="1">
        <f t="array" ref="I3538">IFERROR(
INDEX(Category_Map!$B$3:$B$28,
MATCH(TRIM(SUBSTITUTE(SUBSTITUTE(CLEAN(G3538),CHAR(160),""),CHAR(10),"")),
TRIM(SUBSTITUTE(SUBSTITUTE(Category_Map!$A$3:$A$28,CHAR(160),""),CHAR(10),"")),0)),
"Not Found")</f>
        <v>Food</v>
      </c>
      <c r="J3538" t="str">
        <f t="shared" si="55"/>
        <v>Pre-COVID</v>
      </c>
    </row>
    <row r="3539" spans="1:10" x14ac:dyDescent="0.35">
      <c r="A3539" t="s">
        <v>33</v>
      </c>
      <c r="B3539">
        <v>2016</v>
      </c>
      <c r="C3539" t="s">
        <v>43</v>
      </c>
      <c r="D3539">
        <v>128.6</v>
      </c>
      <c r="E3539">
        <v>10</v>
      </c>
      <c r="F3539" s="1">
        <v>42644</v>
      </c>
      <c r="G3539" t="s">
        <v>4</v>
      </c>
      <c r="H3539">
        <v>138.4</v>
      </c>
      <c r="I3539" t="str" cm="1">
        <f t="array" ref="I3539">IFERROR(
INDEX(Category_Map!$B$3:$B$28,
MATCH(TRIM(SUBSTITUTE(SUBSTITUTE(CLEAN(G3539),CHAR(160),""),CHAR(10),"")),
TRIM(SUBSTITUTE(SUBSTITUTE(Category_Map!$A$3:$A$28,CHAR(160),""),CHAR(10),"")),0)),
"Not Found")</f>
        <v>Food</v>
      </c>
      <c r="J3539" t="str">
        <f t="shared" si="55"/>
        <v>Pre-COVID</v>
      </c>
    </row>
    <row r="3540" spans="1:10" x14ac:dyDescent="0.35">
      <c r="A3540" t="s">
        <v>33</v>
      </c>
      <c r="B3540">
        <v>2016</v>
      </c>
      <c r="C3540" t="s">
        <v>43</v>
      </c>
      <c r="D3540">
        <v>128.6</v>
      </c>
      <c r="E3540">
        <v>10</v>
      </c>
      <c r="F3540" s="1">
        <v>42644</v>
      </c>
      <c r="G3540" t="s">
        <v>5</v>
      </c>
      <c r="H3540">
        <v>130.30000000000001</v>
      </c>
      <c r="I3540" t="str" cm="1">
        <f t="array" ref="I3540">IFERROR(
INDEX(Category_Map!$B$3:$B$28,
MATCH(TRIM(SUBSTITUTE(SUBSTITUTE(CLEAN(G3540),CHAR(160),""),CHAR(10),"")),
TRIM(SUBSTITUTE(SUBSTITUTE(Category_Map!$A$3:$A$28,CHAR(160),""),CHAR(10),"")),0)),
"Not Found")</f>
        <v>Food</v>
      </c>
      <c r="J3540" t="str">
        <f t="shared" si="55"/>
        <v>Pre-COVID</v>
      </c>
    </row>
    <row r="3541" spans="1:10" x14ac:dyDescent="0.35">
      <c r="A3541" t="s">
        <v>33</v>
      </c>
      <c r="B3541">
        <v>2016</v>
      </c>
      <c r="C3541" t="s">
        <v>43</v>
      </c>
      <c r="D3541">
        <v>128.6</v>
      </c>
      <c r="E3541">
        <v>10</v>
      </c>
      <c r="F3541" s="1">
        <v>42644</v>
      </c>
      <c r="G3541" t="s">
        <v>6</v>
      </c>
      <c r="H3541">
        <v>132.69999999999999</v>
      </c>
      <c r="I3541" t="str" cm="1">
        <f t="array" ref="I3541">IFERROR(
INDEX(Category_Map!$B$3:$B$28,
MATCH(TRIM(SUBSTITUTE(SUBSTITUTE(CLEAN(G3541),CHAR(160),""),CHAR(10),"")),
TRIM(SUBSTITUTE(SUBSTITUTE(Category_Map!$A$3:$A$28,CHAR(160),""),CHAR(10),"")),0)),
"Not Found")</f>
        <v>Food</v>
      </c>
      <c r="J3541" t="str">
        <f t="shared" si="55"/>
        <v>Pre-COVID</v>
      </c>
    </row>
    <row r="3542" spans="1:10" x14ac:dyDescent="0.35">
      <c r="A3542" t="s">
        <v>33</v>
      </c>
      <c r="B3542">
        <v>2016</v>
      </c>
      <c r="C3542" t="s">
        <v>43</v>
      </c>
      <c r="D3542">
        <v>128.6</v>
      </c>
      <c r="E3542">
        <v>10</v>
      </c>
      <c r="F3542" s="1">
        <v>42644</v>
      </c>
      <c r="G3542" t="s">
        <v>7</v>
      </c>
      <c r="H3542">
        <v>112.5</v>
      </c>
      <c r="I3542" t="str" cm="1">
        <f t="array" ref="I3542">IFERROR(
INDEX(Category_Map!$B$3:$B$28,
MATCH(TRIM(SUBSTITUTE(SUBSTITUTE(CLEAN(G3542),CHAR(160),""),CHAR(10),"")),
TRIM(SUBSTITUTE(SUBSTITUTE(Category_Map!$A$3:$A$28,CHAR(160),""),CHAR(10),"")),0)),
"Not Found")</f>
        <v>Food</v>
      </c>
      <c r="J3542" t="str">
        <f t="shared" si="55"/>
        <v>Pre-COVID</v>
      </c>
    </row>
    <row r="3543" spans="1:10" x14ac:dyDescent="0.35">
      <c r="A3543" t="s">
        <v>33</v>
      </c>
      <c r="B3543">
        <v>2016</v>
      </c>
      <c r="C3543" t="s">
        <v>43</v>
      </c>
      <c r="D3543">
        <v>128.6</v>
      </c>
      <c r="E3543">
        <v>10</v>
      </c>
      <c r="F3543" s="1">
        <v>42644</v>
      </c>
      <c r="G3543" t="s">
        <v>8</v>
      </c>
      <c r="H3543">
        <v>130.4</v>
      </c>
      <c r="I3543" t="str" cm="1">
        <f t="array" ref="I3543">IFERROR(
INDEX(Category_Map!$B$3:$B$28,
MATCH(TRIM(SUBSTITUTE(SUBSTITUTE(CLEAN(G3543),CHAR(160),""),CHAR(10),"")),
TRIM(SUBSTITUTE(SUBSTITUTE(Category_Map!$A$3:$A$28,CHAR(160),""),CHAR(10),"")),0)),
"Not Found")</f>
        <v>Food</v>
      </c>
      <c r="J3543" t="str">
        <f t="shared" si="55"/>
        <v>Pre-COVID</v>
      </c>
    </row>
    <row r="3544" spans="1:10" x14ac:dyDescent="0.35">
      <c r="A3544" t="s">
        <v>33</v>
      </c>
      <c r="B3544">
        <v>2016</v>
      </c>
      <c r="C3544" t="s">
        <v>43</v>
      </c>
      <c r="D3544">
        <v>128.6</v>
      </c>
      <c r="E3544">
        <v>10</v>
      </c>
      <c r="F3544" s="1">
        <v>42644</v>
      </c>
      <c r="G3544" t="s">
        <v>9</v>
      </c>
      <c r="H3544">
        <v>155.1</v>
      </c>
      <c r="I3544" t="str" cm="1">
        <f t="array" ref="I3544">IFERROR(
INDEX(Category_Map!$B$3:$B$28,
MATCH(TRIM(SUBSTITUTE(SUBSTITUTE(CLEAN(G3544),CHAR(160),""),CHAR(10),"")),
TRIM(SUBSTITUTE(SUBSTITUTE(Category_Map!$A$3:$A$28,CHAR(160),""),CHAR(10),"")),0)),
"Not Found")</f>
        <v>Food</v>
      </c>
      <c r="J3544" t="str">
        <f t="shared" si="55"/>
        <v>Pre-COVID</v>
      </c>
    </row>
    <row r="3545" spans="1:10" x14ac:dyDescent="0.35">
      <c r="A3545" t="s">
        <v>33</v>
      </c>
      <c r="B3545">
        <v>2016</v>
      </c>
      <c r="C3545" t="s">
        <v>43</v>
      </c>
      <c r="D3545">
        <v>128.6</v>
      </c>
      <c r="E3545">
        <v>10</v>
      </c>
      <c r="F3545" s="1">
        <v>42644</v>
      </c>
      <c r="G3545" t="s">
        <v>10</v>
      </c>
      <c r="H3545">
        <v>175.7</v>
      </c>
      <c r="I3545" t="str" cm="1">
        <f t="array" ref="I3545">IFERROR(
INDEX(Category_Map!$B$3:$B$28,
MATCH(TRIM(SUBSTITUTE(SUBSTITUTE(CLEAN(G3545),CHAR(160),""),CHAR(10),"")),
TRIM(SUBSTITUTE(SUBSTITUTE(Category_Map!$A$3:$A$28,CHAR(160),""),CHAR(10),"")),0)),
"Not Found")</f>
        <v>Food</v>
      </c>
      <c r="J3545" t="str">
        <f t="shared" si="55"/>
        <v>Pre-COVID</v>
      </c>
    </row>
    <row r="3546" spans="1:10" x14ac:dyDescent="0.35">
      <c r="A3546" t="s">
        <v>33</v>
      </c>
      <c r="B3546">
        <v>2016</v>
      </c>
      <c r="C3546" t="s">
        <v>43</v>
      </c>
      <c r="D3546">
        <v>128.6</v>
      </c>
      <c r="E3546">
        <v>10</v>
      </c>
      <c r="F3546" s="1">
        <v>42644</v>
      </c>
      <c r="G3546" t="s">
        <v>11</v>
      </c>
      <c r="H3546">
        <v>115.4</v>
      </c>
      <c r="I3546" t="str" cm="1">
        <f t="array" ref="I3546">IFERROR(
INDEX(Category_Map!$B$3:$B$28,
MATCH(TRIM(SUBSTITUTE(SUBSTITUTE(CLEAN(G3546),CHAR(160),""),CHAR(10),"")),
TRIM(SUBSTITUTE(SUBSTITUTE(Category_Map!$A$3:$A$28,CHAR(160),""),CHAR(10),"")),0)),
"Not Found")</f>
        <v>Food</v>
      </c>
      <c r="J3546" t="str">
        <f t="shared" si="55"/>
        <v>Pre-COVID</v>
      </c>
    </row>
    <row r="3547" spans="1:10" x14ac:dyDescent="0.35">
      <c r="A3547" t="s">
        <v>33</v>
      </c>
      <c r="B3547">
        <v>2016</v>
      </c>
      <c r="C3547" t="s">
        <v>43</v>
      </c>
      <c r="D3547">
        <v>128.6</v>
      </c>
      <c r="E3547">
        <v>10</v>
      </c>
      <c r="F3547" s="1">
        <v>42644</v>
      </c>
      <c r="G3547" t="s">
        <v>12</v>
      </c>
      <c r="H3547">
        <v>145.30000000000001</v>
      </c>
      <c r="I3547" t="str" cm="1">
        <f t="array" ref="I3547">IFERROR(
INDEX(Category_Map!$B$3:$B$28,
MATCH(TRIM(SUBSTITUTE(SUBSTITUTE(CLEAN(G3547),CHAR(160),""),CHAR(10),"")),
TRIM(SUBSTITUTE(SUBSTITUTE(Category_Map!$A$3:$A$28,CHAR(160),""),CHAR(10),"")),0)),
"Not Found")</f>
        <v>Food</v>
      </c>
      <c r="J3547" t="str">
        <f t="shared" si="55"/>
        <v>Pre-COVID</v>
      </c>
    </row>
    <row r="3548" spans="1:10" x14ac:dyDescent="0.35">
      <c r="A3548" t="s">
        <v>33</v>
      </c>
      <c r="B3548">
        <v>2016</v>
      </c>
      <c r="C3548" t="s">
        <v>43</v>
      </c>
      <c r="D3548">
        <v>128.6</v>
      </c>
      <c r="E3548">
        <v>10</v>
      </c>
      <c r="F3548" s="1">
        <v>42644</v>
      </c>
      <c r="G3548" t="s">
        <v>13</v>
      </c>
      <c r="H3548">
        <v>122.5</v>
      </c>
      <c r="I3548" t="str" cm="1">
        <f t="array" ref="I3548">IFERROR(
INDEX(Category_Map!$B$3:$B$28,
MATCH(TRIM(SUBSTITUTE(SUBSTITUTE(CLEAN(G3548),CHAR(160),""),CHAR(10),"")),
TRIM(SUBSTITUTE(SUBSTITUTE(Category_Map!$A$3:$A$28,CHAR(160),""),CHAR(10),"")),0)),
"Not Found")</f>
        <v>Food and beverages</v>
      </c>
      <c r="J3548" t="str">
        <f t="shared" si="55"/>
        <v>Pre-COVID</v>
      </c>
    </row>
    <row r="3549" spans="1:10" x14ac:dyDescent="0.35">
      <c r="A3549" t="s">
        <v>33</v>
      </c>
      <c r="B3549">
        <v>2016</v>
      </c>
      <c r="C3549" t="s">
        <v>43</v>
      </c>
      <c r="D3549">
        <v>128.6</v>
      </c>
      <c r="E3549">
        <v>10</v>
      </c>
      <c r="F3549" s="1">
        <v>42644</v>
      </c>
      <c r="G3549" t="s">
        <v>14</v>
      </c>
      <c r="H3549">
        <v>139.6</v>
      </c>
      <c r="I3549" t="str" cm="1">
        <f t="array" ref="I3549">IFERROR(
INDEX(Category_Map!$B$3:$B$28,
MATCH(TRIM(SUBSTITUTE(SUBSTITUTE(CLEAN(G3549),CHAR(160),""),CHAR(10),"")),
TRIM(SUBSTITUTE(SUBSTITUTE(Category_Map!$A$3:$A$28,CHAR(160),""),CHAR(10),"")),0)),
"Not Found")</f>
        <v>Food and beverages</v>
      </c>
      <c r="J3549" t="str">
        <f t="shared" si="55"/>
        <v>Pre-COVID</v>
      </c>
    </row>
    <row r="3550" spans="1:10" x14ac:dyDescent="0.35">
      <c r="A3550" t="s">
        <v>33</v>
      </c>
      <c r="B3550">
        <v>2016</v>
      </c>
      <c r="C3550" t="s">
        <v>43</v>
      </c>
      <c r="D3550">
        <v>128.6</v>
      </c>
      <c r="E3550">
        <v>10</v>
      </c>
      <c r="F3550" s="1">
        <v>42644</v>
      </c>
      <c r="G3550" t="s">
        <v>15</v>
      </c>
      <c r="H3550">
        <v>136.30000000000001</v>
      </c>
      <c r="I3550" t="str" cm="1">
        <f t="array" ref="I3550">IFERROR(
INDEX(Category_Map!$B$3:$B$28,
MATCH(TRIM(SUBSTITUTE(SUBSTITUTE(CLEAN(G3550),CHAR(160),""),CHAR(10),"")),
TRIM(SUBSTITUTE(SUBSTITUTE(Category_Map!$A$3:$A$28,CHAR(160),""),CHAR(10),"")),0)),
"Not Found")</f>
        <v>Food and beverages</v>
      </c>
      <c r="J3550" t="str">
        <f t="shared" si="55"/>
        <v>Pre-COVID</v>
      </c>
    </row>
    <row r="3551" spans="1:10" x14ac:dyDescent="0.35">
      <c r="A3551" t="s">
        <v>33</v>
      </c>
      <c r="B3551">
        <v>2016</v>
      </c>
      <c r="C3551" t="s">
        <v>43</v>
      </c>
      <c r="D3551">
        <v>128.6</v>
      </c>
      <c r="E3551">
        <v>10</v>
      </c>
      <c r="F3551" s="1">
        <v>42644</v>
      </c>
      <c r="G3551" t="s">
        <v>16</v>
      </c>
      <c r="H3551">
        <v>144.30000000000001</v>
      </c>
      <c r="I3551" t="str" cm="1">
        <f t="array" ref="I3551">IFERROR(
INDEX(Category_Map!$B$3:$B$28,
MATCH(TRIM(SUBSTITUTE(SUBSTITUTE(CLEAN(G3551),CHAR(160),""),CHAR(10),"")),
TRIM(SUBSTITUTE(SUBSTITUTE(Category_Map!$A$3:$A$28,CHAR(160),""),CHAR(10),"")),0)),
"Not Found")</f>
        <v>Miscellaneous</v>
      </c>
      <c r="J3551" t="str">
        <f t="shared" si="55"/>
        <v>Pre-COVID</v>
      </c>
    </row>
    <row r="3552" spans="1:10" x14ac:dyDescent="0.35">
      <c r="A3552" t="s">
        <v>33</v>
      </c>
      <c r="B3552">
        <v>2016</v>
      </c>
      <c r="C3552" t="s">
        <v>43</v>
      </c>
      <c r="D3552">
        <v>128.6</v>
      </c>
      <c r="E3552">
        <v>10</v>
      </c>
      <c r="F3552" s="1">
        <v>42644</v>
      </c>
      <c r="G3552" t="s">
        <v>17</v>
      </c>
      <c r="H3552">
        <v>129.1</v>
      </c>
      <c r="I3552" t="str" cm="1">
        <f t="array" ref="I3552">IFERROR(
INDEX(Category_Map!$B$3:$B$28,
MATCH(TRIM(SUBSTITUTE(SUBSTITUTE(CLEAN(G3552),CHAR(160),""),CHAR(10),"")),
TRIM(SUBSTITUTE(SUBSTITUTE(Category_Map!$A$3:$A$28,CHAR(160),""),CHAR(10),"")),0)),
"Not Found")</f>
        <v>Clothing and Footwear</v>
      </c>
      <c r="J3552" t="str">
        <f t="shared" si="55"/>
        <v>Pre-COVID</v>
      </c>
    </row>
    <row r="3553" spans="1:10" x14ac:dyDescent="0.35">
      <c r="A3553" t="s">
        <v>33</v>
      </c>
      <c r="B3553">
        <v>2016</v>
      </c>
      <c r="C3553" t="s">
        <v>43</v>
      </c>
      <c r="D3553">
        <v>128.6</v>
      </c>
      <c r="E3553">
        <v>10</v>
      </c>
      <c r="F3553" s="1">
        <v>42644</v>
      </c>
      <c r="G3553" t="s">
        <v>18</v>
      </c>
      <c r="H3553">
        <v>121.9</v>
      </c>
      <c r="I3553" t="str" cm="1">
        <f t="array" ref="I3553">IFERROR(
INDEX(Category_Map!$B$3:$B$28,
MATCH(TRIM(SUBSTITUTE(SUBSTITUTE(CLEAN(G3553),CHAR(160),""),CHAR(10),"")),
TRIM(SUBSTITUTE(SUBSTITUTE(Category_Map!$A$3:$A$28,CHAR(160),""),CHAR(10),"")),0)),
"Not Found")</f>
        <v>Clothing and Footwear</v>
      </c>
      <c r="J3553" t="str">
        <f t="shared" si="55"/>
        <v>Pre-COVID</v>
      </c>
    </row>
    <row r="3554" spans="1:10" x14ac:dyDescent="0.35">
      <c r="A3554" t="s">
        <v>33</v>
      </c>
      <c r="B3554">
        <v>2016</v>
      </c>
      <c r="C3554" t="s">
        <v>43</v>
      </c>
      <c r="D3554">
        <v>128.6</v>
      </c>
      <c r="E3554">
        <v>10</v>
      </c>
      <c r="F3554" s="1">
        <v>42644</v>
      </c>
      <c r="G3554" t="s">
        <v>19</v>
      </c>
      <c r="H3554">
        <v>128</v>
      </c>
      <c r="I3554" t="str" cm="1">
        <f t="array" ref="I3554">IFERROR(
INDEX(Category_Map!$B$3:$B$28,
MATCH(TRIM(SUBSTITUTE(SUBSTITUTE(CLEAN(G3554),CHAR(160),""),CHAR(10),"")),
TRIM(SUBSTITUTE(SUBSTITUTE(Category_Map!$A$3:$A$28,CHAR(160),""),CHAR(10),"")),0)),
"Not Found")</f>
        <v>Clothing and Footwear</v>
      </c>
      <c r="J3554" t="str">
        <f t="shared" si="55"/>
        <v>Pre-COVID</v>
      </c>
    </row>
    <row r="3555" spans="1:10" x14ac:dyDescent="0.35">
      <c r="A3555" t="s">
        <v>33</v>
      </c>
      <c r="B3555">
        <v>2016</v>
      </c>
      <c r="C3555" t="s">
        <v>43</v>
      </c>
      <c r="D3555">
        <v>128.6</v>
      </c>
      <c r="E3555">
        <v>10</v>
      </c>
      <c r="F3555" s="1">
        <v>42644</v>
      </c>
      <c r="G3555" t="s">
        <v>20</v>
      </c>
      <c r="H3555">
        <v>128.69999999999999</v>
      </c>
      <c r="I3555" t="str" cm="1">
        <f t="array" ref="I3555">IFERROR(
INDEX(Category_Map!$B$3:$B$28,
MATCH(TRIM(SUBSTITUTE(SUBSTITUTE(CLEAN(G3555),CHAR(160),""),CHAR(10),"")),
TRIM(SUBSTITUTE(SUBSTITUTE(Category_Map!$A$3:$A$28,CHAR(160),""),CHAR(10),"")),0)),
"Not Found")</f>
        <v>Housing and Utilities</v>
      </c>
      <c r="J3555" t="str">
        <f t="shared" si="55"/>
        <v>Pre-COVID</v>
      </c>
    </row>
    <row r="3556" spans="1:10" x14ac:dyDescent="0.35">
      <c r="A3556" t="s">
        <v>33</v>
      </c>
      <c r="B3556">
        <v>2016</v>
      </c>
      <c r="C3556" t="s">
        <v>43</v>
      </c>
      <c r="D3556">
        <v>128.6</v>
      </c>
      <c r="E3556">
        <v>10</v>
      </c>
      <c r="F3556" s="1">
        <v>42644</v>
      </c>
      <c r="G3556" t="s">
        <v>21</v>
      </c>
      <c r="H3556">
        <v>115.2</v>
      </c>
      <c r="I3556" t="str" cm="1">
        <f t="array" ref="I3556">IFERROR(
INDEX(Category_Map!$B$3:$B$28,
MATCH(TRIM(SUBSTITUTE(SUBSTITUTE(CLEAN(G3556),CHAR(160),""),CHAR(10),"")),
TRIM(SUBSTITUTE(SUBSTITUTE(Category_Map!$A$3:$A$28,CHAR(160),""),CHAR(10),"")),0)),
"Not Found")</f>
        <v>Fuel and Energy</v>
      </c>
      <c r="J3556" t="str">
        <f t="shared" si="55"/>
        <v>Pre-COVID</v>
      </c>
    </row>
    <row r="3557" spans="1:10" x14ac:dyDescent="0.35">
      <c r="A3557" t="s">
        <v>33</v>
      </c>
      <c r="B3557">
        <v>2016</v>
      </c>
      <c r="C3557" t="s">
        <v>43</v>
      </c>
      <c r="D3557">
        <v>128.6</v>
      </c>
      <c r="E3557">
        <v>10</v>
      </c>
      <c r="F3557" s="1">
        <v>42644</v>
      </c>
      <c r="G3557" t="s">
        <v>22</v>
      </c>
      <c r="H3557">
        <v>124.5</v>
      </c>
      <c r="I3557" t="str" cm="1">
        <f t="array" ref="I3557">IFERROR(
INDEX(Category_Map!$B$3:$B$28,
MATCH(TRIM(SUBSTITUTE(SUBSTITUTE(CLEAN(G3557),CHAR(160),""),CHAR(10),"")),
TRIM(SUBSTITUTE(SUBSTITUTE(Category_Map!$A$3:$A$28,CHAR(160),""),CHAR(10),"")),0)),
"Not Found")</f>
        <v>Household goods and services</v>
      </c>
      <c r="J3557" t="str">
        <f t="shared" si="55"/>
        <v>Pre-COVID</v>
      </c>
    </row>
    <row r="3558" spans="1:10" x14ac:dyDescent="0.35">
      <c r="A3558" t="s">
        <v>33</v>
      </c>
      <c r="B3558">
        <v>2016</v>
      </c>
      <c r="C3558" t="s">
        <v>43</v>
      </c>
      <c r="D3558">
        <v>128.6</v>
      </c>
      <c r="E3558">
        <v>10</v>
      </c>
      <c r="F3558" s="1">
        <v>42644</v>
      </c>
      <c r="G3558" t="s">
        <v>23</v>
      </c>
      <c r="H3558">
        <v>121.8</v>
      </c>
      <c r="I3558" t="str" cm="1">
        <f t="array" ref="I3558">IFERROR(
INDEX(Category_Map!$B$3:$B$28,
MATCH(TRIM(SUBSTITUTE(SUBSTITUTE(CLEAN(G3558),CHAR(160),""),CHAR(10),"")),
TRIM(SUBSTITUTE(SUBSTITUTE(Category_Map!$A$3:$A$28,CHAR(160),""),CHAR(10),"")),0)),
"Not Found")</f>
        <v>Health</v>
      </c>
      <c r="J3558" t="str">
        <f t="shared" si="55"/>
        <v>Pre-COVID</v>
      </c>
    </row>
    <row r="3559" spans="1:10" x14ac:dyDescent="0.35">
      <c r="A3559" t="s">
        <v>33</v>
      </c>
      <c r="B3559">
        <v>2016</v>
      </c>
      <c r="C3559" t="s">
        <v>43</v>
      </c>
      <c r="D3559">
        <v>128.6</v>
      </c>
      <c r="E3559">
        <v>10</v>
      </c>
      <c r="F3559" s="1">
        <v>42644</v>
      </c>
      <c r="G3559" t="s">
        <v>24</v>
      </c>
      <c r="H3559">
        <v>112.8</v>
      </c>
      <c r="I3559" t="str" cm="1">
        <f t="array" ref="I3559">IFERROR(
INDEX(Category_Map!$B$3:$B$28,
MATCH(TRIM(SUBSTITUTE(SUBSTITUTE(CLEAN(G3559),CHAR(160),""),CHAR(10),"")),
TRIM(SUBSTITUTE(SUBSTITUTE(Category_Map!$A$3:$A$28,CHAR(160),""),CHAR(10),"")),0)),
"Not Found")</f>
        <v>Transport &amp; Communication</v>
      </c>
      <c r="J3559" t="str">
        <f t="shared" si="55"/>
        <v>Pre-COVID</v>
      </c>
    </row>
    <row r="3560" spans="1:10" x14ac:dyDescent="0.35">
      <c r="A3560" t="s">
        <v>33</v>
      </c>
      <c r="B3560">
        <v>2016</v>
      </c>
      <c r="C3560" t="s">
        <v>43</v>
      </c>
      <c r="D3560">
        <v>128.6</v>
      </c>
      <c r="E3560">
        <v>10</v>
      </c>
      <c r="F3560" s="1">
        <v>42644</v>
      </c>
      <c r="G3560" t="s">
        <v>25</v>
      </c>
      <c r="H3560">
        <v>121.2</v>
      </c>
      <c r="I3560" t="str" cm="1">
        <f t="array" ref="I3560">IFERROR(
INDEX(Category_Map!$B$3:$B$28,
MATCH(TRIM(SUBSTITUTE(SUBSTITUTE(CLEAN(G3560),CHAR(160),""),CHAR(10),"")),
TRIM(SUBSTITUTE(SUBSTITUTE(Category_Map!$A$3:$A$28,CHAR(160),""),CHAR(10),"")),0)),
"Not Found")</f>
        <v>Recreation and Personal Care</v>
      </c>
      <c r="J3560" t="str">
        <f t="shared" si="55"/>
        <v>Pre-COVID</v>
      </c>
    </row>
    <row r="3561" spans="1:10" x14ac:dyDescent="0.35">
      <c r="A3561" t="s">
        <v>33</v>
      </c>
      <c r="B3561">
        <v>2016</v>
      </c>
      <c r="C3561" t="s">
        <v>43</v>
      </c>
      <c r="D3561">
        <v>128.6</v>
      </c>
      <c r="E3561">
        <v>10</v>
      </c>
      <c r="F3561" s="1">
        <v>42644</v>
      </c>
      <c r="G3561" t="s">
        <v>26</v>
      </c>
      <c r="H3561">
        <v>131.9</v>
      </c>
      <c r="I3561" t="str" cm="1">
        <f t="array" ref="I3561">IFERROR(
INDEX(Category_Map!$B$3:$B$28,
MATCH(TRIM(SUBSTITUTE(SUBSTITUTE(CLEAN(G3561),CHAR(160),""),CHAR(10),"")),
TRIM(SUBSTITUTE(SUBSTITUTE(Category_Map!$A$3:$A$28,CHAR(160),""),CHAR(10),"")),0)),
"Not Found")</f>
        <v>Education</v>
      </c>
      <c r="J3561" t="str">
        <f t="shared" si="55"/>
        <v>Pre-COVID</v>
      </c>
    </row>
    <row r="3562" spans="1:10" x14ac:dyDescent="0.35">
      <c r="A3562" t="s">
        <v>33</v>
      </c>
      <c r="B3562">
        <v>2016</v>
      </c>
      <c r="C3562" t="s">
        <v>43</v>
      </c>
      <c r="D3562">
        <v>128.6</v>
      </c>
      <c r="E3562">
        <v>10</v>
      </c>
      <c r="F3562" s="1">
        <v>42644</v>
      </c>
      <c r="G3562" t="s">
        <v>27</v>
      </c>
      <c r="H3562">
        <v>120.8</v>
      </c>
      <c r="I3562" t="str" cm="1">
        <f t="array" ref="I3562">IFERROR(
INDEX(Category_Map!$B$3:$B$28,
MATCH(TRIM(SUBSTITUTE(SUBSTITUTE(CLEAN(G3562),CHAR(160),""),CHAR(10),"")),
TRIM(SUBSTITUTE(SUBSTITUTE(Category_Map!$A$3:$A$28,CHAR(160),""),CHAR(10),"")),0)),
"Not Found")</f>
        <v>Personal care and effects</v>
      </c>
      <c r="J3562" t="str">
        <f t="shared" si="55"/>
        <v>Pre-COVID</v>
      </c>
    </row>
    <row r="3563" spans="1:10" x14ac:dyDescent="0.35">
      <c r="A3563" t="s">
        <v>33</v>
      </c>
      <c r="B3563">
        <v>2016</v>
      </c>
      <c r="C3563" t="s">
        <v>43</v>
      </c>
      <c r="D3563">
        <v>128.6</v>
      </c>
      <c r="E3563">
        <v>10</v>
      </c>
      <c r="F3563" s="1">
        <v>42644</v>
      </c>
      <c r="G3563" t="s">
        <v>28</v>
      </c>
      <c r="H3563">
        <v>120.9</v>
      </c>
      <c r="I3563" t="str" cm="1">
        <f t="array" ref="I3563">IFERROR(
INDEX(Category_Map!$B$3:$B$28,
MATCH(TRIM(SUBSTITUTE(SUBSTITUTE(CLEAN(G3563),CHAR(160),""),CHAR(10),"")),
TRIM(SUBSTITUTE(SUBSTITUTE(Category_Map!$A$3:$A$28,CHAR(160),""),CHAR(10),"")),0)),
"Not Found")</f>
        <v>Miscellaneous</v>
      </c>
      <c r="J3563" t="str">
        <f t="shared" si="55"/>
        <v>Pre-COVID</v>
      </c>
    </row>
    <row r="3564" spans="1:10" x14ac:dyDescent="0.35">
      <c r="A3564" t="s">
        <v>34</v>
      </c>
      <c r="B3564">
        <v>2016</v>
      </c>
      <c r="C3564" t="s">
        <v>43</v>
      </c>
      <c r="D3564">
        <v>131.4</v>
      </c>
      <c r="E3564">
        <v>10</v>
      </c>
      <c r="F3564" s="1">
        <v>42644</v>
      </c>
      <c r="G3564" t="s">
        <v>3</v>
      </c>
      <c r="H3564">
        <v>130.5</v>
      </c>
      <c r="I3564" t="str" cm="1">
        <f t="array" ref="I3564">IFERROR(
INDEX(Category_Map!$B$3:$B$28,
MATCH(TRIM(SUBSTITUTE(SUBSTITUTE(CLEAN(G3564),CHAR(160),""),CHAR(10),"")),
TRIM(SUBSTITUTE(SUBSTITUTE(Category_Map!$A$3:$A$28,CHAR(160),""),CHAR(10),"")),0)),
"Not Found")</f>
        <v>Food</v>
      </c>
      <c r="J3564" t="str">
        <f t="shared" si="55"/>
        <v>Pre-COVID</v>
      </c>
    </row>
    <row r="3565" spans="1:10" x14ac:dyDescent="0.35">
      <c r="A3565" t="s">
        <v>34</v>
      </c>
      <c r="B3565">
        <v>2016</v>
      </c>
      <c r="C3565" t="s">
        <v>43</v>
      </c>
      <c r="D3565">
        <v>131.4</v>
      </c>
      <c r="E3565">
        <v>10</v>
      </c>
      <c r="F3565" s="1">
        <v>42644</v>
      </c>
      <c r="G3565" t="s">
        <v>4</v>
      </c>
      <c r="H3565">
        <v>137.9</v>
      </c>
      <c r="I3565" t="str" cm="1">
        <f t="array" ref="I3565">IFERROR(
INDEX(Category_Map!$B$3:$B$28,
MATCH(TRIM(SUBSTITUTE(SUBSTITUTE(CLEAN(G3565),CHAR(160),""),CHAR(10),"")),
TRIM(SUBSTITUTE(SUBSTITUTE(Category_Map!$A$3:$A$28,CHAR(160),""),CHAR(10),"")),0)),
"Not Found")</f>
        <v>Food</v>
      </c>
      <c r="J3565" t="str">
        <f t="shared" si="55"/>
        <v>Pre-COVID</v>
      </c>
    </row>
    <row r="3566" spans="1:10" x14ac:dyDescent="0.35">
      <c r="A3566" t="s">
        <v>34</v>
      </c>
      <c r="B3566">
        <v>2016</v>
      </c>
      <c r="C3566" t="s">
        <v>43</v>
      </c>
      <c r="D3566">
        <v>131.4</v>
      </c>
      <c r="E3566">
        <v>10</v>
      </c>
      <c r="F3566" s="1">
        <v>42644</v>
      </c>
      <c r="G3566" t="s">
        <v>5</v>
      </c>
      <c r="H3566">
        <v>130.19999999999999</v>
      </c>
      <c r="I3566" t="str" cm="1">
        <f t="array" ref="I3566">IFERROR(
INDEX(Category_Map!$B$3:$B$28,
MATCH(TRIM(SUBSTITUTE(SUBSTITUTE(CLEAN(G3566),CHAR(160),""),CHAR(10),"")),
TRIM(SUBSTITUTE(SUBSTITUTE(Category_Map!$A$3:$A$28,CHAR(160),""),CHAR(10),"")),0)),
"Not Found")</f>
        <v>Food</v>
      </c>
      <c r="J3566" t="str">
        <f t="shared" si="55"/>
        <v>Pre-COVID</v>
      </c>
    </row>
    <row r="3567" spans="1:10" x14ac:dyDescent="0.35">
      <c r="A3567" t="s">
        <v>34</v>
      </c>
      <c r="B3567">
        <v>2016</v>
      </c>
      <c r="C3567" t="s">
        <v>43</v>
      </c>
      <c r="D3567">
        <v>131.4</v>
      </c>
      <c r="E3567">
        <v>10</v>
      </c>
      <c r="F3567" s="1">
        <v>42644</v>
      </c>
      <c r="G3567" t="s">
        <v>6</v>
      </c>
      <c r="H3567">
        <v>134.80000000000001</v>
      </c>
      <c r="I3567" t="str" cm="1">
        <f t="array" ref="I3567">IFERROR(
INDEX(Category_Map!$B$3:$B$28,
MATCH(TRIM(SUBSTITUTE(SUBSTITUTE(CLEAN(G3567),CHAR(160),""),CHAR(10),"")),
TRIM(SUBSTITUTE(SUBSTITUTE(Category_Map!$A$3:$A$28,CHAR(160),""),CHAR(10),"")),0)),
"Not Found")</f>
        <v>Food</v>
      </c>
      <c r="J3567" t="str">
        <f t="shared" si="55"/>
        <v>Pre-COVID</v>
      </c>
    </row>
    <row r="3568" spans="1:10" x14ac:dyDescent="0.35">
      <c r="A3568" t="s">
        <v>34</v>
      </c>
      <c r="B3568">
        <v>2016</v>
      </c>
      <c r="C3568" t="s">
        <v>43</v>
      </c>
      <c r="D3568">
        <v>131.4</v>
      </c>
      <c r="E3568">
        <v>10</v>
      </c>
      <c r="F3568" s="1">
        <v>42644</v>
      </c>
      <c r="G3568" t="s">
        <v>7</v>
      </c>
      <c r="H3568">
        <v>117.8</v>
      </c>
      <c r="I3568" t="str" cm="1">
        <f t="array" ref="I3568">IFERROR(
INDEX(Category_Map!$B$3:$B$28,
MATCH(TRIM(SUBSTITUTE(SUBSTITUTE(CLEAN(G3568),CHAR(160),""),CHAR(10),"")),
TRIM(SUBSTITUTE(SUBSTITUTE(Category_Map!$A$3:$A$28,CHAR(160),""),CHAR(10),"")),0)),
"Not Found")</f>
        <v>Food</v>
      </c>
      <c r="J3568" t="str">
        <f t="shared" si="55"/>
        <v>Pre-COVID</v>
      </c>
    </row>
    <row r="3569" spans="1:10" x14ac:dyDescent="0.35">
      <c r="A3569" t="s">
        <v>34</v>
      </c>
      <c r="B3569">
        <v>2016</v>
      </c>
      <c r="C3569" t="s">
        <v>43</v>
      </c>
      <c r="D3569">
        <v>131.4</v>
      </c>
      <c r="E3569">
        <v>10</v>
      </c>
      <c r="F3569" s="1">
        <v>42644</v>
      </c>
      <c r="G3569" t="s">
        <v>8</v>
      </c>
      <c r="H3569">
        <v>134.69999999999999</v>
      </c>
      <c r="I3569" t="str" cm="1">
        <f t="array" ref="I3569">IFERROR(
INDEX(Category_Map!$B$3:$B$28,
MATCH(TRIM(SUBSTITUTE(SUBSTITUTE(CLEAN(G3569),CHAR(160),""),CHAR(10),"")),
TRIM(SUBSTITUTE(SUBSTITUTE(Category_Map!$A$3:$A$28,CHAR(160),""),CHAR(10),"")),0)),
"Not Found")</f>
        <v>Food</v>
      </c>
      <c r="J3569" t="str">
        <f t="shared" si="55"/>
        <v>Pre-COVID</v>
      </c>
    </row>
    <row r="3570" spans="1:10" x14ac:dyDescent="0.35">
      <c r="A3570" t="s">
        <v>34</v>
      </c>
      <c r="B3570">
        <v>2016</v>
      </c>
      <c r="C3570" t="s">
        <v>43</v>
      </c>
      <c r="D3570">
        <v>131.4</v>
      </c>
      <c r="E3570">
        <v>10</v>
      </c>
      <c r="F3570" s="1">
        <v>42644</v>
      </c>
      <c r="G3570" t="s">
        <v>9</v>
      </c>
      <c r="H3570">
        <v>151.19999999999999</v>
      </c>
      <c r="I3570" t="str" cm="1">
        <f t="array" ref="I3570">IFERROR(
INDEX(Category_Map!$B$3:$B$28,
MATCH(TRIM(SUBSTITUTE(SUBSTITUTE(CLEAN(G3570),CHAR(160),""),CHAR(10),"")),
TRIM(SUBSTITUTE(SUBSTITUTE(Category_Map!$A$3:$A$28,CHAR(160),""),CHAR(10),"")),0)),
"Not Found")</f>
        <v>Food</v>
      </c>
      <c r="J3570" t="str">
        <f t="shared" si="55"/>
        <v>Pre-COVID</v>
      </c>
    </row>
    <row r="3571" spans="1:10" x14ac:dyDescent="0.35">
      <c r="A3571" t="s">
        <v>34</v>
      </c>
      <c r="B3571">
        <v>2016</v>
      </c>
      <c r="C3571" t="s">
        <v>43</v>
      </c>
      <c r="D3571">
        <v>131.4</v>
      </c>
      <c r="E3571">
        <v>10</v>
      </c>
      <c r="F3571" s="1">
        <v>42644</v>
      </c>
      <c r="G3571" t="s">
        <v>10</v>
      </c>
      <c r="H3571">
        <v>172.1</v>
      </c>
      <c r="I3571" t="str" cm="1">
        <f t="array" ref="I3571">IFERROR(
INDEX(Category_Map!$B$3:$B$28,
MATCH(TRIM(SUBSTITUTE(SUBSTITUTE(CLEAN(G3571),CHAR(160),""),CHAR(10),"")),
TRIM(SUBSTITUTE(SUBSTITUTE(Category_Map!$A$3:$A$28,CHAR(160),""),CHAR(10),"")),0)),
"Not Found")</f>
        <v>Food</v>
      </c>
      <c r="J3571" t="str">
        <f t="shared" si="55"/>
        <v>Pre-COVID</v>
      </c>
    </row>
    <row r="3572" spans="1:10" x14ac:dyDescent="0.35">
      <c r="A3572" t="s">
        <v>34</v>
      </c>
      <c r="B3572">
        <v>2016</v>
      </c>
      <c r="C3572" t="s">
        <v>43</v>
      </c>
      <c r="D3572">
        <v>131.4</v>
      </c>
      <c r="E3572">
        <v>10</v>
      </c>
      <c r="F3572" s="1">
        <v>42644</v>
      </c>
      <c r="G3572" t="s">
        <v>11</v>
      </c>
      <c r="H3572">
        <v>114.1</v>
      </c>
      <c r="I3572" t="str" cm="1">
        <f t="array" ref="I3572">IFERROR(
INDEX(Category_Map!$B$3:$B$28,
MATCH(TRIM(SUBSTITUTE(SUBSTITUTE(CLEAN(G3572),CHAR(160),""),CHAR(10),"")),
TRIM(SUBSTITUTE(SUBSTITUTE(Category_Map!$A$3:$A$28,CHAR(160),""),CHAR(10),"")),0)),
"Not Found")</f>
        <v>Food</v>
      </c>
      <c r="J3572" t="str">
        <f t="shared" si="55"/>
        <v>Pre-COVID</v>
      </c>
    </row>
    <row r="3573" spans="1:10" x14ac:dyDescent="0.35">
      <c r="A3573" t="s">
        <v>34</v>
      </c>
      <c r="B3573">
        <v>2016</v>
      </c>
      <c r="C3573" t="s">
        <v>43</v>
      </c>
      <c r="D3573">
        <v>131.4</v>
      </c>
      <c r="E3573">
        <v>10</v>
      </c>
      <c r="F3573" s="1">
        <v>42644</v>
      </c>
      <c r="G3573" t="s">
        <v>12</v>
      </c>
      <c r="H3573">
        <v>139.30000000000001</v>
      </c>
      <c r="I3573" t="str" cm="1">
        <f t="array" ref="I3573">IFERROR(
INDEX(Category_Map!$B$3:$B$28,
MATCH(TRIM(SUBSTITUTE(SUBSTITUTE(CLEAN(G3573),CHAR(160),""),CHAR(10),"")),
TRIM(SUBSTITUTE(SUBSTITUTE(Category_Map!$A$3:$A$28,CHAR(160),""),CHAR(10),"")),0)),
"Not Found")</f>
        <v>Food</v>
      </c>
      <c r="J3573" t="str">
        <f t="shared" si="55"/>
        <v>Pre-COVID</v>
      </c>
    </row>
    <row r="3574" spans="1:10" x14ac:dyDescent="0.35">
      <c r="A3574" t="s">
        <v>34</v>
      </c>
      <c r="B3574">
        <v>2016</v>
      </c>
      <c r="C3574" t="s">
        <v>43</v>
      </c>
      <c r="D3574">
        <v>131.4</v>
      </c>
      <c r="E3574">
        <v>10</v>
      </c>
      <c r="F3574" s="1">
        <v>42644</v>
      </c>
      <c r="G3574" t="s">
        <v>13</v>
      </c>
      <c r="H3574">
        <v>126.1</v>
      </c>
      <c r="I3574" t="str" cm="1">
        <f t="array" ref="I3574">IFERROR(
INDEX(Category_Map!$B$3:$B$28,
MATCH(TRIM(SUBSTITUTE(SUBSTITUTE(CLEAN(G3574),CHAR(160),""),CHAR(10),"")),
TRIM(SUBSTITUTE(SUBSTITUTE(Category_Map!$A$3:$A$28,CHAR(160),""),CHAR(10),"")),0)),
"Not Found")</f>
        <v>Food and beverages</v>
      </c>
      <c r="J3574" t="str">
        <f t="shared" si="55"/>
        <v>Pre-COVID</v>
      </c>
    </row>
    <row r="3575" spans="1:10" x14ac:dyDescent="0.35">
      <c r="A3575" t="s">
        <v>34</v>
      </c>
      <c r="B3575">
        <v>2016</v>
      </c>
      <c r="C3575" t="s">
        <v>43</v>
      </c>
      <c r="D3575">
        <v>131.4</v>
      </c>
      <c r="E3575">
        <v>10</v>
      </c>
      <c r="F3575" s="1">
        <v>42644</v>
      </c>
      <c r="G3575" t="s">
        <v>14</v>
      </c>
      <c r="H3575">
        <v>141.1</v>
      </c>
      <c r="I3575" t="str" cm="1">
        <f t="array" ref="I3575">IFERROR(
INDEX(Category_Map!$B$3:$B$28,
MATCH(TRIM(SUBSTITUTE(SUBSTITUTE(CLEAN(G3575),CHAR(160),""),CHAR(10),"")),
TRIM(SUBSTITUTE(SUBSTITUTE(Category_Map!$A$3:$A$28,CHAR(160),""),CHAR(10),"")),0)),
"Not Found")</f>
        <v>Food and beverages</v>
      </c>
      <c r="J3575" t="str">
        <f t="shared" si="55"/>
        <v>Pre-COVID</v>
      </c>
    </row>
    <row r="3576" spans="1:10" x14ac:dyDescent="0.35">
      <c r="A3576" t="s">
        <v>34</v>
      </c>
      <c r="B3576">
        <v>2016</v>
      </c>
      <c r="C3576" t="s">
        <v>43</v>
      </c>
      <c r="D3576">
        <v>131.4</v>
      </c>
      <c r="E3576">
        <v>10</v>
      </c>
      <c r="F3576" s="1">
        <v>42644</v>
      </c>
      <c r="G3576" t="s">
        <v>15</v>
      </c>
      <c r="H3576">
        <v>137</v>
      </c>
      <c r="I3576" t="str" cm="1">
        <f t="array" ref="I3576">IFERROR(
INDEX(Category_Map!$B$3:$B$28,
MATCH(TRIM(SUBSTITUTE(SUBSTITUTE(CLEAN(G3576),CHAR(160),""),CHAR(10),"")),
TRIM(SUBSTITUTE(SUBSTITUTE(Category_Map!$A$3:$A$28,CHAR(160),""),CHAR(10),"")),0)),
"Not Found")</f>
        <v>Food and beverages</v>
      </c>
      <c r="J3576" t="str">
        <f t="shared" si="55"/>
        <v>Pre-COVID</v>
      </c>
    </row>
    <row r="3577" spans="1:10" x14ac:dyDescent="0.35">
      <c r="A3577" t="s">
        <v>34</v>
      </c>
      <c r="B3577">
        <v>2016</v>
      </c>
      <c r="C3577" t="s">
        <v>43</v>
      </c>
      <c r="D3577">
        <v>131.4</v>
      </c>
      <c r="E3577">
        <v>10</v>
      </c>
      <c r="F3577" s="1">
        <v>42644</v>
      </c>
      <c r="G3577" t="s">
        <v>16</v>
      </c>
      <c r="H3577">
        <v>141.80000000000001</v>
      </c>
      <c r="I3577" t="str" cm="1">
        <f t="array" ref="I3577">IFERROR(
INDEX(Category_Map!$B$3:$B$28,
MATCH(TRIM(SUBSTITUTE(SUBSTITUTE(CLEAN(G3577),CHAR(160),""),CHAR(10),"")),
TRIM(SUBSTITUTE(SUBSTITUTE(Category_Map!$A$3:$A$28,CHAR(160),""),CHAR(10),"")),0)),
"Not Found")</f>
        <v>Miscellaneous</v>
      </c>
      <c r="J3577" t="str">
        <f t="shared" si="55"/>
        <v>Pre-COVID</v>
      </c>
    </row>
    <row r="3578" spans="1:10" x14ac:dyDescent="0.35">
      <c r="A3578" t="s">
        <v>34</v>
      </c>
      <c r="B3578">
        <v>2016</v>
      </c>
      <c r="C3578" t="s">
        <v>43</v>
      </c>
      <c r="D3578">
        <v>131.4</v>
      </c>
      <c r="E3578">
        <v>10</v>
      </c>
      <c r="F3578" s="1">
        <v>42644</v>
      </c>
      <c r="G3578" t="s">
        <v>17</v>
      </c>
      <c r="H3578">
        <v>135.5</v>
      </c>
      <c r="I3578" t="str" cm="1">
        <f t="array" ref="I3578">IFERROR(
INDEX(Category_Map!$B$3:$B$28,
MATCH(TRIM(SUBSTITUTE(SUBSTITUTE(CLEAN(G3578),CHAR(160),""),CHAR(10),"")),
TRIM(SUBSTITUTE(SUBSTITUTE(Category_Map!$A$3:$A$28,CHAR(160),""),CHAR(10),"")),0)),
"Not Found")</f>
        <v>Clothing and Footwear</v>
      </c>
      <c r="J3578" t="str">
        <f t="shared" si="55"/>
        <v>Pre-COVID</v>
      </c>
    </row>
    <row r="3579" spans="1:10" x14ac:dyDescent="0.35">
      <c r="A3579" t="s">
        <v>34</v>
      </c>
      <c r="B3579">
        <v>2016</v>
      </c>
      <c r="C3579" t="s">
        <v>43</v>
      </c>
      <c r="D3579">
        <v>131.4</v>
      </c>
      <c r="E3579">
        <v>10</v>
      </c>
      <c r="F3579" s="1">
        <v>42644</v>
      </c>
      <c r="G3579" t="s">
        <v>18</v>
      </c>
      <c r="H3579">
        <v>129.1</v>
      </c>
      <c r="I3579" t="str" cm="1">
        <f t="array" ref="I3579">IFERROR(
INDEX(Category_Map!$B$3:$B$28,
MATCH(TRIM(SUBSTITUTE(SUBSTITUTE(CLEAN(G3579),CHAR(160),""),CHAR(10),"")),
TRIM(SUBSTITUTE(SUBSTITUTE(Category_Map!$A$3:$A$28,CHAR(160),""),CHAR(10),"")),0)),
"Not Found")</f>
        <v>Clothing and Footwear</v>
      </c>
      <c r="J3579" t="str">
        <f t="shared" si="55"/>
        <v>Pre-COVID</v>
      </c>
    </row>
    <row r="3580" spans="1:10" x14ac:dyDescent="0.35">
      <c r="A3580" t="s">
        <v>34</v>
      </c>
      <c r="B3580">
        <v>2016</v>
      </c>
      <c r="C3580" t="s">
        <v>43</v>
      </c>
      <c r="D3580">
        <v>131.4</v>
      </c>
      <c r="E3580">
        <v>10</v>
      </c>
      <c r="F3580" s="1">
        <v>42644</v>
      </c>
      <c r="G3580" t="s">
        <v>19</v>
      </c>
      <c r="H3580">
        <v>134.5</v>
      </c>
      <c r="I3580" t="str" cm="1">
        <f t="array" ref="I3580">IFERROR(
INDEX(Category_Map!$B$3:$B$28,
MATCH(TRIM(SUBSTITUTE(SUBSTITUTE(CLEAN(G3580),CHAR(160),""),CHAR(10),"")),
TRIM(SUBSTITUTE(SUBSTITUTE(Category_Map!$A$3:$A$28,CHAR(160),""),CHAR(10),"")),0)),
"Not Found")</f>
        <v>Clothing and Footwear</v>
      </c>
      <c r="J3580" t="str">
        <f t="shared" si="55"/>
        <v>Pre-COVID</v>
      </c>
    </row>
    <row r="3581" spans="1:10" x14ac:dyDescent="0.35">
      <c r="A3581" t="s">
        <v>34</v>
      </c>
      <c r="B3581">
        <v>2016</v>
      </c>
      <c r="C3581" t="s">
        <v>43</v>
      </c>
      <c r="D3581">
        <v>131.4</v>
      </c>
      <c r="E3581">
        <v>10</v>
      </c>
      <c r="F3581" s="1">
        <v>42644</v>
      </c>
      <c r="G3581" t="s">
        <v>20</v>
      </c>
      <c r="H3581">
        <v>128.69999999999999</v>
      </c>
      <c r="I3581" t="str" cm="1">
        <f t="array" ref="I3581">IFERROR(
INDEX(Category_Map!$B$3:$B$28,
MATCH(TRIM(SUBSTITUTE(SUBSTITUTE(CLEAN(G3581),CHAR(160),""),CHAR(10),"")),
TRIM(SUBSTITUTE(SUBSTITUTE(Category_Map!$A$3:$A$28,CHAR(160),""),CHAR(10),"")),0)),
"Not Found")</f>
        <v>Housing and Utilities</v>
      </c>
      <c r="J3581" t="str">
        <f t="shared" si="55"/>
        <v>Pre-COVID</v>
      </c>
    </row>
    <row r="3582" spans="1:10" x14ac:dyDescent="0.35">
      <c r="A3582" t="s">
        <v>34</v>
      </c>
      <c r="B3582">
        <v>2016</v>
      </c>
      <c r="C3582" t="s">
        <v>43</v>
      </c>
      <c r="D3582">
        <v>131.4</v>
      </c>
      <c r="E3582">
        <v>10</v>
      </c>
      <c r="F3582" s="1">
        <v>42644</v>
      </c>
      <c r="G3582" t="s">
        <v>21</v>
      </c>
      <c r="H3582">
        <v>124.3</v>
      </c>
      <c r="I3582" t="str" cm="1">
        <f t="array" ref="I3582">IFERROR(
INDEX(Category_Map!$B$3:$B$28,
MATCH(TRIM(SUBSTITUTE(SUBSTITUTE(CLEAN(G3582),CHAR(160),""),CHAR(10),"")),
TRIM(SUBSTITUTE(SUBSTITUTE(Category_Map!$A$3:$A$28,CHAR(160),""),CHAR(10),"")),0)),
"Not Found")</f>
        <v>Fuel and Energy</v>
      </c>
      <c r="J3582" t="str">
        <f t="shared" si="55"/>
        <v>Pre-COVID</v>
      </c>
    </row>
    <row r="3583" spans="1:10" x14ac:dyDescent="0.35">
      <c r="A3583" t="s">
        <v>34</v>
      </c>
      <c r="B3583">
        <v>2016</v>
      </c>
      <c r="C3583" t="s">
        <v>43</v>
      </c>
      <c r="D3583">
        <v>131.4</v>
      </c>
      <c r="E3583">
        <v>10</v>
      </c>
      <c r="F3583" s="1">
        <v>42644</v>
      </c>
      <c r="G3583" t="s">
        <v>22</v>
      </c>
      <c r="H3583">
        <v>128.4</v>
      </c>
      <c r="I3583" t="str" cm="1">
        <f t="array" ref="I3583">IFERROR(
INDEX(Category_Map!$B$3:$B$28,
MATCH(TRIM(SUBSTITUTE(SUBSTITUTE(CLEAN(G3583),CHAR(160),""),CHAR(10),"")),
TRIM(SUBSTITUTE(SUBSTITUTE(Category_Map!$A$3:$A$28,CHAR(160),""),CHAR(10),"")),0)),
"Not Found")</f>
        <v>Household goods and services</v>
      </c>
      <c r="J3583" t="str">
        <f t="shared" si="55"/>
        <v>Pre-COVID</v>
      </c>
    </row>
    <row r="3584" spans="1:10" x14ac:dyDescent="0.35">
      <c r="A3584" t="s">
        <v>34</v>
      </c>
      <c r="B3584">
        <v>2016</v>
      </c>
      <c r="C3584" t="s">
        <v>43</v>
      </c>
      <c r="D3584">
        <v>131.4</v>
      </c>
      <c r="E3584">
        <v>10</v>
      </c>
      <c r="F3584" s="1">
        <v>42644</v>
      </c>
      <c r="G3584" t="s">
        <v>23</v>
      </c>
      <c r="H3584">
        <v>126.1</v>
      </c>
      <c r="I3584" t="str" cm="1">
        <f t="array" ref="I3584">IFERROR(
INDEX(Category_Map!$B$3:$B$28,
MATCH(TRIM(SUBSTITUTE(SUBSTITUTE(CLEAN(G3584),CHAR(160),""),CHAR(10),"")),
TRIM(SUBSTITUTE(SUBSTITUTE(Category_Map!$A$3:$A$28,CHAR(160),""),CHAR(10),"")),0)),
"Not Found")</f>
        <v>Health</v>
      </c>
      <c r="J3584" t="str">
        <f t="shared" si="55"/>
        <v>Pre-COVID</v>
      </c>
    </row>
    <row r="3585" spans="1:10" x14ac:dyDescent="0.35">
      <c r="A3585" t="s">
        <v>34</v>
      </c>
      <c r="B3585">
        <v>2016</v>
      </c>
      <c r="C3585" t="s">
        <v>43</v>
      </c>
      <c r="D3585">
        <v>131.4</v>
      </c>
      <c r="E3585">
        <v>10</v>
      </c>
      <c r="F3585" s="1">
        <v>42644</v>
      </c>
      <c r="G3585" t="s">
        <v>24</v>
      </c>
      <c r="H3585">
        <v>115.2</v>
      </c>
      <c r="I3585" t="str" cm="1">
        <f t="array" ref="I3585">IFERROR(
INDEX(Category_Map!$B$3:$B$28,
MATCH(TRIM(SUBSTITUTE(SUBSTITUTE(CLEAN(G3585),CHAR(160),""),CHAR(10),"")),
TRIM(SUBSTITUTE(SUBSTITUTE(Category_Map!$A$3:$A$28,CHAR(160),""),CHAR(10),"")),0)),
"Not Found")</f>
        <v>Transport &amp; Communication</v>
      </c>
      <c r="J3585" t="str">
        <f t="shared" si="55"/>
        <v>Pre-COVID</v>
      </c>
    </row>
    <row r="3586" spans="1:10" x14ac:dyDescent="0.35">
      <c r="A3586" t="s">
        <v>34</v>
      </c>
      <c r="B3586">
        <v>2016</v>
      </c>
      <c r="C3586" t="s">
        <v>43</v>
      </c>
      <c r="D3586">
        <v>131.4</v>
      </c>
      <c r="E3586">
        <v>10</v>
      </c>
      <c r="F3586" s="1">
        <v>42644</v>
      </c>
      <c r="G3586" t="s">
        <v>25</v>
      </c>
      <c r="H3586">
        <v>123.5</v>
      </c>
      <c r="I3586" t="str" cm="1">
        <f t="array" ref="I3586">IFERROR(
INDEX(Category_Map!$B$3:$B$28,
MATCH(TRIM(SUBSTITUTE(SUBSTITUTE(CLEAN(G3586),CHAR(160),""),CHAR(10),"")),
TRIM(SUBSTITUTE(SUBSTITUTE(Category_Map!$A$3:$A$28,CHAR(160),""),CHAR(10),"")),0)),
"Not Found")</f>
        <v>Recreation and Personal Care</v>
      </c>
      <c r="J3586" t="str">
        <f t="shared" ref="J3586:J3649" si="56">IF(F3586 &lt; DATE(2020,3,1), "Pre-COVID", "Post-COVID")</f>
        <v>Pre-COVID</v>
      </c>
    </row>
    <row r="3587" spans="1:10" x14ac:dyDescent="0.35">
      <c r="A3587" t="s">
        <v>34</v>
      </c>
      <c r="B3587">
        <v>2016</v>
      </c>
      <c r="C3587" t="s">
        <v>43</v>
      </c>
      <c r="D3587">
        <v>131.4</v>
      </c>
      <c r="E3587">
        <v>10</v>
      </c>
      <c r="F3587" s="1">
        <v>42644</v>
      </c>
      <c r="G3587" t="s">
        <v>26</v>
      </c>
      <c r="H3587">
        <v>132.4</v>
      </c>
      <c r="I3587" t="str" cm="1">
        <f t="array" ref="I3587">IFERROR(
INDEX(Category_Map!$B$3:$B$28,
MATCH(TRIM(SUBSTITUTE(SUBSTITUTE(CLEAN(G3587),CHAR(160),""),CHAR(10),"")),
TRIM(SUBSTITUTE(SUBSTITUTE(Category_Map!$A$3:$A$28,CHAR(160),""),CHAR(10),"")),0)),
"Not Found")</f>
        <v>Education</v>
      </c>
      <c r="J3587" t="str">
        <f t="shared" si="56"/>
        <v>Pre-COVID</v>
      </c>
    </row>
    <row r="3588" spans="1:10" x14ac:dyDescent="0.35">
      <c r="A3588" t="s">
        <v>34</v>
      </c>
      <c r="B3588">
        <v>2016</v>
      </c>
      <c r="C3588" t="s">
        <v>43</v>
      </c>
      <c r="D3588">
        <v>131.4</v>
      </c>
      <c r="E3588">
        <v>10</v>
      </c>
      <c r="F3588" s="1">
        <v>42644</v>
      </c>
      <c r="G3588" t="s">
        <v>27</v>
      </c>
      <c r="H3588">
        <v>122.1</v>
      </c>
      <c r="I3588" t="str" cm="1">
        <f t="array" ref="I3588">IFERROR(
INDEX(Category_Map!$B$3:$B$28,
MATCH(TRIM(SUBSTITUTE(SUBSTITUTE(CLEAN(G3588),CHAR(160),""),CHAR(10),"")),
TRIM(SUBSTITUTE(SUBSTITUTE(Category_Map!$A$3:$A$28,CHAR(160),""),CHAR(10),"")),0)),
"Not Found")</f>
        <v>Personal care and effects</v>
      </c>
      <c r="J3588" t="str">
        <f t="shared" si="56"/>
        <v>Pre-COVID</v>
      </c>
    </row>
    <row r="3589" spans="1:10" x14ac:dyDescent="0.35">
      <c r="A3589" t="s">
        <v>34</v>
      </c>
      <c r="B3589">
        <v>2016</v>
      </c>
      <c r="C3589" t="s">
        <v>43</v>
      </c>
      <c r="D3589">
        <v>131.4</v>
      </c>
      <c r="E3589">
        <v>10</v>
      </c>
      <c r="F3589" s="1">
        <v>42644</v>
      </c>
      <c r="G3589" t="s">
        <v>28</v>
      </c>
      <c r="H3589">
        <v>123.4</v>
      </c>
      <c r="I3589" t="str" cm="1">
        <f t="array" ref="I3589">IFERROR(
INDEX(Category_Map!$B$3:$B$28,
MATCH(TRIM(SUBSTITUTE(SUBSTITUTE(CLEAN(G3589),CHAR(160),""),CHAR(10),"")),
TRIM(SUBSTITUTE(SUBSTITUTE(Category_Map!$A$3:$A$28,CHAR(160),""),CHAR(10),"")),0)),
"Not Found")</f>
        <v>Miscellaneous</v>
      </c>
      <c r="J3589" t="str">
        <f t="shared" si="56"/>
        <v>Pre-COVID</v>
      </c>
    </row>
    <row r="3590" spans="1:10" x14ac:dyDescent="0.35">
      <c r="A3590" t="s">
        <v>30</v>
      </c>
      <c r="B3590">
        <v>2016</v>
      </c>
      <c r="C3590" t="s">
        <v>45</v>
      </c>
      <c r="D3590">
        <v>133.6</v>
      </c>
      <c r="E3590">
        <v>11</v>
      </c>
      <c r="F3590" s="1">
        <v>42675</v>
      </c>
      <c r="G3590" t="s">
        <v>3</v>
      </c>
      <c r="H3590">
        <v>132</v>
      </c>
      <c r="I3590" t="str" cm="1">
        <f t="array" ref="I3590">IFERROR(
INDEX(Category_Map!$B$3:$B$28,
MATCH(TRIM(SUBSTITUTE(SUBSTITUTE(CLEAN(G3590),CHAR(160),""),CHAR(10),"")),
TRIM(SUBSTITUTE(SUBSTITUTE(Category_Map!$A$3:$A$28,CHAR(160),""),CHAR(10),"")),0)),
"Not Found")</f>
        <v>Food</v>
      </c>
      <c r="J3590" t="str">
        <f t="shared" si="56"/>
        <v>Pre-COVID</v>
      </c>
    </row>
    <row r="3591" spans="1:10" x14ac:dyDescent="0.35">
      <c r="A3591" t="s">
        <v>30</v>
      </c>
      <c r="B3591">
        <v>2016</v>
      </c>
      <c r="C3591" t="s">
        <v>45</v>
      </c>
      <c r="D3591">
        <v>133.6</v>
      </c>
      <c r="E3591">
        <v>11</v>
      </c>
      <c r="F3591" s="1">
        <v>42675</v>
      </c>
      <c r="G3591" t="s">
        <v>4</v>
      </c>
      <c r="H3591">
        <v>137.4</v>
      </c>
      <c r="I3591" t="str" cm="1">
        <f t="array" ref="I3591">IFERROR(
INDEX(Category_Map!$B$3:$B$28,
MATCH(TRIM(SUBSTITUTE(SUBSTITUTE(CLEAN(G3591),CHAR(160),""),CHAR(10),"")),
TRIM(SUBSTITUTE(SUBSTITUTE(Category_Map!$A$3:$A$28,CHAR(160),""),CHAR(10),"")),0)),
"Not Found")</f>
        <v>Food</v>
      </c>
      <c r="J3591" t="str">
        <f t="shared" si="56"/>
        <v>Pre-COVID</v>
      </c>
    </row>
    <row r="3592" spans="1:10" x14ac:dyDescent="0.35">
      <c r="A3592" t="s">
        <v>30</v>
      </c>
      <c r="B3592">
        <v>2016</v>
      </c>
      <c r="C3592" t="s">
        <v>45</v>
      </c>
      <c r="D3592">
        <v>133.6</v>
      </c>
      <c r="E3592">
        <v>11</v>
      </c>
      <c r="F3592" s="1">
        <v>42675</v>
      </c>
      <c r="G3592" t="s">
        <v>5</v>
      </c>
      <c r="H3592">
        <v>130.6</v>
      </c>
      <c r="I3592" t="str" cm="1">
        <f t="array" ref="I3592">IFERROR(
INDEX(Category_Map!$B$3:$B$28,
MATCH(TRIM(SUBSTITUTE(SUBSTITUTE(CLEAN(G3592),CHAR(160),""),CHAR(10),"")),
TRIM(SUBSTITUTE(SUBSTITUTE(Category_Map!$A$3:$A$28,CHAR(160),""),CHAR(10),"")),0)),
"Not Found")</f>
        <v>Food</v>
      </c>
      <c r="J3592" t="str">
        <f t="shared" si="56"/>
        <v>Pre-COVID</v>
      </c>
    </row>
    <row r="3593" spans="1:10" x14ac:dyDescent="0.35">
      <c r="A3593" t="s">
        <v>30</v>
      </c>
      <c r="B3593">
        <v>2016</v>
      </c>
      <c r="C3593" t="s">
        <v>45</v>
      </c>
      <c r="D3593">
        <v>133.6</v>
      </c>
      <c r="E3593">
        <v>11</v>
      </c>
      <c r="F3593" s="1">
        <v>42675</v>
      </c>
      <c r="G3593" t="s">
        <v>6</v>
      </c>
      <c r="H3593">
        <v>136.19999999999999</v>
      </c>
      <c r="I3593" t="str" cm="1">
        <f t="array" ref="I3593">IFERROR(
INDEX(Category_Map!$B$3:$B$28,
MATCH(TRIM(SUBSTITUTE(SUBSTITUTE(CLEAN(G3593),CHAR(160),""),CHAR(10),"")),
TRIM(SUBSTITUTE(SUBSTITUTE(Category_Map!$A$3:$A$28,CHAR(160),""),CHAR(10),"")),0)),
"Not Found")</f>
        <v>Food</v>
      </c>
      <c r="J3593" t="str">
        <f t="shared" si="56"/>
        <v>Pre-COVID</v>
      </c>
    </row>
    <row r="3594" spans="1:10" x14ac:dyDescent="0.35">
      <c r="A3594" t="s">
        <v>30</v>
      </c>
      <c r="B3594">
        <v>2016</v>
      </c>
      <c r="C3594" t="s">
        <v>45</v>
      </c>
      <c r="D3594">
        <v>133.6</v>
      </c>
      <c r="E3594">
        <v>11</v>
      </c>
      <c r="F3594" s="1">
        <v>42675</v>
      </c>
      <c r="G3594" t="s">
        <v>7</v>
      </c>
      <c r="H3594">
        <v>121.1</v>
      </c>
      <c r="I3594" t="str" cm="1">
        <f t="array" ref="I3594">IFERROR(
INDEX(Category_Map!$B$3:$B$28,
MATCH(TRIM(SUBSTITUTE(SUBSTITUTE(CLEAN(G3594),CHAR(160),""),CHAR(10),"")),
TRIM(SUBSTITUTE(SUBSTITUTE(Category_Map!$A$3:$A$28,CHAR(160),""),CHAR(10),"")),0)),
"Not Found")</f>
        <v>Food</v>
      </c>
      <c r="J3594" t="str">
        <f t="shared" si="56"/>
        <v>Pre-COVID</v>
      </c>
    </row>
    <row r="3595" spans="1:10" x14ac:dyDescent="0.35">
      <c r="A3595" t="s">
        <v>30</v>
      </c>
      <c r="B3595">
        <v>2016</v>
      </c>
      <c r="C3595" t="s">
        <v>45</v>
      </c>
      <c r="D3595">
        <v>133.6</v>
      </c>
      <c r="E3595">
        <v>11</v>
      </c>
      <c r="F3595" s="1">
        <v>42675</v>
      </c>
      <c r="G3595" t="s">
        <v>8</v>
      </c>
      <c r="H3595">
        <v>136.9</v>
      </c>
      <c r="I3595" t="str" cm="1">
        <f t="array" ref="I3595">IFERROR(
INDEX(Category_Map!$B$3:$B$28,
MATCH(TRIM(SUBSTITUTE(SUBSTITUTE(CLEAN(G3595),CHAR(160),""),CHAR(10),"")),
TRIM(SUBSTITUTE(SUBSTITUTE(Category_Map!$A$3:$A$28,CHAR(160),""),CHAR(10),"")),0)),
"Not Found")</f>
        <v>Food</v>
      </c>
      <c r="J3595" t="str">
        <f t="shared" si="56"/>
        <v>Pre-COVID</v>
      </c>
    </row>
    <row r="3596" spans="1:10" x14ac:dyDescent="0.35">
      <c r="A3596" t="s">
        <v>30</v>
      </c>
      <c r="B3596">
        <v>2016</v>
      </c>
      <c r="C3596" t="s">
        <v>45</v>
      </c>
      <c r="D3596">
        <v>133.6</v>
      </c>
      <c r="E3596">
        <v>11</v>
      </c>
      <c r="F3596" s="1">
        <v>42675</v>
      </c>
      <c r="G3596" t="s">
        <v>9</v>
      </c>
      <c r="H3596">
        <v>141.80000000000001</v>
      </c>
      <c r="I3596" t="str" cm="1">
        <f t="array" ref="I3596">IFERROR(
INDEX(Category_Map!$B$3:$B$28,
MATCH(TRIM(SUBSTITUTE(SUBSTITUTE(CLEAN(G3596),CHAR(160),""),CHAR(10),"")),
TRIM(SUBSTITUTE(SUBSTITUTE(Category_Map!$A$3:$A$28,CHAR(160),""),CHAR(10),"")),0)),
"Not Found")</f>
        <v>Food</v>
      </c>
      <c r="J3596" t="str">
        <f t="shared" si="56"/>
        <v>Pre-COVID</v>
      </c>
    </row>
    <row r="3597" spans="1:10" x14ac:dyDescent="0.35">
      <c r="A3597" t="s">
        <v>30</v>
      </c>
      <c r="B3597">
        <v>2016</v>
      </c>
      <c r="C3597" t="s">
        <v>45</v>
      </c>
      <c r="D3597">
        <v>133.6</v>
      </c>
      <c r="E3597">
        <v>11</v>
      </c>
      <c r="F3597" s="1">
        <v>42675</v>
      </c>
      <c r="G3597" t="s">
        <v>10</v>
      </c>
      <c r="H3597">
        <v>170</v>
      </c>
      <c r="I3597" t="str" cm="1">
        <f t="array" ref="I3597">IFERROR(
INDEX(Category_Map!$B$3:$B$28,
MATCH(TRIM(SUBSTITUTE(SUBSTITUTE(CLEAN(G3597),CHAR(160),""),CHAR(10),"")),
TRIM(SUBSTITUTE(SUBSTITUTE(Category_Map!$A$3:$A$28,CHAR(160),""),CHAR(10),"")),0)),
"Not Found")</f>
        <v>Food</v>
      </c>
      <c r="J3597" t="str">
        <f t="shared" si="56"/>
        <v>Pre-COVID</v>
      </c>
    </row>
    <row r="3598" spans="1:10" x14ac:dyDescent="0.35">
      <c r="A3598" t="s">
        <v>30</v>
      </c>
      <c r="B3598">
        <v>2016</v>
      </c>
      <c r="C3598" t="s">
        <v>45</v>
      </c>
      <c r="D3598">
        <v>133.6</v>
      </c>
      <c r="E3598">
        <v>11</v>
      </c>
      <c r="F3598" s="1">
        <v>42675</v>
      </c>
      <c r="G3598" t="s">
        <v>11</v>
      </c>
      <c r="H3598">
        <v>113.4</v>
      </c>
      <c r="I3598" t="str" cm="1">
        <f t="array" ref="I3598">IFERROR(
INDEX(Category_Map!$B$3:$B$28,
MATCH(TRIM(SUBSTITUTE(SUBSTITUTE(CLEAN(G3598),CHAR(160),""),CHAR(10),"")),
TRIM(SUBSTITUTE(SUBSTITUTE(Category_Map!$A$3:$A$28,CHAR(160),""),CHAR(10),"")),0)),
"Not Found")</f>
        <v>Food</v>
      </c>
      <c r="J3598" t="str">
        <f t="shared" si="56"/>
        <v>Pre-COVID</v>
      </c>
    </row>
    <row r="3599" spans="1:10" x14ac:dyDescent="0.35">
      <c r="A3599" t="s">
        <v>30</v>
      </c>
      <c r="B3599">
        <v>2016</v>
      </c>
      <c r="C3599" t="s">
        <v>45</v>
      </c>
      <c r="D3599">
        <v>133.6</v>
      </c>
      <c r="E3599">
        <v>11</v>
      </c>
      <c r="F3599" s="1">
        <v>42675</v>
      </c>
      <c r="G3599" t="s">
        <v>12</v>
      </c>
      <c r="H3599">
        <v>136.80000000000001</v>
      </c>
      <c r="I3599" t="str" cm="1">
        <f t="array" ref="I3599">IFERROR(
INDEX(Category_Map!$B$3:$B$28,
MATCH(TRIM(SUBSTITUTE(SUBSTITUTE(CLEAN(G3599),CHAR(160),""),CHAR(10),"")),
TRIM(SUBSTITUTE(SUBSTITUTE(Category_Map!$A$3:$A$28,CHAR(160),""),CHAR(10),"")),0)),
"Not Found")</f>
        <v>Food</v>
      </c>
      <c r="J3599" t="str">
        <f t="shared" si="56"/>
        <v>Pre-COVID</v>
      </c>
    </row>
    <row r="3600" spans="1:10" x14ac:dyDescent="0.35">
      <c r="A3600" t="s">
        <v>30</v>
      </c>
      <c r="B3600">
        <v>2016</v>
      </c>
      <c r="C3600" t="s">
        <v>45</v>
      </c>
      <c r="D3600">
        <v>133.6</v>
      </c>
      <c r="E3600">
        <v>11</v>
      </c>
      <c r="F3600" s="1">
        <v>42675</v>
      </c>
      <c r="G3600" t="s">
        <v>13</v>
      </c>
      <c r="H3600">
        <v>128.69999999999999</v>
      </c>
      <c r="I3600" t="str" cm="1">
        <f t="array" ref="I3600">IFERROR(
INDEX(Category_Map!$B$3:$B$28,
MATCH(TRIM(SUBSTITUTE(SUBSTITUTE(CLEAN(G3600),CHAR(160),""),CHAR(10),"")),
TRIM(SUBSTITUTE(SUBSTITUTE(Category_Map!$A$3:$A$28,CHAR(160),""),CHAR(10),"")),0)),
"Not Found")</f>
        <v>Food and beverages</v>
      </c>
      <c r="J3600" t="str">
        <f t="shared" si="56"/>
        <v>Pre-COVID</v>
      </c>
    </row>
    <row r="3601" spans="1:10" x14ac:dyDescent="0.35">
      <c r="A3601" t="s">
        <v>30</v>
      </c>
      <c r="B3601">
        <v>2016</v>
      </c>
      <c r="C3601" t="s">
        <v>45</v>
      </c>
      <c r="D3601">
        <v>133.6</v>
      </c>
      <c r="E3601">
        <v>11</v>
      </c>
      <c r="F3601" s="1">
        <v>42675</v>
      </c>
      <c r="G3601" t="s">
        <v>14</v>
      </c>
      <c r="H3601">
        <v>143.1</v>
      </c>
      <c r="I3601" t="str" cm="1">
        <f t="array" ref="I3601">IFERROR(
INDEX(Category_Map!$B$3:$B$28,
MATCH(TRIM(SUBSTITUTE(SUBSTITUTE(CLEAN(G3601),CHAR(160),""),CHAR(10),"")),
TRIM(SUBSTITUTE(SUBSTITUTE(Category_Map!$A$3:$A$28,CHAR(160),""),CHAR(10),"")),0)),
"Not Found")</f>
        <v>Food and beverages</v>
      </c>
      <c r="J3601" t="str">
        <f t="shared" si="56"/>
        <v>Pre-COVID</v>
      </c>
    </row>
    <row r="3602" spans="1:10" x14ac:dyDescent="0.35">
      <c r="A3602" t="s">
        <v>30</v>
      </c>
      <c r="B3602">
        <v>2016</v>
      </c>
      <c r="C3602" t="s">
        <v>45</v>
      </c>
      <c r="D3602">
        <v>133.6</v>
      </c>
      <c r="E3602">
        <v>11</v>
      </c>
      <c r="F3602" s="1">
        <v>42675</v>
      </c>
      <c r="G3602" t="s">
        <v>15</v>
      </c>
      <c r="H3602">
        <v>136.6</v>
      </c>
      <c r="I3602" t="str" cm="1">
        <f t="array" ref="I3602">IFERROR(
INDEX(Category_Map!$B$3:$B$28,
MATCH(TRIM(SUBSTITUTE(SUBSTITUTE(CLEAN(G3602),CHAR(160),""),CHAR(10),"")),
TRIM(SUBSTITUTE(SUBSTITUTE(Category_Map!$A$3:$A$28,CHAR(160),""),CHAR(10),"")),0)),
"Not Found")</f>
        <v>Food and beverages</v>
      </c>
      <c r="J3602" t="str">
        <f t="shared" si="56"/>
        <v>Pre-COVID</v>
      </c>
    </row>
    <row r="3603" spans="1:10" x14ac:dyDescent="0.35">
      <c r="A3603" t="s">
        <v>30</v>
      </c>
      <c r="B3603">
        <v>2016</v>
      </c>
      <c r="C3603" t="s">
        <v>45</v>
      </c>
      <c r="D3603">
        <v>133.6</v>
      </c>
      <c r="E3603">
        <v>11</v>
      </c>
      <c r="F3603" s="1">
        <v>42675</v>
      </c>
      <c r="G3603" t="s">
        <v>16</v>
      </c>
      <c r="H3603">
        <v>141.19999999999999</v>
      </c>
      <c r="I3603" t="str" cm="1">
        <f t="array" ref="I3603">IFERROR(
INDEX(Category_Map!$B$3:$B$28,
MATCH(TRIM(SUBSTITUTE(SUBSTITUTE(CLEAN(G3603),CHAR(160),""),CHAR(10),"")),
TRIM(SUBSTITUTE(SUBSTITUTE(Category_Map!$A$3:$A$28,CHAR(160),""),CHAR(10),"")),0)),
"Not Found")</f>
        <v>Miscellaneous</v>
      </c>
      <c r="J3603" t="str">
        <f t="shared" si="56"/>
        <v>Pre-COVID</v>
      </c>
    </row>
    <row r="3604" spans="1:10" x14ac:dyDescent="0.35">
      <c r="A3604" t="s">
        <v>30</v>
      </c>
      <c r="B3604">
        <v>2016</v>
      </c>
      <c r="C3604" t="s">
        <v>45</v>
      </c>
      <c r="D3604">
        <v>133.6</v>
      </c>
      <c r="E3604">
        <v>11</v>
      </c>
      <c r="F3604" s="1">
        <v>42675</v>
      </c>
      <c r="G3604" t="s">
        <v>17</v>
      </c>
      <c r="H3604">
        <v>139.9</v>
      </c>
      <c r="I3604" t="str" cm="1">
        <f t="array" ref="I3604">IFERROR(
INDEX(Category_Map!$B$3:$B$28,
MATCH(TRIM(SUBSTITUTE(SUBSTITUTE(CLEAN(G3604),CHAR(160),""),CHAR(10),"")),
TRIM(SUBSTITUTE(SUBSTITUTE(Category_Map!$A$3:$A$28,CHAR(160),""),CHAR(10),"")),0)),
"Not Found")</f>
        <v>Clothing and Footwear</v>
      </c>
      <c r="J3604" t="str">
        <f t="shared" si="56"/>
        <v>Pre-COVID</v>
      </c>
    </row>
    <row r="3605" spans="1:10" x14ac:dyDescent="0.35">
      <c r="A3605" t="s">
        <v>30</v>
      </c>
      <c r="B3605">
        <v>2016</v>
      </c>
      <c r="C3605" t="s">
        <v>45</v>
      </c>
      <c r="D3605">
        <v>133.6</v>
      </c>
      <c r="E3605">
        <v>11</v>
      </c>
      <c r="F3605" s="1">
        <v>42675</v>
      </c>
      <c r="G3605" t="s">
        <v>18</v>
      </c>
      <c r="H3605">
        <v>134.5</v>
      </c>
      <c r="I3605" t="str" cm="1">
        <f t="array" ref="I3605">IFERROR(
INDEX(Category_Map!$B$3:$B$28,
MATCH(TRIM(SUBSTITUTE(SUBSTITUTE(CLEAN(G3605),CHAR(160),""),CHAR(10),"")),
TRIM(SUBSTITUTE(SUBSTITUTE(Category_Map!$A$3:$A$28,CHAR(160),""),CHAR(10),"")),0)),
"Not Found")</f>
        <v>Clothing and Footwear</v>
      </c>
      <c r="J3605" t="str">
        <f t="shared" si="56"/>
        <v>Pre-COVID</v>
      </c>
    </row>
    <row r="3606" spans="1:10" x14ac:dyDescent="0.35">
      <c r="A3606" t="s">
        <v>30</v>
      </c>
      <c r="B3606">
        <v>2016</v>
      </c>
      <c r="C3606" t="s">
        <v>45</v>
      </c>
      <c r="D3606">
        <v>133.6</v>
      </c>
      <c r="E3606">
        <v>11</v>
      </c>
      <c r="F3606" s="1">
        <v>42675</v>
      </c>
      <c r="G3606" t="s">
        <v>19</v>
      </c>
      <c r="H3606">
        <v>139.19999999999999</v>
      </c>
      <c r="I3606" t="str" cm="1">
        <f t="array" ref="I3606">IFERROR(
INDEX(Category_Map!$B$3:$B$28,
MATCH(TRIM(SUBSTITUTE(SUBSTITUTE(CLEAN(G3606),CHAR(160),""),CHAR(10),"")),
TRIM(SUBSTITUTE(SUBSTITUTE(Category_Map!$A$3:$A$28,CHAR(160),""),CHAR(10),"")),0)),
"Not Found")</f>
        <v>Clothing and Footwear</v>
      </c>
      <c r="J3606" t="str">
        <f t="shared" si="56"/>
        <v>Pre-COVID</v>
      </c>
    </row>
    <row r="3607" spans="1:10" x14ac:dyDescent="0.35">
      <c r="A3607" t="s">
        <v>30</v>
      </c>
      <c r="B3607">
        <v>2016</v>
      </c>
      <c r="C3607" t="s">
        <v>45</v>
      </c>
      <c r="D3607">
        <v>133.6</v>
      </c>
      <c r="E3607">
        <v>11</v>
      </c>
      <c r="F3607" s="1">
        <v>42675</v>
      </c>
      <c r="G3607" t="s">
        <v>20</v>
      </c>
      <c r="H3607">
        <v>0</v>
      </c>
      <c r="I3607" t="str" cm="1">
        <f t="array" ref="I3607">IFERROR(
INDEX(Category_Map!$B$3:$B$28,
MATCH(TRIM(SUBSTITUTE(SUBSTITUTE(CLEAN(G3607),CHAR(160),""),CHAR(10),"")),
TRIM(SUBSTITUTE(SUBSTITUTE(Category_Map!$A$3:$A$28,CHAR(160),""),CHAR(10),"")),0)),
"Not Found")</f>
        <v>Housing and Utilities</v>
      </c>
      <c r="J3607" t="str">
        <f t="shared" si="56"/>
        <v>Pre-COVID</v>
      </c>
    </row>
    <row r="3608" spans="1:10" x14ac:dyDescent="0.35">
      <c r="A3608" t="s">
        <v>30</v>
      </c>
      <c r="B3608">
        <v>2016</v>
      </c>
      <c r="C3608" t="s">
        <v>45</v>
      </c>
      <c r="D3608">
        <v>133.6</v>
      </c>
      <c r="E3608">
        <v>11</v>
      </c>
      <c r="F3608" s="1">
        <v>42675</v>
      </c>
      <c r="G3608" t="s">
        <v>21</v>
      </c>
      <c r="H3608">
        <v>130.30000000000001</v>
      </c>
      <c r="I3608" t="str" cm="1">
        <f t="array" ref="I3608">IFERROR(
INDEX(Category_Map!$B$3:$B$28,
MATCH(TRIM(SUBSTITUTE(SUBSTITUTE(CLEAN(G3608),CHAR(160),""),CHAR(10),"")),
TRIM(SUBSTITUTE(SUBSTITUTE(Category_Map!$A$3:$A$28,CHAR(160),""),CHAR(10),"")),0)),
"Not Found")</f>
        <v>Fuel and Energy</v>
      </c>
      <c r="J3608" t="str">
        <f t="shared" si="56"/>
        <v>Pre-COVID</v>
      </c>
    </row>
    <row r="3609" spans="1:10" x14ac:dyDescent="0.35">
      <c r="A3609" t="s">
        <v>30</v>
      </c>
      <c r="B3609">
        <v>2016</v>
      </c>
      <c r="C3609" t="s">
        <v>45</v>
      </c>
      <c r="D3609">
        <v>133.6</v>
      </c>
      <c r="E3609">
        <v>11</v>
      </c>
      <c r="F3609" s="1">
        <v>42675</v>
      </c>
      <c r="G3609" t="s">
        <v>22</v>
      </c>
      <c r="H3609">
        <v>132.1</v>
      </c>
      <c r="I3609" t="str" cm="1">
        <f t="array" ref="I3609">IFERROR(
INDEX(Category_Map!$B$3:$B$28,
MATCH(TRIM(SUBSTITUTE(SUBSTITUTE(CLEAN(G3609),CHAR(160),""),CHAR(10),"")),
TRIM(SUBSTITUTE(SUBSTITUTE(Category_Map!$A$3:$A$28,CHAR(160),""),CHAR(10),"")),0)),
"Not Found")</f>
        <v>Household goods and services</v>
      </c>
      <c r="J3609" t="str">
        <f t="shared" si="56"/>
        <v>Pre-COVID</v>
      </c>
    </row>
    <row r="3610" spans="1:10" x14ac:dyDescent="0.35">
      <c r="A3610" t="s">
        <v>30</v>
      </c>
      <c r="B3610">
        <v>2016</v>
      </c>
      <c r="C3610" t="s">
        <v>45</v>
      </c>
      <c r="D3610">
        <v>133.6</v>
      </c>
      <c r="E3610">
        <v>11</v>
      </c>
      <c r="F3610" s="1">
        <v>42675</v>
      </c>
      <c r="G3610" t="s">
        <v>23</v>
      </c>
      <c r="H3610">
        <v>129.1</v>
      </c>
      <c r="I3610" t="str" cm="1">
        <f t="array" ref="I3610">IFERROR(
INDEX(Category_Map!$B$3:$B$28,
MATCH(TRIM(SUBSTITUTE(SUBSTITUTE(CLEAN(G3610),CHAR(160),""),CHAR(10),"")),
TRIM(SUBSTITUTE(SUBSTITUTE(Category_Map!$A$3:$A$28,CHAR(160),""),CHAR(10),"")),0)),
"Not Found")</f>
        <v>Health</v>
      </c>
      <c r="J3610" t="str">
        <f t="shared" si="56"/>
        <v>Pre-COVID</v>
      </c>
    </row>
    <row r="3611" spans="1:10" x14ac:dyDescent="0.35">
      <c r="A3611" t="s">
        <v>30</v>
      </c>
      <c r="B3611">
        <v>2016</v>
      </c>
      <c r="C3611" t="s">
        <v>45</v>
      </c>
      <c r="D3611">
        <v>133.6</v>
      </c>
      <c r="E3611">
        <v>11</v>
      </c>
      <c r="F3611" s="1">
        <v>42675</v>
      </c>
      <c r="G3611" t="s">
        <v>24</v>
      </c>
      <c r="H3611">
        <v>118.2</v>
      </c>
      <c r="I3611" t="str" cm="1">
        <f t="array" ref="I3611">IFERROR(
INDEX(Category_Map!$B$3:$B$28,
MATCH(TRIM(SUBSTITUTE(SUBSTITUTE(CLEAN(G3611),CHAR(160),""),CHAR(10),"")),
TRIM(SUBSTITUTE(SUBSTITUTE(Category_Map!$A$3:$A$28,CHAR(160),""),CHAR(10),"")),0)),
"Not Found")</f>
        <v>Transport &amp; Communication</v>
      </c>
      <c r="J3611" t="str">
        <f t="shared" si="56"/>
        <v>Pre-COVID</v>
      </c>
    </row>
    <row r="3612" spans="1:10" x14ac:dyDescent="0.35">
      <c r="A3612" t="s">
        <v>30</v>
      </c>
      <c r="B3612">
        <v>2016</v>
      </c>
      <c r="C3612" t="s">
        <v>45</v>
      </c>
      <c r="D3612">
        <v>133.6</v>
      </c>
      <c r="E3612">
        <v>11</v>
      </c>
      <c r="F3612" s="1">
        <v>42675</v>
      </c>
      <c r="G3612" t="s">
        <v>25</v>
      </c>
      <c r="H3612">
        <v>126.9</v>
      </c>
      <c r="I3612" t="str" cm="1">
        <f t="array" ref="I3612">IFERROR(
INDEX(Category_Map!$B$3:$B$28,
MATCH(TRIM(SUBSTITUTE(SUBSTITUTE(CLEAN(G3612),CHAR(160),""),CHAR(10),"")),
TRIM(SUBSTITUTE(SUBSTITUTE(Category_Map!$A$3:$A$28,CHAR(160),""),CHAR(10),"")),0)),
"Not Found")</f>
        <v>Recreation and Personal Care</v>
      </c>
      <c r="J3612" t="str">
        <f t="shared" si="56"/>
        <v>Pre-COVID</v>
      </c>
    </row>
    <row r="3613" spans="1:10" x14ac:dyDescent="0.35">
      <c r="A3613" t="s">
        <v>30</v>
      </c>
      <c r="B3613">
        <v>2016</v>
      </c>
      <c r="C3613" t="s">
        <v>45</v>
      </c>
      <c r="D3613">
        <v>133.6</v>
      </c>
      <c r="E3613">
        <v>11</v>
      </c>
      <c r="F3613" s="1">
        <v>42675</v>
      </c>
      <c r="G3613" t="s">
        <v>26</v>
      </c>
      <c r="H3613">
        <v>133.69999999999999</v>
      </c>
      <c r="I3613" t="str" cm="1">
        <f t="array" ref="I3613">IFERROR(
INDEX(Category_Map!$B$3:$B$28,
MATCH(TRIM(SUBSTITUTE(SUBSTITUTE(CLEAN(G3613),CHAR(160),""),CHAR(10),"")),
TRIM(SUBSTITUTE(SUBSTITUTE(Category_Map!$A$3:$A$28,CHAR(160),""),CHAR(10),"")),0)),
"Not Found")</f>
        <v>Education</v>
      </c>
      <c r="J3613" t="str">
        <f t="shared" si="56"/>
        <v>Pre-COVID</v>
      </c>
    </row>
    <row r="3614" spans="1:10" x14ac:dyDescent="0.35">
      <c r="A3614" t="s">
        <v>30</v>
      </c>
      <c r="B3614">
        <v>2016</v>
      </c>
      <c r="C3614" t="s">
        <v>45</v>
      </c>
      <c r="D3614">
        <v>133.6</v>
      </c>
      <c r="E3614">
        <v>11</v>
      </c>
      <c r="F3614" s="1">
        <v>42675</v>
      </c>
      <c r="G3614" t="s">
        <v>27</v>
      </c>
      <c r="H3614">
        <v>123.5</v>
      </c>
      <c r="I3614" t="str" cm="1">
        <f t="array" ref="I3614">IFERROR(
INDEX(Category_Map!$B$3:$B$28,
MATCH(TRIM(SUBSTITUTE(SUBSTITUTE(CLEAN(G3614),CHAR(160),""),CHAR(10),"")),
TRIM(SUBSTITUTE(SUBSTITUTE(Category_Map!$A$3:$A$28,CHAR(160),""),CHAR(10),"")),0)),
"Not Found")</f>
        <v>Personal care and effects</v>
      </c>
      <c r="J3614" t="str">
        <f t="shared" si="56"/>
        <v>Pre-COVID</v>
      </c>
    </row>
    <row r="3615" spans="1:10" x14ac:dyDescent="0.35">
      <c r="A3615" t="s">
        <v>30</v>
      </c>
      <c r="B3615">
        <v>2016</v>
      </c>
      <c r="C3615" t="s">
        <v>45</v>
      </c>
      <c r="D3615">
        <v>133.6</v>
      </c>
      <c r="E3615">
        <v>11</v>
      </c>
      <c r="F3615" s="1">
        <v>42675</v>
      </c>
      <c r="G3615" t="s">
        <v>28</v>
      </c>
      <c r="H3615">
        <v>126.1</v>
      </c>
      <c r="I3615" t="str" cm="1">
        <f t="array" ref="I3615">IFERROR(
INDEX(Category_Map!$B$3:$B$28,
MATCH(TRIM(SUBSTITUTE(SUBSTITUTE(CLEAN(G3615),CHAR(160),""),CHAR(10),"")),
TRIM(SUBSTITUTE(SUBSTITUTE(Category_Map!$A$3:$A$28,CHAR(160),""),CHAR(10),"")),0)),
"Not Found")</f>
        <v>Miscellaneous</v>
      </c>
      <c r="J3615" t="str">
        <f t="shared" si="56"/>
        <v>Pre-COVID</v>
      </c>
    </row>
    <row r="3616" spans="1:10" x14ac:dyDescent="0.35">
      <c r="A3616" t="s">
        <v>33</v>
      </c>
      <c r="B3616">
        <v>2016</v>
      </c>
      <c r="C3616" t="s">
        <v>45</v>
      </c>
      <c r="D3616">
        <v>128.5</v>
      </c>
      <c r="E3616">
        <v>11</v>
      </c>
      <c r="F3616" s="1">
        <v>42675</v>
      </c>
      <c r="G3616" t="s">
        <v>3</v>
      </c>
      <c r="H3616">
        <v>130.19999999999999</v>
      </c>
      <c r="I3616" t="str" cm="1">
        <f t="array" ref="I3616">IFERROR(
INDEX(Category_Map!$B$3:$B$28,
MATCH(TRIM(SUBSTITUTE(SUBSTITUTE(CLEAN(G3616),CHAR(160),""),CHAR(10),"")),
TRIM(SUBSTITUTE(SUBSTITUTE(Category_Map!$A$3:$A$28,CHAR(160),""),CHAR(10),"")),0)),
"Not Found")</f>
        <v>Food</v>
      </c>
      <c r="J3616" t="str">
        <f t="shared" si="56"/>
        <v>Pre-COVID</v>
      </c>
    </row>
    <row r="3617" spans="1:10" x14ac:dyDescent="0.35">
      <c r="A3617" t="s">
        <v>33</v>
      </c>
      <c r="B3617">
        <v>2016</v>
      </c>
      <c r="C3617" t="s">
        <v>45</v>
      </c>
      <c r="D3617">
        <v>128.5</v>
      </c>
      <c r="E3617">
        <v>11</v>
      </c>
      <c r="F3617" s="1">
        <v>42675</v>
      </c>
      <c r="G3617" t="s">
        <v>4</v>
      </c>
      <c r="H3617">
        <v>138.5</v>
      </c>
      <c r="I3617" t="str" cm="1">
        <f t="array" ref="I3617">IFERROR(
INDEX(Category_Map!$B$3:$B$28,
MATCH(TRIM(SUBSTITUTE(SUBSTITUTE(CLEAN(G3617),CHAR(160),""),CHAR(10),"")),
TRIM(SUBSTITUTE(SUBSTITUTE(Category_Map!$A$3:$A$28,CHAR(160),""),CHAR(10),"")),0)),
"Not Found")</f>
        <v>Food</v>
      </c>
      <c r="J3617" t="str">
        <f t="shared" si="56"/>
        <v>Pre-COVID</v>
      </c>
    </row>
    <row r="3618" spans="1:10" x14ac:dyDescent="0.35">
      <c r="A3618" t="s">
        <v>33</v>
      </c>
      <c r="B3618">
        <v>2016</v>
      </c>
      <c r="C3618" t="s">
        <v>45</v>
      </c>
      <c r="D3618">
        <v>128.5</v>
      </c>
      <c r="E3618">
        <v>11</v>
      </c>
      <c r="F3618" s="1">
        <v>42675</v>
      </c>
      <c r="G3618" t="s">
        <v>5</v>
      </c>
      <c r="H3618">
        <v>134.1</v>
      </c>
      <c r="I3618" t="str" cm="1">
        <f t="array" ref="I3618">IFERROR(
INDEX(Category_Map!$B$3:$B$28,
MATCH(TRIM(SUBSTITUTE(SUBSTITUTE(CLEAN(G3618),CHAR(160),""),CHAR(10),"")),
TRIM(SUBSTITUTE(SUBSTITUTE(Category_Map!$A$3:$A$28,CHAR(160),""),CHAR(10),"")),0)),
"Not Found")</f>
        <v>Food</v>
      </c>
      <c r="J3618" t="str">
        <f t="shared" si="56"/>
        <v>Pre-COVID</v>
      </c>
    </row>
    <row r="3619" spans="1:10" x14ac:dyDescent="0.35">
      <c r="A3619" t="s">
        <v>33</v>
      </c>
      <c r="B3619">
        <v>2016</v>
      </c>
      <c r="C3619" t="s">
        <v>45</v>
      </c>
      <c r="D3619">
        <v>128.5</v>
      </c>
      <c r="E3619">
        <v>11</v>
      </c>
      <c r="F3619" s="1">
        <v>42675</v>
      </c>
      <c r="G3619" t="s">
        <v>6</v>
      </c>
      <c r="H3619">
        <v>132.9</v>
      </c>
      <c r="I3619" t="str" cm="1">
        <f t="array" ref="I3619">IFERROR(
INDEX(Category_Map!$B$3:$B$28,
MATCH(TRIM(SUBSTITUTE(SUBSTITUTE(CLEAN(G3619),CHAR(160),""),CHAR(10),"")),
TRIM(SUBSTITUTE(SUBSTITUTE(Category_Map!$A$3:$A$28,CHAR(160),""),CHAR(10),"")),0)),
"Not Found")</f>
        <v>Food</v>
      </c>
      <c r="J3619" t="str">
        <f t="shared" si="56"/>
        <v>Pre-COVID</v>
      </c>
    </row>
    <row r="3620" spans="1:10" x14ac:dyDescent="0.35">
      <c r="A3620" t="s">
        <v>33</v>
      </c>
      <c r="B3620">
        <v>2016</v>
      </c>
      <c r="C3620" t="s">
        <v>45</v>
      </c>
      <c r="D3620">
        <v>128.5</v>
      </c>
      <c r="E3620">
        <v>11</v>
      </c>
      <c r="F3620" s="1">
        <v>42675</v>
      </c>
      <c r="G3620" t="s">
        <v>7</v>
      </c>
      <c r="H3620">
        <v>112.6</v>
      </c>
      <c r="I3620" t="str" cm="1">
        <f t="array" ref="I3620">IFERROR(
INDEX(Category_Map!$B$3:$B$28,
MATCH(TRIM(SUBSTITUTE(SUBSTITUTE(CLEAN(G3620),CHAR(160),""),CHAR(10),"")),
TRIM(SUBSTITUTE(SUBSTITUTE(Category_Map!$A$3:$A$28,CHAR(160),""),CHAR(10),"")),0)),
"Not Found")</f>
        <v>Food</v>
      </c>
      <c r="J3620" t="str">
        <f t="shared" si="56"/>
        <v>Pre-COVID</v>
      </c>
    </row>
    <row r="3621" spans="1:10" x14ac:dyDescent="0.35">
      <c r="A3621" t="s">
        <v>33</v>
      </c>
      <c r="B3621">
        <v>2016</v>
      </c>
      <c r="C3621" t="s">
        <v>45</v>
      </c>
      <c r="D3621">
        <v>128.5</v>
      </c>
      <c r="E3621">
        <v>11</v>
      </c>
      <c r="F3621" s="1">
        <v>42675</v>
      </c>
      <c r="G3621" t="s">
        <v>8</v>
      </c>
      <c r="H3621">
        <v>130.80000000000001</v>
      </c>
      <c r="I3621" t="str" cm="1">
        <f t="array" ref="I3621">IFERROR(
INDEX(Category_Map!$B$3:$B$28,
MATCH(TRIM(SUBSTITUTE(SUBSTITUTE(CLEAN(G3621),CHAR(160),""),CHAR(10),"")),
TRIM(SUBSTITUTE(SUBSTITUTE(Category_Map!$A$3:$A$28,CHAR(160),""),CHAR(10),"")),0)),
"Not Found")</f>
        <v>Food</v>
      </c>
      <c r="J3621" t="str">
        <f t="shared" si="56"/>
        <v>Pre-COVID</v>
      </c>
    </row>
    <row r="3622" spans="1:10" x14ac:dyDescent="0.35">
      <c r="A3622" t="s">
        <v>33</v>
      </c>
      <c r="B3622">
        <v>2016</v>
      </c>
      <c r="C3622" t="s">
        <v>45</v>
      </c>
      <c r="D3622">
        <v>128.5</v>
      </c>
      <c r="E3622">
        <v>11</v>
      </c>
      <c r="F3622" s="1">
        <v>42675</v>
      </c>
      <c r="G3622" t="s">
        <v>9</v>
      </c>
      <c r="H3622">
        <v>142</v>
      </c>
      <c r="I3622" t="str" cm="1">
        <f t="array" ref="I3622">IFERROR(
INDEX(Category_Map!$B$3:$B$28,
MATCH(TRIM(SUBSTITUTE(SUBSTITUTE(CLEAN(G3622),CHAR(160),""),CHAR(10),"")),
TRIM(SUBSTITUTE(SUBSTITUTE(Category_Map!$A$3:$A$28,CHAR(160),""),CHAR(10),"")),0)),
"Not Found")</f>
        <v>Food</v>
      </c>
      <c r="J3622" t="str">
        <f t="shared" si="56"/>
        <v>Pre-COVID</v>
      </c>
    </row>
    <row r="3623" spans="1:10" x14ac:dyDescent="0.35">
      <c r="A3623" t="s">
        <v>33</v>
      </c>
      <c r="B3623">
        <v>2016</v>
      </c>
      <c r="C3623" t="s">
        <v>45</v>
      </c>
      <c r="D3623">
        <v>128.5</v>
      </c>
      <c r="E3623">
        <v>11</v>
      </c>
      <c r="F3623" s="1">
        <v>42675</v>
      </c>
      <c r="G3623" t="s">
        <v>10</v>
      </c>
      <c r="H3623">
        <v>174.9</v>
      </c>
      <c r="I3623" t="str" cm="1">
        <f t="array" ref="I3623">IFERROR(
INDEX(Category_Map!$B$3:$B$28,
MATCH(TRIM(SUBSTITUTE(SUBSTITUTE(CLEAN(G3623),CHAR(160),""),CHAR(10),"")),
TRIM(SUBSTITUTE(SUBSTITUTE(Category_Map!$A$3:$A$28,CHAR(160),""),CHAR(10),"")),0)),
"Not Found")</f>
        <v>Food</v>
      </c>
      <c r="J3623" t="str">
        <f t="shared" si="56"/>
        <v>Pre-COVID</v>
      </c>
    </row>
    <row r="3624" spans="1:10" x14ac:dyDescent="0.35">
      <c r="A3624" t="s">
        <v>33</v>
      </c>
      <c r="B3624">
        <v>2016</v>
      </c>
      <c r="C3624" t="s">
        <v>45</v>
      </c>
      <c r="D3624">
        <v>128.5</v>
      </c>
      <c r="E3624">
        <v>11</v>
      </c>
      <c r="F3624" s="1">
        <v>42675</v>
      </c>
      <c r="G3624" t="s">
        <v>11</v>
      </c>
      <c r="H3624">
        <v>115.6</v>
      </c>
      <c r="I3624" t="str" cm="1">
        <f t="array" ref="I3624">IFERROR(
INDEX(Category_Map!$B$3:$B$28,
MATCH(TRIM(SUBSTITUTE(SUBSTITUTE(CLEAN(G3624),CHAR(160),""),CHAR(10),"")),
TRIM(SUBSTITUTE(SUBSTITUTE(Category_Map!$A$3:$A$28,CHAR(160),""),CHAR(10),"")),0)),
"Not Found")</f>
        <v>Food</v>
      </c>
      <c r="J3624" t="str">
        <f t="shared" si="56"/>
        <v>Pre-COVID</v>
      </c>
    </row>
    <row r="3625" spans="1:10" x14ac:dyDescent="0.35">
      <c r="A3625" t="s">
        <v>33</v>
      </c>
      <c r="B3625">
        <v>2016</v>
      </c>
      <c r="C3625" t="s">
        <v>45</v>
      </c>
      <c r="D3625">
        <v>128.5</v>
      </c>
      <c r="E3625">
        <v>11</v>
      </c>
      <c r="F3625" s="1">
        <v>42675</v>
      </c>
      <c r="G3625" t="s">
        <v>12</v>
      </c>
      <c r="H3625">
        <v>145.4</v>
      </c>
      <c r="I3625" t="str" cm="1">
        <f t="array" ref="I3625">IFERROR(
INDEX(Category_Map!$B$3:$B$28,
MATCH(TRIM(SUBSTITUTE(SUBSTITUTE(CLEAN(G3625),CHAR(160),""),CHAR(10),"")),
TRIM(SUBSTITUTE(SUBSTITUTE(Category_Map!$A$3:$A$28,CHAR(160),""),CHAR(10),"")),0)),
"Not Found")</f>
        <v>Food</v>
      </c>
      <c r="J3625" t="str">
        <f t="shared" si="56"/>
        <v>Pre-COVID</v>
      </c>
    </row>
    <row r="3626" spans="1:10" x14ac:dyDescent="0.35">
      <c r="A3626" t="s">
        <v>33</v>
      </c>
      <c r="B3626">
        <v>2016</v>
      </c>
      <c r="C3626" t="s">
        <v>45</v>
      </c>
      <c r="D3626">
        <v>128.5</v>
      </c>
      <c r="E3626">
        <v>11</v>
      </c>
      <c r="F3626" s="1">
        <v>42675</v>
      </c>
      <c r="G3626" t="s">
        <v>13</v>
      </c>
      <c r="H3626">
        <v>122.7</v>
      </c>
      <c r="I3626" t="str" cm="1">
        <f t="array" ref="I3626">IFERROR(
INDEX(Category_Map!$B$3:$B$28,
MATCH(TRIM(SUBSTITUTE(SUBSTITUTE(CLEAN(G3626),CHAR(160),""),CHAR(10),"")),
TRIM(SUBSTITUTE(SUBSTITUTE(Category_Map!$A$3:$A$28,CHAR(160),""),CHAR(10),"")),0)),
"Not Found")</f>
        <v>Food and beverages</v>
      </c>
      <c r="J3626" t="str">
        <f t="shared" si="56"/>
        <v>Pre-COVID</v>
      </c>
    </row>
    <row r="3627" spans="1:10" x14ac:dyDescent="0.35">
      <c r="A3627" t="s">
        <v>33</v>
      </c>
      <c r="B3627">
        <v>2016</v>
      </c>
      <c r="C3627" t="s">
        <v>45</v>
      </c>
      <c r="D3627">
        <v>128.5</v>
      </c>
      <c r="E3627">
        <v>11</v>
      </c>
      <c r="F3627" s="1">
        <v>42675</v>
      </c>
      <c r="G3627" t="s">
        <v>14</v>
      </c>
      <c r="H3627">
        <v>140.30000000000001</v>
      </c>
      <c r="I3627" t="str" cm="1">
        <f t="array" ref="I3627">IFERROR(
INDEX(Category_Map!$B$3:$B$28,
MATCH(TRIM(SUBSTITUTE(SUBSTITUTE(CLEAN(G3627),CHAR(160),""),CHAR(10),"")),
TRIM(SUBSTITUTE(SUBSTITUTE(Category_Map!$A$3:$A$28,CHAR(160),""),CHAR(10),"")),0)),
"Not Found")</f>
        <v>Food and beverages</v>
      </c>
      <c r="J3627" t="str">
        <f t="shared" si="56"/>
        <v>Pre-COVID</v>
      </c>
    </row>
    <row r="3628" spans="1:10" x14ac:dyDescent="0.35">
      <c r="A3628" t="s">
        <v>33</v>
      </c>
      <c r="B3628">
        <v>2016</v>
      </c>
      <c r="C3628" t="s">
        <v>45</v>
      </c>
      <c r="D3628">
        <v>128.5</v>
      </c>
      <c r="E3628">
        <v>11</v>
      </c>
      <c r="F3628" s="1">
        <v>42675</v>
      </c>
      <c r="G3628" t="s">
        <v>15</v>
      </c>
      <c r="H3628">
        <v>135.19999999999999</v>
      </c>
      <c r="I3628" t="str" cm="1">
        <f t="array" ref="I3628">IFERROR(
INDEX(Category_Map!$B$3:$B$28,
MATCH(TRIM(SUBSTITUTE(SUBSTITUTE(CLEAN(G3628),CHAR(160),""),CHAR(10),"")),
TRIM(SUBSTITUTE(SUBSTITUTE(Category_Map!$A$3:$A$28,CHAR(160),""),CHAR(10),"")),0)),
"Not Found")</f>
        <v>Food and beverages</v>
      </c>
      <c r="J3628" t="str">
        <f t="shared" si="56"/>
        <v>Pre-COVID</v>
      </c>
    </row>
    <row r="3629" spans="1:10" x14ac:dyDescent="0.35">
      <c r="A3629" t="s">
        <v>33</v>
      </c>
      <c r="B3629">
        <v>2016</v>
      </c>
      <c r="C3629" t="s">
        <v>45</v>
      </c>
      <c r="D3629">
        <v>128.5</v>
      </c>
      <c r="E3629">
        <v>11</v>
      </c>
      <c r="F3629" s="1">
        <v>42675</v>
      </c>
      <c r="G3629" t="s">
        <v>16</v>
      </c>
      <c r="H3629">
        <v>144.30000000000001</v>
      </c>
      <c r="I3629" t="str" cm="1">
        <f t="array" ref="I3629">IFERROR(
INDEX(Category_Map!$B$3:$B$28,
MATCH(TRIM(SUBSTITUTE(SUBSTITUTE(CLEAN(G3629),CHAR(160),""),CHAR(10),"")),
TRIM(SUBSTITUTE(SUBSTITUTE(Category_Map!$A$3:$A$28,CHAR(160),""),CHAR(10),"")),0)),
"Not Found")</f>
        <v>Miscellaneous</v>
      </c>
      <c r="J3629" t="str">
        <f t="shared" si="56"/>
        <v>Pre-COVID</v>
      </c>
    </row>
    <row r="3630" spans="1:10" x14ac:dyDescent="0.35">
      <c r="A3630" t="s">
        <v>33</v>
      </c>
      <c r="B3630">
        <v>2016</v>
      </c>
      <c r="C3630" t="s">
        <v>45</v>
      </c>
      <c r="D3630">
        <v>128.5</v>
      </c>
      <c r="E3630">
        <v>11</v>
      </c>
      <c r="F3630" s="1">
        <v>42675</v>
      </c>
      <c r="G3630" t="s">
        <v>17</v>
      </c>
      <c r="H3630">
        <v>129.6</v>
      </c>
      <c r="I3630" t="str" cm="1">
        <f t="array" ref="I3630">IFERROR(
INDEX(Category_Map!$B$3:$B$28,
MATCH(TRIM(SUBSTITUTE(SUBSTITUTE(CLEAN(G3630),CHAR(160),""),CHAR(10),"")),
TRIM(SUBSTITUTE(SUBSTITUTE(Category_Map!$A$3:$A$28,CHAR(160),""),CHAR(10),"")),0)),
"Not Found")</f>
        <v>Clothing and Footwear</v>
      </c>
      <c r="J3630" t="str">
        <f t="shared" si="56"/>
        <v>Pre-COVID</v>
      </c>
    </row>
    <row r="3631" spans="1:10" x14ac:dyDescent="0.35">
      <c r="A3631" t="s">
        <v>33</v>
      </c>
      <c r="B3631">
        <v>2016</v>
      </c>
      <c r="C3631" t="s">
        <v>45</v>
      </c>
      <c r="D3631">
        <v>128.5</v>
      </c>
      <c r="E3631">
        <v>11</v>
      </c>
      <c r="F3631" s="1">
        <v>42675</v>
      </c>
      <c r="G3631" t="s">
        <v>18</v>
      </c>
      <c r="H3631">
        <v>122.1</v>
      </c>
      <c r="I3631" t="str" cm="1">
        <f t="array" ref="I3631">IFERROR(
INDEX(Category_Map!$B$3:$B$28,
MATCH(TRIM(SUBSTITUTE(SUBSTITUTE(CLEAN(G3631),CHAR(160),""),CHAR(10),"")),
TRIM(SUBSTITUTE(SUBSTITUTE(Category_Map!$A$3:$A$28,CHAR(160),""),CHAR(10),"")),0)),
"Not Found")</f>
        <v>Clothing and Footwear</v>
      </c>
      <c r="J3631" t="str">
        <f t="shared" si="56"/>
        <v>Pre-COVID</v>
      </c>
    </row>
    <row r="3632" spans="1:10" x14ac:dyDescent="0.35">
      <c r="A3632" t="s">
        <v>33</v>
      </c>
      <c r="B3632">
        <v>2016</v>
      </c>
      <c r="C3632" t="s">
        <v>45</v>
      </c>
      <c r="D3632">
        <v>128.5</v>
      </c>
      <c r="E3632">
        <v>11</v>
      </c>
      <c r="F3632" s="1">
        <v>42675</v>
      </c>
      <c r="G3632" t="s">
        <v>19</v>
      </c>
      <c r="H3632">
        <v>128.5</v>
      </c>
      <c r="I3632" t="str" cm="1">
        <f t="array" ref="I3632">IFERROR(
INDEX(Category_Map!$B$3:$B$28,
MATCH(TRIM(SUBSTITUTE(SUBSTITUTE(CLEAN(G3632),CHAR(160),""),CHAR(10),"")),
TRIM(SUBSTITUTE(SUBSTITUTE(Category_Map!$A$3:$A$28,CHAR(160),""),CHAR(10),"")),0)),
"Not Found")</f>
        <v>Clothing and Footwear</v>
      </c>
      <c r="J3632" t="str">
        <f t="shared" si="56"/>
        <v>Pre-COVID</v>
      </c>
    </row>
    <row r="3633" spans="1:10" x14ac:dyDescent="0.35">
      <c r="A3633" t="s">
        <v>33</v>
      </c>
      <c r="B3633">
        <v>2016</v>
      </c>
      <c r="C3633" t="s">
        <v>45</v>
      </c>
      <c r="D3633">
        <v>128.5</v>
      </c>
      <c r="E3633">
        <v>11</v>
      </c>
      <c r="F3633" s="1">
        <v>42675</v>
      </c>
      <c r="G3633" t="s">
        <v>20</v>
      </c>
      <c r="H3633">
        <v>129.1</v>
      </c>
      <c r="I3633" t="str" cm="1">
        <f t="array" ref="I3633">IFERROR(
INDEX(Category_Map!$B$3:$B$28,
MATCH(TRIM(SUBSTITUTE(SUBSTITUTE(CLEAN(G3633),CHAR(160),""),CHAR(10),"")),
TRIM(SUBSTITUTE(SUBSTITUTE(Category_Map!$A$3:$A$28,CHAR(160),""),CHAR(10),"")),0)),
"Not Found")</f>
        <v>Housing and Utilities</v>
      </c>
      <c r="J3633" t="str">
        <f t="shared" si="56"/>
        <v>Pre-COVID</v>
      </c>
    </row>
    <row r="3634" spans="1:10" x14ac:dyDescent="0.35">
      <c r="A3634" t="s">
        <v>33</v>
      </c>
      <c r="B3634">
        <v>2016</v>
      </c>
      <c r="C3634" t="s">
        <v>45</v>
      </c>
      <c r="D3634">
        <v>128.5</v>
      </c>
      <c r="E3634">
        <v>11</v>
      </c>
      <c r="F3634" s="1">
        <v>42675</v>
      </c>
      <c r="G3634" t="s">
        <v>21</v>
      </c>
      <c r="H3634">
        <v>116.2</v>
      </c>
      <c r="I3634" t="str" cm="1">
        <f t="array" ref="I3634">IFERROR(
INDEX(Category_Map!$B$3:$B$28,
MATCH(TRIM(SUBSTITUTE(SUBSTITUTE(CLEAN(G3634),CHAR(160),""),CHAR(10),"")),
TRIM(SUBSTITUTE(SUBSTITUTE(Category_Map!$A$3:$A$28,CHAR(160),""),CHAR(10),"")),0)),
"Not Found")</f>
        <v>Fuel and Energy</v>
      </c>
      <c r="J3634" t="str">
        <f t="shared" si="56"/>
        <v>Pre-COVID</v>
      </c>
    </row>
    <row r="3635" spans="1:10" x14ac:dyDescent="0.35">
      <c r="A3635" t="s">
        <v>33</v>
      </c>
      <c r="B3635">
        <v>2016</v>
      </c>
      <c r="C3635" t="s">
        <v>45</v>
      </c>
      <c r="D3635">
        <v>128.5</v>
      </c>
      <c r="E3635">
        <v>11</v>
      </c>
      <c r="F3635" s="1">
        <v>42675</v>
      </c>
      <c r="G3635" t="s">
        <v>22</v>
      </c>
      <c r="H3635">
        <v>124.7</v>
      </c>
      <c r="I3635" t="str" cm="1">
        <f t="array" ref="I3635">IFERROR(
INDEX(Category_Map!$B$3:$B$28,
MATCH(TRIM(SUBSTITUTE(SUBSTITUTE(CLEAN(G3635),CHAR(160),""),CHAR(10),"")),
TRIM(SUBSTITUTE(SUBSTITUTE(Category_Map!$A$3:$A$28,CHAR(160),""),CHAR(10),"")),0)),
"Not Found")</f>
        <v>Household goods and services</v>
      </c>
      <c r="J3635" t="str">
        <f t="shared" si="56"/>
        <v>Pre-COVID</v>
      </c>
    </row>
    <row r="3636" spans="1:10" x14ac:dyDescent="0.35">
      <c r="A3636" t="s">
        <v>33</v>
      </c>
      <c r="B3636">
        <v>2016</v>
      </c>
      <c r="C3636" t="s">
        <v>45</v>
      </c>
      <c r="D3636">
        <v>128.5</v>
      </c>
      <c r="E3636">
        <v>11</v>
      </c>
      <c r="F3636" s="1">
        <v>42675</v>
      </c>
      <c r="G3636" t="s">
        <v>23</v>
      </c>
      <c r="H3636">
        <v>122.1</v>
      </c>
      <c r="I3636" t="str" cm="1">
        <f t="array" ref="I3636">IFERROR(
INDEX(Category_Map!$B$3:$B$28,
MATCH(TRIM(SUBSTITUTE(SUBSTITUTE(CLEAN(G3636),CHAR(160),""),CHAR(10),"")),
TRIM(SUBSTITUTE(SUBSTITUTE(Category_Map!$A$3:$A$28,CHAR(160),""),CHAR(10),"")),0)),
"Not Found")</f>
        <v>Health</v>
      </c>
      <c r="J3636" t="str">
        <f t="shared" si="56"/>
        <v>Pre-COVID</v>
      </c>
    </row>
    <row r="3637" spans="1:10" x14ac:dyDescent="0.35">
      <c r="A3637" t="s">
        <v>33</v>
      </c>
      <c r="B3637">
        <v>2016</v>
      </c>
      <c r="C3637" t="s">
        <v>45</v>
      </c>
      <c r="D3637">
        <v>128.5</v>
      </c>
      <c r="E3637">
        <v>11</v>
      </c>
      <c r="F3637" s="1">
        <v>42675</v>
      </c>
      <c r="G3637" t="s">
        <v>24</v>
      </c>
      <c r="H3637">
        <v>113.4</v>
      </c>
      <c r="I3637" t="str" cm="1">
        <f t="array" ref="I3637">IFERROR(
INDEX(Category_Map!$B$3:$B$28,
MATCH(TRIM(SUBSTITUTE(SUBSTITUTE(CLEAN(G3637),CHAR(160),""),CHAR(10),"")),
TRIM(SUBSTITUTE(SUBSTITUTE(Category_Map!$A$3:$A$28,CHAR(160),""),CHAR(10),"")),0)),
"Not Found")</f>
        <v>Transport &amp; Communication</v>
      </c>
      <c r="J3637" t="str">
        <f t="shared" si="56"/>
        <v>Pre-COVID</v>
      </c>
    </row>
    <row r="3638" spans="1:10" x14ac:dyDescent="0.35">
      <c r="A3638" t="s">
        <v>33</v>
      </c>
      <c r="B3638">
        <v>2016</v>
      </c>
      <c r="C3638" t="s">
        <v>45</v>
      </c>
      <c r="D3638">
        <v>128.5</v>
      </c>
      <c r="E3638">
        <v>11</v>
      </c>
      <c r="F3638" s="1">
        <v>42675</v>
      </c>
      <c r="G3638" t="s">
        <v>25</v>
      </c>
      <c r="H3638">
        <v>121.7</v>
      </c>
      <c r="I3638" t="str" cm="1">
        <f t="array" ref="I3638">IFERROR(
INDEX(Category_Map!$B$3:$B$28,
MATCH(TRIM(SUBSTITUTE(SUBSTITUTE(CLEAN(G3638),CHAR(160),""),CHAR(10),"")),
TRIM(SUBSTITUTE(SUBSTITUTE(Category_Map!$A$3:$A$28,CHAR(160),""),CHAR(10),"")),0)),
"Not Found")</f>
        <v>Recreation and Personal Care</v>
      </c>
      <c r="J3638" t="str">
        <f t="shared" si="56"/>
        <v>Pre-COVID</v>
      </c>
    </row>
    <row r="3639" spans="1:10" x14ac:dyDescent="0.35">
      <c r="A3639" t="s">
        <v>33</v>
      </c>
      <c r="B3639">
        <v>2016</v>
      </c>
      <c r="C3639" t="s">
        <v>45</v>
      </c>
      <c r="D3639">
        <v>128.5</v>
      </c>
      <c r="E3639">
        <v>11</v>
      </c>
      <c r="F3639" s="1">
        <v>42675</v>
      </c>
      <c r="G3639" t="s">
        <v>26</v>
      </c>
      <c r="H3639">
        <v>132.1</v>
      </c>
      <c r="I3639" t="str" cm="1">
        <f t="array" ref="I3639">IFERROR(
INDEX(Category_Map!$B$3:$B$28,
MATCH(TRIM(SUBSTITUTE(SUBSTITUTE(CLEAN(G3639),CHAR(160),""),CHAR(10),"")),
TRIM(SUBSTITUTE(SUBSTITUTE(Category_Map!$A$3:$A$28,CHAR(160),""),CHAR(10),"")),0)),
"Not Found")</f>
        <v>Education</v>
      </c>
      <c r="J3639" t="str">
        <f t="shared" si="56"/>
        <v>Pre-COVID</v>
      </c>
    </row>
    <row r="3640" spans="1:10" x14ac:dyDescent="0.35">
      <c r="A3640" t="s">
        <v>33</v>
      </c>
      <c r="B3640">
        <v>2016</v>
      </c>
      <c r="C3640" t="s">
        <v>45</v>
      </c>
      <c r="D3640">
        <v>128.5</v>
      </c>
      <c r="E3640">
        <v>11</v>
      </c>
      <c r="F3640" s="1">
        <v>42675</v>
      </c>
      <c r="G3640" t="s">
        <v>27</v>
      </c>
      <c r="H3640">
        <v>121.3</v>
      </c>
      <c r="I3640" t="str" cm="1">
        <f t="array" ref="I3640">IFERROR(
INDEX(Category_Map!$B$3:$B$28,
MATCH(TRIM(SUBSTITUTE(SUBSTITUTE(CLEAN(G3640),CHAR(160),""),CHAR(10),"")),
TRIM(SUBSTITUTE(SUBSTITUTE(Category_Map!$A$3:$A$28,CHAR(160),""),CHAR(10),"")),0)),
"Not Found")</f>
        <v>Personal care and effects</v>
      </c>
      <c r="J3640" t="str">
        <f t="shared" si="56"/>
        <v>Pre-COVID</v>
      </c>
    </row>
    <row r="3641" spans="1:10" x14ac:dyDescent="0.35">
      <c r="A3641" t="s">
        <v>33</v>
      </c>
      <c r="B3641">
        <v>2016</v>
      </c>
      <c r="C3641" t="s">
        <v>45</v>
      </c>
      <c r="D3641">
        <v>128.5</v>
      </c>
      <c r="E3641">
        <v>11</v>
      </c>
      <c r="F3641" s="1">
        <v>42675</v>
      </c>
      <c r="G3641" t="s">
        <v>28</v>
      </c>
      <c r="H3641">
        <v>121.3</v>
      </c>
      <c r="I3641" t="str" cm="1">
        <f t="array" ref="I3641">IFERROR(
INDEX(Category_Map!$B$3:$B$28,
MATCH(TRIM(SUBSTITUTE(SUBSTITUTE(CLEAN(G3641),CHAR(160),""),CHAR(10),"")),
TRIM(SUBSTITUTE(SUBSTITUTE(Category_Map!$A$3:$A$28,CHAR(160),""),CHAR(10),"")),0)),
"Not Found")</f>
        <v>Miscellaneous</v>
      </c>
      <c r="J3641" t="str">
        <f t="shared" si="56"/>
        <v>Pre-COVID</v>
      </c>
    </row>
    <row r="3642" spans="1:10" x14ac:dyDescent="0.35">
      <c r="A3642" t="s">
        <v>34</v>
      </c>
      <c r="B3642">
        <v>2016</v>
      </c>
      <c r="C3642" t="s">
        <v>45</v>
      </c>
      <c r="D3642">
        <v>131.19999999999999</v>
      </c>
      <c r="E3642">
        <v>11</v>
      </c>
      <c r="F3642" s="1">
        <v>42675</v>
      </c>
      <c r="G3642" t="s">
        <v>3</v>
      </c>
      <c r="H3642">
        <v>131.4</v>
      </c>
      <c r="I3642" t="str" cm="1">
        <f t="array" ref="I3642">IFERROR(
INDEX(Category_Map!$B$3:$B$28,
MATCH(TRIM(SUBSTITUTE(SUBSTITUTE(CLEAN(G3642),CHAR(160),""),CHAR(10),"")),
TRIM(SUBSTITUTE(SUBSTITUTE(Category_Map!$A$3:$A$28,CHAR(160),""),CHAR(10),"")),0)),
"Not Found")</f>
        <v>Food</v>
      </c>
      <c r="J3642" t="str">
        <f t="shared" si="56"/>
        <v>Pre-COVID</v>
      </c>
    </row>
    <row r="3643" spans="1:10" x14ac:dyDescent="0.35">
      <c r="A3643" t="s">
        <v>34</v>
      </c>
      <c r="B3643">
        <v>2016</v>
      </c>
      <c r="C3643" t="s">
        <v>45</v>
      </c>
      <c r="D3643">
        <v>131.19999999999999</v>
      </c>
      <c r="E3643">
        <v>11</v>
      </c>
      <c r="F3643" s="1">
        <v>42675</v>
      </c>
      <c r="G3643" t="s">
        <v>4</v>
      </c>
      <c r="H3643">
        <v>137.80000000000001</v>
      </c>
      <c r="I3643" t="str" cm="1">
        <f t="array" ref="I3643">IFERROR(
INDEX(Category_Map!$B$3:$B$28,
MATCH(TRIM(SUBSTITUTE(SUBSTITUTE(CLEAN(G3643),CHAR(160),""),CHAR(10),"")),
TRIM(SUBSTITUTE(SUBSTITUTE(Category_Map!$A$3:$A$28,CHAR(160),""),CHAR(10),"")),0)),
"Not Found")</f>
        <v>Food</v>
      </c>
      <c r="J3643" t="str">
        <f t="shared" si="56"/>
        <v>Pre-COVID</v>
      </c>
    </row>
    <row r="3644" spans="1:10" x14ac:dyDescent="0.35">
      <c r="A3644" t="s">
        <v>34</v>
      </c>
      <c r="B3644">
        <v>2016</v>
      </c>
      <c r="C3644" t="s">
        <v>45</v>
      </c>
      <c r="D3644">
        <v>131.19999999999999</v>
      </c>
      <c r="E3644">
        <v>11</v>
      </c>
      <c r="F3644" s="1">
        <v>42675</v>
      </c>
      <c r="G3644" t="s">
        <v>5</v>
      </c>
      <c r="H3644">
        <v>132</v>
      </c>
      <c r="I3644" t="str" cm="1">
        <f t="array" ref="I3644">IFERROR(
INDEX(Category_Map!$B$3:$B$28,
MATCH(TRIM(SUBSTITUTE(SUBSTITUTE(CLEAN(G3644),CHAR(160),""),CHAR(10),"")),
TRIM(SUBSTITUTE(SUBSTITUTE(Category_Map!$A$3:$A$28,CHAR(160),""),CHAR(10),"")),0)),
"Not Found")</f>
        <v>Food</v>
      </c>
      <c r="J3644" t="str">
        <f t="shared" si="56"/>
        <v>Pre-COVID</v>
      </c>
    </row>
    <row r="3645" spans="1:10" x14ac:dyDescent="0.35">
      <c r="A3645" t="s">
        <v>34</v>
      </c>
      <c r="B3645">
        <v>2016</v>
      </c>
      <c r="C3645" t="s">
        <v>45</v>
      </c>
      <c r="D3645">
        <v>131.19999999999999</v>
      </c>
      <c r="E3645">
        <v>11</v>
      </c>
      <c r="F3645" s="1">
        <v>42675</v>
      </c>
      <c r="G3645" t="s">
        <v>6</v>
      </c>
      <c r="H3645">
        <v>135</v>
      </c>
      <c r="I3645" t="str" cm="1">
        <f t="array" ref="I3645">IFERROR(
INDEX(Category_Map!$B$3:$B$28,
MATCH(TRIM(SUBSTITUTE(SUBSTITUTE(CLEAN(G3645),CHAR(160),""),CHAR(10),"")),
TRIM(SUBSTITUTE(SUBSTITUTE(Category_Map!$A$3:$A$28,CHAR(160),""),CHAR(10),"")),0)),
"Not Found")</f>
        <v>Food</v>
      </c>
      <c r="J3645" t="str">
        <f t="shared" si="56"/>
        <v>Pre-COVID</v>
      </c>
    </row>
    <row r="3646" spans="1:10" x14ac:dyDescent="0.35">
      <c r="A3646" t="s">
        <v>34</v>
      </c>
      <c r="B3646">
        <v>2016</v>
      </c>
      <c r="C3646" t="s">
        <v>45</v>
      </c>
      <c r="D3646">
        <v>131.19999999999999</v>
      </c>
      <c r="E3646">
        <v>11</v>
      </c>
      <c r="F3646" s="1">
        <v>42675</v>
      </c>
      <c r="G3646" t="s">
        <v>7</v>
      </c>
      <c r="H3646">
        <v>118</v>
      </c>
      <c r="I3646" t="str" cm="1">
        <f t="array" ref="I3646">IFERROR(
INDEX(Category_Map!$B$3:$B$28,
MATCH(TRIM(SUBSTITUTE(SUBSTITUTE(CLEAN(G3646),CHAR(160),""),CHAR(10),"")),
TRIM(SUBSTITUTE(SUBSTITUTE(Category_Map!$A$3:$A$28,CHAR(160),""),CHAR(10),"")),0)),
"Not Found")</f>
        <v>Food</v>
      </c>
      <c r="J3646" t="str">
        <f t="shared" si="56"/>
        <v>Pre-COVID</v>
      </c>
    </row>
    <row r="3647" spans="1:10" x14ac:dyDescent="0.35">
      <c r="A3647" t="s">
        <v>34</v>
      </c>
      <c r="B3647">
        <v>2016</v>
      </c>
      <c r="C3647" t="s">
        <v>45</v>
      </c>
      <c r="D3647">
        <v>131.19999999999999</v>
      </c>
      <c r="E3647">
        <v>11</v>
      </c>
      <c r="F3647" s="1">
        <v>42675</v>
      </c>
      <c r="G3647" t="s">
        <v>8</v>
      </c>
      <c r="H3647">
        <v>134.1</v>
      </c>
      <c r="I3647" t="str" cm="1">
        <f t="array" ref="I3647">IFERROR(
INDEX(Category_Map!$B$3:$B$28,
MATCH(TRIM(SUBSTITUTE(SUBSTITUTE(CLEAN(G3647),CHAR(160),""),CHAR(10),"")),
TRIM(SUBSTITUTE(SUBSTITUTE(Category_Map!$A$3:$A$28,CHAR(160),""),CHAR(10),"")),0)),
"Not Found")</f>
        <v>Food</v>
      </c>
      <c r="J3647" t="str">
        <f t="shared" si="56"/>
        <v>Pre-COVID</v>
      </c>
    </row>
    <row r="3648" spans="1:10" x14ac:dyDescent="0.35">
      <c r="A3648" t="s">
        <v>34</v>
      </c>
      <c r="B3648">
        <v>2016</v>
      </c>
      <c r="C3648" t="s">
        <v>45</v>
      </c>
      <c r="D3648">
        <v>131.19999999999999</v>
      </c>
      <c r="E3648">
        <v>11</v>
      </c>
      <c r="F3648" s="1">
        <v>42675</v>
      </c>
      <c r="G3648" t="s">
        <v>9</v>
      </c>
      <c r="H3648">
        <v>141.9</v>
      </c>
      <c r="I3648" t="str" cm="1">
        <f t="array" ref="I3648">IFERROR(
INDEX(Category_Map!$B$3:$B$28,
MATCH(TRIM(SUBSTITUTE(SUBSTITUTE(CLEAN(G3648),CHAR(160),""),CHAR(10),"")),
TRIM(SUBSTITUTE(SUBSTITUTE(Category_Map!$A$3:$A$28,CHAR(160),""),CHAR(10),"")),0)),
"Not Found")</f>
        <v>Food</v>
      </c>
      <c r="J3648" t="str">
        <f t="shared" si="56"/>
        <v>Pre-COVID</v>
      </c>
    </row>
    <row r="3649" spans="1:10" x14ac:dyDescent="0.35">
      <c r="A3649" t="s">
        <v>34</v>
      </c>
      <c r="B3649">
        <v>2016</v>
      </c>
      <c r="C3649" t="s">
        <v>45</v>
      </c>
      <c r="D3649">
        <v>131.19999999999999</v>
      </c>
      <c r="E3649">
        <v>11</v>
      </c>
      <c r="F3649" s="1">
        <v>42675</v>
      </c>
      <c r="G3649" t="s">
        <v>10</v>
      </c>
      <c r="H3649">
        <v>171.7</v>
      </c>
      <c r="I3649" t="str" cm="1">
        <f t="array" ref="I3649">IFERROR(
INDEX(Category_Map!$B$3:$B$28,
MATCH(TRIM(SUBSTITUTE(SUBSTITUTE(CLEAN(G3649),CHAR(160),""),CHAR(10),"")),
TRIM(SUBSTITUTE(SUBSTITUTE(Category_Map!$A$3:$A$28,CHAR(160),""),CHAR(10),"")),0)),
"Not Found")</f>
        <v>Food</v>
      </c>
      <c r="J3649" t="str">
        <f t="shared" si="56"/>
        <v>Pre-COVID</v>
      </c>
    </row>
    <row r="3650" spans="1:10" x14ac:dyDescent="0.35">
      <c r="A3650" t="s">
        <v>34</v>
      </c>
      <c r="B3650">
        <v>2016</v>
      </c>
      <c r="C3650" t="s">
        <v>45</v>
      </c>
      <c r="D3650">
        <v>131.19999999999999</v>
      </c>
      <c r="E3650">
        <v>11</v>
      </c>
      <c r="F3650" s="1">
        <v>42675</v>
      </c>
      <c r="G3650" t="s">
        <v>11</v>
      </c>
      <c r="H3650">
        <v>114.1</v>
      </c>
      <c r="I3650" t="str" cm="1">
        <f t="array" ref="I3650">IFERROR(
INDEX(Category_Map!$B$3:$B$28,
MATCH(TRIM(SUBSTITUTE(SUBSTITUTE(CLEAN(G3650),CHAR(160),""),CHAR(10),"")),
TRIM(SUBSTITUTE(SUBSTITUTE(Category_Map!$A$3:$A$28,CHAR(160),""),CHAR(10),"")),0)),
"Not Found")</f>
        <v>Food</v>
      </c>
      <c r="J3650" t="str">
        <f t="shared" ref="J3650:J3713" si="57">IF(F3650 &lt; DATE(2020,3,1), "Pre-COVID", "Post-COVID")</f>
        <v>Pre-COVID</v>
      </c>
    </row>
    <row r="3651" spans="1:10" x14ac:dyDescent="0.35">
      <c r="A3651" t="s">
        <v>34</v>
      </c>
      <c r="B3651">
        <v>2016</v>
      </c>
      <c r="C3651" t="s">
        <v>45</v>
      </c>
      <c r="D3651">
        <v>131.19999999999999</v>
      </c>
      <c r="E3651">
        <v>11</v>
      </c>
      <c r="F3651" s="1">
        <v>42675</v>
      </c>
      <c r="G3651" t="s">
        <v>12</v>
      </c>
      <c r="H3651">
        <v>139.69999999999999</v>
      </c>
      <c r="I3651" t="str" cm="1">
        <f t="array" ref="I3651">IFERROR(
INDEX(Category_Map!$B$3:$B$28,
MATCH(TRIM(SUBSTITUTE(SUBSTITUTE(CLEAN(G3651),CHAR(160),""),CHAR(10),"")),
TRIM(SUBSTITUTE(SUBSTITUTE(Category_Map!$A$3:$A$28,CHAR(160),""),CHAR(10),"")),0)),
"Not Found")</f>
        <v>Food</v>
      </c>
      <c r="J3651" t="str">
        <f t="shared" si="57"/>
        <v>Pre-COVID</v>
      </c>
    </row>
    <row r="3652" spans="1:10" x14ac:dyDescent="0.35">
      <c r="A3652" t="s">
        <v>34</v>
      </c>
      <c r="B3652">
        <v>2016</v>
      </c>
      <c r="C3652" t="s">
        <v>45</v>
      </c>
      <c r="D3652">
        <v>131.19999999999999</v>
      </c>
      <c r="E3652">
        <v>11</v>
      </c>
      <c r="F3652" s="1">
        <v>42675</v>
      </c>
      <c r="G3652" t="s">
        <v>13</v>
      </c>
      <c r="H3652">
        <v>126.2</v>
      </c>
      <c r="I3652" t="str" cm="1">
        <f t="array" ref="I3652">IFERROR(
INDEX(Category_Map!$B$3:$B$28,
MATCH(TRIM(SUBSTITUTE(SUBSTITUTE(CLEAN(G3652),CHAR(160),""),CHAR(10),"")),
TRIM(SUBSTITUTE(SUBSTITUTE(Category_Map!$A$3:$A$28,CHAR(160),""),CHAR(10),"")),0)),
"Not Found")</f>
        <v>Food and beverages</v>
      </c>
      <c r="J3652" t="str">
        <f t="shared" si="57"/>
        <v>Pre-COVID</v>
      </c>
    </row>
    <row r="3653" spans="1:10" x14ac:dyDescent="0.35">
      <c r="A3653" t="s">
        <v>34</v>
      </c>
      <c r="B3653">
        <v>2016</v>
      </c>
      <c r="C3653" t="s">
        <v>45</v>
      </c>
      <c r="D3653">
        <v>131.19999999999999</v>
      </c>
      <c r="E3653">
        <v>11</v>
      </c>
      <c r="F3653" s="1">
        <v>42675</v>
      </c>
      <c r="G3653" t="s">
        <v>14</v>
      </c>
      <c r="H3653">
        <v>141.80000000000001</v>
      </c>
      <c r="I3653" t="str" cm="1">
        <f t="array" ref="I3653">IFERROR(
INDEX(Category_Map!$B$3:$B$28,
MATCH(TRIM(SUBSTITUTE(SUBSTITUTE(CLEAN(G3653),CHAR(160),""),CHAR(10),"")),
TRIM(SUBSTITUTE(SUBSTITUTE(Category_Map!$A$3:$A$28,CHAR(160),""),CHAR(10),"")),0)),
"Not Found")</f>
        <v>Food and beverages</v>
      </c>
      <c r="J3653" t="str">
        <f t="shared" si="57"/>
        <v>Pre-COVID</v>
      </c>
    </row>
    <row r="3654" spans="1:10" x14ac:dyDescent="0.35">
      <c r="A3654" t="s">
        <v>34</v>
      </c>
      <c r="B3654">
        <v>2016</v>
      </c>
      <c r="C3654" t="s">
        <v>45</v>
      </c>
      <c r="D3654">
        <v>131.19999999999999</v>
      </c>
      <c r="E3654">
        <v>11</v>
      </c>
      <c r="F3654" s="1">
        <v>42675</v>
      </c>
      <c r="G3654" t="s">
        <v>15</v>
      </c>
      <c r="H3654">
        <v>136.1</v>
      </c>
      <c r="I3654" t="str" cm="1">
        <f t="array" ref="I3654">IFERROR(
INDEX(Category_Map!$B$3:$B$28,
MATCH(TRIM(SUBSTITUTE(SUBSTITUTE(CLEAN(G3654),CHAR(160),""),CHAR(10),"")),
TRIM(SUBSTITUTE(SUBSTITUTE(Category_Map!$A$3:$A$28,CHAR(160),""),CHAR(10),"")),0)),
"Not Found")</f>
        <v>Food and beverages</v>
      </c>
      <c r="J3654" t="str">
        <f t="shared" si="57"/>
        <v>Pre-COVID</v>
      </c>
    </row>
    <row r="3655" spans="1:10" x14ac:dyDescent="0.35">
      <c r="A3655" t="s">
        <v>34</v>
      </c>
      <c r="B3655">
        <v>2016</v>
      </c>
      <c r="C3655" t="s">
        <v>45</v>
      </c>
      <c r="D3655">
        <v>131.19999999999999</v>
      </c>
      <c r="E3655">
        <v>11</v>
      </c>
      <c r="F3655" s="1">
        <v>42675</v>
      </c>
      <c r="G3655" t="s">
        <v>16</v>
      </c>
      <c r="H3655">
        <v>142</v>
      </c>
      <c r="I3655" t="str" cm="1">
        <f t="array" ref="I3655">IFERROR(
INDEX(Category_Map!$B$3:$B$28,
MATCH(TRIM(SUBSTITUTE(SUBSTITUTE(CLEAN(G3655),CHAR(160),""),CHAR(10),"")),
TRIM(SUBSTITUTE(SUBSTITUTE(Category_Map!$A$3:$A$28,CHAR(160),""),CHAR(10),"")),0)),
"Not Found")</f>
        <v>Miscellaneous</v>
      </c>
      <c r="J3655" t="str">
        <f t="shared" si="57"/>
        <v>Pre-COVID</v>
      </c>
    </row>
    <row r="3656" spans="1:10" x14ac:dyDescent="0.35">
      <c r="A3656" t="s">
        <v>34</v>
      </c>
      <c r="B3656">
        <v>2016</v>
      </c>
      <c r="C3656" t="s">
        <v>45</v>
      </c>
      <c r="D3656">
        <v>131.19999999999999</v>
      </c>
      <c r="E3656">
        <v>11</v>
      </c>
      <c r="F3656" s="1">
        <v>42675</v>
      </c>
      <c r="G3656" t="s">
        <v>17</v>
      </c>
      <c r="H3656">
        <v>135.80000000000001</v>
      </c>
      <c r="I3656" t="str" cm="1">
        <f t="array" ref="I3656">IFERROR(
INDEX(Category_Map!$B$3:$B$28,
MATCH(TRIM(SUBSTITUTE(SUBSTITUTE(CLEAN(G3656),CHAR(160),""),CHAR(10),"")),
TRIM(SUBSTITUTE(SUBSTITUTE(Category_Map!$A$3:$A$28,CHAR(160),""),CHAR(10),"")),0)),
"Not Found")</f>
        <v>Clothing and Footwear</v>
      </c>
      <c r="J3656" t="str">
        <f t="shared" si="57"/>
        <v>Pre-COVID</v>
      </c>
    </row>
    <row r="3657" spans="1:10" x14ac:dyDescent="0.35">
      <c r="A3657" t="s">
        <v>34</v>
      </c>
      <c r="B3657">
        <v>2016</v>
      </c>
      <c r="C3657" t="s">
        <v>45</v>
      </c>
      <c r="D3657">
        <v>131.19999999999999</v>
      </c>
      <c r="E3657">
        <v>11</v>
      </c>
      <c r="F3657" s="1">
        <v>42675</v>
      </c>
      <c r="G3657" t="s">
        <v>18</v>
      </c>
      <c r="H3657">
        <v>129.30000000000001</v>
      </c>
      <c r="I3657" t="str" cm="1">
        <f t="array" ref="I3657">IFERROR(
INDEX(Category_Map!$B$3:$B$28,
MATCH(TRIM(SUBSTITUTE(SUBSTITUTE(CLEAN(G3657),CHAR(160),""),CHAR(10),"")),
TRIM(SUBSTITUTE(SUBSTITUTE(Category_Map!$A$3:$A$28,CHAR(160),""),CHAR(10),"")),0)),
"Not Found")</f>
        <v>Clothing and Footwear</v>
      </c>
      <c r="J3657" t="str">
        <f t="shared" si="57"/>
        <v>Pre-COVID</v>
      </c>
    </row>
    <row r="3658" spans="1:10" x14ac:dyDescent="0.35">
      <c r="A3658" t="s">
        <v>34</v>
      </c>
      <c r="B3658">
        <v>2016</v>
      </c>
      <c r="C3658" t="s">
        <v>45</v>
      </c>
      <c r="D3658">
        <v>131.19999999999999</v>
      </c>
      <c r="E3658">
        <v>11</v>
      </c>
      <c r="F3658" s="1">
        <v>42675</v>
      </c>
      <c r="G3658" t="s">
        <v>19</v>
      </c>
      <c r="H3658">
        <v>135</v>
      </c>
      <c r="I3658" t="str" cm="1">
        <f t="array" ref="I3658">IFERROR(
INDEX(Category_Map!$B$3:$B$28,
MATCH(TRIM(SUBSTITUTE(SUBSTITUTE(CLEAN(G3658),CHAR(160),""),CHAR(10),"")),
TRIM(SUBSTITUTE(SUBSTITUTE(Category_Map!$A$3:$A$28,CHAR(160),""),CHAR(10),"")),0)),
"Not Found")</f>
        <v>Clothing and Footwear</v>
      </c>
      <c r="J3658" t="str">
        <f t="shared" si="57"/>
        <v>Pre-COVID</v>
      </c>
    </row>
    <row r="3659" spans="1:10" x14ac:dyDescent="0.35">
      <c r="A3659" t="s">
        <v>34</v>
      </c>
      <c r="B3659">
        <v>2016</v>
      </c>
      <c r="C3659" t="s">
        <v>45</v>
      </c>
      <c r="D3659">
        <v>131.19999999999999</v>
      </c>
      <c r="E3659">
        <v>11</v>
      </c>
      <c r="F3659" s="1">
        <v>42675</v>
      </c>
      <c r="G3659" t="s">
        <v>20</v>
      </c>
      <c r="H3659">
        <v>129.1</v>
      </c>
      <c r="I3659" t="str" cm="1">
        <f t="array" ref="I3659">IFERROR(
INDEX(Category_Map!$B$3:$B$28,
MATCH(TRIM(SUBSTITUTE(SUBSTITUTE(CLEAN(G3659),CHAR(160),""),CHAR(10),"")),
TRIM(SUBSTITUTE(SUBSTITUTE(Category_Map!$A$3:$A$28,CHAR(160),""),CHAR(10),"")),0)),
"Not Found")</f>
        <v>Housing and Utilities</v>
      </c>
      <c r="J3659" t="str">
        <f t="shared" si="57"/>
        <v>Pre-COVID</v>
      </c>
    </row>
    <row r="3660" spans="1:10" x14ac:dyDescent="0.35">
      <c r="A3660" t="s">
        <v>34</v>
      </c>
      <c r="B3660">
        <v>2016</v>
      </c>
      <c r="C3660" t="s">
        <v>45</v>
      </c>
      <c r="D3660">
        <v>131.19999999999999</v>
      </c>
      <c r="E3660">
        <v>11</v>
      </c>
      <c r="F3660" s="1">
        <v>42675</v>
      </c>
      <c r="G3660" t="s">
        <v>21</v>
      </c>
      <c r="H3660">
        <v>125</v>
      </c>
      <c r="I3660" t="str" cm="1">
        <f t="array" ref="I3660">IFERROR(
INDEX(Category_Map!$B$3:$B$28,
MATCH(TRIM(SUBSTITUTE(SUBSTITUTE(CLEAN(G3660),CHAR(160),""),CHAR(10),"")),
TRIM(SUBSTITUTE(SUBSTITUTE(Category_Map!$A$3:$A$28,CHAR(160),""),CHAR(10),"")),0)),
"Not Found")</f>
        <v>Fuel and Energy</v>
      </c>
      <c r="J3660" t="str">
        <f t="shared" si="57"/>
        <v>Pre-COVID</v>
      </c>
    </row>
    <row r="3661" spans="1:10" x14ac:dyDescent="0.35">
      <c r="A3661" t="s">
        <v>34</v>
      </c>
      <c r="B3661">
        <v>2016</v>
      </c>
      <c r="C3661" t="s">
        <v>45</v>
      </c>
      <c r="D3661">
        <v>131.19999999999999</v>
      </c>
      <c r="E3661">
        <v>11</v>
      </c>
      <c r="F3661" s="1">
        <v>42675</v>
      </c>
      <c r="G3661" t="s">
        <v>22</v>
      </c>
      <c r="H3661">
        <v>128.6</v>
      </c>
      <c r="I3661" t="str" cm="1">
        <f t="array" ref="I3661">IFERROR(
INDEX(Category_Map!$B$3:$B$28,
MATCH(TRIM(SUBSTITUTE(SUBSTITUTE(CLEAN(G3661),CHAR(160),""),CHAR(10),"")),
TRIM(SUBSTITUTE(SUBSTITUTE(Category_Map!$A$3:$A$28,CHAR(160),""),CHAR(10),"")),0)),
"Not Found")</f>
        <v>Household goods and services</v>
      </c>
      <c r="J3661" t="str">
        <f t="shared" si="57"/>
        <v>Pre-COVID</v>
      </c>
    </row>
    <row r="3662" spans="1:10" x14ac:dyDescent="0.35">
      <c r="A3662" t="s">
        <v>34</v>
      </c>
      <c r="B3662">
        <v>2016</v>
      </c>
      <c r="C3662" t="s">
        <v>45</v>
      </c>
      <c r="D3662">
        <v>131.19999999999999</v>
      </c>
      <c r="E3662">
        <v>11</v>
      </c>
      <c r="F3662" s="1">
        <v>42675</v>
      </c>
      <c r="G3662" t="s">
        <v>23</v>
      </c>
      <c r="H3662">
        <v>126.4</v>
      </c>
      <c r="I3662" t="str" cm="1">
        <f t="array" ref="I3662">IFERROR(
INDEX(Category_Map!$B$3:$B$28,
MATCH(TRIM(SUBSTITUTE(SUBSTITUTE(CLEAN(G3662),CHAR(160),""),CHAR(10),"")),
TRIM(SUBSTITUTE(SUBSTITUTE(Category_Map!$A$3:$A$28,CHAR(160),""),CHAR(10),"")),0)),
"Not Found")</f>
        <v>Health</v>
      </c>
      <c r="J3662" t="str">
        <f t="shared" si="57"/>
        <v>Pre-COVID</v>
      </c>
    </row>
    <row r="3663" spans="1:10" x14ac:dyDescent="0.35">
      <c r="A3663" t="s">
        <v>34</v>
      </c>
      <c r="B3663">
        <v>2016</v>
      </c>
      <c r="C3663" t="s">
        <v>45</v>
      </c>
      <c r="D3663">
        <v>131.19999999999999</v>
      </c>
      <c r="E3663">
        <v>11</v>
      </c>
      <c r="F3663" s="1">
        <v>42675</v>
      </c>
      <c r="G3663" t="s">
        <v>24</v>
      </c>
      <c r="H3663">
        <v>115.7</v>
      </c>
      <c r="I3663" t="str" cm="1">
        <f t="array" ref="I3663">IFERROR(
INDEX(Category_Map!$B$3:$B$28,
MATCH(TRIM(SUBSTITUTE(SUBSTITUTE(CLEAN(G3663),CHAR(160),""),CHAR(10),"")),
TRIM(SUBSTITUTE(SUBSTITUTE(Category_Map!$A$3:$A$28,CHAR(160),""),CHAR(10),"")),0)),
"Not Found")</f>
        <v>Transport &amp; Communication</v>
      </c>
      <c r="J3663" t="str">
        <f t="shared" si="57"/>
        <v>Pre-COVID</v>
      </c>
    </row>
    <row r="3664" spans="1:10" x14ac:dyDescent="0.35">
      <c r="A3664" t="s">
        <v>34</v>
      </c>
      <c r="B3664">
        <v>2016</v>
      </c>
      <c r="C3664" t="s">
        <v>45</v>
      </c>
      <c r="D3664">
        <v>131.19999999999999</v>
      </c>
      <c r="E3664">
        <v>11</v>
      </c>
      <c r="F3664" s="1">
        <v>42675</v>
      </c>
      <c r="G3664" t="s">
        <v>25</v>
      </c>
      <c r="H3664">
        <v>124</v>
      </c>
      <c r="I3664" t="str" cm="1">
        <f t="array" ref="I3664">IFERROR(
INDEX(Category_Map!$B$3:$B$28,
MATCH(TRIM(SUBSTITUTE(SUBSTITUTE(CLEAN(G3664),CHAR(160),""),CHAR(10),"")),
TRIM(SUBSTITUTE(SUBSTITUTE(Category_Map!$A$3:$A$28,CHAR(160),""),CHAR(10),"")),0)),
"Not Found")</f>
        <v>Recreation and Personal Care</v>
      </c>
      <c r="J3664" t="str">
        <f t="shared" si="57"/>
        <v>Pre-COVID</v>
      </c>
    </row>
    <row r="3665" spans="1:10" x14ac:dyDescent="0.35">
      <c r="A3665" t="s">
        <v>34</v>
      </c>
      <c r="B3665">
        <v>2016</v>
      </c>
      <c r="C3665" t="s">
        <v>45</v>
      </c>
      <c r="D3665">
        <v>131.19999999999999</v>
      </c>
      <c r="E3665">
        <v>11</v>
      </c>
      <c r="F3665" s="1">
        <v>42675</v>
      </c>
      <c r="G3665" t="s">
        <v>26</v>
      </c>
      <c r="H3665">
        <v>132.80000000000001</v>
      </c>
      <c r="I3665" t="str" cm="1">
        <f t="array" ref="I3665">IFERROR(
INDEX(Category_Map!$B$3:$B$28,
MATCH(TRIM(SUBSTITUTE(SUBSTITUTE(CLEAN(G3665),CHAR(160),""),CHAR(10),"")),
TRIM(SUBSTITUTE(SUBSTITUTE(Category_Map!$A$3:$A$28,CHAR(160),""),CHAR(10),"")),0)),
"Not Found")</f>
        <v>Education</v>
      </c>
      <c r="J3665" t="str">
        <f t="shared" si="57"/>
        <v>Pre-COVID</v>
      </c>
    </row>
    <row r="3666" spans="1:10" x14ac:dyDescent="0.35">
      <c r="A3666" t="s">
        <v>34</v>
      </c>
      <c r="B3666">
        <v>2016</v>
      </c>
      <c r="C3666" t="s">
        <v>45</v>
      </c>
      <c r="D3666">
        <v>131.19999999999999</v>
      </c>
      <c r="E3666">
        <v>11</v>
      </c>
      <c r="F3666" s="1">
        <v>42675</v>
      </c>
      <c r="G3666" t="s">
        <v>27</v>
      </c>
      <c r="H3666">
        <v>122.6</v>
      </c>
      <c r="I3666" t="str" cm="1">
        <f t="array" ref="I3666">IFERROR(
INDEX(Category_Map!$B$3:$B$28,
MATCH(TRIM(SUBSTITUTE(SUBSTITUTE(CLEAN(G3666),CHAR(160),""),CHAR(10),"")),
TRIM(SUBSTITUTE(SUBSTITUTE(Category_Map!$A$3:$A$28,CHAR(160),""),CHAR(10),"")),0)),
"Not Found")</f>
        <v>Personal care and effects</v>
      </c>
      <c r="J3666" t="str">
        <f t="shared" si="57"/>
        <v>Pre-COVID</v>
      </c>
    </row>
    <row r="3667" spans="1:10" x14ac:dyDescent="0.35">
      <c r="A3667" t="s">
        <v>34</v>
      </c>
      <c r="B3667">
        <v>2016</v>
      </c>
      <c r="C3667" t="s">
        <v>45</v>
      </c>
      <c r="D3667">
        <v>131.19999999999999</v>
      </c>
      <c r="E3667">
        <v>11</v>
      </c>
      <c r="F3667" s="1">
        <v>42675</v>
      </c>
      <c r="G3667" t="s">
        <v>28</v>
      </c>
      <c r="H3667">
        <v>123.8</v>
      </c>
      <c r="I3667" t="str" cm="1">
        <f t="array" ref="I3667">IFERROR(
INDEX(Category_Map!$B$3:$B$28,
MATCH(TRIM(SUBSTITUTE(SUBSTITUTE(CLEAN(G3667),CHAR(160),""),CHAR(10),"")),
TRIM(SUBSTITUTE(SUBSTITUTE(Category_Map!$A$3:$A$28,CHAR(160),""),CHAR(10),"")),0)),
"Not Found")</f>
        <v>Miscellaneous</v>
      </c>
      <c r="J3667" t="str">
        <f t="shared" si="57"/>
        <v>Pre-COVID</v>
      </c>
    </row>
    <row r="3668" spans="1:10" x14ac:dyDescent="0.35">
      <c r="A3668" t="s">
        <v>30</v>
      </c>
      <c r="B3668">
        <v>2016</v>
      </c>
      <c r="C3668" t="s">
        <v>46</v>
      </c>
      <c r="D3668">
        <v>132.80000000000001</v>
      </c>
      <c r="E3668">
        <v>12</v>
      </c>
      <c r="F3668" s="1">
        <v>42705</v>
      </c>
      <c r="G3668" t="s">
        <v>3</v>
      </c>
      <c r="H3668">
        <v>132.6</v>
      </c>
      <c r="I3668" t="str" cm="1">
        <f t="array" ref="I3668">IFERROR(
INDEX(Category_Map!$B$3:$B$28,
MATCH(TRIM(SUBSTITUTE(SUBSTITUTE(CLEAN(G3668),CHAR(160),""),CHAR(10),"")),
TRIM(SUBSTITUTE(SUBSTITUTE(Category_Map!$A$3:$A$28,CHAR(160),""),CHAR(10),"")),0)),
"Not Found")</f>
        <v>Food</v>
      </c>
      <c r="J3668" t="str">
        <f t="shared" si="57"/>
        <v>Pre-COVID</v>
      </c>
    </row>
    <row r="3669" spans="1:10" x14ac:dyDescent="0.35">
      <c r="A3669" t="s">
        <v>30</v>
      </c>
      <c r="B3669">
        <v>2016</v>
      </c>
      <c r="C3669" t="s">
        <v>46</v>
      </c>
      <c r="D3669">
        <v>132.80000000000001</v>
      </c>
      <c r="E3669">
        <v>12</v>
      </c>
      <c r="F3669" s="1">
        <v>42705</v>
      </c>
      <c r="G3669" t="s">
        <v>4</v>
      </c>
      <c r="H3669">
        <v>137.30000000000001</v>
      </c>
      <c r="I3669" t="str" cm="1">
        <f t="array" ref="I3669">IFERROR(
INDEX(Category_Map!$B$3:$B$28,
MATCH(TRIM(SUBSTITUTE(SUBSTITUTE(CLEAN(G3669),CHAR(160),""),CHAR(10),"")),
TRIM(SUBSTITUTE(SUBSTITUTE(Category_Map!$A$3:$A$28,CHAR(160),""),CHAR(10),"")),0)),
"Not Found")</f>
        <v>Food</v>
      </c>
      <c r="J3669" t="str">
        <f t="shared" si="57"/>
        <v>Pre-COVID</v>
      </c>
    </row>
    <row r="3670" spans="1:10" x14ac:dyDescent="0.35">
      <c r="A3670" t="s">
        <v>30</v>
      </c>
      <c r="B3670">
        <v>2016</v>
      </c>
      <c r="C3670" t="s">
        <v>46</v>
      </c>
      <c r="D3670">
        <v>132.80000000000001</v>
      </c>
      <c r="E3670">
        <v>12</v>
      </c>
      <c r="F3670" s="1">
        <v>42705</v>
      </c>
      <c r="G3670" t="s">
        <v>5</v>
      </c>
      <c r="H3670">
        <v>131.6</v>
      </c>
      <c r="I3670" t="str" cm="1">
        <f t="array" ref="I3670">IFERROR(
INDEX(Category_Map!$B$3:$B$28,
MATCH(TRIM(SUBSTITUTE(SUBSTITUTE(CLEAN(G3670),CHAR(160),""),CHAR(10),"")),
TRIM(SUBSTITUTE(SUBSTITUTE(Category_Map!$A$3:$A$28,CHAR(160),""),CHAR(10),"")),0)),
"Not Found")</f>
        <v>Food</v>
      </c>
      <c r="J3670" t="str">
        <f t="shared" si="57"/>
        <v>Pre-COVID</v>
      </c>
    </row>
    <row r="3671" spans="1:10" x14ac:dyDescent="0.35">
      <c r="A3671" t="s">
        <v>30</v>
      </c>
      <c r="B3671">
        <v>2016</v>
      </c>
      <c r="C3671" t="s">
        <v>46</v>
      </c>
      <c r="D3671">
        <v>132.80000000000001</v>
      </c>
      <c r="E3671">
        <v>12</v>
      </c>
      <c r="F3671" s="1">
        <v>42705</v>
      </c>
      <c r="G3671" t="s">
        <v>6</v>
      </c>
      <c r="H3671">
        <v>136.30000000000001</v>
      </c>
      <c r="I3671" t="str" cm="1">
        <f t="array" ref="I3671">IFERROR(
INDEX(Category_Map!$B$3:$B$28,
MATCH(TRIM(SUBSTITUTE(SUBSTITUTE(CLEAN(G3671),CHAR(160),""),CHAR(10),"")),
TRIM(SUBSTITUTE(SUBSTITUTE(Category_Map!$A$3:$A$28,CHAR(160),""),CHAR(10),"")),0)),
"Not Found")</f>
        <v>Food</v>
      </c>
      <c r="J3671" t="str">
        <f t="shared" si="57"/>
        <v>Pre-COVID</v>
      </c>
    </row>
    <row r="3672" spans="1:10" x14ac:dyDescent="0.35">
      <c r="A3672" t="s">
        <v>30</v>
      </c>
      <c r="B3672">
        <v>2016</v>
      </c>
      <c r="C3672" t="s">
        <v>46</v>
      </c>
      <c r="D3672">
        <v>132.80000000000001</v>
      </c>
      <c r="E3672">
        <v>12</v>
      </c>
      <c r="F3672" s="1">
        <v>42705</v>
      </c>
      <c r="G3672" t="s">
        <v>7</v>
      </c>
      <c r="H3672">
        <v>121.6</v>
      </c>
      <c r="I3672" t="str" cm="1">
        <f t="array" ref="I3672">IFERROR(
INDEX(Category_Map!$B$3:$B$28,
MATCH(TRIM(SUBSTITUTE(SUBSTITUTE(CLEAN(G3672),CHAR(160),""),CHAR(10),"")),
TRIM(SUBSTITUTE(SUBSTITUTE(Category_Map!$A$3:$A$28,CHAR(160),""),CHAR(10),"")),0)),
"Not Found")</f>
        <v>Food</v>
      </c>
      <c r="J3672" t="str">
        <f t="shared" si="57"/>
        <v>Pre-COVID</v>
      </c>
    </row>
    <row r="3673" spans="1:10" x14ac:dyDescent="0.35">
      <c r="A3673" t="s">
        <v>30</v>
      </c>
      <c r="B3673">
        <v>2016</v>
      </c>
      <c r="C3673" t="s">
        <v>46</v>
      </c>
      <c r="D3673">
        <v>132.80000000000001</v>
      </c>
      <c r="E3673">
        <v>12</v>
      </c>
      <c r="F3673" s="1">
        <v>42705</v>
      </c>
      <c r="G3673" t="s">
        <v>8</v>
      </c>
      <c r="H3673">
        <v>135.6</v>
      </c>
      <c r="I3673" t="str" cm="1">
        <f t="array" ref="I3673">IFERROR(
INDEX(Category_Map!$B$3:$B$28,
MATCH(TRIM(SUBSTITUTE(SUBSTITUTE(CLEAN(G3673),CHAR(160),""),CHAR(10),"")),
TRIM(SUBSTITUTE(SUBSTITUTE(Category_Map!$A$3:$A$28,CHAR(160),""),CHAR(10),"")),0)),
"Not Found")</f>
        <v>Food</v>
      </c>
      <c r="J3673" t="str">
        <f t="shared" si="57"/>
        <v>Pre-COVID</v>
      </c>
    </row>
    <row r="3674" spans="1:10" x14ac:dyDescent="0.35">
      <c r="A3674" t="s">
        <v>30</v>
      </c>
      <c r="B3674">
        <v>2016</v>
      </c>
      <c r="C3674" t="s">
        <v>46</v>
      </c>
      <c r="D3674">
        <v>132.80000000000001</v>
      </c>
      <c r="E3674">
        <v>12</v>
      </c>
      <c r="F3674" s="1">
        <v>42705</v>
      </c>
      <c r="G3674" t="s">
        <v>9</v>
      </c>
      <c r="H3674">
        <v>127.5</v>
      </c>
      <c r="I3674" t="str" cm="1">
        <f t="array" ref="I3674">IFERROR(
INDEX(Category_Map!$B$3:$B$28,
MATCH(TRIM(SUBSTITUTE(SUBSTITUTE(CLEAN(G3674),CHAR(160),""),CHAR(10),"")),
TRIM(SUBSTITUTE(SUBSTITUTE(Category_Map!$A$3:$A$28,CHAR(160),""),CHAR(10),"")),0)),
"Not Found")</f>
        <v>Food</v>
      </c>
      <c r="J3674" t="str">
        <f t="shared" si="57"/>
        <v>Pre-COVID</v>
      </c>
    </row>
    <row r="3675" spans="1:10" x14ac:dyDescent="0.35">
      <c r="A3675" t="s">
        <v>30</v>
      </c>
      <c r="B3675">
        <v>2016</v>
      </c>
      <c r="C3675" t="s">
        <v>46</v>
      </c>
      <c r="D3675">
        <v>132.80000000000001</v>
      </c>
      <c r="E3675">
        <v>12</v>
      </c>
      <c r="F3675" s="1">
        <v>42705</v>
      </c>
      <c r="G3675" t="s">
        <v>10</v>
      </c>
      <c r="H3675">
        <v>167.9</v>
      </c>
      <c r="I3675" t="str" cm="1">
        <f t="array" ref="I3675">IFERROR(
INDEX(Category_Map!$B$3:$B$28,
MATCH(TRIM(SUBSTITUTE(SUBSTITUTE(CLEAN(G3675),CHAR(160),""),CHAR(10),"")),
TRIM(SUBSTITUTE(SUBSTITUTE(Category_Map!$A$3:$A$28,CHAR(160),""),CHAR(10),"")),0)),
"Not Found")</f>
        <v>Food</v>
      </c>
      <c r="J3675" t="str">
        <f t="shared" si="57"/>
        <v>Pre-COVID</v>
      </c>
    </row>
    <row r="3676" spans="1:10" x14ac:dyDescent="0.35">
      <c r="A3676" t="s">
        <v>30</v>
      </c>
      <c r="B3676">
        <v>2016</v>
      </c>
      <c r="C3676" t="s">
        <v>46</v>
      </c>
      <c r="D3676">
        <v>132.80000000000001</v>
      </c>
      <c r="E3676">
        <v>12</v>
      </c>
      <c r="F3676" s="1">
        <v>42705</v>
      </c>
      <c r="G3676" t="s">
        <v>11</v>
      </c>
      <c r="H3676">
        <v>113.8</v>
      </c>
      <c r="I3676" t="str" cm="1">
        <f t="array" ref="I3676">IFERROR(
INDEX(Category_Map!$B$3:$B$28,
MATCH(TRIM(SUBSTITUTE(SUBSTITUTE(CLEAN(G3676),CHAR(160),""),CHAR(10),"")),
TRIM(SUBSTITUTE(SUBSTITUTE(Category_Map!$A$3:$A$28,CHAR(160),""),CHAR(10),"")),0)),
"Not Found")</f>
        <v>Food</v>
      </c>
      <c r="J3676" t="str">
        <f t="shared" si="57"/>
        <v>Pre-COVID</v>
      </c>
    </row>
    <row r="3677" spans="1:10" x14ac:dyDescent="0.35">
      <c r="A3677" t="s">
        <v>30</v>
      </c>
      <c r="B3677">
        <v>2016</v>
      </c>
      <c r="C3677" t="s">
        <v>46</v>
      </c>
      <c r="D3677">
        <v>132.80000000000001</v>
      </c>
      <c r="E3677">
        <v>12</v>
      </c>
      <c r="F3677" s="1">
        <v>42705</v>
      </c>
      <c r="G3677" t="s">
        <v>12</v>
      </c>
      <c r="H3677">
        <v>137.5</v>
      </c>
      <c r="I3677" t="str" cm="1">
        <f t="array" ref="I3677">IFERROR(
INDEX(Category_Map!$B$3:$B$28,
MATCH(TRIM(SUBSTITUTE(SUBSTITUTE(CLEAN(G3677),CHAR(160),""),CHAR(10),"")),
TRIM(SUBSTITUTE(SUBSTITUTE(Category_Map!$A$3:$A$28,CHAR(160),""),CHAR(10),"")),0)),
"Not Found")</f>
        <v>Food</v>
      </c>
      <c r="J3677" t="str">
        <f t="shared" si="57"/>
        <v>Pre-COVID</v>
      </c>
    </row>
    <row r="3678" spans="1:10" x14ac:dyDescent="0.35">
      <c r="A3678" t="s">
        <v>30</v>
      </c>
      <c r="B3678">
        <v>2016</v>
      </c>
      <c r="C3678" t="s">
        <v>46</v>
      </c>
      <c r="D3678">
        <v>132.80000000000001</v>
      </c>
      <c r="E3678">
        <v>12</v>
      </c>
      <c r="F3678" s="1">
        <v>42705</v>
      </c>
      <c r="G3678" t="s">
        <v>13</v>
      </c>
      <c r="H3678">
        <v>129.1</v>
      </c>
      <c r="I3678" t="str" cm="1">
        <f t="array" ref="I3678">IFERROR(
INDEX(Category_Map!$B$3:$B$28,
MATCH(TRIM(SUBSTITUTE(SUBSTITUTE(CLEAN(G3678),CHAR(160),""),CHAR(10),"")),
TRIM(SUBSTITUTE(SUBSTITUTE(Category_Map!$A$3:$A$28,CHAR(160),""),CHAR(10),"")),0)),
"Not Found")</f>
        <v>Food and beverages</v>
      </c>
      <c r="J3678" t="str">
        <f t="shared" si="57"/>
        <v>Pre-COVID</v>
      </c>
    </row>
    <row r="3679" spans="1:10" x14ac:dyDescent="0.35">
      <c r="A3679" t="s">
        <v>30</v>
      </c>
      <c r="B3679">
        <v>2016</v>
      </c>
      <c r="C3679" t="s">
        <v>46</v>
      </c>
      <c r="D3679">
        <v>132.80000000000001</v>
      </c>
      <c r="E3679">
        <v>12</v>
      </c>
      <c r="F3679" s="1">
        <v>42705</v>
      </c>
      <c r="G3679" t="s">
        <v>14</v>
      </c>
      <c r="H3679">
        <v>143.6</v>
      </c>
      <c r="I3679" t="str" cm="1">
        <f t="array" ref="I3679">IFERROR(
INDEX(Category_Map!$B$3:$B$28,
MATCH(TRIM(SUBSTITUTE(SUBSTITUTE(CLEAN(G3679),CHAR(160),""),CHAR(10),"")),
TRIM(SUBSTITUTE(SUBSTITUTE(Category_Map!$A$3:$A$28,CHAR(160),""),CHAR(10),"")),0)),
"Not Found")</f>
        <v>Food and beverages</v>
      </c>
      <c r="J3679" t="str">
        <f t="shared" si="57"/>
        <v>Pre-COVID</v>
      </c>
    </row>
    <row r="3680" spans="1:10" x14ac:dyDescent="0.35">
      <c r="A3680" t="s">
        <v>30</v>
      </c>
      <c r="B3680">
        <v>2016</v>
      </c>
      <c r="C3680" t="s">
        <v>46</v>
      </c>
      <c r="D3680">
        <v>132.80000000000001</v>
      </c>
      <c r="E3680">
        <v>12</v>
      </c>
      <c r="F3680" s="1">
        <v>42705</v>
      </c>
      <c r="G3680" t="s">
        <v>15</v>
      </c>
      <c r="H3680">
        <v>134.69999999999999</v>
      </c>
      <c r="I3680" t="str" cm="1">
        <f t="array" ref="I3680">IFERROR(
INDEX(Category_Map!$B$3:$B$28,
MATCH(TRIM(SUBSTITUTE(SUBSTITUTE(CLEAN(G3680),CHAR(160),""),CHAR(10),"")),
TRIM(SUBSTITUTE(SUBSTITUTE(Category_Map!$A$3:$A$28,CHAR(160),""),CHAR(10),"")),0)),
"Not Found")</f>
        <v>Food and beverages</v>
      </c>
      <c r="J3680" t="str">
        <f t="shared" si="57"/>
        <v>Pre-COVID</v>
      </c>
    </row>
    <row r="3681" spans="1:10" x14ac:dyDescent="0.35">
      <c r="A3681" t="s">
        <v>30</v>
      </c>
      <c r="B3681">
        <v>2016</v>
      </c>
      <c r="C3681" t="s">
        <v>46</v>
      </c>
      <c r="D3681">
        <v>132.80000000000001</v>
      </c>
      <c r="E3681">
        <v>12</v>
      </c>
      <c r="F3681" s="1">
        <v>42705</v>
      </c>
      <c r="G3681" t="s">
        <v>16</v>
      </c>
      <c r="H3681">
        <v>142.4</v>
      </c>
      <c r="I3681" t="str" cm="1">
        <f t="array" ref="I3681">IFERROR(
INDEX(Category_Map!$B$3:$B$28,
MATCH(TRIM(SUBSTITUTE(SUBSTITUTE(CLEAN(G3681),CHAR(160),""),CHAR(10),"")),
TRIM(SUBSTITUTE(SUBSTITUTE(Category_Map!$A$3:$A$28,CHAR(160),""),CHAR(10),"")),0)),
"Not Found")</f>
        <v>Miscellaneous</v>
      </c>
      <c r="J3681" t="str">
        <f t="shared" si="57"/>
        <v>Pre-COVID</v>
      </c>
    </row>
    <row r="3682" spans="1:10" x14ac:dyDescent="0.35">
      <c r="A3682" t="s">
        <v>30</v>
      </c>
      <c r="B3682">
        <v>2016</v>
      </c>
      <c r="C3682" t="s">
        <v>46</v>
      </c>
      <c r="D3682">
        <v>132.80000000000001</v>
      </c>
      <c r="E3682">
        <v>12</v>
      </c>
      <c r="F3682" s="1">
        <v>42705</v>
      </c>
      <c r="G3682" t="s">
        <v>17</v>
      </c>
      <c r="H3682">
        <v>140.4</v>
      </c>
      <c r="I3682" t="str" cm="1">
        <f t="array" ref="I3682">IFERROR(
INDEX(Category_Map!$B$3:$B$28,
MATCH(TRIM(SUBSTITUTE(SUBSTITUTE(CLEAN(G3682),CHAR(160),""),CHAR(10),"")),
TRIM(SUBSTITUTE(SUBSTITUTE(Category_Map!$A$3:$A$28,CHAR(160),""),CHAR(10),"")),0)),
"Not Found")</f>
        <v>Clothing and Footwear</v>
      </c>
      <c r="J3682" t="str">
        <f t="shared" si="57"/>
        <v>Pre-COVID</v>
      </c>
    </row>
    <row r="3683" spans="1:10" x14ac:dyDescent="0.35">
      <c r="A3683" t="s">
        <v>30</v>
      </c>
      <c r="B3683">
        <v>2016</v>
      </c>
      <c r="C3683" t="s">
        <v>46</v>
      </c>
      <c r="D3683">
        <v>132.80000000000001</v>
      </c>
      <c r="E3683">
        <v>12</v>
      </c>
      <c r="F3683" s="1">
        <v>42705</v>
      </c>
      <c r="G3683" t="s">
        <v>18</v>
      </c>
      <c r="H3683">
        <v>135.19999999999999</v>
      </c>
      <c r="I3683" t="str" cm="1">
        <f t="array" ref="I3683">IFERROR(
INDEX(Category_Map!$B$3:$B$28,
MATCH(TRIM(SUBSTITUTE(SUBSTITUTE(CLEAN(G3683),CHAR(160),""),CHAR(10),"")),
TRIM(SUBSTITUTE(SUBSTITUTE(Category_Map!$A$3:$A$28,CHAR(160),""),CHAR(10),"")),0)),
"Not Found")</f>
        <v>Clothing and Footwear</v>
      </c>
      <c r="J3683" t="str">
        <f t="shared" si="57"/>
        <v>Pre-COVID</v>
      </c>
    </row>
    <row r="3684" spans="1:10" x14ac:dyDescent="0.35">
      <c r="A3684" t="s">
        <v>30</v>
      </c>
      <c r="B3684">
        <v>2016</v>
      </c>
      <c r="C3684" t="s">
        <v>46</v>
      </c>
      <c r="D3684">
        <v>132.80000000000001</v>
      </c>
      <c r="E3684">
        <v>12</v>
      </c>
      <c r="F3684" s="1">
        <v>42705</v>
      </c>
      <c r="G3684" t="s">
        <v>19</v>
      </c>
      <c r="H3684">
        <v>139.69999999999999</v>
      </c>
      <c r="I3684" t="str" cm="1">
        <f t="array" ref="I3684">IFERROR(
INDEX(Category_Map!$B$3:$B$28,
MATCH(TRIM(SUBSTITUTE(SUBSTITUTE(CLEAN(G3684),CHAR(160),""),CHAR(10),"")),
TRIM(SUBSTITUTE(SUBSTITUTE(Category_Map!$A$3:$A$28,CHAR(160),""),CHAR(10),"")),0)),
"Not Found")</f>
        <v>Clothing and Footwear</v>
      </c>
      <c r="J3684" t="str">
        <f t="shared" si="57"/>
        <v>Pre-COVID</v>
      </c>
    </row>
    <row r="3685" spans="1:10" x14ac:dyDescent="0.35">
      <c r="A3685" t="s">
        <v>30</v>
      </c>
      <c r="B3685">
        <v>2016</v>
      </c>
      <c r="C3685" t="s">
        <v>46</v>
      </c>
      <c r="D3685">
        <v>132.80000000000001</v>
      </c>
      <c r="E3685">
        <v>12</v>
      </c>
      <c r="F3685" s="1">
        <v>42705</v>
      </c>
      <c r="G3685" t="s">
        <v>20</v>
      </c>
      <c r="H3685">
        <v>0</v>
      </c>
      <c r="I3685" t="str" cm="1">
        <f t="array" ref="I3685">IFERROR(
INDEX(Category_Map!$B$3:$B$28,
MATCH(TRIM(SUBSTITUTE(SUBSTITUTE(CLEAN(G3685),CHAR(160),""),CHAR(10),"")),
TRIM(SUBSTITUTE(SUBSTITUTE(Category_Map!$A$3:$A$28,CHAR(160),""),CHAR(10),"")),0)),
"Not Found")</f>
        <v>Housing and Utilities</v>
      </c>
      <c r="J3685" t="str">
        <f t="shared" si="57"/>
        <v>Pre-COVID</v>
      </c>
    </row>
    <row r="3686" spans="1:10" x14ac:dyDescent="0.35">
      <c r="A3686" t="s">
        <v>30</v>
      </c>
      <c r="B3686">
        <v>2016</v>
      </c>
      <c r="C3686" t="s">
        <v>46</v>
      </c>
      <c r="D3686">
        <v>132.80000000000001</v>
      </c>
      <c r="E3686">
        <v>12</v>
      </c>
      <c r="F3686" s="1">
        <v>42705</v>
      </c>
      <c r="G3686" t="s">
        <v>21</v>
      </c>
      <c r="H3686">
        <v>132</v>
      </c>
      <c r="I3686" t="str" cm="1">
        <f t="array" ref="I3686">IFERROR(
INDEX(Category_Map!$B$3:$B$28,
MATCH(TRIM(SUBSTITUTE(SUBSTITUTE(CLEAN(G3686),CHAR(160),""),CHAR(10),"")),
TRIM(SUBSTITUTE(SUBSTITUTE(Category_Map!$A$3:$A$28,CHAR(160),""),CHAR(10),"")),0)),
"Not Found")</f>
        <v>Fuel and Energy</v>
      </c>
      <c r="J3686" t="str">
        <f t="shared" si="57"/>
        <v>Pre-COVID</v>
      </c>
    </row>
    <row r="3687" spans="1:10" x14ac:dyDescent="0.35">
      <c r="A3687" t="s">
        <v>30</v>
      </c>
      <c r="B3687">
        <v>2016</v>
      </c>
      <c r="C3687" t="s">
        <v>46</v>
      </c>
      <c r="D3687">
        <v>132.80000000000001</v>
      </c>
      <c r="E3687">
        <v>12</v>
      </c>
      <c r="F3687" s="1">
        <v>42705</v>
      </c>
      <c r="G3687" t="s">
        <v>22</v>
      </c>
      <c r="H3687">
        <v>132.9</v>
      </c>
      <c r="I3687" t="str" cm="1">
        <f t="array" ref="I3687">IFERROR(
INDEX(Category_Map!$B$3:$B$28,
MATCH(TRIM(SUBSTITUTE(SUBSTITUTE(CLEAN(G3687),CHAR(160),""),CHAR(10),"")),
TRIM(SUBSTITUTE(SUBSTITUTE(Category_Map!$A$3:$A$28,CHAR(160),""),CHAR(10),"")),0)),
"Not Found")</f>
        <v>Household goods and services</v>
      </c>
      <c r="J3687" t="str">
        <f t="shared" si="57"/>
        <v>Pre-COVID</v>
      </c>
    </row>
    <row r="3688" spans="1:10" x14ac:dyDescent="0.35">
      <c r="A3688" t="s">
        <v>30</v>
      </c>
      <c r="B3688">
        <v>2016</v>
      </c>
      <c r="C3688" t="s">
        <v>46</v>
      </c>
      <c r="D3688">
        <v>132.80000000000001</v>
      </c>
      <c r="E3688">
        <v>12</v>
      </c>
      <c r="F3688" s="1">
        <v>42705</v>
      </c>
      <c r="G3688" t="s">
        <v>23</v>
      </c>
      <c r="H3688">
        <v>129.69999999999999</v>
      </c>
      <c r="I3688" t="str" cm="1">
        <f t="array" ref="I3688">IFERROR(
INDEX(Category_Map!$B$3:$B$28,
MATCH(TRIM(SUBSTITUTE(SUBSTITUTE(CLEAN(G3688),CHAR(160),""),CHAR(10),"")),
TRIM(SUBSTITUTE(SUBSTITUTE(Category_Map!$A$3:$A$28,CHAR(160),""),CHAR(10),"")),0)),
"Not Found")</f>
        <v>Health</v>
      </c>
      <c r="J3688" t="str">
        <f t="shared" si="57"/>
        <v>Pre-COVID</v>
      </c>
    </row>
    <row r="3689" spans="1:10" x14ac:dyDescent="0.35">
      <c r="A3689" t="s">
        <v>30</v>
      </c>
      <c r="B3689">
        <v>2016</v>
      </c>
      <c r="C3689" t="s">
        <v>46</v>
      </c>
      <c r="D3689">
        <v>132.80000000000001</v>
      </c>
      <c r="E3689">
        <v>12</v>
      </c>
      <c r="F3689" s="1">
        <v>42705</v>
      </c>
      <c r="G3689" t="s">
        <v>24</v>
      </c>
      <c r="H3689">
        <v>118.6</v>
      </c>
      <c r="I3689" t="str" cm="1">
        <f t="array" ref="I3689">IFERROR(
INDEX(Category_Map!$B$3:$B$28,
MATCH(TRIM(SUBSTITUTE(SUBSTITUTE(CLEAN(G3689),CHAR(160),""),CHAR(10),"")),
TRIM(SUBSTITUTE(SUBSTITUTE(Category_Map!$A$3:$A$28,CHAR(160),""),CHAR(10),"")),0)),
"Not Found")</f>
        <v>Transport &amp; Communication</v>
      </c>
      <c r="J3689" t="str">
        <f t="shared" si="57"/>
        <v>Pre-COVID</v>
      </c>
    </row>
    <row r="3690" spans="1:10" x14ac:dyDescent="0.35">
      <c r="A3690" t="s">
        <v>30</v>
      </c>
      <c r="B3690">
        <v>2016</v>
      </c>
      <c r="C3690" t="s">
        <v>46</v>
      </c>
      <c r="D3690">
        <v>132.80000000000001</v>
      </c>
      <c r="E3690">
        <v>12</v>
      </c>
      <c r="F3690" s="1">
        <v>42705</v>
      </c>
      <c r="G3690" t="s">
        <v>25</v>
      </c>
      <c r="H3690">
        <v>127.3</v>
      </c>
      <c r="I3690" t="str" cm="1">
        <f t="array" ref="I3690">IFERROR(
INDEX(Category_Map!$B$3:$B$28,
MATCH(TRIM(SUBSTITUTE(SUBSTITUTE(CLEAN(G3690),CHAR(160),""),CHAR(10),"")),
TRIM(SUBSTITUTE(SUBSTITUTE(Category_Map!$A$3:$A$28,CHAR(160),""),CHAR(10),"")),0)),
"Not Found")</f>
        <v>Recreation and Personal Care</v>
      </c>
      <c r="J3690" t="str">
        <f t="shared" si="57"/>
        <v>Pre-COVID</v>
      </c>
    </row>
    <row r="3691" spans="1:10" x14ac:dyDescent="0.35">
      <c r="A3691" t="s">
        <v>30</v>
      </c>
      <c r="B3691">
        <v>2016</v>
      </c>
      <c r="C3691" t="s">
        <v>46</v>
      </c>
      <c r="D3691">
        <v>132.80000000000001</v>
      </c>
      <c r="E3691">
        <v>12</v>
      </c>
      <c r="F3691" s="1">
        <v>42705</v>
      </c>
      <c r="G3691" t="s">
        <v>26</v>
      </c>
      <c r="H3691">
        <v>134.19999999999999</v>
      </c>
      <c r="I3691" t="str" cm="1">
        <f t="array" ref="I3691">IFERROR(
INDEX(Category_Map!$B$3:$B$28,
MATCH(TRIM(SUBSTITUTE(SUBSTITUTE(CLEAN(G3691),CHAR(160),""),CHAR(10),"")),
TRIM(SUBSTITUTE(SUBSTITUTE(Category_Map!$A$3:$A$28,CHAR(160),""),CHAR(10),"")),0)),
"Not Found")</f>
        <v>Education</v>
      </c>
      <c r="J3691" t="str">
        <f t="shared" si="57"/>
        <v>Pre-COVID</v>
      </c>
    </row>
    <row r="3692" spans="1:10" x14ac:dyDescent="0.35">
      <c r="A3692" t="s">
        <v>30</v>
      </c>
      <c r="B3692">
        <v>2016</v>
      </c>
      <c r="C3692" t="s">
        <v>46</v>
      </c>
      <c r="D3692">
        <v>132.80000000000001</v>
      </c>
      <c r="E3692">
        <v>12</v>
      </c>
      <c r="F3692" s="1">
        <v>42705</v>
      </c>
      <c r="G3692" t="s">
        <v>27</v>
      </c>
      <c r="H3692">
        <v>121.9</v>
      </c>
      <c r="I3692" t="str" cm="1">
        <f t="array" ref="I3692">IFERROR(
INDEX(Category_Map!$B$3:$B$28,
MATCH(TRIM(SUBSTITUTE(SUBSTITUTE(CLEAN(G3692),CHAR(160),""),CHAR(10),"")),
TRIM(SUBSTITUTE(SUBSTITUTE(Category_Map!$A$3:$A$28,CHAR(160),""),CHAR(10),"")),0)),
"Not Found")</f>
        <v>Personal care and effects</v>
      </c>
      <c r="J3692" t="str">
        <f t="shared" si="57"/>
        <v>Pre-COVID</v>
      </c>
    </row>
    <row r="3693" spans="1:10" x14ac:dyDescent="0.35">
      <c r="A3693" t="s">
        <v>30</v>
      </c>
      <c r="B3693">
        <v>2016</v>
      </c>
      <c r="C3693" t="s">
        <v>46</v>
      </c>
      <c r="D3693">
        <v>132.80000000000001</v>
      </c>
      <c r="E3693">
        <v>12</v>
      </c>
      <c r="F3693" s="1">
        <v>42705</v>
      </c>
      <c r="G3693" t="s">
        <v>28</v>
      </c>
      <c r="H3693">
        <v>126.3</v>
      </c>
      <c r="I3693" t="str" cm="1">
        <f t="array" ref="I3693">IFERROR(
INDEX(Category_Map!$B$3:$B$28,
MATCH(TRIM(SUBSTITUTE(SUBSTITUTE(CLEAN(G3693),CHAR(160),""),CHAR(10),"")),
TRIM(SUBSTITUTE(SUBSTITUTE(Category_Map!$A$3:$A$28,CHAR(160),""),CHAR(10),"")),0)),
"Not Found")</f>
        <v>Miscellaneous</v>
      </c>
      <c r="J3693" t="str">
        <f t="shared" si="57"/>
        <v>Pre-COVID</v>
      </c>
    </row>
    <row r="3694" spans="1:10" x14ac:dyDescent="0.35">
      <c r="A3694" t="s">
        <v>33</v>
      </c>
      <c r="B3694">
        <v>2016</v>
      </c>
      <c r="C3694" t="s">
        <v>46</v>
      </c>
      <c r="D3694">
        <v>127.6</v>
      </c>
      <c r="E3694">
        <v>12</v>
      </c>
      <c r="F3694" s="1">
        <v>42705</v>
      </c>
      <c r="G3694" t="s">
        <v>3</v>
      </c>
      <c r="H3694">
        <v>131.6</v>
      </c>
      <c r="I3694" t="str" cm="1">
        <f t="array" ref="I3694">IFERROR(
INDEX(Category_Map!$B$3:$B$28,
MATCH(TRIM(SUBSTITUTE(SUBSTITUTE(CLEAN(G3694),CHAR(160),""),CHAR(10),"")),
TRIM(SUBSTITUTE(SUBSTITUTE(Category_Map!$A$3:$A$28,CHAR(160),""),CHAR(10),"")),0)),
"Not Found")</f>
        <v>Food</v>
      </c>
      <c r="J3694" t="str">
        <f t="shared" si="57"/>
        <v>Pre-COVID</v>
      </c>
    </row>
    <row r="3695" spans="1:10" x14ac:dyDescent="0.35">
      <c r="A3695" t="s">
        <v>33</v>
      </c>
      <c r="B3695">
        <v>2016</v>
      </c>
      <c r="C3695" t="s">
        <v>46</v>
      </c>
      <c r="D3695">
        <v>127.6</v>
      </c>
      <c r="E3695">
        <v>12</v>
      </c>
      <c r="F3695" s="1">
        <v>42705</v>
      </c>
      <c r="G3695" t="s">
        <v>4</v>
      </c>
      <c r="H3695">
        <v>138.19999999999999</v>
      </c>
      <c r="I3695" t="str" cm="1">
        <f t="array" ref="I3695">IFERROR(
INDEX(Category_Map!$B$3:$B$28,
MATCH(TRIM(SUBSTITUTE(SUBSTITUTE(CLEAN(G3695),CHAR(160),""),CHAR(10),"")),
TRIM(SUBSTITUTE(SUBSTITUTE(Category_Map!$A$3:$A$28,CHAR(160),""),CHAR(10),"")),0)),
"Not Found")</f>
        <v>Food</v>
      </c>
      <c r="J3695" t="str">
        <f t="shared" si="57"/>
        <v>Pre-COVID</v>
      </c>
    </row>
    <row r="3696" spans="1:10" x14ac:dyDescent="0.35">
      <c r="A3696" t="s">
        <v>33</v>
      </c>
      <c r="B3696">
        <v>2016</v>
      </c>
      <c r="C3696" t="s">
        <v>46</v>
      </c>
      <c r="D3696">
        <v>127.6</v>
      </c>
      <c r="E3696">
        <v>12</v>
      </c>
      <c r="F3696" s="1">
        <v>42705</v>
      </c>
      <c r="G3696" t="s">
        <v>5</v>
      </c>
      <c r="H3696">
        <v>134.9</v>
      </c>
      <c r="I3696" t="str" cm="1">
        <f t="array" ref="I3696">IFERROR(
INDEX(Category_Map!$B$3:$B$28,
MATCH(TRIM(SUBSTITUTE(SUBSTITUTE(CLEAN(G3696),CHAR(160),""),CHAR(10),"")),
TRIM(SUBSTITUTE(SUBSTITUTE(Category_Map!$A$3:$A$28,CHAR(160),""),CHAR(10),"")),0)),
"Not Found")</f>
        <v>Food</v>
      </c>
      <c r="J3696" t="str">
        <f t="shared" si="57"/>
        <v>Pre-COVID</v>
      </c>
    </row>
    <row r="3697" spans="1:10" x14ac:dyDescent="0.35">
      <c r="A3697" t="s">
        <v>33</v>
      </c>
      <c r="B3697">
        <v>2016</v>
      </c>
      <c r="C3697" t="s">
        <v>46</v>
      </c>
      <c r="D3697">
        <v>127.6</v>
      </c>
      <c r="E3697">
        <v>12</v>
      </c>
      <c r="F3697" s="1">
        <v>42705</v>
      </c>
      <c r="G3697" t="s">
        <v>6</v>
      </c>
      <c r="H3697">
        <v>133.1</v>
      </c>
      <c r="I3697" t="str" cm="1">
        <f t="array" ref="I3697">IFERROR(
INDEX(Category_Map!$B$3:$B$28,
MATCH(TRIM(SUBSTITUTE(SUBSTITUTE(CLEAN(G3697),CHAR(160),""),CHAR(10),"")),
TRIM(SUBSTITUTE(SUBSTITUTE(Category_Map!$A$3:$A$28,CHAR(160),""),CHAR(10),"")),0)),
"Not Found")</f>
        <v>Food</v>
      </c>
      <c r="J3697" t="str">
        <f t="shared" si="57"/>
        <v>Pre-COVID</v>
      </c>
    </row>
    <row r="3698" spans="1:10" x14ac:dyDescent="0.35">
      <c r="A3698" t="s">
        <v>33</v>
      </c>
      <c r="B3698">
        <v>2016</v>
      </c>
      <c r="C3698" t="s">
        <v>46</v>
      </c>
      <c r="D3698">
        <v>127.6</v>
      </c>
      <c r="E3698">
        <v>12</v>
      </c>
      <c r="F3698" s="1">
        <v>42705</v>
      </c>
      <c r="G3698" t="s">
        <v>7</v>
      </c>
      <c r="H3698">
        <v>113.5</v>
      </c>
      <c r="I3698" t="str" cm="1">
        <f t="array" ref="I3698">IFERROR(
INDEX(Category_Map!$B$3:$B$28,
MATCH(TRIM(SUBSTITUTE(SUBSTITUTE(CLEAN(G3698),CHAR(160),""),CHAR(10),"")),
TRIM(SUBSTITUTE(SUBSTITUTE(Category_Map!$A$3:$A$28,CHAR(160),""),CHAR(10),"")),0)),
"Not Found")</f>
        <v>Food</v>
      </c>
      <c r="J3698" t="str">
        <f t="shared" si="57"/>
        <v>Pre-COVID</v>
      </c>
    </row>
    <row r="3699" spans="1:10" x14ac:dyDescent="0.35">
      <c r="A3699" t="s">
        <v>33</v>
      </c>
      <c r="B3699">
        <v>2016</v>
      </c>
      <c r="C3699" t="s">
        <v>46</v>
      </c>
      <c r="D3699">
        <v>127.6</v>
      </c>
      <c r="E3699">
        <v>12</v>
      </c>
      <c r="F3699" s="1">
        <v>42705</v>
      </c>
      <c r="G3699" t="s">
        <v>8</v>
      </c>
      <c r="H3699">
        <v>129.30000000000001</v>
      </c>
      <c r="I3699" t="str" cm="1">
        <f t="array" ref="I3699">IFERROR(
INDEX(Category_Map!$B$3:$B$28,
MATCH(TRIM(SUBSTITUTE(SUBSTITUTE(CLEAN(G3699),CHAR(160),""),CHAR(10),"")),
TRIM(SUBSTITUTE(SUBSTITUTE(Category_Map!$A$3:$A$28,CHAR(160),""),CHAR(10),"")),0)),
"Not Found")</f>
        <v>Food</v>
      </c>
      <c r="J3699" t="str">
        <f t="shared" si="57"/>
        <v>Pre-COVID</v>
      </c>
    </row>
    <row r="3700" spans="1:10" x14ac:dyDescent="0.35">
      <c r="A3700" t="s">
        <v>33</v>
      </c>
      <c r="B3700">
        <v>2016</v>
      </c>
      <c r="C3700" t="s">
        <v>46</v>
      </c>
      <c r="D3700">
        <v>127.6</v>
      </c>
      <c r="E3700">
        <v>12</v>
      </c>
      <c r="F3700" s="1">
        <v>42705</v>
      </c>
      <c r="G3700" t="s">
        <v>9</v>
      </c>
      <c r="H3700">
        <v>121.1</v>
      </c>
      <c r="I3700" t="str" cm="1">
        <f t="array" ref="I3700">IFERROR(
INDEX(Category_Map!$B$3:$B$28,
MATCH(TRIM(SUBSTITUTE(SUBSTITUTE(CLEAN(G3700),CHAR(160),""),CHAR(10),"")),
TRIM(SUBSTITUTE(SUBSTITUTE(Category_Map!$A$3:$A$28,CHAR(160),""),CHAR(10),"")),0)),
"Not Found")</f>
        <v>Food</v>
      </c>
      <c r="J3700" t="str">
        <f t="shared" si="57"/>
        <v>Pre-COVID</v>
      </c>
    </row>
    <row r="3701" spans="1:10" x14ac:dyDescent="0.35">
      <c r="A3701" t="s">
        <v>33</v>
      </c>
      <c r="B3701">
        <v>2016</v>
      </c>
      <c r="C3701" t="s">
        <v>46</v>
      </c>
      <c r="D3701">
        <v>127.6</v>
      </c>
      <c r="E3701">
        <v>12</v>
      </c>
      <c r="F3701" s="1">
        <v>42705</v>
      </c>
      <c r="G3701" t="s">
        <v>10</v>
      </c>
      <c r="H3701">
        <v>170.3</v>
      </c>
      <c r="I3701" t="str" cm="1">
        <f t="array" ref="I3701">IFERROR(
INDEX(Category_Map!$B$3:$B$28,
MATCH(TRIM(SUBSTITUTE(SUBSTITUTE(CLEAN(G3701),CHAR(160),""),CHAR(10),"")),
TRIM(SUBSTITUTE(SUBSTITUTE(Category_Map!$A$3:$A$28,CHAR(160),""),CHAR(10),"")),0)),
"Not Found")</f>
        <v>Food</v>
      </c>
      <c r="J3701" t="str">
        <f t="shared" si="57"/>
        <v>Pre-COVID</v>
      </c>
    </row>
    <row r="3702" spans="1:10" x14ac:dyDescent="0.35">
      <c r="A3702" t="s">
        <v>33</v>
      </c>
      <c r="B3702">
        <v>2016</v>
      </c>
      <c r="C3702" t="s">
        <v>46</v>
      </c>
      <c r="D3702">
        <v>127.6</v>
      </c>
      <c r="E3702">
        <v>12</v>
      </c>
      <c r="F3702" s="1">
        <v>42705</v>
      </c>
      <c r="G3702" t="s">
        <v>11</v>
      </c>
      <c r="H3702">
        <v>115.5</v>
      </c>
      <c r="I3702" t="str" cm="1">
        <f t="array" ref="I3702">IFERROR(
INDEX(Category_Map!$B$3:$B$28,
MATCH(TRIM(SUBSTITUTE(SUBSTITUTE(CLEAN(G3702),CHAR(160),""),CHAR(10),"")),
TRIM(SUBSTITUTE(SUBSTITUTE(Category_Map!$A$3:$A$28,CHAR(160),""),CHAR(10),"")),0)),
"Not Found")</f>
        <v>Food</v>
      </c>
      <c r="J3702" t="str">
        <f t="shared" si="57"/>
        <v>Pre-COVID</v>
      </c>
    </row>
    <row r="3703" spans="1:10" x14ac:dyDescent="0.35">
      <c r="A3703" t="s">
        <v>33</v>
      </c>
      <c r="B3703">
        <v>2016</v>
      </c>
      <c r="C3703" t="s">
        <v>46</v>
      </c>
      <c r="D3703">
        <v>127.6</v>
      </c>
      <c r="E3703">
        <v>12</v>
      </c>
      <c r="F3703" s="1">
        <v>42705</v>
      </c>
      <c r="G3703" t="s">
        <v>12</v>
      </c>
      <c r="H3703">
        <v>145.5</v>
      </c>
      <c r="I3703" t="str" cm="1">
        <f t="array" ref="I3703">IFERROR(
INDEX(Category_Map!$B$3:$B$28,
MATCH(TRIM(SUBSTITUTE(SUBSTITUTE(CLEAN(G3703),CHAR(160),""),CHAR(10),"")),
TRIM(SUBSTITUTE(SUBSTITUTE(Category_Map!$A$3:$A$28,CHAR(160),""),CHAR(10),"")),0)),
"Not Found")</f>
        <v>Food</v>
      </c>
      <c r="J3703" t="str">
        <f t="shared" si="57"/>
        <v>Pre-COVID</v>
      </c>
    </row>
    <row r="3704" spans="1:10" x14ac:dyDescent="0.35">
      <c r="A3704" t="s">
        <v>33</v>
      </c>
      <c r="B3704">
        <v>2016</v>
      </c>
      <c r="C3704" t="s">
        <v>46</v>
      </c>
      <c r="D3704">
        <v>127.6</v>
      </c>
      <c r="E3704">
        <v>12</v>
      </c>
      <c r="F3704" s="1">
        <v>42705</v>
      </c>
      <c r="G3704" t="s">
        <v>13</v>
      </c>
      <c r="H3704">
        <v>123.1</v>
      </c>
      <c r="I3704" t="str" cm="1">
        <f t="array" ref="I3704">IFERROR(
INDEX(Category_Map!$B$3:$B$28,
MATCH(TRIM(SUBSTITUTE(SUBSTITUTE(CLEAN(G3704),CHAR(160),""),CHAR(10),"")),
TRIM(SUBSTITUTE(SUBSTITUTE(Category_Map!$A$3:$A$28,CHAR(160),""),CHAR(10),"")),0)),
"Not Found")</f>
        <v>Food and beverages</v>
      </c>
      <c r="J3704" t="str">
        <f t="shared" si="57"/>
        <v>Pre-COVID</v>
      </c>
    </row>
    <row r="3705" spans="1:10" x14ac:dyDescent="0.35">
      <c r="A3705" t="s">
        <v>33</v>
      </c>
      <c r="B3705">
        <v>2016</v>
      </c>
      <c r="C3705" t="s">
        <v>46</v>
      </c>
      <c r="D3705">
        <v>127.6</v>
      </c>
      <c r="E3705">
        <v>12</v>
      </c>
      <c r="F3705" s="1">
        <v>42705</v>
      </c>
      <c r="G3705" t="s">
        <v>14</v>
      </c>
      <c r="H3705">
        <v>140.9</v>
      </c>
      <c r="I3705" t="str" cm="1">
        <f t="array" ref="I3705">IFERROR(
INDEX(Category_Map!$B$3:$B$28,
MATCH(TRIM(SUBSTITUTE(SUBSTITUTE(CLEAN(G3705),CHAR(160),""),CHAR(10),"")),
TRIM(SUBSTITUTE(SUBSTITUTE(Category_Map!$A$3:$A$28,CHAR(160),""),CHAR(10),"")),0)),
"Not Found")</f>
        <v>Food and beverages</v>
      </c>
      <c r="J3705" t="str">
        <f t="shared" si="57"/>
        <v>Pre-COVID</v>
      </c>
    </row>
    <row r="3706" spans="1:10" x14ac:dyDescent="0.35">
      <c r="A3706" t="s">
        <v>33</v>
      </c>
      <c r="B3706">
        <v>2016</v>
      </c>
      <c r="C3706" t="s">
        <v>46</v>
      </c>
      <c r="D3706">
        <v>127.6</v>
      </c>
      <c r="E3706">
        <v>12</v>
      </c>
      <c r="F3706" s="1">
        <v>42705</v>
      </c>
      <c r="G3706" t="s">
        <v>15</v>
      </c>
      <c r="H3706">
        <v>132.80000000000001</v>
      </c>
      <c r="I3706" t="str" cm="1">
        <f t="array" ref="I3706">IFERROR(
INDEX(Category_Map!$B$3:$B$28,
MATCH(TRIM(SUBSTITUTE(SUBSTITUTE(CLEAN(G3706),CHAR(160),""),CHAR(10),"")),
TRIM(SUBSTITUTE(SUBSTITUTE(Category_Map!$A$3:$A$28,CHAR(160),""),CHAR(10),"")),0)),
"Not Found")</f>
        <v>Food and beverages</v>
      </c>
      <c r="J3706" t="str">
        <f t="shared" si="57"/>
        <v>Pre-COVID</v>
      </c>
    </row>
    <row r="3707" spans="1:10" x14ac:dyDescent="0.35">
      <c r="A3707" t="s">
        <v>33</v>
      </c>
      <c r="B3707">
        <v>2016</v>
      </c>
      <c r="C3707" t="s">
        <v>46</v>
      </c>
      <c r="D3707">
        <v>127.6</v>
      </c>
      <c r="E3707">
        <v>12</v>
      </c>
      <c r="F3707" s="1">
        <v>42705</v>
      </c>
      <c r="G3707" t="s">
        <v>16</v>
      </c>
      <c r="H3707">
        <v>145</v>
      </c>
      <c r="I3707" t="str" cm="1">
        <f t="array" ref="I3707">IFERROR(
INDEX(Category_Map!$B$3:$B$28,
MATCH(TRIM(SUBSTITUTE(SUBSTITUTE(CLEAN(G3707),CHAR(160),""),CHAR(10),"")),
TRIM(SUBSTITUTE(SUBSTITUTE(Category_Map!$A$3:$A$28,CHAR(160),""),CHAR(10),"")),0)),
"Not Found")</f>
        <v>Miscellaneous</v>
      </c>
      <c r="J3707" t="str">
        <f t="shared" si="57"/>
        <v>Pre-COVID</v>
      </c>
    </row>
    <row r="3708" spans="1:10" x14ac:dyDescent="0.35">
      <c r="A3708" t="s">
        <v>33</v>
      </c>
      <c r="B3708">
        <v>2016</v>
      </c>
      <c r="C3708" t="s">
        <v>46</v>
      </c>
      <c r="D3708">
        <v>127.6</v>
      </c>
      <c r="E3708">
        <v>12</v>
      </c>
      <c r="F3708" s="1">
        <v>42705</v>
      </c>
      <c r="G3708" t="s">
        <v>17</v>
      </c>
      <c r="H3708">
        <v>130</v>
      </c>
      <c r="I3708" t="str" cm="1">
        <f t="array" ref="I3708">IFERROR(
INDEX(Category_Map!$B$3:$B$28,
MATCH(TRIM(SUBSTITUTE(SUBSTITUTE(CLEAN(G3708),CHAR(160),""),CHAR(10),"")),
TRIM(SUBSTITUTE(SUBSTITUTE(Category_Map!$A$3:$A$28,CHAR(160),""),CHAR(10),"")),0)),
"Not Found")</f>
        <v>Clothing and Footwear</v>
      </c>
      <c r="J3708" t="str">
        <f t="shared" si="57"/>
        <v>Pre-COVID</v>
      </c>
    </row>
    <row r="3709" spans="1:10" x14ac:dyDescent="0.35">
      <c r="A3709" t="s">
        <v>33</v>
      </c>
      <c r="B3709">
        <v>2016</v>
      </c>
      <c r="C3709" t="s">
        <v>46</v>
      </c>
      <c r="D3709">
        <v>127.6</v>
      </c>
      <c r="E3709">
        <v>12</v>
      </c>
      <c r="F3709" s="1">
        <v>42705</v>
      </c>
      <c r="G3709" t="s">
        <v>18</v>
      </c>
      <c r="H3709">
        <v>122.2</v>
      </c>
      <c r="I3709" t="str" cm="1">
        <f t="array" ref="I3709">IFERROR(
INDEX(Category_Map!$B$3:$B$28,
MATCH(TRIM(SUBSTITUTE(SUBSTITUTE(CLEAN(G3709),CHAR(160),""),CHAR(10),"")),
TRIM(SUBSTITUTE(SUBSTITUTE(Category_Map!$A$3:$A$28,CHAR(160),""),CHAR(10),"")),0)),
"Not Found")</f>
        <v>Clothing and Footwear</v>
      </c>
      <c r="J3709" t="str">
        <f t="shared" si="57"/>
        <v>Pre-COVID</v>
      </c>
    </row>
    <row r="3710" spans="1:10" x14ac:dyDescent="0.35">
      <c r="A3710" t="s">
        <v>33</v>
      </c>
      <c r="B3710">
        <v>2016</v>
      </c>
      <c r="C3710" t="s">
        <v>46</v>
      </c>
      <c r="D3710">
        <v>127.6</v>
      </c>
      <c r="E3710">
        <v>12</v>
      </c>
      <c r="F3710" s="1">
        <v>42705</v>
      </c>
      <c r="G3710" t="s">
        <v>19</v>
      </c>
      <c r="H3710">
        <v>128.80000000000001</v>
      </c>
      <c r="I3710" t="str" cm="1">
        <f t="array" ref="I3710">IFERROR(
INDEX(Category_Map!$B$3:$B$28,
MATCH(TRIM(SUBSTITUTE(SUBSTITUTE(CLEAN(G3710),CHAR(160),""),CHAR(10),"")),
TRIM(SUBSTITUTE(SUBSTITUTE(Category_Map!$A$3:$A$28,CHAR(160),""),CHAR(10),"")),0)),
"Not Found")</f>
        <v>Clothing and Footwear</v>
      </c>
      <c r="J3710" t="str">
        <f t="shared" si="57"/>
        <v>Pre-COVID</v>
      </c>
    </row>
    <row r="3711" spans="1:10" x14ac:dyDescent="0.35">
      <c r="A3711" t="s">
        <v>33</v>
      </c>
      <c r="B3711">
        <v>2016</v>
      </c>
      <c r="C3711" t="s">
        <v>46</v>
      </c>
      <c r="D3711">
        <v>127.6</v>
      </c>
      <c r="E3711">
        <v>12</v>
      </c>
      <c r="F3711" s="1">
        <v>42705</v>
      </c>
      <c r="G3711" t="s">
        <v>20</v>
      </c>
      <c r="H3711">
        <v>128.5</v>
      </c>
      <c r="I3711" t="str" cm="1">
        <f t="array" ref="I3711">IFERROR(
INDEX(Category_Map!$B$3:$B$28,
MATCH(TRIM(SUBSTITUTE(SUBSTITUTE(CLEAN(G3711),CHAR(160),""),CHAR(10),"")),
TRIM(SUBSTITUTE(SUBSTITUTE(Category_Map!$A$3:$A$28,CHAR(160),""),CHAR(10),"")),0)),
"Not Found")</f>
        <v>Housing and Utilities</v>
      </c>
      <c r="J3711" t="str">
        <f t="shared" si="57"/>
        <v>Pre-COVID</v>
      </c>
    </row>
    <row r="3712" spans="1:10" x14ac:dyDescent="0.35">
      <c r="A3712" t="s">
        <v>33</v>
      </c>
      <c r="B3712">
        <v>2016</v>
      </c>
      <c r="C3712" t="s">
        <v>46</v>
      </c>
      <c r="D3712">
        <v>127.6</v>
      </c>
      <c r="E3712">
        <v>12</v>
      </c>
      <c r="F3712" s="1">
        <v>42705</v>
      </c>
      <c r="G3712" t="s">
        <v>21</v>
      </c>
      <c r="H3712">
        <v>117.8</v>
      </c>
      <c r="I3712" t="str" cm="1">
        <f t="array" ref="I3712">IFERROR(
INDEX(Category_Map!$B$3:$B$28,
MATCH(TRIM(SUBSTITUTE(SUBSTITUTE(CLEAN(G3712),CHAR(160),""),CHAR(10),"")),
TRIM(SUBSTITUTE(SUBSTITUTE(Category_Map!$A$3:$A$28,CHAR(160),""),CHAR(10),"")),0)),
"Not Found")</f>
        <v>Fuel and Energy</v>
      </c>
      <c r="J3712" t="str">
        <f t="shared" si="57"/>
        <v>Pre-COVID</v>
      </c>
    </row>
    <row r="3713" spans="1:10" x14ac:dyDescent="0.35">
      <c r="A3713" t="s">
        <v>33</v>
      </c>
      <c r="B3713">
        <v>2016</v>
      </c>
      <c r="C3713" t="s">
        <v>46</v>
      </c>
      <c r="D3713">
        <v>127.6</v>
      </c>
      <c r="E3713">
        <v>12</v>
      </c>
      <c r="F3713" s="1">
        <v>42705</v>
      </c>
      <c r="G3713" t="s">
        <v>22</v>
      </c>
      <c r="H3713">
        <v>125</v>
      </c>
      <c r="I3713" t="str" cm="1">
        <f t="array" ref="I3713">IFERROR(
INDEX(Category_Map!$B$3:$B$28,
MATCH(TRIM(SUBSTITUTE(SUBSTITUTE(CLEAN(G3713),CHAR(160),""),CHAR(10),"")),
TRIM(SUBSTITUTE(SUBSTITUTE(Category_Map!$A$3:$A$28,CHAR(160),""),CHAR(10),"")),0)),
"Not Found")</f>
        <v>Household goods and services</v>
      </c>
      <c r="J3713" t="str">
        <f t="shared" si="57"/>
        <v>Pre-COVID</v>
      </c>
    </row>
    <row r="3714" spans="1:10" x14ac:dyDescent="0.35">
      <c r="A3714" t="s">
        <v>33</v>
      </c>
      <c r="B3714">
        <v>2016</v>
      </c>
      <c r="C3714" t="s">
        <v>46</v>
      </c>
      <c r="D3714">
        <v>127.6</v>
      </c>
      <c r="E3714">
        <v>12</v>
      </c>
      <c r="F3714" s="1">
        <v>42705</v>
      </c>
      <c r="G3714" t="s">
        <v>23</v>
      </c>
      <c r="H3714">
        <v>122.3</v>
      </c>
      <c r="I3714" t="str" cm="1">
        <f t="array" ref="I3714">IFERROR(
INDEX(Category_Map!$B$3:$B$28,
MATCH(TRIM(SUBSTITUTE(SUBSTITUTE(CLEAN(G3714),CHAR(160),""),CHAR(10),"")),
TRIM(SUBSTITUTE(SUBSTITUTE(Category_Map!$A$3:$A$28,CHAR(160),""),CHAR(10),"")),0)),
"Not Found")</f>
        <v>Health</v>
      </c>
      <c r="J3714" t="str">
        <f t="shared" ref="J3714:J3777" si="58">IF(F3714 &lt; DATE(2020,3,1), "Pre-COVID", "Post-COVID")</f>
        <v>Pre-COVID</v>
      </c>
    </row>
    <row r="3715" spans="1:10" x14ac:dyDescent="0.35">
      <c r="A3715" t="s">
        <v>33</v>
      </c>
      <c r="B3715">
        <v>2016</v>
      </c>
      <c r="C3715" t="s">
        <v>46</v>
      </c>
      <c r="D3715">
        <v>127.6</v>
      </c>
      <c r="E3715">
        <v>12</v>
      </c>
      <c r="F3715" s="1">
        <v>42705</v>
      </c>
      <c r="G3715" t="s">
        <v>24</v>
      </c>
      <c r="H3715">
        <v>113.7</v>
      </c>
      <c r="I3715" t="str" cm="1">
        <f t="array" ref="I3715">IFERROR(
INDEX(Category_Map!$B$3:$B$28,
MATCH(TRIM(SUBSTITUTE(SUBSTITUTE(CLEAN(G3715),CHAR(160),""),CHAR(10),"")),
TRIM(SUBSTITUTE(SUBSTITUTE(Category_Map!$A$3:$A$28,CHAR(160),""),CHAR(10),"")),0)),
"Not Found")</f>
        <v>Transport &amp; Communication</v>
      </c>
      <c r="J3715" t="str">
        <f t="shared" si="58"/>
        <v>Pre-COVID</v>
      </c>
    </row>
    <row r="3716" spans="1:10" x14ac:dyDescent="0.35">
      <c r="A3716" t="s">
        <v>33</v>
      </c>
      <c r="B3716">
        <v>2016</v>
      </c>
      <c r="C3716" t="s">
        <v>46</v>
      </c>
      <c r="D3716">
        <v>127.6</v>
      </c>
      <c r="E3716">
        <v>12</v>
      </c>
      <c r="F3716" s="1">
        <v>42705</v>
      </c>
      <c r="G3716" t="s">
        <v>25</v>
      </c>
      <c r="H3716">
        <v>121.8</v>
      </c>
      <c r="I3716" t="str" cm="1">
        <f t="array" ref="I3716">IFERROR(
INDEX(Category_Map!$B$3:$B$28,
MATCH(TRIM(SUBSTITUTE(SUBSTITUTE(CLEAN(G3716),CHAR(160),""),CHAR(10),"")),
TRIM(SUBSTITUTE(SUBSTITUTE(Category_Map!$A$3:$A$28,CHAR(160),""),CHAR(10),"")),0)),
"Not Found")</f>
        <v>Recreation and Personal Care</v>
      </c>
      <c r="J3716" t="str">
        <f t="shared" si="58"/>
        <v>Pre-COVID</v>
      </c>
    </row>
    <row r="3717" spans="1:10" x14ac:dyDescent="0.35">
      <c r="A3717" t="s">
        <v>33</v>
      </c>
      <c r="B3717">
        <v>2016</v>
      </c>
      <c r="C3717" t="s">
        <v>46</v>
      </c>
      <c r="D3717">
        <v>127.6</v>
      </c>
      <c r="E3717">
        <v>12</v>
      </c>
      <c r="F3717" s="1">
        <v>42705</v>
      </c>
      <c r="G3717" t="s">
        <v>26</v>
      </c>
      <c r="H3717">
        <v>132.30000000000001</v>
      </c>
      <c r="I3717" t="str" cm="1">
        <f t="array" ref="I3717">IFERROR(
INDEX(Category_Map!$B$3:$B$28,
MATCH(TRIM(SUBSTITUTE(SUBSTITUTE(CLEAN(G3717),CHAR(160),""),CHAR(10),"")),
TRIM(SUBSTITUTE(SUBSTITUTE(Category_Map!$A$3:$A$28,CHAR(160),""),CHAR(10),"")),0)),
"Not Found")</f>
        <v>Education</v>
      </c>
      <c r="J3717" t="str">
        <f t="shared" si="58"/>
        <v>Pre-COVID</v>
      </c>
    </row>
    <row r="3718" spans="1:10" x14ac:dyDescent="0.35">
      <c r="A3718" t="s">
        <v>33</v>
      </c>
      <c r="B3718">
        <v>2016</v>
      </c>
      <c r="C3718" t="s">
        <v>46</v>
      </c>
      <c r="D3718">
        <v>127.6</v>
      </c>
      <c r="E3718">
        <v>12</v>
      </c>
      <c r="F3718" s="1">
        <v>42705</v>
      </c>
      <c r="G3718" t="s">
        <v>27</v>
      </c>
      <c r="H3718">
        <v>119.9</v>
      </c>
      <c r="I3718" t="str" cm="1">
        <f t="array" ref="I3718">IFERROR(
INDEX(Category_Map!$B$3:$B$28,
MATCH(TRIM(SUBSTITUTE(SUBSTITUTE(CLEAN(G3718),CHAR(160),""),CHAR(10),"")),
TRIM(SUBSTITUTE(SUBSTITUTE(Category_Map!$A$3:$A$28,CHAR(160),""),CHAR(10),"")),0)),
"Not Found")</f>
        <v>Personal care and effects</v>
      </c>
      <c r="J3718" t="str">
        <f t="shared" si="58"/>
        <v>Pre-COVID</v>
      </c>
    </row>
    <row r="3719" spans="1:10" x14ac:dyDescent="0.35">
      <c r="A3719" t="s">
        <v>33</v>
      </c>
      <c r="B3719">
        <v>2016</v>
      </c>
      <c r="C3719" t="s">
        <v>46</v>
      </c>
      <c r="D3719">
        <v>127.6</v>
      </c>
      <c r="E3719">
        <v>12</v>
      </c>
      <c r="F3719" s="1">
        <v>42705</v>
      </c>
      <c r="G3719" t="s">
        <v>28</v>
      </c>
      <c r="H3719">
        <v>121.4</v>
      </c>
      <c r="I3719" t="str" cm="1">
        <f t="array" ref="I3719">IFERROR(
INDEX(Category_Map!$B$3:$B$28,
MATCH(TRIM(SUBSTITUTE(SUBSTITUTE(CLEAN(G3719),CHAR(160),""),CHAR(10),"")),
TRIM(SUBSTITUTE(SUBSTITUTE(Category_Map!$A$3:$A$28,CHAR(160),""),CHAR(10),"")),0)),
"Not Found")</f>
        <v>Miscellaneous</v>
      </c>
      <c r="J3719" t="str">
        <f t="shared" si="58"/>
        <v>Pre-COVID</v>
      </c>
    </row>
    <row r="3720" spans="1:10" x14ac:dyDescent="0.35">
      <c r="A3720" t="s">
        <v>34</v>
      </c>
      <c r="B3720">
        <v>2016</v>
      </c>
      <c r="C3720" t="s">
        <v>46</v>
      </c>
      <c r="D3720">
        <v>130.4</v>
      </c>
      <c r="E3720">
        <v>12</v>
      </c>
      <c r="F3720" s="1">
        <v>42705</v>
      </c>
      <c r="G3720" t="s">
        <v>3</v>
      </c>
      <c r="H3720">
        <v>132.30000000000001</v>
      </c>
      <c r="I3720" t="str" cm="1">
        <f t="array" ref="I3720">IFERROR(
INDEX(Category_Map!$B$3:$B$28,
MATCH(TRIM(SUBSTITUTE(SUBSTITUTE(CLEAN(G3720),CHAR(160),""),CHAR(10),"")),
TRIM(SUBSTITUTE(SUBSTITUTE(Category_Map!$A$3:$A$28,CHAR(160),""),CHAR(10),"")),0)),
"Not Found")</f>
        <v>Food</v>
      </c>
      <c r="J3720" t="str">
        <f t="shared" si="58"/>
        <v>Pre-COVID</v>
      </c>
    </row>
    <row r="3721" spans="1:10" x14ac:dyDescent="0.35">
      <c r="A3721" t="s">
        <v>34</v>
      </c>
      <c r="B3721">
        <v>2016</v>
      </c>
      <c r="C3721" t="s">
        <v>46</v>
      </c>
      <c r="D3721">
        <v>130.4</v>
      </c>
      <c r="E3721">
        <v>12</v>
      </c>
      <c r="F3721" s="1">
        <v>42705</v>
      </c>
      <c r="G3721" t="s">
        <v>4</v>
      </c>
      <c r="H3721">
        <v>137.6</v>
      </c>
      <c r="I3721" t="str" cm="1">
        <f t="array" ref="I3721">IFERROR(
INDEX(Category_Map!$B$3:$B$28,
MATCH(TRIM(SUBSTITUTE(SUBSTITUTE(CLEAN(G3721),CHAR(160),""),CHAR(10),"")),
TRIM(SUBSTITUTE(SUBSTITUTE(Category_Map!$A$3:$A$28,CHAR(160),""),CHAR(10),"")),0)),
"Not Found")</f>
        <v>Food</v>
      </c>
      <c r="J3721" t="str">
        <f t="shared" si="58"/>
        <v>Pre-COVID</v>
      </c>
    </row>
    <row r="3722" spans="1:10" x14ac:dyDescent="0.35">
      <c r="A3722" t="s">
        <v>34</v>
      </c>
      <c r="B3722">
        <v>2016</v>
      </c>
      <c r="C3722" t="s">
        <v>46</v>
      </c>
      <c r="D3722">
        <v>130.4</v>
      </c>
      <c r="E3722">
        <v>12</v>
      </c>
      <c r="F3722" s="1">
        <v>42705</v>
      </c>
      <c r="G3722" t="s">
        <v>5</v>
      </c>
      <c r="H3722">
        <v>132.9</v>
      </c>
      <c r="I3722" t="str" cm="1">
        <f t="array" ref="I3722">IFERROR(
INDEX(Category_Map!$B$3:$B$28,
MATCH(TRIM(SUBSTITUTE(SUBSTITUTE(CLEAN(G3722),CHAR(160),""),CHAR(10),"")),
TRIM(SUBSTITUTE(SUBSTITUTE(Category_Map!$A$3:$A$28,CHAR(160),""),CHAR(10),"")),0)),
"Not Found")</f>
        <v>Food</v>
      </c>
      <c r="J3722" t="str">
        <f t="shared" si="58"/>
        <v>Pre-COVID</v>
      </c>
    </row>
    <row r="3723" spans="1:10" x14ac:dyDescent="0.35">
      <c r="A3723" t="s">
        <v>34</v>
      </c>
      <c r="B3723">
        <v>2016</v>
      </c>
      <c r="C3723" t="s">
        <v>46</v>
      </c>
      <c r="D3723">
        <v>130.4</v>
      </c>
      <c r="E3723">
        <v>12</v>
      </c>
      <c r="F3723" s="1">
        <v>42705</v>
      </c>
      <c r="G3723" t="s">
        <v>6</v>
      </c>
      <c r="H3723">
        <v>135.1</v>
      </c>
      <c r="I3723" t="str" cm="1">
        <f t="array" ref="I3723">IFERROR(
INDEX(Category_Map!$B$3:$B$28,
MATCH(TRIM(SUBSTITUTE(SUBSTITUTE(CLEAN(G3723),CHAR(160),""),CHAR(10),"")),
TRIM(SUBSTITUTE(SUBSTITUTE(Category_Map!$A$3:$A$28,CHAR(160),""),CHAR(10),"")),0)),
"Not Found")</f>
        <v>Food</v>
      </c>
      <c r="J3723" t="str">
        <f t="shared" si="58"/>
        <v>Pre-COVID</v>
      </c>
    </row>
    <row r="3724" spans="1:10" x14ac:dyDescent="0.35">
      <c r="A3724" t="s">
        <v>34</v>
      </c>
      <c r="B3724">
        <v>2016</v>
      </c>
      <c r="C3724" t="s">
        <v>46</v>
      </c>
      <c r="D3724">
        <v>130.4</v>
      </c>
      <c r="E3724">
        <v>12</v>
      </c>
      <c r="F3724" s="1">
        <v>42705</v>
      </c>
      <c r="G3724" t="s">
        <v>7</v>
      </c>
      <c r="H3724">
        <v>118.6</v>
      </c>
      <c r="I3724" t="str" cm="1">
        <f t="array" ref="I3724">IFERROR(
INDEX(Category_Map!$B$3:$B$28,
MATCH(TRIM(SUBSTITUTE(SUBSTITUTE(CLEAN(G3724),CHAR(160),""),CHAR(10),"")),
TRIM(SUBSTITUTE(SUBSTITUTE(Category_Map!$A$3:$A$28,CHAR(160),""),CHAR(10),"")),0)),
"Not Found")</f>
        <v>Food</v>
      </c>
      <c r="J3724" t="str">
        <f t="shared" si="58"/>
        <v>Pre-COVID</v>
      </c>
    </row>
    <row r="3725" spans="1:10" x14ac:dyDescent="0.35">
      <c r="A3725" t="s">
        <v>34</v>
      </c>
      <c r="B3725">
        <v>2016</v>
      </c>
      <c r="C3725" t="s">
        <v>46</v>
      </c>
      <c r="D3725">
        <v>130.4</v>
      </c>
      <c r="E3725">
        <v>12</v>
      </c>
      <c r="F3725" s="1">
        <v>42705</v>
      </c>
      <c r="G3725" t="s">
        <v>8</v>
      </c>
      <c r="H3725">
        <v>132.69999999999999</v>
      </c>
      <c r="I3725" t="str" cm="1">
        <f t="array" ref="I3725">IFERROR(
INDEX(Category_Map!$B$3:$B$28,
MATCH(TRIM(SUBSTITUTE(SUBSTITUTE(CLEAN(G3725),CHAR(160),""),CHAR(10),"")),
TRIM(SUBSTITUTE(SUBSTITUTE(Category_Map!$A$3:$A$28,CHAR(160),""),CHAR(10),"")),0)),
"Not Found")</f>
        <v>Food</v>
      </c>
      <c r="J3725" t="str">
        <f t="shared" si="58"/>
        <v>Pre-COVID</v>
      </c>
    </row>
    <row r="3726" spans="1:10" x14ac:dyDescent="0.35">
      <c r="A3726" t="s">
        <v>34</v>
      </c>
      <c r="B3726">
        <v>2016</v>
      </c>
      <c r="C3726" t="s">
        <v>46</v>
      </c>
      <c r="D3726">
        <v>130.4</v>
      </c>
      <c r="E3726">
        <v>12</v>
      </c>
      <c r="F3726" s="1">
        <v>42705</v>
      </c>
      <c r="G3726" t="s">
        <v>9</v>
      </c>
      <c r="H3726">
        <v>125.3</v>
      </c>
      <c r="I3726" t="str" cm="1">
        <f t="array" ref="I3726">IFERROR(
INDEX(Category_Map!$B$3:$B$28,
MATCH(TRIM(SUBSTITUTE(SUBSTITUTE(CLEAN(G3726),CHAR(160),""),CHAR(10),"")),
TRIM(SUBSTITUTE(SUBSTITUTE(Category_Map!$A$3:$A$28,CHAR(160),""),CHAR(10),"")),0)),
"Not Found")</f>
        <v>Food</v>
      </c>
      <c r="J3726" t="str">
        <f t="shared" si="58"/>
        <v>Pre-COVID</v>
      </c>
    </row>
    <row r="3727" spans="1:10" x14ac:dyDescent="0.35">
      <c r="A3727" t="s">
        <v>34</v>
      </c>
      <c r="B3727">
        <v>2016</v>
      </c>
      <c r="C3727" t="s">
        <v>46</v>
      </c>
      <c r="D3727">
        <v>130.4</v>
      </c>
      <c r="E3727">
        <v>12</v>
      </c>
      <c r="F3727" s="1">
        <v>42705</v>
      </c>
      <c r="G3727" t="s">
        <v>10</v>
      </c>
      <c r="H3727">
        <v>168.7</v>
      </c>
      <c r="I3727" t="str" cm="1">
        <f t="array" ref="I3727">IFERROR(
INDEX(Category_Map!$B$3:$B$28,
MATCH(TRIM(SUBSTITUTE(SUBSTITUTE(CLEAN(G3727),CHAR(160),""),CHAR(10),"")),
TRIM(SUBSTITUTE(SUBSTITUTE(Category_Map!$A$3:$A$28,CHAR(160),""),CHAR(10),"")),0)),
"Not Found")</f>
        <v>Food</v>
      </c>
      <c r="J3727" t="str">
        <f t="shared" si="58"/>
        <v>Pre-COVID</v>
      </c>
    </row>
    <row r="3728" spans="1:10" x14ac:dyDescent="0.35">
      <c r="A3728" t="s">
        <v>34</v>
      </c>
      <c r="B3728">
        <v>2016</v>
      </c>
      <c r="C3728" t="s">
        <v>46</v>
      </c>
      <c r="D3728">
        <v>130.4</v>
      </c>
      <c r="E3728">
        <v>12</v>
      </c>
      <c r="F3728" s="1">
        <v>42705</v>
      </c>
      <c r="G3728" t="s">
        <v>11</v>
      </c>
      <c r="H3728">
        <v>114.4</v>
      </c>
      <c r="I3728" t="str" cm="1">
        <f t="array" ref="I3728">IFERROR(
INDEX(Category_Map!$B$3:$B$28,
MATCH(TRIM(SUBSTITUTE(SUBSTITUTE(CLEAN(G3728),CHAR(160),""),CHAR(10),"")),
TRIM(SUBSTITUTE(SUBSTITUTE(Category_Map!$A$3:$A$28,CHAR(160),""),CHAR(10),"")),0)),
"Not Found")</f>
        <v>Food</v>
      </c>
      <c r="J3728" t="str">
        <f t="shared" si="58"/>
        <v>Pre-COVID</v>
      </c>
    </row>
    <row r="3729" spans="1:10" x14ac:dyDescent="0.35">
      <c r="A3729" t="s">
        <v>34</v>
      </c>
      <c r="B3729">
        <v>2016</v>
      </c>
      <c r="C3729" t="s">
        <v>46</v>
      </c>
      <c r="D3729">
        <v>130.4</v>
      </c>
      <c r="E3729">
        <v>12</v>
      </c>
      <c r="F3729" s="1">
        <v>42705</v>
      </c>
      <c r="G3729" t="s">
        <v>12</v>
      </c>
      <c r="H3729">
        <v>140.19999999999999</v>
      </c>
      <c r="I3729" t="str" cm="1">
        <f t="array" ref="I3729">IFERROR(
INDEX(Category_Map!$B$3:$B$28,
MATCH(TRIM(SUBSTITUTE(SUBSTITUTE(CLEAN(G3729),CHAR(160),""),CHAR(10),"")),
TRIM(SUBSTITUTE(SUBSTITUTE(Category_Map!$A$3:$A$28,CHAR(160),""),CHAR(10),"")),0)),
"Not Found")</f>
        <v>Food</v>
      </c>
      <c r="J3729" t="str">
        <f t="shared" si="58"/>
        <v>Pre-COVID</v>
      </c>
    </row>
    <row r="3730" spans="1:10" x14ac:dyDescent="0.35">
      <c r="A3730" t="s">
        <v>34</v>
      </c>
      <c r="B3730">
        <v>2016</v>
      </c>
      <c r="C3730" t="s">
        <v>46</v>
      </c>
      <c r="D3730">
        <v>130.4</v>
      </c>
      <c r="E3730">
        <v>12</v>
      </c>
      <c r="F3730" s="1">
        <v>42705</v>
      </c>
      <c r="G3730" t="s">
        <v>13</v>
      </c>
      <c r="H3730">
        <v>126.6</v>
      </c>
      <c r="I3730" t="str" cm="1">
        <f t="array" ref="I3730">IFERROR(
INDEX(Category_Map!$B$3:$B$28,
MATCH(TRIM(SUBSTITUTE(SUBSTITUTE(CLEAN(G3730),CHAR(160),""),CHAR(10),"")),
TRIM(SUBSTITUTE(SUBSTITUTE(Category_Map!$A$3:$A$28,CHAR(160),""),CHAR(10),"")),0)),
"Not Found")</f>
        <v>Food and beverages</v>
      </c>
      <c r="J3730" t="str">
        <f t="shared" si="58"/>
        <v>Pre-COVID</v>
      </c>
    </row>
    <row r="3731" spans="1:10" x14ac:dyDescent="0.35">
      <c r="A3731" t="s">
        <v>34</v>
      </c>
      <c r="B3731">
        <v>2016</v>
      </c>
      <c r="C3731" t="s">
        <v>46</v>
      </c>
      <c r="D3731">
        <v>130.4</v>
      </c>
      <c r="E3731">
        <v>12</v>
      </c>
      <c r="F3731" s="1">
        <v>42705</v>
      </c>
      <c r="G3731" t="s">
        <v>14</v>
      </c>
      <c r="H3731">
        <v>142.30000000000001</v>
      </c>
      <c r="I3731" t="str" cm="1">
        <f t="array" ref="I3731">IFERROR(
INDEX(Category_Map!$B$3:$B$28,
MATCH(TRIM(SUBSTITUTE(SUBSTITUTE(CLEAN(G3731),CHAR(160),""),CHAR(10),"")),
TRIM(SUBSTITUTE(SUBSTITUTE(Category_Map!$A$3:$A$28,CHAR(160),""),CHAR(10),"")),0)),
"Not Found")</f>
        <v>Food and beverages</v>
      </c>
      <c r="J3731" t="str">
        <f t="shared" si="58"/>
        <v>Pre-COVID</v>
      </c>
    </row>
    <row r="3732" spans="1:10" x14ac:dyDescent="0.35">
      <c r="A3732" t="s">
        <v>34</v>
      </c>
      <c r="B3732">
        <v>2016</v>
      </c>
      <c r="C3732" t="s">
        <v>46</v>
      </c>
      <c r="D3732">
        <v>130.4</v>
      </c>
      <c r="E3732">
        <v>12</v>
      </c>
      <c r="F3732" s="1">
        <v>42705</v>
      </c>
      <c r="G3732" t="s">
        <v>15</v>
      </c>
      <c r="H3732">
        <v>134</v>
      </c>
      <c r="I3732" t="str" cm="1">
        <f t="array" ref="I3732">IFERROR(
INDEX(Category_Map!$B$3:$B$28,
MATCH(TRIM(SUBSTITUTE(SUBSTITUTE(CLEAN(G3732),CHAR(160),""),CHAR(10),"")),
TRIM(SUBSTITUTE(SUBSTITUTE(Category_Map!$A$3:$A$28,CHAR(160),""),CHAR(10),"")),0)),
"Not Found")</f>
        <v>Food and beverages</v>
      </c>
      <c r="J3732" t="str">
        <f t="shared" si="58"/>
        <v>Pre-COVID</v>
      </c>
    </row>
    <row r="3733" spans="1:10" x14ac:dyDescent="0.35">
      <c r="A3733" t="s">
        <v>34</v>
      </c>
      <c r="B3733">
        <v>2016</v>
      </c>
      <c r="C3733" t="s">
        <v>46</v>
      </c>
      <c r="D3733">
        <v>130.4</v>
      </c>
      <c r="E3733">
        <v>12</v>
      </c>
      <c r="F3733" s="1">
        <v>42705</v>
      </c>
      <c r="G3733" t="s">
        <v>16</v>
      </c>
      <c r="H3733">
        <v>143.1</v>
      </c>
      <c r="I3733" t="str" cm="1">
        <f t="array" ref="I3733">IFERROR(
INDEX(Category_Map!$B$3:$B$28,
MATCH(TRIM(SUBSTITUTE(SUBSTITUTE(CLEAN(G3733),CHAR(160),""),CHAR(10),"")),
TRIM(SUBSTITUTE(SUBSTITUTE(Category_Map!$A$3:$A$28,CHAR(160),""),CHAR(10),"")),0)),
"Not Found")</f>
        <v>Miscellaneous</v>
      </c>
      <c r="J3733" t="str">
        <f t="shared" si="58"/>
        <v>Pre-COVID</v>
      </c>
    </row>
    <row r="3734" spans="1:10" x14ac:dyDescent="0.35">
      <c r="A3734" t="s">
        <v>34</v>
      </c>
      <c r="B3734">
        <v>2016</v>
      </c>
      <c r="C3734" t="s">
        <v>46</v>
      </c>
      <c r="D3734">
        <v>130.4</v>
      </c>
      <c r="E3734">
        <v>12</v>
      </c>
      <c r="F3734" s="1">
        <v>42705</v>
      </c>
      <c r="G3734" t="s">
        <v>17</v>
      </c>
      <c r="H3734">
        <v>136.30000000000001</v>
      </c>
      <c r="I3734" t="str" cm="1">
        <f t="array" ref="I3734">IFERROR(
INDEX(Category_Map!$B$3:$B$28,
MATCH(TRIM(SUBSTITUTE(SUBSTITUTE(CLEAN(G3734),CHAR(160),""),CHAR(10),"")),
TRIM(SUBSTITUTE(SUBSTITUTE(Category_Map!$A$3:$A$28,CHAR(160),""),CHAR(10),"")),0)),
"Not Found")</f>
        <v>Clothing and Footwear</v>
      </c>
      <c r="J3734" t="str">
        <f t="shared" si="58"/>
        <v>Pre-COVID</v>
      </c>
    </row>
    <row r="3735" spans="1:10" x14ac:dyDescent="0.35">
      <c r="A3735" t="s">
        <v>34</v>
      </c>
      <c r="B3735">
        <v>2016</v>
      </c>
      <c r="C3735" t="s">
        <v>46</v>
      </c>
      <c r="D3735">
        <v>130.4</v>
      </c>
      <c r="E3735">
        <v>12</v>
      </c>
      <c r="F3735" s="1">
        <v>42705</v>
      </c>
      <c r="G3735" t="s">
        <v>18</v>
      </c>
      <c r="H3735">
        <v>129.80000000000001</v>
      </c>
      <c r="I3735" t="str" cm="1">
        <f t="array" ref="I3735">IFERROR(
INDEX(Category_Map!$B$3:$B$28,
MATCH(TRIM(SUBSTITUTE(SUBSTITUTE(CLEAN(G3735),CHAR(160),""),CHAR(10),"")),
TRIM(SUBSTITUTE(SUBSTITUTE(Category_Map!$A$3:$A$28,CHAR(160),""),CHAR(10),"")),0)),
"Not Found")</f>
        <v>Clothing and Footwear</v>
      </c>
      <c r="J3735" t="str">
        <f t="shared" si="58"/>
        <v>Pre-COVID</v>
      </c>
    </row>
    <row r="3736" spans="1:10" x14ac:dyDescent="0.35">
      <c r="A3736" t="s">
        <v>34</v>
      </c>
      <c r="B3736">
        <v>2016</v>
      </c>
      <c r="C3736" t="s">
        <v>46</v>
      </c>
      <c r="D3736">
        <v>130.4</v>
      </c>
      <c r="E3736">
        <v>12</v>
      </c>
      <c r="F3736" s="1">
        <v>42705</v>
      </c>
      <c r="G3736" t="s">
        <v>19</v>
      </c>
      <c r="H3736">
        <v>135.4</v>
      </c>
      <c r="I3736" t="str" cm="1">
        <f t="array" ref="I3736">IFERROR(
INDEX(Category_Map!$B$3:$B$28,
MATCH(TRIM(SUBSTITUTE(SUBSTITUTE(CLEAN(G3736),CHAR(160),""),CHAR(10),"")),
TRIM(SUBSTITUTE(SUBSTITUTE(Category_Map!$A$3:$A$28,CHAR(160),""),CHAR(10),"")),0)),
"Not Found")</f>
        <v>Clothing and Footwear</v>
      </c>
      <c r="J3736" t="str">
        <f t="shared" si="58"/>
        <v>Pre-COVID</v>
      </c>
    </row>
    <row r="3737" spans="1:10" x14ac:dyDescent="0.35">
      <c r="A3737" t="s">
        <v>34</v>
      </c>
      <c r="B3737">
        <v>2016</v>
      </c>
      <c r="C3737" t="s">
        <v>46</v>
      </c>
      <c r="D3737">
        <v>130.4</v>
      </c>
      <c r="E3737">
        <v>12</v>
      </c>
      <c r="F3737" s="1">
        <v>42705</v>
      </c>
      <c r="G3737" t="s">
        <v>20</v>
      </c>
      <c r="H3737">
        <v>128.5</v>
      </c>
      <c r="I3737" t="str" cm="1">
        <f t="array" ref="I3737">IFERROR(
INDEX(Category_Map!$B$3:$B$28,
MATCH(TRIM(SUBSTITUTE(SUBSTITUTE(CLEAN(G3737),CHAR(160),""),CHAR(10),"")),
TRIM(SUBSTITUTE(SUBSTITUTE(Category_Map!$A$3:$A$28,CHAR(160),""),CHAR(10),"")),0)),
"Not Found")</f>
        <v>Housing and Utilities</v>
      </c>
      <c r="J3737" t="str">
        <f t="shared" si="58"/>
        <v>Pre-COVID</v>
      </c>
    </row>
    <row r="3738" spans="1:10" x14ac:dyDescent="0.35">
      <c r="A3738" t="s">
        <v>34</v>
      </c>
      <c r="B3738">
        <v>2016</v>
      </c>
      <c r="C3738" t="s">
        <v>46</v>
      </c>
      <c r="D3738">
        <v>130.4</v>
      </c>
      <c r="E3738">
        <v>12</v>
      </c>
      <c r="F3738" s="1">
        <v>42705</v>
      </c>
      <c r="G3738" t="s">
        <v>21</v>
      </c>
      <c r="H3738">
        <v>126.6</v>
      </c>
      <c r="I3738" t="str" cm="1">
        <f t="array" ref="I3738">IFERROR(
INDEX(Category_Map!$B$3:$B$28,
MATCH(TRIM(SUBSTITUTE(SUBSTITUTE(CLEAN(G3738),CHAR(160),""),CHAR(10),"")),
TRIM(SUBSTITUTE(SUBSTITUTE(Category_Map!$A$3:$A$28,CHAR(160),""),CHAR(10),"")),0)),
"Not Found")</f>
        <v>Fuel and Energy</v>
      </c>
      <c r="J3738" t="str">
        <f t="shared" si="58"/>
        <v>Pre-COVID</v>
      </c>
    </row>
    <row r="3739" spans="1:10" x14ac:dyDescent="0.35">
      <c r="A3739" t="s">
        <v>34</v>
      </c>
      <c r="B3739">
        <v>2016</v>
      </c>
      <c r="C3739" t="s">
        <v>46</v>
      </c>
      <c r="D3739">
        <v>130.4</v>
      </c>
      <c r="E3739">
        <v>12</v>
      </c>
      <c r="F3739" s="1">
        <v>42705</v>
      </c>
      <c r="G3739" t="s">
        <v>22</v>
      </c>
      <c r="H3739">
        <v>129.19999999999999</v>
      </c>
      <c r="I3739" t="str" cm="1">
        <f t="array" ref="I3739">IFERROR(
INDEX(Category_Map!$B$3:$B$28,
MATCH(TRIM(SUBSTITUTE(SUBSTITUTE(CLEAN(G3739),CHAR(160),""),CHAR(10),"")),
TRIM(SUBSTITUTE(SUBSTITUTE(Category_Map!$A$3:$A$28,CHAR(160),""),CHAR(10),"")),0)),
"Not Found")</f>
        <v>Household goods and services</v>
      </c>
      <c r="J3739" t="str">
        <f t="shared" si="58"/>
        <v>Pre-COVID</v>
      </c>
    </row>
    <row r="3740" spans="1:10" x14ac:dyDescent="0.35">
      <c r="A3740" t="s">
        <v>34</v>
      </c>
      <c r="B3740">
        <v>2016</v>
      </c>
      <c r="C3740" t="s">
        <v>46</v>
      </c>
      <c r="D3740">
        <v>130.4</v>
      </c>
      <c r="E3740">
        <v>12</v>
      </c>
      <c r="F3740" s="1">
        <v>42705</v>
      </c>
      <c r="G3740" t="s">
        <v>23</v>
      </c>
      <c r="H3740">
        <v>126.9</v>
      </c>
      <c r="I3740" t="str" cm="1">
        <f t="array" ref="I3740">IFERROR(
INDEX(Category_Map!$B$3:$B$28,
MATCH(TRIM(SUBSTITUTE(SUBSTITUTE(CLEAN(G3740),CHAR(160),""),CHAR(10),"")),
TRIM(SUBSTITUTE(SUBSTITUTE(Category_Map!$A$3:$A$28,CHAR(160),""),CHAR(10),"")),0)),
"Not Found")</f>
        <v>Health</v>
      </c>
      <c r="J3740" t="str">
        <f t="shared" si="58"/>
        <v>Pre-COVID</v>
      </c>
    </row>
    <row r="3741" spans="1:10" x14ac:dyDescent="0.35">
      <c r="A3741" t="s">
        <v>34</v>
      </c>
      <c r="B3741">
        <v>2016</v>
      </c>
      <c r="C3741" t="s">
        <v>46</v>
      </c>
      <c r="D3741">
        <v>130.4</v>
      </c>
      <c r="E3741">
        <v>12</v>
      </c>
      <c r="F3741" s="1">
        <v>42705</v>
      </c>
      <c r="G3741" t="s">
        <v>24</v>
      </c>
      <c r="H3741">
        <v>116</v>
      </c>
      <c r="I3741" t="str" cm="1">
        <f t="array" ref="I3741">IFERROR(
INDEX(Category_Map!$B$3:$B$28,
MATCH(TRIM(SUBSTITUTE(SUBSTITUTE(CLEAN(G3741),CHAR(160),""),CHAR(10),"")),
TRIM(SUBSTITUTE(SUBSTITUTE(Category_Map!$A$3:$A$28,CHAR(160),""),CHAR(10),"")),0)),
"Not Found")</f>
        <v>Transport &amp; Communication</v>
      </c>
      <c r="J3741" t="str">
        <f t="shared" si="58"/>
        <v>Pre-COVID</v>
      </c>
    </row>
    <row r="3742" spans="1:10" x14ac:dyDescent="0.35">
      <c r="A3742" t="s">
        <v>34</v>
      </c>
      <c r="B3742">
        <v>2016</v>
      </c>
      <c r="C3742" t="s">
        <v>46</v>
      </c>
      <c r="D3742">
        <v>130.4</v>
      </c>
      <c r="E3742">
        <v>12</v>
      </c>
      <c r="F3742" s="1">
        <v>42705</v>
      </c>
      <c r="G3742" t="s">
        <v>25</v>
      </c>
      <c r="H3742">
        <v>124.2</v>
      </c>
      <c r="I3742" t="str" cm="1">
        <f t="array" ref="I3742">IFERROR(
INDEX(Category_Map!$B$3:$B$28,
MATCH(TRIM(SUBSTITUTE(SUBSTITUTE(CLEAN(G3742),CHAR(160),""),CHAR(10),"")),
TRIM(SUBSTITUTE(SUBSTITUTE(Category_Map!$A$3:$A$28,CHAR(160),""),CHAR(10),"")),0)),
"Not Found")</f>
        <v>Recreation and Personal Care</v>
      </c>
      <c r="J3742" t="str">
        <f t="shared" si="58"/>
        <v>Pre-COVID</v>
      </c>
    </row>
    <row r="3743" spans="1:10" x14ac:dyDescent="0.35">
      <c r="A3743" t="s">
        <v>34</v>
      </c>
      <c r="B3743">
        <v>2016</v>
      </c>
      <c r="C3743" t="s">
        <v>46</v>
      </c>
      <c r="D3743">
        <v>130.4</v>
      </c>
      <c r="E3743">
        <v>12</v>
      </c>
      <c r="F3743" s="1">
        <v>42705</v>
      </c>
      <c r="G3743" t="s">
        <v>26</v>
      </c>
      <c r="H3743">
        <v>133.1</v>
      </c>
      <c r="I3743" t="str" cm="1">
        <f t="array" ref="I3743">IFERROR(
INDEX(Category_Map!$B$3:$B$28,
MATCH(TRIM(SUBSTITUTE(SUBSTITUTE(CLEAN(G3743),CHAR(160),""),CHAR(10),"")),
TRIM(SUBSTITUTE(SUBSTITUTE(Category_Map!$A$3:$A$28,CHAR(160),""),CHAR(10),"")),0)),
"Not Found")</f>
        <v>Education</v>
      </c>
      <c r="J3743" t="str">
        <f t="shared" si="58"/>
        <v>Pre-COVID</v>
      </c>
    </row>
    <row r="3744" spans="1:10" x14ac:dyDescent="0.35">
      <c r="A3744" t="s">
        <v>34</v>
      </c>
      <c r="B3744">
        <v>2016</v>
      </c>
      <c r="C3744" t="s">
        <v>46</v>
      </c>
      <c r="D3744">
        <v>130.4</v>
      </c>
      <c r="E3744">
        <v>12</v>
      </c>
      <c r="F3744" s="1">
        <v>42705</v>
      </c>
      <c r="G3744" t="s">
        <v>27</v>
      </c>
      <c r="H3744">
        <v>121.1</v>
      </c>
      <c r="I3744" t="str" cm="1">
        <f t="array" ref="I3744">IFERROR(
INDEX(Category_Map!$B$3:$B$28,
MATCH(TRIM(SUBSTITUTE(SUBSTITUTE(CLEAN(G3744),CHAR(160),""),CHAR(10),"")),
TRIM(SUBSTITUTE(SUBSTITUTE(Category_Map!$A$3:$A$28,CHAR(160),""),CHAR(10),"")),0)),
"Not Found")</f>
        <v>Personal care and effects</v>
      </c>
      <c r="J3744" t="str">
        <f t="shared" si="58"/>
        <v>Pre-COVID</v>
      </c>
    </row>
    <row r="3745" spans="1:10" x14ac:dyDescent="0.35">
      <c r="A3745" t="s">
        <v>34</v>
      </c>
      <c r="B3745">
        <v>2016</v>
      </c>
      <c r="C3745" t="s">
        <v>46</v>
      </c>
      <c r="D3745">
        <v>130.4</v>
      </c>
      <c r="E3745">
        <v>12</v>
      </c>
      <c r="F3745" s="1">
        <v>42705</v>
      </c>
      <c r="G3745" t="s">
        <v>28</v>
      </c>
      <c r="H3745">
        <v>123.9</v>
      </c>
      <c r="I3745" t="str" cm="1">
        <f t="array" ref="I3745">IFERROR(
INDEX(Category_Map!$B$3:$B$28,
MATCH(TRIM(SUBSTITUTE(SUBSTITUTE(CLEAN(G3745),CHAR(160),""),CHAR(10),"")),
TRIM(SUBSTITUTE(SUBSTITUTE(Category_Map!$A$3:$A$28,CHAR(160),""),CHAR(10),"")),0)),
"Not Found")</f>
        <v>Miscellaneous</v>
      </c>
      <c r="J3745" t="str">
        <f t="shared" si="58"/>
        <v>Pre-COVID</v>
      </c>
    </row>
    <row r="3746" spans="1:10" x14ac:dyDescent="0.35">
      <c r="A3746" t="s">
        <v>30</v>
      </c>
      <c r="B3746">
        <v>2017</v>
      </c>
      <c r="C3746" t="s">
        <v>31</v>
      </c>
      <c r="D3746">
        <v>132.4</v>
      </c>
      <c r="E3746">
        <v>1</v>
      </c>
      <c r="F3746" s="1">
        <v>42736</v>
      </c>
      <c r="G3746" t="s">
        <v>3</v>
      </c>
      <c r="H3746">
        <v>133.1</v>
      </c>
      <c r="I3746" t="str" cm="1">
        <f t="array" ref="I3746">IFERROR(
INDEX(Category_Map!$B$3:$B$28,
MATCH(TRIM(SUBSTITUTE(SUBSTITUTE(CLEAN(G3746),CHAR(160),""),CHAR(10),"")),
TRIM(SUBSTITUTE(SUBSTITUTE(Category_Map!$A$3:$A$28,CHAR(160),""),CHAR(10),"")),0)),
"Not Found")</f>
        <v>Food</v>
      </c>
      <c r="J3746" t="str">
        <f t="shared" si="58"/>
        <v>Pre-COVID</v>
      </c>
    </row>
    <row r="3747" spans="1:10" x14ac:dyDescent="0.35">
      <c r="A3747" t="s">
        <v>30</v>
      </c>
      <c r="B3747">
        <v>2017</v>
      </c>
      <c r="C3747" t="s">
        <v>31</v>
      </c>
      <c r="D3747">
        <v>132.4</v>
      </c>
      <c r="E3747">
        <v>1</v>
      </c>
      <c r="F3747" s="1">
        <v>42736</v>
      </c>
      <c r="G3747" t="s">
        <v>4</v>
      </c>
      <c r="H3747">
        <v>137.80000000000001</v>
      </c>
      <c r="I3747" t="str" cm="1">
        <f t="array" ref="I3747">IFERROR(
INDEX(Category_Map!$B$3:$B$28,
MATCH(TRIM(SUBSTITUTE(SUBSTITUTE(CLEAN(G3747),CHAR(160),""),CHAR(10),"")),
TRIM(SUBSTITUTE(SUBSTITUTE(Category_Map!$A$3:$A$28,CHAR(160),""),CHAR(10),"")),0)),
"Not Found")</f>
        <v>Food</v>
      </c>
      <c r="J3747" t="str">
        <f t="shared" si="58"/>
        <v>Pre-COVID</v>
      </c>
    </row>
    <row r="3748" spans="1:10" x14ac:dyDescent="0.35">
      <c r="A3748" t="s">
        <v>30</v>
      </c>
      <c r="B3748">
        <v>2017</v>
      </c>
      <c r="C3748" t="s">
        <v>31</v>
      </c>
      <c r="D3748">
        <v>132.4</v>
      </c>
      <c r="E3748">
        <v>1</v>
      </c>
      <c r="F3748" s="1">
        <v>42736</v>
      </c>
      <c r="G3748" t="s">
        <v>5</v>
      </c>
      <c r="H3748">
        <v>131.9</v>
      </c>
      <c r="I3748" t="str" cm="1">
        <f t="array" ref="I3748">IFERROR(
INDEX(Category_Map!$B$3:$B$28,
MATCH(TRIM(SUBSTITUTE(SUBSTITUTE(CLEAN(G3748),CHAR(160),""),CHAR(10),"")),
TRIM(SUBSTITUTE(SUBSTITUTE(Category_Map!$A$3:$A$28,CHAR(160),""),CHAR(10),"")),0)),
"Not Found")</f>
        <v>Food</v>
      </c>
      <c r="J3748" t="str">
        <f t="shared" si="58"/>
        <v>Pre-COVID</v>
      </c>
    </row>
    <row r="3749" spans="1:10" x14ac:dyDescent="0.35">
      <c r="A3749" t="s">
        <v>30</v>
      </c>
      <c r="B3749">
        <v>2017</v>
      </c>
      <c r="C3749" t="s">
        <v>31</v>
      </c>
      <c r="D3749">
        <v>132.4</v>
      </c>
      <c r="E3749">
        <v>1</v>
      </c>
      <c r="F3749" s="1">
        <v>42736</v>
      </c>
      <c r="G3749" t="s">
        <v>6</v>
      </c>
      <c r="H3749">
        <v>136.69999999999999</v>
      </c>
      <c r="I3749" t="str" cm="1">
        <f t="array" ref="I3749">IFERROR(
INDEX(Category_Map!$B$3:$B$28,
MATCH(TRIM(SUBSTITUTE(SUBSTITUTE(CLEAN(G3749),CHAR(160),""),CHAR(10),"")),
TRIM(SUBSTITUTE(SUBSTITUTE(Category_Map!$A$3:$A$28,CHAR(160),""),CHAR(10),"")),0)),
"Not Found")</f>
        <v>Food</v>
      </c>
      <c r="J3749" t="str">
        <f t="shared" si="58"/>
        <v>Pre-COVID</v>
      </c>
    </row>
    <row r="3750" spans="1:10" x14ac:dyDescent="0.35">
      <c r="A3750" t="s">
        <v>30</v>
      </c>
      <c r="B3750">
        <v>2017</v>
      </c>
      <c r="C3750" t="s">
        <v>31</v>
      </c>
      <c r="D3750">
        <v>132.4</v>
      </c>
      <c r="E3750">
        <v>1</v>
      </c>
      <c r="F3750" s="1">
        <v>42736</v>
      </c>
      <c r="G3750" t="s">
        <v>7</v>
      </c>
      <c r="H3750">
        <v>122</v>
      </c>
      <c r="I3750" t="str" cm="1">
        <f t="array" ref="I3750">IFERROR(
INDEX(Category_Map!$B$3:$B$28,
MATCH(TRIM(SUBSTITUTE(SUBSTITUTE(CLEAN(G3750),CHAR(160),""),CHAR(10),"")),
TRIM(SUBSTITUTE(SUBSTITUTE(Category_Map!$A$3:$A$28,CHAR(160),""),CHAR(10),"")),0)),
"Not Found")</f>
        <v>Food</v>
      </c>
      <c r="J3750" t="str">
        <f t="shared" si="58"/>
        <v>Pre-COVID</v>
      </c>
    </row>
    <row r="3751" spans="1:10" x14ac:dyDescent="0.35">
      <c r="A3751" t="s">
        <v>30</v>
      </c>
      <c r="B3751">
        <v>2017</v>
      </c>
      <c r="C3751" t="s">
        <v>31</v>
      </c>
      <c r="D3751">
        <v>132.4</v>
      </c>
      <c r="E3751">
        <v>1</v>
      </c>
      <c r="F3751" s="1">
        <v>42736</v>
      </c>
      <c r="G3751" t="s">
        <v>8</v>
      </c>
      <c r="H3751">
        <v>136</v>
      </c>
      <c r="I3751" t="str" cm="1">
        <f t="array" ref="I3751">IFERROR(
INDEX(Category_Map!$B$3:$B$28,
MATCH(TRIM(SUBSTITUTE(SUBSTITUTE(CLEAN(G3751),CHAR(160),""),CHAR(10),"")),
TRIM(SUBSTITUTE(SUBSTITUTE(Category_Map!$A$3:$A$28,CHAR(160),""),CHAR(10),"")),0)),
"Not Found")</f>
        <v>Food</v>
      </c>
      <c r="J3751" t="str">
        <f t="shared" si="58"/>
        <v>Pre-COVID</v>
      </c>
    </row>
    <row r="3752" spans="1:10" x14ac:dyDescent="0.35">
      <c r="A3752" t="s">
        <v>30</v>
      </c>
      <c r="B3752">
        <v>2017</v>
      </c>
      <c r="C3752" t="s">
        <v>31</v>
      </c>
      <c r="D3752">
        <v>132.4</v>
      </c>
      <c r="E3752">
        <v>1</v>
      </c>
      <c r="F3752" s="1">
        <v>42736</v>
      </c>
      <c r="G3752" t="s">
        <v>9</v>
      </c>
      <c r="H3752">
        <v>119.8</v>
      </c>
      <c r="I3752" t="str" cm="1">
        <f t="array" ref="I3752">IFERROR(
INDEX(Category_Map!$B$3:$B$28,
MATCH(TRIM(SUBSTITUTE(SUBSTITUTE(CLEAN(G3752),CHAR(160),""),CHAR(10),"")),
TRIM(SUBSTITUTE(SUBSTITUTE(Category_Map!$A$3:$A$28,CHAR(160),""),CHAR(10),"")),0)),
"Not Found")</f>
        <v>Food</v>
      </c>
      <c r="J3752" t="str">
        <f t="shared" si="58"/>
        <v>Pre-COVID</v>
      </c>
    </row>
    <row r="3753" spans="1:10" x14ac:dyDescent="0.35">
      <c r="A3753" t="s">
        <v>30</v>
      </c>
      <c r="B3753">
        <v>2017</v>
      </c>
      <c r="C3753" t="s">
        <v>31</v>
      </c>
      <c r="D3753">
        <v>132.4</v>
      </c>
      <c r="E3753">
        <v>1</v>
      </c>
      <c r="F3753" s="1">
        <v>42736</v>
      </c>
      <c r="G3753" t="s">
        <v>10</v>
      </c>
      <c r="H3753">
        <v>161.69999999999999</v>
      </c>
      <c r="I3753" t="str" cm="1">
        <f t="array" ref="I3753">IFERROR(
INDEX(Category_Map!$B$3:$B$28,
MATCH(TRIM(SUBSTITUTE(SUBSTITUTE(CLEAN(G3753),CHAR(160),""),CHAR(10),"")),
TRIM(SUBSTITUTE(SUBSTITUTE(Category_Map!$A$3:$A$28,CHAR(160),""),CHAR(10),"")),0)),
"Not Found")</f>
        <v>Food</v>
      </c>
      <c r="J3753" t="str">
        <f t="shared" si="58"/>
        <v>Pre-COVID</v>
      </c>
    </row>
    <row r="3754" spans="1:10" x14ac:dyDescent="0.35">
      <c r="A3754" t="s">
        <v>30</v>
      </c>
      <c r="B3754">
        <v>2017</v>
      </c>
      <c r="C3754" t="s">
        <v>31</v>
      </c>
      <c r="D3754">
        <v>132.4</v>
      </c>
      <c r="E3754">
        <v>1</v>
      </c>
      <c r="F3754" s="1">
        <v>42736</v>
      </c>
      <c r="G3754" t="s">
        <v>11</v>
      </c>
      <c r="H3754">
        <v>114.8</v>
      </c>
      <c r="I3754" t="str" cm="1">
        <f t="array" ref="I3754">IFERROR(
INDEX(Category_Map!$B$3:$B$28,
MATCH(TRIM(SUBSTITUTE(SUBSTITUTE(CLEAN(G3754),CHAR(160),""),CHAR(10),"")),
TRIM(SUBSTITUTE(SUBSTITUTE(Category_Map!$A$3:$A$28,CHAR(160),""),CHAR(10),"")),0)),
"Not Found")</f>
        <v>Food</v>
      </c>
      <c r="J3754" t="str">
        <f t="shared" si="58"/>
        <v>Pre-COVID</v>
      </c>
    </row>
    <row r="3755" spans="1:10" x14ac:dyDescent="0.35">
      <c r="A3755" t="s">
        <v>30</v>
      </c>
      <c r="B3755">
        <v>2017</v>
      </c>
      <c r="C3755" t="s">
        <v>31</v>
      </c>
      <c r="D3755">
        <v>132.4</v>
      </c>
      <c r="E3755">
        <v>1</v>
      </c>
      <c r="F3755" s="1">
        <v>42736</v>
      </c>
      <c r="G3755" t="s">
        <v>12</v>
      </c>
      <c r="H3755">
        <v>136.9</v>
      </c>
      <c r="I3755" t="str" cm="1">
        <f t="array" ref="I3755">IFERROR(
INDEX(Category_Map!$B$3:$B$28,
MATCH(TRIM(SUBSTITUTE(SUBSTITUTE(CLEAN(G3755),CHAR(160),""),CHAR(10),"")),
TRIM(SUBSTITUTE(SUBSTITUTE(Category_Map!$A$3:$A$28,CHAR(160),""),CHAR(10),"")),0)),
"Not Found")</f>
        <v>Food</v>
      </c>
      <c r="J3755" t="str">
        <f t="shared" si="58"/>
        <v>Pre-COVID</v>
      </c>
    </row>
    <row r="3756" spans="1:10" x14ac:dyDescent="0.35">
      <c r="A3756" t="s">
        <v>30</v>
      </c>
      <c r="B3756">
        <v>2017</v>
      </c>
      <c r="C3756" t="s">
        <v>31</v>
      </c>
      <c r="D3756">
        <v>132.4</v>
      </c>
      <c r="E3756">
        <v>1</v>
      </c>
      <c r="F3756" s="1">
        <v>42736</v>
      </c>
      <c r="G3756" t="s">
        <v>13</v>
      </c>
      <c r="H3756">
        <v>129</v>
      </c>
      <c r="I3756" t="str" cm="1">
        <f t="array" ref="I3756">IFERROR(
INDEX(Category_Map!$B$3:$B$28,
MATCH(TRIM(SUBSTITUTE(SUBSTITUTE(CLEAN(G3756),CHAR(160),""),CHAR(10),"")),
TRIM(SUBSTITUTE(SUBSTITUTE(Category_Map!$A$3:$A$28,CHAR(160),""),CHAR(10),"")),0)),
"Not Found")</f>
        <v>Food and beverages</v>
      </c>
      <c r="J3756" t="str">
        <f t="shared" si="58"/>
        <v>Pre-COVID</v>
      </c>
    </row>
    <row r="3757" spans="1:10" x14ac:dyDescent="0.35">
      <c r="A3757" t="s">
        <v>30</v>
      </c>
      <c r="B3757">
        <v>2017</v>
      </c>
      <c r="C3757" t="s">
        <v>31</v>
      </c>
      <c r="D3757">
        <v>132.4</v>
      </c>
      <c r="E3757">
        <v>1</v>
      </c>
      <c r="F3757" s="1">
        <v>42736</v>
      </c>
      <c r="G3757" t="s">
        <v>14</v>
      </c>
      <c r="H3757">
        <v>143.9</v>
      </c>
      <c r="I3757" t="str" cm="1">
        <f t="array" ref="I3757">IFERROR(
INDEX(Category_Map!$B$3:$B$28,
MATCH(TRIM(SUBSTITUTE(SUBSTITUTE(CLEAN(G3757),CHAR(160),""),CHAR(10),"")),
TRIM(SUBSTITUTE(SUBSTITUTE(Category_Map!$A$3:$A$28,CHAR(160),""),CHAR(10),"")),0)),
"Not Found")</f>
        <v>Food and beverages</v>
      </c>
      <c r="J3757" t="str">
        <f t="shared" si="58"/>
        <v>Pre-COVID</v>
      </c>
    </row>
    <row r="3758" spans="1:10" x14ac:dyDescent="0.35">
      <c r="A3758" t="s">
        <v>30</v>
      </c>
      <c r="B3758">
        <v>2017</v>
      </c>
      <c r="C3758" t="s">
        <v>31</v>
      </c>
      <c r="D3758">
        <v>132.4</v>
      </c>
      <c r="E3758">
        <v>1</v>
      </c>
      <c r="F3758" s="1">
        <v>42736</v>
      </c>
      <c r="G3758" t="s">
        <v>15</v>
      </c>
      <c r="H3758">
        <v>133.69999999999999</v>
      </c>
      <c r="I3758" t="str" cm="1">
        <f t="array" ref="I3758">IFERROR(
INDEX(Category_Map!$B$3:$B$28,
MATCH(TRIM(SUBSTITUTE(SUBSTITUTE(CLEAN(G3758),CHAR(160),""),CHAR(10),"")),
TRIM(SUBSTITUTE(SUBSTITUTE(Category_Map!$A$3:$A$28,CHAR(160),""),CHAR(10),"")),0)),
"Not Found")</f>
        <v>Food and beverages</v>
      </c>
      <c r="J3758" t="str">
        <f t="shared" si="58"/>
        <v>Pre-COVID</v>
      </c>
    </row>
    <row r="3759" spans="1:10" x14ac:dyDescent="0.35">
      <c r="A3759" t="s">
        <v>30</v>
      </c>
      <c r="B3759">
        <v>2017</v>
      </c>
      <c r="C3759" t="s">
        <v>31</v>
      </c>
      <c r="D3759">
        <v>132.4</v>
      </c>
      <c r="E3759">
        <v>1</v>
      </c>
      <c r="F3759" s="1">
        <v>42736</v>
      </c>
      <c r="G3759" t="s">
        <v>16</v>
      </c>
      <c r="H3759">
        <v>143.1</v>
      </c>
      <c r="I3759" t="str" cm="1">
        <f t="array" ref="I3759">IFERROR(
INDEX(Category_Map!$B$3:$B$28,
MATCH(TRIM(SUBSTITUTE(SUBSTITUTE(CLEAN(G3759),CHAR(160),""),CHAR(10),"")),
TRIM(SUBSTITUTE(SUBSTITUTE(Category_Map!$A$3:$A$28,CHAR(160),""),CHAR(10),"")),0)),
"Not Found")</f>
        <v>Miscellaneous</v>
      </c>
      <c r="J3759" t="str">
        <f t="shared" si="58"/>
        <v>Pre-COVID</v>
      </c>
    </row>
    <row r="3760" spans="1:10" x14ac:dyDescent="0.35">
      <c r="A3760" t="s">
        <v>30</v>
      </c>
      <c r="B3760">
        <v>2017</v>
      </c>
      <c r="C3760" t="s">
        <v>31</v>
      </c>
      <c r="D3760">
        <v>132.4</v>
      </c>
      <c r="E3760">
        <v>1</v>
      </c>
      <c r="F3760" s="1">
        <v>42736</v>
      </c>
      <c r="G3760" t="s">
        <v>17</v>
      </c>
      <c r="H3760">
        <v>140.69999999999999</v>
      </c>
      <c r="I3760" t="str" cm="1">
        <f t="array" ref="I3760">IFERROR(
INDEX(Category_Map!$B$3:$B$28,
MATCH(TRIM(SUBSTITUTE(SUBSTITUTE(CLEAN(G3760),CHAR(160),""),CHAR(10),"")),
TRIM(SUBSTITUTE(SUBSTITUTE(Category_Map!$A$3:$A$28,CHAR(160),""),CHAR(10),"")),0)),
"Not Found")</f>
        <v>Clothing and Footwear</v>
      </c>
      <c r="J3760" t="str">
        <f t="shared" si="58"/>
        <v>Pre-COVID</v>
      </c>
    </row>
    <row r="3761" spans="1:10" x14ac:dyDescent="0.35">
      <c r="A3761" t="s">
        <v>30</v>
      </c>
      <c r="B3761">
        <v>2017</v>
      </c>
      <c r="C3761" t="s">
        <v>31</v>
      </c>
      <c r="D3761">
        <v>132.4</v>
      </c>
      <c r="E3761">
        <v>1</v>
      </c>
      <c r="F3761" s="1">
        <v>42736</v>
      </c>
      <c r="G3761" t="s">
        <v>18</v>
      </c>
      <c r="H3761">
        <v>135.80000000000001</v>
      </c>
      <c r="I3761" t="str" cm="1">
        <f t="array" ref="I3761">IFERROR(
INDEX(Category_Map!$B$3:$B$28,
MATCH(TRIM(SUBSTITUTE(SUBSTITUTE(CLEAN(G3761),CHAR(160),""),CHAR(10),"")),
TRIM(SUBSTITUTE(SUBSTITUTE(Category_Map!$A$3:$A$28,CHAR(160),""),CHAR(10),"")),0)),
"Not Found")</f>
        <v>Clothing and Footwear</v>
      </c>
      <c r="J3761" t="str">
        <f t="shared" si="58"/>
        <v>Pre-COVID</v>
      </c>
    </row>
    <row r="3762" spans="1:10" x14ac:dyDescent="0.35">
      <c r="A3762" t="s">
        <v>30</v>
      </c>
      <c r="B3762">
        <v>2017</v>
      </c>
      <c r="C3762" t="s">
        <v>31</v>
      </c>
      <c r="D3762">
        <v>132.4</v>
      </c>
      <c r="E3762">
        <v>1</v>
      </c>
      <c r="F3762" s="1">
        <v>42736</v>
      </c>
      <c r="G3762" t="s">
        <v>19</v>
      </c>
      <c r="H3762">
        <v>140</v>
      </c>
      <c r="I3762" t="str" cm="1">
        <f t="array" ref="I3762">IFERROR(
INDEX(Category_Map!$B$3:$B$28,
MATCH(TRIM(SUBSTITUTE(SUBSTITUTE(CLEAN(G3762),CHAR(160),""),CHAR(10),"")),
TRIM(SUBSTITUTE(SUBSTITUTE(Category_Map!$A$3:$A$28,CHAR(160),""),CHAR(10),"")),0)),
"Not Found")</f>
        <v>Clothing and Footwear</v>
      </c>
      <c r="J3762" t="str">
        <f t="shared" si="58"/>
        <v>Pre-COVID</v>
      </c>
    </row>
    <row r="3763" spans="1:10" x14ac:dyDescent="0.35">
      <c r="A3763" t="s">
        <v>30</v>
      </c>
      <c r="B3763">
        <v>2017</v>
      </c>
      <c r="C3763" t="s">
        <v>31</v>
      </c>
      <c r="D3763">
        <v>132.4</v>
      </c>
      <c r="E3763">
        <v>1</v>
      </c>
      <c r="F3763" s="1">
        <v>42736</v>
      </c>
      <c r="G3763" t="s">
        <v>20</v>
      </c>
      <c r="H3763">
        <v>0</v>
      </c>
      <c r="I3763" t="str" cm="1">
        <f t="array" ref="I3763">IFERROR(
INDEX(Category_Map!$B$3:$B$28,
MATCH(TRIM(SUBSTITUTE(SUBSTITUTE(CLEAN(G3763),CHAR(160),""),CHAR(10),"")),
TRIM(SUBSTITUTE(SUBSTITUTE(Category_Map!$A$3:$A$28,CHAR(160),""),CHAR(10),"")),0)),
"Not Found")</f>
        <v>Housing and Utilities</v>
      </c>
      <c r="J3763" t="str">
        <f t="shared" si="58"/>
        <v>Pre-COVID</v>
      </c>
    </row>
    <row r="3764" spans="1:10" x14ac:dyDescent="0.35">
      <c r="A3764" t="s">
        <v>30</v>
      </c>
      <c r="B3764">
        <v>2017</v>
      </c>
      <c r="C3764" t="s">
        <v>31</v>
      </c>
      <c r="D3764">
        <v>132.4</v>
      </c>
      <c r="E3764">
        <v>1</v>
      </c>
      <c r="F3764" s="1">
        <v>42736</v>
      </c>
      <c r="G3764" t="s">
        <v>21</v>
      </c>
      <c r="H3764">
        <v>132.1</v>
      </c>
      <c r="I3764" t="str" cm="1">
        <f t="array" ref="I3764">IFERROR(
INDEX(Category_Map!$B$3:$B$28,
MATCH(TRIM(SUBSTITUTE(SUBSTITUTE(CLEAN(G3764),CHAR(160),""),CHAR(10),"")),
TRIM(SUBSTITUTE(SUBSTITUTE(Category_Map!$A$3:$A$28,CHAR(160),""),CHAR(10),"")),0)),
"Not Found")</f>
        <v>Fuel and Energy</v>
      </c>
      <c r="J3764" t="str">
        <f t="shared" si="58"/>
        <v>Pre-COVID</v>
      </c>
    </row>
    <row r="3765" spans="1:10" x14ac:dyDescent="0.35">
      <c r="A3765" t="s">
        <v>30</v>
      </c>
      <c r="B3765">
        <v>2017</v>
      </c>
      <c r="C3765" t="s">
        <v>31</v>
      </c>
      <c r="D3765">
        <v>132.4</v>
      </c>
      <c r="E3765">
        <v>1</v>
      </c>
      <c r="F3765" s="1">
        <v>42736</v>
      </c>
      <c r="G3765" t="s">
        <v>22</v>
      </c>
      <c r="H3765">
        <v>133.19999999999999</v>
      </c>
      <c r="I3765" t="str" cm="1">
        <f t="array" ref="I3765">IFERROR(
INDEX(Category_Map!$B$3:$B$28,
MATCH(TRIM(SUBSTITUTE(SUBSTITUTE(CLEAN(G3765),CHAR(160),""),CHAR(10),"")),
TRIM(SUBSTITUTE(SUBSTITUTE(Category_Map!$A$3:$A$28,CHAR(160),""),CHAR(10),"")),0)),
"Not Found")</f>
        <v>Household goods and services</v>
      </c>
      <c r="J3765" t="str">
        <f t="shared" si="58"/>
        <v>Pre-COVID</v>
      </c>
    </row>
    <row r="3766" spans="1:10" x14ac:dyDescent="0.35">
      <c r="A3766" t="s">
        <v>30</v>
      </c>
      <c r="B3766">
        <v>2017</v>
      </c>
      <c r="C3766" t="s">
        <v>31</v>
      </c>
      <c r="D3766">
        <v>132.4</v>
      </c>
      <c r="E3766">
        <v>1</v>
      </c>
      <c r="F3766" s="1">
        <v>42736</v>
      </c>
      <c r="G3766" t="s">
        <v>23</v>
      </c>
      <c r="H3766">
        <v>129.9</v>
      </c>
      <c r="I3766" t="str" cm="1">
        <f t="array" ref="I3766">IFERROR(
INDEX(Category_Map!$B$3:$B$28,
MATCH(TRIM(SUBSTITUTE(SUBSTITUTE(CLEAN(G3766),CHAR(160),""),CHAR(10),"")),
TRIM(SUBSTITUTE(SUBSTITUTE(Category_Map!$A$3:$A$28,CHAR(160),""),CHAR(10),"")),0)),
"Not Found")</f>
        <v>Health</v>
      </c>
      <c r="J3766" t="str">
        <f t="shared" si="58"/>
        <v>Pre-COVID</v>
      </c>
    </row>
    <row r="3767" spans="1:10" x14ac:dyDescent="0.35">
      <c r="A3767" t="s">
        <v>30</v>
      </c>
      <c r="B3767">
        <v>2017</v>
      </c>
      <c r="C3767" t="s">
        <v>31</v>
      </c>
      <c r="D3767">
        <v>132.4</v>
      </c>
      <c r="E3767">
        <v>1</v>
      </c>
      <c r="F3767" s="1">
        <v>42736</v>
      </c>
      <c r="G3767" t="s">
        <v>24</v>
      </c>
      <c r="H3767">
        <v>119.1</v>
      </c>
      <c r="I3767" t="str" cm="1">
        <f t="array" ref="I3767">IFERROR(
INDEX(Category_Map!$B$3:$B$28,
MATCH(TRIM(SUBSTITUTE(SUBSTITUTE(CLEAN(G3767),CHAR(160),""),CHAR(10),"")),
TRIM(SUBSTITUTE(SUBSTITUTE(Category_Map!$A$3:$A$28,CHAR(160),""),CHAR(10),"")),0)),
"Not Found")</f>
        <v>Transport &amp; Communication</v>
      </c>
      <c r="J3767" t="str">
        <f t="shared" si="58"/>
        <v>Pre-COVID</v>
      </c>
    </row>
    <row r="3768" spans="1:10" x14ac:dyDescent="0.35">
      <c r="A3768" t="s">
        <v>30</v>
      </c>
      <c r="B3768">
        <v>2017</v>
      </c>
      <c r="C3768" t="s">
        <v>31</v>
      </c>
      <c r="D3768">
        <v>132.4</v>
      </c>
      <c r="E3768">
        <v>1</v>
      </c>
      <c r="F3768" s="1">
        <v>42736</v>
      </c>
      <c r="G3768" t="s">
        <v>25</v>
      </c>
      <c r="H3768">
        <v>127</v>
      </c>
      <c r="I3768" t="str" cm="1">
        <f t="array" ref="I3768">IFERROR(
INDEX(Category_Map!$B$3:$B$28,
MATCH(TRIM(SUBSTITUTE(SUBSTITUTE(CLEAN(G3768),CHAR(160),""),CHAR(10),"")),
TRIM(SUBSTITUTE(SUBSTITUTE(Category_Map!$A$3:$A$28,CHAR(160),""),CHAR(10),"")),0)),
"Not Found")</f>
        <v>Recreation and Personal Care</v>
      </c>
      <c r="J3768" t="str">
        <f t="shared" si="58"/>
        <v>Pre-COVID</v>
      </c>
    </row>
    <row r="3769" spans="1:10" x14ac:dyDescent="0.35">
      <c r="A3769" t="s">
        <v>30</v>
      </c>
      <c r="B3769">
        <v>2017</v>
      </c>
      <c r="C3769" t="s">
        <v>31</v>
      </c>
      <c r="D3769">
        <v>132.4</v>
      </c>
      <c r="E3769">
        <v>1</v>
      </c>
      <c r="F3769" s="1">
        <v>42736</v>
      </c>
      <c r="G3769" t="s">
        <v>26</v>
      </c>
      <c r="H3769">
        <v>134.6</v>
      </c>
      <c r="I3769" t="str" cm="1">
        <f t="array" ref="I3769">IFERROR(
INDEX(Category_Map!$B$3:$B$28,
MATCH(TRIM(SUBSTITUTE(SUBSTITUTE(CLEAN(G3769),CHAR(160),""),CHAR(10),"")),
TRIM(SUBSTITUTE(SUBSTITUTE(Category_Map!$A$3:$A$28,CHAR(160),""),CHAR(10),"")),0)),
"Not Found")</f>
        <v>Education</v>
      </c>
      <c r="J3769" t="str">
        <f t="shared" si="58"/>
        <v>Pre-COVID</v>
      </c>
    </row>
    <row r="3770" spans="1:10" x14ac:dyDescent="0.35">
      <c r="A3770" t="s">
        <v>30</v>
      </c>
      <c r="B3770">
        <v>2017</v>
      </c>
      <c r="C3770" t="s">
        <v>31</v>
      </c>
      <c r="D3770">
        <v>132.4</v>
      </c>
      <c r="E3770">
        <v>1</v>
      </c>
      <c r="F3770" s="1">
        <v>42736</v>
      </c>
      <c r="G3770" t="s">
        <v>27</v>
      </c>
      <c r="H3770">
        <v>122.3</v>
      </c>
      <c r="I3770" t="str" cm="1">
        <f t="array" ref="I3770">IFERROR(
INDEX(Category_Map!$B$3:$B$28,
MATCH(TRIM(SUBSTITUTE(SUBSTITUTE(CLEAN(G3770),CHAR(160),""),CHAR(10),"")),
TRIM(SUBSTITUTE(SUBSTITUTE(Category_Map!$A$3:$A$28,CHAR(160),""),CHAR(10),"")),0)),
"Not Found")</f>
        <v>Personal care and effects</v>
      </c>
      <c r="J3770" t="str">
        <f t="shared" si="58"/>
        <v>Pre-COVID</v>
      </c>
    </row>
    <row r="3771" spans="1:10" x14ac:dyDescent="0.35">
      <c r="A3771" t="s">
        <v>30</v>
      </c>
      <c r="B3771">
        <v>2017</v>
      </c>
      <c r="C3771" t="s">
        <v>31</v>
      </c>
      <c r="D3771">
        <v>132.4</v>
      </c>
      <c r="E3771">
        <v>1</v>
      </c>
      <c r="F3771" s="1">
        <v>42736</v>
      </c>
      <c r="G3771" t="s">
        <v>28</v>
      </c>
      <c r="H3771">
        <v>126.6</v>
      </c>
      <c r="I3771" t="str" cm="1">
        <f t="array" ref="I3771">IFERROR(
INDEX(Category_Map!$B$3:$B$28,
MATCH(TRIM(SUBSTITUTE(SUBSTITUTE(CLEAN(G3771),CHAR(160),""),CHAR(10),"")),
TRIM(SUBSTITUTE(SUBSTITUTE(Category_Map!$A$3:$A$28,CHAR(160),""),CHAR(10),"")),0)),
"Not Found")</f>
        <v>Miscellaneous</v>
      </c>
      <c r="J3771" t="str">
        <f t="shared" si="58"/>
        <v>Pre-COVID</v>
      </c>
    </row>
    <row r="3772" spans="1:10" x14ac:dyDescent="0.35">
      <c r="A3772" t="s">
        <v>33</v>
      </c>
      <c r="B3772">
        <v>2017</v>
      </c>
      <c r="C3772" t="s">
        <v>31</v>
      </c>
      <c r="D3772">
        <v>127.8</v>
      </c>
      <c r="E3772">
        <v>1</v>
      </c>
      <c r="F3772" s="1">
        <v>42736</v>
      </c>
      <c r="G3772" t="s">
        <v>3</v>
      </c>
      <c r="H3772">
        <v>132.19999999999999</v>
      </c>
      <c r="I3772" t="str" cm="1">
        <f t="array" ref="I3772">IFERROR(
INDEX(Category_Map!$B$3:$B$28,
MATCH(TRIM(SUBSTITUTE(SUBSTITUTE(CLEAN(G3772),CHAR(160),""),CHAR(10),"")),
TRIM(SUBSTITUTE(SUBSTITUTE(Category_Map!$A$3:$A$28,CHAR(160),""),CHAR(10),"")),0)),
"Not Found")</f>
        <v>Food</v>
      </c>
      <c r="J3772" t="str">
        <f t="shared" si="58"/>
        <v>Pre-COVID</v>
      </c>
    </row>
    <row r="3773" spans="1:10" x14ac:dyDescent="0.35">
      <c r="A3773" t="s">
        <v>33</v>
      </c>
      <c r="B3773">
        <v>2017</v>
      </c>
      <c r="C3773" t="s">
        <v>31</v>
      </c>
      <c r="D3773">
        <v>127.8</v>
      </c>
      <c r="E3773">
        <v>1</v>
      </c>
      <c r="F3773" s="1">
        <v>42736</v>
      </c>
      <c r="G3773" t="s">
        <v>4</v>
      </c>
      <c r="H3773">
        <v>138.9</v>
      </c>
      <c r="I3773" t="str" cm="1">
        <f t="array" ref="I3773">IFERROR(
INDEX(Category_Map!$B$3:$B$28,
MATCH(TRIM(SUBSTITUTE(SUBSTITUTE(CLEAN(G3773),CHAR(160),""),CHAR(10),"")),
TRIM(SUBSTITUTE(SUBSTITUTE(Category_Map!$A$3:$A$28,CHAR(160),""),CHAR(10),"")),0)),
"Not Found")</f>
        <v>Food</v>
      </c>
      <c r="J3773" t="str">
        <f t="shared" si="58"/>
        <v>Pre-COVID</v>
      </c>
    </row>
    <row r="3774" spans="1:10" x14ac:dyDescent="0.35">
      <c r="A3774" t="s">
        <v>33</v>
      </c>
      <c r="B3774">
        <v>2017</v>
      </c>
      <c r="C3774" t="s">
        <v>31</v>
      </c>
      <c r="D3774">
        <v>127.8</v>
      </c>
      <c r="E3774">
        <v>1</v>
      </c>
      <c r="F3774" s="1">
        <v>42736</v>
      </c>
      <c r="G3774" t="s">
        <v>5</v>
      </c>
      <c r="H3774">
        <v>132.6</v>
      </c>
      <c r="I3774" t="str" cm="1">
        <f t="array" ref="I3774">IFERROR(
INDEX(Category_Map!$B$3:$B$28,
MATCH(TRIM(SUBSTITUTE(SUBSTITUTE(CLEAN(G3774),CHAR(160),""),CHAR(10),"")),
TRIM(SUBSTITUTE(SUBSTITUTE(Category_Map!$A$3:$A$28,CHAR(160),""),CHAR(10),"")),0)),
"Not Found")</f>
        <v>Food</v>
      </c>
      <c r="J3774" t="str">
        <f t="shared" si="58"/>
        <v>Pre-COVID</v>
      </c>
    </row>
    <row r="3775" spans="1:10" x14ac:dyDescent="0.35">
      <c r="A3775" t="s">
        <v>33</v>
      </c>
      <c r="B3775">
        <v>2017</v>
      </c>
      <c r="C3775" t="s">
        <v>31</v>
      </c>
      <c r="D3775">
        <v>127.8</v>
      </c>
      <c r="E3775">
        <v>1</v>
      </c>
      <c r="F3775" s="1">
        <v>42736</v>
      </c>
      <c r="G3775" t="s">
        <v>6</v>
      </c>
      <c r="H3775">
        <v>133.1</v>
      </c>
      <c r="I3775" t="str" cm="1">
        <f t="array" ref="I3775">IFERROR(
INDEX(Category_Map!$B$3:$B$28,
MATCH(TRIM(SUBSTITUTE(SUBSTITUTE(CLEAN(G3775),CHAR(160),""),CHAR(10),"")),
TRIM(SUBSTITUTE(SUBSTITUTE(Category_Map!$A$3:$A$28,CHAR(160),""),CHAR(10),"")),0)),
"Not Found")</f>
        <v>Food</v>
      </c>
      <c r="J3775" t="str">
        <f t="shared" si="58"/>
        <v>Pre-COVID</v>
      </c>
    </row>
    <row r="3776" spans="1:10" x14ac:dyDescent="0.35">
      <c r="A3776" t="s">
        <v>33</v>
      </c>
      <c r="B3776">
        <v>2017</v>
      </c>
      <c r="C3776" t="s">
        <v>31</v>
      </c>
      <c r="D3776">
        <v>127.8</v>
      </c>
      <c r="E3776">
        <v>1</v>
      </c>
      <c r="F3776" s="1">
        <v>42736</v>
      </c>
      <c r="G3776" t="s">
        <v>7</v>
      </c>
      <c r="H3776">
        <v>114</v>
      </c>
      <c r="I3776" t="str" cm="1">
        <f t="array" ref="I3776">IFERROR(
INDEX(Category_Map!$B$3:$B$28,
MATCH(TRIM(SUBSTITUTE(SUBSTITUTE(CLEAN(G3776),CHAR(160),""),CHAR(10),"")),
TRIM(SUBSTITUTE(SUBSTITUTE(Category_Map!$A$3:$A$28,CHAR(160),""),CHAR(10),"")),0)),
"Not Found")</f>
        <v>Food</v>
      </c>
      <c r="J3776" t="str">
        <f t="shared" si="58"/>
        <v>Pre-COVID</v>
      </c>
    </row>
    <row r="3777" spans="1:10" x14ac:dyDescent="0.35">
      <c r="A3777" t="s">
        <v>33</v>
      </c>
      <c r="B3777">
        <v>2017</v>
      </c>
      <c r="C3777" t="s">
        <v>31</v>
      </c>
      <c r="D3777">
        <v>127.8</v>
      </c>
      <c r="E3777">
        <v>1</v>
      </c>
      <c r="F3777" s="1">
        <v>42736</v>
      </c>
      <c r="G3777" t="s">
        <v>8</v>
      </c>
      <c r="H3777">
        <v>129.6</v>
      </c>
      <c r="I3777" t="str" cm="1">
        <f t="array" ref="I3777">IFERROR(
INDEX(Category_Map!$B$3:$B$28,
MATCH(TRIM(SUBSTITUTE(SUBSTITUTE(CLEAN(G3777),CHAR(160),""),CHAR(10),"")),
TRIM(SUBSTITUTE(SUBSTITUTE(Category_Map!$A$3:$A$28,CHAR(160),""),CHAR(10),"")),0)),
"Not Found")</f>
        <v>Food</v>
      </c>
      <c r="J3777" t="str">
        <f t="shared" si="58"/>
        <v>Pre-COVID</v>
      </c>
    </row>
    <row r="3778" spans="1:10" x14ac:dyDescent="0.35">
      <c r="A3778" t="s">
        <v>33</v>
      </c>
      <c r="B3778">
        <v>2017</v>
      </c>
      <c r="C3778" t="s">
        <v>31</v>
      </c>
      <c r="D3778">
        <v>127.8</v>
      </c>
      <c r="E3778">
        <v>1</v>
      </c>
      <c r="F3778" s="1">
        <v>42736</v>
      </c>
      <c r="G3778" t="s">
        <v>9</v>
      </c>
      <c r="H3778">
        <v>118.7</v>
      </c>
      <c r="I3778" t="str" cm="1">
        <f t="array" ref="I3778">IFERROR(
INDEX(Category_Map!$B$3:$B$28,
MATCH(TRIM(SUBSTITUTE(SUBSTITUTE(CLEAN(G3778),CHAR(160),""),CHAR(10),"")),
TRIM(SUBSTITUTE(SUBSTITUTE(Category_Map!$A$3:$A$28,CHAR(160),""),CHAR(10),"")),0)),
"Not Found")</f>
        <v>Food</v>
      </c>
      <c r="J3778" t="str">
        <f t="shared" ref="J3778:J3841" si="59">IF(F3778 &lt; DATE(2020,3,1), "Pre-COVID", "Post-COVID")</f>
        <v>Pre-COVID</v>
      </c>
    </row>
    <row r="3779" spans="1:10" x14ac:dyDescent="0.35">
      <c r="A3779" t="s">
        <v>33</v>
      </c>
      <c r="B3779">
        <v>2017</v>
      </c>
      <c r="C3779" t="s">
        <v>31</v>
      </c>
      <c r="D3779">
        <v>127.8</v>
      </c>
      <c r="E3779">
        <v>1</v>
      </c>
      <c r="F3779" s="1">
        <v>42736</v>
      </c>
      <c r="G3779" t="s">
        <v>10</v>
      </c>
      <c r="H3779">
        <v>155.1</v>
      </c>
      <c r="I3779" t="str" cm="1">
        <f t="array" ref="I3779">IFERROR(
INDEX(Category_Map!$B$3:$B$28,
MATCH(TRIM(SUBSTITUTE(SUBSTITUTE(CLEAN(G3779),CHAR(160),""),CHAR(10),"")),
TRIM(SUBSTITUTE(SUBSTITUTE(Category_Map!$A$3:$A$28,CHAR(160),""),CHAR(10),"")),0)),
"Not Found")</f>
        <v>Food</v>
      </c>
      <c r="J3779" t="str">
        <f t="shared" si="59"/>
        <v>Pre-COVID</v>
      </c>
    </row>
    <row r="3780" spans="1:10" x14ac:dyDescent="0.35">
      <c r="A3780" t="s">
        <v>33</v>
      </c>
      <c r="B3780">
        <v>2017</v>
      </c>
      <c r="C3780" t="s">
        <v>31</v>
      </c>
      <c r="D3780">
        <v>127.8</v>
      </c>
      <c r="E3780">
        <v>1</v>
      </c>
      <c r="F3780" s="1">
        <v>42736</v>
      </c>
      <c r="G3780" t="s">
        <v>11</v>
      </c>
      <c r="H3780">
        <v>117.3</v>
      </c>
      <c r="I3780" t="str" cm="1">
        <f t="array" ref="I3780">IFERROR(
INDEX(Category_Map!$B$3:$B$28,
MATCH(TRIM(SUBSTITUTE(SUBSTITUTE(CLEAN(G3780),CHAR(160),""),CHAR(10),"")),
TRIM(SUBSTITUTE(SUBSTITUTE(Category_Map!$A$3:$A$28,CHAR(160),""),CHAR(10),"")),0)),
"Not Found")</f>
        <v>Food</v>
      </c>
      <c r="J3780" t="str">
        <f t="shared" si="59"/>
        <v>Pre-COVID</v>
      </c>
    </row>
    <row r="3781" spans="1:10" x14ac:dyDescent="0.35">
      <c r="A3781" t="s">
        <v>33</v>
      </c>
      <c r="B3781">
        <v>2017</v>
      </c>
      <c r="C3781" t="s">
        <v>31</v>
      </c>
      <c r="D3781">
        <v>127.8</v>
      </c>
      <c r="E3781">
        <v>1</v>
      </c>
      <c r="F3781" s="1">
        <v>42736</v>
      </c>
      <c r="G3781" t="s">
        <v>12</v>
      </c>
      <c r="H3781">
        <v>144.9</v>
      </c>
      <c r="I3781" t="str" cm="1">
        <f t="array" ref="I3781">IFERROR(
INDEX(Category_Map!$B$3:$B$28,
MATCH(TRIM(SUBSTITUTE(SUBSTITUTE(CLEAN(G3781),CHAR(160),""),CHAR(10),"")),
TRIM(SUBSTITUTE(SUBSTITUTE(Category_Map!$A$3:$A$28,CHAR(160),""),CHAR(10),"")),0)),
"Not Found")</f>
        <v>Food</v>
      </c>
      <c r="J3781" t="str">
        <f t="shared" si="59"/>
        <v>Pre-COVID</v>
      </c>
    </row>
    <row r="3782" spans="1:10" x14ac:dyDescent="0.35">
      <c r="A3782" t="s">
        <v>33</v>
      </c>
      <c r="B3782">
        <v>2017</v>
      </c>
      <c r="C3782" t="s">
        <v>31</v>
      </c>
      <c r="D3782">
        <v>127.8</v>
      </c>
      <c r="E3782">
        <v>1</v>
      </c>
      <c r="F3782" s="1">
        <v>42736</v>
      </c>
      <c r="G3782" t="s">
        <v>13</v>
      </c>
      <c r="H3782">
        <v>123.2</v>
      </c>
      <c r="I3782" t="str" cm="1">
        <f t="array" ref="I3782">IFERROR(
INDEX(Category_Map!$B$3:$B$28,
MATCH(TRIM(SUBSTITUTE(SUBSTITUTE(CLEAN(G3782),CHAR(160),""),CHAR(10),"")),
TRIM(SUBSTITUTE(SUBSTITUTE(Category_Map!$A$3:$A$28,CHAR(160),""),CHAR(10),"")),0)),
"Not Found")</f>
        <v>Food and beverages</v>
      </c>
      <c r="J3782" t="str">
        <f t="shared" si="59"/>
        <v>Pre-COVID</v>
      </c>
    </row>
    <row r="3783" spans="1:10" x14ac:dyDescent="0.35">
      <c r="A3783" t="s">
        <v>33</v>
      </c>
      <c r="B3783">
        <v>2017</v>
      </c>
      <c r="C3783" t="s">
        <v>31</v>
      </c>
      <c r="D3783">
        <v>127.8</v>
      </c>
      <c r="E3783">
        <v>1</v>
      </c>
      <c r="F3783" s="1">
        <v>42736</v>
      </c>
      <c r="G3783" t="s">
        <v>14</v>
      </c>
      <c r="H3783">
        <v>141.6</v>
      </c>
      <c r="I3783" t="str" cm="1">
        <f t="array" ref="I3783">IFERROR(
INDEX(Category_Map!$B$3:$B$28,
MATCH(TRIM(SUBSTITUTE(SUBSTITUTE(CLEAN(G3783),CHAR(160),""),CHAR(10),"")),
TRIM(SUBSTITUTE(SUBSTITUTE(Category_Map!$A$3:$A$28,CHAR(160),""),CHAR(10),"")),0)),
"Not Found")</f>
        <v>Food and beverages</v>
      </c>
      <c r="J3783" t="str">
        <f t="shared" si="59"/>
        <v>Pre-COVID</v>
      </c>
    </row>
    <row r="3784" spans="1:10" x14ac:dyDescent="0.35">
      <c r="A3784" t="s">
        <v>33</v>
      </c>
      <c r="B3784">
        <v>2017</v>
      </c>
      <c r="C3784" t="s">
        <v>31</v>
      </c>
      <c r="D3784">
        <v>127.8</v>
      </c>
      <c r="E3784">
        <v>1</v>
      </c>
      <c r="F3784" s="1">
        <v>42736</v>
      </c>
      <c r="G3784" t="s">
        <v>15</v>
      </c>
      <c r="H3784">
        <v>132</v>
      </c>
      <c r="I3784" t="str" cm="1">
        <f t="array" ref="I3784">IFERROR(
INDEX(Category_Map!$B$3:$B$28,
MATCH(TRIM(SUBSTITUTE(SUBSTITUTE(CLEAN(G3784),CHAR(160),""),CHAR(10),"")),
TRIM(SUBSTITUTE(SUBSTITUTE(Category_Map!$A$3:$A$28,CHAR(160),""),CHAR(10),"")),0)),
"Not Found")</f>
        <v>Food and beverages</v>
      </c>
      <c r="J3784" t="str">
        <f t="shared" si="59"/>
        <v>Pre-COVID</v>
      </c>
    </row>
    <row r="3785" spans="1:10" x14ac:dyDescent="0.35">
      <c r="A3785" t="s">
        <v>33</v>
      </c>
      <c r="B3785">
        <v>2017</v>
      </c>
      <c r="C3785" t="s">
        <v>31</v>
      </c>
      <c r="D3785">
        <v>127.8</v>
      </c>
      <c r="E3785">
        <v>1</v>
      </c>
      <c r="F3785" s="1">
        <v>42736</v>
      </c>
      <c r="G3785" t="s">
        <v>16</v>
      </c>
      <c r="H3785">
        <v>145.6</v>
      </c>
      <c r="I3785" t="str" cm="1">
        <f t="array" ref="I3785">IFERROR(
INDEX(Category_Map!$B$3:$B$28,
MATCH(TRIM(SUBSTITUTE(SUBSTITUTE(CLEAN(G3785),CHAR(160),""),CHAR(10),"")),
TRIM(SUBSTITUTE(SUBSTITUTE(Category_Map!$A$3:$A$28,CHAR(160),""),CHAR(10),"")),0)),
"Not Found")</f>
        <v>Miscellaneous</v>
      </c>
      <c r="J3785" t="str">
        <f t="shared" si="59"/>
        <v>Pre-COVID</v>
      </c>
    </row>
    <row r="3786" spans="1:10" x14ac:dyDescent="0.35">
      <c r="A3786" t="s">
        <v>33</v>
      </c>
      <c r="B3786">
        <v>2017</v>
      </c>
      <c r="C3786" t="s">
        <v>31</v>
      </c>
      <c r="D3786">
        <v>127.8</v>
      </c>
      <c r="E3786">
        <v>1</v>
      </c>
      <c r="F3786" s="1">
        <v>42736</v>
      </c>
      <c r="G3786" t="s">
        <v>17</v>
      </c>
      <c r="H3786">
        <v>130.19999999999999</v>
      </c>
      <c r="I3786" t="str" cm="1">
        <f t="array" ref="I3786">IFERROR(
INDEX(Category_Map!$B$3:$B$28,
MATCH(TRIM(SUBSTITUTE(SUBSTITUTE(CLEAN(G3786),CHAR(160),""),CHAR(10),"")),
TRIM(SUBSTITUTE(SUBSTITUTE(Category_Map!$A$3:$A$28,CHAR(160),""),CHAR(10),"")),0)),
"Not Found")</f>
        <v>Clothing and Footwear</v>
      </c>
      <c r="J3786" t="str">
        <f t="shared" si="59"/>
        <v>Pre-COVID</v>
      </c>
    </row>
    <row r="3787" spans="1:10" x14ac:dyDescent="0.35">
      <c r="A3787" t="s">
        <v>33</v>
      </c>
      <c r="B3787">
        <v>2017</v>
      </c>
      <c r="C3787" t="s">
        <v>31</v>
      </c>
      <c r="D3787">
        <v>127.8</v>
      </c>
      <c r="E3787">
        <v>1</v>
      </c>
      <c r="F3787" s="1">
        <v>42736</v>
      </c>
      <c r="G3787" t="s">
        <v>18</v>
      </c>
      <c r="H3787">
        <v>122.3</v>
      </c>
      <c r="I3787" t="str" cm="1">
        <f t="array" ref="I3787">IFERROR(
INDEX(Category_Map!$B$3:$B$28,
MATCH(TRIM(SUBSTITUTE(SUBSTITUTE(CLEAN(G3787),CHAR(160),""),CHAR(10),"")),
TRIM(SUBSTITUTE(SUBSTITUTE(Category_Map!$A$3:$A$28,CHAR(160),""),CHAR(10),"")),0)),
"Not Found")</f>
        <v>Clothing and Footwear</v>
      </c>
      <c r="J3787" t="str">
        <f t="shared" si="59"/>
        <v>Pre-COVID</v>
      </c>
    </row>
    <row r="3788" spans="1:10" x14ac:dyDescent="0.35">
      <c r="A3788" t="s">
        <v>33</v>
      </c>
      <c r="B3788">
        <v>2017</v>
      </c>
      <c r="C3788" t="s">
        <v>31</v>
      </c>
      <c r="D3788">
        <v>127.8</v>
      </c>
      <c r="E3788">
        <v>1</v>
      </c>
      <c r="F3788" s="1">
        <v>42736</v>
      </c>
      <c r="G3788" t="s">
        <v>19</v>
      </c>
      <c r="H3788">
        <v>129</v>
      </c>
      <c r="I3788" t="str" cm="1">
        <f t="array" ref="I3788">IFERROR(
INDEX(Category_Map!$B$3:$B$28,
MATCH(TRIM(SUBSTITUTE(SUBSTITUTE(CLEAN(G3788),CHAR(160),""),CHAR(10),"")),
TRIM(SUBSTITUTE(SUBSTITUTE(Category_Map!$A$3:$A$28,CHAR(160),""),CHAR(10),"")),0)),
"Not Found")</f>
        <v>Clothing and Footwear</v>
      </c>
      <c r="J3788" t="str">
        <f t="shared" si="59"/>
        <v>Pre-COVID</v>
      </c>
    </row>
    <row r="3789" spans="1:10" x14ac:dyDescent="0.35">
      <c r="A3789" t="s">
        <v>33</v>
      </c>
      <c r="B3789">
        <v>2017</v>
      </c>
      <c r="C3789" t="s">
        <v>31</v>
      </c>
      <c r="D3789">
        <v>127.8</v>
      </c>
      <c r="E3789">
        <v>1</v>
      </c>
      <c r="F3789" s="1">
        <v>42736</v>
      </c>
      <c r="G3789" t="s">
        <v>20</v>
      </c>
      <c r="H3789">
        <v>129.6</v>
      </c>
      <c r="I3789" t="str" cm="1">
        <f t="array" ref="I3789">IFERROR(
INDEX(Category_Map!$B$3:$B$28,
MATCH(TRIM(SUBSTITUTE(SUBSTITUTE(CLEAN(G3789),CHAR(160),""),CHAR(10),"")),
TRIM(SUBSTITUTE(SUBSTITUTE(Category_Map!$A$3:$A$28,CHAR(160),""),CHAR(10),"")),0)),
"Not Found")</f>
        <v>Housing and Utilities</v>
      </c>
      <c r="J3789" t="str">
        <f t="shared" si="59"/>
        <v>Pre-COVID</v>
      </c>
    </row>
    <row r="3790" spans="1:10" x14ac:dyDescent="0.35">
      <c r="A3790" t="s">
        <v>33</v>
      </c>
      <c r="B3790">
        <v>2017</v>
      </c>
      <c r="C3790" t="s">
        <v>31</v>
      </c>
      <c r="D3790">
        <v>127.8</v>
      </c>
      <c r="E3790">
        <v>1</v>
      </c>
      <c r="F3790" s="1">
        <v>42736</v>
      </c>
      <c r="G3790" t="s">
        <v>21</v>
      </c>
      <c r="H3790">
        <v>118</v>
      </c>
      <c r="I3790" t="str" cm="1">
        <f t="array" ref="I3790">IFERROR(
INDEX(Category_Map!$B$3:$B$28,
MATCH(TRIM(SUBSTITUTE(SUBSTITUTE(CLEAN(G3790),CHAR(160),""),CHAR(10),"")),
TRIM(SUBSTITUTE(SUBSTITUTE(Category_Map!$A$3:$A$28,CHAR(160),""),CHAR(10),"")),0)),
"Not Found")</f>
        <v>Fuel and Energy</v>
      </c>
      <c r="J3790" t="str">
        <f t="shared" si="59"/>
        <v>Pre-COVID</v>
      </c>
    </row>
    <row r="3791" spans="1:10" x14ac:dyDescent="0.35">
      <c r="A3791" t="s">
        <v>33</v>
      </c>
      <c r="B3791">
        <v>2017</v>
      </c>
      <c r="C3791" t="s">
        <v>31</v>
      </c>
      <c r="D3791">
        <v>127.8</v>
      </c>
      <c r="E3791">
        <v>1</v>
      </c>
      <c r="F3791" s="1">
        <v>42736</v>
      </c>
      <c r="G3791" t="s">
        <v>22</v>
      </c>
      <c r="H3791">
        <v>125.1</v>
      </c>
      <c r="I3791" t="str" cm="1">
        <f t="array" ref="I3791">IFERROR(
INDEX(Category_Map!$B$3:$B$28,
MATCH(TRIM(SUBSTITUTE(SUBSTITUTE(CLEAN(G3791),CHAR(160),""),CHAR(10),"")),
TRIM(SUBSTITUTE(SUBSTITUTE(Category_Map!$A$3:$A$28,CHAR(160),""),CHAR(10),"")),0)),
"Not Found")</f>
        <v>Household goods and services</v>
      </c>
      <c r="J3791" t="str">
        <f t="shared" si="59"/>
        <v>Pre-COVID</v>
      </c>
    </row>
    <row r="3792" spans="1:10" x14ac:dyDescent="0.35">
      <c r="A3792" t="s">
        <v>33</v>
      </c>
      <c r="B3792">
        <v>2017</v>
      </c>
      <c r="C3792" t="s">
        <v>31</v>
      </c>
      <c r="D3792">
        <v>127.8</v>
      </c>
      <c r="E3792">
        <v>1</v>
      </c>
      <c r="F3792" s="1">
        <v>42736</v>
      </c>
      <c r="G3792" t="s">
        <v>23</v>
      </c>
      <c r="H3792">
        <v>122.6</v>
      </c>
      <c r="I3792" t="str" cm="1">
        <f t="array" ref="I3792">IFERROR(
INDEX(Category_Map!$B$3:$B$28,
MATCH(TRIM(SUBSTITUTE(SUBSTITUTE(CLEAN(G3792),CHAR(160),""),CHAR(10),"")),
TRIM(SUBSTITUTE(SUBSTITUTE(Category_Map!$A$3:$A$28,CHAR(160),""),CHAR(10),"")),0)),
"Not Found")</f>
        <v>Health</v>
      </c>
      <c r="J3792" t="str">
        <f t="shared" si="59"/>
        <v>Pre-COVID</v>
      </c>
    </row>
    <row r="3793" spans="1:10" x14ac:dyDescent="0.35">
      <c r="A3793" t="s">
        <v>33</v>
      </c>
      <c r="B3793">
        <v>2017</v>
      </c>
      <c r="C3793" t="s">
        <v>31</v>
      </c>
      <c r="D3793">
        <v>127.8</v>
      </c>
      <c r="E3793">
        <v>1</v>
      </c>
      <c r="F3793" s="1">
        <v>42736</v>
      </c>
      <c r="G3793" t="s">
        <v>24</v>
      </c>
      <c r="H3793">
        <v>115.2</v>
      </c>
      <c r="I3793" t="str" cm="1">
        <f t="array" ref="I3793">IFERROR(
INDEX(Category_Map!$B$3:$B$28,
MATCH(TRIM(SUBSTITUTE(SUBSTITUTE(CLEAN(G3793),CHAR(160),""),CHAR(10),"")),
TRIM(SUBSTITUTE(SUBSTITUTE(Category_Map!$A$3:$A$28,CHAR(160),""),CHAR(10),"")),0)),
"Not Found")</f>
        <v>Transport &amp; Communication</v>
      </c>
      <c r="J3793" t="str">
        <f t="shared" si="59"/>
        <v>Pre-COVID</v>
      </c>
    </row>
    <row r="3794" spans="1:10" x14ac:dyDescent="0.35">
      <c r="A3794" t="s">
        <v>33</v>
      </c>
      <c r="B3794">
        <v>2017</v>
      </c>
      <c r="C3794" t="s">
        <v>31</v>
      </c>
      <c r="D3794">
        <v>127.8</v>
      </c>
      <c r="E3794">
        <v>1</v>
      </c>
      <c r="F3794" s="1">
        <v>42736</v>
      </c>
      <c r="G3794" t="s">
        <v>25</v>
      </c>
      <c r="H3794">
        <v>122</v>
      </c>
      <c r="I3794" t="str" cm="1">
        <f t="array" ref="I3794">IFERROR(
INDEX(Category_Map!$B$3:$B$28,
MATCH(TRIM(SUBSTITUTE(SUBSTITUTE(CLEAN(G3794),CHAR(160),""),CHAR(10),"")),
TRIM(SUBSTITUTE(SUBSTITUTE(Category_Map!$A$3:$A$28,CHAR(160),""),CHAR(10),"")),0)),
"Not Found")</f>
        <v>Recreation and Personal Care</v>
      </c>
      <c r="J3794" t="str">
        <f t="shared" si="59"/>
        <v>Pre-COVID</v>
      </c>
    </row>
    <row r="3795" spans="1:10" x14ac:dyDescent="0.35">
      <c r="A3795" t="s">
        <v>33</v>
      </c>
      <c r="B3795">
        <v>2017</v>
      </c>
      <c r="C3795" t="s">
        <v>31</v>
      </c>
      <c r="D3795">
        <v>127.8</v>
      </c>
      <c r="E3795">
        <v>1</v>
      </c>
      <c r="F3795" s="1">
        <v>42736</v>
      </c>
      <c r="G3795" t="s">
        <v>26</v>
      </c>
      <c r="H3795">
        <v>132.4</v>
      </c>
      <c r="I3795" t="str" cm="1">
        <f t="array" ref="I3795">IFERROR(
INDEX(Category_Map!$B$3:$B$28,
MATCH(TRIM(SUBSTITUTE(SUBSTITUTE(CLEAN(G3795),CHAR(160),""),CHAR(10),"")),
TRIM(SUBSTITUTE(SUBSTITUTE(Category_Map!$A$3:$A$28,CHAR(160),""),CHAR(10),"")),0)),
"Not Found")</f>
        <v>Education</v>
      </c>
      <c r="J3795" t="str">
        <f t="shared" si="59"/>
        <v>Pre-COVID</v>
      </c>
    </row>
    <row r="3796" spans="1:10" x14ac:dyDescent="0.35">
      <c r="A3796" t="s">
        <v>33</v>
      </c>
      <c r="B3796">
        <v>2017</v>
      </c>
      <c r="C3796" t="s">
        <v>31</v>
      </c>
      <c r="D3796">
        <v>127.8</v>
      </c>
      <c r="E3796">
        <v>1</v>
      </c>
      <c r="F3796" s="1">
        <v>42736</v>
      </c>
      <c r="G3796" t="s">
        <v>27</v>
      </c>
      <c r="H3796">
        <v>120.9</v>
      </c>
      <c r="I3796" t="str" cm="1">
        <f t="array" ref="I3796">IFERROR(
INDEX(Category_Map!$B$3:$B$28,
MATCH(TRIM(SUBSTITUTE(SUBSTITUTE(CLEAN(G3796),CHAR(160),""),CHAR(10),"")),
TRIM(SUBSTITUTE(SUBSTITUTE(Category_Map!$A$3:$A$28,CHAR(160),""),CHAR(10),"")),0)),
"Not Found")</f>
        <v>Personal care and effects</v>
      </c>
      <c r="J3796" t="str">
        <f t="shared" si="59"/>
        <v>Pre-COVID</v>
      </c>
    </row>
    <row r="3797" spans="1:10" x14ac:dyDescent="0.35">
      <c r="A3797" t="s">
        <v>33</v>
      </c>
      <c r="B3797">
        <v>2017</v>
      </c>
      <c r="C3797" t="s">
        <v>31</v>
      </c>
      <c r="D3797">
        <v>127.8</v>
      </c>
      <c r="E3797">
        <v>1</v>
      </c>
      <c r="F3797" s="1">
        <v>42736</v>
      </c>
      <c r="G3797" t="s">
        <v>28</v>
      </c>
      <c r="H3797">
        <v>122.1</v>
      </c>
      <c r="I3797" t="str" cm="1">
        <f t="array" ref="I3797">IFERROR(
INDEX(Category_Map!$B$3:$B$28,
MATCH(TRIM(SUBSTITUTE(SUBSTITUTE(CLEAN(G3797),CHAR(160),""),CHAR(10),"")),
TRIM(SUBSTITUTE(SUBSTITUTE(Category_Map!$A$3:$A$28,CHAR(160),""),CHAR(10),"")),0)),
"Not Found")</f>
        <v>Miscellaneous</v>
      </c>
      <c r="J3797" t="str">
        <f t="shared" si="59"/>
        <v>Pre-COVID</v>
      </c>
    </row>
    <row r="3798" spans="1:10" x14ac:dyDescent="0.35">
      <c r="A3798" t="s">
        <v>34</v>
      </c>
      <c r="B3798">
        <v>2017</v>
      </c>
      <c r="C3798" t="s">
        <v>31</v>
      </c>
      <c r="D3798">
        <v>130.30000000000001</v>
      </c>
      <c r="E3798">
        <v>1</v>
      </c>
      <c r="F3798" s="1">
        <v>42736</v>
      </c>
      <c r="G3798" t="s">
        <v>3</v>
      </c>
      <c r="H3798">
        <v>132.80000000000001</v>
      </c>
      <c r="I3798" t="str" cm="1">
        <f t="array" ref="I3798">IFERROR(
INDEX(Category_Map!$B$3:$B$28,
MATCH(TRIM(SUBSTITUTE(SUBSTITUTE(CLEAN(G3798),CHAR(160),""),CHAR(10),"")),
TRIM(SUBSTITUTE(SUBSTITUTE(Category_Map!$A$3:$A$28,CHAR(160),""),CHAR(10),"")),0)),
"Not Found")</f>
        <v>Food</v>
      </c>
      <c r="J3798" t="str">
        <f t="shared" si="59"/>
        <v>Pre-COVID</v>
      </c>
    </row>
    <row r="3799" spans="1:10" x14ac:dyDescent="0.35">
      <c r="A3799" t="s">
        <v>34</v>
      </c>
      <c r="B3799">
        <v>2017</v>
      </c>
      <c r="C3799" t="s">
        <v>31</v>
      </c>
      <c r="D3799">
        <v>130.30000000000001</v>
      </c>
      <c r="E3799">
        <v>1</v>
      </c>
      <c r="F3799" s="1">
        <v>42736</v>
      </c>
      <c r="G3799" t="s">
        <v>4</v>
      </c>
      <c r="H3799">
        <v>138.19999999999999</v>
      </c>
      <c r="I3799" t="str" cm="1">
        <f t="array" ref="I3799">IFERROR(
INDEX(Category_Map!$B$3:$B$28,
MATCH(TRIM(SUBSTITUTE(SUBSTITUTE(CLEAN(G3799),CHAR(160),""),CHAR(10),"")),
TRIM(SUBSTITUTE(SUBSTITUTE(Category_Map!$A$3:$A$28,CHAR(160),""),CHAR(10),"")),0)),
"Not Found")</f>
        <v>Food</v>
      </c>
      <c r="J3799" t="str">
        <f t="shared" si="59"/>
        <v>Pre-COVID</v>
      </c>
    </row>
    <row r="3800" spans="1:10" x14ac:dyDescent="0.35">
      <c r="A3800" t="s">
        <v>34</v>
      </c>
      <c r="B3800">
        <v>2017</v>
      </c>
      <c r="C3800" t="s">
        <v>31</v>
      </c>
      <c r="D3800">
        <v>130.30000000000001</v>
      </c>
      <c r="E3800">
        <v>1</v>
      </c>
      <c r="F3800" s="1">
        <v>42736</v>
      </c>
      <c r="G3800" t="s">
        <v>5</v>
      </c>
      <c r="H3800">
        <v>132.19999999999999</v>
      </c>
      <c r="I3800" t="str" cm="1">
        <f t="array" ref="I3800">IFERROR(
INDEX(Category_Map!$B$3:$B$28,
MATCH(TRIM(SUBSTITUTE(SUBSTITUTE(CLEAN(G3800),CHAR(160),""),CHAR(10),"")),
TRIM(SUBSTITUTE(SUBSTITUTE(Category_Map!$A$3:$A$28,CHAR(160),""),CHAR(10),"")),0)),
"Not Found")</f>
        <v>Food</v>
      </c>
      <c r="J3800" t="str">
        <f t="shared" si="59"/>
        <v>Pre-COVID</v>
      </c>
    </row>
    <row r="3801" spans="1:10" x14ac:dyDescent="0.35">
      <c r="A3801" t="s">
        <v>34</v>
      </c>
      <c r="B3801">
        <v>2017</v>
      </c>
      <c r="C3801" t="s">
        <v>31</v>
      </c>
      <c r="D3801">
        <v>130.30000000000001</v>
      </c>
      <c r="E3801">
        <v>1</v>
      </c>
      <c r="F3801" s="1">
        <v>42736</v>
      </c>
      <c r="G3801" t="s">
        <v>6</v>
      </c>
      <c r="H3801">
        <v>135.4</v>
      </c>
      <c r="I3801" t="str" cm="1">
        <f t="array" ref="I3801">IFERROR(
INDEX(Category_Map!$B$3:$B$28,
MATCH(TRIM(SUBSTITUTE(SUBSTITUTE(CLEAN(G3801),CHAR(160),""),CHAR(10),"")),
TRIM(SUBSTITUTE(SUBSTITUTE(Category_Map!$A$3:$A$28,CHAR(160),""),CHAR(10),"")),0)),
"Not Found")</f>
        <v>Food</v>
      </c>
      <c r="J3801" t="str">
        <f t="shared" si="59"/>
        <v>Pre-COVID</v>
      </c>
    </row>
    <row r="3802" spans="1:10" x14ac:dyDescent="0.35">
      <c r="A3802" t="s">
        <v>34</v>
      </c>
      <c r="B3802">
        <v>2017</v>
      </c>
      <c r="C3802" t="s">
        <v>31</v>
      </c>
      <c r="D3802">
        <v>130.30000000000001</v>
      </c>
      <c r="E3802">
        <v>1</v>
      </c>
      <c r="F3802" s="1">
        <v>42736</v>
      </c>
      <c r="G3802" t="s">
        <v>7</v>
      </c>
      <c r="H3802">
        <v>119.1</v>
      </c>
      <c r="I3802" t="str" cm="1">
        <f t="array" ref="I3802">IFERROR(
INDEX(Category_Map!$B$3:$B$28,
MATCH(TRIM(SUBSTITUTE(SUBSTITUTE(CLEAN(G3802),CHAR(160),""),CHAR(10),"")),
TRIM(SUBSTITUTE(SUBSTITUTE(Category_Map!$A$3:$A$28,CHAR(160),""),CHAR(10),"")),0)),
"Not Found")</f>
        <v>Food</v>
      </c>
      <c r="J3802" t="str">
        <f t="shared" si="59"/>
        <v>Pre-COVID</v>
      </c>
    </row>
    <row r="3803" spans="1:10" x14ac:dyDescent="0.35">
      <c r="A3803" t="s">
        <v>34</v>
      </c>
      <c r="B3803">
        <v>2017</v>
      </c>
      <c r="C3803" t="s">
        <v>31</v>
      </c>
      <c r="D3803">
        <v>130.30000000000001</v>
      </c>
      <c r="E3803">
        <v>1</v>
      </c>
      <c r="F3803" s="1">
        <v>42736</v>
      </c>
      <c r="G3803" t="s">
        <v>8</v>
      </c>
      <c r="H3803">
        <v>133</v>
      </c>
      <c r="I3803" t="str" cm="1">
        <f t="array" ref="I3803">IFERROR(
INDEX(Category_Map!$B$3:$B$28,
MATCH(TRIM(SUBSTITUTE(SUBSTITUTE(CLEAN(G3803),CHAR(160),""),CHAR(10),"")),
TRIM(SUBSTITUTE(SUBSTITUTE(Category_Map!$A$3:$A$28,CHAR(160),""),CHAR(10),"")),0)),
"Not Found")</f>
        <v>Food</v>
      </c>
      <c r="J3803" t="str">
        <f t="shared" si="59"/>
        <v>Pre-COVID</v>
      </c>
    </row>
    <row r="3804" spans="1:10" x14ac:dyDescent="0.35">
      <c r="A3804" t="s">
        <v>34</v>
      </c>
      <c r="B3804">
        <v>2017</v>
      </c>
      <c r="C3804" t="s">
        <v>31</v>
      </c>
      <c r="D3804">
        <v>130.30000000000001</v>
      </c>
      <c r="E3804">
        <v>1</v>
      </c>
      <c r="F3804" s="1">
        <v>42736</v>
      </c>
      <c r="G3804" t="s">
        <v>9</v>
      </c>
      <c r="H3804">
        <v>119.4</v>
      </c>
      <c r="I3804" t="str" cm="1">
        <f t="array" ref="I3804">IFERROR(
INDEX(Category_Map!$B$3:$B$28,
MATCH(TRIM(SUBSTITUTE(SUBSTITUTE(CLEAN(G3804),CHAR(160),""),CHAR(10),"")),
TRIM(SUBSTITUTE(SUBSTITUTE(Category_Map!$A$3:$A$28,CHAR(160),""),CHAR(10),"")),0)),
"Not Found")</f>
        <v>Food</v>
      </c>
      <c r="J3804" t="str">
        <f t="shared" si="59"/>
        <v>Pre-COVID</v>
      </c>
    </row>
    <row r="3805" spans="1:10" x14ac:dyDescent="0.35">
      <c r="A3805" t="s">
        <v>34</v>
      </c>
      <c r="B3805">
        <v>2017</v>
      </c>
      <c r="C3805" t="s">
        <v>31</v>
      </c>
      <c r="D3805">
        <v>130.30000000000001</v>
      </c>
      <c r="E3805">
        <v>1</v>
      </c>
      <c r="F3805" s="1">
        <v>42736</v>
      </c>
      <c r="G3805" t="s">
        <v>10</v>
      </c>
      <c r="H3805">
        <v>159.5</v>
      </c>
      <c r="I3805" t="str" cm="1">
        <f t="array" ref="I3805">IFERROR(
INDEX(Category_Map!$B$3:$B$28,
MATCH(TRIM(SUBSTITUTE(SUBSTITUTE(CLEAN(G3805),CHAR(160),""),CHAR(10),"")),
TRIM(SUBSTITUTE(SUBSTITUTE(Category_Map!$A$3:$A$28,CHAR(160),""),CHAR(10),"")),0)),
"Not Found")</f>
        <v>Food</v>
      </c>
      <c r="J3805" t="str">
        <f t="shared" si="59"/>
        <v>Pre-COVID</v>
      </c>
    </row>
    <row r="3806" spans="1:10" x14ac:dyDescent="0.35">
      <c r="A3806" t="s">
        <v>34</v>
      </c>
      <c r="B3806">
        <v>2017</v>
      </c>
      <c r="C3806" t="s">
        <v>31</v>
      </c>
      <c r="D3806">
        <v>130.30000000000001</v>
      </c>
      <c r="E3806">
        <v>1</v>
      </c>
      <c r="F3806" s="1">
        <v>42736</v>
      </c>
      <c r="G3806" t="s">
        <v>11</v>
      </c>
      <c r="H3806">
        <v>115.6</v>
      </c>
      <c r="I3806" t="str" cm="1">
        <f t="array" ref="I3806">IFERROR(
INDEX(Category_Map!$B$3:$B$28,
MATCH(TRIM(SUBSTITUTE(SUBSTITUTE(CLEAN(G3806),CHAR(160),""),CHAR(10),"")),
TRIM(SUBSTITUTE(SUBSTITUTE(Category_Map!$A$3:$A$28,CHAR(160),""),CHAR(10),"")),0)),
"Not Found")</f>
        <v>Food</v>
      </c>
      <c r="J3806" t="str">
        <f t="shared" si="59"/>
        <v>Pre-COVID</v>
      </c>
    </row>
    <row r="3807" spans="1:10" x14ac:dyDescent="0.35">
      <c r="A3807" t="s">
        <v>34</v>
      </c>
      <c r="B3807">
        <v>2017</v>
      </c>
      <c r="C3807" t="s">
        <v>31</v>
      </c>
      <c r="D3807">
        <v>130.30000000000001</v>
      </c>
      <c r="E3807">
        <v>1</v>
      </c>
      <c r="F3807" s="1">
        <v>42736</v>
      </c>
      <c r="G3807" t="s">
        <v>12</v>
      </c>
      <c r="H3807">
        <v>139.6</v>
      </c>
      <c r="I3807" t="str" cm="1">
        <f t="array" ref="I3807">IFERROR(
INDEX(Category_Map!$B$3:$B$28,
MATCH(TRIM(SUBSTITUTE(SUBSTITUTE(CLEAN(G3807),CHAR(160),""),CHAR(10),"")),
TRIM(SUBSTITUTE(SUBSTITUTE(Category_Map!$A$3:$A$28,CHAR(160),""),CHAR(10),"")),0)),
"Not Found")</f>
        <v>Food</v>
      </c>
      <c r="J3807" t="str">
        <f t="shared" si="59"/>
        <v>Pre-COVID</v>
      </c>
    </row>
    <row r="3808" spans="1:10" x14ac:dyDescent="0.35">
      <c r="A3808" t="s">
        <v>34</v>
      </c>
      <c r="B3808">
        <v>2017</v>
      </c>
      <c r="C3808" t="s">
        <v>31</v>
      </c>
      <c r="D3808">
        <v>130.30000000000001</v>
      </c>
      <c r="E3808">
        <v>1</v>
      </c>
      <c r="F3808" s="1">
        <v>42736</v>
      </c>
      <c r="G3808" t="s">
        <v>13</v>
      </c>
      <c r="H3808">
        <v>126.6</v>
      </c>
      <c r="I3808" t="str" cm="1">
        <f t="array" ref="I3808">IFERROR(
INDEX(Category_Map!$B$3:$B$28,
MATCH(TRIM(SUBSTITUTE(SUBSTITUTE(CLEAN(G3808),CHAR(160),""),CHAR(10),"")),
TRIM(SUBSTITUTE(SUBSTITUTE(Category_Map!$A$3:$A$28,CHAR(160),""),CHAR(10),"")),0)),
"Not Found")</f>
        <v>Food and beverages</v>
      </c>
      <c r="J3808" t="str">
        <f t="shared" si="59"/>
        <v>Pre-COVID</v>
      </c>
    </row>
    <row r="3809" spans="1:10" x14ac:dyDescent="0.35">
      <c r="A3809" t="s">
        <v>34</v>
      </c>
      <c r="B3809">
        <v>2017</v>
      </c>
      <c r="C3809" t="s">
        <v>31</v>
      </c>
      <c r="D3809">
        <v>130.30000000000001</v>
      </c>
      <c r="E3809">
        <v>1</v>
      </c>
      <c r="F3809" s="1">
        <v>42736</v>
      </c>
      <c r="G3809" t="s">
        <v>14</v>
      </c>
      <c r="H3809">
        <v>142.80000000000001</v>
      </c>
      <c r="I3809" t="str" cm="1">
        <f t="array" ref="I3809">IFERROR(
INDEX(Category_Map!$B$3:$B$28,
MATCH(TRIM(SUBSTITUTE(SUBSTITUTE(CLEAN(G3809),CHAR(160),""),CHAR(10),"")),
TRIM(SUBSTITUTE(SUBSTITUTE(Category_Map!$A$3:$A$28,CHAR(160),""),CHAR(10),"")),0)),
"Not Found")</f>
        <v>Food and beverages</v>
      </c>
      <c r="J3809" t="str">
        <f t="shared" si="59"/>
        <v>Pre-COVID</v>
      </c>
    </row>
    <row r="3810" spans="1:10" x14ac:dyDescent="0.35">
      <c r="A3810" t="s">
        <v>34</v>
      </c>
      <c r="B3810">
        <v>2017</v>
      </c>
      <c r="C3810" t="s">
        <v>31</v>
      </c>
      <c r="D3810">
        <v>130.30000000000001</v>
      </c>
      <c r="E3810">
        <v>1</v>
      </c>
      <c r="F3810" s="1">
        <v>42736</v>
      </c>
      <c r="G3810" t="s">
        <v>15</v>
      </c>
      <c r="H3810">
        <v>133.1</v>
      </c>
      <c r="I3810" t="str" cm="1">
        <f t="array" ref="I3810">IFERROR(
INDEX(Category_Map!$B$3:$B$28,
MATCH(TRIM(SUBSTITUTE(SUBSTITUTE(CLEAN(G3810),CHAR(160),""),CHAR(10),"")),
TRIM(SUBSTITUTE(SUBSTITUTE(Category_Map!$A$3:$A$28,CHAR(160),""),CHAR(10),"")),0)),
"Not Found")</f>
        <v>Food and beverages</v>
      </c>
      <c r="J3810" t="str">
        <f t="shared" si="59"/>
        <v>Pre-COVID</v>
      </c>
    </row>
    <row r="3811" spans="1:10" x14ac:dyDescent="0.35">
      <c r="A3811" t="s">
        <v>34</v>
      </c>
      <c r="B3811">
        <v>2017</v>
      </c>
      <c r="C3811" t="s">
        <v>31</v>
      </c>
      <c r="D3811">
        <v>130.30000000000001</v>
      </c>
      <c r="E3811">
        <v>1</v>
      </c>
      <c r="F3811" s="1">
        <v>42736</v>
      </c>
      <c r="G3811" t="s">
        <v>16</v>
      </c>
      <c r="H3811">
        <v>143.80000000000001</v>
      </c>
      <c r="I3811" t="str" cm="1">
        <f t="array" ref="I3811">IFERROR(
INDEX(Category_Map!$B$3:$B$28,
MATCH(TRIM(SUBSTITUTE(SUBSTITUTE(CLEAN(G3811),CHAR(160),""),CHAR(10),"")),
TRIM(SUBSTITUTE(SUBSTITUTE(Category_Map!$A$3:$A$28,CHAR(160),""),CHAR(10),"")),0)),
"Not Found")</f>
        <v>Miscellaneous</v>
      </c>
      <c r="J3811" t="str">
        <f t="shared" si="59"/>
        <v>Pre-COVID</v>
      </c>
    </row>
    <row r="3812" spans="1:10" x14ac:dyDescent="0.35">
      <c r="A3812" t="s">
        <v>34</v>
      </c>
      <c r="B3812">
        <v>2017</v>
      </c>
      <c r="C3812" t="s">
        <v>31</v>
      </c>
      <c r="D3812">
        <v>130.30000000000001</v>
      </c>
      <c r="E3812">
        <v>1</v>
      </c>
      <c r="F3812" s="1">
        <v>42736</v>
      </c>
      <c r="G3812" t="s">
        <v>17</v>
      </c>
      <c r="H3812">
        <v>136.6</v>
      </c>
      <c r="I3812" t="str" cm="1">
        <f t="array" ref="I3812">IFERROR(
INDEX(Category_Map!$B$3:$B$28,
MATCH(TRIM(SUBSTITUTE(SUBSTITUTE(CLEAN(G3812),CHAR(160),""),CHAR(10),"")),
TRIM(SUBSTITUTE(SUBSTITUTE(Category_Map!$A$3:$A$28,CHAR(160),""),CHAR(10),"")),0)),
"Not Found")</f>
        <v>Clothing and Footwear</v>
      </c>
      <c r="J3812" t="str">
        <f t="shared" si="59"/>
        <v>Pre-COVID</v>
      </c>
    </row>
    <row r="3813" spans="1:10" x14ac:dyDescent="0.35">
      <c r="A3813" t="s">
        <v>34</v>
      </c>
      <c r="B3813">
        <v>2017</v>
      </c>
      <c r="C3813" t="s">
        <v>31</v>
      </c>
      <c r="D3813">
        <v>130.30000000000001</v>
      </c>
      <c r="E3813">
        <v>1</v>
      </c>
      <c r="F3813" s="1">
        <v>42736</v>
      </c>
      <c r="G3813" t="s">
        <v>18</v>
      </c>
      <c r="H3813">
        <v>130.19999999999999</v>
      </c>
      <c r="I3813" t="str" cm="1">
        <f t="array" ref="I3813">IFERROR(
INDEX(Category_Map!$B$3:$B$28,
MATCH(TRIM(SUBSTITUTE(SUBSTITUTE(CLEAN(G3813),CHAR(160),""),CHAR(10),"")),
TRIM(SUBSTITUTE(SUBSTITUTE(Category_Map!$A$3:$A$28,CHAR(160),""),CHAR(10),"")),0)),
"Not Found")</f>
        <v>Clothing and Footwear</v>
      </c>
      <c r="J3813" t="str">
        <f t="shared" si="59"/>
        <v>Pre-COVID</v>
      </c>
    </row>
    <row r="3814" spans="1:10" x14ac:dyDescent="0.35">
      <c r="A3814" t="s">
        <v>34</v>
      </c>
      <c r="B3814">
        <v>2017</v>
      </c>
      <c r="C3814" t="s">
        <v>31</v>
      </c>
      <c r="D3814">
        <v>130.30000000000001</v>
      </c>
      <c r="E3814">
        <v>1</v>
      </c>
      <c r="F3814" s="1">
        <v>42736</v>
      </c>
      <c r="G3814" t="s">
        <v>19</v>
      </c>
      <c r="H3814">
        <v>135.6</v>
      </c>
      <c r="I3814" t="str" cm="1">
        <f t="array" ref="I3814">IFERROR(
INDEX(Category_Map!$B$3:$B$28,
MATCH(TRIM(SUBSTITUTE(SUBSTITUTE(CLEAN(G3814),CHAR(160),""),CHAR(10),"")),
TRIM(SUBSTITUTE(SUBSTITUTE(Category_Map!$A$3:$A$28,CHAR(160),""),CHAR(10),"")),0)),
"Not Found")</f>
        <v>Clothing and Footwear</v>
      </c>
      <c r="J3814" t="str">
        <f t="shared" si="59"/>
        <v>Pre-COVID</v>
      </c>
    </row>
    <row r="3815" spans="1:10" x14ac:dyDescent="0.35">
      <c r="A3815" t="s">
        <v>34</v>
      </c>
      <c r="B3815">
        <v>2017</v>
      </c>
      <c r="C3815" t="s">
        <v>31</v>
      </c>
      <c r="D3815">
        <v>130.30000000000001</v>
      </c>
      <c r="E3815">
        <v>1</v>
      </c>
      <c r="F3815" s="1">
        <v>42736</v>
      </c>
      <c r="G3815" t="s">
        <v>20</v>
      </c>
      <c r="H3815">
        <v>129.6</v>
      </c>
      <c r="I3815" t="str" cm="1">
        <f t="array" ref="I3815">IFERROR(
INDEX(Category_Map!$B$3:$B$28,
MATCH(TRIM(SUBSTITUTE(SUBSTITUTE(CLEAN(G3815),CHAR(160),""),CHAR(10),"")),
TRIM(SUBSTITUTE(SUBSTITUTE(Category_Map!$A$3:$A$28,CHAR(160),""),CHAR(10),"")),0)),
"Not Found")</f>
        <v>Housing and Utilities</v>
      </c>
      <c r="J3815" t="str">
        <f t="shared" si="59"/>
        <v>Pre-COVID</v>
      </c>
    </row>
    <row r="3816" spans="1:10" x14ac:dyDescent="0.35">
      <c r="A3816" t="s">
        <v>34</v>
      </c>
      <c r="B3816">
        <v>2017</v>
      </c>
      <c r="C3816" t="s">
        <v>31</v>
      </c>
      <c r="D3816">
        <v>130.30000000000001</v>
      </c>
      <c r="E3816">
        <v>1</v>
      </c>
      <c r="F3816" s="1">
        <v>42736</v>
      </c>
      <c r="G3816" t="s">
        <v>21</v>
      </c>
      <c r="H3816">
        <v>126.8</v>
      </c>
      <c r="I3816" t="str" cm="1">
        <f t="array" ref="I3816">IFERROR(
INDEX(Category_Map!$B$3:$B$28,
MATCH(TRIM(SUBSTITUTE(SUBSTITUTE(CLEAN(G3816),CHAR(160),""),CHAR(10),"")),
TRIM(SUBSTITUTE(SUBSTITUTE(Category_Map!$A$3:$A$28,CHAR(160),""),CHAR(10),"")),0)),
"Not Found")</f>
        <v>Fuel and Energy</v>
      </c>
      <c r="J3816" t="str">
        <f t="shared" si="59"/>
        <v>Pre-COVID</v>
      </c>
    </row>
    <row r="3817" spans="1:10" x14ac:dyDescent="0.35">
      <c r="A3817" t="s">
        <v>34</v>
      </c>
      <c r="B3817">
        <v>2017</v>
      </c>
      <c r="C3817" t="s">
        <v>31</v>
      </c>
      <c r="D3817">
        <v>130.30000000000001</v>
      </c>
      <c r="E3817">
        <v>1</v>
      </c>
      <c r="F3817" s="1">
        <v>42736</v>
      </c>
      <c r="G3817" t="s">
        <v>22</v>
      </c>
      <c r="H3817">
        <v>129.4</v>
      </c>
      <c r="I3817" t="str" cm="1">
        <f t="array" ref="I3817">IFERROR(
INDEX(Category_Map!$B$3:$B$28,
MATCH(TRIM(SUBSTITUTE(SUBSTITUTE(CLEAN(G3817),CHAR(160),""),CHAR(10),"")),
TRIM(SUBSTITUTE(SUBSTITUTE(Category_Map!$A$3:$A$28,CHAR(160),""),CHAR(10),"")),0)),
"Not Found")</f>
        <v>Household goods and services</v>
      </c>
      <c r="J3817" t="str">
        <f t="shared" si="59"/>
        <v>Pre-COVID</v>
      </c>
    </row>
    <row r="3818" spans="1:10" x14ac:dyDescent="0.35">
      <c r="A3818" t="s">
        <v>34</v>
      </c>
      <c r="B3818">
        <v>2017</v>
      </c>
      <c r="C3818" t="s">
        <v>31</v>
      </c>
      <c r="D3818">
        <v>130.30000000000001</v>
      </c>
      <c r="E3818">
        <v>1</v>
      </c>
      <c r="F3818" s="1">
        <v>42736</v>
      </c>
      <c r="G3818" t="s">
        <v>23</v>
      </c>
      <c r="H3818">
        <v>127.1</v>
      </c>
      <c r="I3818" t="str" cm="1">
        <f t="array" ref="I3818">IFERROR(
INDEX(Category_Map!$B$3:$B$28,
MATCH(TRIM(SUBSTITUTE(SUBSTITUTE(CLEAN(G3818),CHAR(160),""),CHAR(10),"")),
TRIM(SUBSTITUTE(SUBSTITUTE(Category_Map!$A$3:$A$28,CHAR(160),""),CHAR(10),"")),0)),
"Not Found")</f>
        <v>Health</v>
      </c>
      <c r="J3818" t="str">
        <f t="shared" si="59"/>
        <v>Pre-COVID</v>
      </c>
    </row>
    <row r="3819" spans="1:10" x14ac:dyDescent="0.35">
      <c r="A3819" t="s">
        <v>34</v>
      </c>
      <c r="B3819">
        <v>2017</v>
      </c>
      <c r="C3819" t="s">
        <v>31</v>
      </c>
      <c r="D3819">
        <v>130.30000000000001</v>
      </c>
      <c r="E3819">
        <v>1</v>
      </c>
      <c r="F3819" s="1">
        <v>42736</v>
      </c>
      <c r="G3819" t="s">
        <v>24</v>
      </c>
      <c r="H3819">
        <v>117</v>
      </c>
      <c r="I3819" t="str" cm="1">
        <f t="array" ref="I3819">IFERROR(
INDEX(Category_Map!$B$3:$B$28,
MATCH(TRIM(SUBSTITUTE(SUBSTITUTE(CLEAN(G3819),CHAR(160),""),CHAR(10),"")),
TRIM(SUBSTITUTE(SUBSTITUTE(Category_Map!$A$3:$A$28,CHAR(160),""),CHAR(10),"")),0)),
"Not Found")</f>
        <v>Transport &amp; Communication</v>
      </c>
      <c r="J3819" t="str">
        <f t="shared" si="59"/>
        <v>Pre-COVID</v>
      </c>
    </row>
    <row r="3820" spans="1:10" x14ac:dyDescent="0.35">
      <c r="A3820" t="s">
        <v>34</v>
      </c>
      <c r="B3820">
        <v>2017</v>
      </c>
      <c r="C3820" t="s">
        <v>31</v>
      </c>
      <c r="D3820">
        <v>130.30000000000001</v>
      </c>
      <c r="E3820">
        <v>1</v>
      </c>
      <c r="F3820" s="1">
        <v>42736</v>
      </c>
      <c r="G3820" t="s">
        <v>25</v>
      </c>
      <c r="H3820">
        <v>124.2</v>
      </c>
      <c r="I3820" t="str" cm="1">
        <f t="array" ref="I3820">IFERROR(
INDEX(Category_Map!$B$3:$B$28,
MATCH(TRIM(SUBSTITUTE(SUBSTITUTE(CLEAN(G3820),CHAR(160),""),CHAR(10),"")),
TRIM(SUBSTITUTE(SUBSTITUTE(Category_Map!$A$3:$A$28,CHAR(160),""),CHAR(10),"")),0)),
"Not Found")</f>
        <v>Recreation and Personal Care</v>
      </c>
      <c r="J3820" t="str">
        <f t="shared" si="59"/>
        <v>Pre-COVID</v>
      </c>
    </row>
    <row r="3821" spans="1:10" x14ac:dyDescent="0.35">
      <c r="A3821" t="s">
        <v>34</v>
      </c>
      <c r="B3821">
        <v>2017</v>
      </c>
      <c r="C3821" t="s">
        <v>31</v>
      </c>
      <c r="D3821">
        <v>130.30000000000001</v>
      </c>
      <c r="E3821">
        <v>1</v>
      </c>
      <c r="F3821" s="1">
        <v>42736</v>
      </c>
      <c r="G3821" t="s">
        <v>26</v>
      </c>
      <c r="H3821">
        <v>133.30000000000001</v>
      </c>
      <c r="I3821" t="str" cm="1">
        <f t="array" ref="I3821">IFERROR(
INDEX(Category_Map!$B$3:$B$28,
MATCH(TRIM(SUBSTITUTE(SUBSTITUTE(CLEAN(G3821),CHAR(160),""),CHAR(10),"")),
TRIM(SUBSTITUTE(SUBSTITUTE(Category_Map!$A$3:$A$28,CHAR(160),""),CHAR(10),"")),0)),
"Not Found")</f>
        <v>Education</v>
      </c>
      <c r="J3821" t="str">
        <f t="shared" si="59"/>
        <v>Pre-COVID</v>
      </c>
    </row>
    <row r="3822" spans="1:10" x14ac:dyDescent="0.35">
      <c r="A3822" t="s">
        <v>34</v>
      </c>
      <c r="B3822">
        <v>2017</v>
      </c>
      <c r="C3822" t="s">
        <v>31</v>
      </c>
      <c r="D3822">
        <v>130.30000000000001</v>
      </c>
      <c r="E3822">
        <v>1</v>
      </c>
      <c r="F3822" s="1">
        <v>42736</v>
      </c>
      <c r="G3822" t="s">
        <v>27</v>
      </c>
      <c r="H3822">
        <v>121.7</v>
      </c>
      <c r="I3822" t="str" cm="1">
        <f t="array" ref="I3822">IFERROR(
INDEX(Category_Map!$B$3:$B$28,
MATCH(TRIM(SUBSTITUTE(SUBSTITUTE(CLEAN(G3822),CHAR(160),""),CHAR(10),"")),
TRIM(SUBSTITUTE(SUBSTITUTE(Category_Map!$A$3:$A$28,CHAR(160),""),CHAR(10),"")),0)),
"Not Found")</f>
        <v>Personal care and effects</v>
      </c>
      <c r="J3822" t="str">
        <f t="shared" si="59"/>
        <v>Pre-COVID</v>
      </c>
    </row>
    <row r="3823" spans="1:10" x14ac:dyDescent="0.35">
      <c r="A3823" t="s">
        <v>34</v>
      </c>
      <c r="B3823">
        <v>2017</v>
      </c>
      <c r="C3823" t="s">
        <v>31</v>
      </c>
      <c r="D3823">
        <v>130.30000000000001</v>
      </c>
      <c r="E3823">
        <v>1</v>
      </c>
      <c r="F3823" s="1">
        <v>42736</v>
      </c>
      <c r="G3823" t="s">
        <v>28</v>
      </c>
      <c r="H3823">
        <v>124.4</v>
      </c>
      <c r="I3823" t="str" cm="1">
        <f t="array" ref="I3823">IFERROR(
INDEX(Category_Map!$B$3:$B$28,
MATCH(TRIM(SUBSTITUTE(SUBSTITUTE(CLEAN(G3823),CHAR(160),""),CHAR(10),"")),
TRIM(SUBSTITUTE(SUBSTITUTE(Category_Map!$A$3:$A$28,CHAR(160),""),CHAR(10),"")),0)),
"Not Found")</f>
        <v>Miscellaneous</v>
      </c>
      <c r="J3823" t="str">
        <f t="shared" si="59"/>
        <v>Pre-COVID</v>
      </c>
    </row>
    <row r="3824" spans="1:10" x14ac:dyDescent="0.35">
      <c r="A3824" t="s">
        <v>30</v>
      </c>
      <c r="B3824">
        <v>2017</v>
      </c>
      <c r="C3824" t="s">
        <v>35</v>
      </c>
      <c r="D3824">
        <v>132.6</v>
      </c>
      <c r="E3824">
        <v>2</v>
      </c>
      <c r="F3824" s="1">
        <v>42767</v>
      </c>
      <c r="G3824" t="s">
        <v>3</v>
      </c>
      <c r="H3824">
        <v>133.30000000000001</v>
      </c>
      <c r="I3824" t="str" cm="1">
        <f t="array" ref="I3824">IFERROR(
INDEX(Category_Map!$B$3:$B$28,
MATCH(TRIM(SUBSTITUTE(SUBSTITUTE(CLEAN(G3824),CHAR(160),""),CHAR(10),"")),
TRIM(SUBSTITUTE(SUBSTITUTE(Category_Map!$A$3:$A$28,CHAR(160),""),CHAR(10),"")),0)),
"Not Found")</f>
        <v>Food</v>
      </c>
      <c r="J3824" t="str">
        <f t="shared" si="59"/>
        <v>Pre-COVID</v>
      </c>
    </row>
    <row r="3825" spans="1:10" x14ac:dyDescent="0.35">
      <c r="A3825" t="s">
        <v>30</v>
      </c>
      <c r="B3825">
        <v>2017</v>
      </c>
      <c r="C3825" t="s">
        <v>35</v>
      </c>
      <c r="D3825">
        <v>132.6</v>
      </c>
      <c r="E3825">
        <v>2</v>
      </c>
      <c r="F3825" s="1">
        <v>42767</v>
      </c>
      <c r="G3825" t="s">
        <v>4</v>
      </c>
      <c r="H3825">
        <v>138.30000000000001</v>
      </c>
      <c r="I3825" t="str" cm="1">
        <f t="array" ref="I3825">IFERROR(
INDEX(Category_Map!$B$3:$B$28,
MATCH(TRIM(SUBSTITUTE(SUBSTITUTE(CLEAN(G3825),CHAR(160),""),CHAR(10),"")),
TRIM(SUBSTITUTE(SUBSTITUTE(Category_Map!$A$3:$A$28,CHAR(160),""),CHAR(10),"")),0)),
"Not Found")</f>
        <v>Food</v>
      </c>
      <c r="J3825" t="str">
        <f t="shared" si="59"/>
        <v>Pre-COVID</v>
      </c>
    </row>
    <row r="3826" spans="1:10" x14ac:dyDescent="0.35">
      <c r="A3826" t="s">
        <v>30</v>
      </c>
      <c r="B3826">
        <v>2017</v>
      </c>
      <c r="C3826" t="s">
        <v>35</v>
      </c>
      <c r="D3826">
        <v>132.6</v>
      </c>
      <c r="E3826">
        <v>2</v>
      </c>
      <c r="F3826" s="1">
        <v>42767</v>
      </c>
      <c r="G3826" t="s">
        <v>5</v>
      </c>
      <c r="H3826">
        <v>129.30000000000001</v>
      </c>
      <c r="I3826" t="str" cm="1">
        <f t="array" ref="I3826">IFERROR(
INDEX(Category_Map!$B$3:$B$28,
MATCH(TRIM(SUBSTITUTE(SUBSTITUTE(CLEAN(G3826),CHAR(160),""),CHAR(10),"")),
TRIM(SUBSTITUTE(SUBSTITUTE(Category_Map!$A$3:$A$28,CHAR(160),""),CHAR(10),"")),0)),
"Not Found")</f>
        <v>Food</v>
      </c>
      <c r="J3826" t="str">
        <f t="shared" si="59"/>
        <v>Pre-COVID</v>
      </c>
    </row>
    <row r="3827" spans="1:10" x14ac:dyDescent="0.35">
      <c r="A3827" t="s">
        <v>30</v>
      </c>
      <c r="B3827">
        <v>2017</v>
      </c>
      <c r="C3827" t="s">
        <v>35</v>
      </c>
      <c r="D3827">
        <v>132.6</v>
      </c>
      <c r="E3827">
        <v>2</v>
      </c>
      <c r="F3827" s="1">
        <v>42767</v>
      </c>
      <c r="G3827" t="s">
        <v>6</v>
      </c>
      <c r="H3827">
        <v>137.19999999999999</v>
      </c>
      <c r="I3827" t="str" cm="1">
        <f t="array" ref="I3827">IFERROR(
INDEX(Category_Map!$B$3:$B$28,
MATCH(TRIM(SUBSTITUTE(SUBSTITUTE(CLEAN(G3827),CHAR(160),""),CHAR(10),"")),
TRIM(SUBSTITUTE(SUBSTITUTE(Category_Map!$A$3:$A$28,CHAR(160),""),CHAR(10),"")),0)),
"Not Found")</f>
        <v>Food</v>
      </c>
      <c r="J3827" t="str">
        <f t="shared" si="59"/>
        <v>Pre-COVID</v>
      </c>
    </row>
    <row r="3828" spans="1:10" x14ac:dyDescent="0.35">
      <c r="A3828" t="s">
        <v>30</v>
      </c>
      <c r="B3828">
        <v>2017</v>
      </c>
      <c r="C3828" t="s">
        <v>35</v>
      </c>
      <c r="D3828">
        <v>132.6</v>
      </c>
      <c r="E3828">
        <v>2</v>
      </c>
      <c r="F3828" s="1">
        <v>42767</v>
      </c>
      <c r="G3828" t="s">
        <v>7</v>
      </c>
      <c r="H3828">
        <v>122.1</v>
      </c>
      <c r="I3828" t="str" cm="1">
        <f t="array" ref="I3828">IFERROR(
INDEX(Category_Map!$B$3:$B$28,
MATCH(TRIM(SUBSTITUTE(SUBSTITUTE(CLEAN(G3828),CHAR(160),""),CHAR(10),"")),
TRIM(SUBSTITUTE(SUBSTITUTE(Category_Map!$A$3:$A$28,CHAR(160),""),CHAR(10),"")),0)),
"Not Found")</f>
        <v>Food</v>
      </c>
      <c r="J3828" t="str">
        <f t="shared" si="59"/>
        <v>Pre-COVID</v>
      </c>
    </row>
    <row r="3829" spans="1:10" x14ac:dyDescent="0.35">
      <c r="A3829" t="s">
        <v>30</v>
      </c>
      <c r="B3829">
        <v>2017</v>
      </c>
      <c r="C3829" t="s">
        <v>35</v>
      </c>
      <c r="D3829">
        <v>132.6</v>
      </c>
      <c r="E3829">
        <v>2</v>
      </c>
      <c r="F3829" s="1">
        <v>42767</v>
      </c>
      <c r="G3829" t="s">
        <v>8</v>
      </c>
      <c r="H3829">
        <v>138.69999999999999</v>
      </c>
      <c r="I3829" t="str" cm="1">
        <f t="array" ref="I3829">IFERROR(
INDEX(Category_Map!$B$3:$B$28,
MATCH(TRIM(SUBSTITUTE(SUBSTITUTE(CLEAN(G3829),CHAR(160),""),CHAR(10),"")),
TRIM(SUBSTITUTE(SUBSTITUTE(Category_Map!$A$3:$A$28,CHAR(160),""),CHAR(10),"")),0)),
"Not Found")</f>
        <v>Food</v>
      </c>
      <c r="J3829" t="str">
        <f t="shared" si="59"/>
        <v>Pre-COVID</v>
      </c>
    </row>
    <row r="3830" spans="1:10" x14ac:dyDescent="0.35">
      <c r="A3830" t="s">
        <v>30</v>
      </c>
      <c r="B3830">
        <v>2017</v>
      </c>
      <c r="C3830" t="s">
        <v>35</v>
      </c>
      <c r="D3830">
        <v>132.6</v>
      </c>
      <c r="E3830">
        <v>2</v>
      </c>
      <c r="F3830" s="1">
        <v>42767</v>
      </c>
      <c r="G3830" t="s">
        <v>9</v>
      </c>
      <c r="H3830">
        <v>119.1</v>
      </c>
      <c r="I3830" t="str" cm="1">
        <f t="array" ref="I3830">IFERROR(
INDEX(Category_Map!$B$3:$B$28,
MATCH(TRIM(SUBSTITUTE(SUBSTITUTE(CLEAN(G3830),CHAR(160),""),CHAR(10),"")),
TRIM(SUBSTITUTE(SUBSTITUTE(Category_Map!$A$3:$A$28,CHAR(160),""),CHAR(10),"")),0)),
"Not Found")</f>
        <v>Food</v>
      </c>
      <c r="J3830" t="str">
        <f t="shared" si="59"/>
        <v>Pre-COVID</v>
      </c>
    </row>
    <row r="3831" spans="1:10" x14ac:dyDescent="0.35">
      <c r="A3831" t="s">
        <v>30</v>
      </c>
      <c r="B3831">
        <v>2017</v>
      </c>
      <c r="C3831" t="s">
        <v>35</v>
      </c>
      <c r="D3831">
        <v>132.6</v>
      </c>
      <c r="E3831">
        <v>2</v>
      </c>
      <c r="F3831" s="1">
        <v>42767</v>
      </c>
      <c r="G3831" t="s">
        <v>10</v>
      </c>
      <c r="H3831">
        <v>156.9</v>
      </c>
      <c r="I3831" t="str" cm="1">
        <f t="array" ref="I3831">IFERROR(
INDEX(Category_Map!$B$3:$B$28,
MATCH(TRIM(SUBSTITUTE(SUBSTITUTE(CLEAN(G3831),CHAR(160),""),CHAR(10),"")),
TRIM(SUBSTITUTE(SUBSTITUTE(Category_Map!$A$3:$A$28,CHAR(160),""),CHAR(10),"")),0)),
"Not Found")</f>
        <v>Food</v>
      </c>
      <c r="J3831" t="str">
        <f t="shared" si="59"/>
        <v>Pre-COVID</v>
      </c>
    </row>
    <row r="3832" spans="1:10" x14ac:dyDescent="0.35">
      <c r="A3832" t="s">
        <v>30</v>
      </c>
      <c r="B3832">
        <v>2017</v>
      </c>
      <c r="C3832" t="s">
        <v>35</v>
      </c>
      <c r="D3832">
        <v>132.6</v>
      </c>
      <c r="E3832">
        <v>2</v>
      </c>
      <c r="F3832" s="1">
        <v>42767</v>
      </c>
      <c r="G3832" t="s">
        <v>11</v>
      </c>
      <c r="H3832">
        <v>116.2</v>
      </c>
      <c r="I3832" t="str" cm="1">
        <f t="array" ref="I3832">IFERROR(
INDEX(Category_Map!$B$3:$B$28,
MATCH(TRIM(SUBSTITUTE(SUBSTITUTE(CLEAN(G3832),CHAR(160),""),CHAR(10),"")),
TRIM(SUBSTITUTE(SUBSTITUTE(Category_Map!$A$3:$A$28,CHAR(160),""),CHAR(10),"")),0)),
"Not Found")</f>
        <v>Food</v>
      </c>
      <c r="J3832" t="str">
        <f t="shared" si="59"/>
        <v>Pre-COVID</v>
      </c>
    </row>
    <row r="3833" spans="1:10" x14ac:dyDescent="0.35">
      <c r="A3833" t="s">
        <v>30</v>
      </c>
      <c r="B3833">
        <v>2017</v>
      </c>
      <c r="C3833" t="s">
        <v>35</v>
      </c>
      <c r="D3833">
        <v>132.6</v>
      </c>
      <c r="E3833">
        <v>2</v>
      </c>
      <c r="F3833" s="1">
        <v>42767</v>
      </c>
      <c r="G3833" t="s">
        <v>12</v>
      </c>
      <c r="H3833">
        <v>136</v>
      </c>
      <c r="I3833" t="str" cm="1">
        <f t="array" ref="I3833">IFERROR(
INDEX(Category_Map!$B$3:$B$28,
MATCH(TRIM(SUBSTITUTE(SUBSTITUTE(CLEAN(G3833),CHAR(160),""),CHAR(10),"")),
TRIM(SUBSTITUTE(SUBSTITUTE(Category_Map!$A$3:$A$28,CHAR(160),""),CHAR(10),"")),0)),
"Not Found")</f>
        <v>Food</v>
      </c>
      <c r="J3833" t="str">
        <f t="shared" si="59"/>
        <v>Pre-COVID</v>
      </c>
    </row>
    <row r="3834" spans="1:10" x14ac:dyDescent="0.35">
      <c r="A3834" t="s">
        <v>30</v>
      </c>
      <c r="B3834">
        <v>2017</v>
      </c>
      <c r="C3834" t="s">
        <v>35</v>
      </c>
      <c r="D3834">
        <v>132.6</v>
      </c>
      <c r="E3834">
        <v>2</v>
      </c>
      <c r="F3834" s="1">
        <v>42767</v>
      </c>
      <c r="G3834" t="s">
        <v>13</v>
      </c>
      <c r="H3834">
        <v>129.4</v>
      </c>
      <c r="I3834" t="str" cm="1">
        <f t="array" ref="I3834">IFERROR(
INDEX(Category_Map!$B$3:$B$28,
MATCH(TRIM(SUBSTITUTE(SUBSTITUTE(CLEAN(G3834),CHAR(160),""),CHAR(10),"")),
TRIM(SUBSTITUTE(SUBSTITUTE(Category_Map!$A$3:$A$28,CHAR(160),""),CHAR(10),"")),0)),
"Not Found")</f>
        <v>Food and beverages</v>
      </c>
      <c r="J3834" t="str">
        <f t="shared" si="59"/>
        <v>Pre-COVID</v>
      </c>
    </row>
    <row r="3835" spans="1:10" x14ac:dyDescent="0.35">
      <c r="A3835" t="s">
        <v>30</v>
      </c>
      <c r="B3835">
        <v>2017</v>
      </c>
      <c r="C3835" t="s">
        <v>35</v>
      </c>
      <c r="D3835">
        <v>132.6</v>
      </c>
      <c r="E3835">
        <v>2</v>
      </c>
      <c r="F3835" s="1">
        <v>42767</v>
      </c>
      <c r="G3835" t="s">
        <v>14</v>
      </c>
      <c r="H3835">
        <v>144.4</v>
      </c>
      <c r="I3835" t="str" cm="1">
        <f t="array" ref="I3835">IFERROR(
INDEX(Category_Map!$B$3:$B$28,
MATCH(TRIM(SUBSTITUTE(SUBSTITUTE(CLEAN(G3835),CHAR(160),""),CHAR(10),"")),
TRIM(SUBSTITUTE(SUBSTITUTE(Category_Map!$A$3:$A$28,CHAR(160),""),CHAR(10),"")),0)),
"Not Found")</f>
        <v>Food and beverages</v>
      </c>
      <c r="J3835" t="str">
        <f t="shared" si="59"/>
        <v>Pre-COVID</v>
      </c>
    </row>
    <row r="3836" spans="1:10" x14ac:dyDescent="0.35">
      <c r="A3836" t="s">
        <v>30</v>
      </c>
      <c r="B3836">
        <v>2017</v>
      </c>
      <c r="C3836" t="s">
        <v>35</v>
      </c>
      <c r="D3836">
        <v>132.6</v>
      </c>
      <c r="E3836">
        <v>2</v>
      </c>
      <c r="F3836" s="1">
        <v>42767</v>
      </c>
      <c r="G3836" t="s">
        <v>15</v>
      </c>
      <c r="H3836">
        <v>133.6</v>
      </c>
      <c r="I3836" t="str" cm="1">
        <f t="array" ref="I3836">IFERROR(
INDEX(Category_Map!$B$3:$B$28,
MATCH(TRIM(SUBSTITUTE(SUBSTITUTE(CLEAN(G3836),CHAR(160),""),CHAR(10),"")),
TRIM(SUBSTITUTE(SUBSTITUTE(Category_Map!$A$3:$A$28,CHAR(160),""),CHAR(10),"")),0)),
"Not Found")</f>
        <v>Food and beverages</v>
      </c>
      <c r="J3836" t="str">
        <f t="shared" si="59"/>
        <v>Pre-COVID</v>
      </c>
    </row>
    <row r="3837" spans="1:10" x14ac:dyDescent="0.35">
      <c r="A3837" t="s">
        <v>30</v>
      </c>
      <c r="B3837">
        <v>2017</v>
      </c>
      <c r="C3837" t="s">
        <v>35</v>
      </c>
      <c r="D3837">
        <v>132.6</v>
      </c>
      <c r="E3837">
        <v>2</v>
      </c>
      <c r="F3837" s="1">
        <v>42767</v>
      </c>
      <c r="G3837" t="s">
        <v>16</v>
      </c>
      <c r="H3837">
        <v>143.69999999999999</v>
      </c>
      <c r="I3837" t="str" cm="1">
        <f t="array" ref="I3837">IFERROR(
INDEX(Category_Map!$B$3:$B$28,
MATCH(TRIM(SUBSTITUTE(SUBSTITUTE(CLEAN(G3837),CHAR(160),""),CHAR(10),"")),
TRIM(SUBSTITUTE(SUBSTITUTE(Category_Map!$A$3:$A$28,CHAR(160),""),CHAR(10),"")),0)),
"Not Found")</f>
        <v>Miscellaneous</v>
      </c>
      <c r="J3837" t="str">
        <f t="shared" si="59"/>
        <v>Pre-COVID</v>
      </c>
    </row>
    <row r="3838" spans="1:10" x14ac:dyDescent="0.35">
      <c r="A3838" t="s">
        <v>30</v>
      </c>
      <c r="B3838">
        <v>2017</v>
      </c>
      <c r="C3838" t="s">
        <v>35</v>
      </c>
      <c r="D3838">
        <v>132.6</v>
      </c>
      <c r="E3838">
        <v>2</v>
      </c>
      <c r="F3838" s="1">
        <v>42767</v>
      </c>
      <c r="G3838" t="s">
        <v>17</v>
      </c>
      <c r="H3838">
        <v>140.9</v>
      </c>
      <c r="I3838" t="str" cm="1">
        <f t="array" ref="I3838">IFERROR(
INDEX(Category_Map!$B$3:$B$28,
MATCH(TRIM(SUBSTITUTE(SUBSTITUTE(CLEAN(G3838),CHAR(160),""),CHAR(10),"")),
TRIM(SUBSTITUTE(SUBSTITUTE(Category_Map!$A$3:$A$28,CHAR(160),""),CHAR(10),"")),0)),
"Not Found")</f>
        <v>Clothing and Footwear</v>
      </c>
      <c r="J3838" t="str">
        <f t="shared" si="59"/>
        <v>Pre-COVID</v>
      </c>
    </row>
    <row r="3839" spans="1:10" x14ac:dyDescent="0.35">
      <c r="A3839" t="s">
        <v>30</v>
      </c>
      <c r="B3839">
        <v>2017</v>
      </c>
      <c r="C3839" t="s">
        <v>35</v>
      </c>
      <c r="D3839">
        <v>132.6</v>
      </c>
      <c r="E3839">
        <v>2</v>
      </c>
      <c r="F3839" s="1">
        <v>42767</v>
      </c>
      <c r="G3839" t="s">
        <v>18</v>
      </c>
      <c r="H3839">
        <v>135.80000000000001</v>
      </c>
      <c r="I3839" t="str" cm="1">
        <f t="array" ref="I3839">IFERROR(
INDEX(Category_Map!$B$3:$B$28,
MATCH(TRIM(SUBSTITUTE(SUBSTITUTE(CLEAN(G3839),CHAR(160),""),CHAR(10),"")),
TRIM(SUBSTITUTE(SUBSTITUTE(Category_Map!$A$3:$A$28,CHAR(160),""),CHAR(10),"")),0)),
"Not Found")</f>
        <v>Clothing and Footwear</v>
      </c>
      <c r="J3839" t="str">
        <f t="shared" si="59"/>
        <v>Pre-COVID</v>
      </c>
    </row>
    <row r="3840" spans="1:10" x14ac:dyDescent="0.35">
      <c r="A3840" t="s">
        <v>30</v>
      </c>
      <c r="B3840">
        <v>2017</v>
      </c>
      <c r="C3840" t="s">
        <v>35</v>
      </c>
      <c r="D3840">
        <v>132.6</v>
      </c>
      <c r="E3840">
        <v>2</v>
      </c>
      <c r="F3840" s="1">
        <v>42767</v>
      </c>
      <c r="G3840" t="s">
        <v>19</v>
      </c>
      <c r="H3840">
        <v>140.19999999999999</v>
      </c>
      <c r="I3840" t="str" cm="1">
        <f t="array" ref="I3840">IFERROR(
INDEX(Category_Map!$B$3:$B$28,
MATCH(TRIM(SUBSTITUTE(SUBSTITUTE(CLEAN(G3840),CHAR(160),""),CHAR(10),"")),
TRIM(SUBSTITUTE(SUBSTITUTE(Category_Map!$A$3:$A$28,CHAR(160),""),CHAR(10),"")),0)),
"Not Found")</f>
        <v>Clothing and Footwear</v>
      </c>
      <c r="J3840" t="str">
        <f t="shared" si="59"/>
        <v>Pre-COVID</v>
      </c>
    </row>
    <row r="3841" spans="1:10" x14ac:dyDescent="0.35">
      <c r="A3841" t="s">
        <v>30</v>
      </c>
      <c r="B3841">
        <v>2017</v>
      </c>
      <c r="C3841" t="s">
        <v>35</v>
      </c>
      <c r="D3841">
        <v>132.6</v>
      </c>
      <c r="E3841">
        <v>2</v>
      </c>
      <c r="F3841" s="1">
        <v>42767</v>
      </c>
      <c r="G3841" t="s">
        <v>20</v>
      </c>
      <c r="H3841">
        <v>0</v>
      </c>
      <c r="I3841" t="str" cm="1">
        <f t="array" ref="I3841">IFERROR(
INDEX(Category_Map!$B$3:$B$28,
MATCH(TRIM(SUBSTITUTE(SUBSTITUTE(CLEAN(G3841),CHAR(160),""),CHAR(10),"")),
TRIM(SUBSTITUTE(SUBSTITUTE(Category_Map!$A$3:$A$28,CHAR(160),""),CHAR(10),"")),0)),
"Not Found")</f>
        <v>Housing and Utilities</v>
      </c>
      <c r="J3841" t="str">
        <f t="shared" si="59"/>
        <v>Pre-COVID</v>
      </c>
    </row>
    <row r="3842" spans="1:10" x14ac:dyDescent="0.35">
      <c r="A3842" t="s">
        <v>30</v>
      </c>
      <c r="B3842">
        <v>2017</v>
      </c>
      <c r="C3842" t="s">
        <v>35</v>
      </c>
      <c r="D3842">
        <v>132.6</v>
      </c>
      <c r="E3842">
        <v>2</v>
      </c>
      <c r="F3842" s="1">
        <v>42767</v>
      </c>
      <c r="G3842" t="s">
        <v>21</v>
      </c>
      <c r="H3842">
        <v>133.19999999999999</v>
      </c>
      <c r="I3842" t="str" cm="1">
        <f t="array" ref="I3842">IFERROR(
INDEX(Category_Map!$B$3:$B$28,
MATCH(TRIM(SUBSTITUTE(SUBSTITUTE(CLEAN(G3842),CHAR(160),""),CHAR(10),"")),
TRIM(SUBSTITUTE(SUBSTITUTE(Category_Map!$A$3:$A$28,CHAR(160),""),CHAR(10),"")),0)),
"Not Found")</f>
        <v>Fuel and Energy</v>
      </c>
      <c r="J3842" t="str">
        <f t="shared" ref="J3842:J3905" si="60">IF(F3842 &lt; DATE(2020,3,1), "Pre-COVID", "Post-COVID")</f>
        <v>Pre-COVID</v>
      </c>
    </row>
    <row r="3843" spans="1:10" x14ac:dyDescent="0.35">
      <c r="A3843" t="s">
        <v>30</v>
      </c>
      <c r="B3843">
        <v>2017</v>
      </c>
      <c r="C3843" t="s">
        <v>35</v>
      </c>
      <c r="D3843">
        <v>132.6</v>
      </c>
      <c r="E3843">
        <v>2</v>
      </c>
      <c r="F3843" s="1">
        <v>42767</v>
      </c>
      <c r="G3843" t="s">
        <v>22</v>
      </c>
      <c r="H3843">
        <v>133.6</v>
      </c>
      <c r="I3843" t="str" cm="1">
        <f t="array" ref="I3843">IFERROR(
INDEX(Category_Map!$B$3:$B$28,
MATCH(TRIM(SUBSTITUTE(SUBSTITUTE(CLEAN(G3843),CHAR(160),""),CHAR(10),"")),
TRIM(SUBSTITUTE(SUBSTITUTE(Category_Map!$A$3:$A$28,CHAR(160),""),CHAR(10),"")),0)),
"Not Found")</f>
        <v>Household goods and services</v>
      </c>
      <c r="J3843" t="str">
        <f t="shared" si="60"/>
        <v>Pre-COVID</v>
      </c>
    </row>
    <row r="3844" spans="1:10" x14ac:dyDescent="0.35">
      <c r="A3844" t="s">
        <v>30</v>
      </c>
      <c r="B3844">
        <v>2017</v>
      </c>
      <c r="C3844" t="s">
        <v>35</v>
      </c>
      <c r="D3844">
        <v>132.6</v>
      </c>
      <c r="E3844">
        <v>2</v>
      </c>
      <c r="F3844" s="1">
        <v>42767</v>
      </c>
      <c r="G3844" t="s">
        <v>23</v>
      </c>
      <c r="H3844">
        <v>130.1</v>
      </c>
      <c r="I3844" t="str" cm="1">
        <f t="array" ref="I3844">IFERROR(
INDEX(Category_Map!$B$3:$B$28,
MATCH(TRIM(SUBSTITUTE(SUBSTITUTE(CLEAN(G3844),CHAR(160),""),CHAR(10),"")),
TRIM(SUBSTITUTE(SUBSTITUTE(Category_Map!$A$3:$A$28,CHAR(160),""),CHAR(10),"")),0)),
"Not Found")</f>
        <v>Health</v>
      </c>
      <c r="J3844" t="str">
        <f t="shared" si="60"/>
        <v>Pre-COVID</v>
      </c>
    </row>
    <row r="3845" spans="1:10" x14ac:dyDescent="0.35">
      <c r="A3845" t="s">
        <v>30</v>
      </c>
      <c r="B3845">
        <v>2017</v>
      </c>
      <c r="C3845" t="s">
        <v>35</v>
      </c>
      <c r="D3845">
        <v>132.6</v>
      </c>
      <c r="E3845">
        <v>2</v>
      </c>
      <c r="F3845" s="1">
        <v>42767</v>
      </c>
      <c r="G3845" t="s">
        <v>24</v>
      </c>
      <c r="H3845">
        <v>119.5</v>
      </c>
      <c r="I3845" t="str" cm="1">
        <f t="array" ref="I3845">IFERROR(
INDEX(Category_Map!$B$3:$B$28,
MATCH(TRIM(SUBSTITUTE(SUBSTITUTE(CLEAN(G3845),CHAR(160),""),CHAR(10),"")),
TRIM(SUBSTITUTE(SUBSTITUTE(Category_Map!$A$3:$A$28,CHAR(160),""),CHAR(10),"")),0)),
"Not Found")</f>
        <v>Transport &amp; Communication</v>
      </c>
      <c r="J3845" t="str">
        <f t="shared" si="60"/>
        <v>Pre-COVID</v>
      </c>
    </row>
    <row r="3846" spans="1:10" x14ac:dyDescent="0.35">
      <c r="A3846" t="s">
        <v>30</v>
      </c>
      <c r="B3846">
        <v>2017</v>
      </c>
      <c r="C3846" t="s">
        <v>35</v>
      </c>
      <c r="D3846">
        <v>132.6</v>
      </c>
      <c r="E3846">
        <v>2</v>
      </c>
      <c r="F3846" s="1">
        <v>42767</v>
      </c>
      <c r="G3846" t="s">
        <v>25</v>
      </c>
      <c r="H3846">
        <v>127.7</v>
      </c>
      <c r="I3846" t="str" cm="1">
        <f t="array" ref="I3846">IFERROR(
INDEX(Category_Map!$B$3:$B$28,
MATCH(TRIM(SUBSTITUTE(SUBSTITUTE(CLEAN(G3846),CHAR(160),""),CHAR(10),"")),
TRIM(SUBSTITUTE(SUBSTITUTE(Category_Map!$A$3:$A$28,CHAR(160),""),CHAR(10),"")),0)),
"Not Found")</f>
        <v>Recreation and Personal Care</v>
      </c>
      <c r="J3846" t="str">
        <f t="shared" si="60"/>
        <v>Pre-COVID</v>
      </c>
    </row>
    <row r="3847" spans="1:10" x14ac:dyDescent="0.35">
      <c r="A3847" t="s">
        <v>30</v>
      </c>
      <c r="B3847">
        <v>2017</v>
      </c>
      <c r="C3847" t="s">
        <v>35</v>
      </c>
      <c r="D3847">
        <v>132.6</v>
      </c>
      <c r="E3847">
        <v>2</v>
      </c>
      <c r="F3847" s="1">
        <v>42767</v>
      </c>
      <c r="G3847" t="s">
        <v>26</v>
      </c>
      <c r="H3847">
        <v>134.9</v>
      </c>
      <c r="I3847" t="str" cm="1">
        <f t="array" ref="I3847">IFERROR(
INDEX(Category_Map!$B$3:$B$28,
MATCH(TRIM(SUBSTITUTE(SUBSTITUTE(CLEAN(G3847),CHAR(160),""),CHAR(10),"")),
TRIM(SUBSTITUTE(SUBSTITUTE(Category_Map!$A$3:$A$28,CHAR(160),""),CHAR(10),"")),0)),
"Not Found")</f>
        <v>Education</v>
      </c>
      <c r="J3847" t="str">
        <f t="shared" si="60"/>
        <v>Pre-COVID</v>
      </c>
    </row>
    <row r="3848" spans="1:10" x14ac:dyDescent="0.35">
      <c r="A3848" t="s">
        <v>30</v>
      </c>
      <c r="B3848">
        <v>2017</v>
      </c>
      <c r="C3848" t="s">
        <v>35</v>
      </c>
      <c r="D3848">
        <v>132.6</v>
      </c>
      <c r="E3848">
        <v>2</v>
      </c>
      <c r="F3848" s="1">
        <v>42767</v>
      </c>
      <c r="G3848" t="s">
        <v>27</v>
      </c>
      <c r="H3848">
        <v>123.2</v>
      </c>
      <c r="I3848" t="str" cm="1">
        <f t="array" ref="I3848">IFERROR(
INDEX(Category_Map!$B$3:$B$28,
MATCH(TRIM(SUBSTITUTE(SUBSTITUTE(CLEAN(G3848),CHAR(160),""),CHAR(10),"")),
TRIM(SUBSTITUTE(SUBSTITUTE(Category_Map!$A$3:$A$28,CHAR(160),""),CHAR(10),"")),0)),
"Not Found")</f>
        <v>Personal care and effects</v>
      </c>
      <c r="J3848" t="str">
        <f t="shared" si="60"/>
        <v>Pre-COVID</v>
      </c>
    </row>
    <row r="3849" spans="1:10" x14ac:dyDescent="0.35">
      <c r="A3849" t="s">
        <v>30</v>
      </c>
      <c r="B3849">
        <v>2017</v>
      </c>
      <c r="C3849" t="s">
        <v>35</v>
      </c>
      <c r="D3849">
        <v>132.6</v>
      </c>
      <c r="E3849">
        <v>2</v>
      </c>
      <c r="F3849" s="1">
        <v>42767</v>
      </c>
      <c r="G3849" t="s">
        <v>28</v>
      </c>
      <c r="H3849">
        <v>127</v>
      </c>
      <c r="I3849" t="str" cm="1">
        <f t="array" ref="I3849">IFERROR(
INDEX(Category_Map!$B$3:$B$28,
MATCH(TRIM(SUBSTITUTE(SUBSTITUTE(CLEAN(G3849),CHAR(160),""),CHAR(10),"")),
TRIM(SUBSTITUTE(SUBSTITUTE(Category_Map!$A$3:$A$28,CHAR(160),""),CHAR(10),"")),0)),
"Not Found")</f>
        <v>Miscellaneous</v>
      </c>
      <c r="J3849" t="str">
        <f t="shared" si="60"/>
        <v>Pre-COVID</v>
      </c>
    </row>
    <row r="3850" spans="1:10" x14ac:dyDescent="0.35">
      <c r="A3850" t="s">
        <v>33</v>
      </c>
      <c r="B3850">
        <v>2017</v>
      </c>
      <c r="C3850" t="s">
        <v>35</v>
      </c>
      <c r="D3850">
        <v>128.19999999999999</v>
      </c>
      <c r="E3850">
        <v>2</v>
      </c>
      <c r="F3850" s="1">
        <v>42767</v>
      </c>
      <c r="G3850" t="s">
        <v>3</v>
      </c>
      <c r="H3850">
        <v>132.80000000000001</v>
      </c>
      <c r="I3850" t="str" cm="1">
        <f t="array" ref="I3850">IFERROR(
INDEX(Category_Map!$B$3:$B$28,
MATCH(TRIM(SUBSTITUTE(SUBSTITUTE(CLEAN(G3850),CHAR(160),""),CHAR(10),"")),
TRIM(SUBSTITUTE(SUBSTITUTE(Category_Map!$A$3:$A$28,CHAR(160),""),CHAR(10),"")),0)),
"Not Found")</f>
        <v>Food</v>
      </c>
      <c r="J3850" t="str">
        <f t="shared" si="60"/>
        <v>Pre-COVID</v>
      </c>
    </row>
    <row r="3851" spans="1:10" x14ac:dyDescent="0.35">
      <c r="A3851" t="s">
        <v>33</v>
      </c>
      <c r="B3851">
        <v>2017</v>
      </c>
      <c r="C3851" t="s">
        <v>35</v>
      </c>
      <c r="D3851">
        <v>128.19999999999999</v>
      </c>
      <c r="E3851">
        <v>2</v>
      </c>
      <c r="F3851" s="1">
        <v>42767</v>
      </c>
      <c r="G3851" t="s">
        <v>4</v>
      </c>
      <c r="H3851">
        <v>139.80000000000001</v>
      </c>
      <c r="I3851" t="str" cm="1">
        <f t="array" ref="I3851">IFERROR(
INDEX(Category_Map!$B$3:$B$28,
MATCH(TRIM(SUBSTITUTE(SUBSTITUTE(CLEAN(G3851),CHAR(160),""),CHAR(10),"")),
TRIM(SUBSTITUTE(SUBSTITUTE(Category_Map!$A$3:$A$28,CHAR(160),""),CHAR(10),"")),0)),
"Not Found")</f>
        <v>Food</v>
      </c>
      <c r="J3851" t="str">
        <f t="shared" si="60"/>
        <v>Pre-COVID</v>
      </c>
    </row>
    <row r="3852" spans="1:10" x14ac:dyDescent="0.35">
      <c r="A3852" t="s">
        <v>33</v>
      </c>
      <c r="B3852">
        <v>2017</v>
      </c>
      <c r="C3852" t="s">
        <v>35</v>
      </c>
      <c r="D3852">
        <v>128.19999999999999</v>
      </c>
      <c r="E3852">
        <v>2</v>
      </c>
      <c r="F3852" s="1">
        <v>42767</v>
      </c>
      <c r="G3852" t="s">
        <v>5</v>
      </c>
      <c r="H3852">
        <v>129.30000000000001</v>
      </c>
      <c r="I3852" t="str" cm="1">
        <f t="array" ref="I3852">IFERROR(
INDEX(Category_Map!$B$3:$B$28,
MATCH(TRIM(SUBSTITUTE(SUBSTITUTE(CLEAN(G3852),CHAR(160),""),CHAR(10),"")),
TRIM(SUBSTITUTE(SUBSTITUTE(Category_Map!$A$3:$A$28,CHAR(160),""),CHAR(10),"")),0)),
"Not Found")</f>
        <v>Food</v>
      </c>
      <c r="J3852" t="str">
        <f t="shared" si="60"/>
        <v>Pre-COVID</v>
      </c>
    </row>
    <row r="3853" spans="1:10" x14ac:dyDescent="0.35">
      <c r="A3853" t="s">
        <v>33</v>
      </c>
      <c r="B3853">
        <v>2017</v>
      </c>
      <c r="C3853" t="s">
        <v>35</v>
      </c>
      <c r="D3853">
        <v>128.19999999999999</v>
      </c>
      <c r="E3853">
        <v>2</v>
      </c>
      <c r="F3853" s="1">
        <v>42767</v>
      </c>
      <c r="G3853" t="s">
        <v>6</v>
      </c>
      <c r="H3853">
        <v>133.5</v>
      </c>
      <c r="I3853" t="str" cm="1">
        <f t="array" ref="I3853">IFERROR(
INDEX(Category_Map!$B$3:$B$28,
MATCH(TRIM(SUBSTITUTE(SUBSTITUTE(CLEAN(G3853),CHAR(160),""),CHAR(10),"")),
TRIM(SUBSTITUTE(SUBSTITUTE(Category_Map!$A$3:$A$28,CHAR(160),""),CHAR(10),"")),0)),
"Not Found")</f>
        <v>Food</v>
      </c>
      <c r="J3853" t="str">
        <f t="shared" si="60"/>
        <v>Pre-COVID</v>
      </c>
    </row>
    <row r="3854" spans="1:10" x14ac:dyDescent="0.35">
      <c r="A3854" t="s">
        <v>33</v>
      </c>
      <c r="B3854">
        <v>2017</v>
      </c>
      <c r="C3854" t="s">
        <v>35</v>
      </c>
      <c r="D3854">
        <v>128.19999999999999</v>
      </c>
      <c r="E3854">
        <v>2</v>
      </c>
      <c r="F3854" s="1">
        <v>42767</v>
      </c>
      <c r="G3854" t="s">
        <v>7</v>
      </c>
      <c r="H3854">
        <v>114.3</v>
      </c>
      <c r="I3854" t="str" cm="1">
        <f t="array" ref="I3854">IFERROR(
INDEX(Category_Map!$B$3:$B$28,
MATCH(TRIM(SUBSTITUTE(SUBSTITUTE(CLEAN(G3854),CHAR(160),""),CHAR(10),"")),
TRIM(SUBSTITUTE(SUBSTITUTE(Category_Map!$A$3:$A$28,CHAR(160),""),CHAR(10),"")),0)),
"Not Found")</f>
        <v>Food</v>
      </c>
      <c r="J3854" t="str">
        <f t="shared" si="60"/>
        <v>Pre-COVID</v>
      </c>
    </row>
    <row r="3855" spans="1:10" x14ac:dyDescent="0.35">
      <c r="A3855" t="s">
        <v>33</v>
      </c>
      <c r="B3855">
        <v>2017</v>
      </c>
      <c r="C3855" t="s">
        <v>35</v>
      </c>
      <c r="D3855">
        <v>128.19999999999999</v>
      </c>
      <c r="E3855">
        <v>2</v>
      </c>
      <c r="F3855" s="1">
        <v>42767</v>
      </c>
      <c r="G3855" t="s">
        <v>8</v>
      </c>
      <c r="H3855">
        <v>131.4</v>
      </c>
      <c r="I3855" t="str" cm="1">
        <f t="array" ref="I3855">IFERROR(
INDEX(Category_Map!$B$3:$B$28,
MATCH(TRIM(SUBSTITUTE(SUBSTITUTE(CLEAN(G3855),CHAR(160),""),CHAR(10),"")),
TRIM(SUBSTITUTE(SUBSTITUTE(Category_Map!$A$3:$A$28,CHAR(160),""),CHAR(10),"")),0)),
"Not Found")</f>
        <v>Food</v>
      </c>
      <c r="J3855" t="str">
        <f t="shared" si="60"/>
        <v>Pre-COVID</v>
      </c>
    </row>
    <row r="3856" spans="1:10" x14ac:dyDescent="0.35">
      <c r="A3856" t="s">
        <v>33</v>
      </c>
      <c r="B3856">
        <v>2017</v>
      </c>
      <c r="C3856" t="s">
        <v>35</v>
      </c>
      <c r="D3856">
        <v>128.19999999999999</v>
      </c>
      <c r="E3856">
        <v>2</v>
      </c>
      <c r="F3856" s="1">
        <v>42767</v>
      </c>
      <c r="G3856" t="s">
        <v>9</v>
      </c>
      <c r="H3856">
        <v>120.2</v>
      </c>
      <c r="I3856" t="str" cm="1">
        <f t="array" ref="I3856">IFERROR(
INDEX(Category_Map!$B$3:$B$28,
MATCH(TRIM(SUBSTITUTE(SUBSTITUTE(CLEAN(G3856),CHAR(160),""),CHAR(10),"")),
TRIM(SUBSTITUTE(SUBSTITUTE(Category_Map!$A$3:$A$28,CHAR(160),""),CHAR(10),"")),0)),
"Not Found")</f>
        <v>Food</v>
      </c>
      <c r="J3856" t="str">
        <f t="shared" si="60"/>
        <v>Pre-COVID</v>
      </c>
    </row>
    <row r="3857" spans="1:10" x14ac:dyDescent="0.35">
      <c r="A3857" t="s">
        <v>33</v>
      </c>
      <c r="B3857">
        <v>2017</v>
      </c>
      <c r="C3857" t="s">
        <v>35</v>
      </c>
      <c r="D3857">
        <v>128.19999999999999</v>
      </c>
      <c r="E3857">
        <v>2</v>
      </c>
      <c r="F3857" s="1">
        <v>42767</v>
      </c>
      <c r="G3857" t="s">
        <v>10</v>
      </c>
      <c r="H3857">
        <v>143.1</v>
      </c>
      <c r="I3857" t="str" cm="1">
        <f t="array" ref="I3857">IFERROR(
INDEX(Category_Map!$B$3:$B$28,
MATCH(TRIM(SUBSTITUTE(SUBSTITUTE(CLEAN(G3857),CHAR(160),""),CHAR(10),"")),
TRIM(SUBSTITUTE(SUBSTITUTE(Category_Map!$A$3:$A$28,CHAR(160),""),CHAR(10),"")),0)),
"Not Found")</f>
        <v>Food</v>
      </c>
      <c r="J3857" t="str">
        <f t="shared" si="60"/>
        <v>Pre-COVID</v>
      </c>
    </row>
    <row r="3858" spans="1:10" x14ac:dyDescent="0.35">
      <c r="A3858" t="s">
        <v>33</v>
      </c>
      <c r="B3858">
        <v>2017</v>
      </c>
      <c r="C3858" t="s">
        <v>35</v>
      </c>
      <c r="D3858">
        <v>128.19999999999999</v>
      </c>
      <c r="E3858">
        <v>2</v>
      </c>
      <c r="F3858" s="1">
        <v>42767</v>
      </c>
      <c r="G3858" t="s">
        <v>11</v>
      </c>
      <c r="H3858">
        <v>119.5</v>
      </c>
      <c r="I3858" t="str" cm="1">
        <f t="array" ref="I3858">IFERROR(
INDEX(Category_Map!$B$3:$B$28,
MATCH(TRIM(SUBSTITUTE(SUBSTITUTE(CLEAN(G3858),CHAR(160),""),CHAR(10),"")),
TRIM(SUBSTITUTE(SUBSTITUTE(Category_Map!$A$3:$A$28,CHAR(160),""),CHAR(10),"")),0)),
"Not Found")</f>
        <v>Food</v>
      </c>
      <c r="J3858" t="str">
        <f t="shared" si="60"/>
        <v>Pre-COVID</v>
      </c>
    </row>
    <row r="3859" spans="1:10" x14ac:dyDescent="0.35">
      <c r="A3859" t="s">
        <v>33</v>
      </c>
      <c r="B3859">
        <v>2017</v>
      </c>
      <c r="C3859" t="s">
        <v>35</v>
      </c>
      <c r="D3859">
        <v>128.19999999999999</v>
      </c>
      <c r="E3859">
        <v>2</v>
      </c>
      <c r="F3859" s="1">
        <v>42767</v>
      </c>
      <c r="G3859" t="s">
        <v>12</v>
      </c>
      <c r="H3859">
        <v>144</v>
      </c>
      <c r="I3859" t="str" cm="1">
        <f t="array" ref="I3859">IFERROR(
INDEX(Category_Map!$B$3:$B$28,
MATCH(TRIM(SUBSTITUTE(SUBSTITUTE(CLEAN(G3859),CHAR(160),""),CHAR(10),"")),
TRIM(SUBSTITUTE(SUBSTITUTE(Category_Map!$A$3:$A$28,CHAR(160),""),CHAR(10),"")),0)),
"Not Found")</f>
        <v>Food</v>
      </c>
      <c r="J3859" t="str">
        <f t="shared" si="60"/>
        <v>Pre-COVID</v>
      </c>
    </row>
    <row r="3860" spans="1:10" x14ac:dyDescent="0.35">
      <c r="A3860" t="s">
        <v>33</v>
      </c>
      <c r="B3860">
        <v>2017</v>
      </c>
      <c r="C3860" t="s">
        <v>35</v>
      </c>
      <c r="D3860">
        <v>128.19999999999999</v>
      </c>
      <c r="E3860">
        <v>2</v>
      </c>
      <c r="F3860" s="1">
        <v>42767</v>
      </c>
      <c r="G3860" t="s">
        <v>13</v>
      </c>
      <c r="H3860">
        <v>123.4</v>
      </c>
      <c r="I3860" t="str" cm="1">
        <f t="array" ref="I3860">IFERROR(
INDEX(Category_Map!$B$3:$B$28,
MATCH(TRIM(SUBSTITUTE(SUBSTITUTE(CLEAN(G3860),CHAR(160),""),CHAR(10),"")),
TRIM(SUBSTITUTE(SUBSTITUTE(Category_Map!$A$3:$A$28,CHAR(160),""),CHAR(10),"")),0)),
"Not Found")</f>
        <v>Food and beverages</v>
      </c>
      <c r="J3860" t="str">
        <f t="shared" si="60"/>
        <v>Pre-COVID</v>
      </c>
    </row>
    <row r="3861" spans="1:10" x14ac:dyDescent="0.35">
      <c r="A3861" t="s">
        <v>33</v>
      </c>
      <c r="B3861">
        <v>2017</v>
      </c>
      <c r="C3861" t="s">
        <v>35</v>
      </c>
      <c r="D3861">
        <v>128.19999999999999</v>
      </c>
      <c r="E3861">
        <v>2</v>
      </c>
      <c r="F3861" s="1">
        <v>42767</v>
      </c>
      <c r="G3861" t="s">
        <v>14</v>
      </c>
      <c r="H3861">
        <v>141.9</v>
      </c>
      <c r="I3861" t="str" cm="1">
        <f t="array" ref="I3861">IFERROR(
INDEX(Category_Map!$B$3:$B$28,
MATCH(TRIM(SUBSTITUTE(SUBSTITUTE(CLEAN(G3861),CHAR(160),""),CHAR(10),"")),
TRIM(SUBSTITUTE(SUBSTITUTE(Category_Map!$A$3:$A$28,CHAR(160),""),CHAR(10),"")),0)),
"Not Found")</f>
        <v>Food and beverages</v>
      </c>
      <c r="J3861" t="str">
        <f t="shared" si="60"/>
        <v>Pre-COVID</v>
      </c>
    </row>
    <row r="3862" spans="1:10" x14ac:dyDescent="0.35">
      <c r="A3862" t="s">
        <v>33</v>
      </c>
      <c r="B3862">
        <v>2017</v>
      </c>
      <c r="C3862" t="s">
        <v>35</v>
      </c>
      <c r="D3862">
        <v>128.19999999999999</v>
      </c>
      <c r="E3862">
        <v>2</v>
      </c>
      <c r="F3862" s="1">
        <v>42767</v>
      </c>
      <c r="G3862" t="s">
        <v>15</v>
      </c>
      <c r="H3862">
        <v>132.1</v>
      </c>
      <c r="I3862" t="str" cm="1">
        <f t="array" ref="I3862">IFERROR(
INDEX(Category_Map!$B$3:$B$28,
MATCH(TRIM(SUBSTITUTE(SUBSTITUTE(CLEAN(G3862),CHAR(160),""),CHAR(10),"")),
TRIM(SUBSTITUTE(SUBSTITUTE(Category_Map!$A$3:$A$28,CHAR(160),""),CHAR(10),"")),0)),
"Not Found")</f>
        <v>Food and beverages</v>
      </c>
      <c r="J3862" t="str">
        <f t="shared" si="60"/>
        <v>Pre-COVID</v>
      </c>
    </row>
    <row r="3863" spans="1:10" x14ac:dyDescent="0.35">
      <c r="A3863" t="s">
        <v>33</v>
      </c>
      <c r="B3863">
        <v>2017</v>
      </c>
      <c r="C3863" t="s">
        <v>35</v>
      </c>
      <c r="D3863">
        <v>128.19999999999999</v>
      </c>
      <c r="E3863">
        <v>2</v>
      </c>
      <c r="F3863" s="1">
        <v>42767</v>
      </c>
      <c r="G3863" t="s">
        <v>16</v>
      </c>
      <c r="H3863">
        <v>146.30000000000001</v>
      </c>
      <c r="I3863" t="str" cm="1">
        <f t="array" ref="I3863">IFERROR(
INDEX(Category_Map!$B$3:$B$28,
MATCH(TRIM(SUBSTITUTE(SUBSTITUTE(CLEAN(G3863),CHAR(160),""),CHAR(10),"")),
TRIM(SUBSTITUTE(SUBSTITUTE(Category_Map!$A$3:$A$28,CHAR(160),""),CHAR(10),"")),0)),
"Not Found")</f>
        <v>Miscellaneous</v>
      </c>
      <c r="J3863" t="str">
        <f t="shared" si="60"/>
        <v>Pre-COVID</v>
      </c>
    </row>
    <row r="3864" spans="1:10" x14ac:dyDescent="0.35">
      <c r="A3864" t="s">
        <v>33</v>
      </c>
      <c r="B3864">
        <v>2017</v>
      </c>
      <c r="C3864" t="s">
        <v>35</v>
      </c>
      <c r="D3864">
        <v>128.19999999999999</v>
      </c>
      <c r="E3864">
        <v>2</v>
      </c>
      <c r="F3864" s="1">
        <v>42767</v>
      </c>
      <c r="G3864" t="s">
        <v>17</v>
      </c>
      <c r="H3864">
        <v>130.5</v>
      </c>
      <c r="I3864" t="str" cm="1">
        <f t="array" ref="I3864">IFERROR(
INDEX(Category_Map!$B$3:$B$28,
MATCH(TRIM(SUBSTITUTE(SUBSTITUTE(CLEAN(G3864),CHAR(160),""),CHAR(10),"")),
TRIM(SUBSTITUTE(SUBSTITUTE(Category_Map!$A$3:$A$28,CHAR(160),""),CHAR(10),"")),0)),
"Not Found")</f>
        <v>Clothing and Footwear</v>
      </c>
      <c r="J3864" t="str">
        <f t="shared" si="60"/>
        <v>Pre-COVID</v>
      </c>
    </row>
    <row r="3865" spans="1:10" x14ac:dyDescent="0.35">
      <c r="A3865" t="s">
        <v>33</v>
      </c>
      <c r="B3865">
        <v>2017</v>
      </c>
      <c r="C3865" t="s">
        <v>35</v>
      </c>
      <c r="D3865">
        <v>128.19999999999999</v>
      </c>
      <c r="E3865">
        <v>2</v>
      </c>
      <c r="F3865" s="1">
        <v>42767</v>
      </c>
      <c r="G3865" t="s">
        <v>18</v>
      </c>
      <c r="H3865">
        <v>122.5</v>
      </c>
      <c r="I3865" t="str" cm="1">
        <f t="array" ref="I3865">IFERROR(
INDEX(Category_Map!$B$3:$B$28,
MATCH(TRIM(SUBSTITUTE(SUBSTITUTE(CLEAN(G3865),CHAR(160),""),CHAR(10),"")),
TRIM(SUBSTITUTE(SUBSTITUTE(Category_Map!$A$3:$A$28,CHAR(160),""),CHAR(10),"")),0)),
"Not Found")</f>
        <v>Clothing and Footwear</v>
      </c>
      <c r="J3865" t="str">
        <f t="shared" si="60"/>
        <v>Pre-COVID</v>
      </c>
    </row>
    <row r="3866" spans="1:10" x14ac:dyDescent="0.35">
      <c r="A3866" t="s">
        <v>33</v>
      </c>
      <c r="B3866">
        <v>2017</v>
      </c>
      <c r="C3866" t="s">
        <v>35</v>
      </c>
      <c r="D3866">
        <v>128.19999999999999</v>
      </c>
      <c r="E3866">
        <v>2</v>
      </c>
      <c r="F3866" s="1">
        <v>42767</v>
      </c>
      <c r="G3866" t="s">
        <v>19</v>
      </c>
      <c r="H3866">
        <v>129.30000000000001</v>
      </c>
      <c r="I3866" t="str" cm="1">
        <f t="array" ref="I3866">IFERROR(
INDEX(Category_Map!$B$3:$B$28,
MATCH(TRIM(SUBSTITUTE(SUBSTITUTE(CLEAN(G3866),CHAR(160),""),CHAR(10),"")),
TRIM(SUBSTITUTE(SUBSTITUTE(Category_Map!$A$3:$A$28,CHAR(160),""),CHAR(10),"")),0)),
"Not Found")</f>
        <v>Clothing and Footwear</v>
      </c>
      <c r="J3866" t="str">
        <f t="shared" si="60"/>
        <v>Pre-COVID</v>
      </c>
    </row>
    <row r="3867" spans="1:10" x14ac:dyDescent="0.35">
      <c r="A3867" t="s">
        <v>33</v>
      </c>
      <c r="B3867">
        <v>2017</v>
      </c>
      <c r="C3867" t="s">
        <v>35</v>
      </c>
      <c r="D3867">
        <v>128.19999999999999</v>
      </c>
      <c r="E3867">
        <v>2</v>
      </c>
      <c r="F3867" s="1">
        <v>42767</v>
      </c>
      <c r="G3867" t="s">
        <v>20</v>
      </c>
      <c r="H3867">
        <v>130.5</v>
      </c>
      <c r="I3867" t="str" cm="1">
        <f t="array" ref="I3867">IFERROR(
INDEX(Category_Map!$B$3:$B$28,
MATCH(TRIM(SUBSTITUTE(SUBSTITUTE(CLEAN(G3867),CHAR(160),""),CHAR(10),"")),
TRIM(SUBSTITUTE(SUBSTITUTE(Category_Map!$A$3:$A$28,CHAR(160),""),CHAR(10),"")),0)),
"Not Found")</f>
        <v>Housing and Utilities</v>
      </c>
      <c r="J3867" t="str">
        <f t="shared" si="60"/>
        <v>Pre-COVID</v>
      </c>
    </row>
    <row r="3868" spans="1:10" x14ac:dyDescent="0.35">
      <c r="A3868" t="s">
        <v>33</v>
      </c>
      <c r="B3868">
        <v>2017</v>
      </c>
      <c r="C3868" t="s">
        <v>35</v>
      </c>
      <c r="D3868">
        <v>128.19999999999999</v>
      </c>
      <c r="E3868">
        <v>2</v>
      </c>
      <c r="F3868" s="1">
        <v>42767</v>
      </c>
      <c r="G3868" t="s">
        <v>21</v>
      </c>
      <c r="H3868">
        <v>119.2</v>
      </c>
      <c r="I3868" t="str" cm="1">
        <f t="array" ref="I3868">IFERROR(
INDEX(Category_Map!$B$3:$B$28,
MATCH(TRIM(SUBSTITUTE(SUBSTITUTE(CLEAN(G3868),CHAR(160),""),CHAR(10),"")),
TRIM(SUBSTITUTE(SUBSTITUTE(Category_Map!$A$3:$A$28,CHAR(160),""),CHAR(10),"")),0)),
"Not Found")</f>
        <v>Fuel and Energy</v>
      </c>
      <c r="J3868" t="str">
        <f t="shared" si="60"/>
        <v>Pre-COVID</v>
      </c>
    </row>
    <row r="3869" spans="1:10" x14ac:dyDescent="0.35">
      <c r="A3869" t="s">
        <v>33</v>
      </c>
      <c r="B3869">
        <v>2017</v>
      </c>
      <c r="C3869" t="s">
        <v>35</v>
      </c>
      <c r="D3869">
        <v>128.19999999999999</v>
      </c>
      <c r="E3869">
        <v>2</v>
      </c>
      <c r="F3869" s="1">
        <v>42767</v>
      </c>
      <c r="G3869" t="s">
        <v>22</v>
      </c>
      <c r="H3869">
        <v>125.3</v>
      </c>
      <c r="I3869" t="str" cm="1">
        <f t="array" ref="I3869">IFERROR(
INDEX(Category_Map!$B$3:$B$28,
MATCH(TRIM(SUBSTITUTE(SUBSTITUTE(CLEAN(G3869),CHAR(160),""),CHAR(10),"")),
TRIM(SUBSTITUTE(SUBSTITUTE(Category_Map!$A$3:$A$28,CHAR(160),""),CHAR(10),"")),0)),
"Not Found")</f>
        <v>Household goods and services</v>
      </c>
      <c r="J3869" t="str">
        <f t="shared" si="60"/>
        <v>Pre-COVID</v>
      </c>
    </row>
    <row r="3870" spans="1:10" x14ac:dyDescent="0.35">
      <c r="A3870" t="s">
        <v>33</v>
      </c>
      <c r="B3870">
        <v>2017</v>
      </c>
      <c r="C3870" t="s">
        <v>35</v>
      </c>
      <c r="D3870">
        <v>128.19999999999999</v>
      </c>
      <c r="E3870">
        <v>2</v>
      </c>
      <c r="F3870" s="1">
        <v>42767</v>
      </c>
      <c r="G3870" t="s">
        <v>23</v>
      </c>
      <c r="H3870">
        <v>122.9</v>
      </c>
      <c r="I3870" t="str" cm="1">
        <f t="array" ref="I3870">IFERROR(
INDEX(Category_Map!$B$3:$B$28,
MATCH(TRIM(SUBSTITUTE(SUBSTITUTE(CLEAN(G3870),CHAR(160),""),CHAR(10),"")),
TRIM(SUBSTITUTE(SUBSTITUTE(Category_Map!$A$3:$A$28,CHAR(160),""),CHAR(10),"")),0)),
"Not Found")</f>
        <v>Health</v>
      </c>
      <c r="J3870" t="str">
        <f t="shared" si="60"/>
        <v>Pre-COVID</v>
      </c>
    </row>
    <row r="3871" spans="1:10" x14ac:dyDescent="0.35">
      <c r="A3871" t="s">
        <v>33</v>
      </c>
      <c r="B3871">
        <v>2017</v>
      </c>
      <c r="C3871" t="s">
        <v>35</v>
      </c>
      <c r="D3871">
        <v>128.19999999999999</v>
      </c>
      <c r="E3871">
        <v>2</v>
      </c>
      <c r="F3871" s="1">
        <v>42767</v>
      </c>
      <c r="G3871" t="s">
        <v>24</v>
      </c>
      <c r="H3871">
        <v>115.5</v>
      </c>
      <c r="I3871" t="str" cm="1">
        <f t="array" ref="I3871">IFERROR(
INDEX(Category_Map!$B$3:$B$28,
MATCH(TRIM(SUBSTITUTE(SUBSTITUTE(CLEAN(G3871),CHAR(160),""),CHAR(10),"")),
TRIM(SUBSTITUTE(SUBSTITUTE(Category_Map!$A$3:$A$28,CHAR(160),""),CHAR(10),"")),0)),
"Not Found")</f>
        <v>Transport &amp; Communication</v>
      </c>
      <c r="J3871" t="str">
        <f t="shared" si="60"/>
        <v>Pre-COVID</v>
      </c>
    </row>
    <row r="3872" spans="1:10" x14ac:dyDescent="0.35">
      <c r="A3872" t="s">
        <v>33</v>
      </c>
      <c r="B3872">
        <v>2017</v>
      </c>
      <c r="C3872" t="s">
        <v>35</v>
      </c>
      <c r="D3872">
        <v>128.19999999999999</v>
      </c>
      <c r="E3872">
        <v>2</v>
      </c>
      <c r="F3872" s="1">
        <v>42767</v>
      </c>
      <c r="G3872" t="s">
        <v>25</v>
      </c>
      <c r="H3872">
        <v>122.2</v>
      </c>
      <c r="I3872" t="str" cm="1">
        <f t="array" ref="I3872">IFERROR(
INDEX(Category_Map!$B$3:$B$28,
MATCH(TRIM(SUBSTITUTE(SUBSTITUTE(CLEAN(G3872),CHAR(160),""),CHAR(10),"")),
TRIM(SUBSTITUTE(SUBSTITUTE(Category_Map!$A$3:$A$28,CHAR(160),""),CHAR(10),"")),0)),
"Not Found")</f>
        <v>Recreation and Personal Care</v>
      </c>
      <c r="J3872" t="str">
        <f t="shared" si="60"/>
        <v>Pre-COVID</v>
      </c>
    </row>
    <row r="3873" spans="1:10" x14ac:dyDescent="0.35">
      <c r="A3873" t="s">
        <v>33</v>
      </c>
      <c r="B3873">
        <v>2017</v>
      </c>
      <c r="C3873" t="s">
        <v>35</v>
      </c>
      <c r="D3873">
        <v>128.19999999999999</v>
      </c>
      <c r="E3873">
        <v>2</v>
      </c>
      <c r="F3873" s="1">
        <v>42767</v>
      </c>
      <c r="G3873" t="s">
        <v>26</v>
      </c>
      <c r="H3873">
        <v>132.4</v>
      </c>
      <c r="I3873" t="str" cm="1">
        <f t="array" ref="I3873">IFERROR(
INDEX(Category_Map!$B$3:$B$28,
MATCH(TRIM(SUBSTITUTE(SUBSTITUTE(CLEAN(G3873),CHAR(160),""),CHAR(10),"")),
TRIM(SUBSTITUTE(SUBSTITUTE(Category_Map!$A$3:$A$28,CHAR(160),""),CHAR(10),"")),0)),
"Not Found")</f>
        <v>Education</v>
      </c>
      <c r="J3873" t="str">
        <f t="shared" si="60"/>
        <v>Pre-COVID</v>
      </c>
    </row>
    <row r="3874" spans="1:10" x14ac:dyDescent="0.35">
      <c r="A3874" t="s">
        <v>33</v>
      </c>
      <c r="B3874">
        <v>2017</v>
      </c>
      <c r="C3874" t="s">
        <v>35</v>
      </c>
      <c r="D3874">
        <v>128.19999999999999</v>
      </c>
      <c r="E3874">
        <v>2</v>
      </c>
      <c r="F3874" s="1">
        <v>42767</v>
      </c>
      <c r="G3874" t="s">
        <v>27</v>
      </c>
      <c r="H3874">
        <v>121.7</v>
      </c>
      <c r="I3874" t="str" cm="1">
        <f t="array" ref="I3874">IFERROR(
INDEX(Category_Map!$B$3:$B$28,
MATCH(TRIM(SUBSTITUTE(SUBSTITUTE(CLEAN(G3874),CHAR(160),""),CHAR(10),"")),
TRIM(SUBSTITUTE(SUBSTITUTE(Category_Map!$A$3:$A$28,CHAR(160),""),CHAR(10),"")),0)),
"Not Found")</f>
        <v>Personal care and effects</v>
      </c>
      <c r="J3874" t="str">
        <f t="shared" si="60"/>
        <v>Pre-COVID</v>
      </c>
    </row>
    <row r="3875" spans="1:10" x14ac:dyDescent="0.35">
      <c r="A3875" t="s">
        <v>33</v>
      </c>
      <c r="B3875">
        <v>2017</v>
      </c>
      <c r="C3875" t="s">
        <v>35</v>
      </c>
      <c r="D3875">
        <v>128.19999999999999</v>
      </c>
      <c r="E3875">
        <v>2</v>
      </c>
      <c r="F3875" s="1">
        <v>42767</v>
      </c>
      <c r="G3875" t="s">
        <v>28</v>
      </c>
      <c r="H3875">
        <v>122.4</v>
      </c>
      <c r="I3875" t="str" cm="1">
        <f t="array" ref="I3875">IFERROR(
INDEX(Category_Map!$B$3:$B$28,
MATCH(TRIM(SUBSTITUTE(SUBSTITUTE(CLEAN(G3875),CHAR(160),""),CHAR(10),"")),
TRIM(SUBSTITUTE(SUBSTITUTE(Category_Map!$A$3:$A$28,CHAR(160),""),CHAR(10),"")),0)),
"Not Found")</f>
        <v>Miscellaneous</v>
      </c>
      <c r="J3875" t="str">
        <f t="shared" si="60"/>
        <v>Pre-COVID</v>
      </c>
    </row>
    <row r="3876" spans="1:10" x14ac:dyDescent="0.35">
      <c r="A3876" t="s">
        <v>34</v>
      </c>
      <c r="B3876">
        <v>2017</v>
      </c>
      <c r="C3876" t="s">
        <v>35</v>
      </c>
      <c r="D3876">
        <v>130.6</v>
      </c>
      <c r="E3876">
        <v>2</v>
      </c>
      <c r="F3876" s="1">
        <v>42767</v>
      </c>
      <c r="G3876" t="s">
        <v>3</v>
      </c>
      <c r="H3876">
        <v>133.1</v>
      </c>
      <c r="I3876" t="str" cm="1">
        <f t="array" ref="I3876">IFERROR(
INDEX(Category_Map!$B$3:$B$28,
MATCH(TRIM(SUBSTITUTE(SUBSTITUTE(CLEAN(G3876),CHAR(160),""),CHAR(10),"")),
TRIM(SUBSTITUTE(SUBSTITUTE(Category_Map!$A$3:$A$28,CHAR(160),""),CHAR(10),"")),0)),
"Not Found")</f>
        <v>Food</v>
      </c>
      <c r="J3876" t="str">
        <f t="shared" si="60"/>
        <v>Pre-COVID</v>
      </c>
    </row>
    <row r="3877" spans="1:10" x14ac:dyDescent="0.35">
      <c r="A3877" t="s">
        <v>34</v>
      </c>
      <c r="B3877">
        <v>2017</v>
      </c>
      <c r="C3877" t="s">
        <v>35</v>
      </c>
      <c r="D3877">
        <v>130.6</v>
      </c>
      <c r="E3877">
        <v>2</v>
      </c>
      <c r="F3877" s="1">
        <v>42767</v>
      </c>
      <c r="G3877" t="s">
        <v>4</v>
      </c>
      <c r="H3877">
        <v>138.80000000000001</v>
      </c>
      <c r="I3877" t="str" cm="1">
        <f t="array" ref="I3877">IFERROR(
INDEX(Category_Map!$B$3:$B$28,
MATCH(TRIM(SUBSTITUTE(SUBSTITUTE(CLEAN(G3877),CHAR(160),""),CHAR(10),"")),
TRIM(SUBSTITUTE(SUBSTITUTE(Category_Map!$A$3:$A$28,CHAR(160),""),CHAR(10),"")),0)),
"Not Found")</f>
        <v>Food</v>
      </c>
      <c r="J3877" t="str">
        <f t="shared" si="60"/>
        <v>Pre-COVID</v>
      </c>
    </row>
    <row r="3878" spans="1:10" x14ac:dyDescent="0.35">
      <c r="A3878" t="s">
        <v>34</v>
      </c>
      <c r="B3878">
        <v>2017</v>
      </c>
      <c r="C3878" t="s">
        <v>35</v>
      </c>
      <c r="D3878">
        <v>130.6</v>
      </c>
      <c r="E3878">
        <v>2</v>
      </c>
      <c r="F3878" s="1">
        <v>42767</v>
      </c>
      <c r="G3878" t="s">
        <v>5</v>
      </c>
      <c r="H3878">
        <v>129.30000000000001</v>
      </c>
      <c r="I3878" t="str" cm="1">
        <f t="array" ref="I3878">IFERROR(
INDEX(Category_Map!$B$3:$B$28,
MATCH(TRIM(SUBSTITUTE(SUBSTITUTE(CLEAN(G3878),CHAR(160),""),CHAR(10),"")),
TRIM(SUBSTITUTE(SUBSTITUTE(Category_Map!$A$3:$A$28,CHAR(160),""),CHAR(10),"")),0)),
"Not Found")</f>
        <v>Food</v>
      </c>
      <c r="J3878" t="str">
        <f t="shared" si="60"/>
        <v>Pre-COVID</v>
      </c>
    </row>
    <row r="3879" spans="1:10" x14ac:dyDescent="0.35">
      <c r="A3879" t="s">
        <v>34</v>
      </c>
      <c r="B3879">
        <v>2017</v>
      </c>
      <c r="C3879" t="s">
        <v>35</v>
      </c>
      <c r="D3879">
        <v>130.6</v>
      </c>
      <c r="E3879">
        <v>2</v>
      </c>
      <c r="F3879" s="1">
        <v>42767</v>
      </c>
      <c r="G3879" t="s">
        <v>6</v>
      </c>
      <c r="H3879">
        <v>135.80000000000001</v>
      </c>
      <c r="I3879" t="str" cm="1">
        <f t="array" ref="I3879">IFERROR(
INDEX(Category_Map!$B$3:$B$28,
MATCH(TRIM(SUBSTITUTE(SUBSTITUTE(CLEAN(G3879),CHAR(160),""),CHAR(10),"")),
TRIM(SUBSTITUTE(SUBSTITUTE(Category_Map!$A$3:$A$28,CHAR(160),""),CHAR(10),"")),0)),
"Not Found")</f>
        <v>Food</v>
      </c>
      <c r="J3879" t="str">
        <f t="shared" si="60"/>
        <v>Pre-COVID</v>
      </c>
    </row>
    <row r="3880" spans="1:10" x14ac:dyDescent="0.35">
      <c r="A3880" t="s">
        <v>34</v>
      </c>
      <c r="B3880">
        <v>2017</v>
      </c>
      <c r="C3880" t="s">
        <v>35</v>
      </c>
      <c r="D3880">
        <v>130.6</v>
      </c>
      <c r="E3880">
        <v>2</v>
      </c>
      <c r="F3880" s="1">
        <v>42767</v>
      </c>
      <c r="G3880" t="s">
        <v>7</v>
      </c>
      <c r="H3880">
        <v>119.2</v>
      </c>
      <c r="I3880" t="str" cm="1">
        <f t="array" ref="I3880">IFERROR(
INDEX(Category_Map!$B$3:$B$28,
MATCH(TRIM(SUBSTITUTE(SUBSTITUTE(CLEAN(G3880),CHAR(160),""),CHAR(10),"")),
TRIM(SUBSTITUTE(SUBSTITUTE(Category_Map!$A$3:$A$28,CHAR(160),""),CHAR(10),"")),0)),
"Not Found")</f>
        <v>Food</v>
      </c>
      <c r="J3880" t="str">
        <f t="shared" si="60"/>
        <v>Pre-COVID</v>
      </c>
    </row>
    <row r="3881" spans="1:10" x14ac:dyDescent="0.35">
      <c r="A3881" t="s">
        <v>34</v>
      </c>
      <c r="B3881">
        <v>2017</v>
      </c>
      <c r="C3881" t="s">
        <v>35</v>
      </c>
      <c r="D3881">
        <v>130.6</v>
      </c>
      <c r="E3881">
        <v>2</v>
      </c>
      <c r="F3881" s="1">
        <v>42767</v>
      </c>
      <c r="G3881" t="s">
        <v>8</v>
      </c>
      <c r="H3881">
        <v>135.30000000000001</v>
      </c>
      <c r="I3881" t="str" cm="1">
        <f t="array" ref="I3881">IFERROR(
INDEX(Category_Map!$B$3:$B$28,
MATCH(TRIM(SUBSTITUTE(SUBSTITUTE(CLEAN(G3881),CHAR(160),""),CHAR(10),"")),
TRIM(SUBSTITUTE(SUBSTITUTE(Category_Map!$A$3:$A$28,CHAR(160),""),CHAR(10),"")),0)),
"Not Found")</f>
        <v>Food</v>
      </c>
      <c r="J3881" t="str">
        <f t="shared" si="60"/>
        <v>Pre-COVID</v>
      </c>
    </row>
    <row r="3882" spans="1:10" x14ac:dyDescent="0.35">
      <c r="A3882" t="s">
        <v>34</v>
      </c>
      <c r="B3882">
        <v>2017</v>
      </c>
      <c r="C3882" t="s">
        <v>35</v>
      </c>
      <c r="D3882">
        <v>130.6</v>
      </c>
      <c r="E3882">
        <v>2</v>
      </c>
      <c r="F3882" s="1">
        <v>42767</v>
      </c>
      <c r="G3882" t="s">
        <v>9</v>
      </c>
      <c r="H3882">
        <v>119.5</v>
      </c>
      <c r="I3882" t="str" cm="1">
        <f t="array" ref="I3882">IFERROR(
INDEX(Category_Map!$B$3:$B$28,
MATCH(TRIM(SUBSTITUTE(SUBSTITUTE(CLEAN(G3882),CHAR(160),""),CHAR(10),"")),
TRIM(SUBSTITUTE(SUBSTITUTE(Category_Map!$A$3:$A$28,CHAR(160),""),CHAR(10),"")),0)),
"Not Found")</f>
        <v>Food</v>
      </c>
      <c r="J3882" t="str">
        <f t="shared" si="60"/>
        <v>Pre-COVID</v>
      </c>
    </row>
    <row r="3883" spans="1:10" x14ac:dyDescent="0.35">
      <c r="A3883" t="s">
        <v>34</v>
      </c>
      <c r="B3883">
        <v>2017</v>
      </c>
      <c r="C3883" t="s">
        <v>35</v>
      </c>
      <c r="D3883">
        <v>130.6</v>
      </c>
      <c r="E3883">
        <v>2</v>
      </c>
      <c r="F3883" s="1">
        <v>42767</v>
      </c>
      <c r="G3883" t="s">
        <v>10</v>
      </c>
      <c r="H3883">
        <v>152.19999999999999</v>
      </c>
      <c r="I3883" t="str" cm="1">
        <f t="array" ref="I3883">IFERROR(
INDEX(Category_Map!$B$3:$B$28,
MATCH(TRIM(SUBSTITUTE(SUBSTITUTE(CLEAN(G3883),CHAR(160),""),CHAR(10),"")),
TRIM(SUBSTITUTE(SUBSTITUTE(Category_Map!$A$3:$A$28,CHAR(160),""),CHAR(10),"")),0)),
"Not Found")</f>
        <v>Food</v>
      </c>
      <c r="J3883" t="str">
        <f t="shared" si="60"/>
        <v>Pre-COVID</v>
      </c>
    </row>
    <row r="3884" spans="1:10" x14ac:dyDescent="0.35">
      <c r="A3884" t="s">
        <v>34</v>
      </c>
      <c r="B3884">
        <v>2017</v>
      </c>
      <c r="C3884" t="s">
        <v>35</v>
      </c>
      <c r="D3884">
        <v>130.6</v>
      </c>
      <c r="E3884">
        <v>2</v>
      </c>
      <c r="F3884" s="1">
        <v>42767</v>
      </c>
      <c r="G3884" t="s">
        <v>11</v>
      </c>
      <c r="H3884">
        <v>117.3</v>
      </c>
      <c r="I3884" t="str" cm="1">
        <f t="array" ref="I3884">IFERROR(
INDEX(Category_Map!$B$3:$B$28,
MATCH(TRIM(SUBSTITUTE(SUBSTITUTE(CLEAN(G3884),CHAR(160),""),CHAR(10),"")),
TRIM(SUBSTITUTE(SUBSTITUTE(Category_Map!$A$3:$A$28,CHAR(160),""),CHAR(10),"")),0)),
"Not Found")</f>
        <v>Food</v>
      </c>
      <c r="J3884" t="str">
        <f t="shared" si="60"/>
        <v>Pre-COVID</v>
      </c>
    </row>
    <row r="3885" spans="1:10" x14ac:dyDescent="0.35">
      <c r="A3885" t="s">
        <v>34</v>
      </c>
      <c r="B3885">
        <v>2017</v>
      </c>
      <c r="C3885" t="s">
        <v>35</v>
      </c>
      <c r="D3885">
        <v>130.6</v>
      </c>
      <c r="E3885">
        <v>2</v>
      </c>
      <c r="F3885" s="1">
        <v>42767</v>
      </c>
      <c r="G3885" t="s">
        <v>12</v>
      </c>
      <c r="H3885">
        <v>138.69999999999999</v>
      </c>
      <c r="I3885" t="str" cm="1">
        <f t="array" ref="I3885">IFERROR(
INDEX(Category_Map!$B$3:$B$28,
MATCH(TRIM(SUBSTITUTE(SUBSTITUTE(CLEAN(G3885),CHAR(160),""),CHAR(10),"")),
TRIM(SUBSTITUTE(SUBSTITUTE(Category_Map!$A$3:$A$28,CHAR(160),""),CHAR(10),"")),0)),
"Not Found")</f>
        <v>Food</v>
      </c>
      <c r="J3885" t="str">
        <f t="shared" si="60"/>
        <v>Pre-COVID</v>
      </c>
    </row>
    <row r="3886" spans="1:10" x14ac:dyDescent="0.35">
      <c r="A3886" t="s">
        <v>34</v>
      </c>
      <c r="B3886">
        <v>2017</v>
      </c>
      <c r="C3886" t="s">
        <v>35</v>
      </c>
      <c r="D3886">
        <v>130.6</v>
      </c>
      <c r="E3886">
        <v>2</v>
      </c>
      <c r="F3886" s="1">
        <v>42767</v>
      </c>
      <c r="G3886" t="s">
        <v>13</v>
      </c>
      <c r="H3886">
        <v>126.9</v>
      </c>
      <c r="I3886" t="str" cm="1">
        <f t="array" ref="I3886">IFERROR(
INDEX(Category_Map!$B$3:$B$28,
MATCH(TRIM(SUBSTITUTE(SUBSTITUTE(CLEAN(G3886),CHAR(160),""),CHAR(10),"")),
TRIM(SUBSTITUTE(SUBSTITUTE(Category_Map!$A$3:$A$28,CHAR(160),""),CHAR(10),"")),0)),
"Not Found")</f>
        <v>Food and beverages</v>
      </c>
      <c r="J3886" t="str">
        <f t="shared" si="60"/>
        <v>Pre-COVID</v>
      </c>
    </row>
    <row r="3887" spans="1:10" x14ac:dyDescent="0.35">
      <c r="A3887" t="s">
        <v>34</v>
      </c>
      <c r="B3887">
        <v>2017</v>
      </c>
      <c r="C3887" t="s">
        <v>35</v>
      </c>
      <c r="D3887">
        <v>130.6</v>
      </c>
      <c r="E3887">
        <v>2</v>
      </c>
      <c r="F3887" s="1">
        <v>42767</v>
      </c>
      <c r="G3887" t="s">
        <v>14</v>
      </c>
      <c r="H3887">
        <v>143.19999999999999</v>
      </c>
      <c r="I3887" t="str" cm="1">
        <f t="array" ref="I3887">IFERROR(
INDEX(Category_Map!$B$3:$B$28,
MATCH(TRIM(SUBSTITUTE(SUBSTITUTE(CLEAN(G3887),CHAR(160),""),CHAR(10),"")),
TRIM(SUBSTITUTE(SUBSTITUTE(Category_Map!$A$3:$A$28,CHAR(160),""),CHAR(10),"")),0)),
"Not Found")</f>
        <v>Food and beverages</v>
      </c>
      <c r="J3887" t="str">
        <f t="shared" si="60"/>
        <v>Pre-COVID</v>
      </c>
    </row>
    <row r="3888" spans="1:10" x14ac:dyDescent="0.35">
      <c r="A3888" t="s">
        <v>34</v>
      </c>
      <c r="B3888">
        <v>2017</v>
      </c>
      <c r="C3888" t="s">
        <v>35</v>
      </c>
      <c r="D3888">
        <v>130.6</v>
      </c>
      <c r="E3888">
        <v>2</v>
      </c>
      <c r="F3888" s="1">
        <v>42767</v>
      </c>
      <c r="G3888" t="s">
        <v>15</v>
      </c>
      <c r="H3888">
        <v>133</v>
      </c>
      <c r="I3888" t="str" cm="1">
        <f t="array" ref="I3888">IFERROR(
INDEX(Category_Map!$B$3:$B$28,
MATCH(TRIM(SUBSTITUTE(SUBSTITUTE(CLEAN(G3888),CHAR(160),""),CHAR(10),"")),
TRIM(SUBSTITUTE(SUBSTITUTE(Category_Map!$A$3:$A$28,CHAR(160),""),CHAR(10),"")),0)),
"Not Found")</f>
        <v>Food and beverages</v>
      </c>
      <c r="J3888" t="str">
        <f t="shared" si="60"/>
        <v>Pre-COVID</v>
      </c>
    </row>
    <row r="3889" spans="1:10" x14ac:dyDescent="0.35">
      <c r="A3889" t="s">
        <v>34</v>
      </c>
      <c r="B3889">
        <v>2017</v>
      </c>
      <c r="C3889" t="s">
        <v>35</v>
      </c>
      <c r="D3889">
        <v>130.6</v>
      </c>
      <c r="E3889">
        <v>2</v>
      </c>
      <c r="F3889" s="1">
        <v>42767</v>
      </c>
      <c r="G3889" t="s">
        <v>16</v>
      </c>
      <c r="H3889">
        <v>144.4</v>
      </c>
      <c r="I3889" t="str" cm="1">
        <f t="array" ref="I3889">IFERROR(
INDEX(Category_Map!$B$3:$B$28,
MATCH(TRIM(SUBSTITUTE(SUBSTITUTE(CLEAN(G3889),CHAR(160),""),CHAR(10),"")),
TRIM(SUBSTITUTE(SUBSTITUTE(Category_Map!$A$3:$A$28,CHAR(160),""),CHAR(10),"")),0)),
"Not Found")</f>
        <v>Miscellaneous</v>
      </c>
      <c r="J3889" t="str">
        <f t="shared" si="60"/>
        <v>Pre-COVID</v>
      </c>
    </row>
    <row r="3890" spans="1:10" x14ac:dyDescent="0.35">
      <c r="A3890" t="s">
        <v>34</v>
      </c>
      <c r="B3890">
        <v>2017</v>
      </c>
      <c r="C3890" t="s">
        <v>35</v>
      </c>
      <c r="D3890">
        <v>130.6</v>
      </c>
      <c r="E3890">
        <v>2</v>
      </c>
      <c r="F3890" s="1">
        <v>42767</v>
      </c>
      <c r="G3890" t="s">
        <v>17</v>
      </c>
      <c r="H3890">
        <v>136.80000000000001</v>
      </c>
      <c r="I3890" t="str" cm="1">
        <f t="array" ref="I3890">IFERROR(
INDEX(Category_Map!$B$3:$B$28,
MATCH(TRIM(SUBSTITUTE(SUBSTITUTE(CLEAN(G3890),CHAR(160),""),CHAR(10),"")),
TRIM(SUBSTITUTE(SUBSTITUTE(Category_Map!$A$3:$A$28,CHAR(160),""),CHAR(10),"")),0)),
"Not Found")</f>
        <v>Clothing and Footwear</v>
      </c>
      <c r="J3890" t="str">
        <f t="shared" si="60"/>
        <v>Pre-COVID</v>
      </c>
    </row>
    <row r="3891" spans="1:10" x14ac:dyDescent="0.35">
      <c r="A3891" t="s">
        <v>34</v>
      </c>
      <c r="B3891">
        <v>2017</v>
      </c>
      <c r="C3891" t="s">
        <v>35</v>
      </c>
      <c r="D3891">
        <v>130.6</v>
      </c>
      <c r="E3891">
        <v>2</v>
      </c>
      <c r="F3891" s="1">
        <v>42767</v>
      </c>
      <c r="G3891" t="s">
        <v>18</v>
      </c>
      <c r="H3891">
        <v>130.30000000000001</v>
      </c>
      <c r="I3891" t="str" cm="1">
        <f t="array" ref="I3891">IFERROR(
INDEX(Category_Map!$B$3:$B$28,
MATCH(TRIM(SUBSTITUTE(SUBSTITUTE(CLEAN(G3891),CHAR(160),""),CHAR(10),"")),
TRIM(SUBSTITUTE(SUBSTITUTE(Category_Map!$A$3:$A$28,CHAR(160),""),CHAR(10),"")),0)),
"Not Found")</f>
        <v>Clothing and Footwear</v>
      </c>
      <c r="J3891" t="str">
        <f t="shared" si="60"/>
        <v>Pre-COVID</v>
      </c>
    </row>
    <row r="3892" spans="1:10" x14ac:dyDescent="0.35">
      <c r="A3892" t="s">
        <v>34</v>
      </c>
      <c r="B3892">
        <v>2017</v>
      </c>
      <c r="C3892" t="s">
        <v>35</v>
      </c>
      <c r="D3892">
        <v>130.6</v>
      </c>
      <c r="E3892">
        <v>2</v>
      </c>
      <c r="F3892" s="1">
        <v>42767</v>
      </c>
      <c r="G3892" t="s">
        <v>19</v>
      </c>
      <c r="H3892">
        <v>135.9</v>
      </c>
      <c r="I3892" t="str" cm="1">
        <f t="array" ref="I3892">IFERROR(
INDEX(Category_Map!$B$3:$B$28,
MATCH(TRIM(SUBSTITUTE(SUBSTITUTE(CLEAN(G3892),CHAR(160),""),CHAR(10),"")),
TRIM(SUBSTITUTE(SUBSTITUTE(Category_Map!$A$3:$A$28,CHAR(160),""),CHAR(10),"")),0)),
"Not Found")</f>
        <v>Clothing and Footwear</v>
      </c>
      <c r="J3892" t="str">
        <f t="shared" si="60"/>
        <v>Pre-COVID</v>
      </c>
    </row>
    <row r="3893" spans="1:10" x14ac:dyDescent="0.35">
      <c r="A3893" t="s">
        <v>34</v>
      </c>
      <c r="B3893">
        <v>2017</v>
      </c>
      <c r="C3893" t="s">
        <v>35</v>
      </c>
      <c r="D3893">
        <v>130.6</v>
      </c>
      <c r="E3893">
        <v>2</v>
      </c>
      <c r="F3893" s="1">
        <v>42767</v>
      </c>
      <c r="G3893" t="s">
        <v>20</v>
      </c>
      <c r="H3893">
        <v>130.5</v>
      </c>
      <c r="I3893" t="str" cm="1">
        <f t="array" ref="I3893">IFERROR(
INDEX(Category_Map!$B$3:$B$28,
MATCH(TRIM(SUBSTITUTE(SUBSTITUTE(CLEAN(G3893),CHAR(160),""),CHAR(10),"")),
TRIM(SUBSTITUTE(SUBSTITUTE(Category_Map!$A$3:$A$28,CHAR(160),""),CHAR(10),"")),0)),
"Not Found")</f>
        <v>Housing and Utilities</v>
      </c>
      <c r="J3893" t="str">
        <f t="shared" si="60"/>
        <v>Pre-COVID</v>
      </c>
    </row>
    <row r="3894" spans="1:10" x14ac:dyDescent="0.35">
      <c r="A3894" t="s">
        <v>34</v>
      </c>
      <c r="B3894">
        <v>2017</v>
      </c>
      <c r="C3894" t="s">
        <v>35</v>
      </c>
      <c r="D3894">
        <v>130.6</v>
      </c>
      <c r="E3894">
        <v>2</v>
      </c>
      <c r="F3894" s="1">
        <v>42767</v>
      </c>
      <c r="G3894" t="s">
        <v>21</v>
      </c>
      <c r="H3894">
        <v>127.9</v>
      </c>
      <c r="I3894" t="str" cm="1">
        <f t="array" ref="I3894">IFERROR(
INDEX(Category_Map!$B$3:$B$28,
MATCH(TRIM(SUBSTITUTE(SUBSTITUTE(CLEAN(G3894),CHAR(160),""),CHAR(10),"")),
TRIM(SUBSTITUTE(SUBSTITUTE(Category_Map!$A$3:$A$28,CHAR(160),""),CHAR(10),"")),0)),
"Not Found")</f>
        <v>Fuel and Energy</v>
      </c>
      <c r="J3894" t="str">
        <f t="shared" si="60"/>
        <v>Pre-COVID</v>
      </c>
    </row>
    <row r="3895" spans="1:10" x14ac:dyDescent="0.35">
      <c r="A3895" t="s">
        <v>34</v>
      </c>
      <c r="B3895">
        <v>2017</v>
      </c>
      <c r="C3895" t="s">
        <v>35</v>
      </c>
      <c r="D3895">
        <v>130.6</v>
      </c>
      <c r="E3895">
        <v>2</v>
      </c>
      <c r="F3895" s="1">
        <v>42767</v>
      </c>
      <c r="G3895" t="s">
        <v>22</v>
      </c>
      <c r="H3895">
        <v>129.69999999999999</v>
      </c>
      <c r="I3895" t="str" cm="1">
        <f t="array" ref="I3895">IFERROR(
INDEX(Category_Map!$B$3:$B$28,
MATCH(TRIM(SUBSTITUTE(SUBSTITUTE(CLEAN(G3895),CHAR(160),""),CHAR(10),"")),
TRIM(SUBSTITUTE(SUBSTITUTE(Category_Map!$A$3:$A$28,CHAR(160),""),CHAR(10),"")),0)),
"Not Found")</f>
        <v>Household goods and services</v>
      </c>
      <c r="J3895" t="str">
        <f t="shared" si="60"/>
        <v>Pre-COVID</v>
      </c>
    </row>
    <row r="3896" spans="1:10" x14ac:dyDescent="0.35">
      <c r="A3896" t="s">
        <v>34</v>
      </c>
      <c r="B3896">
        <v>2017</v>
      </c>
      <c r="C3896" t="s">
        <v>35</v>
      </c>
      <c r="D3896">
        <v>130.6</v>
      </c>
      <c r="E3896">
        <v>2</v>
      </c>
      <c r="F3896" s="1">
        <v>42767</v>
      </c>
      <c r="G3896" t="s">
        <v>23</v>
      </c>
      <c r="H3896">
        <v>127.4</v>
      </c>
      <c r="I3896" t="str" cm="1">
        <f t="array" ref="I3896">IFERROR(
INDEX(Category_Map!$B$3:$B$28,
MATCH(TRIM(SUBSTITUTE(SUBSTITUTE(CLEAN(G3896),CHAR(160),""),CHAR(10),"")),
TRIM(SUBSTITUTE(SUBSTITUTE(Category_Map!$A$3:$A$28,CHAR(160),""),CHAR(10),"")),0)),
"Not Found")</f>
        <v>Health</v>
      </c>
      <c r="J3896" t="str">
        <f t="shared" si="60"/>
        <v>Pre-COVID</v>
      </c>
    </row>
    <row r="3897" spans="1:10" x14ac:dyDescent="0.35">
      <c r="A3897" t="s">
        <v>34</v>
      </c>
      <c r="B3897">
        <v>2017</v>
      </c>
      <c r="C3897" t="s">
        <v>35</v>
      </c>
      <c r="D3897">
        <v>130.6</v>
      </c>
      <c r="E3897">
        <v>2</v>
      </c>
      <c r="F3897" s="1">
        <v>42767</v>
      </c>
      <c r="G3897" t="s">
        <v>24</v>
      </c>
      <c r="H3897">
        <v>117.4</v>
      </c>
      <c r="I3897" t="str" cm="1">
        <f t="array" ref="I3897">IFERROR(
INDEX(Category_Map!$B$3:$B$28,
MATCH(TRIM(SUBSTITUTE(SUBSTITUTE(CLEAN(G3897),CHAR(160),""),CHAR(10),"")),
TRIM(SUBSTITUTE(SUBSTITUTE(Category_Map!$A$3:$A$28,CHAR(160),""),CHAR(10),"")),0)),
"Not Found")</f>
        <v>Transport &amp; Communication</v>
      </c>
      <c r="J3897" t="str">
        <f t="shared" si="60"/>
        <v>Pre-COVID</v>
      </c>
    </row>
    <row r="3898" spans="1:10" x14ac:dyDescent="0.35">
      <c r="A3898" t="s">
        <v>34</v>
      </c>
      <c r="B3898">
        <v>2017</v>
      </c>
      <c r="C3898" t="s">
        <v>35</v>
      </c>
      <c r="D3898">
        <v>130.6</v>
      </c>
      <c r="E3898">
        <v>2</v>
      </c>
      <c r="F3898" s="1">
        <v>42767</v>
      </c>
      <c r="G3898" t="s">
        <v>25</v>
      </c>
      <c r="H3898">
        <v>124.6</v>
      </c>
      <c r="I3898" t="str" cm="1">
        <f t="array" ref="I3898">IFERROR(
INDEX(Category_Map!$B$3:$B$28,
MATCH(TRIM(SUBSTITUTE(SUBSTITUTE(CLEAN(G3898),CHAR(160),""),CHAR(10),"")),
TRIM(SUBSTITUTE(SUBSTITUTE(Category_Map!$A$3:$A$28,CHAR(160),""),CHAR(10),"")),0)),
"Not Found")</f>
        <v>Recreation and Personal Care</v>
      </c>
      <c r="J3898" t="str">
        <f t="shared" si="60"/>
        <v>Pre-COVID</v>
      </c>
    </row>
    <row r="3899" spans="1:10" x14ac:dyDescent="0.35">
      <c r="A3899" t="s">
        <v>34</v>
      </c>
      <c r="B3899">
        <v>2017</v>
      </c>
      <c r="C3899" t="s">
        <v>35</v>
      </c>
      <c r="D3899">
        <v>130.6</v>
      </c>
      <c r="E3899">
        <v>2</v>
      </c>
      <c r="F3899" s="1">
        <v>42767</v>
      </c>
      <c r="G3899" t="s">
        <v>26</v>
      </c>
      <c r="H3899">
        <v>133.4</v>
      </c>
      <c r="I3899" t="str" cm="1">
        <f t="array" ref="I3899">IFERROR(
INDEX(Category_Map!$B$3:$B$28,
MATCH(TRIM(SUBSTITUTE(SUBSTITUTE(CLEAN(G3899),CHAR(160),""),CHAR(10),"")),
TRIM(SUBSTITUTE(SUBSTITUTE(Category_Map!$A$3:$A$28,CHAR(160),""),CHAR(10),"")),0)),
"Not Found")</f>
        <v>Education</v>
      </c>
      <c r="J3899" t="str">
        <f t="shared" si="60"/>
        <v>Pre-COVID</v>
      </c>
    </row>
    <row r="3900" spans="1:10" x14ac:dyDescent="0.35">
      <c r="A3900" t="s">
        <v>34</v>
      </c>
      <c r="B3900">
        <v>2017</v>
      </c>
      <c r="C3900" t="s">
        <v>35</v>
      </c>
      <c r="D3900">
        <v>130.6</v>
      </c>
      <c r="E3900">
        <v>2</v>
      </c>
      <c r="F3900" s="1">
        <v>42767</v>
      </c>
      <c r="G3900" t="s">
        <v>27</v>
      </c>
      <c r="H3900">
        <v>122.6</v>
      </c>
      <c r="I3900" t="str" cm="1">
        <f t="array" ref="I3900">IFERROR(
INDEX(Category_Map!$B$3:$B$28,
MATCH(TRIM(SUBSTITUTE(SUBSTITUTE(CLEAN(G3900),CHAR(160),""),CHAR(10),"")),
TRIM(SUBSTITUTE(SUBSTITUTE(Category_Map!$A$3:$A$28,CHAR(160),""),CHAR(10),"")),0)),
"Not Found")</f>
        <v>Personal care and effects</v>
      </c>
      <c r="J3900" t="str">
        <f t="shared" si="60"/>
        <v>Pre-COVID</v>
      </c>
    </row>
    <row r="3901" spans="1:10" x14ac:dyDescent="0.35">
      <c r="A3901" t="s">
        <v>34</v>
      </c>
      <c r="B3901">
        <v>2017</v>
      </c>
      <c r="C3901" t="s">
        <v>35</v>
      </c>
      <c r="D3901">
        <v>130.6</v>
      </c>
      <c r="E3901">
        <v>2</v>
      </c>
      <c r="F3901" s="1">
        <v>42767</v>
      </c>
      <c r="G3901" t="s">
        <v>28</v>
      </c>
      <c r="H3901">
        <v>124.8</v>
      </c>
      <c r="I3901" t="str" cm="1">
        <f t="array" ref="I3901">IFERROR(
INDEX(Category_Map!$B$3:$B$28,
MATCH(TRIM(SUBSTITUTE(SUBSTITUTE(CLEAN(G3901),CHAR(160),""),CHAR(10),"")),
TRIM(SUBSTITUTE(SUBSTITUTE(Category_Map!$A$3:$A$28,CHAR(160),""),CHAR(10),"")),0)),
"Not Found")</f>
        <v>Miscellaneous</v>
      </c>
      <c r="J3901" t="str">
        <f t="shared" si="60"/>
        <v>Pre-COVID</v>
      </c>
    </row>
    <row r="3902" spans="1:10" x14ac:dyDescent="0.35">
      <c r="A3902" t="s">
        <v>30</v>
      </c>
      <c r="B3902">
        <v>2017</v>
      </c>
      <c r="C3902" t="s">
        <v>36</v>
      </c>
      <c r="D3902">
        <v>132.80000000000001</v>
      </c>
      <c r="E3902">
        <v>3</v>
      </c>
      <c r="F3902" s="1">
        <v>42795</v>
      </c>
      <c r="G3902" t="s">
        <v>3</v>
      </c>
      <c r="H3902">
        <v>133.6</v>
      </c>
      <c r="I3902" t="str" cm="1">
        <f t="array" ref="I3902">IFERROR(
INDEX(Category_Map!$B$3:$B$28,
MATCH(TRIM(SUBSTITUTE(SUBSTITUTE(CLEAN(G3902),CHAR(160),""),CHAR(10),"")),
TRIM(SUBSTITUTE(SUBSTITUTE(Category_Map!$A$3:$A$28,CHAR(160),""),CHAR(10),"")),0)),
"Not Found")</f>
        <v>Food</v>
      </c>
      <c r="J3902" t="str">
        <f t="shared" si="60"/>
        <v>Pre-COVID</v>
      </c>
    </row>
    <row r="3903" spans="1:10" x14ac:dyDescent="0.35">
      <c r="A3903" t="s">
        <v>30</v>
      </c>
      <c r="B3903">
        <v>2017</v>
      </c>
      <c r="C3903" t="s">
        <v>36</v>
      </c>
      <c r="D3903">
        <v>132.80000000000001</v>
      </c>
      <c r="E3903">
        <v>3</v>
      </c>
      <c r="F3903" s="1">
        <v>42795</v>
      </c>
      <c r="G3903" t="s">
        <v>4</v>
      </c>
      <c r="H3903">
        <v>138.80000000000001</v>
      </c>
      <c r="I3903" t="str" cm="1">
        <f t="array" ref="I3903">IFERROR(
INDEX(Category_Map!$B$3:$B$28,
MATCH(TRIM(SUBSTITUTE(SUBSTITUTE(CLEAN(G3903),CHAR(160),""),CHAR(10),"")),
TRIM(SUBSTITUTE(SUBSTITUTE(Category_Map!$A$3:$A$28,CHAR(160),""),CHAR(10),"")),0)),
"Not Found")</f>
        <v>Food</v>
      </c>
      <c r="J3903" t="str">
        <f t="shared" si="60"/>
        <v>Pre-COVID</v>
      </c>
    </row>
    <row r="3904" spans="1:10" x14ac:dyDescent="0.35">
      <c r="A3904" t="s">
        <v>30</v>
      </c>
      <c r="B3904">
        <v>2017</v>
      </c>
      <c r="C3904" t="s">
        <v>36</v>
      </c>
      <c r="D3904">
        <v>132.80000000000001</v>
      </c>
      <c r="E3904">
        <v>3</v>
      </c>
      <c r="F3904" s="1">
        <v>42795</v>
      </c>
      <c r="G3904" t="s">
        <v>5</v>
      </c>
      <c r="H3904">
        <v>128.80000000000001</v>
      </c>
      <c r="I3904" t="str" cm="1">
        <f t="array" ref="I3904">IFERROR(
INDEX(Category_Map!$B$3:$B$28,
MATCH(TRIM(SUBSTITUTE(SUBSTITUTE(CLEAN(G3904),CHAR(160),""),CHAR(10),"")),
TRIM(SUBSTITUTE(SUBSTITUTE(Category_Map!$A$3:$A$28,CHAR(160),""),CHAR(10),"")),0)),
"Not Found")</f>
        <v>Food</v>
      </c>
      <c r="J3904" t="str">
        <f t="shared" si="60"/>
        <v>Pre-COVID</v>
      </c>
    </row>
    <row r="3905" spans="1:10" x14ac:dyDescent="0.35">
      <c r="A3905" t="s">
        <v>30</v>
      </c>
      <c r="B3905">
        <v>2017</v>
      </c>
      <c r="C3905" t="s">
        <v>36</v>
      </c>
      <c r="D3905">
        <v>132.80000000000001</v>
      </c>
      <c r="E3905">
        <v>3</v>
      </c>
      <c r="F3905" s="1">
        <v>42795</v>
      </c>
      <c r="G3905" t="s">
        <v>6</v>
      </c>
      <c r="H3905">
        <v>137.19999999999999</v>
      </c>
      <c r="I3905" t="str" cm="1">
        <f t="array" ref="I3905">IFERROR(
INDEX(Category_Map!$B$3:$B$28,
MATCH(TRIM(SUBSTITUTE(SUBSTITUTE(CLEAN(G3905),CHAR(160),""),CHAR(10),"")),
TRIM(SUBSTITUTE(SUBSTITUTE(Category_Map!$A$3:$A$28,CHAR(160),""),CHAR(10),"")),0)),
"Not Found")</f>
        <v>Food</v>
      </c>
      <c r="J3905" t="str">
        <f t="shared" si="60"/>
        <v>Pre-COVID</v>
      </c>
    </row>
    <row r="3906" spans="1:10" x14ac:dyDescent="0.35">
      <c r="A3906" t="s">
        <v>30</v>
      </c>
      <c r="B3906">
        <v>2017</v>
      </c>
      <c r="C3906" t="s">
        <v>36</v>
      </c>
      <c r="D3906">
        <v>132.80000000000001</v>
      </c>
      <c r="E3906">
        <v>3</v>
      </c>
      <c r="F3906" s="1">
        <v>42795</v>
      </c>
      <c r="G3906" t="s">
        <v>7</v>
      </c>
      <c r="H3906">
        <v>121.6</v>
      </c>
      <c r="I3906" t="str" cm="1">
        <f t="array" ref="I3906">IFERROR(
INDEX(Category_Map!$B$3:$B$28,
MATCH(TRIM(SUBSTITUTE(SUBSTITUTE(CLEAN(G3906),CHAR(160),""),CHAR(10),"")),
TRIM(SUBSTITUTE(SUBSTITUTE(Category_Map!$A$3:$A$28,CHAR(160),""),CHAR(10),"")),0)),
"Not Found")</f>
        <v>Food</v>
      </c>
      <c r="J3906" t="str">
        <f t="shared" ref="J3906:J3969" si="61">IF(F3906 &lt; DATE(2020,3,1), "Pre-COVID", "Post-COVID")</f>
        <v>Pre-COVID</v>
      </c>
    </row>
    <row r="3907" spans="1:10" x14ac:dyDescent="0.35">
      <c r="A3907" t="s">
        <v>30</v>
      </c>
      <c r="B3907">
        <v>2017</v>
      </c>
      <c r="C3907" t="s">
        <v>36</v>
      </c>
      <c r="D3907">
        <v>132.80000000000001</v>
      </c>
      <c r="E3907">
        <v>3</v>
      </c>
      <c r="F3907" s="1">
        <v>42795</v>
      </c>
      <c r="G3907" t="s">
        <v>8</v>
      </c>
      <c r="H3907">
        <v>139.69999999999999</v>
      </c>
      <c r="I3907" t="str" cm="1">
        <f t="array" ref="I3907">IFERROR(
INDEX(Category_Map!$B$3:$B$28,
MATCH(TRIM(SUBSTITUTE(SUBSTITUTE(CLEAN(G3907),CHAR(160),""),CHAR(10),"")),
TRIM(SUBSTITUTE(SUBSTITUTE(Category_Map!$A$3:$A$28,CHAR(160),""),CHAR(10),"")),0)),
"Not Found")</f>
        <v>Food</v>
      </c>
      <c r="J3907" t="str">
        <f t="shared" si="61"/>
        <v>Pre-COVID</v>
      </c>
    </row>
    <row r="3908" spans="1:10" x14ac:dyDescent="0.35">
      <c r="A3908" t="s">
        <v>30</v>
      </c>
      <c r="B3908">
        <v>2017</v>
      </c>
      <c r="C3908" t="s">
        <v>36</v>
      </c>
      <c r="D3908">
        <v>132.80000000000001</v>
      </c>
      <c r="E3908">
        <v>3</v>
      </c>
      <c r="F3908" s="1">
        <v>42795</v>
      </c>
      <c r="G3908" t="s">
        <v>9</v>
      </c>
      <c r="H3908">
        <v>119.7</v>
      </c>
      <c r="I3908" t="str" cm="1">
        <f t="array" ref="I3908">IFERROR(
INDEX(Category_Map!$B$3:$B$28,
MATCH(TRIM(SUBSTITUTE(SUBSTITUTE(CLEAN(G3908),CHAR(160),""),CHAR(10),"")),
TRIM(SUBSTITUTE(SUBSTITUTE(Category_Map!$A$3:$A$28,CHAR(160),""),CHAR(10),"")),0)),
"Not Found")</f>
        <v>Food</v>
      </c>
      <c r="J3908" t="str">
        <f t="shared" si="61"/>
        <v>Pre-COVID</v>
      </c>
    </row>
    <row r="3909" spans="1:10" x14ac:dyDescent="0.35">
      <c r="A3909" t="s">
        <v>30</v>
      </c>
      <c r="B3909">
        <v>2017</v>
      </c>
      <c r="C3909" t="s">
        <v>36</v>
      </c>
      <c r="D3909">
        <v>132.80000000000001</v>
      </c>
      <c r="E3909">
        <v>3</v>
      </c>
      <c r="F3909" s="1">
        <v>42795</v>
      </c>
      <c r="G3909" t="s">
        <v>10</v>
      </c>
      <c r="H3909">
        <v>148</v>
      </c>
      <c r="I3909" t="str" cm="1">
        <f t="array" ref="I3909">IFERROR(
INDEX(Category_Map!$B$3:$B$28,
MATCH(TRIM(SUBSTITUTE(SUBSTITUTE(CLEAN(G3909),CHAR(160),""),CHAR(10),"")),
TRIM(SUBSTITUTE(SUBSTITUTE(Category_Map!$A$3:$A$28,CHAR(160),""),CHAR(10),"")),0)),
"Not Found")</f>
        <v>Food</v>
      </c>
      <c r="J3909" t="str">
        <f t="shared" si="61"/>
        <v>Pre-COVID</v>
      </c>
    </row>
    <row r="3910" spans="1:10" x14ac:dyDescent="0.35">
      <c r="A3910" t="s">
        <v>30</v>
      </c>
      <c r="B3910">
        <v>2017</v>
      </c>
      <c r="C3910" t="s">
        <v>36</v>
      </c>
      <c r="D3910">
        <v>132.80000000000001</v>
      </c>
      <c r="E3910">
        <v>3</v>
      </c>
      <c r="F3910" s="1">
        <v>42795</v>
      </c>
      <c r="G3910" t="s">
        <v>11</v>
      </c>
      <c r="H3910">
        <v>116.9</v>
      </c>
      <c r="I3910" t="str" cm="1">
        <f t="array" ref="I3910">IFERROR(
INDEX(Category_Map!$B$3:$B$28,
MATCH(TRIM(SUBSTITUTE(SUBSTITUTE(CLEAN(G3910),CHAR(160),""),CHAR(10),"")),
TRIM(SUBSTITUTE(SUBSTITUTE(Category_Map!$A$3:$A$28,CHAR(160),""),CHAR(10),"")),0)),
"Not Found")</f>
        <v>Food</v>
      </c>
      <c r="J3910" t="str">
        <f t="shared" si="61"/>
        <v>Pre-COVID</v>
      </c>
    </row>
    <row r="3911" spans="1:10" x14ac:dyDescent="0.35">
      <c r="A3911" t="s">
        <v>30</v>
      </c>
      <c r="B3911">
        <v>2017</v>
      </c>
      <c r="C3911" t="s">
        <v>36</v>
      </c>
      <c r="D3911">
        <v>132.80000000000001</v>
      </c>
      <c r="E3911">
        <v>3</v>
      </c>
      <c r="F3911" s="1">
        <v>42795</v>
      </c>
      <c r="G3911" t="s">
        <v>12</v>
      </c>
      <c r="H3911">
        <v>135.6</v>
      </c>
      <c r="I3911" t="str" cm="1">
        <f t="array" ref="I3911">IFERROR(
INDEX(Category_Map!$B$3:$B$28,
MATCH(TRIM(SUBSTITUTE(SUBSTITUTE(CLEAN(G3911),CHAR(160),""),CHAR(10),"")),
TRIM(SUBSTITUTE(SUBSTITUTE(Category_Map!$A$3:$A$28,CHAR(160),""),CHAR(10),"")),0)),
"Not Found")</f>
        <v>Food</v>
      </c>
      <c r="J3911" t="str">
        <f t="shared" si="61"/>
        <v>Pre-COVID</v>
      </c>
    </row>
    <row r="3912" spans="1:10" x14ac:dyDescent="0.35">
      <c r="A3912" t="s">
        <v>30</v>
      </c>
      <c r="B3912">
        <v>2017</v>
      </c>
      <c r="C3912" t="s">
        <v>36</v>
      </c>
      <c r="D3912">
        <v>132.80000000000001</v>
      </c>
      <c r="E3912">
        <v>3</v>
      </c>
      <c r="F3912" s="1">
        <v>42795</v>
      </c>
      <c r="G3912" t="s">
        <v>13</v>
      </c>
      <c r="H3912">
        <v>129.80000000000001</v>
      </c>
      <c r="I3912" t="str" cm="1">
        <f t="array" ref="I3912">IFERROR(
INDEX(Category_Map!$B$3:$B$28,
MATCH(TRIM(SUBSTITUTE(SUBSTITUTE(CLEAN(G3912),CHAR(160),""),CHAR(10),"")),
TRIM(SUBSTITUTE(SUBSTITUTE(Category_Map!$A$3:$A$28,CHAR(160),""),CHAR(10),"")),0)),
"Not Found")</f>
        <v>Food and beverages</v>
      </c>
      <c r="J3912" t="str">
        <f t="shared" si="61"/>
        <v>Pre-COVID</v>
      </c>
    </row>
    <row r="3913" spans="1:10" x14ac:dyDescent="0.35">
      <c r="A3913" t="s">
        <v>30</v>
      </c>
      <c r="B3913">
        <v>2017</v>
      </c>
      <c r="C3913" t="s">
        <v>36</v>
      </c>
      <c r="D3913">
        <v>132.80000000000001</v>
      </c>
      <c r="E3913">
        <v>3</v>
      </c>
      <c r="F3913" s="1">
        <v>42795</v>
      </c>
      <c r="G3913" t="s">
        <v>14</v>
      </c>
      <c r="H3913">
        <v>145.4</v>
      </c>
      <c r="I3913" t="str" cm="1">
        <f t="array" ref="I3913">IFERROR(
INDEX(Category_Map!$B$3:$B$28,
MATCH(TRIM(SUBSTITUTE(SUBSTITUTE(CLEAN(G3913),CHAR(160),""),CHAR(10),"")),
TRIM(SUBSTITUTE(SUBSTITUTE(Category_Map!$A$3:$A$28,CHAR(160),""),CHAR(10),"")),0)),
"Not Found")</f>
        <v>Food and beverages</v>
      </c>
      <c r="J3913" t="str">
        <f t="shared" si="61"/>
        <v>Pre-COVID</v>
      </c>
    </row>
    <row r="3914" spans="1:10" x14ac:dyDescent="0.35">
      <c r="A3914" t="s">
        <v>30</v>
      </c>
      <c r="B3914">
        <v>2017</v>
      </c>
      <c r="C3914" t="s">
        <v>36</v>
      </c>
      <c r="D3914">
        <v>132.80000000000001</v>
      </c>
      <c r="E3914">
        <v>3</v>
      </c>
      <c r="F3914" s="1">
        <v>42795</v>
      </c>
      <c r="G3914" t="s">
        <v>15</v>
      </c>
      <c r="H3914">
        <v>133.4</v>
      </c>
      <c r="I3914" t="str" cm="1">
        <f t="array" ref="I3914">IFERROR(
INDEX(Category_Map!$B$3:$B$28,
MATCH(TRIM(SUBSTITUTE(SUBSTITUTE(CLEAN(G3914),CHAR(160),""),CHAR(10),"")),
TRIM(SUBSTITUTE(SUBSTITUTE(Category_Map!$A$3:$A$28,CHAR(160),""),CHAR(10),"")),0)),
"Not Found")</f>
        <v>Food and beverages</v>
      </c>
      <c r="J3914" t="str">
        <f t="shared" si="61"/>
        <v>Pre-COVID</v>
      </c>
    </row>
    <row r="3915" spans="1:10" x14ac:dyDescent="0.35">
      <c r="A3915" t="s">
        <v>30</v>
      </c>
      <c r="B3915">
        <v>2017</v>
      </c>
      <c r="C3915" t="s">
        <v>36</v>
      </c>
      <c r="D3915">
        <v>132.80000000000001</v>
      </c>
      <c r="E3915">
        <v>3</v>
      </c>
      <c r="F3915" s="1">
        <v>42795</v>
      </c>
      <c r="G3915" t="s">
        <v>16</v>
      </c>
      <c r="H3915">
        <v>144.19999999999999</v>
      </c>
      <c r="I3915" t="str" cm="1">
        <f t="array" ref="I3915">IFERROR(
INDEX(Category_Map!$B$3:$B$28,
MATCH(TRIM(SUBSTITUTE(SUBSTITUTE(CLEAN(G3915),CHAR(160),""),CHAR(10),"")),
TRIM(SUBSTITUTE(SUBSTITUTE(Category_Map!$A$3:$A$28,CHAR(160),""),CHAR(10),"")),0)),
"Not Found")</f>
        <v>Miscellaneous</v>
      </c>
      <c r="J3915" t="str">
        <f t="shared" si="61"/>
        <v>Pre-COVID</v>
      </c>
    </row>
    <row r="3916" spans="1:10" x14ac:dyDescent="0.35">
      <c r="A3916" t="s">
        <v>30</v>
      </c>
      <c r="B3916">
        <v>2017</v>
      </c>
      <c r="C3916" t="s">
        <v>36</v>
      </c>
      <c r="D3916">
        <v>132.80000000000001</v>
      </c>
      <c r="E3916">
        <v>3</v>
      </c>
      <c r="F3916" s="1">
        <v>42795</v>
      </c>
      <c r="G3916" t="s">
        <v>17</v>
      </c>
      <c r="H3916">
        <v>141.6</v>
      </c>
      <c r="I3916" t="str" cm="1">
        <f t="array" ref="I3916">IFERROR(
INDEX(Category_Map!$B$3:$B$28,
MATCH(TRIM(SUBSTITUTE(SUBSTITUTE(CLEAN(G3916),CHAR(160),""),CHAR(10),"")),
TRIM(SUBSTITUTE(SUBSTITUTE(Category_Map!$A$3:$A$28,CHAR(160),""),CHAR(10),"")),0)),
"Not Found")</f>
        <v>Clothing and Footwear</v>
      </c>
      <c r="J3916" t="str">
        <f t="shared" si="61"/>
        <v>Pre-COVID</v>
      </c>
    </row>
    <row r="3917" spans="1:10" x14ac:dyDescent="0.35">
      <c r="A3917" t="s">
        <v>30</v>
      </c>
      <c r="B3917">
        <v>2017</v>
      </c>
      <c r="C3917" t="s">
        <v>36</v>
      </c>
      <c r="D3917">
        <v>132.80000000000001</v>
      </c>
      <c r="E3917">
        <v>3</v>
      </c>
      <c r="F3917" s="1">
        <v>42795</v>
      </c>
      <c r="G3917" t="s">
        <v>18</v>
      </c>
      <c r="H3917">
        <v>136.19999999999999</v>
      </c>
      <c r="I3917" t="str" cm="1">
        <f t="array" ref="I3917">IFERROR(
INDEX(Category_Map!$B$3:$B$28,
MATCH(TRIM(SUBSTITUTE(SUBSTITUTE(CLEAN(G3917),CHAR(160),""),CHAR(10),"")),
TRIM(SUBSTITUTE(SUBSTITUTE(Category_Map!$A$3:$A$28,CHAR(160),""),CHAR(10),"")),0)),
"Not Found")</f>
        <v>Clothing and Footwear</v>
      </c>
      <c r="J3917" t="str">
        <f t="shared" si="61"/>
        <v>Pre-COVID</v>
      </c>
    </row>
    <row r="3918" spans="1:10" x14ac:dyDescent="0.35">
      <c r="A3918" t="s">
        <v>30</v>
      </c>
      <c r="B3918">
        <v>2017</v>
      </c>
      <c r="C3918" t="s">
        <v>36</v>
      </c>
      <c r="D3918">
        <v>132.80000000000001</v>
      </c>
      <c r="E3918">
        <v>3</v>
      </c>
      <c r="F3918" s="1">
        <v>42795</v>
      </c>
      <c r="G3918" t="s">
        <v>19</v>
      </c>
      <c r="H3918">
        <v>140.80000000000001</v>
      </c>
      <c r="I3918" t="str" cm="1">
        <f t="array" ref="I3918">IFERROR(
INDEX(Category_Map!$B$3:$B$28,
MATCH(TRIM(SUBSTITUTE(SUBSTITUTE(CLEAN(G3918),CHAR(160),""),CHAR(10),"")),
TRIM(SUBSTITUTE(SUBSTITUTE(Category_Map!$A$3:$A$28,CHAR(160),""),CHAR(10),"")),0)),
"Not Found")</f>
        <v>Clothing and Footwear</v>
      </c>
      <c r="J3918" t="str">
        <f t="shared" si="61"/>
        <v>Pre-COVID</v>
      </c>
    </row>
    <row r="3919" spans="1:10" x14ac:dyDescent="0.35">
      <c r="A3919" t="s">
        <v>30</v>
      </c>
      <c r="B3919">
        <v>2017</v>
      </c>
      <c r="C3919" t="s">
        <v>36</v>
      </c>
      <c r="D3919">
        <v>132.80000000000001</v>
      </c>
      <c r="E3919">
        <v>3</v>
      </c>
      <c r="F3919" s="1">
        <v>42795</v>
      </c>
      <c r="G3919" t="s">
        <v>20</v>
      </c>
      <c r="H3919">
        <v>0</v>
      </c>
      <c r="I3919" t="str" cm="1">
        <f t="array" ref="I3919">IFERROR(
INDEX(Category_Map!$B$3:$B$28,
MATCH(TRIM(SUBSTITUTE(SUBSTITUTE(CLEAN(G3919),CHAR(160),""),CHAR(10),"")),
TRIM(SUBSTITUTE(SUBSTITUTE(Category_Map!$A$3:$A$28,CHAR(160),""),CHAR(10),"")),0)),
"Not Found")</f>
        <v>Housing and Utilities</v>
      </c>
      <c r="J3919" t="str">
        <f t="shared" si="61"/>
        <v>Pre-COVID</v>
      </c>
    </row>
    <row r="3920" spans="1:10" x14ac:dyDescent="0.35">
      <c r="A3920" t="s">
        <v>30</v>
      </c>
      <c r="B3920">
        <v>2017</v>
      </c>
      <c r="C3920" t="s">
        <v>36</v>
      </c>
      <c r="D3920">
        <v>132.80000000000001</v>
      </c>
      <c r="E3920">
        <v>3</v>
      </c>
      <c r="F3920" s="1">
        <v>42795</v>
      </c>
      <c r="G3920" t="s">
        <v>21</v>
      </c>
      <c r="H3920">
        <v>134.19999999999999</v>
      </c>
      <c r="I3920" t="str" cm="1">
        <f t="array" ref="I3920">IFERROR(
INDEX(Category_Map!$B$3:$B$28,
MATCH(TRIM(SUBSTITUTE(SUBSTITUTE(CLEAN(G3920),CHAR(160),""),CHAR(10),"")),
TRIM(SUBSTITUTE(SUBSTITUTE(Category_Map!$A$3:$A$28,CHAR(160),""),CHAR(10),"")),0)),
"Not Found")</f>
        <v>Fuel and Energy</v>
      </c>
      <c r="J3920" t="str">
        <f t="shared" si="61"/>
        <v>Pre-COVID</v>
      </c>
    </row>
    <row r="3921" spans="1:10" x14ac:dyDescent="0.35">
      <c r="A3921" t="s">
        <v>30</v>
      </c>
      <c r="B3921">
        <v>2017</v>
      </c>
      <c r="C3921" t="s">
        <v>36</v>
      </c>
      <c r="D3921">
        <v>132.80000000000001</v>
      </c>
      <c r="E3921">
        <v>3</v>
      </c>
      <c r="F3921" s="1">
        <v>42795</v>
      </c>
      <c r="G3921" t="s">
        <v>22</v>
      </c>
      <c r="H3921">
        <v>134.1</v>
      </c>
      <c r="I3921" t="str" cm="1">
        <f t="array" ref="I3921">IFERROR(
INDEX(Category_Map!$B$3:$B$28,
MATCH(TRIM(SUBSTITUTE(SUBSTITUTE(CLEAN(G3921),CHAR(160),""),CHAR(10),"")),
TRIM(SUBSTITUTE(SUBSTITUTE(Category_Map!$A$3:$A$28,CHAR(160),""),CHAR(10),"")),0)),
"Not Found")</f>
        <v>Household goods and services</v>
      </c>
      <c r="J3921" t="str">
        <f t="shared" si="61"/>
        <v>Pre-COVID</v>
      </c>
    </row>
    <row r="3922" spans="1:10" x14ac:dyDescent="0.35">
      <c r="A3922" t="s">
        <v>30</v>
      </c>
      <c r="B3922">
        <v>2017</v>
      </c>
      <c r="C3922" t="s">
        <v>36</v>
      </c>
      <c r="D3922">
        <v>132.80000000000001</v>
      </c>
      <c r="E3922">
        <v>3</v>
      </c>
      <c r="F3922" s="1">
        <v>42795</v>
      </c>
      <c r="G3922" t="s">
        <v>23</v>
      </c>
      <c r="H3922">
        <v>130.6</v>
      </c>
      <c r="I3922" t="str" cm="1">
        <f t="array" ref="I3922">IFERROR(
INDEX(Category_Map!$B$3:$B$28,
MATCH(TRIM(SUBSTITUTE(SUBSTITUTE(CLEAN(G3922),CHAR(160),""),CHAR(10),"")),
TRIM(SUBSTITUTE(SUBSTITUTE(Category_Map!$A$3:$A$28,CHAR(160),""),CHAR(10),"")),0)),
"Not Found")</f>
        <v>Health</v>
      </c>
      <c r="J3922" t="str">
        <f t="shared" si="61"/>
        <v>Pre-COVID</v>
      </c>
    </row>
    <row r="3923" spans="1:10" x14ac:dyDescent="0.35">
      <c r="A3923" t="s">
        <v>30</v>
      </c>
      <c r="B3923">
        <v>2017</v>
      </c>
      <c r="C3923" t="s">
        <v>36</v>
      </c>
      <c r="D3923">
        <v>132.80000000000001</v>
      </c>
      <c r="E3923">
        <v>3</v>
      </c>
      <c r="F3923" s="1">
        <v>42795</v>
      </c>
      <c r="G3923" t="s">
        <v>24</v>
      </c>
      <c r="H3923">
        <v>119.8</v>
      </c>
      <c r="I3923" t="str" cm="1">
        <f t="array" ref="I3923">IFERROR(
INDEX(Category_Map!$B$3:$B$28,
MATCH(TRIM(SUBSTITUTE(SUBSTITUTE(CLEAN(G3923),CHAR(160),""),CHAR(10),"")),
TRIM(SUBSTITUTE(SUBSTITUTE(Category_Map!$A$3:$A$28,CHAR(160),""),CHAR(10),"")),0)),
"Not Found")</f>
        <v>Transport &amp; Communication</v>
      </c>
      <c r="J3923" t="str">
        <f t="shared" si="61"/>
        <v>Pre-COVID</v>
      </c>
    </row>
    <row r="3924" spans="1:10" x14ac:dyDescent="0.35">
      <c r="A3924" t="s">
        <v>30</v>
      </c>
      <c r="B3924">
        <v>2017</v>
      </c>
      <c r="C3924" t="s">
        <v>36</v>
      </c>
      <c r="D3924">
        <v>132.80000000000001</v>
      </c>
      <c r="E3924">
        <v>3</v>
      </c>
      <c r="F3924" s="1">
        <v>42795</v>
      </c>
      <c r="G3924" t="s">
        <v>25</v>
      </c>
      <c r="H3924">
        <v>128.30000000000001</v>
      </c>
      <c r="I3924" t="str" cm="1">
        <f t="array" ref="I3924">IFERROR(
INDEX(Category_Map!$B$3:$B$28,
MATCH(TRIM(SUBSTITUTE(SUBSTITUTE(CLEAN(G3924),CHAR(160),""),CHAR(10),"")),
TRIM(SUBSTITUTE(SUBSTITUTE(Category_Map!$A$3:$A$28,CHAR(160),""),CHAR(10),"")),0)),
"Not Found")</f>
        <v>Recreation and Personal Care</v>
      </c>
      <c r="J3924" t="str">
        <f t="shared" si="61"/>
        <v>Pre-COVID</v>
      </c>
    </row>
    <row r="3925" spans="1:10" x14ac:dyDescent="0.35">
      <c r="A3925" t="s">
        <v>30</v>
      </c>
      <c r="B3925">
        <v>2017</v>
      </c>
      <c r="C3925" t="s">
        <v>36</v>
      </c>
      <c r="D3925">
        <v>132.80000000000001</v>
      </c>
      <c r="E3925">
        <v>3</v>
      </c>
      <c r="F3925" s="1">
        <v>42795</v>
      </c>
      <c r="G3925" t="s">
        <v>26</v>
      </c>
      <c r="H3925">
        <v>135.19999999999999</v>
      </c>
      <c r="I3925" t="str" cm="1">
        <f t="array" ref="I3925">IFERROR(
INDEX(Category_Map!$B$3:$B$28,
MATCH(TRIM(SUBSTITUTE(SUBSTITUTE(CLEAN(G3925),CHAR(160),""),CHAR(10),"")),
TRIM(SUBSTITUTE(SUBSTITUTE(Category_Map!$A$3:$A$28,CHAR(160),""),CHAR(10),"")),0)),
"Not Found")</f>
        <v>Education</v>
      </c>
      <c r="J3925" t="str">
        <f t="shared" si="61"/>
        <v>Pre-COVID</v>
      </c>
    </row>
    <row r="3926" spans="1:10" x14ac:dyDescent="0.35">
      <c r="A3926" t="s">
        <v>30</v>
      </c>
      <c r="B3926">
        <v>2017</v>
      </c>
      <c r="C3926" t="s">
        <v>36</v>
      </c>
      <c r="D3926">
        <v>132.80000000000001</v>
      </c>
      <c r="E3926">
        <v>3</v>
      </c>
      <c r="F3926" s="1">
        <v>42795</v>
      </c>
      <c r="G3926" t="s">
        <v>27</v>
      </c>
      <c r="H3926">
        <v>123.3</v>
      </c>
      <c r="I3926" t="str" cm="1">
        <f t="array" ref="I3926">IFERROR(
INDEX(Category_Map!$B$3:$B$28,
MATCH(TRIM(SUBSTITUTE(SUBSTITUTE(CLEAN(G3926),CHAR(160),""),CHAR(10),"")),
TRIM(SUBSTITUTE(SUBSTITUTE(Category_Map!$A$3:$A$28,CHAR(160),""),CHAR(10),"")),0)),
"Not Found")</f>
        <v>Personal care and effects</v>
      </c>
      <c r="J3926" t="str">
        <f t="shared" si="61"/>
        <v>Pre-COVID</v>
      </c>
    </row>
    <row r="3927" spans="1:10" x14ac:dyDescent="0.35">
      <c r="A3927" t="s">
        <v>30</v>
      </c>
      <c r="B3927">
        <v>2017</v>
      </c>
      <c r="C3927" t="s">
        <v>36</v>
      </c>
      <c r="D3927">
        <v>132.80000000000001</v>
      </c>
      <c r="E3927">
        <v>3</v>
      </c>
      <c r="F3927" s="1">
        <v>42795</v>
      </c>
      <c r="G3927" t="s">
        <v>28</v>
      </c>
      <c r="H3927">
        <v>127.4</v>
      </c>
      <c r="I3927" t="str" cm="1">
        <f t="array" ref="I3927">IFERROR(
INDEX(Category_Map!$B$3:$B$28,
MATCH(TRIM(SUBSTITUTE(SUBSTITUTE(CLEAN(G3927),CHAR(160),""),CHAR(10),"")),
TRIM(SUBSTITUTE(SUBSTITUTE(Category_Map!$A$3:$A$28,CHAR(160),""),CHAR(10),"")),0)),
"Not Found")</f>
        <v>Miscellaneous</v>
      </c>
      <c r="J3927" t="str">
        <f t="shared" si="61"/>
        <v>Pre-COVID</v>
      </c>
    </row>
    <row r="3928" spans="1:10" x14ac:dyDescent="0.35">
      <c r="A3928" t="s">
        <v>33</v>
      </c>
      <c r="B3928">
        <v>2017</v>
      </c>
      <c r="C3928" t="s">
        <v>36</v>
      </c>
      <c r="D3928">
        <v>128.69999999999999</v>
      </c>
      <c r="E3928">
        <v>3</v>
      </c>
      <c r="F3928" s="1">
        <v>42795</v>
      </c>
      <c r="G3928" t="s">
        <v>3</v>
      </c>
      <c r="H3928">
        <v>132.69999999999999</v>
      </c>
      <c r="I3928" t="str" cm="1">
        <f t="array" ref="I3928">IFERROR(
INDEX(Category_Map!$B$3:$B$28,
MATCH(TRIM(SUBSTITUTE(SUBSTITUTE(CLEAN(G3928),CHAR(160),""),CHAR(10),"")),
TRIM(SUBSTITUTE(SUBSTITUTE(Category_Map!$A$3:$A$28,CHAR(160),""),CHAR(10),"")),0)),
"Not Found")</f>
        <v>Food</v>
      </c>
      <c r="J3928" t="str">
        <f t="shared" si="61"/>
        <v>Pre-COVID</v>
      </c>
    </row>
    <row r="3929" spans="1:10" x14ac:dyDescent="0.35">
      <c r="A3929" t="s">
        <v>33</v>
      </c>
      <c r="B3929">
        <v>2017</v>
      </c>
      <c r="C3929" t="s">
        <v>36</v>
      </c>
      <c r="D3929">
        <v>128.69999999999999</v>
      </c>
      <c r="E3929">
        <v>3</v>
      </c>
      <c r="F3929" s="1">
        <v>42795</v>
      </c>
      <c r="G3929" t="s">
        <v>4</v>
      </c>
      <c r="H3929">
        <v>139.4</v>
      </c>
      <c r="I3929" t="str" cm="1">
        <f t="array" ref="I3929">IFERROR(
INDEX(Category_Map!$B$3:$B$28,
MATCH(TRIM(SUBSTITUTE(SUBSTITUTE(CLEAN(G3929),CHAR(160),""),CHAR(10),"")),
TRIM(SUBSTITUTE(SUBSTITUTE(Category_Map!$A$3:$A$28,CHAR(160),""),CHAR(10),"")),0)),
"Not Found")</f>
        <v>Food</v>
      </c>
      <c r="J3929" t="str">
        <f t="shared" si="61"/>
        <v>Pre-COVID</v>
      </c>
    </row>
    <row r="3930" spans="1:10" x14ac:dyDescent="0.35">
      <c r="A3930" t="s">
        <v>33</v>
      </c>
      <c r="B3930">
        <v>2017</v>
      </c>
      <c r="C3930" t="s">
        <v>36</v>
      </c>
      <c r="D3930">
        <v>128.69999999999999</v>
      </c>
      <c r="E3930">
        <v>3</v>
      </c>
      <c r="F3930" s="1">
        <v>42795</v>
      </c>
      <c r="G3930" t="s">
        <v>5</v>
      </c>
      <c r="H3930">
        <v>128.4</v>
      </c>
      <c r="I3930" t="str" cm="1">
        <f t="array" ref="I3930">IFERROR(
INDEX(Category_Map!$B$3:$B$28,
MATCH(TRIM(SUBSTITUTE(SUBSTITUTE(CLEAN(G3930),CHAR(160),""),CHAR(10),"")),
TRIM(SUBSTITUTE(SUBSTITUTE(Category_Map!$A$3:$A$28,CHAR(160),""),CHAR(10),"")),0)),
"Not Found")</f>
        <v>Food</v>
      </c>
      <c r="J3930" t="str">
        <f t="shared" si="61"/>
        <v>Pre-COVID</v>
      </c>
    </row>
    <row r="3931" spans="1:10" x14ac:dyDescent="0.35">
      <c r="A3931" t="s">
        <v>33</v>
      </c>
      <c r="B3931">
        <v>2017</v>
      </c>
      <c r="C3931" t="s">
        <v>36</v>
      </c>
      <c r="D3931">
        <v>128.69999999999999</v>
      </c>
      <c r="E3931">
        <v>3</v>
      </c>
      <c r="F3931" s="1">
        <v>42795</v>
      </c>
      <c r="G3931" t="s">
        <v>6</v>
      </c>
      <c r="H3931">
        <v>134.9</v>
      </c>
      <c r="I3931" t="str" cm="1">
        <f t="array" ref="I3931">IFERROR(
INDEX(Category_Map!$B$3:$B$28,
MATCH(TRIM(SUBSTITUTE(SUBSTITUTE(CLEAN(G3931),CHAR(160),""),CHAR(10),"")),
TRIM(SUBSTITUTE(SUBSTITUTE(Category_Map!$A$3:$A$28,CHAR(160),""),CHAR(10),"")),0)),
"Not Found")</f>
        <v>Food</v>
      </c>
      <c r="J3931" t="str">
        <f t="shared" si="61"/>
        <v>Pre-COVID</v>
      </c>
    </row>
    <row r="3932" spans="1:10" x14ac:dyDescent="0.35">
      <c r="A3932" t="s">
        <v>33</v>
      </c>
      <c r="B3932">
        <v>2017</v>
      </c>
      <c r="C3932" t="s">
        <v>36</v>
      </c>
      <c r="D3932">
        <v>128.69999999999999</v>
      </c>
      <c r="E3932">
        <v>3</v>
      </c>
      <c r="F3932" s="1">
        <v>42795</v>
      </c>
      <c r="G3932" t="s">
        <v>7</v>
      </c>
      <c r="H3932">
        <v>114</v>
      </c>
      <c r="I3932" t="str" cm="1">
        <f t="array" ref="I3932">IFERROR(
INDEX(Category_Map!$B$3:$B$28,
MATCH(TRIM(SUBSTITUTE(SUBSTITUTE(CLEAN(G3932),CHAR(160),""),CHAR(10),"")),
TRIM(SUBSTITUTE(SUBSTITUTE(Category_Map!$A$3:$A$28,CHAR(160),""),CHAR(10),"")),0)),
"Not Found")</f>
        <v>Food</v>
      </c>
      <c r="J3932" t="str">
        <f t="shared" si="61"/>
        <v>Pre-COVID</v>
      </c>
    </row>
    <row r="3933" spans="1:10" x14ac:dyDescent="0.35">
      <c r="A3933" t="s">
        <v>33</v>
      </c>
      <c r="B3933">
        <v>2017</v>
      </c>
      <c r="C3933" t="s">
        <v>36</v>
      </c>
      <c r="D3933">
        <v>128.69999999999999</v>
      </c>
      <c r="E3933">
        <v>3</v>
      </c>
      <c r="F3933" s="1">
        <v>42795</v>
      </c>
      <c r="G3933" t="s">
        <v>8</v>
      </c>
      <c r="H3933">
        <v>136.80000000000001</v>
      </c>
      <c r="I3933" t="str" cm="1">
        <f t="array" ref="I3933">IFERROR(
INDEX(Category_Map!$B$3:$B$28,
MATCH(TRIM(SUBSTITUTE(SUBSTITUTE(CLEAN(G3933),CHAR(160),""),CHAR(10),"")),
TRIM(SUBSTITUTE(SUBSTITUTE(Category_Map!$A$3:$A$28,CHAR(160),""),CHAR(10),"")),0)),
"Not Found")</f>
        <v>Food</v>
      </c>
      <c r="J3933" t="str">
        <f t="shared" si="61"/>
        <v>Pre-COVID</v>
      </c>
    </row>
    <row r="3934" spans="1:10" x14ac:dyDescent="0.35">
      <c r="A3934" t="s">
        <v>33</v>
      </c>
      <c r="B3934">
        <v>2017</v>
      </c>
      <c r="C3934" t="s">
        <v>36</v>
      </c>
      <c r="D3934">
        <v>128.69999999999999</v>
      </c>
      <c r="E3934">
        <v>3</v>
      </c>
      <c r="F3934" s="1">
        <v>42795</v>
      </c>
      <c r="G3934" t="s">
        <v>9</v>
      </c>
      <c r="H3934">
        <v>122.2</v>
      </c>
      <c r="I3934" t="str" cm="1">
        <f t="array" ref="I3934">IFERROR(
INDEX(Category_Map!$B$3:$B$28,
MATCH(TRIM(SUBSTITUTE(SUBSTITUTE(CLEAN(G3934),CHAR(160),""),CHAR(10),"")),
TRIM(SUBSTITUTE(SUBSTITUTE(Category_Map!$A$3:$A$28,CHAR(160),""),CHAR(10),"")),0)),
"Not Found")</f>
        <v>Food</v>
      </c>
      <c r="J3934" t="str">
        <f t="shared" si="61"/>
        <v>Pre-COVID</v>
      </c>
    </row>
    <row r="3935" spans="1:10" x14ac:dyDescent="0.35">
      <c r="A3935" t="s">
        <v>33</v>
      </c>
      <c r="B3935">
        <v>2017</v>
      </c>
      <c r="C3935" t="s">
        <v>36</v>
      </c>
      <c r="D3935">
        <v>128.69999999999999</v>
      </c>
      <c r="E3935">
        <v>3</v>
      </c>
      <c r="F3935" s="1">
        <v>42795</v>
      </c>
      <c r="G3935" t="s">
        <v>10</v>
      </c>
      <c r="H3935">
        <v>135.80000000000001</v>
      </c>
      <c r="I3935" t="str" cm="1">
        <f t="array" ref="I3935">IFERROR(
INDEX(Category_Map!$B$3:$B$28,
MATCH(TRIM(SUBSTITUTE(SUBSTITUTE(CLEAN(G3935),CHAR(160),""),CHAR(10),"")),
TRIM(SUBSTITUTE(SUBSTITUTE(Category_Map!$A$3:$A$28,CHAR(160),""),CHAR(10),"")),0)),
"Not Found")</f>
        <v>Food</v>
      </c>
      <c r="J3935" t="str">
        <f t="shared" si="61"/>
        <v>Pre-COVID</v>
      </c>
    </row>
    <row r="3936" spans="1:10" x14ac:dyDescent="0.35">
      <c r="A3936" t="s">
        <v>33</v>
      </c>
      <c r="B3936">
        <v>2017</v>
      </c>
      <c r="C3936" t="s">
        <v>36</v>
      </c>
      <c r="D3936">
        <v>128.69999999999999</v>
      </c>
      <c r="E3936">
        <v>3</v>
      </c>
      <c r="F3936" s="1">
        <v>42795</v>
      </c>
      <c r="G3936" t="s">
        <v>11</v>
      </c>
      <c r="H3936">
        <v>120.3</v>
      </c>
      <c r="I3936" t="str" cm="1">
        <f t="array" ref="I3936">IFERROR(
INDEX(Category_Map!$B$3:$B$28,
MATCH(TRIM(SUBSTITUTE(SUBSTITUTE(CLEAN(G3936),CHAR(160),""),CHAR(10),"")),
TRIM(SUBSTITUTE(SUBSTITUTE(Category_Map!$A$3:$A$28,CHAR(160),""),CHAR(10),"")),0)),
"Not Found")</f>
        <v>Food</v>
      </c>
      <c r="J3936" t="str">
        <f t="shared" si="61"/>
        <v>Pre-COVID</v>
      </c>
    </row>
    <row r="3937" spans="1:10" x14ac:dyDescent="0.35">
      <c r="A3937" t="s">
        <v>33</v>
      </c>
      <c r="B3937">
        <v>2017</v>
      </c>
      <c r="C3937" t="s">
        <v>36</v>
      </c>
      <c r="D3937">
        <v>128.69999999999999</v>
      </c>
      <c r="E3937">
        <v>3</v>
      </c>
      <c r="F3937" s="1">
        <v>42795</v>
      </c>
      <c r="G3937" t="s">
        <v>12</v>
      </c>
      <c r="H3937">
        <v>142.6</v>
      </c>
      <c r="I3937" t="str" cm="1">
        <f t="array" ref="I3937">IFERROR(
INDEX(Category_Map!$B$3:$B$28,
MATCH(TRIM(SUBSTITUTE(SUBSTITUTE(CLEAN(G3937),CHAR(160),""),CHAR(10),"")),
TRIM(SUBSTITUTE(SUBSTITUTE(Category_Map!$A$3:$A$28,CHAR(160),""),CHAR(10),"")),0)),
"Not Found")</f>
        <v>Food</v>
      </c>
      <c r="J3937" t="str">
        <f t="shared" si="61"/>
        <v>Pre-COVID</v>
      </c>
    </row>
    <row r="3938" spans="1:10" x14ac:dyDescent="0.35">
      <c r="A3938" t="s">
        <v>33</v>
      </c>
      <c r="B3938">
        <v>2017</v>
      </c>
      <c r="C3938" t="s">
        <v>36</v>
      </c>
      <c r="D3938">
        <v>128.69999999999999</v>
      </c>
      <c r="E3938">
        <v>3</v>
      </c>
      <c r="F3938" s="1">
        <v>42795</v>
      </c>
      <c r="G3938" t="s">
        <v>13</v>
      </c>
      <c r="H3938">
        <v>123.6</v>
      </c>
      <c r="I3938" t="str" cm="1">
        <f t="array" ref="I3938">IFERROR(
INDEX(Category_Map!$B$3:$B$28,
MATCH(TRIM(SUBSTITUTE(SUBSTITUTE(CLEAN(G3938),CHAR(160),""),CHAR(10),"")),
TRIM(SUBSTITUTE(SUBSTITUTE(Category_Map!$A$3:$A$28,CHAR(160),""),CHAR(10),"")),0)),
"Not Found")</f>
        <v>Food and beverages</v>
      </c>
      <c r="J3938" t="str">
        <f t="shared" si="61"/>
        <v>Pre-COVID</v>
      </c>
    </row>
    <row r="3939" spans="1:10" x14ac:dyDescent="0.35">
      <c r="A3939" t="s">
        <v>33</v>
      </c>
      <c r="B3939">
        <v>2017</v>
      </c>
      <c r="C3939" t="s">
        <v>36</v>
      </c>
      <c r="D3939">
        <v>128.69999999999999</v>
      </c>
      <c r="E3939">
        <v>3</v>
      </c>
      <c r="F3939" s="1">
        <v>42795</v>
      </c>
      <c r="G3939" t="s">
        <v>14</v>
      </c>
      <c r="H3939">
        <v>142.4</v>
      </c>
      <c r="I3939" t="str" cm="1">
        <f t="array" ref="I3939">IFERROR(
INDEX(Category_Map!$B$3:$B$28,
MATCH(TRIM(SUBSTITUTE(SUBSTITUTE(CLEAN(G3939),CHAR(160),""),CHAR(10),"")),
TRIM(SUBSTITUTE(SUBSTITUTE(Category_Map!$A$3:$A$28,CHAR(160),""),CHAR(10),"")),0)),
"Not Found")</f>
        <v>Food and beverages</v>
      </c>
      <c r="J3939" t="str">
        <f t="shared" si="61"/>
        <v>Pre-COVID</v>
      </c>
    </row>
    <row r="3940" spans="1:10" x14ac:dyDescent="0.35">
      <c r="A3940" t="s">
        <v>33</v>
      </c>
      <c r="B3940">
        <v>2017</v>
      </c>
      <c r="C3940" t="s">
        <v>36</v>
      </c>
      <c r="D3940">
        <v>128.69999999999999</v>
      </c>
      <c r="E3940">
        <v>3</v>
      </c>
      <c r="F3940" s="1">
        <v>42795</v>
      </c>
      <c r="G3940" t="s">
        <v>15</v>
      </c>
      <c r="H3940">
        <v>132.6</v>
      </c>
      <c r="I3940" t="str" cm="1">
        <f t="array" ref="I3940">IFERROR(
INDEX(Category_Map!$B$3:$B$28,
MATCH(TRIM(SUBSTITUTE(SUBSTITUTE(CLEAN(G3940),CHAR(160),""),CHAR(10),"")),
TRIM(SUBSTITUTE(SUBSTITUTE(Category_Map!$A$3:$A$28,CHAR(160),""),CHAR(10),"")),0)),
"Not Found")</f>
        <v>Food and beverages</v>
      </c>
      <c r="J3940" t="str">
        <f t="shared" si="61"/>
        <v>Pre-COVID</v>
      </c>
    </row>
    <row r="3941" spans="1:10" x14ac:dyDescent="0.35">
      <c r="A3941" t="s">
        <v>33</v>
      </c>
      <c r="B3941">
        <v>2017</v>
      </c>
      <c r="C3941" t="s">
        <v>36</v>
      </c>
      <c r="D3941">
        <v>128.69999999999999</v>
      </c>
      <c r="E3941">
        <v>3</v>
      </c>
      <c r="F3941" s="1">
        <v>42795</v>
      </c>
      <c r="G3941" t="s">
        <v>16</v>
      </c>
      <c r="H3941">
        <v>147.5</v>
      </c>
      <c r="I3941" t="str" cm="1">
        <f t="array" ref="I3941">IFERROR(
INDEX(Category_Map!$B$3:$B$28,
MATCH(TRIM(SUBSTITUTE(SUBSTITUTE(CLEAN(G3941),CHAR(160),""),CHAR(10),"")),
TRIM(SUBSTITUTE(SUBSTITUTE(Category_Map!$A$3:$A$28,CHAR(160),""),CHAR(10),"")),0)),
"Not Found")</f>
        <v>Miscellaneous</v>
      </c>
      <c r="J3941" t="str">
        <f t="shared" si="61"/>
        <v>Pre-COVID</v>
      </c>
    </row>
    <row r="3942" spans="1:10" x14ac:dyDescent="0.35">
      <c r="A3942" t="s">
        <v>33</v>
      </c>
      <c r="B3942">
        <v>2017</v>
      </c>
      <c r="C3942" t="s">
        <v>36</v>
      </c>
      <c r="D3942">
        <v>128.69999999999999</v>
      </c>
      <c r="E3942">
        <v>3</v>
      </c>
      <c r="F3942" s="1">
        <v>42795</v>
      </c>
      <c r="G3942" t="s">
        <v>17</v>
      </c>
      <c r="H3942">
        <v>130.80000000000001</v>
      </c>
      <c r="I3942" t="str" cm="1">
        <f t="array" ref="I3942">IFERROR(
INDEX(Category_Map!$B$3:$B$28,
MATCH(TRIM(SUBSTITUTE(SUBSTITUTE(CLEAN(G3942),CHAR(160),""),CHAR(10),"")),
TRIM(SUBSTITUTE(SUBSTITUTE(Category_Map!$A$3:$A$28,CHAR(160),""),CHAR(10),"")),0)),
"Not Found")</f>
        <v>Clothing and Footwear</v>
      </c>
      <c r="J3942" t="str">
        <f t="shared" si="61"/>
        <v>Pre-COVID</v>
      </c>
    </row>
    <row r="3943" spans="1:10" x14ac:dyDescent="0.35">
      <c r="A3943" t="s">
        <v>33</v>
      </c>
      <c r="B3943">
        <v>2017</v>
      </c>
      <c r="C3943" t="s">
        <v>36</v>
      </c>
      <c r="D3943">
        <v>128.69999999999999</v>
      </c>
      <c r="E3943">
        <v>3</v>
      </c>
      <c r="F3943" s="1">
        <v>42795</v>
      </c>
      <c r="G3943" t="s">
        <v>18</v>
      </c>
      <c r="H3943">
        <v>122.8</v>
      </c>
      <c r="I3943" t="str" cm="1">
        <f t="array" ref="I3943">IFERROR(
INDEX(Category_Map!$B$3:$B$28,
MATCH(TRIM(SUBSTITUTE(SUBSTITUTE(CLEAN(G3943),CHAR(160),""),CHAR(10),"")),
TRIM(SUBSTITUTE(SUBSTITUTE(Category_Map!$A$3:$A$28,CHAR(160),""),CHAR(10),"")),0)),
"Not Found")</f>
        <v>Clothing and Footwear</v>
      </c>
      <c r="J3943" t="str">
        <f t="shared" si="61"/>
        <v>Pre-COVID</v>
      </c>
    </row>
    <row r="3944" spans="1:10" x14ac:dyDescent="0.35">
      <c r="A3944" t="s">
        <v>33</v>
      </c>
      <c r="B3944">
        <v>2017</v>
      </c>
      <c r="C3944" t="s">
        <v>36</v>
      </c>
      <c r="D3944">
        <v>128.69999999999999</v>
      </c>
      <c r="E3944">
        <v>3</v>
      </c>
      <c r="F3944" s="1">
        <v>42795</v>
      </c>
      <c r="G3944" t="s">
        <v>19</v>
      </c>
      <c r="H3944">
        <v>129.6</v>
      </c>
      <c r="I3944" t="str" cm="1">
        <f t="array" ref="I3944">IFERROR(
INDEX(Category_Map!$B$3:$B$28,
MATCH(TRIM(SUBSTITUTE(SUBSTITUTE(CLEAN(G3944),CHAR(160),""),CHAR(10),"")),
TRIM(SUBSTITUTE(SUBSTITUTE(Category_Map!$A$3:$A$28,CHAR(160),""),CHAR(10),"")),0)),
"Not Found")</f>
        <v>Clothing and Footwear</v>
      </c>
      <c r="J3944" t="str">
        <f t="shared" si="61"/>
        <v>Pre-COVID</v>
      </c>
    </row>
    <row r="3945" spans="1:10" x14ac:dyDescent="0.35">
      <c r="A3945" t="s">
        <v>33</v>
      </c>
      <c r="B3945">
        <v>2017</v>
      </c>
      <c r="C3945" t="s">
        <v>36</v>
      </c>
      <c r="D3945">
        <v>128.69999999999999</v>
      </c>
      <c r="E3945">
        <v>3</v>
      </c>
      <c r="F3945" s="1">
        <v>42795</v>
      </c>
      <c r="G3945" t="s">
        <v>20</v>
      </c>
      <c r="H3945">
        <v>131.1</v>
      </c>
      <c r="I3945" t="str" cm="1">
        <f t="array" ref="I3945">IFERROR(
INDEX(Category_Map!$B$3:$B$28,
MATCH(TRIM(SUBSTITUTE(SUBSTITUTE(CLEAN(G3945),CHAR(160),""),CHAR(10),"")),
TRIM(SUBSTITUTE(SUBSTITUTE(Category_Map!$A$3:$A$28,CHAR(160),""),CHAR(10),"")),0)),
"Not Found")</f>
        <v>Housing and Utilities</v>
      </c>
      <c r="J3945" t="str">
        <f t="shared" si="61"/>
        <v>Pre-COVID</v>
      </c>
    </row>
    <row r="3946" spans="1:10" x14ac:dyDescent="0.35">
      <c r="A3946" t="s">
        <v>33</v>
      </c>
      <c r="B3946">
        <v>2017</v>
      </c>
      <c r="C3946" t="s">
        <v>36</v>
      </c>
      <c r="D3946">
        <v>128.69999999999999</v>
      </c>
      <c r="E3946">
        <v>3</v>
      </c>
      <c r="F3946" s="1">
        <v>42795</v>
      </c>
      <c r="G3946" t="s">
        <v>21</v>
      </c>
      <c r="H3946">
        <v>120.8</v>
      </c>
      <c r="I3946" t="str" cm="1">
        <f t="array" ref="I3946">IFERROR(
INDEX(Category_Map!$B$3:$B$28,
MATCH(TRIM(SUBSTITUTE(SUBSTITUTE(CLEAN(G3946),CHAR(160),""),CHAR(10),"")),
TRIM(SUBSTITUTE(SUBSTITUTE(Category_Map!$A$3:$A$28,CHAR(160),""),CHAR(10),"")),0)),
"Not Found")</f>
        <v>Fuel and Energy</v>
      </c>
      <c r="J3946" t="str">
        <f t="shared" si="61"/>
        <v>Pre-COVID</v>
      </c>
    </row>
    <row r="3947" spans="1:10" x14ac:dyDescent="0.35">
      <c r="A3947" t="s">
        <v>33</v>
      </c>
      <c r="B3947">
        <v>2017</v>
      </c>
      <c r="C3947" t="s">
        <v>36</v>
      </c>
      <c r="D3947">
        <v>128.69999999999999</v>
      </c>
      <c r="E3947">
        <v>3</v>
      </c>
      <c r="F3947" s="1">
        <v>42795</v>
      </c>
      <c r="G3947" t="s">
        <v>22</v>
      </c>
      <c r="H3947">
        <v>125.6</v>
      </c>
      <c r="I3947" t="str" cm="1">
        <f t="array" ref="I3947">IFERROR(
INDEX(Category_Map!$B$3:$B$28,
MATCH(TRIM(SUBSTITUTE(SUBSTITUTE(CLEAN(G3947),CHAR(160),""),CHAR(10),"")),
TRIM(SUBSTITUTE(SUBSTITUTE(Category_Map!$A$3:$A$28,CHAR(160),""),CHAR(10),"")),0)),
"Not Found")</f>
        <v>Household goods and services</v>
      </c>
      <c r="J3947" t="str">
        <f t="shared" si="61"/>
        <v>Pre-COVID</v>
      </c>
    </row>
    <row r="3948" spans="1:10" x14ac:dyDescent="0.35">
      <c r="A3948" t="s">
        <v>33</v>
      </c>
      <c r="B3948">
        <v>2017</v>
      </c>
      <c r="C3948" t="s">
        <v>36</v>
      </c>
      <c r="D3948">
        <v>128.69999999999999</v>
      </c>
      <c r="E3948">
        <v>3</v>
      </c>
      <c r="F3948" s="1">
        <v>42795</v>
      </c>
      <c r="G3948" t="s">
        <v>23</v>
      </c>
      <c r="H3948">
        <v>123.1</v>
      </c>
      <c r="I3948" t="str" cm="1">
        <f t="array" ref="I3948">IFERROR(
INDEX(Category_Map!$B$3:$B$28,
MATCH(TRIM(SUBSTITUTE(SUBSTITUTE(CLEAN(G3948),CHAR(160),""),CHAR(10),"")),
TRIM(SUBSTITUTE(SUBSTITUTE(Category_Map!$A$3:$A$28,CHAR(160),""),CHAR(10),"")),0)),
"Not Found")</f>
        <v>Health</v>
      </c>
      <c r="J3948" t="str">
        <f t="shared" si="61"/>
        <v>Pre-COVID</v>
      </c>
    </row>
    <row r="3949" spans="1:10" x14ac:dyDescent="0.35">
      <c r="A3949" t="s">
        <v>33</v>
      </c>
      <c r="B3949">
        <v>2017</v>
      </c>
      <c r="C3949" t="s">
        <v>36</v>
      </c>
      <c r="D3949">
        <v>128.69999999999999</v>
      </c>
      <c r="E3949">
        <v>3</v>
      </c>
      <c r="F3949" s="1">
        <v>42795</v>
      </c>
      <c r="G3949" t="s">
        <v>24</v>
      </c>
      <c r="H3949">
        <v>115.6</v>
      </c>
      <c r="I3949" t="str" cm="1">
        <f t="array" ref="I3949">IFERROR(
INDEX(Category_Map!$B$3:$B$28,
MATCH(TRIM(SUBSTITUTE(SUBSTITUTE(CLEAN(G3949),CHAR(160),""),CHAR(10),"")),
TRIM(SUBSTITUTE(SUBSTITUTE(Category_Map!$A$3:$A$28,CHAR(160),""),CHAR(10),"")),0)),
"Not Found")</f>
        <v>Transport &amp; Communication</v>
      </c>
      <c r="J3949" t="str">
        <f t="shared" si="61"/>
        <v>Pre-COVID</v>
      </c>
    </row>
    <row r="3950" spans="1:10" x14ac:dyDescent="0.35">
      <c r="A3950" t="s">
        <v>33</v>
      </c>
      <c r="B3950">
        <v>2017</v>
      </c>
      <c r="C3950" t="s">
        <v>36</v>
      </c>
      <c r="D3950">
        <v>128.69999999999999</v>
      </c>
      <c r="E3950">
        <v>3</v>
      </c>
      <c r="F3950" s="1">
        <v>42795</v>
      </c>
      <c r="G3950" t="s">
        <v>25</v>
      </c>
      <c r="H3950">
        <v>122.4</v>
      </c>
      <c r="I3950" t="str" cm="1">
        <f t="array" ref="I3950">IFERROR(
INDEX(Category_Map!$B$3:$B$28,
MATCH(TRIM(SUBSTITUTE(SUBSTITUTE(CLEAN(G3950),CHAR(160),""),CHAR(10),"")),
TRIM(SUBSTITUTE(SUBSTITUTE(Category_Map!$A$3:$A$28,CHAR(160),""),CHAR(10),"")),0)),
"Not Found")</f>
        <v>Recreation and Personal Care</v>
      </c>
      <c r="J3950" t="str">
        <f t="shared" si="61"/>
        <v>Pre-COVID</v>
      </c>
    </row>
    <row r="3951" spans="1:10" x14ac:dyDescent="0.35">
      <c r="A3951" t="s">
        <v>33</v>
      </c>
      <c r="B3951">
        <v>2017</v>
      </c>
      <c r="C3951" t="s">
        <v>36</v>
      </c>
      <c r="D3951">
        <v>128.69999999999999</v>
      </c>
      <c r="E3951">
        <v>3</v>
      </c>
      <c r="F3951" s="1">
        <v>42795</v>
      </c>
      <c r="G3951" t="s">
        <v>26</v>
      </c>
      <c r="H3951">
        <v>132.80000000000001</v>
      </c>
      <c r="I3951" t="str" cm="1">
        <f t="array" ref="I3951">IFERROR(
INDEX(Category_Map!$B$3:$B$28,
MATCH(TRIM(SUBSTITUTE(SUBSTITUTE(CLEAN(G3951),CHAR(160),""),CHAR(10),"")),
TRIM(SUBSTITUTE(SUBSTITUTE(Category_Map!$A$3:$A$28,CHAR(160),""),CHAR(10),"")),0)),
"Not Found")</f>
        <v>Education</v>
      </c>
      <c r="J3951" t="str">
        <f t="shared" si="61"/>
        <v>Pre-COVID</v>
      </c>
    </row>
    <row r="3952" spans="1:10" x14ac:dyDescent="0.35">
      <c r="A3952" t="s">
        <v>33</v>
      </c>
      <c r="B3952">
        <v>2017</v>
      </c>
      <c r="C3952" t="s">
        <v>36</v>
      </c>
      <c r="D3952">
        <v>128.69999999999999</v>
      </c>
      <c r="E3952">
        <v>3</v>
      </c>
      <c r="F3952" s="1">
        <v>42795</v>
      </c>
      <c r="G3952" t="s">
        <v>27</v>
      </c>
      <c r="H3952">
        <v>121.7</v>
      </c>
      <c r="I3952" t="str" cm="1">
        <f t="array" ref="I3952">IFERROR(
INDEX(Category_Map!$B$3:$B$28,
MATCH(TRIM(SUBSTITUTE(SUBSTITUTE(CLEAN(G3952),CHAR(160),""),CHAR(10),"")),
TRIM(SUBSTITUTE(SUBSTITUTE(Category_Map!$A$3:$A$28,CHAR(160),""),CHAR(10),"")),0)),
"Not Found")</f>
        <v>Personal care and effects</v>
      </c>
      <c r="J3952" t="str">
        <f t="shared" si="61"/>
        <v>Pre-COVID</v>
      </c>
    </row>
    <row r="3953" spans="1:10" x14ac:dyDescent="0.35">
      <c r="A3953" t="s">
        <v>33</v>
      </c>
      <c r="B3953">
        <v>2017</v>
      </c>
      <c r="C3953" t="s">
        <v>36</v>
      </c>
      <c r="D3953">
        <v>128.69999999999999</v>
      </c>
      <c r="E3953">
        <v>3</v>
      </c>
      <c r="F3953" s="1">
        <v>42795</v>
      </c>
      <c r="G3953" t="s">
        <v>28</v>
      </c>
      <c r="H3953">
        <v>122.6</v>
      </c>
      <c r="I3953" t="str" cm="1">
        <f t="array" ref="I3953">IFERROR(
INDEX(Category_Map!$B$3:$B$28,
MATCH(TRIM(SUBSTITUTE(SUBSTITUTE(CLEAN(G3953),CHAR(160),""),CHAR(10),"")),
TRIM(SUBSTITUTE(SUBSTITUTE(Category_Map!$A$3:$A$28,CHAR(160),""),CHAR(10),"")),0)),
"Not Found")</f>
        <v>Miscellaneous</v>
      </c>
      <c r="J3953" t="str">
        <f t="shared" si="61"/>
        <v>Pre-COVID</v>
      </c>
    </row>
    <row r="3954" spans="1:10" x14ac:dyDescent="0.35">
      <c r="A3954" t="s">
        <v>34</v>
      </c>
      <c r="B3954">
        <v>2017</v>
      </c>
      <c r="C3954" t="s">
        <v>36</v>
      </c>
      <c r="D3954">
        <v>130.9</v>
      </c>
      <c r="E3954">
        <v>3</v>
      </c>
      <c r="F3954" s="1">
        <v>42795</v>
      </c>
      <c r="G3954" t="s">
        <v>3</v>
      </c>
      <c r="H3954">
        <v>133.30000000000001</v>
      </c>
      <c r="I3954" t="str" cm="1">
        <f t="array" ref="I3954">IFERROR(
INDEX(Category_Map!$B$3:$B$28,
MATCH(TRIM(SUBSTITUTE(SUBSTITUTE(CLEAN(G3954),CHAR(160),""),CHAR(10),"")),
TRIM(SUBSTITUTE(SUBSTITUTE(Category_Map!$A$3:$A$28,CHAR(160),""),CHAR(10),"")),0)),
"Not Found")</f>
        <v>Food</v>
      </c>
      <c r="J3954" t="str">
        <f t="shared" si="61"/>
        <v>Pre-COVID</v>
      </c>
    </row>
    <row r="3955" spans="1:10" x14ac:dyDescent="0.35">
      <c r="A3955" t="s">
        <v>34</v>
      </c>
      <c r="B3955">
        <v>2017</v>
      </c>
      <c r="C3955" t="s">
        <v>36</v>
      </c>
      <c r="D3955">
        <v>130.9</v>
      </c>
      <c r="E3955">
        <v>3</v>
      </c>
      <c r="F3955" s="1">
        <v>42795</v>
      </c>
      <c r="G3955" t="s">
        <v>4</v>
      </c>
      <c r="H3955">
        <v>139</v>
      </c>
      <c r="I3955" t="str" cm="1">
        <f t="array" ref="I3955">IFERROR(
INDEX(Category_Map!$B$3:$B$28,
MATCH(TRIM(SUBSTITUTE(SUBSTITUTE(CLEAN(G3955),CHAR(160),""),CHAR(10),"")),
TRIM(SUBSTITUTE(SUBSTITUTE(Category_Map!$A$3:$A$28,CHAR(160),""),CHAR(10),"")),0)),
"Not Found")</f>
        <v>Food</v>
      </c>
      <c r="J3955" t="str">
        <f t="shared" si="61"/>
        <v>Pre-COVID</v>
      </c>
    </row>
    <row r="3956" spans="1:10" x14ac:dyDescent="0.35">
      <c r="A3956" t="s">
        <v>34</v>
      </c>
      <c r="B3956">
        <v>2017</v>
      </c>
      <c r="C3956" t="s">
        <v>36</v>
      </c>
      <c r="D3956">
        <v>130.9</v>
      </c>
      <c r="E3956">
        <v>3</v>
      </c>
      <c r="F3956" s="1">
        <v>42795</v>
      </c>
      <c r="G3956" t="s">
        <v>5</v>
      </c>
      <c r="H3956">
        <v>128.6</v>
      </c>
      <c r="I3956" t="str" cm="1">
        <f t="array" ref="I3956">IFERROR(
INDEX(Category_Map!$B$3:$B$28,
MATCH(TRIM(SUBSTITUTE(SUBSTITUTE(CLEAN(G3956),CHAR(160),""),CHAR(10),"")),
TRIM(SUBSTITUTE(SUBSTITUTE(Category_Map!$A$3:$A$28,CHAR(160),""),CHAR(10),"")),0)),
"Not Found")</f>
        <v>Food</v>
      </c>
      <c r="J3956" t="str">
        <f t="shared" si="61"/>
        <v>Pre-COVID</v>
      </c>
    </row>
    <row r="3957" spans="1:10" x14ac:dyDescent="0.35">
      <c r="A3957" t="s">
        <v>34</v>
      </c>
      <c r="B3957">
        <v>2017</v>
      </c>
      <c r="C3957" t="s">
        <v>36</v>
      </c>
      <c r="D3957">
        <v>130.9</v>
      </c>
      <c r="E3957">
        <v>3</v>
      </c>
      <c r="F3957" s="1">
        <v>42795</v>
      </c>
      <c r="G3957" t="s">
        <v>6</v>
      </c>
      <c r="H3957">
        <v>136.30000000000001</v>
      </c>
      <c r="I3957" t="str" cm="1">
        <f t="array" ref="I3957">IFERROR(
INDEX(Category_Map!$B$3:$B$28,
MATCH(TRIM(SUBSTITUTE(SUBSTITUTE(CLEAN(G3957),CHAR(160),""),CHAR(10),"")),
TRIM(SUBSTITUTE(SUBSTITUTE(Category_Map!$A$3:$A$28,CHAR(160),""),CHAR(10),"")),0)),
"Not Found")</f>
        <v>Food</v>
      </c>
      <c r="J3957" t="str">
        <f t="shared" si="61"/>
        <v>Pre-COVID</v>
      </c>
    </row>
    <row r="3958" spans="1:10" x14ac:dyDescent="0.35">
      <c r="A3958" t="s">
        <v>34</v>
      </c>
      <c r="B3958">
        <v>2017</v>
      </c>
      <c r="C3958" t="s">
        <v>36</v>
      </c>
      <c r="D3958">
        <v>130.9</v>
      </c>
      <c r="E3958">
        <v>3</v>
      </c>
      <c r="F3958" s="1">
        <v>42795</v>
      </c>
      <c r="G3958" t="s">
        <v>7</v>
      </c>
      <c r="H3958">
        <v>118.8</v>
      </c>
      <c r="I3958" t="str" cm="1">
        <f t="array" ref="I3958">IFERROR(
INDEX(Category_Map!$B$3:$B$28,
MATCH(TRIM(SUBSTITUTE(SUBSTITUTE(CLEAN(G3958),CHAR(160),""),CHAR(10),"")),
TRIM(SUBSTITUTE(SUBSTITUTE(Category_Map!$A$3:$A$28,CHAR(160),""),CHAR(10),"")),0)),
"Not Found")</f>
        <v>Food</v>
      </c>
      <c r="J3958" t="str">
        <f t="shared" si="61"/>
        <v>Pre-COVID</v>
      </c>
    </row>
    <row r="3959" spans="1:10" x14ac:dyDescent="0.35">
      <c r="A3959" t="s">
        <v>34</v>
      </c>
      <c r="B3959">
        <v>2017</v>
      </c>
      <c r="C3959" t="s">
        <v>36</v>
      </c>
      <c r="D3959">
        <v>130.9</v>
      </c>
      <c r="E3959">
        <v>3</v>
      </c>
      <c r="F3959" s="1">
        <v>42795</v>
      </c>
      <c r="G3959" t="s">
        <v>8</v>
      </c>
      <c r="H3959">
        <v>138.30000000000001</v>
      </c>
      <c r="I3959" t="str" cm="1">
        <f t="array" ref="I3959">IFERROR(
INDEX(Category_Map!$B$3:$B$28,
MATCH(TRIM(SUBSTITUTE(SUBSTITUTE(CLEAN(G3959),CHAR(160),""),CHAR(10),"")),
TRIM(SUBSTITUTE(SUBSTITUTE(Category_Map!$A$3:$A$28,CHAR(160),""),CHAR(10),"")),0)),
"Not Found")</f>
        <v>Food</v>
      </c>
      <c r="J3959" t="str">
        <f t="shared" si="61"/>
        <v>Pre-COVID</v>
      </c>
    </row>
    <row r="3960" spans="1:10" x14ac:dyDescent="0.35">
      <c r="A3960" t="s">
        <v>34</v>
      </c>
      <c r="B3960">
        <v>2017</v>
      </c>
      <c r="C3960" t="s">
        <v>36</v>
      </c>
      <c r="D3960">
        <v>130.9</v>
      </c>
      <c r="E3960">
        <v>3</v>
      </c>
      <c r="F3960" s="1">
        <v>42795</v>
      </c>
      <c r="G3960" t="s">
        <v>9</v>
      </c>
      <c r="H3960">
        <v>120.5</v>
      </c>
      <c r="I3960" t="str" cm="1">
        <f t="array" ref="I3960">IFERROR(
INDEX(Category_Map!$B$3:$B$28,
MATCH(TRIM(SUBSTITUTE(SUBSTITUTE(CLEAN(G3960),CHAR(160),""),CHAR(10),"")),
TRIM(SUBSTITUTE(SUBSTITUTE(Category_Map!$A$3:$A$28,CHAR(160),""),CHAR(10),"")),0)),
"Not Found")</f>
        <v>Food</v>
      </c>
      <c r="J3960" t="str">
        <f t="shared" si="61"/>
        <v>Pre-COVID</v>
      </c>
    </row>
    <row r="3961" spans="1:10" x14ac:dyDescent="0.35">
      <c r="A3961" t="s">
        <v>34</v>
      </c>
      <c r="B3961">
        <v>2017</v>
      </c>
      <c r="C3961" t="s">
        <v>36</v>
      </c>
      <c r="D3961">
        <v>130.9</v>
      </c>
      <c r="E3961">
        <v>3</v>
      </c>
      <c r="F3961" s="1">
        <v>42795</v>
      </c>
      <c r="G3961" t="s">
        <v>10</v>
      </c>
      <c r="H3961">
        <v>143.9</v>
      </c>
      <c r="I3961" t="str" cm="1">
        <f t="array" ref="I3961">IFERROR(
INDEX(Category_Map!$B$3:$B$28,
MATCH(TRIM(SUBSTITUTE(SUBSTITUTE(CLEAN(G3961),CHAR(160),""),CHAR(10),"")),
TRIM(SUBSTITUTE(SUBSTITUTE(Category_Map!$A$3:$A$28,CHAR(160),""),CHAR(10),"")),0)),
"Not Found")</f>
        <v>Food</v>
      </c>
      <c r="J3961" t="str">
        <f t="shared" si="61"/>
        <v>Pre-COVID</v>
      </c>
    </row>
    <row r="3962" spans="1:10" x14ac:dyDescent="0.35">
      <c r="A3962" t="s">
        <v>34</v>
      </c>
      <c r="B3962">
        <v>2017</v>
      </c>
      <c r="C3962" t="s">
        <v>36</v>
      </c>
      <c r="D3962">
        <v>130.9</v>
      </c>
      <c r="E3962">
        <v>3</v>
      </c>
      <c r="F3962" s="1">
        <v>42795</v>
      </c>
      <c r="G3962" t="s">
        <v>11</v>
      </c>
      <c r="H3962">
        <v>118</v>
      </c>
      <c r="I3962" t="str" cm="1">
        <f t="array" ref="I3962">IFERROR(
INDEX(Category_Map!$B$3:$B$28,
MATCH(TRIM(SUBSTITUTE(SUBSTITUTE(CLEAN(G3962),CHAR(160),""),CHAR(10),"")),
TRIM(SUBSTITUTE(SUBSTITUTE(Category_Map!$A$3:$A$28,CHAR(160),""),CHAR(10),"")),0)),
"Not Found")</f>
        <v>Food</v>
      </c>
      <c r="J3962" t="str">
        <f t="shared" si="61"/>
        <v>Pre-COVID</v>
      </c>
    </row>
    <row r="3963" spans="1:10" x14ac:dyDescent="0.35">
      <c r="A3963" t="s">
        <v>34</v>
      </c>
      <c r="B3963">
        <v>2017</v>
      </c>
      <c r="C3963" t="s">
        <v>36</v>
      </c>
      <c r="D3963">
        <v>130.9</v>
      </c>
      <c r="E3963">
        <v>3</v>
      </c>
      <c r="F3963" s="1">
        <v>42795</v>
      </c>
      <c r="G3963" t="s">
        <v>12</v>
      </c>
      <c r="H3963">
        <v>137.9</v>
      </c>
      <c r="I3963" t="str" cm="1">
        <f t="array" ref="I3963">IFERROR(
INDEX(Category_Map!$B$3:$B$28,
MATCH(TRIM(SUBSTITUTE(SUBSTITUTE(CLEAN(G3963),CHAR(160),""),CHAR(10),"")),
TRIM(SUBSTITUTE(SUBSTITUTE(Category_Map!$A$3:$A$28,CHAR(160),""),CHAR(10),"")),0)),
"Not Found")</f>
        <v>Food</v>
      </c>
      <c r="J3963" t="str">
        <f t="shared" si="61"/>
        <v>Pre-COVID</v>
      </c>
    </row>
    <row r="3964" spans="1:10" x14ac:dyDescent="0.35">
      <c r="A3964" t="s">
        <v>34</v>
      </c>
      <c r="B3964">
        <v>2017</v>
      </c>
      <c r="C3964" t="s">
        <v>36</v>
      </c>
      <c r="D3964">
        <v>130.9</v>
      </c>
      <c r="E3964">
        <v>3</v>
      </c>
      <c r="F3964" s="1">
        <v>42795</v>
      </c>
      <c r="G3964" t="s">
        <v>13</v>
      </c>
      <c r="H3964">
        <v>127.2</v>
      </c>
      <c r="I3964" t="str" cm="1">
        <f t="array" ref="I3964">IFERROR(
INDEX(Category_Map!$B$3:$B$28,
MATCH(TRIM(SUBSTITUTE(SUBSTITUTE(CLEAN(G3964),CHAR(160),""),CHAR(10),"")),
TRIM(SUBSTITUTE(SUBSTITUTE(Category_Map!$A$3:$A$28,CHAR(160),""),CHAR(10),"")),0)),
"Not Found")</f>
        <v>Food and beverages</v>
      </c>
      <c r="J3964" t="str">
        <f t="shared" si="61"/>
        <v>Pre-COVID</v>
      </c>
    </row>
    <row r="3965" spans="1:10" x14ac:dyDescent="0.35">
      <c r="A3965" t="s">
        <v>34</v>
      </c>
      <c r="B3965">
        <v>2017</v>
      </c>
      <c r="C3965" t="s">
        <v>36</v>
      </c>
      <c r="D3965">
        <v>130.9</v>
      </c>
      <c r="E3965">
        <v>3</v>
      </c>
      <c r="F3965" s="1">
        <v>42795</v>
      </c>
      <c r="G3965" t="s">
        <v>14</v>
      </c>
      <c r="H3965">
        <v>144</v>
      </c>
      <c r="I3965" t="str" cm="1">
        <f t="array" ref="I3965">IFERROR(
INDEX(Category_Map!$B$3:$B$28,
MATCH(TRIM(SUBSTITUTE(SUBSTITUTE(CLEAN(G3965),CHAR(160),""),CHAR(10),"")),
TRIM(SUBSTITUTE(SUBSTITUTE(Category_Map!$A$3:$A$28,CHAR(160),""),CHAR(10),"")),0)),
"Not Found")</f>
        <v>Food and beverages</v>
      </c>
      <c r="J3965" t="str">
        <f t="shared" si="61"/>
        <v>Pre-COVID</v>
      </c>
    </row>
    <row r="3966" spans="1:10" x14ac:dyDescent="0.35">
      <c r="A3966" t="s">
        <v>34</v>
      </c>
      <c r="B3966">
        <v>2017</v>
      </c>
      <c r="C3966" t="s">
        <v>36</v>
      </c>
      <c r="D3966">
        <v>130.9</v>
      </c>
      <c r="E3966">
        <v>3</v>
      </c>
      <c r="F3966" s="1">
        <v>42795</v>
      </c>
      <c r="G3966" t="s">
        <v>15</v>
      </c>
      <c r="H3966">
        <v>133.1</v>
      </c>
      <c r="I3966" t="str" cm="1">
        <f t="array" ref="I3966">IFERROR(
INDEX(Category_Map!$B$3:$B$28,
MATCH(TRIM(SUBSTITUTE(SUBSTITUTE(CLEAN(G3966),CHAR(160),""),CHAR(10),"")),
TRIM(SUBSTITUTE(SUBSTITUTE(Category_Map!$A$3:$A$28,CHAR(160),""),CHAR(10),"")),0)),
"Not Found")</f>
        <v>Food and beverages</v>
      </c>
      <c r="J3966" t="str">
        <f t="shared" si="61"/>
        <v>Pre-COVID</v>
      </c>
    </row>
    <row r="3967" spans="1:10" x14ac:dyDescent="0.35">
      <c r="A3967" t="s">
        <v>34</v>
      </c>
      <c r="B3967">
        <v>2017</v>
      </c>
      <c r="C3967" t="s">
        <v>36</v>
      </c>
      <c r="D3967">
        <v>130.9</v>
      </c>
      <c r="E3967">
        <v>3</v>
      </c>
      <c r="F3967" s="1">
        <v>42795</v>
      </c>
      <c r="G3967" t="s">
        <v>16</v>
      </c>
      <c r="H3967">
        <v>145.1</v>
      </c>
      <c r="I3967" t="str" cm="1">
        <f t="array" ref="I3967">IFERROR(
INDEX(Category_Map!$B$3:$B$28,
MATCH(TRIM(SUBSTITUTE(SUBSTITUTE(CLEAN(G3967),CHAR(160),""),CHAR(10),"")),
TRIM(SUBSTITUTE(SUBSTITUTE(Category_Map!$A$3:$A$28,CHAR(160),""),CHAR(10),"")),0)),
"Not Found")</f>
        <v>Miscellaneous</v>
      </c>
      <c r="J3967" t="str">
        <f t="shared" si="61"/>
        <v>Pre-COVID</v>
      </c>
    </row>
    <row r="3968" spans="1:10" x14ac:dyDescent="0.35">
      <c r="A3968" t="s">
        <v>34</v>
      </c>
      <c r="B3968">
        <v>2017</v>
      </c>
      <c r="C3968" t="s">
        <v>36</v>
      </c>
      <c r="D3968">
        <v>130.9</v>
      </c>
      <c r="E3968">
        <v>3</v>
      </c>
      <c r="F3968" s="1">
        <v>42795</v>
      </c>
      <c r="G3968" t="s">
        <v>17</v>
      </c>
      <c r="H3968">
        <v>137.30000000000001</v>
      </c>
      <c r="I3968" t="str" cm="1">
        <f t="array" ref="I3968">IFERROR(
INDEX(Category_Map!$B$3:$B$28,
MATCH(TRIM(SUBSTITUTE(SUBSTITUTE(CLEAN(G3968),CHAR(160),""),CHAR(10),"")),
TRIM(SUBSTITUTE(SUBSTITUTE(Category_Map!$A$3:$A$28,CHAR(160),""),CHAR(10),"")),0)),
"Not Found")</f>
        <v>Clothing and Footwear</v>
      </c>
      <c r="J3968" t="str">
        <f t="shared" si="61"/>
        <v>Pre-COVID</v>
      </c>
    </row>
    <row r="3969" spans="1:10" x14ac:dyDescent="0.35">
      <c r="A3969" t="s">
        <v>34</v>
      </c>
      <c r="B3969">
        <v>2017</v>
      </c>
      <c r="C3969" t="s">
        <v>36</v>
      </c>
      <c r="D3969">
        <v>130.9</v>
      </c>
      <c r="E3969">
        <v>3</v>
      </c>
      <c r="F3969" s="1">
        <v>42795</v>
      </c>
      <c r="G3969" t="s">
        <v>18</v>
      </c>
      <c r="H3969">
        <v>130.6</v>
      </c>
      <c r="I3969" t="str" cm="1">
        <f t="array" ref="I3969">IFERROR(
INDEX(Category_Map!$B$3:$B$28,
MATCH(TRIM(SUBSTITUTE(SUBSTITUTE(CLEAN(G3969),CHAR(160),""),CHAR(10),"")),
TRIM(SUBSTITUTE(SUBSTITUTE(Category_Map!$A$3:$A$28,CHAR(160),""),CHAR(10),"")),0)),
"Not Found")</f>
        <v>Clothing and Footwear</v>
      </c>
      <c r="J3969" t="str">
        <f t="shared" si="61"/>
        <v>Pre-COVID</v>
      </c>
    </row>
    <row r="3970" spans="1:10" x14ac:dyDescent="0.35">
      <c r="A3970" t="s">
        <v>34</v>
      </c>
      <c r="B3970">
        <v>2017</v>
      </c>
      <c r="C3970" t="s">
        <v>36</v>
      </c>
      <c r="D3970">
        <v>130.9</v>
      </c>
      <c r="E3970">
        <v>3</v>
      </c>
      <c r="F3970" s="1">
        <v>42795</v>
      </c>
      <c r="G3970" t="s">
        <v>19</v>
      </c>
      <c r="H3970">
        <v>136.4</v>
      </c>
      <c r="I3970" t="str" cm="1">
        <f t="array" ref="I3970">IFERROR(
INDEX(Category_Map!$B$3:$B$28,
MATCH(TRIM(SUBSTITUTE(SUBSTITUTE(CLEAN(G3970),CHAR(160),""),CHAR(10),"")),
TRIM(SUBSTITUTE(SUBSTITUTE(Category_Map!$A$3:$A$28,CHAR(160),""),CHAR(10),"")),0)),
"Not Found")</f>
        <v>Clothing and Footwear</v>
      </c>
      <c r="J3970" t="str">
        <f t="shared" ref="J3970:J4033" si="62">IF(F3970 &lt; DATE(2020,3,1), "Pre-COVID", "Post-COVID")</f>
        <v>Pre-COVID</v>
      </c>
    </row>
    <row r="3971" spans="1:10" x14ac:dyDescent="0.35">
      <c r="A3971" t="s">
        <v>34</v>
      </c>
      <c r="B3971">
        <v>2017</v>
      </c>
      <c r="C3971" t="s">
        <v>36</v>
      </c>
      <c r="D3971">
        <v>130.9</v>
      </c>
      <c r="E3971">
        <v>3</v>
      </c>
      <c r="F3971" s="1">
        <v>42795</v>
      </c>
      <c r="G3971" t="s">
        <v>20</v>
      </c>
      <c r="H3971">
        <v>131.1</v>
      </c>
      <c r="I3971" t="str" cm="1">
        <f t="array" ref="I3971">IFERROR(
INDEX(Category_Map!$B$3:$B$28,
MATCH(TRIM(SUBSTITUTE(SUBSTITUTE(CLEAN(G3971),CHAR(160),""),CHAR(10),"")),
TRIM(SUBSTITUTE(SUBSTITUTE(Category_Map!$A$3:$A$28,CHAR(160),""),CHAR(10),"")),0)),
"Not Found")</f>
        <v>Housing and Utilities</v>
      </c>
      <c r="J3971" t="str">
        <f t="shared" si="62"/>
        <v>Pre-COVID</v>
      </c>
    </row>
    <row r="3972" spans="1:10" x14ac:dyDescent="0.35">
      <c r="A3972" t="s">
        <v>34</v>
      </c>
      <c r="B3972">
        <v>2017</v>
      </c>
      <c r="C3972" t="s">
        <v>36</v>
      </c>
      <c r="D3972">
        <v>130.9</v>
      </c>
      <c r="E3972">
        <v>3</v>
      </c>
      <c r="F3972" s="1">
        <v>42795</v>
      </c>
      <c r="G3972" t="s">
        <v>21</v>
      </c>
      <c r="H3972">
        <v>129.1</v>
      </c>
      <c r="I3972" t="str" cm="1">
        <f t="array" ref="I3972">IFERROR(
INDEX(Category_Map!$B$3:$B$28,
MATCH(TRIM(SUBSTITUTE(SUBSTITUTE(CLEAN(G3972),CHAR(160),""),CHAR(10),"")),
TRIM(SUBSTITUTE(SUBSTITUTE(Category_Map!$A$3:$A$28,CHAR(160),""),CHAR(10),"")),0)),
"Not Found")</f>
        <v>Fuel and Energy</v>
      </c>
      <c r="J3972" t="str">
        <f t="shared" si="62"/>
        <v>Pre-COVID</v>
      </c>
    </row>
    <row r="3973" spans="1:10" x14ac:dyDescent="0.35">
      <c r="A3973" t="s">
        <v>34</v>
      </c>
      <c r="B3973">
        <v>2017</v>
      </c>
      <c r="C3973" t="s">
        <v>36</v>
      </c>
      <c r="D3973">
        <v>130.9</v>
      </c>
      <c r="E3973">
        <v>3</v>
      </c>
      <c r="F3973" s="1">
        <v>42795</v>
      </c>
      <c r="G3973" t="s">
        <v>22</v>
      </c>
      <c r="H3973">
        <v>130.1</v>
      </c>
      <c r="I3973" t="str" cm="1">
        <f t="array" ref="I3973">IFERROR(
INDEX(Category_Map!$B$3:$B$28,
MATCH(TRIM(SUBSTITUTE(SUBSTITUTE(CLEAN(G3973),CHAR(160),""),CHAR(10),"")),
TRIM(SUBSTITUTE(SUBSTITUTE(Category_Map!$A$3:$A$28,CHAR(160),""),CHAR(10),"")),0)),
"Not Found")</f>
        <v>Household goods and services</v>
      </c>
      <c r="J3973" t="str">
        <f t="shared" si="62"/>
        <v>Pre-COVID</v>
      </c>
    </row>
    <row r="3974" spans="1:10" x14ac:dyDescent="0.35">
      <c r="A3974" t="s">
        <v>34</v>
      </c>
      <c r="B3974">
        <v>2017</v>
      </c>
      <c r="C3974" t="s">
        <v>36</v>
      </c>
      <c r="D3974">
        <v>130.9</v>
      </c>
      <c r="E3974">
        <v>3</v>
      </c>
      <c r="F3974" s="1">
        <v>42795</v>
      </c>
      <c r="G3974" t="s">
        <v>23</v>
      </c>
      <c r="H3974">
        <v>127.8</v>
      </c>
      <c r="I3974" t="str" cm="1">
        <f t="array" ref="I3974">IFERROR(
INDEX(Category_Map!$B$3:$B$28,
MATCH(TRIM(SUBSTITUTE(SUBSTITUTE(CLEAN(G3974),CHAR(160),""),CHAR(10),"")),
TRIM(SUBSTITUTE(SUBSTITUTE(Category_Map!$A$3:$A$28,CHAR(160),""),CHAR(10),"")),0)),
"Not Found")</f>
        <v>Health</v>
      </c>
      <c r="J3974" t="str">
        <f t="shared" si="62"/>
        <v>Pre-COVID</v>
      </c>
    </row>
    <row r="3975" spans="1:10" x14ac:dyDescent="0.35">
      <c r="A3975" t="s">
        <v>34</v>
      </c>
      <c r="B3975">
        <v>2017</v>
      </c>
      <c r="C3975" t="s">
        <v>36</v>
      </c>
      <c r="D3975">
        <v>130.9</v>
      </c>
      <c r="E3975">
        <v>3</v>
      </c>
      <c r="F3975" s="1">
        <v>42795</v>
      </c>
      <c r="G3975" t="s">
        <v>24</v>
      </c>
      <c r="H3975">
        <v>117.6</v>
      </c>
      <c r="I3975" t="str" cm="1">
        <f t="array" ref="I3975">IFERROR(
INDEX(Category_Map!$B$3:$B$28,
MATCH(TRIM(SUBSTITUTE(SUBSTITUTE(CLEAN(G3975),CHAR(160),""),CHAR(10),"")),
TRIM(SUBSTITUTE(SUBSTITUTE(Category_Map!$A$3:$A$28,CHAR(160),""),CHAR(10),"")),0)),
"Not Found")</f>
        <v>Transport &amp; Communication</v>
      </c>
      <c r="J3975" t="str">
        <f t="shared" si="62"/>
        <v>Pre-COVID</v>
      </c>
    </row>
    <row r="3976" spans="1:10" x14ac:dyDescent="0.35">
      <c r="A3976" t="s">
        <v>34</v>
      </c>
      <c r="B3976">
        <v>2017</v>
      </c>
      <c r="C3976" t="s">
        <v>36</v>
      </c>
      <c r="D3976">
        <v>130.9</v>
      </c>
      <c r="E3976">
        <v>3</v>
      </c>
      <c r="F3976" s="1">
        <v>42795</v>
      </c>
      <c r="G3976" t="s">
        <v>25</v>
      </c>
      <c r="H3976">
        <v>125</v>
      </c>
      <c r="I3976" t="str" cm="1">
        <f t="array" ref="I3976">IFERROR(
INDEX(Category_Map!$B$3:$B$28,
MATCH(TRIM(SUBSTITUTE(SUBSTITUTE(CLEAN(G3976),CHAR(160),""),CHAR(10),"")),
TRIM(SUBSTITUTE(SUBSTITUTE(Category_Map!$A$3:$A$28,CHAR(160),""),CHAR(10),"")),0)),
"Not Found")</f>
        <v>Recreation and Personal Care</v>
      </c>
      <c r="J3976" t="str">
        <f t="shared" si="62"/>
        <v>Pre-COVID</v>
      </c>
    </row>
    <row r="3977" spans="1:10" x14ac:dyDescent="0.35">
      <c r="A3977" t="s">
        <v>34</v>
      </c>
      <c r="B3977">
        <v>2017</v>
      </c>
      <c r="C3977" t="s">
        <v>36</v>
      </c>
      <c r="D3977">
        <v>130.9</v>
      </c>
      <c r="E3977">
        <v>3</v>
      </c>
      <c r="F3977" s="1">
        <v>42795</v>
      </c>
      <c r="G3977" t="s">
        <v>26</v>
      </c>
      <c r="H3977">
        <v>133.80000000000001</v>
      </c>
      <c r="I3977" t="str" cm="1">
        <f t="array" ref="I3977">IFERROR(
INDEX(Category_Map!$B$3:$B$28,
MATCH(TRIM(SUBSTITUTE(SUBSTITUTE(CLEAN(G3977),CHAR(160),""),CHAR(10),"")),
TRIM(SUBSTITUTE(SUBSTITUTE(Category_Map!$A$3:$A$28,CHAR(160),""),CHAR(10),"")),0)),
"Not Found")</f>
        <v>Education</v>
      </c>
      <c r="J3977" t="str">
        <f t="shared" si="62"/>
        <v>Pre-COVID</v>
      </c>
    </row>
    <row r="3978" spans="1:10" x14ac:dyDescent="0.35">
      <c r="A3978" t="s">
        <v>34</v>
      </c>
      <c r="B3978">
        <v>2017</v>
      </c>
      <c r="C3978" t="s">
        <v>36</v>
      </c>
      <c r="D3978">
        <v>130.9</v>
      </c>
      <c r="E3978">
        <v>3</v>
      </c>
      <c r="F3978" s="1">
        <v>42795</v>
      </c>
      <c r="G3978" t="s">
        <v>27</v>
      </c>
      <c r="H3978">
        <v>122.6</v>
      </c>
      <c r="I3978" t="str" cm="1">
        <f t="array" ref="I3978">IFERROR(
INDEX(Category_Map!$B$3:$B$28,
MATCH(TRIM(SUBSTITUTE(SUBSTITUTE(CLEAN(G3978),CHAR(160),""),CHAR(10),"")),
TRIM(SUBSTITUTE(SUBSTITUTE(Category_Map!$A$3:$A$28,CHAR(160),""),CHAR(10),"")),0)),
"Not Found")</f>
        <v>Personal care and effects</v>
      </c>
      <c r="J3978" t="str">
        <f t="shared" si="62"/>
        <v>Pre-COVID</v>
      </c>
    </row>
    <row r="3979" spans="1:10" x14ac:dyDescent="0.35">
      <c r="A3979" t="s">
        <v>34</v>
      </c>
      <c r="B3979">
        <v>2017</v>
      </c>
      <c r="C3979" t="s">
        <v>36</v>
      </c>
      <c r="D3979">
        <v>130.9</v>
      </c>
      <c r="E3979">
        <v>3</v>
      </c>
      <c r="F3979" s="1">
        <v>42795</v>
      </c>
      <c r="G3979" t="s">
        <v>28</v>
      </c>
      <c r="H3979">
        <v>125.1</v>
      </c>
      <c r="I3979" t="str" cm="1">
        <f t="array" ref="I3979">IFERROR(
INDEX(Category_Map!$B$3:$B$28,
MATCH(TRIM(SUBSTITUTE(SUBSTITUTE(CLEAN(G3979),CHAR(160),""),CHAR(10),"")),
TRIM(SUBSTITUTE(SUBSTITUTE(Category_Map!$A$3:$A$28,CHAR(160),""),CHAR(10),"")),0)),
"Not Found")</f>
        <v>Miscellaneous</v>
      </c>
      <c r="J3979" t="str">
        <f t="shared" si="62"/>
        <v>Pre-COVID</v>
      </c>
    </row>
    <row r="3980" spans="1:10" x14ac:dyDescent="0.35">
      <c r="A3980" t="s">
        <v>30</v>
      </c>
      <c r="B3980">
        <v>2017</v>
      </c>
      <c r="C3980" t="s">
        <v>37</v>
      </c>
      <c r="D3980">
        <v>132.9</v>
      </c>
      <c r="E3980">
        <v>4</v>
      </c>
      <c r="F3980" s="1">
        <v>42826</v>
      </c>
      <c r="G3980" t="s">
        <v>3</v>
      </c>
      <c r="H3980">
        <v>133.19999999999999</v>
      </c>
      <c r="I3980" t="str" cm="1">
        <f t="array" ref="I3980">IFERROR(
INDEX(Category_Map!$B$3:$B$28,
MATCH(TRIM(SUBSTITUTE(SUBSTITUTE(CLEAN(G3980),CHAR(160),""),CHAR(10),"")),
TRIM(SUBSTITUTE(SUBSTITUTE(Category_Map!$A$3:$A$28,CHAR(160),""),CHAR(10),"")),0)),
"Not Found")</f>
        <v>Food</v>
      </c>
      <c r="J3980" t="str">
        <f t="shared" si="62"/>
        <v>Pre-COVID</v>
      </c>
    </row>
    <row r="3981" spans="1:10" x14ac:dyDescent="0.35">
      <c r="A3981" t="s">
        <v>30</v>
      </c>
      <c r="B3981">
        <v>2017</v>
      </c>
      <c r="C3981" t="s">
        <v>37</v>
      </c>
      <c r="D3981">
        <v>132.9</v>
      </c>
      <c r="E3981">
        <v>4</v>
      </c>
      <c r="F3981" s="1">
        <v>42826</v>
      </c>
      <c r="G3981" t="s">
        <v>4</v>
      </c>
      <c r="H3981">
        <v>138.69999999999999</v>
      </c>
      <c r="I3981" t="str" cm="1">
        <f t="array" ref="I3981">IFERROR(
INDEX(Category_Map!$B$3:$B$28,
MATCH(TRIM(SUBSTITUTE(SUBSTITUTE(CLEAN(G3981),CHAR(160),""),CHAR(10),"")),
TRIM(SUBSTITUTE(SUBSTITUTE(Category_Map!$A$3:$A$28,CHAR(160),""),CHAR(10),"")),0)),
"Not Found")</f>
        <v>Food</v>
      </c>
      <c r="J3981" t="str">
        <f t="shared" si="62"/>
        <v>Pre-COVID</v>
      </c>
    </row>
    <row r="3982" spans="1:10" x14ac:dyDescent="0.35">
      <c r="A3982" t="s">
        <v>30</v>
      </c>
      <c r="B3982">
        <v>2017</v>
      </c>
      <c r="C3982" t="s">
        <v>37</v>
      </c>
      <c r="D3982">
        <v>132.9</v>
      </c>
      <c r="E3982">
        <v>4</v>
      </c>
      <c r="F3982" s="1">
        <v>42826</v>
      </c>
      <c r="G3982" t="s">
        <v>5</v>
      </c>
      <c r="H3982">
        <v>127.1</v>
      </c>
      <c r="I3982" t="str" cm="1">
        <f t="array" ref="I3982">IFERROR(
INDEX(Category_Map!$B$3:$B$28,
MATCH(TRIM(SUBSTITUTE(SUBSTITUTE(CLEAN(G3982),CHAR(160),""),CHAR(10),"")),
TRIM(SUBSTITUTE(SUBSTITUTE(Category_Map!$A$3:$A$28,CHAR(160),""),CHAR(10),"")),0)),
"Not Found")</f>
        <v>Food</v>
      </c>
      <c r="J3982" t="str">
        <f t="shared" si="62"/>
        <v>Pre-COVID</v>
      </c>
    </row>
    <row r="3983" spans="1:10" x14ac:dyDescent="0.35">
      <c r="A3983" t="s">
        <v>30</v>
      </c>
      <c r="B3983">
        <v>2017</v>
      </c>
      <c r="C3983" t="s">
        <v>37</v>
      </c>
      <c r="D3983">
        <v>132.9</v>
      </c>
      <c r="E3983">
        <v>4</v>
      </c>
      <c r="F3983" s="1">
        <v>42826</v>
      </c>
      <c r="G3983" t="s">
        <v>6</v>
      </c>
      <c r="H3983">
        <v>137.69999999999999</v>
      </c>
      <c r="I3983" t="str" cm="1">
        <f t="array" ref="I3983">IFERROR(
INDEX(Category_Map!$B$3:$B$28,
MATCH(TRIM(SUBSTITUTE(SUBSTITUTE(CLEAN(G3983),CHAR(160),""),CHAR(10),"")),
TRIM(SUBSTITUTE(SUBSTITUTE(Category_Map!$A$3:$A$28,CHAR(160),""),CHAR(10),"")),0)),
"Not Found")</f>
        <v>Food</v>
      </c>
      <c r="J3983" t="str">
        <f t="shared" si="62"/>
        <v>Pre-COVID</v>
      </c>
    </row>
    <row r="3984" spans="1:10" x14ac:dyDescent="0.35">
      <c r="A3984" t="s">
        <v>30</v>
      </c>
      <c r="B3984">
        <v>2017</v>
      </c>
      <c r="C3984" t="s">
        <v>37</v>
      </c>
      <c r="D3984">
        <v>132.9</v>
      </c>
      <c r="E3984">
        <v>4</v>
      </c>
      <c r="F3984" s="1">
        <v>42826</v>
      </c>
      <c r="G3984" t="s">
        <v>7</v>
      </c>
      <c r="H3984">
        <v>121.3</v>
      </c>
      <c r="I3984" t="str" cm="1">
        <f t="array" ref="I3984">IFERROR(
INDEX(Category_Map!$B$3:$B$28,
MATCH(TRIM(SUBSTITUTE(SUBSTITUTE(CLEAN(G3984),CHAR(160),""),CHAR(10),"")),
TRIM(SUBSTITUTE(SUBSTITUTE(Category_Map!$A$3:$A$28,CHAR(160),""),CHAR(10),"")),0)),
"Not Found")</f>
        <v>Food</v>
      </c>
      <c r="J3984" t="str">
        <f t="shared" si="62"/>
        <v>Pre-COVID</v>
      </c>
    </row>
    <row r="3985" spans="1:10" x14ac:dyDescent="0.35">
      <c r="A3985" t="s">
        <v>30</v>
      </c>
      <c r="B3985">
        <v>2017</v>
      </c>
      <c r="C3985" t="s">
        <v>37</v>
      </c>
      <c r="D3985">
        <v>132.9</v>
      </c>
      <c r="E3985">
        <v>4</v>
      </c>
      <c r="F3985" s="1">
        <v>42826</v>
      </c>
      <c r="G3985" t="s">
        <v>8</v>
      </c>
      <c r="H3985">
        <v>141.80000000000001</v>
      </c>
      <c r="I3985" t="str" cm="1">
        <f t="array" ref="I3985">IFERROR(
INDEX(Category_Map!$B$3:$B$28,
MATCH(TRIM(SUBSTITUTE(SUBSTITUTE(CLEAN(G3985),CHAR(160),""),CHAR(10),"")),
TRIM(SUBSTITUTE(SUBSTITUTE(Category_Map!$A$3:$A$28,CHAR(160),""),CHAR(10),"")),0)),
"Not Found")</f>
        <v>Food</v>
      </c>
      <c r="J3985" t="str">
        <f t="shared" si="62"/>
        <v>Pre-COVID</v>
      </c>
    </row>
    <row r="3986" spans="1:10" x14ac:dyDescent="0.35">
      <c r="A3986" t="s">
        <v>30</v>
      </c>
      <c r="B3986">
        <v>2017</v>
      </c>
      <c r="C3986" t="s">
        <v>37</v>
      </c>
      <c r="D3986">
        <v>132.9</v>
      </c>
      <c r="E3986">
        <v>4</v>
      </c>
      <c r="F3986" s="1">
        <v>42826</v>
      </c>
      <c r="G3986" t="s">
        <v>9</v>
      </c>
      <c r="H3986">
        <v>121.5</v>
      </c>
      <c r="I3986" t="str" cm="1">
        <f t="array" ref="I3986">IFERROR(
INDEX(Category_Map!$B$3:$B$28,
MATCH(TRIM(SUBSTITUTE(SUBSTITUTE(CLEAN(G3986),CHAR(160),""),CHAR(10),"")),
TRIM(SUBSTITUTE(SUBSTITUTE(Category_Map!$A$3:$A$28,CHAR(160),""),CHAR(10),"")),0)),
"Not Found")</f>
        <v>Food</v>
      </c>
      <c r="J3986" t="str">
        <f t="shared" si="62"/>
        <v>Pre-COVID</v>
      </c>
    </row>
    <row r="3987" spans="1:10" x14ac:dyDescent="0.35">
      <c r="A3987" t="s">
        <v>30</v>
      </c>
      <c r="B3987">
        <v>2017</v>
      </c>
      <c r="C3987" t="s">
        <v>37</v>
      </c>
      <c r="D3987">
        <v>132.9</v>
      </c>
      <c r="E3987">
        <v>4</v>
      </c>
      <c r="F3987" s="1">
        <v>42826</v>
      </c>
      <c r="G3987" t="s">
        <v>10</v>
      </c>
      <c r="H3987">
        <v>144.5</v>
      </c>
      <c r="I3987" t="str" cm="1">
        <f t="array" ref="I3987">IFERROR(
INDEX(Category_Map!$B$3:$B$28,
MATCH(TRIM(SUBSTITUTE(SUBSTITUTE(CLEAN(G3987),CHAR(160),""),CHAR(10),"")),
TRIM(SUBSTITUTE(SUBSTITUTE(Category_Map!$A$3:$A$28,CHAR(160),""),CHAR(10),"")),0)),
"Not Found")</f>
        <v>Food</v>
      </c>
      <c r="J3987" t="str">
        <f t="shared" si="62"/>
        <v>Pre-COVID</v>
      </c>
    </row>
    <row r="3988" spans="1:10" x14ac:dyDescent="0.35">
      <c r="A3988" t="s">
        <v>30</v>
      </c>
      <c r="B3988">
        <v>2017</v>
      </c>
      <c r="C3988" t="s">
        <v>37</v>
      </c>
      <c r="D3988">
        <v>132.9</v>
      </c>
      <c r="E3988">
        <v>4</v>
      </c>
      <c r="F3988" s="1">
        <v>42826</v>
      </c>
      <c r="G3988" t="s">
        <v>11</v>
      </c>
      <c r="H3988">
        <v>117.4</v>
      </c>
      <c r="I3988" t="str" cm="1">
        <f t="array" ref="I3988">IFERROR(
INDEX(Category_Map!$B$3:$B$28,
MATCH(TRIM(SUBSTITUTE(SUBSTITUTE(CLEAN(G3988),CHAR(160),""),CHAR(10),"")),
TRIM(SUBSTITUTE(SUBSTITUTE(Category_Map!$A$3:$A$28,CHAR(160),""),CHAR(10),"")),0)),
"Not Found")</f>
        <v>Food</v>
      </c>
      <c r="J3988" t="str">
        <f t="shared" si="62"/>
        <v>Pre-COVID</v>
      </c>
    </row>
    <row r="3989" spans="1:10" x14ac:dyDescent="0.35">
      <c r="A3989" t="s">
        <v>30</v>
      </c>
      <c r="B3989">
        <v>2017</v>
      </c>
      <c r="C3989" t="s">
        <v>37</v>
      </c>
      <c r="D3989">
        <v>132.9</v>
      </c>
      <c r="E3989">
        <v>4</v>
      </c>
      <c r="F3989" s="1">
        <v>42826</v>
      </c>
      <c r="G3989" t="s">
        <v>12</v>
      </c>
      <c r="H3989">
        <v>134.1</v>
      </c>
      <c r="I3989" t="str" cm="1">
        <f t="array" ref="I3989">IFERROR(
INDEX(Category_Map!$B$3:$B$28,
MATCH(TRIM(SUBSTITUTE(SUBSTITUTE(CLEAN(G3989),CHAR(160),""),CHAR(10),"")),
TRIM(SUBSTITUTE(SUBSTITUTE(Category_Map!$A$3:$A$28,CHAR(160),""),CHAR(10),"")),0)),
"Not Found")</f>
        <v>Food</v>
      </c>
      <c r="J3989" t="str">
        <f t="shared" si="62"/>
        <v>Pre-COVID</v>
      </c>
    </row>
    <row r="3990" spans="1:10" x14ac:dyDescent="0.35">
      <c r="A3990" t="s">
        <v>30</v>
      </c>
      <c r="B3990">
        <v>2017</v>
      </c>
      <c r="C3990" t="s">
        <v>37</v>
      </c>
      <c r="D3990">
        <v>132.9</v>
      </c>
      <c r="E3990">
        <v>4</v>
      </c>
      <c r="F3990" s="1">
        <v>42826</v>
      </c>
      <c r="G3990" t="s">
        <v>13</v>
      </c>
      <c r="H3990">
        <v>130</v>
      </c>
      <c r="I3990" t="str" cm="1">
        <f t="array" ref="I3990">IFERROR(
INDEX(Category_Map!$B$3:$B$28,
MATCH(TRIM(SUBSTITUTE(SUBSTITUTE(CLEAN(G3990),CHAR(160),""),CHAR(10),"")),
TRIM(SUBSTITUTE(SUBSTITUTE(Category_Map!$A$3:$A$28,CHAR(160),""),CHAR(10),"")),0)),
"Not Found")</f>
        <v>Food and beverages</v>
      </c>
      <c r="J3990" t="str">
        <f t="shared" si="62"/>
        <v>Pre-COVID</v>
      </c>
    </row>
    <row r="3991" spans="1:10" x14ac:dyDescent="0.35">
      <c r="A3991" t="s">
        <v>30</v>
      </c>
      <c r="B3991">
        <v>2017</v>
      </c>
      <c r="C3991" t="s">
        <v>37</v>
      </c>
      <c r="D3991">
        <v>132.9</v>
      </c>
      <c r="E3991">
        <v>4</v>
      </c>
      <c r="F3991" s="1">
        <v>42826</v>
      </c>
      <c r="G3991" t="s">
        <v>14</v>
      </c>
      <c r="H3991">
        <v>145.5</v>
      </c>
      <c r="I3991" t="str" cm="1">
        <f t="array" ref="I3991">IFERROR(
INDEX(Category_Map!$B$3:$B$28,
MATCH(TRIM(SUBSTITUTE(SUBSTITUTE(CLEAN(G3991),CHAR(160),""),CHAR(10),"")),
TRIM(SUBSTITUTE(SUBSTITUTE(Category_Map!$A$3:$A$28,CHAR(160),""),CHAR(10),"")),0)),
"Not Found")</f>
        <v>Food and beverages</v>
      </c>
      <c r="J3991" t="str">
        <f t="shared" si="62"/>
        <v>Pre-COVID</v>
      </c>
    </row>
    <row r="3992" spans="1:10" x14ac:dyDescent="0.35">
      <c r="A3992" t="s">
        <v>30</v>
      </c>
      <c r="B3992">
        <v>2017</v>
      </c>
      <c r="C3992" t="s">
        <v>37</v>
      </c>
      <c r="D3992">
        <v>132.9</v>
      </c>
      <c r="E3992">
        <v>4</v>
      </c>
      <c r="F3992" s="1">
        <v>42826</v>
      </c>
      <c r="G3992" t="s">
        <v>15</v>
      </c>
      <c r="H3992">
        <v>133.5</v>
      </c>
      <c r="I3992" t="str" cm="1">
        <f t="array" ref="I3992">IFERROR(
INDEX(Category_Map!$B$3:$B$28,
MATCH(TRIM(SUBSTITUTE(SUBSTITUTE(CLEAN(G3992),CHAR(160),""),CHAR(10),"")),
TRIM(SUBSTITUTE(SUBSTITUTE(Category_Map!$A$3:$A$28,CHAR(160),""),CHAR(10),"")),0)),
"Not Found")</f>
        <v>Food and beverages</v>
      </c>
      <c r="J3992" t="str">
        <f t="shared" si="62"/>
        <v>Pre-COVID</v>
      </c>
    </row>
    <row r="3993" spans="1:10" x14ac:dyDescent="0.35">
      <c r="A3993" t="s">
        <v>30</v>
      </c>
      <c r="B3993">
        <v>2017</v>
      </c>
      <c r="C3993" t="s">
        <v>37</v>
      </c>
      <c r="D3993">
        <v>132.9</v>
      </c>
      <c r="E3993">
        <v>4</v>
      </c>
      <c r="F3993" s="1">
        <v>42826</v>
      </c>
      <c r="G3993" t="s">
        <v>16</v>
      </c>
      <c r="H3993">
        <v>144.4</v>
      </c>
      <c r="I3993" t="str" cm="1">
        <f t="array" ref="I3993">IFERROR(
INDEX(Category_Map!$B$3:$B$28,
MATCH(TRIM(SUBSTITUTE(SUBSTITUTE(CLEAN(G3993),CHAR(160),""),CHAR(10),"")),
TRIM(SUBSTITUTE(SUBSTITUTE(Category_Map!$A$3:$A$28,CHAR(160),""),CHAR(10),"")),0)),
"Not Found")</f>
        <v>Miscellaneous</v>
      </c>
      <c r="J3993" t="str">
        <f t="shared" si="62"/>
        <v>Pre-COVID</v>
      </c>
    </row>
    <row r="3994" spans="1:10" x14ac:dyDescent="0.35">
      <c r="A3994" t="s">
        <v>30</v>
      </c>
      <c r="B3994">
        <v>2017</v>
      </c>
      <c r="C3994" t="s">
        <v>37</v>
      </c>
      <c r="D3994">
        <v>132.9</v>
      </c>
      <c r="E3994">
        <v>4</v>
      </c>
      <c r="F3994" s="1">
        <v>42826</v>
      </c>
      <c r="G3994" t="s">
        <v>17</v>
      </c>
      <c r="H3994">
        <v>142.4</v>
      </c>
      <c r="I3994" t="str" cm="1">
        <f t="array" ref="I3994">IFERROR(
INDEX(Category_Map!$B$3:$B$28,
MATCH(TRIM(SUBSTITUTE(SUBSTITUTE(CLEAN(G3994),CHAR(160),""),CHAR(10),"")),
TRIM(SUBSTITUTE(SUBSTITUTE(Category_Map!$A$3:$A$28,CHAR(160),""),CHAR(10),"")),0)),
"Not Found")</f>
        <v>Clothing and Footwear</v>
      </c>
      <c r="J3994" t="str">
        <f t="shared" si="62"/>
        <v>Pre-COVID</v>
      </c>
    </row>
    <row r="3995" spans="1:10" x14ac:dyDescent="0.35">
      <c r="A3995" t="s">
        <v>30</v>
      </c>
      <c r="B3995">
        <v>2017</v>
      </c>
      <c r="C3995" t="s">
        <v>37</v>
      </c>
      <c r="D3995">
        <v>132.9</v>
      </c>
      <c r="E3995">
        <v>4</v>
      </c>
      <c r="F3995" s="1">
        <v>42826</v>
      </c>
      <c r="G3995" t="s">
        <v>18</v>
      </c>
      <c r="H3995">
        <v>136.80000000000001</v>
      </c>
      <c r="I3995" t="str" cm="1">
        <f t="array" ref="I3995">IFERROR(
INDEX(Category_Map!$B$3:$B$28,
MATCH(TRIM(SUBSTITUTE(SUBSTITUTE(CLEAN(G3995),CHAR(160),""),CHAR(10),"")),
TRIM(SUBSTITUTE(SUBSTITUTE(Category_Map!$A$3:$A$28,CHAR(160),""),CHAR(10),"")),0)),
"Not Found")</f>
        <v>Clothing and Footwear</v>
      </c>
      <c r="J3995" t="str">
        <f t="shared" si="62"/>
        <v>Pre-COVID</v>
      </c>
    </row>
    <row r="3996" spans="1:10" x14ac:dyDescent="0.35">
      <c r="A3996" t="s">
        <v>30</v>
      </c>
      <c r="B3996">
        <v>2017</v>
      </c>
      <c r="C3996" t="s">
        <v>37</v>
      </c>
      <c r="D3996">
        <v>132.9</v>
      </c>
      <c r="E3996">
        <v>4</v>
      </c>
      <c r="F3996" s="1">
        <v>42826</v>
      </c>
      <c r="G3996" t="s">
        <v>19</v>
      </c>
      <c r="H3996">
        <v>141.6</v>
      </c>
      <c r="I3996" t="str" cm="1">
        <f t="array" ref="I3996">IFERROR(
INDEX(Category_Map!$B$3:$B$28,
MATCH(TRIM(SUBSTITUTE(SUBSTITUTE(CLEAN(G3996),CHAR(160),""),CHAR(10),"")),
TRIM(SUBSTITUTE(SUBSTITUTE(Category_Map!$A$3:$A$28,CHAR(160),""),CHAR(10),"")),0)),
"Not Found")</f>
        <v>Clothing and Footwear</v>
      </c>
      <c r="J3996" t="str">
        <f t="shared" si="62"/>
        <v>Pre-COVID</v>
      </c>
    </row>
    <row r="3997" spans="1:10" x14ac:dyDescent="0.35">
      <c r="A3997" t="s">
        <v>30</v>
      </c>
      <c r="B3997">
        <v>2017</v>
      </c>
      <c r="C3997" t="s">
        <v>37</v>
      </c>
      <c r="D3997">
        <v>132.9</v>
      </c>
      <c r="E3997">
        <v>4</v>
      </c>
      <c r="F3997" s="1">
        <v>42826</v>
      </c>
      <c r="G3997" t="s">
        <v>20</v>
      </c>
      <c r="H3997">
        <v>0</v>
      </c>
      <c r="I3997" t="str" cm="1">
        <f t="array" ref="I3997">IFERROR(
INDEX(Category_Map!$B$3:$B$28,
MATCH(TRIM(SUBSTITUTE(SUBSTITUTE(CLEAN(G3997),CHAR(160),""),CHAR(10),"")),
TRIM(SUBSTITUTE(SUBSTITUTE(Category_Map!$A$3:$A$28,CHAR(160),""),CHAR(10),"")),0)),
"Not Found")</f>
        <v>Housing and Utilities</v>
      </c>
      <c r="J3997" t="str">
        <f t="shared" si="62"/>
        <v>Pre-COVID</v>
      </c>
    </row>
    <row r="3998" spans="1:10" x14ac:dyDescent="0.35">
      <c r="A3998" t="s">
        <v>30</v>
      </c>
      <c r="B3998">
        <v>2017</v>
      </c>
      <c r="C3998" t="s">
        <v>37</v>
      </c>
      <c r="D3998">
        <v>132.9</v>
      </c>
      <c r="E3998">
        <v>4</v>
      </c>
      <c r="F3998" s="1">
        <v>42826</v>
      </c>
      <c r="G3998" t="s">
        <v>21</v>
      </c>
      <c r="H3998">
        <v>135</v>
      </c>
      <c r="I3998" t="str" cm="1">
        <f t="array" ref="I3998">IFERROR(
INDEX(Category_Map!$B$3:$B$28,
MATCH(TRIM(SUBSTITUTE(SUBSTITUTE(CLEAN(G3998),CHAR(160),""),CHAR(10),"")),
TRIM(SUBSTITUTE(SUBSTITUTE(Category_Map!$A$3:$A$28,CHAR(160),""),CHAR(10),"")),0)),
"Not Found")</f>
        <v>Fuel and Energy</v>
      </c>
      <c r="J3998" t="str">
        <f t="shared" si="62"/>
        <v>Pre-COVID</v>
      </c>
    </row>
    <row r="3999" spans="1:10" x14ac:dyDescent="0.35">
      <c r="A3999" t="s">
        <v>30</v>
      </c>
      <c r="B3999">
        <v>2017</v>
      </c>
      <c r="C3999" t="s">
        <v>37</v>
      </c>
      <c r="D3999">
        <v>132.9</v>
      </c>
      <c r="E3999">
        <v>4</v>
      </c>
      <c r="F3999" s="1">
        <v>42826</v>
      </c>
      <c r="G3999" t="s">
        <v>22</v>
      </c>
      <c r="H3999">
        <v>134.30000000000001</v>
      </c>
      <c r="I3999" t="str" cm="1">
        <f t="array" ref="I3999">IFERROR(
INDEX(Category_Map!$B$3:$B$28,
MATCH(TRIM(SUBSTITUTE(SUBSTITUTE(CLEAN(G3999),CHAR(160),""),CHAR(10),"")),
TRIM(SUBSTITUTE(SUBSTITUTE(Category_Map!$A$3:$A$28,CHAR(160),""),CHAR(10),"")),0)),
"Not Found")</f>
        <v>Household goods and services</v>
      </c>
      <c r="J3999" t="str">
        <f t="shared" si="62"/>
        <v>Pre-COVID</v>
      </c>
    </row>
    <row r="4000" spans="1:10" x14ac:dyDescent="0.35">
      <c r="A4000" t="s">
        <v>30</v>
      </c>
      <c r="B4000">
        <v>2017</v>
      </c>
      <c r="C4000" t="s">
        <v>37</v>
      </c>
      <c r="D4000">
        <v>132.9</v>
      </c>
      <c r="E4000">
        <v>4</v>
      </c>
      <c r="F4000" s="1">
        <v>42826</v>
      </c>
      <c r="G4000" t="s">
        <v>23</v>
      </c>
      <c r="H4000">
        <v>131</v>
      </c>
      <c r="I4000" t="str" cm="1">
        <f t="array" ref="I4000">IFERROR(
INDEX(Category_Map!$B$3:$B$28,
MATCH(TRIM(SUBSTITUTE(SUBSTITUTE(CLEAN(G4000),CHAR(160),""),CHAR(10),"")),
TRIM(SUBSTITUTE(SUBSTITUTE(Category_Map!$A$3:$A$28,CHAR(160),""),CHAR(10),"")),0)),
"Not Found")</f>
        <v>Health</v>
      </c>
      <c r="J4000" t="str">
        <f t="shared" si="62"/>
        <v>Pre-COVID</v>
      </c>
    </row>
    <row r="4001" spans="1:10" x14ac:dyDescent="0.35">
      <c r="A4001" t="s">
        <v>30</v>
      </c>
      <c r="B4001">
        <v>2017</v>
      </c>
      <c r="C4001" t="s">
        <v>37</v>
      </c>
      <c r="D4001">
        <v>132.9</v>
      </c>
      <c r="E4001">
        <v>4</v>
      </c>
      <c r="F4001" s="1">
        <v>42826</v>
      </c>
      <c r="G4001" t="s">
        <v>24</v>
      </c>
      <c r="H4001">
        <v>119.2</v>
      </c>
      <c r="I4001" t="str" cm="1">
        <f t="array" ref="I4001">IFERROR(
INDEX(Category_Map!$B$3:$B$28,
MATCH(TRIM(SUBSTITUTE(SUBSTITUTE(CLEAN(G4001),CHAR(160),""),CHAR(10),"")),
TRIM(SUBSTITUTE(SUBSTITUTE(Category_Map!$A$3:$A$28,CHAR(160),""),CHAR(10),"")),0)),
"Not Found")</f>
        <v>Transport &amp; Communication</v>
      </c>
      <c r="J4001" t="str">
        <f t="shared" si="62"/>
        <v>Pre-COVID</v>
      </c>
    </row>
    <row r="4002" spans="1:10" x14ac:dyDescent="0.35">
      <c r="A4002" t="s">
        <v>30</v>
      </c>
      <c r="B4002">
        <v>2017</v>
      </c>
      <c r="C4002" t="s">
        <v>37</v>
      </c>
      <c r="D4002">
        <v>132.9</v>
      </c>
      <c r="E4002">
        <v>4</v>
      </c>
      <c r="F4002" s="1">
        <v>42826</v>
      </c>
      <c r="G4002" t="s">
        <v>25</v>
      </c>
      <c r="H4002">
        <v>128.30000000000001</v>
      </c>
      <c r="I4002" t="str" cm="1">
        <f t="array" ref="I4002">IFERROR(
INDEX(Category_Map!$B$3:$B$28,
MATCH(TRIM(SUBSTITUTE(SUBSTITUTE(CLEAN(G4002),CHAR(160),""),CHAR(10),"")),
TRIM(SUBSTITUTE(SUBSTITUTE(Category_Map!$A$3:$A$28,CHAR(160),""),CHAR(10),"")),0)),
"Not Found")</f>
        <v>Recreation and Personal Care</v>
      </c>
      <c r="J4002" t="str">
        <f t="shared" si="62"/>
        <v>Pre-COVID</v>
      </c>
    </row>
    <row r="4003" spans="1:10" x14ac:dyDescent="0.35">
      <c r="A4003" t="s">
        <v>30</v>
      </c>
      <c r="B4003">
        <v>2017</v>
      </c>
      <c r="C4003" t="s">
        <v>37</v>
      </c>
      <c r="D4003">
        <v>132.9</v>
      </c>
      <c r="E4003">
        <v>4</v>
      </c>
      <c r="F4003" s="1">
        <v>42826</v>
      </c>
      <c r="G4003" t="s">
        <v>26</v>
      </c>
      <c r="H4003">
        <v>135.69999999999999</v>
      </c>
      <c r="I4003" t="str" cm="1">
        <f t="array" ref="I4003">IFERROR(
INDEX(Category_Map!$B$3:$B$28,
MATCH(TRIM(SUBSTITUTE(SUBSTITUTE(CLEAN(G4003),CHAR(160),""),CHAR(10),"")),
TRIM(SUBSTITUTE(SUBSTITUTE(Category_Map!$A$3:$A$28,CHAR(160),""),CHAR(10),"")),0)),
"Not Found")</f>
        <v>Education</v>
      </c>
      <c r="J4003" t="str">
        <f t="shared" si="62"/>
        <v>Pre-COVID</v>
      </c>
    </row>
    <row r="4004" spans="1:10" x14ac:dyDescent="0.35">
      <c r="A4004" t="s">
        <v>30</v>
      </c>
      <c r="B4004">
        <v>2017</v>
      </c>
      <c r="C4004" t="s">
        <v>37</v>
      </c>
      <c r="D4004">
        <v>132.9</v>
      </c>
      <c r="E4004">
        <v>4</v>
      </c>
      <c r="F4004" s="1">
        <v>42826</v>
      </c>
      <c r="G4004" t="s">
        <v>27</v>
      </c>
      <c r="H4004">
        <v>123.7</v>
      </c>
      <c r="I4004" t="str" cm="1">
        <f t="array" ref="I4004">IFERROR(
INDEX(Category_Map!$B$3:$B$28,
MATCH(TRIM(SUBSTITUTE(SUBSTITUTE(CLEAN(G4004),CHAR(160),""),CHAR(10),"")),
TRIM(SUBSTITUTE(SUBSTITUTE(Category_Map!$A$3:$A$28,CHAR(160),""),CHAR(10),"")),0)),
"Not Found")</f>
        <v>Personal care and effects</v>
      </c>
      <c r="J4004" t="str">
        <f t="shared" si="62"/>
        <v>Pre-COVID</v>
      </c>
    </row>
    <row r="4005" spans="1:10" x14ac:dyDescent="0.35">
      <c r="A4005" t="s">
        <v>30</v>
      </c>
      <c r="B4005">
        <v>2017</v>
      </c>
      <c r="C4005" t="s">
        <v>37</v>
      </c>
      <c r="D4005">
        <v>132.9</v>
      </c>
      <c r="E4005">
        <v>4</v>
      </c>
      <c r="F4005" s="1">
        <v>42826</v>
      </c>
      <c r="G4005" t="s">
        <v>28</v>
      </c>
      <c r="H4005">
        <v>127.5</v>
      </c>
      <c r="I4005" t="str" cm="1">
        <f t="array" ref="I4005">IFERROR(
INDEX(Category_Map!$B$3:$B$28,
MATCH(TRIM(SUBSTITUTE(SUBSTITUTE(CLEAN(G4005),CHAR(160),""),CHAR(10),"")),
TRIM(SUBSTITUTE(SUBSTITUTE(Category_Map!$A$3:$A$28,CHAR(160),""),CHAR(10),"")),0)),
"Not Found")</f>
        <v>Miscellaneous</v>
      </c>
      <c r="J4005" t="str">
        <f t="shared" si="62"/>
        <v>Pre-COVID</v>
      </c>
    </row>
    <row r="4006" spans="1:10" x14ac:dyDescent="0.35">
      <c r="A4006" t="s">
        <v>33</v>
      </c>
      <c r="B4006">
        <v>2017</v>
      </c>
      <c r="C4006" t="s">
        <v>37</v>
      </c>
      <c r="D4006">
        <v>129.1</v>
      </c>
      <c r="E4006">
        <v>4</v>
      </c>
      <c r="F4006" s="1">
        <v>42826</v>
      </c>
      <c r="G4006" t="s">
        <v>3</v>
      </c>
      <c r="H4006">
        <v>132.69999999999999</v>
      </c>
      <c r="I4006" t="str" cm="1">
        <f t="array" ref="I4006">IFERROR(
INDEX(Category_Map!$B$3:$B$28,
MATCH(TRIM(SUBSTITUTE(SUBSTITUTE(CLEAN(G4006),CHAR(160),""),CHAR(10),"")),
TRIM(SUBSTITUTE(SUBSTITUTE(Category_Map!$A$3:$A$28,CHAR(160),""),CHAR(10),"")),0)),
"Not Found")</f>
        <v>Food</v>
      </c>
      <c r="J4006" t="str">
        <f t="shared" si="62"/>
        <v>Pre-COVID</v>
      </c>
    </row>
    <row r="4007" spans="1:10" x14ac:dyDescent="0.35">
      <c r="A4007" t="s">
        <v>33</v>
      </c>
      <c r="B4007">
        <v>2017</v>
      </c>
      <c r="C4007" t="s">
        <v>37</v>
      </c>
      <c r="D4007">
        <v>129.1</v>
      </c>
      <c r="E4007">
        <v>4</v>
      </c>
      <c r="F4007" s="1">
        <v>42826</v>
      </c>
      <c r="G4007" t="s">
        <v>4</v>
      </c>
      <c r="H4007">
        <v>140.6</v>
      </c>
      <c r="I4007" t="str" cm="1">
        <f t="array" ref="I4007">IFERROR(
INDEX(Category_Map!$B$3:$B$28,
MATCH(TRIM(SUBSTITUTE(SUBSTITUTE(CLEAN(G4007),CHAR(160),""),CHAR(10),"")),
TRIM(SUBSTITUTE(SUBSTITUTE(Category_Map!$A$3:$A$28,CHAR(160),""),CHAR(10),"")),0)),
"Not Found")</f>
        <v>Food</v>
      </c>
      <c r="J4007" t="str">
        <f t="shared" si="62"/>
        <v>Pre-COVID</v>
      </c>
    </row>
    <row r="4008" spans="1:10" x14ac:dyDescent="0.35">
      <c r="A4008" t="s">
        <v>33</v>
      </c>
      <c r="B4008">
        <v>2017</v>
      </c>
      <c r="C4008" t="s">
        <v>37</v>
      </c>
      <c r="D4008">
        <v>129.1</v>
      </c>
      <c r="E4008">
        <v>4</v>
      </c>
      <c r="F4008" s="1">
        <v>42826</v>
      </c>
      <c r="G4008" t="s">
        <v>5</v>
      </c>
      <c r="H4008">
        <v>124.5</v>
      </c>
      <c r="I4008" t="str" cm="1">
        <f t="array" ref="I4008">IFERROR(
INDEX(Category_Map!$B$3:$B$28,
MATCH(TRIM(SUBSTITUTE(SUBSTITUTE(CLEAN(G4008),CHAR(160),""),CHAR(10),"")),
TRIM(SUBSTITUTE(SUBSTITUTE(Category_Map!$A$3:$A$28,CHAR(160),""),CHAR(10),"")),0)),
"Not Found")</f>
        <v>Food</v>
      </c>
      <c r="J4008" t="str">
        <f t="shared" si="62"/>
        <v>Pre-COVID</v>
      </c>
    </row>
    <row r="4009" spans="1:10" x14ac:dyDescent="0.35">
      <c r="A4009" t="s">
        <v>33</v>
      </c>
      <c r="B4009">
        <v>2017</v>
      </c>
      <c r="C4009" t="s">
        <v>37</v>
      </c>
      <c r="D4009">
        <v>129.1</v>
      </c>
      <c r="E4009">
        <v>4</v>
      </c>
      <c r="F4009" s="1">
        <v>42826</v>
      </c>
      <c r="G4009" t="s">
        <v>6</v>
      </c>
      <c r="H4009">
        <v>136.30000000000001</v>
      </c>
      <c r="I4009" t="str" cm="1">
        <f t="array" ref="I4009">IFERROR(
INDEX(Category_Map!$B$3:$B$28,
MATCH(TRIM(SUBSTITUTE(SUBSTITUTE(CLEAN(G4009),CHAR(160),""),CHAR(10),"")),
TRIM(SUBSTITUTE(SUBSTITUTE(Category_Map!$A$3:$A$28,CHAR(160),""),CHAR(10),"")),0)),
"Not Found")</f>
        <v>Food</v>
      </c>
      <c r="J4009" t="str">
        <f t="shared" si="62"/>
        <v>Pre-COVID</v>
      </c>
    </row>
    <row r="4010" spans="1:10" x14ac:dyDescent="0.35">
      <c r="A4010" t="s">
        <v>33</v>
      </c>
      <c r="B4010">
        <v>2017</v>
      </c>
      <c r="C4010" t="s">
        <v>37</v>
      </c>
      <c r="D4010">
        <v>129.1</v>
      </c>
      <c r="E4010">
        <v>4</v>
      </c>
      <c r="F4010" s="1">
        <v>42826</v>
      </c>
      <c r="G4010" t="s">
        <v>7</v>
      </c>
      <c r="H4010">
        <v>113.5</v>
      </c>
      <c r="I4010" t="str" cm="1">
        <f t="array" ref="I4010">IFERROR(
INDEX(Category_Map!$B$3:$B$28,
MATCH(TRIM(SUBSTITUTE(SUBSTITUTE(CLEAN(G4010),CHAR(160),""),CHAR(10),"")),
TRIM(SUBSTITUTE(SUBSTITUTE(Category_Map!$A$3:$A$28,CHAR(160),""),CHAR(10),"")),0)),
"Not Found")</f>
        <v>Food</v>
      </c>
      <c r="J4010" t="str">
        <f t="shared" si="62"/>
        <v>Pre-COVID</v>
      </c>
    </row>
    <row r="4011" spans="1:10" x14ac:dyDescent="0.35">
      <c r="A4011" t="s">
        <v>33</v>
      </c>
      <c r="B4011">
        <v>2017</v>
      </c>
      <c r="C4011" t="s">
        <v>37</v>
      </c>
      <c r="D4011">
        <v>129.1</v>
      </c>
      <c r="E4011">
        <v>4</v>
      </c>
      <c r="F4011" s="1">
        <v>42826</v>
      </c>
      <c r="G4011" t="s">
        <v>8</v>
      </c>
      <c r="H4011">
        <v>137.69999999999999</v>
      </c>
      <c r="I4011" t="str" cm="1">
        <f t="array" ref="I4011">IFERROR(
INDEX(Category_Map!$B$3:$B$28,
MATCH(TRIM(SUBSTITUTE(SUBSTITUTE(CLEAN(G4011),CHAR(160),""),CHAR(10),"")),
TRIM(SUBSTITUTE(SUBSTITUTE(Category_Map!$A$3:$A$28,CHAR(160),""),CHAR(10),"")),0)),
"Not Found")</f>
        <v>Food</v>
      </c>
      <c r="J4011" t="str">
        <f t="shared" si="62"/>
        <v>Pre-COVID</v>
      </c>
    </row>
    <row r="4012" spans="1:10" x14ac:dyDescent="0.35">
      <c r="A4012" t="s">
        <v>33</v>
      </c>
      <c r="B4012">
        <v>2017</v>
      </c>
      <c r="C4012" t="s">
        <v>37</v>
      </c>
      <c r="D4012">
        <v>129.1</v>
      </c>
      <c r="E4012">
        <v>4</v>
      </c>
      <c r="F4012" s="1">
        <v>42826</v>
      </c>
      <c r="G4012" t="s">
        <v>9</v>
      </c>
      <c r="H4012">
        <v>127.1</v>
      </c>
      <c r="I4012" t="str" cm="1">
        <f t="array" ref="I4012">IFERROR(
INDEX(Category_Map!$B$3:$B$28,
MATCH(TRIM(SUBSTITUTE(SUBSTITUTE(CLEAN(G4012),CHAR(160),""),CHAR(10),"")),
TRIM(SUBSTITUTE(SUBSTITUTE(Category_Map!$A$3:$A$28,CHAR(160),""),CHAR(10),"")),0)),
"Not Found")</f>
        <v>Food</v>
      </c>
      <c r="J4012" t="str">
        <f t="shared" si="62"/>
        <v>Pre-COVID</v>
      </c>
    </row>
    <row r="4013" spans="1:10" x14ac:dyDescent="0.35">
      <c r="A4013" t="s">
        <v>33</v>
      </c>
      <c r="B4013">
        <v>2017</v>
      </c>
      <c r="C4013" t="s">
        <v>37</v>
      </c>
      <c r="D4013">
        <v>129.1</v>
      </c>
      <c r="E4013">
        <v>4</v>
      </c>
      <c r="F4013" s="1">
        <v>42826</v>
      </c>
      <c r="G4013" t="s">
        <v>10</v>
      </c>
      <c r="H4013">
        <v>133.80000000000001</v>
      </c>
      <c r="I4013" t="str" cm="1">
        <f t="array" ref="I4013">IFERROR(
INDEX(Category_Map!$B$3:$B$28,
MATCH(TRIM(SUBSTITUTE(SUBSTITUTE(CLEAN(G4013),CHAR(160),""),CHAR(10),"")),
TRIM(SUBSTITUTE(SUBSTITUTE(Category_Map!$A$3:$A$28,CHAR(160),""),CHAR(10),"")),0)),
"Not Found")</f>
        <v>Food</v>
      </c>
      <c r="J4013" t="str">
        <f t="shared" si="62"/>
        <v>Pre-COVID</v>
      </c>
    </row>
    <row r="4014" spans="1:10" x14ac:dyDescent="0.35">
      <c r="A4014" t="s">
        <v>33</v>
      </c>
      <c r="B4014">
        <v>2017</v>
      </c>
      <c r="C4014" t="s">
        <v>37</v>
      </c>
      <c r="D4014">
        <v>129.1</v>
      </c>
      <c r="E4014">
        <v>4</v>
      </c>
      <c r="F4014" s="1">
        <v>42826</v>
      </c>
      <c r="G4014" t="s">
        <v>11</v>
      </c>
      <c r="H4014">
        <v>120.8</v>
      </c>
      <c r="I4014" t="str" cm="1">
        <f t="array" ref="I4014">IFERROR(
INDEX(Category_Map!$B$3:$B$28,
MATCH(TRIM(SUBSTITUTE(SUBSTITUTE(CLEAN(G4014),CHAR(160),""),CHAR(10),"")),
TRIM(SUBSTITUTE(SUBSTITUTE(Category_Map!$A$3:$A$28,CHAR(160),""),CHAR(10),"")),0)),
"Not Found")</f>
        <v>Food</v>
      </c>
      <c r="J4014" t="str">
        <f t="shared" si="62"/>
        <v>Pre-COVID</v>
      </c>
    </row>
    <row r="4015" spans="1:10" x14ac:dyDescent="0.35">
      <c r="A4015" t="s">
        <v>33</v>
      </c>
      <c r="B4015">
        <v>2017</v>
      </c>
      <c r="C4015" t="s">
        <v>37</v>
      </c>
      <c r="D4015">
        <v>129.1</v>
      </c>
      <c r="E4015">
        <v>4</v>
      </c>
      <c r="F4015" s="1">
        <v>42826</v>
      </c>
      <c r="G4015" t="s">
        <v>12</v>
      </c>
      <c r="H4015">
        <v>141.30000000000001</v>
      </c>
      <c r="I4015" t="str" cm="1">
        <f t="array" ref="I4015">IFERROR(
INDEX(Category_Map!$B$3:$B$28,
MATCH(TRIM(SUBSTITUTE(SUBSTITUTE(CLEAN(G4015),CHAR(160),""),CHAR(10),"")),
TRIM(SUBSTITUTE(SUBSTITUTE(Category_Map!$A$3:$A$28,CHAR(160),""),CHAR(10),"")),0)),
"Not Found")</f>
        <v>Food</v>
      </c>
      <c r="J4015" t="str">
        <f t="shared" si="62"/>
        <v>Pre-COVID</v>
      </c>
    </row>
    <row r="4016" spans="1:10" x14ac:dyDescent="0.35">
      <c r="A4016" t="s">
        <v>33</v>
      </c>
      <c r="B4016">
        <v>2017</v>
      </c>
      <c r="C4016" t="s">
        <v>37</v>
      </c>
      <c r="D4016">
        <v>129.1</v>
      </c>
      <c r="E4016">
        <v>4</v>
      </c>
      <c r="F4016" s="1">
        <v>42826</v>
      </c>
      <c r="G4016" t="s">
        <v>13</v>
      </c>
      <c r="H4016">
        <v>123.8</v>
      </c>
      <c r="I4016" t="str" cm="1">
        <f t="array" ref="I4016">IFERROR(
INDEX(Category_Map!$B$3:$B$28,
MATCH(TRIM(SUBSTITUTE(SUBSTITUTE(CLEAN(G4016),CHAR(160),""),CHAR(10),"")),
TRIM(SUBSTITUTE(SUBSTITUTE(Category_Map!$A$3:$A$28,CHAR(160),""),CHAR(10),"")),0)),
"Not Found")</f>
        <v>Food and beverages</v>
      </c>
      <c r="J4016" t="str">
        <f t="shared" si="62"/>
        <v>Pre-COVID</v>
      </c>
    </row>
    <row r="4017" spans="1:10" x14ac:dyDescent="0.35">
      <c r="A4017" t="s">
        <v>33</v>
      </c>
      <c r="B4017">
        <v>2017</v>
      </c>
      <c r="C4017" t="s">
        <v>37</v>
      </c>
      <c r="D4017">
        <v>129.1</v>
      </c>
      <c r="E4017">
        <v>4</v>
      </c>
      <c r="F4017" s="1">
        <v>42826</v>
      </c>
      <c r="G4017" t="s">
        <v>14</v>
      </c>
      <c r="H4017">
        <v>142.6</v>
      </c>
      <c r="I4017" t="str" cm="1">
        <f t="array" ref="I4017">IFERROR(
INDEX(Category_Map!$B$3:$B$28,
MATCH(TRIM(SUBSTITUTE(SUBSTITUTE(CLEAN(G4017),CHAR(160),""),CHAR(10),"")),
TRIM(SUBSTITUTE(SUBSTITUTE(Category_Map!$A$3:$A$28,CHAR(160),""),CHAR(10),"")),0)),
"Not Found")</f>
        <v>Food and beverages</v>
      </c>
      <c r="J4017" t="str">
        <f t="shared" si="62"/>
        <v>Pre-COVID</v>
      </c>
    </row>
    <row r="4018" spans="1:10" x14ac:dyDescent="0.35">
      <c r="A4018" t="s">
        <v>33</v>
      </c>
      <c r="B4018">
        <v>2017</v>
      </c>
      <c r="C4018" t="s">
        <v>37</v>
      </c>
      <c r="D4018">
        <v>129.1</v>
      </c>
      <c r="E4018">
        <v>4</v>
      </c>
      <c r="F4018" s="1">
        <v>42826</v>
      </c>
      <c r="G4018" t="s">
        <v>15</v>
      </c>
      <c r="H4018">
        <v>133.4</v>
      </c>
      <c r="I4018" t="str" cm="1">
        <f t="array" ref="I4018">IFERROR(
INDEX(Category_Map!$B$3:$B$28,
MATCH(TRIM(SUBSTITUTE(SUBSTITUTE(CLEAN(G4018),CHAR(160),""),CHAR(10),"")),
TRIM(SUBSTITUTE(SUBSTITUTE(Category_Map!$A$3:$A$28,CHAR(160),""),CHAR(10),"")),0)),
"Not Found")</f>
        <v>Food and beverages</v>
      </c>
      <c r="J4018" t="str">
        <f t="shared" si="62"/>
        <v>Pre-COVID</v>
      </c>
    </row>
    <row r="4019" spans="1:10" x14ac:dyDescent="0.35">
      <c r="A4019" t="s">
        <v>33</v>
      </c>
      <c r="B4019">
        <v>2017</v>
      </c>
      <c r="C4019" t="s">
        <v>37</v>
      </c>
      <c r="D4019">
        <v>129.1</v>
      </c>
      <c r="E4019">
        <v>4</v>
      </c>
      <c r="F4019" s="1">
        <v>42826</v>
      </c>
      <c r="G4019" t="s">
        <v>16</v>
      </c>
      <c r="H4019">
        <v>148</v>
      </c>
      <c r="I4019" t="str" cm="1">
        <f t="array" ref="I4019">IFERROR(
INDEX(Category_Map!$B$3:$B$28,
MATCH(TRIM(SUBSTITUTE(SUBSTITUTE(CLEAN(G4019),CHAR(160),""),CHAR(10),"")),
TRIM(SUBSTITUTE(SUBSTITUTE(Category_Map!$A$3:$A$28,CHAR(160),""),CHAR(10),"")),0)),
"Not Found")</f>
        <v>Miscellaneous</v>
      </c>
      <c r="J4019" t="str">
        <f t="shared" si="62"/>
        <v>Pre-COVID</v>
      </c>
    </row>
    <row r="4020" spans="1:10" x14ac:dyDescent="0.35">
      <c r="A4020" t="s">
        <v>33</v>
      </c>
      <c r="B4020">
        <v>2017</v>
      </c>
      <c r="C4020" t="s">
        <v>37</v>
      </c>
      <c r="D4020">
        <v>129.1</v>
      </c>
      <c r="E4020">
        <v>4</v>
      </c>
      <c r="F4020" s="1">
        <v>42826</v>
      </c>
      <c r="G4020" t="s">
        <v>17</v>
      </c>
      <c r="H4020">
        <v>131.19999999999999</v>
      </c>
      <c r="I4020" t="str" cm="1">
        <f t="array" ref="I4020">IFERROR(
INDEX(Category_Map!$B$3:$B$28,
MATCH(TRIM(SUBSTITUTE(SUBSTITUTE(CLEAN(G4020),CHAR(160),""),CHAR(10),"")),
TRIM(SUBSTITUTE(SUBSTITUTE(Category_Map!$A$3:$A$28,CHAR(160),""),CHAR(10),"")),0)),
"Not Found")</f>
        <v>Clothing and Footwear</v>
      </c>
      <c r="J4020" t="str">
        <f t="shared" si="62"/>
        <v>Pre-COVID</v>
      </c>
    </row>
    <row r="4021" spans="1:10" x14ac:dyDescent="0.35">
      <c r="A4021" t="s">
        <v>33</v>
      </c>
      <c r="B4021">
        <v>2017</v>
      </c>
      <c r="C4021" t="s">
        <v>37</v>
      </c>
      <c r="D4021">
        <v>129.1</v>
      </c>
      <c r="E4021">
        <v>4</v>
      </c>
      <c r="F4021" s="1">
        <v>42826</v>
      </c>
      <c r="G4021" t="s">
        <v>18</v>
      </c>
      <c r="H4021">
        <v>123</v>
      </c>
      <c r="I4021" t="str" cm="1">
        <f t="array" ref="I4021">IFERROR(
INDEX(Category_Map!$B$3:$B$28,
MATCH(TRIM(SUBSTITUTE(SUBSTITUTE(CLEAN(G4021),CHAR(160),""),CHAR(10),"")),
TRIM(SUBSTITUTE(SUBSTITUTE(Category_Map!$A$3:$A$28,CHAR(160),""),CHAR(10),"")),0)),
"Not Found")</f>
        <v>Clothing and Footwear</v>
      </c>
      <c r="J4021" t="str">
        <f t="shared" si="62"/>
        <v>Pre-COVID</v>
      </c>
    </row>
    <row r="4022" spans="1:10" x14ac:dyDescent="0.35">
      <c r="A4022" t="s">
        <v>33</v>
      </c>
      <c r="B4022">
        <v>2017</v>
      </c>
      <c r="C4022" t="s">
        <v>37</v>
      </c>
      <c r="D4022">
        <v>129.1</v>
      </c>
      <c r="E4022">
        <v>4</v>
      </c>
      <c r="F4022" s="1">
        <v>42826</v>
      </c>
      <c r="G4022" t="s">
        <v>19</v>
      </c>
      <c r="H4022">
        <v>130</v>
      </c>
      <c r="I4022" t="str" cm="1">
        <f t="array" ref="I4022">IFERROR(
INDEX(Category_Map!$B$3:$B$28,
MATCH(TRIM(SUBSTITUTE(SUBSTITUTE(CLEAN(G4022),CHAR(160),""),CHAR(10),"")),
TRIM(SUBSTITUTE(SUBSTITUTE(Category_Map!$A$3:$A$28,CHAR(160),""),CHAR(10),"")),0)),
"Not Found")</f>
        <v>Clothing and Footwear</v>
      </c>
      <c r="J4022" t="str">
        <f t="shared" si="62"/>
        <v>Pre-COVID</v>
      </c>
    </row>
    <row r="4023" spans="1:10" x14ac:dyDescent="0.35">
      <c r="A4023" t="s">
        <v>33</v>
      </c>
      <c r="B4023">
        <v>2017</v>
      </c>
      <c r="C4023" t="s">
        <v>37</v>
      </c>
      <c r="D4023">
        <v>129.1</v>
      </c>
      <c r="E4023">
        <v>4</v>
      </c>
      <c r="F4023" s="1">
        <v>42826</v>
      </c>
      <c r="G4023" t="s">
        <v>20</v>
      </c>
      <c r="H4023">
        <v>131.69999999999999</v>
      </c>
      <c r="I4023" t="str" cm="1">
        <f t="array" ref="I4023">IFERROR(
INDEX(Category_Map!$B$3:$B$28,
MATCH(TRIM(SUBSTITUTE(SUBSTITUTE(CLEAN(G4023),CHAR(160),""),CHAR(10),"")),
TRIM(SUBSTITUTE(SUBSTITUTE(Category_Map!$A$3:$A$28,CHAR(160),""),CHAR(10),"")),0)),
"Not Found")</f>
        <v>Housing and Utilities</v>
      </c>
      <c r="J4023" t="str">
        <f t="shared" si="62"/>
        <v>Pre-COVID</v>
      </c>
    </row>
    <row r="4024" spans="1:10" x14ac:dyDescent="0.35">
      <c r="A4024" t="s">
        <v>33</v>
      </c>
      <c r="B4024">
        <v>2017</v>
      </c>
      <c r="C4024" t="s">
        <v>37</v>
      </c>
      <c r="D4024">
        <v>129.1</v>
      </c>
      <c r="E4024">
        <v>4</v>
      </c>
      <c r="F4024" s="1">
        <v>42826</v>
      </c>
      <c r="G4024" t="s">
        <v>21</v>
      </c>
      <c r="H4024">
        <v>121.4</v>
      </c>
      <c r="I4024" t="str" cm="1">
        <f t="array" ref="I4024">IFERROR(
INDEX(Category_Map!$B$3:$B$28,
MATCH(TRIM(SUBSTITUTE(SUBSTITUTE(CLEAN(G4024),CHAR(160),""),CHAR(10),"")),
TRIM(SUBSTITUTE(SUBSTITUTE(Category_Map!$A$3:$A$28,CHAR(160),""),CHAR(10),"")),0)),
"Not Found")</f>
        <v>Fuel and Energy</v>
      </c>
      <c r="J4024" t="str">
        <f t="shared" si="62"/>
        <v>Pre-COVID</v>
      </c>
    </row>
    <row r="4025" spans="1:10" x14ac:dyDescent="0.35">
      <c r="A4025" t="s">
        <v>33</v>
      </c>
      <c r="B4025">
        <v>2017</v>
      </c>
      <c r="C4025" t="s">
        <v>37</v>
      </c>
      <c r="D4025">
        <v>129.1</v>
      </c>
      <c r="E4025">
        <v>4</v>
      </c>
      <c r="F4025" s="1">
        <v>42826</v>
      </c>
      <c r="G4025" t="s">
        <v>22</v>
      </c>
      <c r="H4025">
        <v>126</v>
      </c>
      <c r="I4025" t="str" cm="1">
        <f t="array" ref="I4025">IFERROR(
INDEX(Category_Map!$B$3:$B$28,
MATCH(TRIM(SUBSTITUTE(SUBSTITUTE(CLEAN(G4025),CHAR(160),""),CHAR(10),"")),
TRIM(SUBSTITUTE(SUBSTITUTE(Category_Map!$A$3:$A$28,CHAR(160),""),CHAR(10),"")),0)),
"Not Found")</f>
        <v>Household goods and services</v>
      </c>
      <c r="J4025" t="str">
        <f t="shared" si="62"/>
        <v>Pre-COVID</v>
      </c>
    </row>
    <row r="4026" spans="1:10" x14ac:dyDescent="0.35">
      <c r="A4026" t="s">
        <v>33</v>
      </c>
      <c r="B4026">
        <v>2017</v>
      </c>
      <c r="C4026" t="s">
        <v>37</v>
      </c>
      <c r="D4026">
        <v>129.1</v>
      </c>
      <c r="E4026">
        <v>4</v>
      </c>
      <c r="F4026" s="1">
        <v>42826</v>
      </c>
      <c r="G4026" t="s">
        <v>23</v>
      </c>
      <c r="H4026">
        <v>123.4</v>
      </c>
      <c r="I4026" t="str" cm="1">
        <f t="array" ref="I4026">IFERROR(
INDEX(Category_Map!$B$3:$B$28,
MATCH(TRIM(SUBSTITUTE(SUBSTITUTE(CLEAN(G4026),CHAR(160),""),CHAR(10),"")),
TRIM(SUBSTITUTE(SUBSTITUTE(Category_Map!$A$3:$A$28,CHAR(160),""),CHAR(10),"")),0)),
"Not Found")</f>
        <v>Health</v>
      </c>
      <c r="J4026" t="str">
        <f t="shared" si="62"/>
        <v>Pre-COVID</v>
      </c>
    </row>
    <row r="4027" spans="1:10" x14ac:dyDescent="0.35">
      <c r="A4027" t="s">
        <v>33</v>
      </c>
      <c r="B4027">
        <v>2017</v>
      </c>
      <c r="C4027" t="s">
        <v>37</v>
      </c>
      <c r="D4027">
        <v>129.1</v>
      </c>
      <c r="E4027">
        <v>4</v>
      </c>
      <c r="F4027" s="1">
        <v>42826</v>
      </c>
      <c r="G4027" t="s">
        <v>24</v>
      </c>
      <c r="H4027">
        <v>114.3</v>
      </c>
      <c r="I4027" t="str" cm="1">
        <f t="array" ref="I4027">IFERROR(
INDEX(Category_Map!$B$3:$B$28,
MATCH(TRIM(SUBSTITUTE(SUBSTITUTE(CLEAN(G4027),CHAR(160),""),CHAR(10),"")),
TRIM(SUBSTITUTE(SUBSTITUTE(Category_Map!$A$3:$A$28,CHAR(160),""),CHAR(10),"")),0)),
"Not Found")</f>
        <v>Transport &amp; Communication</v>
      </c>
      <c r="J4027" t="str">
        <f t="shared" si="62"/>
        <v>Pre-COVID</v>
      </c>
    </row>
    <row r="4028" spans="1:10" x14ac:dyDescent="0.35">
      <c r="A4028" t="s">
        <v>33</v>
      </c>
      <c r="B4028">
        <v>2017</v>
      </c>
      <c r="C4028" t="s">
        <v>37</v>
      </c>
      <c r="D4028">
        <v>129.1</v>
      </c>
      <c r="E4028">
        <v>4</v>
      </c>
      <c r="F4028" s="1">
        <v>42826</v>
      </c>
      <c r="G4028" t="s">
        <v>25</v>
      </c>
      <c r="H4028">
        <v>122.6</v>
      </c>
      <c r="I4028" t="str" cm="1">
        <f t="array" ref="I4028">IFERROR(
INDEX(Category_Map!$B$3:$B$28,
MATCH(TRIM(SUBSTITUTE(SUBSTITUTE(CLEAN(G4028),CHAR(160),""),CHAR(10),"")),
TRIM(SUBSTITUTE(SUBSTITUTE(Category_Map!$A$3:$A$28,CHAR(160),""),CHAR(10),"")),0)),
"Not Found")</f>
        <v>Recreation and Personal Care</v>
      </c>
      <c r="J4028" t="str">
        <f t="shared" si="62"/>
        <v>Pre-COVID</v>
      </c>
    </row>
    <row r="4029" spans="1:10" x14ac:dyDescent="0.35">
      <c r="A4029" t="s">
        <v>33</v>
      </c>
      <c r="B4029">
        <v>2017</v>
      </c>
      <c r="C4029" t="s">
        <v>37</v>
      </c>
      <c r="D4029">
        <v>129.1</v>
      </c>
      <c r="E4029">
        <v>4</v>
      </c>
      <c r="F4029" s="1">
        <v>42826</v>
      </c>
      <c r="G4029" t="s">
        <v>26</v>
      </c>
      <c r="H4029">
        <v>133.6</v>
      </c>
      <c r="I4029" t="str" cm="1">
        <f t="array" ref="I4029">IFERROR(
INDEX(Category_Map!$B$3:$B$28,
MATCH(TRIM(SUBSTITUTE(SUBSTITUTE(CLEAN(G4029),CHAR(160),""),CHAR(10),"")),
TRIM(SUBSTITUTE(SUBSTITUTE(Category_Map!$A$3:$A$28,CHAR(160),""),CHAR(10),"")),0)),
"Not Found")</f>
        <v>Education</v>
      </c>
      <c r="J4029" t="str">
        <f t="shared" si="62"/>
        <v>Pre-COVID</v>
      </c>
    </row>
    <row r="4030" spans="1:10" x14ac:dyDescent="0.35">
      <c r="A4030" t="s">
        <v>33</v>
      </c>
      <c r="B4030">
        <v>2017</v>
      </c>
      <c r="C4030" t="s">
        <v>37</v>
      </c>
      <c r="D4030">
        <v>129.1</v>
      </c>
      <c r="E4030">
        <v>4</v>
      </c>
      <c r="F4030" s="1">
        <v>42826</v>
      </c>
      <c r="G4030" t="s">
        <v>27</v>
      </c>
      <c r="H4030">
        <v>122.2</v>
      </c>
      <c r="I4030" t="str" cm="1">
        <f t="array" ref="I4030">IFERROR(
INDEX(Category_Map!$B$3:$B$28,
MATCH(TRIM(SUBSTITUTE(SUBSTITUTE(CLEAN(G4030),CHAR(160),""),CHAR(10),"")),
TRIM(SUBSTITUTE(SUBSTITUTE(Category_Map!$A$3:$A$28,CHAR(160),""),CHAR(10),"")),0)),
"Not Found")</f>
        <v>Personal care and effects</v>
      </c>
      <c r="J4030" t="str">
        <f t="shared" si="62"/>
        <v>Pre-COVID</v>
      </c>
    </row>
    <row r="4031" spans="1:10" x14ac:dyDescent="0.35">
      <c r="A4031" t="s">
        <v>33</v>
      </c>
      <c r="B4031">
        <v>2017</v>
      </c>
      <c r="C4031" t="s">
        <v>37</v>
      </c>
      <c r="D4031">
        <v>129.1</v>
      </c>
      <c r="E4031">
        <v>4</v>
      </c>
      <c r="F4031" s="1">
        <v>42826</v>
      </c>
      <c r="G4031" t="s">
        <v>28</v>
      </c>
      <c r="H4031">
        <v>122.5</v>
      </c>
      <c r="I4031" t="str" cm="1">
        <f t="array" ref="I4031">IFERROR(
INDEX(Category_Map!$B$3:$B$28,
MATCH(TRIM(SUBSTITUTE(SUBSTITUTE(CLEAN(G4031),CHAR(160),""),CHAR(10),"")),
TRIM(SUBSTITUTE(SUBSTITUTE(Category_Map!$A$3:$A$28,CHAR(160),""),CHAR(10),"")),0)),
"Not Found")</f>
        <v>Miscellaneous</v>
      </c>
      <c r="J4031" t="str">
        <f t="shared" si="62"/>
        <v>Pre-COVID</v>
      </c>
    </row>
    <row r="4032" spans="1:10" x14ac:dyDescent="0.35">
      <c r="A4032" t="s">
        <v>34</v>
      </c>
      <c r="B4032">
        <v>2017</v>
      </c>
      <c r="C4032" t="s">
        <v>37</v>
      </c>
      <c r="D4032">
        <v>131.1</v>
      </c>
      <c r="E4032">
        <v>4</v>
      </c>
      <c r="F4032" s="1">
        <v>42826</v>
      </c>
      <c r="G4032" t="s">
        <v>3</v>
      </c>
      <c r="H4032">
        <v>133</v>
      </c>
      <c r="I4032" t="str" cm="1">
        <f t="array" ref="I4032">IFERROR(
INDEX(Category_Map!$B$3:$B$28,
MATCH(TRIM(SUBSTITUTE(SUBSTITUTE(CLEAN(G4032),CHAR(160),""),CHAR(10),"")),
TRIM(SUBSTITUTE(SUBSTITUTE(Category_Map!$A$3:$A$28,CHAR(160),""),CHAR(10),"")),0)),
"Not Found")</f>
        <v>Food</v>
      </c>
      <c r="J4032" t="str">
        <f t="shared" si="62"/>
        <v>Pre-COVID</v>
      </c>
    </row>
    <row r="4033" spans="1:10" x14ac:dyDescent="0.35">
      <c r="A4033" t="s">
        <v>34</v>
      </c>
      <c r="B4033">
        <v>2017</v>
      </c>
      <c r="C4033" t="s">
        <v>37</v>
      </c>
      <c r="D4033">
        <v>131.1</v>
      </c>
      <c r="E4033">
        <v>4</v>
      </c>
      <c r="F4033" s="1">
        <v>42826</v>
      </c>
      <c r="G4033" t="s">
        <v>4</v>
      </c>
      <c r="H4033">
        <v>139.4</v>
      </c>
      <c r="I4033" t="str" cm="1">
        <f t="array" ref="I4033">IFERROR(
INDEX(Category_Map!$B$3:$B$28,
MATCH(TRIM(SUBSTITUTE(SUBSTITUTE(CLEAN(G4033),CHAR(160),""),CHAR(10),"")),
TRIM(SUBSTITUTE(SUBSTITUTE(Category_Map!$A$3:$A$28,CHAR(160),""),CHAR(10),"")),0)),
"Not Found")</f>
        <v>Food</v>
      </c>
      <c r="J4033" t="str">
        <f t="shared" si="62"/>
        <v>Pre-COVID</v>
      </c>
    </row>
    <row r="4034" spans="1:10" x14ac:dyDescent="0.35">
      <c r="A4034" t="s">
        <v>34</v>
      </c>
      <c r="B4034">
        <v>2017</v>
      </c>
      <c r="C4034" t="s">
        <v>37</v>
      </c>
      <c r="D4034">
        <v>131.1</v>
      </c>
      <c r="E4034">
        <v>4</v>
      </c>
      <c r="F4034" s="1">
        <v>42826</v>
      </c>
      <c r="G4034" t="s">
        <v>5</v>
      </c>
      <c r="H4034">
        <v>126.1</v>
      </c>
      <c r="I4034" t="str" cm="1">
        <f t="array" ref="I4034">IFERROR(
INDEX(Category_Map!$B$3:$B$28,
MATCH(TRIM(SUBSTITUTE(SUBSTITUTE(CLEAN(G4034),CHAR(160),""),CHAR(10),"")),
TRIM(SUBSTITUTE(SUBSTITUTE(Category_Map!$A$3:$A$28,CHAR(160),""),CHAR(10),"")),0)),
"Not Found")</f>
        <v>Food</v>
      </c>
      <c r="J4034" t="str">
        <f t="shared" ref="J4034:J4097" si="63">IF(F4034 &lt; DATE(2020,3,1), "Pre-COVID", "Post-COVID")</f>
        <v>Pre-COVID</v>
      </c>
    </row>
    <row r="4035" spans="1:10" x14ac:dyDescent="0.35">
      <c r="A4035" t="s">
        <v>34</v>
      </c>
      <c r="B4035">
        <v>2017</v>
      </c>
      <c r="C4035" t="s">
        <v>37</v>
      </c>
      <c r="D4035">
        <v>131.1</v>
      </c>
      <c r="E4035">
        <v>4</v>
      </c>
      <c r="F4035" s="1">
        <v>42826</v>
      </c>
      <c r="G4035" t="s">
        <v>6</v>
      </c>
      <c r="H4035">
        <v>137.19999999999999</v>
      </c>
      <c r="I4035" t="str" cm="1">
        <f t="array" ref="I4035">IFERROR(
INDEX(Category_Map!$B$3:$B$28,
MATCH(TRIM(SUBSTITUTE(SUBSTITUTE(CLEAN(G4035),CHAR(160),""),CHAR(10),"")),
TRIM(SUBSTITUTE(SUBSTITUTE(Category_Map!$A$3:$A$28,CHAR(160),""),CHAR(10),"")),0)),
"Not Found")</f>
        <v>Food</v>
      </c>
      <c r="J4035" t="str">
        <f t="shared" si="63"/>
        <v>Pre-COVID</v>
      </c>
    </row>
    <row r="4036" spans="1:10" x14ac:dyDescent="0.35">
      <c r="A4036" t="s">
        <v>34</v>
      </c>
      <c r="B4036">
        <v>2017</v>
      </c>
      <c r="C4036" t="s">
        <v>37</v>
      </c>
      <c r="D4036">
        <v>131.1</v>
      </c>
      <c r="E4036">
        <v>4</v>
      </c>
      <c r="F4036" s="1">
        <v>42826</v>
      </c>
      <c r="G4036" t="s">
        <v>7</v>
      </c>
      <c r="H4036">
        <v>118.4</v>
      </c>
      <c r="I4036" t="str" cm="1">
        <f t="array" ref="I4036">IFERROR(
INDEX(Category_Map!$B$3:$B$28,
MATCH(TRIM(SUBSTITUTE(SUBSTITUTE(CLEAN(G4036),CHAR(160),""),CHAR(10),"")),
TRIM(SUBSTITUTE(SUBSTITUTE(Category_Map!$A$3:$A$28,CHAR(160),""),CHAR(10),"")),0)),
"Not Found")</f>
        <v>Food</v>
      </c>
      <c r="J4036" t="str">
        <f t="shared" si="63"/>
        <v>Pre-COVID</v>
      </c>
    </row>
    <row r="4037" spans="1:10" x14ac:dyDescent="0.35">
      <c r="A4037" t="s">
        <v>34</v>
      </c>
      <c r="B4037">
        <v>2017</v>
      </c>
      <c r="C4037" t="s">
        <v>37</v>
      </c>
      <c r="D4037">
        <v>131.1</v>
      </c>
      <c r="E4037">
        <v>4</v>
      </c>
      <c r="F4037" s="1">
        <v>42826</v>
      </c>
      <c r="G4037" t="s">
        <v>8</v>
      </c>
      <c r="H4037">
        <v>139.9</v>
      </c>
      <c r="I4037" t="str" cm="1">
        <f t="array" ref="I4037">IFERROR(
INDEX(Category_Map!$B$3:$B$28,
MATCH(TRIM(SUBSTITUTE(SUBSTITUTE(CLEAN(G4037),CHAR(160),""),CHAR(10),"")),
TRIM(SUBSTITUTE(SUBSTITUTE(Category_Map!$A$3:$A$28,CHAR(160),""),CHAR(10),"")),0)),
"Not Found")</f>
        <v>Food</v>
      </c>
      <c r="J4037" t="str">
        <f t="shared" si="63"/>
        <v>Pre-COVID</v>
      </c>
    </row>
    <row r="4038" spans="1:10" x14ac:dyDescent="0.35">
      <c r="A4038" t="s">
        <v>34</v>
      </c>
      <c r="B4038">
        <v>2017</v>
      </c>
      <c r="C4038" t="s">
        <v>37</v>
      </c>
      <c r="D4038">
        <v>131.1</v>
      </c>
      <c r="E4038">
        <v>4</v>
      </c>
      <c r="F4038" s="1">
        <v>42826</v>
      </c>
      <c r="G4038" t="s">
        <v>9</v>
      </c>
      <c r="H4038">
        <v>123.4</v>
      </c>
      <c r="I4038" t="str" cm="1">
        <f t="array" ref="I4038">IFERROR(
INDEX(Category_Map!$B$3:$B$28,
MATCH(TRIM(SUBSTITUTE(SUBSTITUTE(CLEAN(G4038),CHAR(160),""),CHAR(10),"")),
TRIM(SUBSTITUTE(SUBSTITUTE(Category_Map!$A$3:$A$28,CHAR(160),""),CHAR(10),"")),0)),
"Not Found")</f>
        <v>Food</v>
      </c>
      <c r="J4038" t="str">
        <f t="shared" si="63"/>
        <v>Pre-COVID</v>
      </c>
    </row>
    <row r="4039" spans="1:10" x14ac:dyDescent="0.35">
      <c r="A4039" t="s">
        <v>34</v>
      </c>
      <c r="B4039">
        <v>2017</v>
      </c>
      <c r="C4039" t="s">
        <v>37</v>
      </c>
      <c r="D4039">
        <v>131.1</v>
      </c>
      <c r="E4039">
        <v>4</v>
      </c>
      <c r="F4039" s="1">
        <v>42826</v>
      </c>
      <c r="G4039" t="s">
        <v>10</v>
      </c>
      <c r="H4039">
        <v>140.9</v>
      </c>
      <c r="I4039" t="str" cm="1">
        <f t="array" ref="I4039">IFERROR(
INDEX(Category_Map!$B$3:$B$28,
MATCH(TRIM(SUBSTITUTE(SUBSTITUTE(CLEAN(G4039),CHAR(160),""),CHAR(10),"")),
TRIM(SUBSTITUTE(SUBSTITUTE(Category_Map!$A$3:$A$28,CHAR(160),""),CHAR(10),"")),0)),
"Not Found")</f>
        <v>Food</v>
      </c>
      <c r="J4039" t="str">
        <f t="shared" si="63"/>
        <v>Pre-COVID</v>
      </c>
    </row>
    <row r="4040" spans="1:10" x14ac:dyDescent="0.35">
      <c r="A4040" t="s">
        <v>34</v>
      </c>
      <c r="B4040">
        <v>2017</v>
      </c>
      <c r="C4040" t="s">
        <v>37</v>
      </c>
      <c r="D4040">
        <v>131.1</v>
      </c>
      <c r="E4040">
        <v>4</v>
      </c>
      <c r="F4040" s="1">
        <v>42826</v>
      </c>
      <c r="G4040" t="s">
        <v>11</v>
      </c>
      <c r="H4040">
        <v>118.5</v>
      </c>
      <c r="I4040" t="str" cm="1">
        <f t="array" ref="I4040">IFERROR(
INDEX(Category_Map!$B$3:$B$28,
MATCH(TRIM(SUBSTITUTE(SUBSTITUTE(CLEAN(G4040),CHAR(160),""),CHAR(10),"")),
TRIM(SUBSTITUTE(SUBSTITUTE(Category_Map!$A$3:$A$28,CHAR(160),""),CHAR(10),"")),0)),
"Not Found")</f>
        <v>Food</v>
      </c>
      <c r="J4040" t="str">
        <f t="shared" si="63"/>
        <v>Pre-COVID</v>
      </c>
    </row>
    <row r="4041" spans="1:10" x14ac:dyDescent="0.35">
      <c r="A4041" t="s">
        <v>34</v>
      </c>
      <c r="B4041">
        <v>2017</v>
      </c>
      <c r="C4041" t="s">
        <v>37</v>
      </c>
      <c r="D4041">
        <v>131.1</v>
      </c>
      <c r="E4041">
        <v>4</v>
      </c>
      <c r="F4041" s="1">
        <v>42826</v>
      </c>
      <c r="G4041" t="s">
        <v>12</v>
      </c>
      <c r="H4041">
        <v>136.5</v>
      </c>
      <c r="I4041" t="str" cm="1">
        <f t="array" ref="I4041">IFERROR(
INDEX(Category_Map!$B$3:$B$28,
MATCH(TRIM(SUBSTITUTE(SUBSTITUTE(CLEAN(G4041),CHAR(160),""),CHAR(10),"")),
TRIM(SUBSTITUTE(SUBSTITUTE(Category_Map!$A$3:$A$28,CHAR(160),""),CHAR(10),"")),0)),
"Not Found")</f>
        <v>Food</v>
      </c>
      <c r="J4041" t="str">
        <f t="shared" si="63"/>
        <v>Pre-COVID</v>
      </c>
    </row>
    <row r="4042" spans="1:10" x14ac:dyDescent="0.35">
      <c r="A4042" t="s">
        <v>34</v>
      </c>
      <c r="B4042">
        <v>2017</v>
      </c>
      <c r="C4042" t="s">
        <v>37</v>
      </c>
      <c r="D4042">
        <v>131.1</v>
      </c>
      <c r="E4042">
        <v>4</v>
      </c>
      <c r="F4042" s="1">
        <v>42826</v>
      </c>
      <c r="G4042" t="s">
        <v>13</v>
      </c>
      <c r="H4042">
        <v>127.4</v>
      </c>
      <c r="I4042" t="str" cm="1">
        <f t="array" ref="I4042">IFERROR(
INDEX(Category_Map!$B$3:$B$28,
MATCH(TRIM(SUBSTITUTE(SUBSTITUTE(CLEAN(G4042),CHAR(160),""),CHAR(10),"")),
TRIM(SUBSTITUTE(SUBSTITUTE(Category_Map!$A$3:$A$28,CHAR(160),""),CHAR(10),"")),0)),
"Not Found")</f>
        <v>Food and beverages</v>
      </c>
      <c r="J4042" t="str">
        <f t="shared" si="63"/>
        <v>Pre-COVID</v>
      </c>
    </row>
    <row r="4043" spans="1:10" x14ac:dyDescent="0.35">
      <c r="A4043" t="s">
        <v>34</v>
      </c>
      <c r="B4043">
        <v>2017</v>
      </c>
      <c r="C4043" t="s">
        <v>37</v>
      </c>
      <c r="D4043">
        <v>131.1</v>
      </c>
      <c r="E4043">
        <v>4</v>
      </c>
      <c r="F4043" s="1">
        <v>42826</v>
      </c>
      <c r="G4043" t="s">
        <v>14</v>
      </c>
      <c r="H4043">
        <v>144.19999999999999</v>
      </c>
      <c r="I4043" t="str" cm="1">
        <f t="array" ref="I4043">IFERROR(
INDEX(Category_Map!$B$3:$B$28,
MATCH(TRIM(SUBSTITUTE(SUBSTITUTE(CLEAN(G4043),CHAR(160),""),CHAR(10),"")),
TRIM(SUBSTITUTE(SUBSTITUTE(Category_Map!$A$3:$A$28,CHAR(160),""),CHAR(10),"")),0)),
"Not Found")</f>
        <v>Food and beverages</v>
      </c>
      <c r="J4043" t="str">
        <f t="shared" si="63"/>
        <v>Pre-COVID</v>
      </c>
    </row>
    <row r="4044" spans="1:10" x14ac:dyDescent="0.35">
      <c r="A4044" t="s">
        <v>34</v>
      </c>
      <c r="B4044">
        <v>2017</v>
      </c>
      <c r="C4044" t="s">
        <v>37</v>
      </c>
      <c r="D4044">
        <v>131.1</v>
      </c>
      <c r="E4044">
        <v>4</v>
      </c>
      <c r="F4044" s="1">
        <v>42826</v>
      </c>
      <c r="G4044" t="s">
        <v>15</v>
      </c>
      <c r="H4044">
        <v>133.5</v>
      </c>
      <c r="I4044" t="str" cm="1">
        <f t="array" ref="I4044">IFERROR(
INDEX(Category_Map!$B$3:$B$28,
MATCH(TRIM(SUBSTITUTE(SUBSTITUTE(CLEAN(G4044),CHAR(160),""),CHAR(10),"")),
TRIM(SUBSTITUTE(SUBSTITUTE(Category_Map!$A$3:$A$28,CHAR(160),""),CHAR(10),"")),0)),
"Not Found")</f>
        <v>Food and beverages</v>
      </c>
      <c r="J4044" t="str">
        <f t="shared" si="63"/>
        <v>Pre-COVID</v>
      </c>
    </row>
    <row r="4045" spans="1:10" x14ac:dyDescent="0.35">
      <c r="A4045" t="s">
        <v>34</v>
      </c>
      <c r="B4045">
        <v>2017</v>
      </c>
      <c r="C4045" t="s">
        <v>37</v>
      </c>
      <c r="D4045">
        <v>131.1</v>
      </c>
      <c r="E4045">
        <v>4</v>
      </c>
      <c r="F4045" s="1">
        <v>42826</v>
      </c>
      <c r="G4045" t="s">
        <v>16</v>
      </c>
      <c r="H4045">
        <v>145.4</v>
      </c>
      <c r="I4045" t="str" cm="1">
        <f t="array" ref="I4045">IFERROR(
INDEX(Category_Map!$B$3:$B$28,
MATCH(TRIM(SUBSTITUTE(SUBSTITUTE(CLEAN(G4045),CHAR(160),""),CHAR(10),"")),
TRIM(SUBSTITUTE(SUBSTITUTE(Category_Map!$A$3:$A$28,CHAR(160),""),CHAR(10),"")),0)),
"Not Found")</f>
        <v>Miscellaneous</v>
      </c>
      <c r="J4045" t="str">
        <f t="shared" si="63"/>
        <v>Pre-COVID</v>
      </c>
    </row>
    <row r="4046" spans="1:10" x14ac:dyDescent="0.35">
      <c r="A4046" t="s">
        <v>34</v>
      </c>
      <c r="B4046">
        <v>2017</v>
      </c>
      <c r="C4046" t="s">
        <v>37</v>
      </c>
      <c r="D4046">
        <v>131.1</v>
      </c>
      <c r="E4046">
        <v>4</v>
      </c>
      <c r="F4046" s="1">
        <v>42826</v>
      </c>
      <c r="G4046" t="s">
        <v>17</v>
      </c>
      <c r="H4046">
        <v>138</v>
      </c>
      <c r="I4046" t="str" cm="1">
        <f t="array" ref="I4046">IFERROR(
INDEX(Category_Map!$B$3:$B$28,
MATCH(TRIM(SUBSTITUTE(SUBSTITUTE(CLEAN(G4046),CHAR(160),""),CHAR(10),"")),
TRIM(SUBSTITUTE(SUBSTITUTE(Category_Map!$A$3:$A$28,CHAR(160),""),CHAR(10),"")),0)),
"Not Found")</f>
        <v>Clothing and Footwear</v>
      </c>
      <c r="J4046" t="str">
        <f t="shared" si="63"/>
        <v>Pre-COVID</v>
      </c>
    </row>
    <row r="4047" spans="1:10" x14ac:dyDescent="0.35">
      <c r="A4047" t="s">
        <v>34</v>
      </c>
      <c r="B4047">
        <v>2017</v>
      </c>
      <c r="C4047" t="s">
        <v>37</v>
      </c>
      <c r="D4047">
        <v>131.1</v>
      </c>
      <c r="E4047">
        <v>4</v>
      </c>
      <c r="F4047" s="1">
        <v>42826</v>
      </c>
      <c r="G4047" t="s">
        <v>18</v>
      </c>
      <c r="H4047">
        <v>131.1</v>
      </c>
      <c r="I4047" t="str" cm="1">
        <f t="array" ref="I4047">IFERROR(
INDEX(Category_Map!$B$3:$B$28,
MATCH(TRIM(SUBSTITUTE(SUBSTITUTE(CLEAN(G4047),CHAR(160),""),CHAR(10),"")),
TRIM(SUBSTITUTE(SUBSTITUTE(Category_Map!$A$3:$A$28,CHAR(160),""),CHAR(10),"")),0)),
"Not Found")</f>
        <v>Clothing and Footwear</v>
      </c>
      <c r="J4047" t="str">
        <f t="shared" si="63"/>
        <v>Pre-COVID</v>
      </c>
    </row>
    <row r="4048" spans="1:10" x14ac:dyDescent="0.35">
      <c r="A4048" t="s">
        <v>34</v>
      </c>
      <c r="B4048">
        <v>2017</v>
      </c>
      <c r="C4048" t="s">
        <v>37</v>
      </c>
      <c r="D4048">
        <v>131.1</v>
      </c>
      <c r="E4048">
        <v>4</v>
      </c>
      <c r="F4048" s="1">
        <v>42826</v>
      </c>
      <c r="G4048" t="s">
        <v>19</v>
      </c>
      <c r="H4048">
        <v>137</v>
      </c>
      <c r="I4048" t="str" cm="1">
        <f t="array" ref="I4048">IFERROR(
INDEX(Category_Map!$B$3:$B$28,
MATCH(TRIM(SUBSTITUTE(SUBSTITUTE(CLEAN(G4048),CHAR(160),""),CHAR(10),"")),
TRIM(SUBSTITUTE(SUBSTITUTE(Category_Map!$A$3:$A$28,CHAR(160),""),CHAR(10),"")),0)),
"Not Found")</f>
        <v>Clothing and Footwear</v>
      </c>
      <c r="J4048" t="str">
        <f t="shared" si="63"/>
        <v>Pre-COVID</v>
      </c>
    </row>
    <row r="4049" spans="1:10" x14ac:dyDescent="0.35">
      <c r="A4049" t="s">
        <v>34</v>
      </c>
      <c r="B4049">
        <v>2017</v>
      </c>
      <c r="C4049" t="s">
        <v>37</v>
      </c>
      <c r="D4049">
        <v>131.1</v>
      </c>
      <c r="E4049">
        <v>4</v>
      </c>
      <c r="F4049" s="1">
        <v>42826</v>
      </c>
      <c r="G4049" t="s">
        <v>20</v>
      </c>
      <c r="H4049">
        <v>131.69999999999999</v>
      </c>
      <c r="I4049" t="str" cm="1">
        <f t="array" ref="I4049">IFERROR(
INDEX(Category_Map!$B$3:$B$28,
MATCH(TRIM(SUBSTITUTE(SUBSTITUTE(CLEAN(G4049),CHAR(160),""),CHAR(10),"")),
TRIM(SUBSTITUTE(SUBSTITUTE(Category_Map!$A$3:$A$28,CHAR(160),""),CHAR(10),"")),0)),
"Not Found")</f>
        <v>Housing and Utilities</v>
      </c>
      <c r="J4049" t="str">
        <f t="shared" si="63"/>
        <v>Pre-COVID</v>
      </c>
    </row>
    <row r="4050" spans="1:10" x14ac:dyDescent="0.35">
      <c r="A4050" t="s">
        <v>34</v>
      </c>
      <c r="B4050">
        <v>2017</v>
      </c>
      <c r="C4050" t="s">
        <v>37</v>
      </c>
      <c r="D4050">
        <v>131.1</v>
      </c>
      <c r="E4050">
        <v>4</v>
      </c>
      <c r="F4050" s="1">
        <v>42826</v>
      </c>
      <c r="G4050" t="s">
        <v>21</v>
      </c>
      <c r="H4050">
        <v>129.80000000000001</v>
      </c>
      <c r="I4050" t="str" cm="1">
        <f t="array" ref="I4050">IFERROR(
INDEX(Category_Map!$B$3:$B$28,
MATCH(TRIM(SUBSTITUTE(SUBSTITUTE(CLEAN(G4050),CHAR(160),""),CHAR(10),"")),
TRIM(SUBSTITUTE(SUBSTITUTE(Category_Map!$A$3:$A$28,CHAR(160),""),CHAR(10),"")),0)),
"Not Found")</f>
        <v>Fuel and Energy</v>
      </c>
      <c r="J4050" t="str">
        <f t="shared" si="63"/>
        <v>Pre-COVID</v>
      </c>
    </row>
    <row r="4051" spans="1:10" x14ac:dyDescent="0.35">
      <c r="A4051" t="s">
        <v>34</v>
      </c>
      <c r="B4051">
        <v>2017</v>
      </c>
      <c r="C4051" t="s">
        <v>37</v>
      </c>
      <c r="D4051">
        <v>131.1</v>
      </c>
      <c r="E4051">
        <v>4</v>
      </c>
      <c r="F4051" s="1">
        <v>42826</v>
      </c>
      <c r="G4051" t="s">
        <v>22</v>
      </c>
      <c r="H4051">
        <v>130.4</v>
      </c>
      <c r="I4051" t="str" cm="1">
        <f t="array" ref="I4051">IFERROR(
INDEX(Category_Map!$B$3:$B$28,
MATCH(TRIM(SUBSTITUTE(SUBSTITUTE(CLEAN(G4051),CHAR(160),""),CHAR(10),"")),
TRIM(SUBSTITUTE(SUBSTITUTE(Category_Map!$A$3:$A$28,CHAR(160),""),CHAR(10),"")),0)),
"Not Found")</f>
        <v>Household goods and services</v>
      </c>
      <c r="J4051" t="str">
        <f t="shared" si="63"/>
        <v>Pre-COVID</v>
      </c>
    </row>
    <row r="4052" spans="1:10" x14ac:dyDescent="0.35">
      <c r="A4052" t="s">
        <v>34</v>
      </c>
      <c r="B4052">
        <v>2017</v>
      </c>
      <c r="C4052" t="s">
        <v>37</v>
      </c>
      <c r="D4052">
        <v>131.1</v>
      </c>
      <c r="E4052">
        <v>4</v>
      </c>
      <c r="F4052" s="1">
        <v>42826</v>
      </c>
      <c r="G4052" t="s">
        <v>23</v>
      </c>
      <c r="H4052">
        <v>128.1</v>
      </c>
      <c r="I4052" t="str" cm="1">
        <f t="array" ref="I4052">IFERROR(
INDEX(Category_Map!$B$3:$B$28,
MATCH(TRIM(SUBSTITUTE(SUBSTITUTE(CLEAN(G4052),CHAR(160),""),CHAR(10),"")),
TRIM(SUBSTITUTE(SUBSTITUTE(Category_Map!$A$3:$A$28,CHAR(160),""),CHAR(10),"")),0)),
"Not Found")</f>
        <v>Health</v>
      </c>
      <c r="J4052" t="str">
        <f t="shared" si="63"/>
        <v>Pre-COVID</v>
      </c>
    </row>
    <row r="4053" spans="1:10" x14ac:dyDescent="0.35">
      <c r="A4053" t="s">
        <v>34</v>
      </c>
      <c r="B4053">
        <v>2017</v>
      </c>
      <c r="C4053" t="s">
        <v>37</v>
      </c>
      <c r="D4053">
        <v>131.1</v>
      </c>
      <c r="E4053">
        <v>4</v>
      </c>
      <c r="F4053" s="1">
        <v>42826</v>
      </c>
      <c r="G4053" t="s">
        <v>24</v>
      </c>
      <c r="H4053">
        <v>116.6</v>
      </c>
      <c r="I4053" t="str" cm="1">
        <f t="array" ref="I4053">IFERROR(
INDEX(Category_Map!$B$3:$B$28,
MATCH(TRIM(SUBSTITUTE(SUBSTITUTE(CLEAN(G4053),CHAR(160),""),CHAR(10),"")),
TRIM(SUBSTITUTE(SUBSTITUTE(Category_Map!$A$3:$A$28,CHAR(160),""),CHAR(10),"")),0)),
"Not Found")</f>
        <v>Transport &amp; Communication</v>
      </c>
      <c r="J4053" t="str">
        <f t="shared" si="63"/>
        <v>Pre-COVID</v>
      </c>
    </row>
    <row r="4054" spans="1:10" x14ac:dyDescent="0.35">
      <c r="A4054" t="s">
        <v>34</v>
      </c>
      <c r="B4054">
        <v>2017</v>
      </c>
      <c r="C4054" t="s">
        <v>37</v>
      </c>
      <c r="D4054">
        <v>131.1</v>
      </c>
      <c r="E4054">
        <v>4</v>
      </c>
      <c r="F4054" s="1">
        <v>42826</v>
      </c>
      <c r="G4054" t="s">
        <v>25</v>
      </c>
      <c r="H4054">
        <v>125.1</v>
      </c>
      <c r="I4054" t="str" cm="1">
        <f t="array" ref="I4054">IFERROR(
INDEX(Category_Map!$B$3:$B$28,
MATCH(TRIM(SUBSTITUTE(SUBSTITUTE(CLEAN(G4054),CHAR(160),""),CHAR(10),"")),
TRIM(SUBSTITUTE(SUBSTITUTE(Category_Map!$A$3:$A$28,CHAR(160),""),CHAR(10),"")),0)),
"Not Found")</f>
        <v>Recreation and Personal Care</v>
      </c>
      <c r="J4054" t="str">
        <f t="shared" si="63"/>
        <v>Pre-COVID</v>
      </c>
    </row>
    <row r="4055" spans="1:10" x14ac:dyDescent="0.35">
      <c r="A4055" t="s">
        <v>34</v>
      </c>
      <c r="B4055">
        <v>2017</v>
      </c>
      <c r="C4055" t="s">
        <v>37</v>
      </c>
      <c r="D4055">
        <v>131.1</v>
      </c>
      <c r="E4055">
        <v>4</v>
      </c>
      <c r="F4055" s="1">
        <v>42826</v>
      </c>
      <c r="G4055" t="s">
        <v>26</v>
      </c>
      <c r="H4055">
        <v>134.5</v>
      </c>
      <c r="I4055" t="str" cm="1">
        <f t="array" ref="I4055">IFERROR(
INDEX(Category_Map!$B$3:$B$28,
MATCH(TRIM(SUBSTITUTE(SUBSTITUTE(CLEAN(G4055),CHAR(160),""),CHAR(10),"")),
TRIM(SUBSTITUTE(SUBSTITUTE(Category_Map!$A$3:$A$28,CHAR(160),""),CHAR(10),"")),0)),
"Not Found")</f>
        <v>Education</v>
      </c>
      <c r="J4055" t="str">
        <f t="shared" si="63"/>
        <v>Pre-COVID</v>
      </c>
    </row>
    <row r="4056" spans="1:10" x14ac:dyDescent="0.35">
      <c r="A4056" t="s">
        <v>34</v>
      </c>
      <c r="B4056">
        <v>2017</v>
      </c>
      <c r="C4056" t="s">
        <v>37</v>
      </c>
      <c r="D4056">
        <v>131.1</v>
      </c>
      <c r="E4056">
        <v>4</v>
      </c>
      <c r="F4056" s="1">
        <v>42826</v>
      </c>
      <c r="G4056" t="s">
        <v>27</v>
      </c>
      <c r="H4056">
        <v>123.1</v>
      </c>
      <c r="I4056" t="str" cm="1">
        <f t="array" ref="I4056">IFERROR(
INDEX(Category_Map!$B$3:$B$28,
MATCH(TRIM(SUBSTITUTE(SUBSTITUTE(CLEAN(G4056),CHAR(160),""),CHAR(10),"")),
TRIM(SUBSTITUTE(SUBSTITUTE(Category_Map!$A$3:$A$28,CHAR(160),""),CHAR(10),"")),0)),
"Not Found")</f>
        <v>Personal care and effects</v>
      </c>
      <c r="J4056" t="str">
        <f t="shared" si="63"/>
        <v>Pre-COVID</v>
      </c>
    </row>
    <row r="4057" spans="1:10" x14ac:dyDescent="0.35">
      <c r="A4057" t="s">
        <v>34</v>
      </c>
      <c r="B4057">
        <v>2017</v>
      </c>
      <c r="C4057" t="s">
        <v>37</v>
      </c>
      <c r="D4057">
        <v>131.1</v>
      </c>
      <c r="E4057">
        <v>4</v>
      </c>
      <c r="F4057" s="1">
        <v>42826</v>
      </c>
      <c r="G4057" t="s">
        <v>28</v>
      </c>
      <c r="H4057">
        <v>125.1</v>
      </c>
      <c r="I4057" t="str" cm="1">
        <f t="array" ref="I4057">IFERROR(
INDEX(Category_Map!$B$3:$B$28,
MATCH(TRIM(SUBSTITUTE(SUBSTITUTE(CLEAN(G4057),CHAR(160),""),CHAR(10),"")),
TRIM(SUBSTITUTE(SUBSTITUTE(Category_Map!$A$3:$A$28,CHAR(160),""),CHAR(10),"")),0)),
"Not Found")</f>
        <v>Miscellaneous</v>
      </c>
      <c r="J4057" t="str">
        <f t="shared" si="63"/>
        <v>Pre-COVID</v>
      </c>
    </row>
    <row r="4058" spans="1:10" x14ac:dyDescent="0.35">
      <c r="A4058" t="s">
        <v>30</v>
      </c>
      <c r="B4058">
        <v>2017</v>
      </c>
      <c r="C4058" t="s">
        <v>38</v>
      </c>
      <c r="D4058">
        <v>133.30000000000001</v>
      </c>
      <c r="E4058">
        <v>5</v>
      </c>
      <c r="F4058" s="1">
        <v>42856</v>
      </c>
      <c r="G4058" t="s">
        <v>3</v>
      </c>
      <c r="H4058">
        <v>133.1</v>
      </c>
      <c r="I4058" t="str" cm="1">
        <f t="array" ref="I4058">IFERROR(
INDEX(Category_Map!$B$3:$B$28,
MATCH(TRIM(SUBSTITUTE(SUBSTITUTE(CLEAN(G4058),CHAR(160),""),CHAR(10),"")),
TRIM(SUBSTITUTE(SUBSTITUTE(Category_Map!$A$3:$A$28,CHAR(160),""),CHAR(10),"")),0)),
"Not Found")</f>
        <v>Food</v>
      </c>
      <c r="J4058" t="str">
        <f t="shared" si="63"/>
        <v>Pre-COVID</v>
      </c>
    </row>
    <row r="4059" spans="1:10" x14ac:dyDescent="0.35">
      <c r="A4059" t="s">
        <v>30</v>
      </c>
      <c r="B4059">
        <v>2017</v>
      </c>
      <c r="C4059" t="s">
        <v>38</v>
      </c>
      <c r="D4059">
        <v>133.30000000000001</v>
      </c>
      <c r="E4059">
        <v>5</v>
      </c>
      <c r="F4059" s="1">
        <v>42856</v>
      </c>
      <c r="G4059" t="s">
        <v>4</v>
      </c>
      <c r="H4059">
        <v>140.30000000000001</v>
      </c>
      <c r="I4059" t="str" cm="1">
        <f t="array" ref="I4059">IFERROR(
INDEX(Category_Map!$B$3:$B$28,
MATCH(TRIM(SUBSTITUTE(SUBSTITUTE(CLEAN(G4059),CHAR(160),""),CHAR(10),"")),
TRIM(SUBSTITUTE(SUBSTITUTE(Category_Map!$A$3:$A$28,CHAR(160),""),CHAR(10),"")),0)),
"Not Found")</f>
        <v>Food</v>
      </c>
      <c r="J4059" t="str">
        <f t="shared" si="63"/>
        <v>Pre-COVID</v>
      </c>
    </row>
    <row r="4060" spans="1:10" x14ac:dyDescent="0.35">
      <c r="A4060" t="s">
        <v>30</v>
      </c>
      <c r="B4060">
        <v>2017</v>
      </c>
      <c r="C4060" t="s">
        <v>38</v>
      </c>
      <c r="D4060">
        <v>133.30000000000001</v>
      </c>
      <c r="E4060">
        <v>5</v>
      </c>
      <c r="F4060" s="1">
        <v>42856</v>
      </c>
      <c r="G4060" t="s">
        <v>5</v>
      </c>
      <c r="H4060">
        <v>126.8</v>
      </c>
      <c r="I4060" t="str" cm="1">
        <f t="array" ref="I4060">IFERROR(
INDEX(Category_Map!$B$3:$B$28,
MATCH(TRIM(SUBSTITUTE(SUBSTITUTE(CLEAN(G4060),CHAR(160),""),CHAR(10),"")),
TRIM(SUBSTITUTE(SUBSTITUTE(Category_Map!$A$3:$A$28,CHAR(160),""),CHAR(10),"")),0)),
"Not Found")</f>
        <v>Food</v>
      </c>
      <c r="J4060" t="str">
        <f t="shared" si="63"/>
        <v>Pre-COVID</v>
      </c>
    </row>
    <row r="4061" spans="1:10" x14ac:dyDescent="0.35">
      <c r="A4061" t="s">
        <v>30</v>
      </c>
      <c r="B4061">
        <v>2017</v>
      </c>
      <c r="C4061" t="s">
        <v>38</v>
      </c>
      <c r="D4061">
        <v>133.30000000000001</v>
      </c>
      <c r="E4061">
        <v>5</v>
      </c>
      <c r="F4061" s="1">
        <v>42856</v>
      </c>
      <c r="G4061" t="s">
        <v>6</v>
      </c>
      <c r="H4061">
        <v>138.19999999999999</v>
      </c>
      <c r="I4061" t="str" cm="1">
        <f t="array" ref="I4061">IFERROR(
INDEX(Category_Map!$B$3:$B$28,
MATCH(TRIM(SUBSTITUTE(SUBSTITUTE(CLEAN(G4061),CHAR(160),""),CHAR(10),"")),
TRIM(SUBSTITUTE(SUBSTITUTE(Category_Map!$A$3:$A$28,CHAR(160),""),CHAR(10),"")),0)),
"Not Found")</f>
        <v>Food</v>
      </c>
      <c r="J4061" t="str">
        <f t="shared" si="63"/>
        <v>Pre-COVID</v>
      </c>
    </row>
    <row r="4062" spans="1:10" x14ac:dyDescent="0.35">
      <c r="A4062" t="s">
        <v>30</v>
      </c>
      <c r="B4062">
        <v>2017</v>
      </c>
      <c r="C4062" t="s">
        <v>38</v>
      </c>
      <c r="D4062">
        <v>133.30000000000001</v>
      </c>
      <c r="E4062">
        <v>5</v>
      </c>
      <c r="F4062" s="1">
        <v>42856</v>
      </c>
      <c r="G4062" t="s">
        <v>7</v>
      </c>
      <c r="H4062">
        <v>120.8</v>
      </c>
      <c r="I4062" t="str" cm="1">
        <f t="array" ref="I4062">IFERROR(
INDEX(Category_Map!$B$3:$B$28,
MATCH(TRIM(SUBSTITUTE(SUBSTITUTE(CLEAN(G4062),CHAR(160),""),CHAR(10),"")),
TRIM(SUBSTITUTE(SUBSTITUTE(Category_Map!$A$3:$A$28,CHAR(160),""),CHAR(10),"")),0)),
"Not Found")</f>
        <v>Food</v>
      </c>
      <c r="J4062" t="str">
        <f t="shared" si="63"/>
        <v>Pre-COVID</v>
      </c>
    </row>
    <row r="4063" spans="1:10" x14ac:dyDescent="0.35">
      <c r="A4063" t="s">
        <v>30</v>
      </c>
      <c r="B4063">
        <v>2017</v>
      </c>
      <c r="C4063" t="s">
        <v>38</v>
      </c>
      <c r="D4063">
        <v>133.30000000000001</v>
      </c>
      <c r="E4063">
        <v>5</v>
      </c>
      <c r="F4063" s="1">
        <v>42856</v>
      </c>
      <c r="G4063" t="s">
        <v>8</v>
      </c>
      <c r="H4063">
        <v>140.19999999999999</v>
      </c>
      <c r="I4063" t="str" cm="1">
        <f t="array" ref="I4063">IFERROR(
INDEX(Category_Map!$B$3:$B$28,
MATCH(TRIM(SUBSTITUTE(SUBSTITUTE(CLEAN(G4063),CHAR(160),""),CHAR(10),"")),
TRIM(SUBSTITUTE(SUBSTITUTE(Category_Map!$A$3:$A$28,CHAR(160),""),CHAR(10),"")),0)),
"Not Found")</f>
        <v>Food</v>
      </c>
      <c r="J4063" t="str">
        <f t="shared" si="63"/>
        <v>Pre-COVID</v>
      </c>
    </row>
    <row r="4064" spans="1:10" x14ac:dyDescent="0.35">
      <c r="A4064" t="s">
        <v>30</v>
      </c>
      <c r="B4064">
        <v>2017</v>
      </c>
      <c r="C4064" t="s">
        <v>38</v>
      </c>
      <c r="D4064">
        <v>133.30000000000001</v>
      </c>
      <c r="E4064">
        <v>5</v>
      </c>
      <c r="F4064" s="1">
        <v>42856</v>
      </c>
      <c r="G4064" t="s">
        <v>9</v>
      </c>
      <c r="H4064">
        <v>123.8</v>
      </c>
      <c r="I4064" t="str" cm="1">
        <f t="array" ref="I4064">IFERROR(
INDEX(Category_Map!$B$3:$B$28,
MATCH(TRIM(SUBSTITUTE(SUBSTITUTE(CLEAN(G4064),CHAR(160),""),CHAR(10),"")),
TRIM(SUBSTITUTE(SUBSTITUTE(Category_Map!$A$3:$A$28,CHAR(160),""),CHAR(10),"")),0)),
"Not Found")</f>
        <v>Food</v>
      </c>
      <c r="J4064" t="str">
        <f t="shared" si="63"/>
        <v>Pre-COVID</v>
      </c>
    </row>
    <row r="4065" spans="1:10" x14ac:dyDescent="0.35">
      <c r="A4065" t="s">
        <v>30</v>
      </c>
      <c r="B4065">
        <v>2017</v>
      </c>
      <c r="C4065" t="s">
        <v>38</v>
      </c>
      <c r="D4065">
        <v>133.30000000000001</v>
      </c>
      <c r="E4065">
        <v>5</v>
      </c>
      <c r="F4065" s="1">
        <v>42856</v>
      </c>
      <c r="G4065" t="s">
        <v>10</v>
      </c>
      <c r="H4065">
        <v>141.80000000000001</v>
      </c>
      <c r="I4065" t="str" cm="1">
        <f t="array" ref="I4065">IFERROR(
INDEX(Category_Map!$B$3:$B$28,
MATCH(TRIM(SUBSTITUTE(SUBSTITUTE(CLEAN(G4065),CHAR(160),""),CHAR(10),"")),
TRIM(SUBSTITUTE(SUBSTITUTE(Category_Map!$A$3:$A$28,CHAR(160),""),CHAR(10),"")),0)),
"Not Found")</f>
        <v>Food</v>
      </c>
      <c r="J4065" t="str">
        <f t="shared" si="63"/>
        <v>Pre-COVID</v>
      </c>
    </row>
    <row r="4066" spans="1:10" x14ac:dyDescent="0.35">
      <c r="A4066" t="s">
        <v>30</v>
      </c>
      <c r="B4066">
        <v>2017</v>
      </c>
      <c r="C4066" t="s">
        <v>38</v>
      </c>
      <c r="D4066">
        <v>133.30000000000001</v>
      </c>
      <c r="E4066">
        <v>5</v>
      </c>
      <c r="F4066" s="1">
        <v>42856</v>
      </c>
      <c r="G4066" t="s">
        <v>11</v>
      </c>
      <c r="H4066">
        <v>118.6</v>
      </c>
      <c r="I4066" t="str" cm="1">
        <f t="array" ref="I4066">IFERROR(
INDEX(Category_Map!$B$3:$B$28,
MATCH(TRIM(SUBSTITUTE(SUBSTITUTE(CLEAN(G4066),CHAR(160),""),CHAR(10),"")),
TRIM(SUBSTITUTE(SUBSTITUTE(Category_Map!$A$3:$A$28,CHAR(160),""),CHAR(10),"")),0)),
"Not Found")</f>
        <v>Food</v>
      </c>
      <c r="J4066" t="str">
        <f t="shared" si="63"/>
        <v>Pre-COVID</v>
      </c>
    </row>
    <row r="4067" spans="1:10" x14ac:dyDescent="0.35">
      <c r="A4067" t="s">
        <v>30</v>
      </c>
      <c r="B4067">
        <v>2017</v>
      </c>
      <c r="C4067" t="s">
        <v>38</v>
      </c>
      <c r="D4067">
        <v>133.30000000000001</v>
      </c>
      <c r="E4067">
        <v>5</v>
      </c>
      <c r="F4067" s="1">
        <v>42856</v>
      </c>
      <c r="G4067" t="s">
        <v>12</v>
      </c>
      <c r="H4067">
        <v>134</v>
      </c>
      <c r="I4067" t="str" cm="1">
        <f t="array" ref="I4067">IFERROR(
INDEX(Category_Map!$B$3:$B$28,
MATCH(TRIM(SUBSTITUTE(SUBSTITUTE(CLEAN(G4067),CHAR(160),""),CHAR(10),"")),
TRIM(SUBSTITUTE(SUBSTITUTE(Category_Map!$A$3:$A$28,CHAR(160),""),CHAR(10),"")),0)),
"Not Found")</f>
        <v>Food</v>
      </c>
      <c r="J4067" t="str">
        <f t="shared" si="63"/>
        <v>Pre-COVID</v>
      </c>
    </row>
    <row r="4068" spans="1:10" x14ac:dyDescent="0.35">
      <c r="A4068" t="s">
        <v>30</v>
      </c>
      <c r="B4068">
        <v>2017</v>
      </c>
      <c r="C4068" t="s">
        <v>38</v>
      </c>
      <c r="D4068">
        <v>133.30000000000001</v>
      </c>
      <c r="E4068">
        <v>5</v>
      </c>
      <c r="F4068" s="1">
        <v>42856</v>
      </c>
      <c r="G4068" t="s">
        <v>13</v>
      </c>
      <c r="H4068">
        <v>130.30000000000001</v>
      </c>
      <c r="I4068" t="str" cm="1">
        <f t="array" ref="I4068">IFERROR(
INDEX(Category_Map!$B$3:$B$28,
MATCH(TRIM(SUBSTITUTE(SUBSTITUTE(CLEAN(G4068),CHAR(160),""),CHAR(10),"")),
TRIM(SUBSTITUTE(SUBSTITUTE(Category_Map!$A$3:$A$28,CHAR(160),""),CHAR(10),"")),0)),
"Not Found")</f>
        <v>Food and beverages</v>
      </c>
      <c r="J4068" t="str">
        <f t="shared" si="63"/>
        <v>Pre-COVID</v>
      </c>
    </row>
    <row r="4069" spans="1:10" x14ac:dyDescent="0.35">
      <c r="A4069" t="s">
        <v>30</v>
      </c>
      <c r="B4069">
        <v>2017</v>
      </c>
      <c r="C4069" t="s">
        <v>38</v>
      </c>
      <c r="D4069">
        <v>133.30000000000001</v>
      </c>
      <c r="E4069">
        <v>5</v>
      </c>
      <c r="F4069" s="1">
        <v>42856</v>
      </c>
      <c r="G4069" t="s">
        <v>14</v>
      </c>
      <c r="H4069">
        <v>145.80000000000001</v>
      </c>
      <c r="I4069" t="str" cm="1">
        <f t="array" ref="I4069">IFERROR(
INDEX(Category_Map!$B$3:$B$28,
MATCH(TRIM(SUBSTITUTE(SUBSTITUTE(CLEAN(G4069),CHAR(160),""),CHAR(10),"")),
TRIM(SUBSTITUTE(SUBSTITUTE(Category_Map!$A$3:$A$28,CHAR(160),""),CHAR(10),"")),0)),
"Not Found")</f>
        <v>Food and beverages</v>
      </c>
      <c r="J4069" t="str">
        <f t="shared" si="63"/>
        <v>Pre-COVID</v>
      </c>
    </row>
    <row r="4070" spans="1:10" x14ac:dyDescent="0.35">
      <c r="A4070" t="s">
        <v>30</v>
      </c>
      <c r="B4070">
        <v>2017</v>
      </c>
      <c r="C4070" t="s">
        <v>38</v>
      </c>
      <c r="D4070">
        <v>133.30000000000001</v>
      </c>
      <c r="E4070">
        <v>5</v>
      </c>
      <c r="F4070" s="1">
        <v>42856</v>
      </c>
      <c r="G4070" t="s">
        <v>15</v>
      </c>
      <c r="H4070">
        <v>133.80000000000001</v>
      </c>
      <c r="I4070" t="str" cm="1">
        <f t="array" ref="I4070">IFERROR(
INDEX(Category_Map!$B$3:$B$28,
MATCH(TRIM(SUBSTITUTE(SUBSTITUTE(CLEAN(G4070),CHAR(160),""),CHAR(10),"")),
TRIM(SUBSTITUTE(SUBSTITUTE(Category_Map!$A$3:$A$28,CHAR(160),""),CHAR(10),"")),0)),
"Not Found")</f>
        <v>Food and beverages</v>
      </c>
      <c r="J4070" t="str">
        <f t="shared" si="63"/>
        <v>Pre-COVID</v>
      </c>
    </row>
    <row r="4071" spans="1:10" x14ac:dyDescent="0.35">
      <c r="A4071" t="s">
        <v>30</v>
      </c>
      <c r="B4071">
        <v>2017</v>
      </c>
      <c r="C4071" t="s">
        <v>38</v>
      </c>
      <c r="D4071">
        <v>133.30000000000001</v>
      </c>
      <c r="E4071">
        <v>5</v>
      </c>
      <c r="F4071" s="1">
        <v>42856</v>
      </c>
      <c r="G4071" t="s">
        <v>16</v>
      </c>
      <c r="H4071">
        <v>145.5</v>
      </c>
      <c r="I4071" t="str" cm="1">
        <f t="array" ref="I4071">IFERROR(
INDEX(Category_Map!$B$3:$B$28,
MATCH(TRIM(SUBSTITUTE(SUBSTITUTE(CLEAN(G4071),CHAR(160),""),CHAR(10),"")),
TRIM(SUBSTITUTE(SUBSTITUTE(Category_Map!$A$3:$A$28,CHAR(160),""),CHAR(10),"")),0)),
"Not Found")</f>
        <v>Miscellaneous</v>
      </c>
      <c r="J4071" t="str">
        <f t="shared" si="63"/>
        <v>Pre-COVID</v>
      </c>
    </row>
    <row r="4072" spans="1:10" x14ac:dyDescent="0.35">
      <c r="A4072" t="s">
        <v>30</v>
      </c>
      <c r="B4072">
        <v>2017</v>
      </c>
      <c r="C4072" t="s">
        <v>38</v>
      </c>
      <c r="D4072">
        <v>133.30000000000001</v>
      </c>
      <c r="E4072">
        <v>5</v>
      </c>
      <c r="F4072" s="1">
        <v>42856</v>
      </c>
      <c r="G4072" t="s">
        <v>17</v>
      </c>
      <c r="H4072">
        <v>142.5</v>
      </c>
      <c r="I4072" t="str" cm="1">
        <f t="array" ref="I4072">IFERROR(
INDEX(Category_Map!$B$3:$B$28,
MATCH(TRIM(SUBSTITUTE(SUBSTITUTE(CLEAN(G4072),CHAR(160),""),CHAR(10),"")),
TRIM(SUBSTITUTE(SUBSTITUTE(Category_Map!$A$3:$A$28,CHAR(160),""),CHAR(10),"")),0)),
"Not Found")</f>
        <v>Clothing and Footwear</v>
      </c>
      <c r="J4072" t="str">
        <f t="shared" si="63"/>
        <v>Pre-COVID</v>
      </c>
    </row>
    <row r="4073" spans="1:10" x14ac:dyDescent="0.35">
      <c r="A4073" t="s">
        <v>30</v>
      </c>
      <c r="B4073">
        <v>2017</v>
      </c>
      <c r="C4073" t="s">
        <v>38</v>
      </c>
      <c r="D4073">
        <v>133.30000000000001</v>
      </c>
      <c r="E4073">
        <v>5</v>
      </c>
      <c r="F4073" s="1">
        <v>42856</v>
      </c>
      <c r="G4073" t="s">
        <v>18</v>
      </c>
      <c r="H4073">
        <v>137.30000000000001</v>
      </c>
      <c r="I4073" t="str" cm="1">
        <f t="array" ref="I4073">IFERROR(
INDEX(Category_Map!$B$3:$B$28,
MATCH(TRIM(SUBSTITUTE(SUBSTITUTE(CLEAN(G4073),CHAR(160),""),CHAR(10),"")),
TRIM(SUBSTITUTE(SUBSTITUTE(Category_Map!$A$3:$A$28,CHAR(160),""),CHAR(10),"")),0)),
"Not Found")</f>
        <v>Clothing and Footwear</v>
      </c>
      <c r="J4073" t="str">
        <f t="shared" si="63"/>
        <v>Pre-COVID</v>
      </c>
    </row>
    <row r="4074" spans="1:10" x14ac:dyDescent="0.35">
      <c r="A4074" t="s">
        <v>30</v>
      </c>
      <c r="B4074">
        <v>2017</v>
      </c>
      <c r="C4074" t="s">
        <v>38</v>
      </c>
      <c r="D4074">
        <v>133.30000000000001</v>
      </c>
      <c r="E4074">
        <v>5</v>
      </c>
      <c r="F4074" s="1">
        <v>42856</v>
      </c>
      <c r="G4074" t="s">
        <v>19</v>
      </c>
      <c r="H4074">
        <v>141.80000000000001</v>
      </c>
      <c r="I4074" t="str" cm="1">
        <f t="array" ref="I4074">IFERROR(
INDEX(Category_Map!$B$3:$B$28,
MATCH(TRIM(SUBSTITUTE(SUBSTITUTE(CLEAN(G4074),CHAR(160),""),CHAR(10),"")),
TRIM(SUBSTITUTE(SUBSTITUTE(Category_Map!$A$3:$A$28,CHAR(160),""),CHAR(10),"")),0)),
"Not Found")</f>
        <v>Clothing and Footwear</v>
      </c>
      <c r="J4074" t="str">
        <f t="shared" si="63"/>
        <v>Pre-COVID</v>
      </c>
    </row>
    <row r="4075" spans="1:10" x14ac:dyDescent="0.35">
      <c r="A4075" t="s">
        <v>30</v>
      </c>
      <c r="B4075">
        <v>2017</v>
      </c>
      <c r="C4075" t="s">
        <v>38</v>
      </c>
      <c r="D4075">
        <v>133.30000000000001</v>
      </c>
      <c r="E4075">
        <v>5</v>
      </c>
      <c r="F4075" s="1">
        <v>42856</v>
      </c>
      <c r="G4075" t="s">
        <v>20</v>
      </c>
      <c r="H4075">
        <v>0</v>
      </c>
      <c r="I4075" t="str" cm="1">
        <f t="array" ref="I4075">IFERROR(
INDEX(Category_Map!$B$3:$B$28,
MATCH(TRIM(SUBSTITUTE(SUBSTITUTE(CLEAN(G4075),CHAR(160),""),CHAR(10),"")),
TRIM(SUBSTITUTE(SUBSTITUTE(Category_Map!$A$3:$A$28,CHAR(160),""),CHAR(10),"")),0)),
"Not Found")</f>
        <v>Housing and Utilities</v>
      </c>
      <c r="J4075" t="str">
        <f t="shared" si="63"/>
        <v>Pre-COVID</v>
      </c>
    </row>
    <row r="4076" spans="1:10" x14ac:dyDescent="0.35">
      <c r="A4076" t="s">
        <v>30</v>
      </c>
      <c r="B4076">
        <v>2017</v>
      </c>
      <c r="C4076" t="s">
        <v>38</v>
      </c>
      <c r="D4076">
        <v>133.30000000000001</v>
      </c>
      <c r="E4076">
        <v>5</v>
      </c>
      <c r="F4076" s="1">
        <v>42856</v>
      </c>
      <c r="G4076" t="s">
        <v>21</v>
      </c>
      <c r="H4076">
        <v>135</v>
      </c>
      <c r="I4076" t="str" cm="1">
        <f t="array" ref="I4076">IFERROR(
INDEX(Category_Map!$B$3:$B$28,
MATCH(TRIM(SUBSTITUTE(SUBSTITUTE(CLEAN(G4076),CHAR(160),""),CHAR(10),"")),
TRIM(SUBSTITUTE(SUBSTITUTE(Category_Map!$A$3:$A$28,CHAR(160),""),CHAR(10),"")),0)),
"Not Found")</f>
        <v>Fuel and Energy</v>
      </c>
      <c r="J4076" t="str">
        <f t="shared" si="63"/>
        <v>Pre-COVID</v>
      </c>
    </row>
    <row r="4077" spans="1:10" x14ac:dyDescent="0.35">
      <c r="A4077" t="s">
        <v>30</v>
      </c>
      <c r="B4077">
        <v>2017</v>
      </c>
      <c r="C4077" t="s">
        <v>38</v>
      </c>
      <c r="D4077">
        <v>133.30000000000001</v>
      </c>
      <c r="E4077">
        <v>5</v>
      </c>
      <c r="F4077" s="1">
        <v>42856</v>
      </c>
      <c r="G4077" t="s">
        <v>22</v>
      </c>
      <c r="H4077">
        <v>134.9</v>
      </c>
      <c r="I4077" t="str" cm="1">
        <f t="array" ref="I4077">IFERROR(
INDEX(Category_Map!$B$3:$B$28,
MATCH(TRIM(SUBSTITUTE(SUBSTITUTE(CLEAN(G4077),CHAR(160),""),CHAR(10),"")),
TRIM(SUBSTITUTE(SUBSTITUTE(Category_Map!$A$3:$A$28,CHAR(160),""),CHAR(10),"")),0)),
"Not Found")</f>
        <v>Household goods and services</v>
      </c>
      <c r="J4077" t="str">
        <f t="shared" si="63"/>
        <v>Pre-COVID</v>
      </c>
    </row>
    <row r="4078" spans="1:10" x14ac:dyDescent="0.35">
      <c r="A4078" t="s">
        <v>30</v>
      </c>
      <c r="B4078">
        <v>2017</v>
      </c>
      <c r="C4078" t="s">
        <v>38</v>
      </c>
      <c r="D4078">
        <v>133.30000000000001</v>
      </c>
      <c r="E4078">
        <v>5</v>
      </c>
      <c r="F4078" s="1">
        <v>42856</v>
      </c>
      <c r="G4078" t="s">
        <v>23</v>
      </c>
      <c r="H4078">
        <v>131.4</v>
      </c>
      <c r="I4078" t="str" cm="1">
        <f t="array" ref="I4078">IFERROR(
INDEX(Category_Map!$B$3:$B$28,
MATCH(TRIM(SUBSTITUTE(SUBSTITUTE(CLEAN(G4078),CHAR(160),""),CHAR(10),"")),
TRIM(SUBSTITUTE(SUBSTITUTE(Category_Map!$A$3:$A$28,CHAR(160),""),CHAR(10),"")),0)),
"Not Found")</f>
        <v>Health</v>
      </c>
      <c r="J4078" t="str">
        <f t="shared" si="63"/>
        <v>Pre-COVID</v>
      </c>
    </row>
    <row r="4079" spans="1:10" x14ac:dyDescent="0.35">
      <c r="A4079" t="s">
        <v>30</v>
      </c>
      <c r="B4079">
        <v>2017</v>
      </c>
      <c r="C4079" t="s">
        <v>38</v>
      </c>
      <c r="D4079">
        <v>133.30000000000001</v>
      </c>
      <c r="E4079">
        <v>5</v>
      </c>
      <c r="F4079" s="1">
        <v>42856</v>
      </c>
      <c r="G4079" t="s">
        <v>24</v>
      </c>
      <c r="H4079">
        <v>119.4</v>
      </c>
      <c r="I4079" t="str" cm="1">
        <f t="array" ref="I4079">IFERROR(
INDEX(Category_Map!$B$3:$B$28,
MATCH(TRIM(SUBSTITUTE(SUBSTITUTE(CLEAN(G4079),CHAR(160),""),CHAR(10),"")),
TRIM(SUBSTITUTE(SUBSTITUTE(Category_Map!$A$3:$A$28,CHAR(160),""),CHAR(10),"")),0)),
"Not Found")</f>
        <v>Transport &amp; Communication</v>
      </c>
      <c r="J4079" t="str">
        <f t="shared" si="63"/>
        <v>Pre-COVID</v>
      </c>
    </row>
    <row r="4080" spans="1:10" x14ac:dyDescent="0.35">
      <c r="A4080" t="s">
        <v>30</v>
      </c>
      <c r="B4080">
        <v>2017</v>
      </c>
      <c r="C4080" t="s">
        <v>38</v>
      </c>
      <c r="D4080">
        <v>133.30000000000001</v>
      </c>
      <c r="E4080">
        <v>5</v>
      </c>
      <c r="F4080" s="1">
        <v>42856</v>
      </c>
      <c r="G4080" t="s">
        <v>25</v>
      </c>
      <c r="H4080">
        <v>129.4</v>
      </c>
      <c r="I4080" t="str" cm="1">
        <f t="array" ref="I4080">IFERROR(
INDEX(Category_Map!$B$3:$B$28,
MATCH(TRIM(SUBSTITUTE(SUBSTITUTE(CLEAN(G4080),CHAR(160),""),CHAR(10),"")),
TRIM(SUBSTITUTE(SUBSTITUTE(Category_Map!$A$3:$A$28,CHAR(160),""),CHAR(10),"")),0)),
"Not Found")</f>
        <v>Recreation and Personal Care</v>
      </c>
      <c r="J4080" t="str">
        <f t="shared" si="63"/>
        <v>Pre-COVID</v>
      </c>
    </row>
    <row r="4081" spans="1:10" x14ac:dyDescent="0.35">
      <c r="A4081" t="s">
        <v>30</v>
      </c>
      <c r="B4081">
        <v>2017</v>
      </c>
      <c r="C4081" t="s">
        <v>38</v>
      </c>
      <c r="D4081">
        <v>133.30000000000001</v>
      </c>
      <c r="E4081">
        <v>5</v>
      </c>
      <c r="F4081" s="1">
        <v>42856</v>
      </c>
      <c r="G4081" t="s">
        <v>26</v>
      </c>
      <c r="H4081">
        <v>136.30000000000001</v>
      </c>
      <c r="I4081" t="str" cm="1">
        <f t="array" ref="I4081">IFERROR(
INDEX(Category_Map!$B$3:$B$28,
MATCH(TRIM(SUBSTITUTE(SUBSTITUTE(CLEAN(G4081),CHAR(160),""),CHAR(10),"")),
TRIM(SUBSTITUTE(SUBSTITUTE(Category_Map!$A$3:$A$28,CHAR(160),""),CHAR(10),"")),0)),
"Not Found")</f>
        <v>Education</v>
      </c>
      <c r="J4081" t="str">
        <f t="shared" si="63"/>
        <v>Pre-COVID</v>
      </c>
    </row>
    <row r="4082" spans="1:10" x14ac:dyDescent="0.35">
      <c r="A4082" t="s">
        <v>30</v>
      </c>
      <c r="B4082">
        <v>2017</v>
      </c>
      <c r="C4082" t="s">
        <v>38</v>
      </c>
      <c r="D4082">
        <v>133.30000000000001</v>
      </c>
      <c r="E4082">
        <v>5</v>
      </c>
      <c r="F4082" s="1">
        <v>42856</v>
      </c>
      <c r="G4082" t="s">
        <v>27</v>
      </c>
      <c r="H4082">
        <v>123.7</v>
      </c>
      <c r="I4082" t="str" cm="1">
        <f t="array" ref="I4082">IFERROR(
INDEX(Category_Map!$B$3:$B$28,
MATCH(TRIM(SUBSTITUTE(SUBSTITUTE(CLEAN(G4082),CHAR(160),""),CHAR(10),"")),
TRIM(SUBSTITUTE(SUBSTITUTE(Category_Map!$A$3:$A$28,CHAR(160),""),CHAR(10),"")),0)),
"Not Found")</f>
        <v>Personal care and effects</v>
      </c>
      <c r="J4082" t="str">
        <f t="shared" si="63"/>
        <v>Pre-COVID</v>
      </c>
    </row>
    <row r="4083" spans="1:10" x14ac:dyDescent="0.35">
      <c r="A4083" t="s">
        <v>30</v>
      </c>
      <c r="B4083">
        <v>2017</v>
      </c>
      <c r="C4083" t="s">
        <v>38</v>
      </c>
      <c r="D4083">
        <v>133.30000000000001</v>
      </c>
      <c r="E4083">
        <v>5</v>
      </c>
      <c r="F4083" s="1">
        <v>42856</v>
      </c>
      <c r="G4083" t="s">
        <v>28</v>
      </c>
      <c r="H4083">
        <v>127.9</v>
      </c>
      <c r="I4083" t="str" cm="1">
        <f t="array" ref="I4083">IFERROR(
INDEX(Category_Map!$B$3:$B$28,
MATCH(TRIM(SUBSTITUTE(SUBSTITUTE(CLEAN(G4083),CHAR(160),""),CHAR(10),"")),
TRIM(SUBSTITUTE(SUBSTITUTE(Category_Map!$A$3:$A$28,CHAR(160),""),CHAR(10),"")),0)),
"Not Found")</f>
        <v>Miscellaneous</v>
      </c>
      <c r="J4083" t="str">
        <f t="shared" si="63"/>
        <v>Pre-COVID</v>
      </c>
    </row>
    <row r="4084" spans="1:10" x14ac:dyDescent="0.35">
      <c r="A4084" t="s">
        <v>33</v>
      </c>
      <c r="B4084">
        <v>2017</v>
      </c>
      <c r="C4084" t="s">
        <v>38</v>
      </c>
      <c r="D4084">
        <v>129.30000000000001</v>
      </c>
      <c r="E4084">
        <v>5</v>
      </c>
      <c r="F4084" s="1">
        <v>42856</v>
      </c>
      <c r="G4084" t="s">
        <v>3</v>
      </c>
      <c r="H4084">
        <v>132.6</v>
      </c>
      <c r="I4084" t="str" cm="1">
        <f t="array" ref="I4084">IFERROR(
INDEX(Category_Map!$B$3:$B$28,
MATCH(TRIM(SUBSTITUTE(SUBSTITUTE(CLEAN(G4084),CHAR(160),""),CHAR(10),"")),
TRIM(SUBSTITUTE(SUBSTITUTE(Category_Map!$A$3:$A$28,CHAR(160),""),CHAR(10),"")),0)),
"Not Found")</f>
        <v>Food</v>
      </c>
      <c r="J4084" t="str">
        <f t="shared" si="63"/>
        <v>Pre-COVID</v>
      </c>
    </row>
    <row r="4085" spans="1:10" x14ac:dyDescent="0.35">
      <c r="A4085" t="s">
        <v>33</v>
      </c>
      <c r="B4085">
        <v>2017</v>
      </c>
      <c r="C4085" t="s">
        <v>38</v>
      </c>
      <c r="D4085">
        <v>129.30000000000001</v>
      </c>
      <c r="E4085">
        <v>5</v>
      </c>
      <c r="F4085" s="1">
        <v>42856</v>
      </c>
      <c r="G4085" t="s">
        <v>4</v>
      </c>
      <c r="H4085">
        <v>144.1</v>
      </c>
      <c r="I4085" t="str" cm="1">
        <f t="array" ref="I4085">IFERROR(
INDEX(Category_Map!$B$3:$B$28,
MATCH(TRIM(SUBSTITUTE(SUBSTITUTE(CLEAN(G4085),CHAR(160),""),CHAR(10),"")),
TRIM(SUBSTITUTE(SUBSTITUTE(Category_Map!$A$3:$A$28,CHAR(160),""),CHAR(10),"")),0)),
"Not Found")</f>
        <v>Food</v>
      </c>
      <c r="J4085" t="str">
        <f t="shared" si="63"/>
        <v>Pre-COVID</v>
      </c>
    </row>
    <row r="4086" spans="1:10" x14ac:dyDescent="0.35">
      <c r="A4086" t="s">
        <v>33</v>
      </c>
      <c r="B4086">
        <v>2017</v>
      </c>
      <c r="C4086" t="s">
        <v>38</v>
      </c>
      <c r="D4086">
        <v>129.30000000000001</v>
      </c>
      <c r="E4086">
        <v>5</v>
      </c>
      <c r="F4086" s="1">
        <v>42856</v>
      </c>
      <c r="G4086" t="s">
        <v>5</v>
      </c>
      <c r="H4086">
        <v>125.6</v>
      </c>
      <c r="I4086" t="str" cm="1">
        <f t="array" ref="I4086">IFERROR(
INDEX(Category_Map!$B$3:$B$28,
MATCH(TRIM(SUBSTITUTE(SUBSTITUTE(CLEAN(G4086),CHAR(160),""),CHAR(10),"")),
TRIM(SUBSTITUTE(SUBSTITUTE(Category_Map!$A$3:$A$28,CHAR(160),""),CHAR(10),"")),0)),
"Not Found")</f>
        <v>Food</v>
      </c>
      <c r="J4086" t="str">
        <f t="shared" si="63"/>
        <v>Pre-COVID</v>
      </c>
    </row>
    <row r="4087" spans="1:10" x14ac:dyDescent="0.35">
      <c r="A4087" t="s">
        <v>33</v>
      </c>
      <c r="B4087">
        <v>2017</v>
      </c>
      <c r="C4087" t="s">
        <v>38</v>
      </c>
      <c r="D4087">
        <v>129.30000000000001</v>
      </c>
      <c r="E4087">
        <v>5</v>
      </c>
      <c r="F4087" s="1">
        <v>42856</v>
      </c>
      <c r="G4087" t="s">
        <v>6</v>
      </c>
      <c r="H4087">
        <v>136.80000000000001</v>
      </c>
      <c r="I4087" t="str" cm="1">
        <f t="array" ref="I4087">IFERROR(
INDEX(Category_Map!$B$3:$B$28,
MATCH(TRIM(SUBSTITUTE(SUBSTITUTE(CLEAN(G4087),CHAR(160),""),CHAR(10),"")),
TRIM(SUBSTITUTE(SUBSTITUTE(Category_Map!$A$3:$A$28,CHAR(160),""),CHAR(10),"")),0)),
"Not Found")</f>
        <v>Food</v>
      </c>
      <c r="J4087" t="str">
        <f t="shared" si="63"/>
        <v>Pre-COVID</v>
      </c>
    </row>
    <row r="4088" spans="1:10" x14ac:dyDescent="0.35">
      <c r="A4088" t="s">
        <v>33</v>
      </c>
      <c r="B4088">
        <v>2017</v>
      </c>
      <c r="C4088" t="s">
        <v>38</v>
      </c>
      <c r="D4088">
        <v>129.30000000000001</v>
      </c>
      <c r="E4088">
        <v>5</v>
      </c>
      <c r="F4088" s="1">
        <v>42856</v>
      </c>
      <c r="G4088" t="s">
        <v>7</v>
      </c>
      <c r="H4088">
        <v>113.4</v>
      </c>
      <c r="I4088" t="str" cm="1">
        <f t="array" ref="I4088">IFERROR(
INDEX(Category_Map!$B$3:$B$28,
MATCH(TRIM(SUBSTITUTE(SUBSTITUTE(CLEAN(G4088),CHAR(160),""),CHAR(10),"")),
TRIM(SUBSTITUTE(SUBSTITUTE(Category_Map!$A$3:$A$28,CHAR(160),""),CHAR(10),"")),0)),
"Not Found")</f>
        <v>Food</v>
      </c>
      <c r="J4088" t="str">
        <f t="shared" si="63"/>
        <v>Pre-COVID</v>
      </c>
    </row>
    <row r="4089" spans="1:10" x14ac:dyDescent="0.35">
      <c r="A4089" t="s">
        <v>33</v>
      </c>
      <c r="B4089">
        <v>2017</v>
      </c>
      <c r="C4089" t="s">
        <v>38</v>
      </c>
      <c r="D4089">
        <v>129.30000000000001</v>
      </c>
      <c r="E4089">
        <v>5</v>
      </c>
      <c r="F4089" s="1">
        <v>42856</v>
      </c>
      <c r="G4089" t="s">
        <v>8</v>
      </c>
      <c r="H4089">
        <v>135.19999999999999</v>
      </c>
      <c r="I4089" t="str" cm="1">
        <f t="array" ref="I4089">IFERROR(
INDEX(Category_Map!$B$3:$B$28,
MATCH(TRIM(SUBSTITUTE(SUBSTITUTE(CLEAN(G4089),CHAR(160),""),CHAR(10),"")),
TRIM(SUBSTITUTE(SUBSTITUTE(Category_Map!$A$3:$A$28,CHAR(160),""),CHAR(10),"")),0)),
"Not Found")</f>
        <v>Food</v>
      </c>
      <c r="J4089" t="str">
        <f t="shared" si="63"/>
        <v>Pre-COVID</v>
      </c>
    </row>
    <row r="4090" spans="1:10" x14ac:dyDescent="0.35">
      <c r="A4090" t="s">
        <v>33</v>
      </c>
      <c r="B4090">
        <v>2017</v>
      </c>
      <c r="C4090" t="s">
        <v>38</v>
      </c>
      <c r="D4090">
        <v>129.30000000000001</v>
      </c>
      <c r="E4090">
        <v>5</v>
      </c>
      <c r="F4090" s="1">
        <v>42856</v>
      </c>
      <c r="G4090" t="s">
        <v>9</v>
      </c>
      <c r="H4090">
        <v>129.19999999999999</v>
      </c>
      <c r="I4090" t="str" cm="1">
        <f t="array" ref="I4090">IFERROR(
INDEX(Category_Map!$B$3:$B$28,
MATCH(TRIM(SUBSTITUTE(SUBSTITUTE(CLEAN(G4090),CHAR(160),""),CHAR(10),"")),
TRIM(SUBSTITUTE(SUBSTITUTE(Category_Map!$A$3:$A$28,CHAR(160),""),CHAR(10),"")),0)),
"Not Found")</f>
        <v>Food</v>
      </c>
      <c r="J4090" t="str">
        <f t="shared" si="63"/>
        <v>Pre-COVID</v>
      </c>
    </row>
    <row r="4091" spans="1:10" x14ac:dyDescent="0.35">
      <c r="A4091" t="s">
        <v>33</v>
      </c>
      <c r="B4091">
        <v>2017</v>
      </c>
      <c r="C4091" t="s">
        <v>38</v>
      </c>
      <c r="D4091">
        <v>129.30000000000001</v>
      </c>
      <c r="E4091">
        <v>5</v>
      </c>
      <c r="F4091" s="1">
        <v>42856</v>
      </c>
      <c r="G4091" t="s">
        <v>10</v>
      </c>
      <c r="H4091">
        <v>131.5</v>
      </c>
      <c r="I4091" t="str" cm="1">
        <f t="array" ref="I4091">IFERROR(
INDEX(Category_Map!$B$3:$B$28,
MATCH(TRIM(SUBSTITUTE(SUBSTITUTE(CLEAN(G4091),CHAR(160),""),CHAR(10),"")),
TRIM(SUBSTITUTE(SUBSTITUTE(Category_Map!$A$3:$A$28,CHAR(160),""),CHAR(10),"")),0)),
"Not Found")</f>
        <v>Food</v>
      </c>
      <c r="J4091" t="str">
        <f t="shared" si="63"/>
        <v>Pre-COVID</v>
      </c>
    </row>
    <row r="4092" spans="1:10" x14ac:dyDescent="0.35">
      <c r="A4092" t="s">
        <v>33</v>
      </c>
      <c r="B4092">
        <v>2017</v>
      </c>
      <c r="C4092" t="s">
        <v>38</v>
      </c>
      <c r="D4092">
        <v>129.30000000000001</v>
      </c>
      <c r="E4092">
        <v>5</v>
      </c>
      <c r="F4092" s="1">
        <v>42856</v>
      </c>
      <c r="G4092" t="s">
        <v>11</v>
      </c>
      <c r="H4092">
        <v>121</v>
      </c>
      <c r="I4092" t="str" cm="1">
        <f t="array" ref="I4092">IFERROR(
INDEX(Category_Map!$B$3:$B$28,
MATCH(TRIM(SUBSTITUTE(SUBSTITUTE(CLEAN(G4092),CHAR(160),""),CHAR(10),"")),
TRIM(SUBSTITUTE(SUBSTITUTE(Category_Map!$A$3:$A$28,CHAR(160),""),CHAR(10),"")),0)),
"Not Found")</f>
        <v>Food</v>
      </c>
      <c r="J4092" t="str">
        <f t="shared" si="63"/>
        <v>Pre-COVID</v>
      </c>
    </row>
    <row r="4093" spans="1:10" x14ac:dyDescent="0.35">
      <c r="A4093" t="s">
        <v>33</v>
      </c>
      <c r="B4093">
        <v>2017</v>
      </c>
      <c r="C4093" t="s">
        <v>38</v>
      </c>
      <c r="D4093">
        <v>129.30000000000001</v>
      </c>
      <c r="E4093">
        <v>5</v>
      </c>
      <c r="F4093" s="1">
        <v>42856</v>
      </c>
      <c r="G4093" t="s">
        <v>12</v>
      </c>
      <c r="H4093">
        <v>139.9</v>
      </c>
      <c r="I4093" t="str" cm="1">
        <f t="array" ref="I4093">IFERROR(
INDEX(Category_Map!$B$3:$B$28,
MATCH(TRIM(SUBSTITUTE(SUBSTITUTE(CLEAN(G4093),CHAR(160),""),CHAR(10),"")),
TRIM(SUBSTITUTE(SUBSTITUTE(Category_Map!$A$3:$A$28,CHAR(160),""),CHAR(10),"")),0)),
"Not Found")</f>
        <v>Food</v>
      </c>
      <c r="J4093" t="str">
        <f t="shared" si="63"/>
        <v>Pre-COVID</v>
      </c>
    </row>
    <row r="4094" spans="1:10" x14ac:dyDescent="0.35">
      <c r="A4094" t="s">
        <v>33</v>
      </c>
      <c r="B4094">
        <v>2017</v>
      </c>
      <c r="C4094" t="s">
        <v>38</v>
      </c>
      <c r="D4094">
        <v>129.30000000000001</v>
      </c>
      <c r="E4094">
        <v>5</v>
      </c>
      <c r="F4094" s="1">
        <v>42856</v>
      </c>
      <c r="G4094" t="s">
        <v>13</v>
      </c>
      <c r="H4094">
        <v>123.8</v>
      </c>
      <c r="I4094" t="str" cm="1">
        <f t="array" ref="I4094">IFERROR(
INDEX(Category_Map!$B$3:$B$28,
MATCH(TRIM(SUBSTITUTE(SUBSTITUTE(CLEAN(G4094),CHAR(160),""),CHAR(10),"")),
TRIM(SUBSTITUTE(SUBSTITUTE(Category_Map!$A$3:$A$28,CHAR(160),""),CHAR(10),"")),0)),
"Not Found")</f>
        <v>Food and beverages</v>
      </c>
      <c r="J4094" t="str">
        <f t="shared" si="63"/>
        <v>Pre-COVID</v>
      </c>
    </row>
    <row r="4095" spans="1:10" x14ac:dyDescent="0.35">
      <c r="A4095" t="s">
        <v>33</v>
      </c>
      <c r="B4095">
        <v>2017</v>
      </c>
      <c r="C4095" t="s">
        <v>38</v>
      </c>
      <c r="D4095">
        <v>129.30000000000001</v>
      </c>
      <c r="E4095">
        <v>5</v>
      </c>
      <c r="F4095" s="1">
        <v>42856</v>
      </c>
      <c r="G4095" t="s">
        <v>14</v>
      </c>
      <c r="H4095">
        <v>142.9</v>
      </c>
      <c r="I4095" t="str" cm="1">
        <f t="array" ref="I4095">IFERROR(
INDEX(Category_Map!$B$3:$B$28,
MATCH(TRIM(SUBSTITUTE(SUBSTITUTE(CLEAN(G4095),CHAR(160),""),CHAR(10),"")),
TRIM(SUBSTITUTE(SUBSTITUTE(Category_Map!$A$3:$A$28,CHAR(160),""),CHAR(10),"")),0)),
"Not Found")</f>
        <v>Food and beverages</v>
      </c>
      <c r="J4095" t="str">
        <f t="shared" si="63"/>
        <v>Pre-COVID</v>
      </c>
    </row>
    <row r="4096" spans="1:10" x14ac:dyDescent="0.35">
      <c r="A4096" t="s">
        <v>33</v>
      </c>
      <c r="B4096">
        <v>2017</v>
      </c>
      <c r="C4096" t="s">
        <v>38</v>
      </c>
      <c r="D4096">
        <v>129.30000000000001</v>
      </c>
      <c r="E4096">
        <v>5</v>
      </c>
      <c r="F4096" s="1">
        <v>42856</v>
      </c>
      <c r="G4096" t="s">
        <v>15</v>
      </c>
      <c r="H4096">
        <v>133.6</v>
      </c>
      <c r="I4096" t="str" cm="1">
        <f t="array" ref="I4096">IFERROR(
INDEX(Category_Map!$B$3:$B$28,
MATCH(TRIM(SUBSTITUTE(SUBSTITUTE(CLEAN(G4096),CHAR(160),""),CHAR(10),"")),
TRIM(SUBSTITUTE(SUBSTITUTE(Category_Map!$A$3:$A$28,CHAR(160),""),CHAR(10),"")),0)),
"Not Found")</f>
        <v>Food and beverages</v>
      </c>
      <c r="J4096" t="str">
        <f t="shared" si="63"/>
        <v>Pre-COVID</v>
      </c>
    </row>
    <row r="4097" spans="1:10" x14ac:dyDescent="0.35">
      <c r="A4097" t="s">
        <v>33</v>
      </c>
      <c r="B4097">
        <v>2017</v>
      </c>
      <c r="C4097" t="s">
        <v>38</v>
      </c>
      <c r="D4097">
        <v>129.30000000000001</v>
      </c>
      <c r="E4097">
        <v>5</v>
      </c>
      <c r="F4097" s="1">
        <v>42856</v>
      </c>
      <c r="G4097" t="s">
        <v>16</v>
      </c>
      <c r="H4097">
        <v>148.30000000000001</v>
      </c>
      <c r="I4097" t="str" cm="1">
        <f t="array" ref="I4097">IFERROR(
INDEX(Category_Map!$B$3:$B$28,
MATCH(TRIM(SUBSTITUTE(SUBSTITUTE(CLEAN(G4097),CHAR(160),""),CHAR(10),"")),
TRIM(SUBSTITUTE(SUBSTITUTE(Category_Map!$A$3:$A$28,CHAR(160),""),CHAR(10),"")),0)),
"Not Found")</f>
        <v>Miscellaneous</v>
      </c>
      <c r="J4097" t="str">
        <f t="shared" si="63"/>
        <v>Pre-COVID</v>
      </c>
    </row>
    <row r="4098" spans="1:10" x14ac:dyDescent="0.35">
      <c r="A4098" t="s">
        <v>33</v>
      </c>
      <c r="B4098">
        <v>2017</v>
      </c>
      <c r="C4098" t="s">
        <v>38</v>
      </c>
      <c r="D4098">
        <v>129.30000000000001</v>
      </c>
      <c r="E4098">
        <v>5</v>
      </c>
      <c r="F4098" s="1">
        <v>42856</v>
      </c>
      <c r="G4098" t="s">
        <v>17</v>
      </c>
      <c r="H4098">
        <v>131.5</v>
      </c>
      <c r="I4098" t="str" cm="1">
        <f t="array" ref="I4098">IFERROR(
INDEX(Category_Map!$B$3:$B$28,
MATCH(TRIM(SUBSTITUTE(SUBSTITUTE(CLEAN(G4098),CHAR(160),""),CHAR(10),"")),
TRIM(SUBSTITUTE(SUBSTITUTE(Category_Map!$A$3:$A$28,CHAR(160),""),CHAR(10),"")),0)),
"Not Found")</f>
        <v>Clothing and Footwear</v>
      </c>
      <c r="J4098" t="str">
        <f t="shared" ref="J4098:J4161" si="64">IF(F4098 &lt; DATE(2020,3,1), "Pre-COVID", "Post-COVID")</f>
        <v>Pre-COVID</v>
      </c>
    </row>
    <row r="4099" spans="1:10" x14ac:dyDescent="0.35">
      <c r="A4099" t="s">
        <v>33</v>
      </c>
      <c r="B4099">
        <v>2017</v>
      </c>
      <c r="C4099" t="s">
        <v>38</v>
      </c>
      <c r="D4099">
        <v>129.30000000000001</v>
      </c>
      <c r="E4099">
        <v>5</v>
      </c>
      <c r="F4099" s="1">
        <v>42856</v>
      </c>
      <c r="G4099" t="s">
        <v>18</v>
      </c>
      <c r="H4099">
        <v>123.2</v>
      </c>
      <c r="I4099" t="str" cm="1">
        <f t="array" ref="I4099">IFERROR(
INDEX(Category_Map!$B$3:$B$28,
MATCH(TRIM(SUBSTITUTE(SUBSTITUTE(CLEAN(G4099),CHAR(160),""),CHAR(10),"")),
TRIM(SUBSTITUTE(SUBSTITUTE(Category_Map!$A$3:$A$28,CHAR(160),""),CHAR(10),"")),0)),
"Not Found")</f>
        <v>Clothing and Footwear</v>
      </c>
      <c r="J4099" t="str">
        <f t="shared" si="64"/>
        <v>Pre-COVID</v>
      </c>
    </row>
    <row r="4100" spans="1:10" x14ac:dyDescent="0.35">
      <c r="A4100" t="s">
        <v>33</v>
      </c>
      <c r="B4100">
        <v>2017</v>
      </c>
      <c r="C4100" t="s">
        <v>38</v>
      </c>
      <c r="D4100">
        <v>129.30000000000001</v>
      </c>
      <c r="E4100">
        <v>5</v>
      </c>
      <c r="F4100" s="1">
        <v>42856</v>
      </c>
      <c r="G4100" t="s">
        <v>19</v>
      </c>
      <c r="H4100">
        <v>130.19999999999999</v>
      </c>
      <c r="I4100" t="str" cm="1">
        <f t="array" ref="I4100">IFERROR(
INDEX(Category_Map!$B$3:$B$28,
MATCH(TRIM(SUBSTITUTE(SUBSTITUTE(CLEAN(G4100),CHAR(160),""),CHAR(10),"")),
TRIM(SUBSTITUTE(SUBSTITUTE(Category_Map!$A$3:$A$28,CHAR(160),""),CHAR(10),"")),0)),
"Not Found")</f>
        <v>Clothing and Footwear</v>
      </c>
      <c r="J4100" t="str">
        <f t="shared" si="64"/>
        <v>Pre-COVID</v>
      </c>
    </row>
    <row r="4101" spans="1:10" x14ac:dyDescent="0.35">
      <c r="A4101" t="s">
        <v>33</v>
      </c>
      <c r="B4101">
        <v>2017</v>
      </c>
      <c r="C4101" t="s">
        <v>38</v>
      </c>
      <c r="D4101">
        <v>129.30000000000001</v>
      </c>
      <c r="E4101">
        <v>5</v>
      </c>
      <c r="F4101" s="1">
        <v>42856</v>
      </c>
      <c r="G4101" t="s">
        <v>20</v>
      </c>
      <c r="H4101">
        <v>132.1</v>
      </c>
      <c r="I4101" t="str" cm="1">
        <f t="array" ref="I4101">IFERROR(
INDEX(Category_Map!$B$3:$B$28,
MATCH(TRIM(SUBSTITUTE(SUBSTITUTE(CLEAN(G4101),CHAR(160),""),CHAR(10),"")),
TRIM(SUBSTITUTE(SUBSTITUTE(Category_Map!$A$3:$A$28,CHAR(160),""),CHAR(10),"")),0)),
"Not Found")</f>
        <v>Housing and Utilities</v>
      </c>
      <c r="J4101" t="str">
        <f t="shared" si="64"/>
        <v>Pre-COVID</v>
      </c>
    </row>
    <row r="4102" spans="1:10" x14ac:dyDescent="0.35">
      <c r="A4102" t="s">
        <v>33</v>
      </c>
      <c r="B4102">
        <v>2017</v>
      </c>
      <c r="C4102" t="s">
        <v>38</v>
      </c>
      <c r="D4102">
        <v>129.30000000000001</v>
      </c>
      <c r="E4102">
        <v>5</v>
      </c>
      <c r="F4102" s="1">
        <v>42856</v>
      </c>
      <c r="G4102" t="s">
        <v>21</v>
      </c>
      <c r="H4102">
        <v>120.1</v>
      </c>
      <c r="I4102" t="str" cm="1">
        <f t="array" ref="I4102">IFERROR(
INDEX(Category_Map!$B$3:$B$28,
MATCH(TRIM(SUBSTITUTE(SUBSTITUTE(CLEAN(G4102),CHAR(160),""),CHAR(10),"")),
TRIM(SUBSTITUTE(SUBSTITUTE(Category_Map!$A$3:$A$28,CHAR(160),""),CHAR(10),"")),0)),
"Not Found")</f>
        <v>Fuel and Energy</v>
      </c>
      <c r="J4102" t="str">
        <f t="shared" si="64"/>
        <v>Pre-COVID</v>
      </c>
    </row>
    <row r="4103" spans="1:10" x14ac:dyDescent="0.35">
      <c r="A4103" t="s">
        <v>33</v>
      </c>
      <c r="B4103">
        <v>2017</v>
      </c>
      <c r="C4103" t="s">
        <v>38</v>
      </c>
      <c r="D4103">
        <v>129.30000000000001</v>
      </c>
      <c r="E4103">
        <v>5</v>
      </c>
      <c r="F4103" s="1">
        <v>42856</v>
      </c>
      <c r="G4103" t="s">
        <v>22</v>
      </c>
      <c r="H4103">
        <v>126.5</v>
      </c>
      <c r="I4103" t="str" cm="1">
        <f t="array" ref="I4103">IFERROR(
INDEX(Category_Map!$B$3:$B$28,
MATCH(TRIM(SUBSTITUTE(SUBSTITUTE(CLEAN(G4103),CHAR(160),""),CHAR(10),"")),
TRIM(SUBSTITUTE(SUBSTITUTE(Category_Map!$A$3:$A$28,CHAR(160),""),CHAR(10),"")),0)),
"Not Found")</f>
        <v>Household goods and services</v>
      </c>
      <c r="J4103" t="str">
        <f t="shared" si="64"/>
        <v>Pre-COVID</v>
      </c>
    </row>
    <row r="4104" spans="1:10" x14ac:dyDescent="0.35">
      <c r="A4104" t="s">
        <v>33</v>
      </c>
      <c r="B4104">
        <v>2017</v>
      </c>
      <c r="C4104" t="s">
        <v>38</v>
      </c>
      <c r="D4104">
        <v>129.30000000000001</v>
      </c>
      <c r="E4104">
        <v>5</v>
      </c>
      <c r="F4104" s="1">
        <v>42856</v>
      </c>
      <c r="G4104" t="s">
        <v>23</v>
      </c>
      <c r="H4104">
        <v>123.6</v>
      </c>
      <c r="I4104" t="str" cm="1">
        <f t="array" ref="I4104">IFERROR(
INDEX(Category_Map!$B$3:$B$28,
MATCH(TRIM(SUBSTITUTE(SUBSTITUTE(CLEAN(G4104),CHAR(160),""),CHAR(10),"")),
TRIM(SUBSTITUTE(SUBSTITUTE(Category_Map!$A$3:$A$28,CHAR(160),""),CHAR(10),"")),0)),
"Not Found")</f>
        <v>Health</v>
      </c>
      <c r="J4104" t="str">
        <f t="shared" si="64"/>
        <v>Pre-COVID</v>
      </c>
    </row>
    <row r="4105" spans="1:10" x14ac:dyDescent="0.35">
      <c r="A4105" t="s">
        <v>33</v>
      </c>
      <c r="B4105">
        <v>2017</v>
      </c>
      <c r="C4105" t="s">
        <v>38</v>
      </c>
      <c r="D4105">
        <v>129.30000000000001</v>
      </c>
      <c r="E4105">
        <v>5</v>
      </c>
      <c r="F4105" s="1">
        <v>42856</v>
      </c>
      <c r="G4105" t="s">
        <v>24</v>
      </c>
      <c r="H4105">
        <v>114.3</v>
      </c>
      <c r="I4105" t="str" cm="1">
        <f t="array" ref="I4105">IFERROR(
INDEX(Category_Map!$B$3:$B$28,
MATCH(TRIM(SUBSTITUTE(SUBSTITUTE(CLEAN(G4105),CHAR(160),""),CHAR(10),"")),
TRIM(SUBSTITUTE(SUBSTITUTE(Category_Map!$A$3:$A$28,CHAR(160),""),CHAR(10),"")),0)),
"Not Found")</f>
        <v>Transport &amp; Communication</v>
      </c>
      <c r="J4105" t="str">
        <f t="shared" si="64"/>
        <v>Pre-COVID</v>
      </c>
    </row>
    <row r="4106" spans="1:10" x14ac:dyDescent="0.35">
      <c r="A4106" t="s">
        <v>33</v>
      </c>
      <c r="B4106">
        <v>2017</v>
      </c>
      <c r="C4106" t="s">
        <v>38</v>
      </c>
      <c r="D4106">
        <v>129.30000000000001</v>
      </c>
      <c r="E4106">
        <v>5</v>
      </c>
      <c r="F4106" s="1">
        <v>42856</v>
      </c>
      <c r="G4106" t="s">
        <v>25</v>
      </c>
      <c r="H4106">
        <v>122.8</v>
      </c>
      <c r="I4106" t="str" cm="1">
        <f t="array" ref="I4106">IFERROR(
INDEX(Category_Map!$B$3:$B$28,
MATCH(TRIM(SUBSTITUTE(SUBSTITUTE(CLEAN(G4106),CHAR(160),""),CHAR(10),"")),
TRIM(SUBSTITUTE(SUBSTITUTE(Category_Map!$A$3:$A$28,CHAR(160),""),CHAR(10),"")),0)),
"Not Found")</f>
        <v>Recreation and Personal Care</v>
      </c>
      <c r="J4106" t="str">
        <f t="shared" si="64"/>
        <v>Pre-COVID</v>
      </c>
    </row>
    <row r="4107" spans="1:10" x14ac:dyDescent="0.35">
      <c r="A4107" t="s">
        <v>33</v>
      </c>
      <c r="B4107">
        <v>2017</v>
      </c>
      <c r="C4107" t="s">
        <v>38</v>
      </c>
      <c r="D4107">
        <v>129.30000000000001</v>
      </c>
      <c r="E4107">
        <v>5</v>
      </c>
      <c r="F4107" s="1">
        <v>42856</v>
      </c>
      <c r="G4107" t="s">
        <v>26</v>
      </c>
      <c r="H4107">
        <v>133.80000000000001</v>
      </c>
      <c r="I4107" t="str" cm="1">
        <f t="array" ref="I4107">IFERROR(
INDEX(Category_Map!$B$3:$B$28,
MATCH(TRIM(SUBSTITUTE(SUBSTITUTE(CLEAN(G4107),CHAR(160),""),CHAR(10),"")),
TRIM(SUBSTITUTE(SUBSTITUTE(Category_Map!$A$3:$A$28,CHAR(160),""),CHAR(10),"")),0)),
"Not Found")</f>
        <v>Education</v>
      </c>
      <c r="J4107" t="str">
        <f t="shared" si="64"/>
        <v>Pre-COVID</v>
      </c>
    </row>
    <row r="4108" spans="1:10" x14ac:dyDescent="0.35">
      <c r="A4108" t="s">
        <v>33</v>
      </c>
      <c r="B4108">
        <v>2017</v>
      </c>
      <c r="C4108" t="s">
        <v>38</v>
      </c>
      <c r="D4108">
        <v>129.30000000000001</v>
      </c>
      <c r="E4108">
        <v>5</v>
      </c>
      <c r="F4108" s="1">
        <v>42856</v>
      </c>
      <c r="G4108" t="s">
        <v>27</v>
      </c>
      <c r="H4108">
        <v>122</v>
      </c>
      <c r="I4108" t="str" cm="1">
        <f t="array" ref="I4108">IFERROR(
INDEX(Category_Map!$B$3:$B$28,
MATCH(TRIM(SUBSTITUTE(SUBSTITUTE(CLEAN(G4108),CHAR(160),""),CHAR(10),"")),
TRIM(SUBSTITUTE(SUBSTITUTE(Category_Map!$A$3:$A$28,CHAR(160),""),CHAR(10),"")),0)),
"Not Found")</f>
        <v>Personal care and effects</v>
      </c>
      <c r="J4108" t="str">
        <f t="shared" si="64"/>
        <v>Pre-COVID</v>
      </c>
    </row>
    <row r="4109" spans="1:10" x14ac:dyDescent="0.35">
      <c r="A4109" t="s">
        <v>33</v>
      </c>
      <c r="B4109">
        <v>2017</v>
      </c>
      <c r="C4109" t="s">
        <v>38</v>
      </c>
      <c r="D4109">
        <v>129.30000000000001</v>
      </c>
      <c r="E4109">
        <v>5</v>
      </c>
      <c r="F4109" s="1">
        <v>42856</v>
      </c>
      <c r="G4109" t="s">
        <v>28</v>
      </c>
      <c r="H4109">
        <v>122.6</v>
      </c>
      <c r="I4109" t="str" cm="1">
        <f t="array" ref="I4109">IFERROR(
INDEX(Category_Map!$B$3:$B$28,
MATCH(TRIM(SUBSTITUTE(SUBSTITUTE(CLEAN(G4109),CHAR(160),""),CHAR(10),"")),
TRIM(SUBSTITUTE(SUBSTITUTE(Category_Map!$A$3:$A$28,CHAR(160),""),CHAR(10),"")),0)),
"Not Found")</f>
        <v>Miscellaneous</v>
      </c>
      <c r="J4109" t="str">
        <f t="shared" si="64"/>
        <v>Pre-COVID</v>
      </c>
    </row>
    <row r="4110" spans="1:10" x14ac:dyDescent="0.35">
      <c r="A4110" t="s">
        <v>34</v>
      </c>
      <c r="B4110">
        <v>2017</v>
      </c>
      <c r="C4110" t="s">
        <v>38</v>
      </c>
      <c r="D4110">
        <v>131.4</v>
      </c>
      <c r="E4110">
        <v>5</v>
      </c>
      <c r="F4110" s="1">
        <v>42856</v>
      </c>
      <c r="G4110" t="s">
        <v>3</v>
      </c>
      <c r="H4110">
        <v>132.9</v>
      </c>
      <c r="I4110" t="str" cm="1">
        <f t="array" ref="I4110">IFERROR(
INDEX(Category_Map!$B$3:$B$28,
MATCH(TRIM(SUBSTITUTE(SUBSTITUTE(CLEAN(G4110),CHAR(160),""),CHAR(10),"")),
TRIM(SUBSTITUTE(SUBSTITUTE(Category_Map!$A$3:$A$28,CHAR(160),""),CHAR(10),"")),0)),
"Not Found")</f>
        <v>Food</v>
      </c>
      <c r="J4110" t="str">
        <f t="shared" si="64"/>
        <v>Pre-COVID</v>
      </c>
    </row>
    <row r="4111" spans="1:10" x14ac:dyDescent="0.35">
      <c r="A4111" t="s">
        <v>34</v>
      </c>
      <c r="B4111">
        <v>2017</v>
      </c>
      <c r="C4111" t="s">
        <v>38</v>
      </c>
      <c r="D4111">
        <v>131.4</v>
      </c>
      <c r="E4111">
        <v>5</v>
      </c>
      <c r="F4111" s="1">
        <v>42856</v>
      </c>
      <c r="G4111" t="s">
        <v>4</v>
      </c>
      <c r="H4111">
        <v>141.6</v>
      </c>
      <c r="I4111" t="str" cm="1">
        <f t="array" ref="I4111">IFERROR(
INDEX(Category_Map!$B$3:$B$28,
MATCH(TRIM(SUBSTITUTE(SUBSTITUTE(CLEAN(G4111),CHAR(160),""),CHAR(10),"")),
TRIM(SUBSTITUTE(SUBSTITUTE(Category_Map!$A$3:$A$28,CHAR(160),""),CHAR(10),"")),0)),
"Not Found")</f>
        <v>Food</v>
      </c>
      <c r="J4111" t="str">
        <f t="shared" si="64"/>
        <v>Pre-COVID</v>
      </c>
    </row>
    <row r="4112" spans="1:10" x14ac:dyDescent="0.35">
      <c r="A4112" t="s">
        <v>34</v>
      </c>
      <c r="B4112">
        <v>2017</v>
      </c>
      <c r="C4112" t="s">
        <v>38</v>
      </c>
      <c r="D4112">
        <v>131.4</v>
      </c>
      <c r="E4112">
        <v>5</v>
      </c>
      <c r="F4112" s="1">
        <v>42856</v>
      </c>
      <c r="G4112" t="s">
        <v>5</v>
      </c>
      <c r="H4112">
        <v>126.3</v>
      </c>
      <c r="I4112" t="str" cm="1">
        <f t="array" ref="I4112">IFERROR(
INDEX(Category_Map!$B$3:$B$28,
MATCH(TRIM(SUBSTITUTE(SUBSTITUTE(CLEAN(G4112),CHAR(160),""),CHAR(10),"")),
TRIM(SUBSTITUTE(SUBSTITUTE(Category_Map!$A$3:$A$28,CHAR(160),""),CHAR(10),"")),0)),
"Not Found")</f>
        <v>Food</v>
      </c>
      <c r="J4112" t="str">
        <f t="shared" si="64"/>
        <v>Pre-COVID</v>
      </c>
    </row>
    <row r="4113" spans="1:10" x14ac:dyDescent="0.35">
      <c r="A4113" t="s">
        <v>34</v>
      </c>
      <c r="B4113">
        <v>2017</v>
      </c>
      <c r="C4113" t="s">
        <v>38</v>
      </c>
      <c r="D4113">
        <v>131.4</v>
      </c>
      <c r="E4113">
        <v>5</v>
      </c>
      <c r="F4113" s="1">
        <v>42856</v>
      </c>
      <c r="G4113" t="s">
        <v>6</v>
      </c>
      <c r="H4113">
        <v>137.69999999999999</v>
      </c>
      <c r="I4113" t="str" cm="1">
        <f t="array" ref="I4113">IFERROR(
INDEX(Category_Map!$B$3:$B$28,
MATCH(TRIM(SUBSTITUTE(SUBSTITUTE(CLEAN(G4113),CHAR(160),""),CHAR(10),"")),
TRIM(SUBSTITUTE(SUBSTITUTE(Category_Map!$A$3:$A$28,CHAR(160),""),CHAR(10),"")),0)),
"Not Found")</f>
        <v>Food</v>
      </c>
      <c r="J4113" t="str">
        <f t="shared" si="64"/>
        <v>Pre-COVID</v>
      </c>
    </row>
    <row r="4114" spans="1:10" x14ac:dyDescent="0.35">
      <c r="A4114" t="s">
        <v>34</v>
      </c>
      <c r="B4114">
        <v>2017</v>
      </c>
      <c r="C4114" t="s">
        <v>38</v>
      </c>
      <c r="D4114">
        <v>131.4</v>
      </c>
      <c r="E4114">
        <v>5</v>
      </c>
      <c r="F4114" s="1">
        <v>42856</v>
      </c>
      <c r="G4114" t="s">
        <v>7</v>
      </c>
      <c r="H4114">
        <v>118.1</v>
      </c>
      <c r="I4114" t="str" cm="1">
        <f t="array" ref="I4114">IFERROR(
INDEX(Category_Map!$B$3:$B$28,
MATCH(TRIM(SUBSTITUTE(SUBSTITUTE(CLEAN(G4114),CHAR(160),""),CHAR(10),"")),
TRIM(SUBSTITUTE(SUBSTITUTE(Category_Map!$A$3:$A$28,CHAR(160),""),CHAR(10),"")),0)),
"Not Found")</f>
        <v>Food</v>
      </c>
      <c r="J4114" t="str">
        <f t="shared" si="64"/>
        <v>Pre-COVID</v>
      </c>
    </row>
    <row r="4115" spans="1:10" x14ac:dyDescent="0.35">
      <c r="A4115" t="s">
        <v>34</v>
      </c>
      <c r="B4115">
        <v>2017</v>
      </c>
      <c r="C4115" t="s">
        <v>38</v>
      </c>
      <c r="D4115">
        <v>131.4</v>
      </c>
      <c r="E4115">
        <v>5</v>
      </c>
      <c r="F4115" s="1">
        <v>42856</v>
      </c>
      <c r="G4115" t="s">
        <v>8</v>
      </c>
      <c r="H4115">
        <v>137.9</v>
      </c>
      <c r="I4115" t="str" cm="1">
        <f t="array" ref="I4115">IFERROR(
INDEX(Category_Map!$B$3:$B$28,
MATCH(TRIM(SUBSTITUTE(SUBSTITUTE(CLEAN(G4115),CHAR(160),""),CHAR(10),"")),
TRIM(SUBSTITUTE(SUBSTITUTE(Category_Map!$A$3:$A$28,CHAR(160),""),CHAR(10),"")),0)),
"Not Found")</f>
        <v>Food</v>
      </c>
      <c r="J4115" t="str">
        <f t="shared" si="64"/>
        <v>Pre-COVID</v>
      </c>
    </row>
    <row r="4116" spans="1:10" x14ac:dyDescent="0.35">
      <c r="A4116" t="s">
        <v>34</v>
      </c>
      <c r="B4116">
        <v>2017</v>
      </c>
      <c r="C4116" t="s">
        <v>38</v>
      </c>
      <c r="D4116">
        <v>131.4</v>
      </c>
      <c r="E4116">
        <v>5</v>
      </c>
      <c r="F4116" s="1">
        <v>42856</v>
      </c>
      <c r="G4116" t="s">
        <v>9</v>
      </c>
      <c r="H4116">
        <v>125.6</v>
      </c>
      <c r="I4116" t="str" cm="1">
        <f t="array" ref="I4116">IFERROR(
INDEX(Category_Map!$B$3:$B$28,
MATCH(TRIM(SUBSTITUTE(SUBSTITUTE(CLEAN(G4116),CHAR(160),""),CHAR(10),"")),
TRIM(SUBSTITUTE(SUBSTITUTE(Category_Map!$A$3:$A$28,CHAR(160),""),CHAR(10),"")),0)),
"Not Found")</f>
        <v>Food</v>
      </c>
      <c r="J4116" t="str">
        <f t="shared" si="64"/>
        <v>Pre-COVID</v>
      </c>
    </row>
    <row r="4117" spans="1:10" x14ac:dyDescent="0.35">
      <c r="A4117" t="s">
        <v>34</v>
      </c>
      <c r="B4117">
        <v>2017</v>
      </c>
      <c r="C4117" t="s">
        <v>38</v>
      </c>
      <c r="D4117">
        <v>131.4</v>
      </c>
      <c r="E4117">
        <v>5</v>
      </c>
      <c r="F4117" s="1">
        <v>42856</v>
      </c>
      <c r="G4117" t="s">
        <v>10</v>
      </c>
      <c r="H4117">
        <v>138.30000000000001</v>
      </c>
      <c r="I4117" t="str" cm="1">
        <f t="array" ref="I4117">IFERROR(
INDEX(Category_Map!$B$3:$B$28,
MATCH(TRIM(SUBSTITUTE(SUBSTITUTE(CLEAN(G4117),CHAR(160),""),CHAR(10),"")),
TRIM(SUBSTITUTE(SUBSTITUTE(Category_Map!$A$3:$A$28,CHAR(160),""),CHAR(10),"")),0)),
"Not Found")</f>
        <v>Food</v>
      </c>
      <c r="J4117" t="str">
        <f t="shared" si="64"/>
        <v>Pre-COVID</v>
      </c>
    </row>
    <row r="4118" spans="1:10" x14ac:dyDescent="0.35">
      <c r="A4118" t="s">
        <v>34</v>
      </c>
      <c r="B4118">
        <v>2017</v>
      </c>
      <c r="C4118" t="s">
        <v>38</v>
      </c>
      <c r="D4118">
        <v>131.4</v>
      </c>
      <c r="E4118">
        <v>5</v>
      </c>
      <c r="F4118" s="1">
        <v>42856</v>
      </c>
      <c r="G4118" t="s">
        <v>11</v>
      </c>
      <c r="H4118">
        <v>119.4</v>
      </c>
      <c r="I4118" t="str" cm="1">
        <f t="array" ref="I4118">IFERROR(
INDEX(Category_Map!$B$3:$B$28,
MATCH(TRIM(SUBSTITUTE(SUBSTITUTE(CLEAN(G4118),CHAR(160),""),CHAR(10),"")),
TRIM(SUBSTITUTE(SUBSTITUTE(Category_Map!$A$3:$A$28,CHAR(160),""),CHAR(10),"")),0)),
"Not Found")</f>
        <v>Food</v>
      </c>
      <c r="J4118" t="str">
        <f t="shared" si="64"/>
        <v>Pre-COVID</v>
      </c>
    </row>
    <row r="4119" spans="1:10" x14ac:dyDescent="0.35">
      <c r="A4119" t="s">
        <v>34</v>
      </c>
      <c r="B4119">
        <v>2017</v>
      </c>
      <c r="C4119" t="s">
        <v>38</v>
      </c>
      <c r="D4119">
        <v>131.4</v>
      </c>
      <c r="E4119">
        <v>5</v>
      </c>
      <c r="F4119" s="1">
        <v>42856</v>
      </c>
      <c r="G4119" t="s">
        <v>12</v>
      </c>
      <c r="H4119">
        <v>136</v>
      </c>
      <c r="I4119" t="str" cm="1">
        <f t="array" ref="I4119">IFERROR(
INDEX(Category_Map!$B$3:$B$28,
MATCH(TRIM(SUBSTITUTE(SUBSTITUTE(CLEAN(G4119),CHAR(160),""),CHAR(10),"")),
TRIM(SUBSTITUTE(SUBSTITUTE(Category_Map!$A$3:$A$28,CHAR(160),""),CHAR(10),"")),0)),
"Not Found")</f>
        <v>Food</v>
      </c>
      <c r="J4119" t="str">
        <f t="shared" si="64"/>
        <v>Pre-COVID</v>
      </c>
    </row>
    <row r="4120" spans="1:10" x14ac:dyDescent="0.35">
      <c r="A4120" t="s">
        <v>34</v>
      </c>
      <c r="B4120">
        <v>2017</v>
      </c>
      <c r="C4120" t="s">
        <v>38</v>
      </c>
      <c r="D4120">
        <v>131.4</v>
      </c>
      <c r="E4120">
        <v>5</v>
      </c>
      <c r="F4120" s="1">
        <v>42856</v>
      </c>
      <c r="G4120" t="s">
        <v>13</v>
      </c>
      <c r="H4120">
        <v>127.6</v>
      </c>
      <c r="I4120" t="str" cm="1">
        <f t="array" ref="I4120">IFERROR(
INDEX(Category_Map!$B$3:$B$28,
MATCH(TRIM(SUBSTITUTE(SUBSTITUTE(CLEAN(G4120),CHAR(160),""),CHAR(10),"")),
TRIM(SUBSTITUTE(SUBSTITUTE(Category_Map!$A$3:$A$28,CHAR(160),""),CHAR(10),"")),0)),
"Not Found")</f>
        <v>Food and beverages</v>
      </c>
      <c r="J4120" t="str">
        <f t="shared" si="64"/>
        <v>Pre-COVID</v>
      </c>
    </row>
    <row r="4121" spans="1:10" x14ac:dyDescent="0.35">
      <c r="A4121" t="s">
        <v>34</v>
      </c>
      <c r="B4121">
        <v>2017</v>
      </c>
      <c r="C4121" t="s">
        <v>38</v>
      </c>
      <c r="D4121">
        <v>131.4</v>
      </c>
      <c r="E4121">
        <v>5</v>
      </c>
      <c r="F4121" s="1">
        <v>42856</v>
      </c>
      <c r="G4121" t="s">
        <v>14</v>
      </c>
      <c r="H4121">
        <v>144.5</v>
      </c>
      <c r="I4121" t="str" cm="1">
        <f t="array" ref="I4121">IFERROR(
INDEX(Category_Map!$B$3:$B$28,
MATCH(TRIM(SUBSTITUTE(SUBSTITUTE(CLEAN(G4121),CHAR(160),""),CHAR(10),"")),
TRIM(SUBSTITUTE(SUBSTITUTE(Category_Map!$A$3:$A$28,CHAR(160),""),CHAR(10),"")),0)),
"Not Found")</f>
        <v>Food and beverages</v>
      </c>
      <c r="J4121" t="str">
        <f t="shared" si="64"/>
        <v>Pre-COVID</v>
      </c>
    </row>
    <row r="4122" spans="1:10" x14ac:dyDescent="0.35">
      <c r="A4122" t="s">
        <v>34</v>
      </c>
      <c r="B4122">
        <v>2017</v>
      </c>
      <c r="C4122" t="s">
        <v>38</v>
      </c>
      <c r="D4122">
        <v>131.4</v>
      </c>
      <c r="E4122">
        <v>5</v>
      </c>
      <c r="F4122" s="1">
        <v>42856</v>
      </c>
      <c r="G4122" t="s">
        <v>15</v>
      </c>
      <c r="H4122">
        <v>133.69999999999999</v>
      </c>
      <c r="I4122" t="str" cm="1">
        <f t="array" ref="I4122">IFERROR(
INDEX(Category_Map!$B$3:$B$28,
MATCH(TRIM(SUBSTITUTE(SUBSTITUTE(CLEAN(G4122),CHAR(160),""),CHAR(10),"")),
TRIM(SUBSTITUTE(SUBSTITUTE(Category_Map!$A$3:$A$28,CHAR(160),""),CHAR(10),"")),0)),
"Not Found")</f>
        <v>Food and beverages</v>
      </c>
      <c r="J4122" t="str">
        <f t="shared" si="64"/>
        <v>Pre-COVID</v>
      </c>
    </row>
    <row r="4123" spans="1:10" x14ac:dyDescent="0.35">
      <c r="A4123" t="s">
        <v>34</v>
      </c>
      <c r="B4123">
        <v>2017</v>
      </c>
      <c r="C4123" t="s">
        <v>38</v>
      </c>
      <c r="D4123">
        <v>131.4</v>
      </c>
      <c r="E4123">
        <v>5</v>
      </c>
      <c r="F4123" s="1">
        <v>42856</v>
      </c>
      <c r="G4123" t="s">
        <v>16</v>
      </c>
      <c r="H4123">
        <v>146.19999999999999</v>
      </c>
      <c r="I4123" t="str" cm="1">
        <f t="array" ref="I4123">IFERROR(
INDEX(Category_Map!$B$3:$B$28,
MATCH(TRIM(SUBSTITUTE(SUBSTITUTE(CLEAN(G4123),CHAR(160),""),CHAR(10),"")),
TRIM(SUBSTITUTE(SUBSTITUTE(Category_Map!$A$3:$A$28,CHAR(160),""),CHAR(10),"")),0)),
"Not Found")</f>
        <v>Miscellaneous</v>
      </c>
      <c r="J4123" t="str">
        <f t="shared" si="64"/>
        <v>Pre-COVID</v>
      </c>
    </row>
    <row r="4124" spans="1:10" x14ac:dyDescent="0.35">
      <c r="A4124" t="s">
        <v>34</v>
      </c>
      <c r="B4124">
        <v>2017</v>
      </c>
      <c r="C4124" t="s">
        <v>38</v>
      </c>
      <c r="D4124">
        <v>131.4</v>
      </c>
      <c r="E4124">
        <v>5</v>
      </c>
      <c r="F4124" s="1">
        <v>42856</v>
      </c>
      <c r="G4124" t="s">
        <v>17</v>
      </c>
      <c r="H4124">
        <v>138.19999999999999</v>
      </c>
      <c r="I4124" t="str" cm="1">
        <f t="array" ref="I4124">IFERROR(
INDEX(Category_Map!$B$3:$B$28,
MATCH(TRIM(SUBSTITUTE(SUBSTITUTE(CLEAN(G4124),CHAR(160),""),CHAR(10),"")),
TRIM(SUBSTITUTE(SUBSTITUTE(Category_Map!$A$3:$A$28,CHAR(160),""),CHAR(10),"")),0)),
"Not Found")</f>
        <v>Clothing and Footwear</v>
      </c>
      <c r="J4124" t="str">
        <f t="shared" si="64"/>
        <v>Pre-COVID</v>
      </c>
    </row>
    <row r="4125" spans="1:10" x14ac:dyDescent="0.35">
      <c r="A4125" t="s">
        <v>34</v>
      </c>
      <c r="B4125">
        <v>2017</v>
      </c>
      <c r="C4125" t="s">
        <v>38</v>
      </c>
      <c r="D4125">
        <v>131.4</v>
      </c>
      <c r="E4125">
        <v>5</v>
      </c>
      <c r="F4125" s="1">
        <v>42856</v>
      </c>
      <c r="G4125" t="s">
        <v>18</v>
      </c>
      <c r="H4125">
        <v>131.4</v>
      </c>
      <c r="I4125" t="str" cm="1">
        <f t="array" ref="I4125">IFERROR(
INDEX(Category_Map!$B$3:$B$28,
MATCH(TRIM(SUBSTITUTE(SUBSTITUTE(CLEAN(G4125),CHAR(160),""),CHAR(10),"")),
TRIM(SUBSTITUTE(SUBSTITUTE(Category_Map!$A$3:$A$28,CHAR(160),""),CHAR(10),"")),0)),
"Not Found")</f>
        <v>Clothing and Footwear</v>
      </c>
      <c r="J4125" t="str">
        <f t="shared" si="64"/>
        <v>Pre-COVID</v>
      </c>
    </row>
    <row r="4126" spans="1:10" x14ac:dyDescent="0.35">
      <c r="A4126" t="s">
        <v>34</v>
      </c>
      <c r="B4126">
        <v>2017</v>
      </c>
      <c r="C4126" t="s">
        <v>38</v>
      </c>
      <c r="D4126">
        <v>131.4</v>
      </c>
      <c r="E4126">
        <v>5</v>
      </c>
      <c r="F4126" s="1">
        <v>42856</v>
      </c>
      <c r="G4126" t="s">
        <v>19</v>
      </c>
      <c r="H4126">
        <v>137.19999999999999</v>
      </c>
      <c r="I4126" t="str" cm="1">
        <f t="array" ref="I4126">IFERROR(
INDEX(Category_Map!$B$3:$B$28,
MATCH(TRIM(SUBSTITUTE(SUBSTITUTE(CLEAN(G4126),CHAR(160),""),CHAR(10),"")),
TRIM(SUBSTITUTE(SUBSTITUTE(Category_Map!$A$3:$A$28,CHAR(160),""),CHAR(10),"")),0)),
"Not Found")</f>
        <v>Clothing and Footwear</v>
      </c>
      <c r="J4126" t="str">
        <f t="shared" si="64"/>
        <v>Pre-COVID</v>
      </c>
    </row>
    <row r="4127" spans="1:10" x14ac:dyDescent="0.35">
      <c r="A4127" t="s">
        <v>34</v>
      </c>
      <c r="B4127">
        <v>2017</v>
      </c>
      <c r="C4127" t="s">
        <v>38</v>
      </c>
      <c r="D4127">
        <v>131.4</v>
      </c>
      <c r="E4127">
        <v>5</v>
      </c>
      <c r="F4127" s="1">
        <v>42856</v>
      </c>
      <c r="G4127" t="s">
        <v>20</v>
      </c>
      <c r="H4127">
        <v>132.1</v>
      </c>
      <c r="I4127" t="str" cm="1">
        <f t="array" ref="I4127">IFERROR(
INDEX(Category_Map!$B$3:$B$28,
MATCH(TRIM(SUBSTITUTE(SUBSTITUTE(CLEAN(G4127),CHAR(160),""),CHAR(10),"")),
TRIM(SUBSTITUTE(SUBSTITUTE(Category_Map!$A$3:$A$28,CHAR(160),""),CHAR(10),"")),0)),
"Not Found")</f>
        <v>Housing and Utilities</v>
      </c>
      <c r="J4127" t="str">
        <f t="shared" si="64"/>
        <v>Pre-COVID</v>
      </c>
    </row>
    <row r="4128" spans="1:10" x14ac:dyDescent="0.35">
      <c r="A4128" t="s">
        <v>34</v>
      </c>
      <c r="B4128">
        <v>2017</v>
      </c>
      <c r="C4128" t="s">
        <v>38</v>
      </c>
      <c r="D4128">
        <v>131.4</v>
      </c>
      <c r="E4128">
        <v>5</v>
      </c>
      <c r="F4128" s="1">
        <v>42856</v>
      </c>
      <c r="G4128" t="s">
        <v>21</v>
      </c>
      <c r="H4128">
        <v>129.4</v>
      </c>
      <c r="I4128" t="str" cm="1">
        <f t="array" ref="I4128">IFERROR(
INDEX(Category_Map!$B$3:$B$28,
MATCH(TRIM(SUBSTITUTE(SUBSTITUTE(CLEAN(G4128),CHAR(160),""),CHAR(10),"")),
TRIM(SUBSTITUTE(SUBSTITUTE(Category_Map!$A$3:$A$28,CHAR(160),""),CHAR(10),"")),0)),
"Not Found")</f>
        <v>Fuel and Energy</v>
      </c>
      <c r="J4128" t="str">
        <f t="shared" si="64"/>
        <v>Pre-COVID</v>
      </c>
    </row>
    <row r="4129" spans="1:10" x14ac:dyDescent="0.35">
      <c r="A4129" t="s">
        <v>34</v>
      </c>
      <c r="B4129">
        <v>2017</v>
      </c>
      <c r="C4129" t="s">
        <v>38</v>
      </c>
      <c r="D4129">
        <v>131.4</v>
      </c>
      <c r="E4129">
        <v>5</v>
      </c>
      <c r="F4129" s="1">
        <v>42856</v>
      </c>
      <c r="G4129" t="s">
        <v>22</v>
      </c>
      <c r="H4129">
        <v>130.9</v>
      </c>
      <c r="I4129" t="str" cm="1">
        <f t="array" ref="I4129">IFERROR(
INDEX(Category_Map!$B$3:$B$28,
MATCH(TRIM(SUBSTITUTE(SUBSTITUTE(CLEAN(G4129),CHAR(160),""),CHAR(10),"")),
TRIM(SUBSTITUTE(SUBSTITUTE(Category_Map!$A$3:$A$28,CHAR(160),""),CHAR(10),"")),0)),
"Not Found")</f>
        <v>Household goods and services</v>
      </c>
      <c r="J4129" t="str">
        <f t="shared" si="64"/>
        <v>Pre-COVID</v>
      </c>
    </row>
    <row r="4130" spans="1:10" x14ac:dyDescent="0.35">
      <c r="A4130" t="s">
        <v>34</v>
      </c>
      <c r="B4130">
        <v>2017</v>
      </c>
      <c r="C4130" t="s">
        <v>38</v>
      </c>
      <c r="D4130">
        <v>131.4</v>
      </c>
      <c r="E4130">
        <v>5</v>
      </c>
      <c r="F4130" s="1">
        <v>42856</v>
      </c>
      <c r="G4130" t="s">
        <v>23</v>
      </c>
      <c r="H4130">
        <v>128.4</v>
      </c>
      <c r="I4130" t="str" cm="1">
        <f t="array" ref="I4130">IFERROR(
INDEX(Category_Map!$B$3:$B$28,
MATCH(TRIM(SUBSTITUTE(SUBSTITUTE(CLEAN(G4130),CHAR(160),""),CHAR(10),"")),
TRIM(SUBSTITUTE(SUBSTITUTE(Category_Map!$A$3:$A$28,CHAR(160),""),CHAR(10),"")),0)),
"Not Found")</f>
        <v>Health</v>
      </c>
      <c r="J4130" t="str">
        <f t="shared" si="64"/>
        <v>Pre-COVID</v>
      </c>
    </row>
    <row r="4131" spans="1:10" x14ac:dyDescent="0.35">
      <c r="A4131" t="s">
        <v>34</v>
      </c>
      <c r="B4131">
        <v>2017</v>
      </c>
      <c r="C4131" t="s">
        <v>38</v>
      </c>
      <c r="D4131">
        <v>131.4</v>
      </c>
      <c r="E4131">
        <v>5</v>
      </c>
      <c r="F4131" s="1">
        <v>42856</v>
      </c>
      <c r="G4131" t="s">
        <v>24</v>
      </c>
      <c r="H4131">
        <v>116.7</v>
      </c>
      <c r="I4131" t="str" cm="1">
        <f t="array" ref="I4131">IFERROR(
INDEX(Category_Map!$B$3:$B$28,
MATCH(TRIM(SUBSTITUTE(SUBSTITUTE(CLEAN(G4131),CHAR(160),""),CHAR(10),"")),
TRIM(SUBSTITUTE(SUBSTITUTE(Category_Map!$A$3:$A$28,CHAR(160),""),CHAR(10),"")),0)),
"Not Found")</f>
        <v>Transport &amp; Communication</v>
      </c>
      <c r="J4131" t="str">
        <f t="shared" si="64"/>
        <v>Pre-COVID</v>
      </c>
    </row>
    <row r="4132" spans="1:10" x14ac:dyDescent="0.35">
      <c r="A4132" t="s">
        <v>34</v>
      </c>
      <c r="B4132">
        <v>2017</v>
      </c>
      <c r="C4132" t="s">
        <v>38</v>
      </c>
      <c r="D4132">
        <v>131.4</v>
      </c>
      <c r="E4132">
        <v>5</v>
      </c>
      <c r="F4132" s="1">
        <v>42856</v>
      </c>
      <c r="G4132" t="s">
        <v>25</v>
      </c>
      <c r="H4132">
        <v>125.7</v>
      </c>
      <c r="I4132" t="str" cm="1">
        <f t="array" ref="I4132">IFERROR(
INDEX(Category_Map!$B$3:$B$28,
MATCH(TRIM(SUBSTITUTE(SUBSTITUTE(CLEAN(G4132),CHAR(160),""),CHAR(10),"")),
TRIM(SUBSTITUTE(SUBSTITUTE(Category_Map!$A$3:$A$28,CHAR(160),""),CHAR(10),"")),0)),
"Not Found")</f>
        <v>Recreation and Personal Care</v>
      </c>
      <c r="J4132" t="str">
        <f t="shared" si="64"/>
        <v>Pre-COVID</v>
      </c>
    </row>
    <row r="4133" spans="1:10" x14ac:dyDescent="0.35">
      <c r="A4133" t="s">
        <v>34</v>
      </c>
      <c r="B4133">
        <v>2017</v>
      </c>
      <c r="C4133" t="s">
        <v>38</v>
      </c>
      <c r="D4133">
        <v>131.4</v>
      </c>
      <c r="E4133">
        <v>5</v>
      </c>
      <c r="F4133" s="1">
        <v>42856</v>
      </c>
      <c r="G4133" t="s">
        <v>26</v>
      </c>
      <c r="H4133">
        <v>134.80000000000001</v>
      </c>
      <c r="I4133" t="str" cm="1">
        <f t="array" ref="I4133">IFERROR(
INDEX(Category_Map!$B$3:$B$28,
MATCH(TRIM(SUBSTITUTE(SUBSTITUTE(CLEAN(G4133),CHAR(160),""),CHAR(10),"")),
TRIM(SUBSTITUTE(SUBSTITUTE(Category_Map!$A$3:$A$28,CHAR(160),""),CHAR(10),"")),0)),
"Not Found")</f>
        <v>Education</v>
      </c>
      <c r="J4133" t="str">
        <f t="shared" si="64"/>
        <v>Pre-COVID</v>
      </c>
    </row>
    <row r="4134" spans="1:10" x14ac:dyDescent="0.35">
      <c r="A4134" t="s">
        <v>34</v>
      </c>
      <c r="B4134">
        <v>2017</v>
      </c>
      <c r="C4134" t="s">
        <v>38</v>
      </c>
      <c r="D4134">
        <v>131.4</v>
      </c>
      <c r="E4134">
        <v>5</v>
      </c>
      <c r="F4134" s="1">
        <v>42856</v>
      </c>
      <c r="G4134" t="s">
        <v>27</v>
      </c>
      <c r="H4134">
        <v>123</v>
      </c>
      <c r="I4134" t="str" cm="1">
        <f t="array" ref="I4134">IFERROR(
INDEX(Category_Map!$B$3:$B$28,
MATCH(TRIM(SUBSTITUTE(SUBSTITUTE(CLEAN(G4134),CHAR(160),""),CHAR(10),"")),
TRIM(SUBSTITUTE(SUBSTITUTE(Category_Map!$A$3:$A$28,CHAR(160),""),CHAR(10),"")),0)),
"Not Found")</f>
        <v>Personal care and effects</v>
      </c>
      <c r="J4134" t="str">
        <f t="shared" si="64"/>
        <v>Pre-COVID</v>
      </c>
    </row>
    <row r="4135" spans="1:10" x14ac:dyDescent="0.35">
      <c r="A4135" t="s">
        <v>34</v>
      </c>
      <c r="B4135">
        <v>2017</v>
      </c>
      <c r="C4135" t="s">
        <v>38</v>
      </c>
      <c r="D4135">
        <v>131.4</v>
      </c>
      <c r="E4135">
        <v>5</v>
      </c>
      <c r="F4135" s="1">
        <v>42856</v>
      </c>
      <c r="G4135" t="s">
        <v>28</v>
      </c>
      <c r="H4135">
        <v>125.3</v>
      </c>
      <c r="I4135" t="str" cm="1">
        <f t="array" ref="I4135">IFERROR(
INDEX(Category_Map!$B$3:$B$28,
MATCH(TRIM(SUBSTITUTE(SUBSTITUTE(CLEAN(G4135),CHAR(160),""),CHAR(10),"")),
TRIM(SUBSTITUTE(SUBSTITUTE(Category_Map!$A$3:$A$28,CHAR(160),""),CHAR(10),"")),0)),
"Not Found")</f>
        <v>Miscellaneous</v>
      </c>
      <c r="J4135" t="str">
        <f t="shared" si="64"/>
        <v>Pre-COVID</v>
      </c>
    </row>
    <row r="4136" spans="1:10" x14ac:dyDescent="0.35">
      <c r="A4136" t="s">
        <v>30</v>
      </c>
      <c r="B4136">
        <v>2017</v>
      </c>
      <c r="C4136" t="s">
        <v>39</v>
      </c>
      <c r="D4136">
        <v>133.9</v>
      </c>
      <c r="E4136">
        <v>6</v>
      </c>
      <c r="F4136" s="1">
        <v>42887</v>
      </c>
      <c r="G4136" t="s">
        <v>3</v>
      </c>
      <c r="H4136">
        <v>133.5</v>
      </c>
      <c r="I4136" t="str" cm="1">
        <f t="array" ref="I4136">IFERROR(
INDEX(Category_Map!$B$3:$B$28,
MATCH(TRIM(SUBSTITUTE(SUBSTITUTE(CLEAN(G4136),CHAR(160),""),CHAR(10),"")),
TRIM(SUBSTITUTE(SUBSTITUTE(Category_Map!$A$3:$A$28,CHAR(160),""),CHAR(10),"")),0)),
"Not Found")</f>
        <v>Food</v>
      </c>
      <c r="J4136" t="str">
        <f t="shared" si="64"/>
        <v>Pre-COVID</v>
      </c>
    </row>
    <row r="4137" spans="1:10" x14ac:dyDescent="0.35">
      <c r="A4137" t="s">
        <v>30</v>
      </c>
      <c r="B4137">
        <v>2017</v>
      </c>
      <c r="C4137" t="s">
        <v>39</v>
      </c>
      <c r="D4137">
        <v>133.9</v>
      </c>
      <c r="E4137">
        <v>6</v>
      </c>
      <c r="F4137" s="1">
        <v>42887</v>
      </c>
      <c r="G4137" t="s">
        <v>4</v>
      </c>
      <c r="H4137">
        <v>143.69999999999999</v>
      </c>
      <c r="I4137" t="str" cm="1">
        <f t="array" ref="I4137">IFERROR(
INDEX(Category_Map!$B$3:$B$28,
MATCH(TRIM(SUBSTITUTE(SUBSTITUTE(CLEAN(G4137),CHAR(160),""),CHAR(10),"")),
TRIM(SUBSTITUTE(SUBSTITUTE(Category_Map!$A$3:$A$28,CHAR(160),""),CHAR(10),"")),0)),
"Not Found")</f>
        <v>Food</v>
      </c>
      <c r="J4137" t="str">
        <f t="shared" si="64"/>
        <v>Pre-COVID</v>
      </c>
    </row>
    <row r="4138" spans="1:10" x14ac:dyDescent="0.35">
      <c r="A4138" t="s">
        <v>30</v>
      </c>
      <c r="B4138">
        <v>2017</v>
      </c>
      <c r="C4138" t="s">
        <v>39</v>
      </c>
      <c r="D4138">
        <v>133.9</v>
      </c>
      <c r="E4138">
        <v>6</v>
      </c>
      <c r="F4138" s="1">
        <v>42887</v>
      </c>
      <c r="G4138" t="s">
        <v>5</v>
      </c>
      <c r="H4138">
        <v>128</v>
      </c>
      <c r="I4138" t="str" cm="1">
        <f t="array" ref="I4138">IFERROR(
INDEX(Category_Map!$B$3:$B$28,
MATCH(TRIM(SUBSTITUTE(SUBSTITUTE(CLEAN(G4138),CHAR(160),""),CHAR(10),"")),
TRIM(SUBSTITUTE(SUBSTITUTE(Category_Map!$A$3:$A$28,CHAR(160),""),CHAR(10),"")),0)),
"Not Found")</f>
        <v>Food</v>
      </c>
      <c r="J4138" t="str">
        <f t="shared" si="64"/>
        <v>Pre-COVID</v>
      </c>
    </row>
    <row r="4139" spans="1:10" x14ac:dyDescent="0.35">
      <c r="A4139" t="s">
        <v>30</v>
      </c>
      <c r="B4139">
        <v>2017</v>
      </c>
      <c r="C4139" t="s">
        <v>39</v>
      </c>
      <c r="D4139">
        <v>133.9</v>
      </c>
      <c r="E4139">
        <v>6</v>
      </c>
      <c r="F4139" s="1">
        <v>42887</v>
      </c>
      <c r="G4139" t="s">
        <v>6</v>
      </c>
      <c r="H4139">
        <v>138.6</v>
      </c>
      <c r="I4139" t="str" cm="1">
        <f t="array" ref="I4139">IFERROR(
INDEX(Category_Map!$B$3:$B$28,
MATCH(TRIM(SUBSTITUTE(SUBSTITUTE(CLEAN(G4139),CHAR(160),""),CHAR(10),"")),
TRIM(SUBSTITUTE(SUBSTITUTE(Category_Map!$A$3:$A$28,CHAR(160),""),CHAR(10),"")),0)),
"Not Found")</f>
        <v>Food</v>
      </c>
      <c r="J4139" t="str">
        <f t="shared" si="64"/>
        <v>Pre-COVID</v>
      </c>
    </row>
    <row r="4140" spans="1:10" x14ac:dyDescent="0.35">
      <c r="A4140" t="s">
        <v>30</v>
      </c>
      <c r="B4140">
        <v>2017</v>
      </c>
      <c r="C4140" t="s">
        <v>39</v>
      </c>
      <c r="D4140">
        <v>133.9</v>
      </c>
      <c r="E4140">
        <v>6</v>
      </c>
      <c r="F4140" s="1">
        <v>42887</v>
      </c>
      <c r="G4140" t="s">
        <v>7</v>
      </c>
      <c r="H4140">
        <v>120.9</v>
      </c>
      <c r="I4140" t="str" cm="1">
        <f t="array" ref="I4140">IFERROR(
INDEX(Category_Map!$B$3:$B$28,
MATCH(TRIM(SUBSTITUTE(SUBSTITUTE(CLEAN(G4140),CHAR(160),""),CHAR(10),"")),
TRIM(SUBSTITUTE(SUBSTITUTE(Category_Map!$A$3:$A$28,CHAR(160),""),CHAR(10),"")),0)),
"Not Found")</f>
        <v>Food</v>
      </c>
      <c r="J4140" t="str">
        <f t="shared" si="64"/>
        <v>Pre-COVID</v>
      </c>
    </row>
    <row r="4141" spans="1:10" x14ac:dyDescent="0.35">
      <c r="A4141" t="s">
        <v>30</v>
      </c>
      <c r="B4141">
        <v>2017</v>
      </c>
      <c r="C4141" t="s">
        <v>39</v>
      </c>
      <c r="D4141">
        <v>133.9</v>
      </c>
      <c r="E4141">
        <v>6</v>
      </c>
      <c r="F4141" s="1">
        <v>42887</v>
      </c>
      <c r="G4141" t="s">
        <v>8</v>
      </c>
      <c r="H4141">
        <v>140.9</v>
      </c>
      <c r="I4141" t="str" cm="1">
        <f t="array" ref="I4141">IFERROR(
INDEX(Category_Map!$B$3:$B$28,
MATCH(TRIM(SUBSTITUTE(SUBSTITUTE(CLEAN(G4141),CHAR(160),""),CHAR(10),"")),
TRIM(SUBSTITUTE(SUBSTITUTE(Category_Map!$A$3:$A$28,CHAR(160),""),CHAR(10),"")),0)),
"Not Found")</f>
        <v>Food</v>
      </c>
      <c r="J4141" t="str">
        <f t="shared" si="64"/>
        <v>Pre-COVID</v>
      </c>
    </row>
    <row r="4142" spans="1:10" x14ac:dyDescent="0.35">
      <c r="A4142" t="s">
        <v>30</v>
      </c>
      <c r="B4142">
        <v>2017</v>
      </c>
      <c r="C4142" t="s">
        <v>39</v>
      </c>
      <c r="D4142">
        <v>133.9</v>
      </c>
      <c r="E4142">
        <v>6</v>
      </c>
      <c r="F4142" s="1">
        <v>42887</v>
      </c>
      <c r="G4142" t="s">
        <v>9</v>
      </c>
      <c r="H4142">
        <v>128.80000000000001</v>
      </c>
      <c r="I4142" t="str" cm="1">
        <f t="array" ref="I4142">IFERROR(
INDEX(Category_Map!$B$3:$B$28,
MATCH(TRIM(SUBSTITUTE(SUBSTITUTE(CLEAN(G4142),CHAR(160),""),CHAR(10),"")),
TRIM(SUBSTITUTE(SUBSTITUTE(Category_Map!$A$3:$A$28,CHAR(160),""),CHAR(10),"")),0)),
"Not Found")</f>
        <v>Food</v>
      </c>
      <c r="J4142" t="str">
        <f t="shared" si="64"/>
        <v>Pre-COVID</v>
      </c>
    </row>
    <row r="4143" spans="1:10" x14ac:dyDescent="0.35">
      <c r="A4143" t="s">
        <v>30</v>
      </c>
      <c r="B4143">
        <v>2017</v>
      </c>
      <c r="C4143" t="s">
        <v>39</v>
      </c>
      <c r="D4143">
        <v>133.9</v>
      </c>
      <c r="E4143">
        <v>6</v>
      </c>
      <c r="F4143" s="1">
        <v>42887</v>
      </c>
      <c r="G4143" t="s">
        <v>10</v>
      </c>
      <c r="H4143">
        <v>140.19999999999999</v>
      </c>
      <c r="I4143" t="str" cm="1">
        <f t="array" ref="I4143">IFERROR(
INDEX(Category_Map!$B$3:$B$28,
MATCH(TRIM(SUBSTITUTE(SUBSTITUTE(CLEAN(G4143),CHAR(160),""),CHAR(10),"")),
TRIM(SUBSTITUTE(SUBSTITUTE(Category_Map!$A$3:$A$28,CHAR(160),""),CHAR(10),"")),0)),
"Not Found")</f>
        <v>Food</v>
      </c>
      <c r="J4143" t="str">
        <f t="shared" si="64"/>
        <v>Pre-COVID</v>
      </c>
    </row>
    <row r="4144" spans="1:10" x14ac:dyDescent="0.35">
      <c r="A4144" t="s">
        <v>30</v>
      </c>
      <c r="B4144">
        <v>2017</v>
      </c>
      <c r="C4144" t="s">
        <v>39</v>
      </c>
      <c r="D4144">
        <v>133.9</v>
      </c>
      <c r="E4144">
        <v>6</v>
      </c>
      <c r="F4144" s="1">
        <v>42887</v>
      </c>
      <c r="G4144" t="s">
        <v>11</v>
      </c>
      <c r="H4144">
        <v>118.9</v>
      </c>
      <c r="I4144" t="str" cm="1">
        <f t="array" ref="I4144">IFERROR(
INDEX(Category_Map!$B$3:$B$28,
MATCH(TRIM(SUBSTITUTE(SUBSTITUTE(CLEAN(G4144),CHAR(160),""),CHAR(10),"")),
TRIM(SUBSTITUTE(SUBSTITUTE(Category_Map!$A$3:$A$28,CHAR(160),""),CHAR(10),"")),0)),
"Not Found")</f>
        <v>Food</v>
      </c>
      <c r="J4144" t="str">
        <f t="shared" si="64"/>
        <v>Pre-COVID</v>
      </c>
    </row>
    <row r="4145" spans="1:10" x14ac:dyDescent="0.35">
      <c r="A4145" t="s">
        <v>30</v>
      </c>
      <c r="B4145">
        <v>2017</v>
      </c>
      <c r="C4145" t="s">
        <v>39</v>
      </c>
      <c r="D4145">
        <v>133.9</v>
      </c>
      <c r="E4145">
        <v>6</v>
      </c>
      <c r="F4145" s="1">
        <v>42887</v>
      </c>
      <c r="G4145" t="s">
        <v>12</v>
      </c>
      <c r="H4145">
        <v>133.5</v>
      </c>
      <c r="I4145" t="str" cm="1">
        <f t="array" ref="I4145">IFERROR(
INDEX(Category_Map!$B$3:$B$28,
MATCH(TRIM(SUBSTITUTE(SUBSTITUTE(CLEAN(G4145),CHAR(160),""),CHAR(10),"")),
TRIM(SUBSTITUTE(SUBSTITUTE(Category_Map!$A$3:$A$28,CHAR(160),""),CHAR(10),"")),0)),
"Not Found")</f>
        <v>Food</v>
      </c>
      <c r="J4145" t="str">
        <f t="shared" si="64"/>
        <v>Pre-COVID</v>
      </c>
    </row>
    <row r="4146" spans="1:10" x14ac:dyDescent="0.35">
      <c r="A4146" t="s">
        <v>30</v>
      </c>
      <c r="B4146">
        <v>2017</v>
      </c>
      <c r="C4146" t="s">
        <v>39</v>
      </c>
      <c r="D4146">
        <v>133.9</v>
      </c>
      <c r="E4146">
        <v>6</v>
      </c>
      <c r="F4146" s="1">
        <v>42887</v>
      </c>
      <c r="G4146" t="s">
        <v>13</v>
      </c>
      <c r="H4146">
        <v>130.4</v>
      </c>
      <c r="I4146" t="str" cm="1">
        <f t="array" ref="I4146">IFERROR(
INDEX(Category_Map!$B$3:$B$28,
MATCH(TRIM(SUBSTITUTE(SUBSTITUTE(CLEAN(G4146),CHAR(160),""),CHAR(10),"")),
TRIM(SUBSTITUTE(SUBSTITUTE(Category_Map!$A$3:$A$28,CHAR(160),""),CHAR(10),"")),0)),
"Not Found")</f>
        <v>Food and beverages</v>
      </c>
      <c r="J4146" t="str">
        <f t="shared" si="64"/>
        <v>Pre-COVID</v>
      </c>
    </row>
    <row r="4147" spans="1:10" x14ac:dyDescent="0.35">
      <c r="A4147" t="s">
        <v>30</v>
      </c>
      <c r="B4147">
        <v>2017</v>
      </c>
      <c r="C4147" t="s">
        <v>39</v>
      </c>
      <c r="D4147">
        <v>133.9</v>
      </c>
      <c r="E4147">
        <v>6</v>
      </c>
      <c r="F4147" s="1">
        <v>42887</v>
      </c>
      <c r="G4147" t="s">
        <v>14</v>
      </c>
      <c r="H4147">
        <v>146.5</v>
      </c>
      <c r="I4147" t="str" cm="1">
        <f t="array" ref="I4147">IFERROR(
INDEX(Category_Map!$B$3:$B$28,
MATCH(TRIM(SUBSTITUTE(SUBSTITUTE(CLEAN(G4147),CHAR(160),""),CHAR(10),"")),
TRIM(SUBSTITUTE(SUBSTITUTE(Category_Map!$A$3:$A$28,CHAR(160),""),CHAR(10),"")),0)),
"Not Found")</f>
        <v>Food and beverages</v>
      </c>
      <c r="J4147" t="str">
        <f t="shared" si="64"/>
        <v>Pre-COVID</v>
      </c>
    </row>
    <row r="4148" spans="1:10" x14ac:dyDescent="0.35">
      <c r="A4148" t="s">
        <v>30</v>
      </c>
      <c r="B4148">
        <v>2017</v>
      </c>
      <c r="C4148" t="s">
        <v>39</v>
      </c>
      <c r="D4148">
        <v>133.9</v>
      </c>
      <c r="E4148">
        <v>6</v>
      </c>
      <c r="F4148" s="1">
        <v>42887</v>
      </c>
      <c r="G4148" t="s">
        <v>15</v>
      </c>
      <c r="H4148">
        <v>134.9</v>
      </c>
      <c r="I4148" t="str" cm="1">
        <f t="array" ref="I4148">IFERROR(
INDEX(Category_Map!$B$3:$B$28,
MATCH(TRIM(SUBSTITUTE(SUBSTITUTE(CLEAN(G4148),CHAR(160),""),CHAR(10),"")),
TRIM(SUBSTITUTE(SUBSTITUTE(Category_Map!$A$3:$A$28,CHAR(160),""),CHAR(10),"")),0)),
"Not Found")</f>
        <v>Food and beverages</v>
      </c>
      <c r="J4148" t="str">
        <f t="shared" si="64"/>
        <v>Pre-COVID</v>
      </c>
    </row>
    <row r="4149" spans="1:10" x14ac:dyDescent="0.35">
      <c r="A4149" t="s">
        <v>30</v>
      </c>
      <c r="B4149">
        <v>2017</v>
      </c>
      <c r="C4149" t="s">
        <v>39</v>
      </c>
      <c r="D4149">
        <v>133.9</v>
      </c>
      <c r="E4149">
        <v>6</v>
      </c>
      <c r="F4149" s="1">
        <v>42887</v>
      </c>
      <c r="G4149" t="s">
        <v>16</v>
      </c>
      <c r="H4149">
        <v>145.80000000000001</v>
      </c>
      <c r="I4149" t="str" cm="1">
        <f t="array" ref="I4149">IFERROR(
INDEX(Category_Map!$B$3:$B$28,
MATCH(TRIM(SUBSTITUTE(SUBSTITUTE(CLEAN(G4149),CHAR(160),""),CHAR(10),"")),
TRIM(SUBSTITUTE(SUBSTITUTE(Category_Map!$A$3:$A$28,CHAR(160),""),CHAR(10),"")),0)),
"Not Found")</f>
        <v>Miscellaneous</v>
      </c>
      <c r="J4149" t="str">
        <f t="shared" si="64"/>
        <v>Pre-COVID</v>
      </c>
    </row>
    <row r="4150" spans="1:10" x14ac:dyDescent="0.35">
      <c r="A4150" t="s">
        <v>30</v>
      </c>
      <c r="B4150">
        <v>2017</v>
      </c>
      <c r="C4150" t="s">
        <v>39</v>
      </c>
      <c r="D4150">
        <v>133.9</v>
      </c>
      <c r="E4150">
        <v>6</v>
      </c>
      <c r="F4150" s="1">
        <v>42887</v>
      </c>
      <c r="G4150" t="s">
        <v>17</v>
      </c>
      <c r="H4150">
        <v>143.1</v>
      </c>
      <c r="I4150" t="str" cm="1">
        <f t="array" ref="I4150">IFERROR(
INDEX(Category_Map!$B$3:$B$28,
MATCH(TRIM(SUBSTITUTE(SUBSTITUTE(CLEAN(G4150),CHAR(160),""),CHAR(10),"")),
TRIM(SUBSTITUTE(SUBSTITUTE(Category_Map!$A$3:$A$28,CHAR(160),""),CHAR(10),"")),0)),
"Not Found")</f>
        <v>Clothing and Footwear</v>
      </c>
      <c r="J4150" t="str">
        <f t="shared" si="64"/>
        <v>Pre-COVID</v>
      </c>
    </row>
    <row r="4151" spans="1:10" x14ac:dyDescent="0.35">
      <c r="A4151" t="s">
        <v>30</v>
      </c>
      <c r="B4151">
        <v>2017</v>
      </c>
      <c r="C4151" t="s">
        <v>39</v>
      </c>
      <c r="D4151">
        <v>133.9</v>
      </c>
      <c r="E4151">
        <v>6</v>
      </c>
      <c r="F4151" s="1">
        <v>42887</v>
      </c>
      <c r="G4151" t="s">
        <v>18</v>
      </c>
      <c r="H4151">
        <v>137.69999999999999</v>
      </c>
      <c r="I4151" t="str" cm="1">
        <f t="array" ref="I4151">IFERROR(
INDEX(Category_Map!$B$3:$B$28,
MATCH(TRIM(SUBSTITUTE(SUBSTITUTE(CLEAN(G4151),CHAR(160),""),CHAR(10),"")),
TRIM(SUBSTITUTE(SUBSTITUTE(Category_Map!$A$3:$A$28,CHAR(160),""),CHAR(10),"")),0)),
"Not Found")</f>
        <v>Clothing and Footwear</v>
      </c>
      <c r="J4151" t="str">
        <f t="shared" si="64"/>
        <v>Pre-COVID</v>
      </c>
    </row>
    <row r="4152" spans="1:10" x14ac:dyDescent="0.35">
      <c r="A4152" t="s">
        <v>30</v>
      </c>
      <c r="B4152">
        <v>2017</v>
      </c>
      <c r="C4152" t="s">
        <v>39</v>
      </c>
      <c r="D4152">
        <v>133.9</v>
      </c>
      <c r="E4152">
        <v>6</v>
      </c>
      <c r="F4152" s="1">
        <v>42887</v>
      </c>
      <c r="G4152" t="s">
        <v>19</v>
      </c>
      <c r="H4152">
        <v>142.30000000000001</v>
      </c>
      <c r="I4152" t="str" cm="1">
        <f t="array" ref="I4152">IFERROR(
INDEX(Category_Map!$B$3:$B$28,
MATCH(TRIM(SUBSTITUTE(SUBSTITUTE(CLEAN(G4152),CHAR(160),""),CHAR(10),"")),
TRIM(SUBSTITUTE(SUBSTITUTE(Category_Map!$A$3:$A$28,CHAR(160),""),CHAR(10),"")),0)),
"Not Found")</f>
        <v>Clothing and Footwear</v>
      </c>
      <c r="J4152" t="str">
        <f t="shared" si="64"/>
        <v>Pre-COVID</v>
      </c>
    </row>
    <row r="4153" spans="1:10" x14ac:dyDescent="0.35">
      <c r="A4153" t="s">
        <v>30</v>
      </c>
      <c r="B4153">
        <v>2017</v>
      </c>
      <c r="C4153" t="s">
        <v>39</v>
      </c>
      <c r="D4153">
        <v>133.9</v>
      </c>
      <c r="E4153">
        <v>6</v>
      </c>
      <c r="F4153" s="1">
        <v>42887</v>
      </c>
      <c r="G4153" t="s">
        <v>20</v>
      </c>
      <c r="H4153">
        <v>0</v>
      </c>
      <c r="I4153" t="str" cm="1">
        <f t="array" ref="I4153">IFERROR(
INDEX(Category_Map!$B$3:$B$28,
MATCH(TRIM(SUBSTITUTE(SUBSTITUTE(CLEAN(G4153),CHAR(160),""),CHAR(10),"")),
TRIM(SUBSTITUTE(SUBSTITUTE(Category_Map!$A$3:$A$28,CHAR(160),""),CHAR(10),"")),0)),
"Not Found")</f>
        <v>Housing and Utilities</v>
      </c>
      <c r="J4153" t="str">
        <f t="shared" si="64"/>
        <v>Pre-COVID</v>
      </c>
    </row>
    <row r="4154" spans="1:10" x14ac:dyDescent="0.35">
      <c r="A4154" t="s">
        <v>30</v>
      </c>
      <c r="B4154">
        <v>2017</v>
      </c>
      <c r="C4154" t="s">
        <v>39</v>
      </c>
      <c r="D4154">
        <v>133.9</v>
      </c>
      <c r="E4154">
        <v>6</v>
      </c>
      <c r="F4154" s="1">
        <v>42887</v>
      </c>
      <c r="G4154" t="s">
        <v>21</v>
      </c>
      <c r="H4154">
        <v>134.80000000000001</v>
      </c>
      <c r="I4154" t="str" cm="1">
        <f t="array" ref="I4154">IFERROR(
INDEX(Category_Map!$B$3:$B$28,
MATCH(TRIM(SUBSTITUTE(SUBSTITUTE(CLEAN(G4154),CHAR(160),""),CHAR(10),"")),
TRIM(SUBSTITUTE(SUBSTITUTE(Category_Map!$A$3:$A$28,CHAR(160),""),CHAR(10),"")),0)),
"Not Found")</f>
        <v>Fuel and Energy</v>
      </c>
      <c r="J4154" t="str">
        <f t="shared" si="64"/>
        <v>Pre-COVID</v>
      </c>
    </row>
    <row r="4155" spans="1:10" x14ac:dyDescent="0.35">
      <c r="A4155" t="s">
        <v>30</v>
      </c>
      <c r="B4155">
        <v>2017</v>
      </c>
      <c r="C4155" t="s">
        <v>39</v>
      </c>
      <c r="D4155">
        <v>133.9</v>
      </c>
      <c r="E4155">
        <v>6</v>
      </c>
      <c r="F4155" s="1">
        <v>42887</v>
      </c>
      <c r="G4155" t="s">
        <v>22</v>
      </c>
      <c r="H4155">
        <v>135.19999999999999</v>
      </c>
      <c r="I4155" t="str" cm="1">
        <f t="array" ref="I4155">IFERROR(
INDEX(Category_Map!$B$3:$B$28,
MATCH(TRIM(SUBSTITUTE(SUBSTITUTE(CLEAN(G4155),CHAR(160),""),CHAR(10),"")),
TRIM(SUBSTITUTE(SUBSTITUTE(Category_Map!$A$3:$A$28,CHAR(160),""),CHAR(10),"")),0)),
"Not Found")</f>
        <v>Household goods and services</v>
      </c>
      <c r="J4155" t="str">
        <f t="shared" si="64"/>
        <v>Pre-COVID</v>
      </c>
    </row>
    <row r="4156" spans="1:10" x14ac:dyDescent="0.35">
      <c r="A4156" t="s">
        <v>30</v>
      </c>
      <c r="B4156">
        <v>2017</v>
      </c>
      <c r="C4156" t="s">
        <v>39</v>
      </c>
      <c r="D4156">
        <v>133.9</v>
      </c>
      <c r="E4156">
        <v>6</v>
      </c>
      <c r="F4156" s="1">
        <v>42887</v>
      </c>
      <c r="G4156" t="s">
        <v>23</v>
      </c>
      <c r="H4156">
        <v>131.30000000000001</v>
      </c>
      <c r="I4156" t="str" cm="1">
        <f t="array" ref="I4156">IFERROR(
INDEX(Category_Map!$B$3:$B$28,
MATCH(TRIM(SUBSTITUTE(SUBSTITUTE(CLEAN(G4156),CHAR(160),""),CHAR(10),"")),
TRIM(SUBSTITUTE(SUBSTITUTE(Category_Map!$A$3:$A$28,CHAR(160),""),CHAR(10),"")),0)),
"Not Found")</f>
        <v>Health</v>
      </c>
      <c r="J4156" t="str">
        <f t="shared" si="64"/>
        <v>Pre-COVID</v>
      </c>
    </row>
    <row r="4157" spans="1:10" x14ac:dyDescent="0.35">
      <c r="A4157" t="s">
        <v>30</v>
      </c>
      <c r="B4157">
        <v>2017</v>
      </c>
      <c r="C4157" t="s">
        <v>39</v>
      </c>
      <c r="D4157">
        <v>133.9</v>
      </c>
      <c r="E4157">
        <v>6</v>
      </c>
      <c r="F4157" s="1">
        <v>42887</v>
      </c>
      <c r="G4157" t="s">
        <v>24</v>
      </c>
      <c r="H4157">
        <v>119.4</v>
      </c>
      <c r="I4157" t="str" cm="1">
        <f t="array" ref="I4157">IFERROR(
INDEX(Category_Map!$B$3:$B$28,
MATCH(TRIM(SUBSTITUTE(SUBSTITUTE(CLEAN(G4157),CHAR(160),""),CHAR(10),"")),
TRIM(SUBSTITUTE(SUBSTITUTE(Category_Map!$A$3:$A$28,CHAR(160),""),CHAR(10),"")),0)),
"Not Found")</f>
        <v>Transport &amp; Communication</v>
      </c>
      <c r="J4157" t="str">
        <f t="shared" si="64"/>
        <v>Pre-COVID</v>
      </c>
    </row>
    <row r="4158" spans="1:10" x14ac:dyDescent="0.35">
      <c r="A4158" t="s">
        <v>30</v>
      </c>
      <c r="B4158">
        <v>2017</v>
      </c>
      <c r="C4158" t="s">
        <v>39</v>
      </c>
      <c r="D4158">
        <v>133.9</v>
      </c>
      <c r="E4158">
        <v>6</v>
      </c>
      <c r="F4158" s="1">
        <v>42887</v>
      </c>
      <c r="G4158" t="s">
        <v>25</v>
      </c>
      <c r="H4158">
        <v>129.80000000000001</v>
      </c>
      <c r="I4158" t="str" cm="1">
        <f t="array" ref="I4158">IFERROR(
INDEX(Category_Map!$B$3:$B$28,
MATCH(TRIM(SUBSTITUTE(SUBSTITUTE(CLEAN(G4158),CHAR(160),""),CHAR(10),"")),
TRIM(SUBSTITUTE(SUBSTITUTE(Category_Map!$A$3:$A$28,CHAR(160),""),CHAR(10),"")),0)),
"Not Found")</f>
        <v>Recreation and Personal Care</v>
      </c>
      <c r="J4158" t="str">
        <f t="shared" si="64"/>
        <v>Pre-COVID</v>
      </c>
    </row>
    <row r="4159" spans="1:10" x14ac:dyDescent="0.35">
      <c r="A4159" t="s">
        <v>30</v>
      </c>
      <c r="B4159">
        <v>2017</v>
      </c>
      <c r="C4159" t="s">
        <v>39</v>
      </c>
      <c r="D4159">
        <v>133.9</v>
      </c>
      <c r="E4159">
        <v>6</v>
      </c>
      <c r="F4159" s="1">
        <v>42887</v>
      </c>
      <c r="G4159" t="s">
        <v>26</v>
      </c>
      <c r="H4159">
        <v>136.9</v>
      </c>
      <c r="I4159" t="str" cm="1">
        <f t="array" ref="I4159">IFERROR(
INDEX(Category_Map!$B$3:$B$28,
MATCH(TRIM(SUBSTITUTE(SUBSTITUTE(CLEAN(G4159),CHAR(160),""),CHAR(10),"")),
TRIM(SUBSTITUTE(SUBSTITUTE(Category_Map!$A$3:$A$28,CHAR(160),""),CHAR(10),"")),0)),
"Not Found")</f>
        <v>Education</v>
      </c>
      <c r="J4159" t="str">
        <f t="shared" si="64"/>
        <v>Pre-COVID</v>
      </c>
    </row>
    <row r="4160" spans="1:10" x14ac:dyDescent="0.35">
      <c r="A4160" t="s">
        <v>30</v>
      </c>
      <c r="B4160">
        <v>2017</v>
      </c>
      <c r="C4160" t="s">
        <v>39</v>
      </c>
      <c r="D4160">
        <v>133.9</v>
      </c>
      <c r="E4160">
        <v>6</v>
      </c>
      <c r="F4160" s="1">
        <v>42887</v>
      </c>
      <c r="G4160" t="s">
        <v>27</v>
      </c>
      <c r="H4160">
        <v>124.1</v>
      </c>
      <c r="I4160" t="str" cm="1">
        <f t="array" ref="I4160">IFERROR(
INDEX(Category_Map!$B$3:$B$28,
MATCH(TRIM(SUBSTITUTE(SUBSTITUTE(CLEAN(G4160),CHAR(160),""),CHAR(10),"")),
TRIM(SUBSTITUTE(SUBSTITUTE(Category_Map!$A$3:$A$28,CHAR(160),""),CHAR(10),"")),0)),
"Not Found")</f>
        <v>Personal care and effects</v>
      </c>
      <c r="J4160" t="str">
        <f t="shared" si="64"/>
        <v>Pre-COVID</v>
      </c>
    </row>
    <row r="4161" spans="1:10" x14ac:dyDescent="0.35">
      <c r="A4161" t="s">
        <v>30</v>
      </c>
      <c r="B4161">
        <v>2017</v>
      </c>
      <c r="C4161" t="s">
        <v>39</v>
      </c>
      <c r="D4161">
        <v>133.9</v>
      </c>
      <c r="E4161">
        <v>6</v>
      </c>
      <c r="F4161" s="1">
        <v>42887</v>
      </c>
      <c r="G4161" t="s">
        <v>28</v>
      </c>
      <c r="H4161">
        <v>128.1</v>
      </c>
      <c r="I4161" t="str" cm="1">
        <f t="array" ref="I4161">IFERROR(
INDEX(Category_Map!$B$3:$B$28,
MATCH(TRIM(SUBSTITUTE(SUBSTITUTE(CLEAN(G4161),CHAR(160),""),CHAR(10),"")),
TRIM(SUBSTITUTE(SUBSTITUTE(Category_Map!$A$3:$A$28,CHAR(160),""),CHAR(10),"")),0)),
"Not Found")</f>
        <v>Miscellaneous</v>
      </c>
      <c r="J4161" t="str">
        <f t="shared" si="64"/>
        <v>Pre-COVID</v>
      </c>
    </row>
    <row r="4162" spans="1:10" x14ac:dyDescent="0.35">
      <c r="A4162" t="s">
        <v>33</v>
      </c>
      <c r="B4162">
        <v>2017</v>
      </c>
      <c r="C4162" t="s">
        <v>39</v>
      </c>
      <c r="D4162">
        <v>129.9</v>
      </c>
      <c r="E4162">
        <v>6</v>
      </c>
      <c r="F4162" s="1">
        <v>42887</v>
      </c>
      <c r="G4162" t="s">
        <v>3</v>
      </c>
      <c r="H4162">
        <v>132.9</v>
      </c>
      <c r="I4162" t="str" cm="1">
        <f t="array" ref="I4162">IFERROR(
INDEX(Category_Map!$B$3:$B$28,
MATCH(TRIM(SUBSTITUTE(SUBSTITUTE(CLEAN(G4162),CHAR(160),""),CHAR(10),"")),
TRIM(SUBSTITUTE(SUBSTITUTE(Category_Map!$A$3:$A$28,CHAR(160),""),CHAR(10),"")),0)),
"Not Found")</f>
        <v>Food</v>
      </c>
      <c r="J4162" t="str">
        <f t="shared" ref="J4162:J4225" si="65">IF(F4162 &lt; DATE(2020,3,1), "Pre-COVID", "Post-COVID")</f>
        <v>Pre-COVID</v>
      </c>
    </row>
    <row r="4163" spans="1:10" x14ac:dyDescent="0.35">
      <c r="A4163" t="s">
        <v>33</v>
      </c>
      <c r="B4163">
        <v>2017</v>
      </c>
      <c r="C4163" t="s">
        <v>39</v>
      </c>
      <c r="D4163">
        <v>129.9</v>
      </c>
      <c r="E4163">
        <v>6</v>
      </c>
      <c r="F4163" s="1">
        <v>42887</v>
      </c>
      <c r="G4163" t="s">
        <v>4</v>
      </c>
      <c r="H4163">
        <v>148.69999999999999</v>
      </c>
      <c r="I4163" t="str" cm="1">
        <f t="array" ref="I4163">IFERROR(
INDEX(Category_Map!$B$3:$B$28,
MATCH(TRIM(SUBSTITUTE(SUBSTITUTE(CLEAN(G4163),CHAR(160),""),CHAR(10),"")),
TRIM(SUBSTITUTE(SUBSTITUTE(Category_Map!$A$3:$A$28,CHAR(160),""),CHAR(10),"")),0)),
"Not Found")</f>
        <v>Food</v>
      </c>
      <c r="J4163" t="str">
        <f t="shared" si="65"/>
        <v>Pre-COVID</v>
      </c>
    </row>
    <row r="4164" spans="1:10" x14ac:dyDescent="0.35">
      <c r="A4164" t="s">
        <v>33</v>
      </c>
      <c r="B4164">
        <v>2017</v>
      </c>
      <c r="C4164" t="s">
        <v>39</v>
      </c>
      <c r="D4164">
        <v>129.9</v>
      </c>
      <c r="E4164">
        <v>6</v>
      </c>
      <c r="F4164" s="1">
        <v>42887</v>
      </c>
      <c r="G4164" t="s">
        <v>5</v>
      </c>
      <c r="H4164">
        <v>128.30000000000001</v>
      </c>
      <c r="I4164" t="str" cm="1">
        <f t="array" ref="I4164">IFERROR(
INDEX(Category_Map!$B$3:$B$28,
MATCH(TRIM(SUBSTITUTE(SUBSTITUTE(CLEAN(G4164),CHAR(160),""),CHAR(10),"")),
TRIM(SUBSTITUTE(SUBSTITUTE(Category_Map!$A$3:$A$28,CHAR(160),""),CHAR(10),"")),0)),
"Not Found")</f>
        <v>Food</v>
      </c>
      <c r="J4164" t="str">
        <f t="shared" si="65"/>
        <v>Pre-COVID</v>
      </c>
    </row>
    <row r="4165" spans="1:10" x14ac:dyDescent="0.35">
      <c r="A4165" t="s">
        <v>33</v>
      </c>
      <c r="B4165">
        <v>2017</v>
      </c>
      <c r="C4165" t="s">
        <v>39</v>
      </c>
      <c r="D4165">
        <v>129.9</v>
      </c>
      <c r="E4165">
        <v>6</v>
      </c>
      <c r="F4165" s="1">
        <v>42887</v>
      </c>
      <c r="G4165" t="s">
        <v>6</v>
      </c>
      <c r="H4165">
        <v>137.30000000000001</v>
      </c>
      <c r="I4165" t="str" cm="1">
        <f t="array" ref="I4165">IFERROR(
INDEX(Category_Map!$B$3:$B$28,
MATCH(TRIM(SUBSTITUTE(SUBSTITUTE(CLEAN(G4165),CHAR(160),""),CHAR(10),"")),
TRIM(SUBSTITUTE(SUBSTITUTE(Category_Map!$A$3:$A$28,CHAR(160),""),CHAR(10),"")),0)),
"Not Found")</f>
        <v>Food</v>
      </c>
      <c r="J4165" t="str">
        <f t="shared" si="65"/>
        <v>Pre-COVID</v>
      </c>
    </row>
    <row r="4166" spans="1:10" x14ac:dyDescent="0.35">
      <c r="A4166" t="s">
        <v>33</v>
      </c>
      <c r="B4166">
        <v>2017</v>
      </c>
      <c r="C4166" t="s">
        <v>39</v>
      </c>
      <c r="D4166">
        <v>129.9</v>
      </c>
      <c r="E4166">
        <v>6</v>
      </c>
      <c r="F4166" s="1">
        <v>42887</v>
      </c>
      <c r="G4166" t="s">
        <v>7</v>
      </c>
      <c r="H4166">
        <v>113.5</v>
      </c>
      <c r="I4166" t="str" cm="1">
        <f t="array" ref="I4166">IFERROR(
INDEX(Category_Map!$B$3:$B$28,
MATCH(TRIM(SUBSTITUTE(SUBSTITUTE(CLEAN(G4166),CHAR(160),""),CHAR(10),"")),
TRIM(SUBSTITUTE(SUBSTITUTE(Category_Map!$A$3:$A$28,CHAR(160),""),CHAR(10),"")),0)),
"Not Found")</f>
        <v>Food</v>
      </c>
      <c r="J4166" t="str">
        <f t="shared" si="65"/>
        <v>Pre-COVID</v>
      </c>
    </row>
    <row r="4167" spans="1:10" x14ac:dyDescent="0.35">
      <c r="A4167" t="s">
        <v>33</v>
      </c>
      <c r="B4167">
        <v>2017</v>
      </c>
      <c r="C4167" t="s">
        <v>39</v>
      </c>
      <c r="D4167">
        <v>129.9</v>
      </c>
      <c r="E4167">
        <v>6</v>
      </c>
      <c r="F4167" s="1">
        <v>42887</v>
      </c>
      <c r="G4167" t="s">
        <v>8</v>
      </c>
      <c r="H4167">
        <v>137.19999999999999</v>
      </c>
      <c r="I4167" t="str" cm="1">
        <f t="array" ref="I4167">IFERROR(
INDEX(Category_Map!$B$3:$B$28,
MATCH(TRIM(SUBSTITUTE(SUBSTITUTE(CLEAN(G4167),CHAR(160),""),CHAR(10),"")),
TRIM(SUBSTITUTE(SUBSTITUTE(Category_Map!$A$3:$A$28,CHAR(160),""),CHAR(10),"")),0)),
"Not Found")</f>
        <v>Food</v>
      </c>
      <c r="J4167" t="str">
        <f t="shared" si="65"/>
        <v>Pre-COVID</v>
      </c>
    </row>
    <row r="4168" spans="1:10" x14ac:dyDescent="0.35">
      <c r="A4168" t="s">
        <v>33</v>
      </c>
      <c r="B4168">
        <v>2017</v>
      </c>
      <c r="C4168" t="s">
        <v>39</v>
      </c>
      <c r="D4168">
        <v>129.9</v>
      </c>
      <c r="E4168">
        <v>6</v>
      </c>
      <c r="F4168" s="1">
        <v>42887</v>
      </c>
      <c r="G4168" t="s">
        <v>9</v>
      </c>
      <c r="H4168">
        <v>142.19999999999999</v>
      </c>
      <c r="I4168" t="str" cm="1">
        <f t="array" ref="I4168">IFERROR(
INDEX(Category_Map!$B$3:$B$28,
MATCH(TRIM(SUBSTITUTE(SUBSTITUTE(CLEAN(G4168),CHAR(160),""),CHAR(10),"")),
TRIM(SUBSTITUTE(SUBSTITUTE(Category_Map!$A$3:$A$28,CHAR(160),""),CHAR(10),"")),0)),
"Not Found")</f>
        <v>Food</v>
      </c>
      <c r="J4168" t="str">
        <f t="shared" si="65"/>
        <v>Pre-COVID</v>
      </c>
    </row>
    <row r="4169" spans="1:10" x14ac:dyDescent="0.35">
      <c r="A4169" t="s">
        <v>33</v>
      </c>
      <c r="B4169">
        <v>2017</v>
      </c>
      <c r="C4169" t="s">
        <v>39</v>
      </c>
      <c r="D4169">
        <v>129.9</v>
      </c>
      <c r="E4169">
        <v>6</v>
      </c>
      <c r="F4169" s="1">
        <v>42887</v>
      </c>
      <c r="G4169" t="s">
        <v>10</v>
      </c>
      <c r="H4169">
        <v>128.19999999999999</v>
      </c>
      <c r="I4169" t="str" cm="1">
        <f t="array" ref="I4169">IFERROR(
INDEX(Category_Map!$B$3:$B$28,
MATCH(TRIM(SUBSTITUTE(SUBSTITUTE(CLEAN(G4169),CHAR(160),""),CHAR(10),"")),
TRIM(SUBSTITUTE(SUBSTITUTE(Category_Map!$A$3:$A$28,CHAR(160),""),CHAR(10),"")),0)),
"Not Found")</f>
        <v>Food</v>
      </c>
      <c r="J4169" t="str">
        <f t="shared" si="65"/>
        <v>Pre-COVID</v>
      </c>
    </row>
    <row r="4170" spans="1:10" x14ac:dyDescent="0.35">
      <c r="A4170" t="s">
        <v>33</v>
      </c>
      <c r="B4170">
        <v>2017</v>
      </c>
      <c r="C4170" t="s">
        <v>39</v>
      </c>
      <c r="D4170">
        <v>129.9</v>
      </c>
      <c r="E4170">
        <v>6</v>
      </c>
      <c r="F4170" s="1">
        <v>42887</v>
      </c>
      <c r="G4170" t="s">
        <v>11</v>
      </c>
      <c r="H4170">
        <v>120.9</v>
      </c>
      <c r="I4170" t="str" cm="1">
        <f t="array" ref="I4170">IFERROR(
INDEX(Category_Map!$B$3:$B$28,
MATCH(TRIM(SUBSTITUTE(SUBSTITUTE(CLEAN(G4170),CHAR(160),""),CHAR(10),"")),
TRIM(SUBSTITUTE(SUBSTITUTE(Category_Map!$A$3:$A$28,CHAR(160),""),CHAR(10),"")),0)),
"Not Found")</f>
        <v>Food</v>
      </c>
      <c r="J4170" t="str">
        <f t="shared" si="65"/>
        <v>Pre-COVID</v>
      </c>
    </row>
    <row r="4171" spans="1:10" x14ac:dyDescent="0.35">
      <c r="A4171" t="s">
        <v>33</v>
      </c>
      <c r="B4171">
        <v>2017</v>
      </c>
      <c r="C4171" t="s">
        <v>39</v>
      </c>
      <c r="D4171">
        <v>129.9</v>
      </c>
      <c r="E4171">
        <v>6</v>
      </c>
      <c r="F4171" s="1">
        <v>42887</v>
      </c>
      <c r="G4171" t="s">
        <v>12</v>
      </c>
      <c r="H4171">
        <v>138.80000000000001</v>
      </c>
      <c r="I4171" t="str" cm="1">
        <f t="array" ref="I4171">IFERROR(
INDEX(Category_Map!$B$3:$B$28,
MATCH(TRIM(SUBSTITUTE(SUBSTITUTE(CLEAN(G4171),CHAR(160),""),CHAR(10),"")),
TRIM(SUBSTITUTE(SUBSTITUTE(Category_Map!$A$3:$A$28,CHAR(160),""),CHAR(10),"")),0)),
"Not Found")</f>
        <v>Food</v>
      </c>
      <c r="J4171" t="str">
        <f t="shared" si="65"/>
        <v>Pre-COVID</v>
      </c>
    </row>
    <row r="4172" spans="1:10" x14ac:dyDescent="0.35">
      <c r="A4172" t="s">
        <v>33</v>
      </c>
      <c r="B4172">
        <v>2017</v>
      </c>
      <c r="C4172" t="s">
        <v>39</v>
      </c>
      <c r="D4172">
        <v>129.9</v>
      </c>
      <c r="E4172">
        <v>6</v>
      </c>
      <c r="F4172" s="1">
        <v>42887</v>
      </c>
      <c r="G4172" t="s">
        <v>13</v>
      </c>
      <c r="H4172">
        <v>124.2</v>
      </c>
      <c r="I4172" t="str" cm="1">
        <f t="array" ref="I4172">IFERROR(
INDEX(Category_Map!$B$3:$B$28,
MATCH(TRIM(SUBSTITUTE(SUBSTITUTE(CLEAN(G4172),CHAR(160),""),CHAR(10),"")),
TRIM(SUBSTITUTE(SUBSTITUTE(Category_Map!$A$3:$A$28,CHAR(160),""),CHAR(10),"")),0)),
"Not Found")</f>
        <v>Food and beverages</v>
      </c>
      <c r="J4172" t="str">
        <f t="shared" si="65"/>
        <v>Pre-COVID</v>
      </c>
    </row>
    <row r="4173" spans="1:10" x14ac:dyDescent="0.35">
      <c r="A4173" t="s">
        <v>33</v>
      </c>
      <c r="B4173">
        <v>2017</v>
      </c>
      <c r="C4173" t="s">
        <v>39</v>
      </c>
      <c r="D4173">
        <v>129.9</v>
      </c>
      <c r="E4173">
        <v>6</v>
      </c>
      <c r="F4173" s="1">
        <v>42887</v>
      </c>
      <c r="G4173" t="s">
        <v>14</v>
      </c>
      <c r="H4173">
        <v>143.1</v>
      </c>
      <c r="I4173" t="str" cm="1">
        <f t="array" ref="I4173">IFERROR(
INDEX(Category_Map!$B$3:$B$28,
MATCH(TRIM(SUBSTITUTE(SUBSTITUTE(CLEAN(G4173),CHAR(160),""),CHAR(10),"")),
TRIM(SUBSTITUTE(SUBSTITUTE(Category_Map!$A$3:$A$28,CHAR(160),""),CHAR(10),"")),0)),
"Not Found")</f>
        <v>Food and beverages</v>
      </c>
      <c r="J4173" t="str">
        <f t="shared" si="65"/>
        <v>Pre-COVID</v>
      </c>
    </row>
    <row r="4174" spans="1:10" x14ac:dyDescent="0.35">
      <c r="A4174" t="s">
        <v>33</v>
      </c>
      <c r="B4174">
        <v>2017</v>
      </c>
      <c r="C4174" t="s">
        <v>39</v>
      </c>
      <c r="D4174">
        <v>129.9</v>
      </c>
      <c r="E4174">
        <v>6</v>
      </c>
      <c r="F4174" s="1">
        <v>42887</v>
      </c>
      <c r="G4174" t="s">
        <v>15</v>
      </c>
      <c r="H4174">
        <v>135.69999999999999</v>
      </c>
      <c r="I4174" t="str" cm="1">
        <f t="array" ref="I4174">IFERROR(
INDEX(Category_Map!$B$3:$B$28,
MATCH(TRIM(SUBSTITUTE(SUBSTITUTE(CLEAN(G4174),CHAR(160),""),CHAR(10),"")),
TRIM(SUBSTITUTE(SUBSTITUTE(Category_Map!$A$3:$A$28,CHAR(160),""),CHAR(10),"")),0)),
"Not Found")</f>
        <v>Food and beverages</v>
      </c>
      <c r="J4174" t="str">
        <f t="shared" si="65"/>
        <v>Pre-COVID</v>
      </c>
    </row>
    <row r="4175" spans="1:10" x14ac:dyDescent="0.35">
      <c r="A4175" t="s">
        <v>33</v>
      </c>
      <c r="B4175">
        <v>2017</v>
      </c>
      <c r="C4175" t="s">
        <v>39</v>
      </c>
      <c r="D4175">
        <v>129.9</v>
      </c>
      <c r="E4175">
        <v>6</v>
      </c>
      <c r="F4175" s="1">
        <v>42887</v>
      </c>
      <c r="G4175" t="s">
        <v>16</v>
      </c>
      <c r="H4175">
        <v>148.6</v>
      </c>
      <c r="I4175" t="str" cm="1">
        <f t="array" ref="I4175">IFERROR(
INDEX(Category_Map!$B$3:$B$28,
MATCH(TRIM(SUBSTITUTE(SUBSTITUTE(CLEAN(G4175),CHAR(160),""),CHAR(10),"")),
TRIM(SUBSTITUTE(SUBSTITUTE(Category_Map!$A$3:$A$28,CHAR(160),""),CHAR(10),"")),0)),
"Not Found")</f>
        <v>Miscellaneous</v>
      </c>
      <c r="J4175" t="str">
        <f t="shared" si="65"/>
        <v>Pre-COVID</v>
      </c>
    </row>
    <row r="4176" spans="1:10" x14ac:dyDescent="0.35">
      <c r="A4176" t="s">
        <v>33</v>
      </c>
      <c r="B4176">
        <v>2017</v>
      </c>
      <c r="C4176" t="s">
        <v>39</v>
      </c>
      <c r="D4176">
        <v>129.9</v>
      </c>
      <c r="E4176">
        <v>6</v>
      </c>
      <c r="F4176" s="1">
        <v>42887</v>
      </c>
      <c r="G4176" t="s">
        <v>17</v>
      </c>
      <c r="H4176">
        <v>131.5</v>
      </c>
      <c r="I4176" t="str" cm="1">
        <f t="array" ref="I4176">IFERROR(
INDEX(Category_Map!$B$3:$B$28,
MATCH(TRIM(SUBSTITUTE(SUBSTITUTE(CLEAN(G4176),CHAR(160),""),CHAR(10),"")),
TRIM(SUBSTITUTE(SUBSTITUTE(Category_Map!$A$3:$A$28,CHAR(160),""),CHAR(10),"")),0)),
"Not Found")</f>
        <v>Clothing and Footwear</v>
      </c>
      <c r="J4176" t="str">
        <f t="shared" si="65"/>
        <v>Pre-COVID</v>
      </c>
    </row>
    <row r="4177" spans="1:10" x14ac:dyDescent="0.35">
      <c r="A4177" t="s">
        <v>33</v>
      </c>
      <c r="B4177">
        <v>2017</v>
      </c>
      <c r="C4177" t="s">
        <v>39</v>
      </c>
      <c r="D4177">
        <v>129.9</v>
      </c>
      <c r="E4177">
        <v>6</v>
      </c>
      <c r="F4177" s="1">
        <v>42887</v>
      </c>
      <c r="G4177" t="s">
        <v>18</v>
      </c>
      <c r="H4177">
        <v>123.2</v>
      </c>
      <c r="I4177" t="str" cm="1">
        <f t="array" ref="I4177">IFERROR(
INDEX(Category_Map!$B$3:$B$28,
MATCH(TRIM(SUBSTITUTE(SUBSTITUTE(CLEAN(G4177),CHAR(160),""),CHAR(10),"")),
TRIM(SUBSTITUTE(SUBSTITUTE(Category_Map!$A$3:$A$28,CHAR(160),""),CHAR(10),"")),0)),
"Not Found")</f>
        <v>Clothing and Footwear</v>
      </c>
      <c r="J4177" t="str">
        <f t="shared" si="65"/>
        <v>Pre-COVID</v>
      </c>
    </row>
    <row r="4178" spans="1:10" x14ac:dyDescent="0.35">
      <c r="A4178" t="s">
        <v>33</v>
      </c>
      <c r="B4178">
        <v>2017</v>
      </c>
      <c r="C4178" t="s">
        <v>39</v>
      </c>
      <c r="D4178">
        <v>129.9</v>
      </c>
      <c r="E4178">
        <v>6</v>
      </c>
      <c r="F4178" s="1">
        <v>42887</v>
      </c>
      <c r="G4178" t="s">
        <v>19</v>
      </c>
      <c r="H4178">
        <v>130.19999999999999</v>
      </c>
      <c r="I4178" t="str" cm="1">
        <f t="array" ref="I4178">IFERROR(
INDEX(Category_Map!$B$3:$B$28,
MATCH(TRIM(SUBSTITUTE(SUBSTITUTE(CLEAN(G4178),CHAR(160),""),CHAR(10),"")),
TRIM(SUBSTITUTE(SUBSTITUTE(Category_Map!$A$3:$A$28,CHAR(160),""),CHAR(10),"")),0)),
"Not Found")</f>
        <v>Clothing and Footwear</v>
      </c>
      <c r="J4178" t="str">
        <f t="shared" si="65"/>
        <v>Pre-COVID</v>
      </c>
    </row>
    <row r="4179" spans="1:10" x14ac:dyDescent="0.35">
      <c r="A4179" t="s">
        <v>33</v>
      </c>
      <c r="B4179">
        <v>2017</v>
      </c>
      <c r="C4179" t="s">
        <v>39</v>
      </c>
      <c r="D4179">
        <v>129.9</v>
      </c>
      <c r="E4179">
        <v>6</v>
      </c>
      <c r="F4179" s="1">
        <v>42887</v>
      </c>
      <c r="G4179" t="s">
        <v>20</v>
      </c>
      <c r="H4179">
        <v>131.4</v>
      </c>
      <c r="I4179" t="str" cm="1">
        <f t="array" ref="I4179">IFERROR(
INDEX(Category_Map!$B$3:$B$28,
MATCH(TRIM(SUBSTITUTE(SUBSTITUTE(CLEAN(G4179),CHAR(160),""),CHAR(10),"")),
TRIM(SUBSTITUTE(SUBSTITUTE(Category_Map!$A$3:$A$28,CHAR(160),""),CHAR(10),"")),0)),
"Not Found")</f>
        <v>Housing and Utilities</v>
      </c>
      <c r="J4179" t="str">
        <f t="shared" si="65"/>
        <v>Pre-COVID</v>
      </c>
    </row>
    <row r="4180" spans="1:10" x14ac:dyDescent="0.35">
      <c r="A4180" t="s">
        <v>33</v>
      </c>
      <c r="B4180">
        <v>2017</v>
      </c>
      <c r="C4180" t="s">
        <v>39</v>
      </c>
      <c r="D4180">
        <v>129.9</v>
      </c>
      <c r="E4180">
        <v>6</v>
      </c>
      <c r="F4180" s="1">
        <v>42887</v>
      </c>
      <c r="G4180" t="s">
        <v>21</v>
      </c>
      <c r="H4180">
        <v>119</v>
      </c>
      <c r="I4180" t="str" cm="1">
        <f t="array" ref="I4180">IFERROR(
INDEX(Category_Map!$B$3:$B$28,
MATCH(TRIM(SUBSTITUTE(SUBSTITUTE(CLEAN(G4180),CHAR(160),""),CHAR(10),"")),
TRIM(SUBSTITUTE(SUBSTITUTE(Category_Map!$A$3:$A$28,CHAR(160),""),CHAR(10),"")),0)),
"Not Found")</f>
        <v>Fuel and Energy</v>
      </c>
      <c r="J4180" t="str">
        <f t="shared" si="65"/>
        <v>Pre-COVID</v>
      </c>
    </row>
    <row r="4181" spans="1:10" x14ac:dyDescent="0.35">
      <c r="A4181" t="s">
        <v>33</v>
      </c>
      <c r="B4181">
        <v>2017</v>
      </c>
      <c r="C4181" t="s">
        <v>39</v>
      </c>
      <c r="D4181">
        <v>129.9</v>
      </c>
      <c r="E4181">
        <v>6</v>
      </c>
      <c r="F4181" s="1">
        <v>42887</v>
      </c>
      <c r="G4181" t="s">
        <v>22</v>
      </c>
      <c r="H4181">
        <v>126.8</v>
      </c>
      <c r="I4181" t="str" cm="1">
        <f t="array" ref="I4181">IFERROR(
INDEX(Category_Map!$B$3:$B$28,
MATCH(TRIM(SUBSTITUTE(SUBSTITUTE(CLEAN(G4181),CHAR(160),""),CHAR(10),"")),
TRIM(SUBSTITUTE(SUBSTITUTE(Category_Map!$A$3:$A$28,CHAR(160),""),CHAR(10),"")),0)),
"Not Found")</f>
        <v>Household goods and services</v>
      </c>
      <c r="J4181" t="str">
        <f t="shared" si="65"/>
        <v>Pre-COVID</v>
      </c>
    </row>
    <row r="4182" spans="1:10" x14ac:dyDescent="0.35">
      <c r="A4182" t="s">
        <v>33</v>
      </c>
      <c r="B4182">
        <v>2017</v>
      </c>
      <c r="C4182" t="s">
        <v>39</v>
      </c>
      <c r="D4182">
        <v>129.9</v>
      </c>
      <c r="E4182">
        <v>6</v>
      </c>
      <c r="F4182" s="1">
        <v>42887</v>
      </c>
      <c r="G4182" t="s">
        <v>23</v>
      </c>
      <c r="H4182">
        <v>123.8</v>
      </c>
      <c r="I4182" t="str" cm="1">
        <f t="array" ref="I4182">IFERROR(
INDEX(Category_Map!$B$3:$B$28,
MATCH(TRIM(SUBSTITUTE(SUBSTITUTE(CLEAN(G4182),CHAR(160),""),CHAR(10),"")),
TRIM(SUBSTITUTE(SUBSTITUTE(Category_Map!$A$3:$A$28,CHAR(160),""),CHAR(10),"")),0)),
"Not Found")</f>
        <v>Health</v>
      </c>
      <c r="J4182" t="str">
        <f t="shared" si="65"/>
        <v>Pre-COVID</v>
      </c>
    </row>
    <row r="4183" spans="1:10" x14ac:dyDescent="0.35">
      <c r="A4183" t="s">
        <v>33</v>
      </c>
      <c r="B4183">
        <v>2017</v>
      </c>
      <c r="C4183" t="s">
        <v>39</v>
      </c>
      <c r="D4183">
        <v>129.9</v>
      </c>
      <c r="E4183">
        <v>6</v>
      </c>
      <c r="F4183" s="1">
        <v>42887</v>
      </c>
      <c r="G4183" t="s">
        <v>24</v>
      </c>
      <c r="H4183">
        <v>113.9</v>
      </c>
      <c r="I4183" t="str" cm="1">
        <f t="array" ref="I4183">IFERROR(
INDEX(Category_Map!$B$3:$B$28,
MATCH(TRIM(SUBSTITUTE(SUBSTITUTE(CLEAN(G4183),CHAR(160),""),CHAR(10),"")),
TRIM(SUBSTITUTE(SUBSTITUTE(Category_Map!$A$3:$A$28,CHAR(160),""),CHAR(10),"")),0)),
"Not Found")</f>
        <v>Transport &amp; Communication</v>
      </c>
      <c r="J4183" t="str">
        <f t="shared" si="65"/>
        <v>Pre-COVID</v>
      </c>
    </row>
    <row r="4184" spans="1:10" x14ac:dyDescent="0.35">
      <c r="A4184" t="s">
        <v>33</v>
      </c>
      <c r="B4184">
        <v>2017</v>
      </c>
      <c r="C4184" t="s">
        <v>39</v>
      </c>
      <c r="D4184">
        <v>129.9</v>
      </c>
      <c r="E4184">
        <v>6</v>
      </c>
      <c r="F4184" s="1">
        <v>42887</v>
      </c>
      <c r="G4184" t="s">
        <v>25</v>
      </c>
      <c r="H4184">
        <v>122.9</v>
      </c>
      <c r="I4184" t="str" cm="1">
        <f t="array" ref="I4184">IFERROR(
INDEX(Category_Map!$B$3:$B$28,
MATCH(TRIM(SUBSTITUTE(SUBSTITUTE(CLEAN(G4184),CHAR(160),""),CHAR(10),"")),
TRIM(SUBSTITUTE(SUBSTITUTE(Category_Map!$A$3:$A$28,CHAR(160),""),CHAR(10),"")),0)),
"Not Found")</f>
        <v>Recreation and Personal Care</v>
      </c>
      <c r="J4184" t="str">
        <f t="shared" si="65"/>
        <v>Pre-COVID</v>
      </c>
    </row>
    <row r="4185" spans="1:10" x14ac:dyDescent="0.35">
      <c r="A4185" t="s">
        <v>33</v>
      </c>
      <c r="B4185">
        <v>2017</v>
      </c>
      <c r="C4185" t="s">
        <v>39</v>
      </c>
      <c r="D4185">
        <v>129.9</v>
      </c>
      <c r="E4185">
        <v>6</v>
      </c>
      <c r="F4185" s="1">
        <v>42887</v>
      </c>
      <c r="G4185" t="s">
        <v>26</v>
      </c>
      <c r="H4185">
        <v>134.30000000000001</v>
      </c>
      <c r="I4185" t="str" cm="1">
        <f t="array" ref="I4185">IFERROR(
INDEX(Category_Map!$B$3:$B$28,
MATCH(TRIM(SUBSTITUTE(SUBSTITUTE(CLEAN(G4185),CHAR(160),""),CHAR(10),"")),
TRIM(SUBSTITUTE(SUBSTITUTE(Category_Map!$A$3:$A$28,CHAR(160),""),CHAR(10),"")),0)),
"Not Found")</f>
        <v>Education</v>
      </c>
      <c r="J4185" t="str">
        <f t="shared" si="65"/>
        <v>Pre-COVID</v>
      </c>
    </row>
    <row r="4186" spans="1:10" x14ac:dyDescent="0.35">
      <c r="A4186" t="s">
        <v>33</v>
      </c>
      <c r="B4186">
        <v>2017</v>
      </c>
      <c r="C4186" t="s">
        <v>39</v>
      </c>
      <c r="D4186">
        <v>129.9</v>
      </c>
      <c r="E4186">
        <v>6</v>
      </c>
      <c r="F4186" s="1">
        <v>42887</v>
      </c>
      <c r="G4186" t="s">
        <v>27</v>
      </c>
      <c r="H4186">
        <v>122.5</v>
      </c>
      <c r="I4186" t="str" cm="1">
        <f t="array" ref="I4186">IFERROR(
INDEX(Category_Map!$B$3:$B$28,
MATCH(TRIM(SUBSTITUTE(SUBSTITUTE(CLEAN(G4186),CHAR(160),""),CHAR(10),"")),
TRIM(SUBSTITUTE(SUBSTITUTE(Category_Map!$A$3:$A$28,CHAR(160),""),CHAR(10),"")),0)),
"Not Found")</f>
        <v>Personal care and effects</v>
      </c>
      <c r="J4186" t="str">
        <f t="shared" si="65"/>
        <v>Pre-COVID</v>
      </c>
    </row>
    <row r="4187" spans="1:10" x14ac:dyDescent="0.35">
      <c r="A4187" t="s">
        <v>33</v>
      </c>
      <c r="B4187">
        <v>2017</v>
      </c>
      <c r="C4187" t="s">
        <v>39</v>
      </c>
      <c r="D4187">
        <v>129.9</v>
      </c>
      <c r="E4187">
        <v>6</v>
      </c>
      <c r="F4187" s="1">
        <v>42887</v>
      </c>
      <c r="G4187" t="s">
        <v>28</v>
      </c>
      <c r="H4187">
        <v>122.7</v>
      </c>
      <c r="I4187" t="str" cm="1">
        <f t="array" ref="I4187">IFERROR(
INDEX(Category_Map!$B$3:$B$28,
MATCH(TRIM(SUBSTITUTE(SUBSTITUTE(CLEAN(G4187),CHAR(160),""),CHAR(10),"")),
TRIM(SUBSTITUTE(SUBSTITUTE(Category_Map!$A$3:$A$28,CHAR(160),""),CHAR(10),"")),0)),
"Not Found")</f>
        <v>Miscellaneous</v>
      </c>
      <c r="J4187" t="str">
        <f t="shared" si="65"/>
        <v>Pre-COVID</v>
      </c>
    </row>
    <row r="4188" spans="1:10" x14ac:dyDescent="0.35">
      <c r="A4188" t="s">
        <v>34</v>
      </c>
      <c r="B4188">
        <v>2017</v>
      </c>
      <c r="C4188" t="s">
        <v>39</v>
      </c>
      <c r="D4188">
        <v>132</v>
      </c>
      <c r="E4188">
        <v>6</v>
      </c>
      <c r="F4188" s="1">
        <v>42887</v>
      </c>
      <c r="G4188" t="s">
        <v>3</v>
      </c>
      <c r="H4188">
        <v>133.30000000000001</v>
      </c>
      <c r="I4188" t="str" cm="1">
        <f t="array" ref="I4188">IFERROR(
INDEX(Category_Map!$B$3:$B$28,
MATCH(TRIM(SUBSTITUTE(SUBSTITUTE(CLEAN(G4188),CHAR(160),""),CHAR(10),"")),
TRIM(SUBSTITUTE(SUBSTITUTE(Category_Map!$A$3:$A$28,CHAR(160),""),CHAR(10),"")),0)),
"Not Found")</f>
        <v>Food</v>
      </c>
      <c r="J4188" t="str">
        <f t="shared" si="65"/>
        <v>Pre-COVID</v>
      </c>
    </row>
    <row r="4189" spans="1:10" x14ac:dyDescent="0.35">
      <c r="A4189" t="s">
        <v>34</v>
      </c>
      <c r="B4189">
        <v>2017</v>
      </c>
      <c r="C4189" t="s">
        <v>39</v>
      </c>
      <c r="D4189">
        <v>132</v>
      </c>
      <c r="E4189">
        <v>6</v>
      </c>
      <c r="F4189" s="1">
        <v>42887</v>
      </c>
      <c r="G4189" t="s">
        <v>4</v>
      </c>
      <c r="H4189">
        <v>145.5</v>
      </c>
      <c r="I4189" t="str" cm="1">
        <f t="array" ref="I4189">IFERROR(
INDEX(Category_Map!$B$3:$B$28,
MATCH(TRIM(SUBSTITUTE(SUBSTITUTE(CLEAN(G4189),CHAR(160),""),CHAR(10),"")),
TRIM(SUBSTITUTE(SUBSTITUTE(Category_Map!$A$3:$A$28,CHAR(160),""),CHAR(10),"")),0)),
"Not Found")</f>
        <v>Food</v>
      </c>
      <c r="J4189" t="str">
        <f t="shared" si="65"/>
        <v>Pre-COVID</v>
      </c>
    </row>
    <row r="4190" spans="1:10" x14ac:dyDescent="0.35">
      <c r="A4190" t="s">
        <v>34</v>
      </c>
      <c r="B4190">
        <v>2017</v>
      </c>
      <c r="C4190" t="s">
        <v>39</v>
      </c>
      <c r="D4190">
        <v>132</v>
      </c>
      <c r="E4190">
        <v>6</v>
      </c>
      <c r="F4190" s="1">
        <v>42887</v>
      </c>
      <c r="G4190" t="s">
        <v>5</v>
      </c>
      <c r="H4190">
        <v>128.1</v>
      </c>
      <c r="I4190" t="str" cm="1">
        <f t="array" ref="I4190">IFERROR(
INDEX(Category_Map!$B$3:$B$28,
MATCH(TRIM(SUBSTITUTE(SUBSTITUTE(CLEAN(G4190),CHAR(160),""),CHAR(10),"")),
TRIM(SUBSTITUTE(SUBSTITUTE(Category_Map!$A$3:$A$28,CHAR(160),""),CHAR(10),"")),0)),
"Not Found")</f>
        <v>Food</v>
      </c>
      <c r="J4190" t="str">
        <f t="shared" si="65"/>
        <v>Pre-COVID</v>
      </c>
    </row>
    <row r="4191" spans="1:10" x14ac:dyDescent="0.35">
      <c r="A4191" t="s">
        <v>34</v>
      </c>
      <c r="B4191">
        <v>2017</v>
      </c>
      <c r="C4191" t="s">
        <v>39</v>
      </c>
      <c r="D4191">
        <v>132</v>
      </c>
      <c r="E4191">
        <v>6</v>
      </c>
      <c r="F4191" s="1">
        <v>42887</v>
      </c>
      <c r="G4191" t="s">
        <v>6</v>
      </c>
      <c r="H4191">
        <v>138.1</v>
      </c>
      <c r="I4191" t="str" cm="1">
        <f t="array" ref="I4191">IFERROR(
INDEX(Category_Map!$B$3:$B$28,
MATCH(TRIM(SUBSTITUTE(SUBSTITUTE(CLEAN(G4191),CHAR(160),""),CHAR(10),"")),
TRIM(SUBSTITUTE(SUBSTITUTE(Category_Map!$A$3:$A$28,CHAR(160),""),CHAR(10),"")),0)),
"Not Found")</f>
        <v>Food</v>
      </c>
      <c r="J4191" t="str">
        <f t="shared" si="65"/>
        <v>Pre-COVID</v>
      </c>
    </row>
    <row r="4192" spans="1:10" x14ac:dyDescent="0.35">
      <c r="A4192" t="s">
        <v>34</v>
      </c>
      <c r="B4192">
        <v>2017</v>
      </c>
      <c r="C4192" t="s">
        <v>39</v>
      </c>
      <c r="D4192">
        <v>132</v>
      </c>
      <c r="E4192">
        <v>6</v>
      </c>
      <c r="F4192" s="1">
        <v>42887</v>
      </c>
      <c r="G4192" t="s">
        <v>7</v>
      </c>
      <c r="H4192">
        <v>118.2</v>
      </c>
      <c r="I4192" t="str" cm="1">
        <f t="array" ref="I4192">IFERROR(
INDEX(Category_Map!$B$3:$B$28,
MATCH(TRIM(SUBSTITUTE(SUBSTITUTE(CLEAN(G4192),CHAR(160),""),CHAR(10),"")),
TRIM(SUBSTITUTE(SUBSTITUTE(Category_Map!$A$3:$A$28,CHAR(160),""),CHAR(10),"")),0)),
"Not Found")</f>
        <v>Food</v>
      </c>
      <c r="J4192" t="str">
        <f t="shared" si="65"/>
        <v>Pre-COVID</v>
      </c>
    </row>
    <row r="4193" spans="1:10" x14ac:dyDescent="0.35">
      <c r="A4193" t="s">
        <v>34</v>
      </c>
      <c r="B4193">
        <v>2017</v>
      </c>
      <c r="C4193" t="s">
        <v>39</v>
      </c>
      <c r="D4193">
        <v>132</v>
      </c>
      <c r="E4193">
        <v>6</v>
      </c>
      <c r="F4193" s="1">
        <v>42887</v>
      </c>
      <c r="G4193" t="s">
        <v>8</v>
      </c>
      <c r="H4193">
        <v>139.19999999999999</v>
      </c>
      <c r="I4193" t="str" cm="1">
        <f t="array" ref="I4193">IFERROR(
INDEX(Category_Map!$B$3:$B$28,
MATCH(TRIM(SUBSTITUTE(SUBSTITUTE(CLEAN(G4193),CHAR(160),""),CHAR(10),"")),
TRIM(SUBSTITUTE(SUBSTITUTE(Category_Map!$A$3:$A$28,CHAR(160),""),CHAR(10),"")),0)),
"Not Found")</f>
        <v>Food</v>
      </c>
      <c r="J4193" t="str">
        <f t="shared" si="65"/>
        <v>Pre-COVID</v>
      </c>
    </row>
    <row r="4194" spans="1:10" x14ac:dyDescent="0.35">
      <c r="A4194" t="s">
        <v>34</v>
      </c>
      <c r="B4194">
        <v>2017</v>
      </c>
      <c r="C4194" t="s">
        <v>39</v>
      </c>
      <c r="D4194">
        <v>132</v>
      </c>
      <c r="E4194">
        <v>6</v>
      </c>
      <c r="F4194" s="1">
        <v>42887</v>
      </c>
      <c r="G4194" t="s">
        <v>9</v>
      </c>
      <c r="H4194">
        <v>133.30000000000001</v>
      </c>
      <c r="I4194" t="str" cm="1">
        <f t="array" ref="I4194">IFERROR(
INDEX(Category_Map!$B$3:$B$28,
MATCH(TRIM(SUBSTITUTE(SUBSTITUTE(CLEAN(G4194),CHAR(160),""),CHAR(10),"")),
TRIM(SUBSTITUTE(SUBSTITUTE(Category_Map!$A$3:$A$28,CHAR(160),""),CHAR(10),"")),0)),
"Not Found")</f>
        <v>Food</v>
      </c>
      <c r="J4194" t="str">
        <f t="shared" si="65"/>
        <v>Pre-COVID</v>
      </c>
    </row>
    <row r="4195" spans="1:10" x14ac:dyDescent="0.35">
      <c r="A4195" t="s">
        <v>34</v>
      </c>
      <c r="B4195">
        <v>2017</v>
      </c>
      <c r="C4195" t="s">
        <v>39</v>
      </c>
      <c r="D4195">
        <v>132</v>
      </c>
      <c r="E4195">
        <v>6</v>
      </c>
      <c r="F4195" s="1">
        <v>42887</v>
      </c>
      <c r="G4195" t="s">
        <v>10</v>
      </c>
      <c r="H4195">
        <v>136.19999999999999</v>
      </c>
      <c r="I4195" t="str" cm="1">
        <f t="array" ref="I4195">IFERROR(
INDEX(Category_Map!$B$3:$B$28,
MATCH(TRIM(SUBSTITUTE(SUBSTITUTE(CLEAN(G4195),CHAR(160),""),CHAR(10),"")),
TRIM(SUBSTITUTE(SUBSTITUTE(Category_Map!$A$3:$A$28,CHAR(160),""),CHAR(10),"")),0)),
"Not Found")</f>
        <v>Food</v>
      </c>
      <c r="J4195" t="str">
        <f t="shared" si="65"/>
        <v>Pre-COVID</v>
      </c>
    </row>
    <row r="4196" spans="1:10" x14ac:dyDescent="0.35">
      <c r="A4196" t="s">
        <v>34</v>
      </c>
      <c r="B4196">
        <v>2017</v>
      </c>
      <c r="C4196" t="s">
        <v>39</v>
      </c>
      <c r="D4196">
        <v>132</v>
      </c>
      <c r="E4196">
        <v>6</v>
      </c>
      <c r="F4196" s="1">
        <v>42887</v>
      </c>
      <c r="G4196" t="s">
        <v>11</v>
      </c>
      <c r="H4196">
        <v>119.6</v>
      </c>
      <c r="I4196" t="str" cm="1">
        <f t="array" ref="I4196">IFERROR(
INDEX(Category_Map!$B$3:$B$28,
MATCH(TRIM(SUBSTITUTE(SUBSTITUTE(CLEAN(G4196),CHAR(160),""),CHAR(10),"")),
TRIM(SUBSTITUTE(SUBSTITUTE(Category_Map!$A$3:$A$28,CHAR(160),""),CHAR(10),"")),0)),
"Not Found")</f>
        <v>Food</v>
      </c>
      <c r="J4196" t="str">
        <f t="shared" si="65"/>
        <v>Pre-COVID</v>
      </c>
    </row>
    <row r="4197" spans="1:10" x14ac:dyDescent="0.35">
      <c r="A4197" t="s">
        <v>34</v>
      </c>
      <c r="B4197">
        <v>2017</v>
      </c>
      <c r="C4197" t="s">
        <v>39</v>
      </c>
      <c r="D4197">
        <v>132</v>
      </c>
      <c r="E4197">
        <v>6</v>
      </c>
      <c r="F4197" s="1">
        <v>42887</v>
      </c>
      <c r="G4197" t="s">
        <v>12</v>
      </c>
      <c r="H4197">
        <v>135.30000000000001</v>
      </c>
      <c r="I4197" t="str" cm="1">
        <f t="array" ref="I4197">IFERROR(
INDEX(Category_Map!$B$3:$B$28,
MATCH(TRIM(SUBSTITUTE(SUBSTITUTE(CLEAN(G4197),CHAR(160),""),CHAR(10),"")),
TRIM(SUBSTITUTE(SUBSTITUTE(Category_Map!$A$3:$A$28,CHAR(160),""),CHAR(10),"")),0)),
"Not Found")</f>
        <v>Food</v>
      </c>
      <c r="J4197" t="str">
        <f t="shared" si="65"/>
        <v>Pre-COVID</v>
      </c>
    </row>
    <row r="4198" spans="1:10" x14ac:dyDescent="0.35">
      <c r="A4198" t="s">
        <v>34</v>
      </c>
      <c r="B4198">
        <v>2017</v>
      </c>
      <c r="C4198" t="s">
        <v>39</v>
      </c>
      <c r="D4198">
        <v>132</v>
      </c>
      <c r="E4198">
        <v>6</v>
      </c>
      <c r="F4198" s="1">
        <v>42887</v>
      </c>
      <c r="G4198" t="s">
        <v>13</v>
      </c>
      <c r="H4198">
        <v>127.8</v>
      </c>
      <c r="I4198" t="str" cm="1">
        <f t="array" ref="I4198">IFERROR(
INDEX(Category_Map!$B$3:$B$28,
MATCH(TRIM(SUBSTITUTE(SUBSTITUTE(CLEAN(G4198),CHAR(160),""),CHAR(10),"")),
TRIM(SUBSTITUTE(SUBSTITUTE(Category_Map!$A$3:$A$28,CHAR(160),""),CHAR(10),"")),0)),
"Not Found")</f>
        <v>Food and beverages</v>
      </c>
      <c r="J4198" t="str">
        <f t="shared" si="65"/>
        <v>Pre-COVID</v>
      </c>
    </row>
    <row r="4199" spans="1:10" x14ac:dyDescent="0.35">
      <c r="A4199" t="s">
        <v>34</v>
      </c>
      <c r="B4199">
        <v>2017</v>
      </c>
      <c r="C4199" t="s">
        <v>39</v>
      </c>
      <c r="D4199">
        <v>132</v>
      </c>
      <c r="E4199">
        <v>6</v>
      </c>
      <c r="F4199" s="1">
        <v>42887</v>
      </c>
      <c r="G4199" t="s">
        <v>14</v>
      </c>
      <c r="H4199">
        <v>144.9</v>
      </c>
      <c r="I4199" t="str" cm="1">
        <f t="array" ref="I4199">IFERROR(
INDEX(Category_Map!$B$3:$B$28,
MATCH(TRIM(SUBSTITUTE(SUBSTITUTE(CLEAN(G4199),CHAR(160),""),CHAR(10),"")),
TRIM(SUBSTITUTE(SUBSTITUTE(Category_Map!$A$3:$A$28,CHAR(160),""),CHAR(10),"")),0)),
"Not Found")</f>
        <v>Food and beverages</v>
      </c>
      <c r="J4199" t="str">
        <f t="shared" si="65"/>
        <v>Pre-COVID</v>
      </c>
    </row>
    <row r="4200" spans="1:10" x14ac:dyDescent="0.35">
      <c r="A4200" t="s">
        <v>34</v>
      </c>
      <c r="B4200">
        <v>2017</v>
      </c>
      <c r="C4200" t="s">
        <v>39</v>
      </c>
      <c r="D4200">
        <v>132</v>
      </c>
      <c r="E4200">
        <v>6</v>
      </c>
      <c r="F4200" s="1">
        <v>42887</v>
      </c>
      <c r="G4200" t="s">
        <v>15</v>
      </c>
      <c r="H4200">
        <v>135.19999999999999</v>
      </c>
      <c r="I4200" t="str" cm="1">
        <f t="array" ref="I4200">IFERROR(
INDEX(Category_Map!$B$3:$B$28,
MATCH(TRIM(SUBSTITUTE(SUBSTITUTE(CLEAN(G4200),CHAR(160),""),CHAR(10),"")),
TRIM(SUBSTITUTE(SUBSTITUTE(Category_Map!$A$3:$A$28,CHAR(160),""),CHAR(10),"")),0)),
"Not Found")</f>
        <v>Food and beverages</v>
      </c>
      <c r="J4200" t="str">
        <f t="shared" si="65"/>
        <v>Pre-COVID</v>
      </c>
    </row>
    <row r="4201" spans="1:10" x14ac:dyDescent="0.35">
      <c r="A4201" t="s">
        <v>34</v>
      </c>
      <c r="B4201">
        <v>2017</v>
      </c>
      <c r="C4201" t="s">
        <v>39</v>
      </c>
      <c r="D4201">
        <v>132</v>
      </c>
      <c r="E4201">
        <v>6</v>
      </c>
      <c r="F4201" s="1">
        <v>42887</v>
      </c>
      <c r="G4201" t="s">
        <v>16</v>
      </c>
      <c r="H4201">
        <v>146.5</v>
      </c>
      <c r="I4201" t="str" cm="1">
        <f t="array" ref="I4201">IFERROR(
INDEX(Category_Map!$B$3:$B$28,
MATCH(TRIM(SUBSTITUTE(SUBSTITUTE(CLEAN(G4201),CHAR(160),""),CHAR(10),"")),
TRIM(SUBSTITUTE(SUBSTITUTE(Category_Map!$A$3:$A$28,CHAR(160),""),CHAR(10),"")),0)),
"Not Found")</f>
        <v>Miscellaneous</v>
      </c>
      <c r="J4201" t="str">
        <f t="shared" si="65"/>
        <v>Pre-COVID</v>
      </c>
    </row>
    <row r="4202" spans="1:10" x14ac:dyDescent="0.35">
      <c r="A4202" t="s">
        <v>34</v>
      </c>
      <c r="B4202">
        <v>2017</v>
      </c>
      <c r="C4202" t="s">
        <v>39</v>
      </c>
      <c r="D4202">
        <v>132</v>
      </c>
      <c r="E4202">
        <v>6</v>
      </c>
      <c r="F4202" s="1">
        <v>42887</v>
      </c>
      <c r="G4202" t="s">
        <v>17</v>
      </c>
      <c r="H4202">
        <v>138.5</v>
      </c>
      <c r="I4202" t="str" cm="1">
        <f t="array" ref="I4202">IFERROR(
INDEX(Category_Map!$B$3:$B$28,
MATCH(TRIM(SUBSTITUTE(SUBSTITUTE(CLEAN(G4202),CHAR(160),""),CHAR(10),"")),
TRIM(SUBSTITUTE(SUBSTITUTE(Category_Map!$A$3:$A$28,CHAR(160),""),CHAR(10),"")),0)),
"Not Found")</f>
        <v>Clothing and Footwear</v>
      </c>
      <c r="J4202" t="str">
        <f t="shared" si="65"/>
        <v>Pre-COVID</v>
      </c>
    </row>
    <row r="4203" spans="1:10" x14ac:dyDescent="0.35">
      <c r="A4203" t="s">
        <v>34</v>
      </c>
      <c r="B4203">
        <v>2017</v>
      </c>
      <c r="C4203" t="s">
        <v>39</v>
      </c>
      <c r="D4203">
        <v>132</v>
      </c>
      <c r="E4203">
        <v>6</v>
      </c>
      <c r="F4203" s="1">
        <v>42887</v>
      </c>
      <c r="G4203" t="s">
        <v>18</v>
      </c>
      <c r="H4203">
        <v>131.69999999999999</v>
      </c>
      <c r="I4203" t="str" cm="1">
        <f t="array" ref="I4203">IFERROR(
INDEX(Category_Map!$B$3:$B$28,
MATCH(TRIM(SUBSTITUTE(SUBSTITUTE(CLEAN(G4203),CHAR(160),""),CHAR(10),"")),
TRIM(SUBSTITUTE(SUBSTITUTE(Category_Map!$A$3:$A$28,CHAR(160),""),CHAR(10),"")),0)),
"Not Found")</f>
        <v>Clothing and Footwear</v>
      </c>
      <c r="J4203" t="str">
        <f t="shared" si="65"/>
        <v>Pre-COVID</v>
      </c>
    </row>
    <row r="4204" spans="1:10" x14ac:dyDescent="0.35">
      <c r="A4204" t="s">
        <v>34</v>
      </c>
      <c r="B4204">
        <v>2017</v>
      </c>
      <c r="C4204" t="s">
        <v>39</v>
      </c>
      <c r="D4204">
        <v>132</v>
      </c>
      <c r="E4204">
        <v>6</v>
      </c>
      <c r="F4204" s="1">
        <v>42887</v>
      </c>
      <c r="G4204" t="s">
        <v>19</v>
      </c>
      <c r="H4204">
        <v>137.5</v>
      </c>
      <c r="I4204" t="str" cm="1">
        <f t="array" ref="I4204">IFERROR(
INDEX(Category_Map!$B$3:$B$28,
MATCH(TRIM(SUBSTITUTE(SUBSTITUTE(CLEAN(G4204),CHAR(160),""),CHAR(10),"")),
TRIM(SUBSTITUTE(SUBSTITUTE(Category_Map!$A$3:$A$28,CHAR(160),""),CHAR(10),"")),0)),
"Not Found")</f>
        <v>Clothing and Footwear</v>
      </c>
      <c r="J4204" t="str">
        <f t="shared" si="65"/>
        <v>Pre-COVID</v>
      </c>
    </row>
    <row r="4205" spans="1:10" x14ac:dyDescent="0.35">
      <c r="A4205" t="s">
        <v>34</v>
      </c>
      <c r="B4205">
        <v>2017</v>
      </c>
      <c r="C4205" t="s">
        <v>39</v>
      </c>
      <c r="D4205">
        <v>132</v>
      </c>
      <c r="E4205">
        <v>6</v>
      </c>
      <c r="F4205" s="1">
        <v>42887</v>
      </c>
      <c r="G4205" t="s">
        <v>20</v>
      </c>
      <c r="H4205">
        <v>131.4</v>
      </c>
      <c r="I4205" t="str" cm="1">
        <f t="array" ref="I4205">IFERROR(
INDEX(Category_Map!$B$3:$B$28,
MATCH(TRIM(SUBSTITUTE(SUBSTITUTE(CLEAN(G4205),CHAR(160),""),CHAR(10),"")),
TRIM(SUBSTITUTE(SUBSTITUTE(Category_Map!$A$3:$A$28,CHAR(160),""),CHAR(10),"")),0)),
"Not Found")</f>
        <v>Housing and Utilities</v>
      </c>
      <c r="J4205" t="str">
        <f t="shared" si="65"/>
        <v>Pre-COVID</v>
      </c>
    </row>
    <row r="4206" spans="1:10" x14ac:dyDescent="0.35">
      <c r="A4206" t="s">
        <v>34</v>
      </c>
      <c r="B4206">
        <v>2017</v>
      </c>
      <c r="C4206" t="s">
        <v>39</v>
      </c>
      <c r="D4206">
        <v>132</v>
      </c>
      <c r="E4206">
        <v>6</v>
      </c>
      <c r="F4206" s="1">
        <v>42887</v>
      </c>
      <c r="G4206" t="s">
        <v>21</v>
      </c>
      <c r="H4206">
        <v>128.80000000000001</v>
      </c>
      <c r="I4206" t="str" cm="1">
        <f t="array" ref="I4206">IFERROR(
INDEX(Category_Map!$B$3:$B$28,
MATCH(TRIM(SUBSTITUTE(SUBSTITUTE(CLEAN(G4206),CHAR(160),""),CHAR(10),"")),
TRIM(SUBSTITUTE(SUBSTITUTE(Category_Map!$A$3:$A$28,CHAR(160),""),CHAR(10),"")),0)),
"Not Found")</f>
        <v>Fuel and Energy</v>
      </c>
      <c r="J4206" t="str">
        <f t="shared" si="65"/>
        <v>Pre-COVID</v>
      </c>
    </row>
    <row r="4207" spans="1:10" x14ac:dyDescent="0.35">
      <c r="A4207" t="s">
        <v>34</v>
      </c>
      <c r="B4207">
        <v>2017</v>
      </c>
      <c r="C4207" t="s">
        <v>39</v>
      </c>
      <c r="D4207">
        <v>132</v>
      </c>
      <c r="E4207">
        <v>6</v>
      </c>
      <c r="F4207" s="1">
        <v>42887</v>
      </c>
      <c r="G4207" t="s">
        <v>22</v>
      </c>
      <c r="H4207">
        <v>131.19999999999999</v>
      </c>
      <c r="I4207" t="str" cm="1">
        <f t="array" ref="I4207">IFERROR(
INDEX(Category_Map!$B$3:$B$28,
MATCH(TRIM(SUBSTITUTE(SUBSTITUTE(CLEAN(G4207),CHAR(160),""),CHAR(10),"")),
TRIM(SUBSTITUTE(SUBSTITUTE(Category_Map!$A$3:$A$28,CHAR(160),""),CHAR(10),"")),0)),
"Not Found")</f>
        <v>Household goods and services</v>
      </c>
      <c r="J4207" t="str">
        <f t="shared" si="65"/>
        <v>Pre-COVID</v>
      </c>
    </row>
    <row r="4208" spans="1:10" x14ac:dyDescent="0.35">
      <c r="A4208" t="s">
        <v>34</v>
      </c>
      <c r="B4208">
        <v>2017</v>
      </c>
      <c r="C4208" t="s">
        <v>39</v>
      </c>
      <c r="D4208">
        <v>132</v>
      </c>
      <c r="E4208">
        <v>6</v>
      </c>
      <c r="F4208" s="1">
        <v>42887</v>
      </c>
      <c r="G4208" t="s">
        <v>23</v>
      </c>
      <c r="H4208">
        <v>128.5</v>
      </c>
      <c r="I4208" t="str" cm="1">
        <f t="array" ref="I4208">IFERROR(
INDEX(Category_Map!$B$3:$B$28,
MATCH(TRIM(SUBSTITUTE(SUBSTITUTE(CLEAN(G4208),CHAR(160),""),CHAR(10),"")),
TRIM(SUBSTITUTE(SUBSTITUTE(Category_Map!$A$3:$A$28,CHAR(160),""),CHAR(10),"")),0)),
"Not Found")</f>
        <v>Health</v>
      </c>
      <c r="J4208" t="str">
        <f t="shared" si="65"/>
        <v>Pre-COVID</v>
      </c>
    </row>
    <row r="4209" spans="1:10" x14ac:dyDescent="0.35">
      <c r="A4209" t="s">
        <v>34</v>
      </c>
      <c r="B4209">
        <v>2017</v>
      </c>
      <c r="C4209" t="s">
        <v>39</v>
      </c>
      <c r="D4209">
        <v>132</v>
      </c>
      <c r="E4209">
        <v>6</v>
      </c>
      <c r="F4209" s="1">
        <v>42887</v>
      </c>
      <c r="G4209" t="s">
        <v>24</v>
      </c>
      <c r="H4209">
        <v>116.5</v>
      </c>
      <c r="I4209" t="str" cm="1">
        <f t="array" ref="I4209">IFERROR(
INDEX(Category_Map!$B$3:$B$28,
MATCH(TRIM(SUBSTITUTE(SUBSTITUTE(CLEAN(G4209),CHAR(160),""),CHAR(10),"")),
TRIM(SUBSTITUTE(SUBSTITUTE(Category_Map!$A$3:$A$28,CHAR(160),""),CHAR(10),"")),0)),
"Not Found")</f>
        <v>Transport &amp; Communication</v>
      </c>
      <c r="J4209" t="str">
        <f t="shared" si="65"/>
        <v>Pre-COVID</v>
      </c>
    </row>
    <row r="4210" spans="1:10" x14ac:dyDescent="0.35">
      <c r="A4210" t="s">
        <v>34</v>
      </c>
      <c r="B4210">
        <v>2017</v>
      </c>
      <c r="C4210" t="s">
        <v>39</v>
      </c>
      <c r="D4210">
        <v>132</v>
      </c>
      <c r="E4210">
        <v>6</v>
      </c>
      <c r="F4210" s="1">
        <v>42887</v>
      </c>
      <c r="G4210" t="s">
        <v>25</v>
      </c>
      <c r="H4210">
        <v>125.9</v>
      </c>
      <c r="I4210" t="str" cm="1">
        <f t="array" ref="I4210">IFERROR(
INDEX(Category_Map!$B$3:$B$28,
MATCH(TRIM(SUBSTITUTE(SUBSTITUTE(CLEAN(G4210),CHAR(160),""),CHAR(10),"")),
TRIM(SUBSTITUTE(SUBSTITUTE(Category_Map!$A$3:$A$28,CHAR(160),""),CHAR(10),"")),0)),
"Not Found")</f>
        <v>Recreation and Personal Care</v>
      </c>
      <c r="J4210" t="str">
        <f t="shared" si="65"/>
        <v>Pre-COVID</v>
      </c>
    </row>
    <row r="4211" spans="1:10" x14ac:dyDescent="0.35">
      <c r="A4211" t="s">
        <v>34</v>
      </c>
      <c r="B4211">
        <v>2017</v>
      </c>
      <c r="C4211" t="s">
        <v>39</v>
      </c>
      <c r="D4211">
        <v>132</v>
      </c>
      <c r="E4211">
        <v>6</v>
      </c>
      <c r="F4211" s="1">
        <v>42887</v>
      </c>
      <c r="G4211" t="s">
        <v>26</v>
      </c>
      <c r="H4211">
        <v>135.4</v>
      </c>
      <c r="I4211" t="str" cm="1">
        <f t="array" ref="I4211">IFERROR(
INDEX(Category_Map!$B$3:$B$28,
MATCH(TRIM(SUBSTITUTE(SUBSTITUTE(CLEAN(G4211),CHAR(160),""),CHAR(10),"")),
TRIM(SUBSTITUTE(SUBSTITUTE(Category_Map!$A$3:$A$28,CHAR(160),""),CHAR(10),"")),0)),
"Not Found")</f>
        <v>Education</v>
      </c>
      <c r="J4211" t="str">
        <f t="shared" si="65"/>
        <v>Pre-COVID</v>
      </c>
    </row>
    <row r="4212" spans="1:10" x14ac:dyDescent="0.35">
      <c r="A4212" t="s">
        <v>34</v>
      </c>
      <c r="B4212">
        <v>2017</v>
      </c>
      <c r="C4212" t="s">
        <v>39</v>
      </c>
      <c r="D4212">
        <v>132</v>
      </c>
      <c r="E4212">
        <v>6</v>
      </c>
      <c r="F4212" s="1">
        <v>42887</v>
      </c>
      <c r="G4212" t="s">
        <v>27</v>
      </c>
      <c r="H4212">
        <v>123.4</v>
      </c>
      <c r="I4212" t="str" cm="1">
        <f t="array" ref="I4212">IFERROR(
INDEX(Category_Map!$B$3:$B$28,
MATCH(TRIM(SUBSTITUTE(SUBSTITUTE(CLEAN(G4212),CHAR(160),""),CHAR(10),"")),
TRIM(SUBSTITUTE(SUBSTITUTE(Category_Map!$A$3:$A$28,CHAR(160),""),CHAR(10),"")),0)),
"Not Found")</f>
        <v>Personal care and effects</v>
      </c>
      <c r="J4212" t="str">
        <f t="shared" si="65"/>
        <v>Pre-COVID</v>
      </c>
    </row>
    <row r="4213" spans="1:10" x14ac:dyDescent="0.35">
      <c r="A4213" t="s">
        <v>34</v>
      </c>
      <c r="B4213">
        <v>2017</v>
      </c>
      <c r="C4213" t="s">
        <v>39</v>
      </c>
      <c r="D4213">
        <v>132</v>
      </c>
      <c r="E4213">
        <v>6</v>
      </c>
      <c r="F4213" s="1">
        <v>42887</v>
      </c>
      <c r="G4213" t="s">
        <v>28</v>
      </c>
      <c r="H4213">
        <v>125.5</v>
      </c>
      <c r="I4213" t="str" cm="1">
        <f t="array" ref="I4213">IFERROR(
INDEX(Category_Map!$B$3:$B$28,
MATCH(TRIM(SUBSTITUTE(SUBSTITUTE(CLEAN(G4213),CHAR(160),""),CHAR(10),"")),
TRIM(SUBSTITUTE(SUBSTITUTE(Category_Map!$A$3:$A$28,CHAR(160),""),CHAR(10),"")),0)),
"Not Found")</f>
        <v>Miscellaneous</v>
      </c>
      <c r="J4213" t="str">
        <f t="shared" si="65"/>
        <v>Pre-COVID</v>
      </c>
    </row>
    <row r="4214" spans="1:10" x14ac:dyDescent="0.35">
      <c r="A4214" t="s">
        <v>30</v>
      </c>
      <c r="B4214">
        <v>2017</v>
      </c>
      <c r="C4214" t="s">
        <v>40</v>
      </c>
      <c r="D4214">
        <v>136.19999999999999</v>
      </c>
      <c r="E4214">
        <v>7</v>
      </c>
      <c r="F4214" s="1">
        <v>42917</v>
      </c>
      <c r="G4214" t="s">
        <v>3</v>
      </c>
      <c r="H4214">
        <v>134</v>
      </c>
      <c r="I4214" t="str" cm="1">
        <f t="array" ref="I4214">IFERROR(
INDEX(Category_Map!$B$3:$B$28,
MATCH(TRIM(SUBSTITUTE(SUBSTITUTE(CLEAN(G4214),CHAR(160),""),CHAR(10),"")),
TRIM(SUBSTITUTE(SUBSTITUTE(Category_Map!$A$3:$A$28,CHAR(160),""),CHAR(10),"")),0)),
"Not Found")</f>
        <v>Food</v>
      </c>
      <c r="J4214" t="str">
        <f t="shared" si="65"/>
        <v>Pre-COVID</v>
      </c>
    </row>
    <row r="4215" spans="1:10" x14ac:dyDescent="0.35">
      <c r="A4215" t="s">
        <v>30</v>
      </c>
      <c r="B4215">
        <v>2017</v>
      </c>
      <c r="C4215" t="s">
        <v>40</v>
      </c>
      <c r="D4215">
        <v>136.19999999999999</v>
      </c>
      <c r="E4215">
        <v>7</v>
      </c>
      <c r="F4215" s="1">
        <v>42917</v>
      </c>
      <c r="G4215" t="s">
        <v>4</v>
      </c>
      <c r="H4215">
        <v>144.19999999999999</v>
      </c>
      <c r="I4215" t="str" cm="1">
        <f t="array" ref="I4215">IFERROR(
INDEX(Category_Map!$B$3:$B$28,
MATCH(TRIM(SUBSTITUTE(SUBSTITUTE(CLEAN(G4215),CHAR(160),""),CHAR(10),"")),
TRIM(SUBSTITUTE(SUBSTITUTE(Category_Map!$A$3:$A$28,CHAR(160),""),CHAR(10),"")),0)),
"Not Found")</f>
        <v>Food</v>
      </c>
      <c r="J4215" t="str">
        <f t="shared" si="65"/>
        <v>Pre-COVID</v>
      </c>
    </row>
    <row r="4216" spans="1:10" x14ac:dyDescent="0.35">
      <c r="A4216" t="s">
        <v>30</v>
      </c>
      <c r="B4216">
        <v>2017</v>
      </c>
      <c r="C4216" t="s">
        <v>40</v>
      </c>
      <c r="D4216">
        <v>136.19999999999999</v>
      </c>
      <c r="E4216">
        <v>7</v>
      </c>
      <c r="F4216" s="1">
        <v>42917</v>
      </c>
      <c r="G4216" t="s">
        <v>5</v>
      </c>
      <c r="H4216">
        <v>129.80000000000001</v>
      </c>
      <c r="I4216" t="str" cm="1">
        <f t="array" ref="I4216">IFERROR(
INDEX(Category_Map!$B$3:$B$28,
MATCH(TRIM(SUBSTITUTE(SUBSTITUTE(CLEAN(G4216),CHAR(160),""),CHAR(10),"")),
TRIM(SUBSTITUTE(SUBSTITUTE(Category_Map!$A$3:$A$28,CHAR(160),""),CHAR(10),"")),0)),
"Not Found")</f>
        <v>Food</v>
      </c>
      <c r="J4216" t="str">
        <f t="shared" si="65"/>
        <v>Pre-COVID</v>
      </c>
    </row>
    <row r="4217" spans="1:10" x14ac:dyDescent="0.35">
      <c r="A4217" t="s">
        <v>30</v>
      </c>
      <c r="B4217">
        <v>2017</v>
      </c>
      <c r="C4217" t="s">
        <v>40</v>
      </c>
      <c r="D4217">
        <v>136.19999999999999</v>
      </c>
      <c r="E4217">
        <v>7</v>
      </c>
      <c r="F4217" s="1">
        <v>42917</v>
      </c>
      <c r="G4217" t="s">
        <v>6</v>
      </c>
      <c r="H4217">
        <v>139</v>
      </c>
      <c r="I4217" t="str" cm="1">
        <f t="array" ref="I4217">IFERROR(
INDEX(Category_Map!$B$3:$B$28,
MATCH(TRIM(SUBSTITUTE(SUBSTITUTE(CLEAN(G4217),CHAR(160),""),CHAR(10),"")),
TRIM(SUBSTITUTE(SUBSTITUTE(Category_Map!$A$3:$A$28,CHAR(160),""),CHAR(10),"")),0)),
"Not Found")</f>
        <v>Food</v>
      </c>
      <c r="J4217" t="str">
        <f t="shared" si="65"/>
        <v>Pre-COVID</v>
      </c>
    </row>
    <row r="4218" spans="1:10" x14ac:dyDescent="0.35">
      <c r="A4218" t="s">
        <v>30</v>
      </c>
      <c r="B4218">
        <v>2017</v>
      </c>
      <c r="C4218" t="s">
        <v>40</v>
      </c>
      <c r="D4218">
        <v>136.19999999999999</v>
      </c>
      <c r="E4218">
        <v>7</v>
      </c>
      <c r="F4218" s="1">
        <v>42917</v>
      </c>
      <c r="G4218" t="s">
        <v>7</v>
      </c>
      <c r="H4218">
        <v>120.9</v>
      </c>
      <c r="I4218" t="str" cm="1">
        <f t="array" ref="I4218">IFERROR(
INDEX(Category_Map!$B$3:$B$28,
MATCH(TRIM(SUBSTITUTE(SUBSTITUTE(CLEAN(G4218),CHAR(160),""),CHAR(10),"")),
TRIM(SUBSTITUTE(SUBSTITUTE(Category_Map!$A$3:$A$28,CHAR(160),""),CHAR(10),"")),0)),
"Not Found")</f>
        <v>Food</v>
      </c>
      <c r="J4218" t="str">
        <f t="shared" si="65"/>
        <v>Pre-COVID</v>
      </c>
    </row>
    <row r="4219" spans="1:10" x14ac:dyDescent="0.35">
      <c r="A4219" t="s">
        <v>30</v>
      </c>
      <c r="B4219">
        <v>2017</v>
      </c>
      <c r="C4219" t="s">
        <v>40</v>
      </c>
      <c r="D4219">
        <v>136.19999999999999</v>
      </c>
      <c r="E4219">
        <v>7</v>
      </c>
      <c r="F4219" s="1">
        <v>42917</v>
      </c>
      <c r="G4219" t="s">
        <v>8</v>
      </c>
      <c r="H4219">
        <v>143.9</v>
      </c>
      <c r="I4219" t="str" cm="1">
        <f t="array" ref="I4219">IFERROR(
INDEX(Category_Map!$B$3:$B$28,
MATCH(TRIM(SUBSTITUTE(SUBSTITUTE(CLEAN(G4219),CHAR(160),""),CHAR(10),"")),
TRIM(SUBSTITUTE(SUBSTITUTE(Category_Map!$A$3:$A$28,CHAR(160),""),CHAR(10),"")),0)),
"Not Found")</f>
        <v>Food</v>
      </c>
      <c r="J4219" t="str">
        <f t="shared" si="65"/>
        <v>Pre-COVID</v>
      </c>
    </row>
    <row r="4220" spans="1:10" x14ac:dyDescent="0.35">
      <c r="A4220" t="s">
        <v>30</v>
      </c>
      <c r="B4220">
        <v>2017</v>
      </c>
      <c r="C4220" t="s">
        <v>40</v>
      </c>
      <c r="D4220">
        <v>136.19999999999999</v>
      </c>
      <c r="E4220">
        <v>7</v>
      </c>
      <c r="F4220" s="1">
        <v>42917</v>
      </c>
      <c r="G4220" t="s">
        <v>9</v>
      </c>
      <c r="H4220">
        <v>151.5</v>
      </c>
      <c r="I4220" t="str" cm="1">
        <f t="array" ref="I4220">IFERROR(
INDEX(Category_Map!$B$3:$B$28,
MATCH(TRIM(SUBSTITUTE(SUBSTITUTE(CLEAN(G4220),CHAR(160),""),CHAR(10),"")),
TRIM(SUBSTITUTE(SUBSTITUTE(Category_Map!$A$3:$A$28,CHAR(160),""),CHAR(10),"")),0)),
"Not Found")</f>
        <v>Food</v>
      </c>
      <c r="J4220" t="str">
        <f t="shared" si="65"/>
        <v>Pre-COVID</v>
      </c>
    </row>
    <row r="4221" spans="1:10" x14ac:dyDescent="0.35">
      <c r="A4221" t="s">
        <v>30</v>
      </c>
      <c r="B4221">
        <v>2017</v>
      </c>
      <c r="C4221" t="s">
        <v>40</v>
      </c>
      <c r="D4221">
        <v>136.19999999999999</v>
      </c>
      <c r="E4221">
        <v>7</v>
      </c>
      <c r="F4221" s="1">
        <v>42917</v>
      </c>
      <c r="G4221" t="s">
        <v>10</v>
      </c>
      <c r="H4221">
        <v>138.1</v>
      </c>
      <c r="I4221" t="str" cm="1">
        <f t="array" ref="I4221">IFERROR(
INDEX(Category_Map!$B$3:$B$28,
MATCH(TRIM(SUBSTITUTE(SUBSTITUTE(CLEAN(G4221),CHAR(160),""),CHAR(10),"")),
TRIM(SUBSTITUTE(SUBSTITUTE(Category_Map!$A$3:$A$28,CHAR(160),""),CHAR(10),"")),0)),
"Not Found")</f>
        <v>Food</v>
      </c>
      <c r="J4221" t="str">
        <f t="shared" si="65"/>
        <v>Pre-COVID</v>
      </c>
    </row>
    <row r="4222" spans="1:10" x14ac:dyDescent="0.35">
      <c r="A4222" t="s">
        <v>30</v>
      </c>
      <c r="B4222">
        <v>2017</v>
      </c>
      <c r="C4222" t="s">
        <v>40</v>
      </c>
      <c r="D4222">
        <v>136.19999999999999</v>
      </c>
      <c r="E4222">
        <v>7</v>
      </c>
      <c r="F4222" s="1">
        <v>42917</v>
      </c>
      <c r="G4222" t="s">
        <v>11</v>
      </c>
      <c r="H4222">
        <v>120</v>
      </c>
      <c r="I4222" t="str" cm="1">
        <f t="array" ref="I4222">IFERROR(
INDEX(Category_Map!$B$3:$B$28,
MATCH(TRIM(SUBSTITUTE(SUBSTITUTE(CLEAN(G4222),CHAR(160),""),CHAR(10),"")),
TRIM(SUBSTITUTE(SUBSTITUTE(Category_Map!$A$3:$A$28,CHAR(160),""),CHAR(10),"")),0)),
"Not Found")</f>
        <v>Food</v>
      </c>
      <c r="J4222" t="str">
        <f t="shared" si="65"/>
        <v>Pre-COVID</v>
      </c>
    </row>
    <row r="4223" spans="1:10" x14ac:dyDescent="0.35">
      <c r="A4223" t="s">
        <v>30</v>
      </c>
      <c r="B4223">
        <v>2017</v>
      </c>
      <c r="C4223" t="s">
        <v>40</v>
      </c>
      <c r="D4223">
        <v>136.19999999999999</v>
      </c>
      <c r="E4223">
        <v>7</v>
      </c>
      <c r="F4223" s="1">
        <v>42917</v>
      </c>
      <c r="G4223" t="s">
        <v>12</v>
      </c>
      <c r="H4223">
        <v>133.9</v>
      </c>
      <c r="I4223" t="str" cm="1">
        <f t="array" ref="I4223">IFERROR(
INDEX(Category_Map!$B$3:$B$28,
MATCH(TRIM(SUBSTITUTE(SUBSTITUTE(CLEAN(G4223),CHAR(160),""),CHAR(10),"")),
TRIM(SUBSTITUTE(SUBSTITUTE(Category_Map!$A$3:$A$28,CHAR(160),""),CHAR(10),"")),0)),
"Not Found")</f>
        <v>Food</v>
      </c>
      <c r="J4223" t="str">
        <f t="shared" si="65"/>
        <v>Pre-COVID</v>
      </c>
    </row>
    <row r="4224" spans="1:10" x14ac:dyDescent="0.35">
      <c r="A4224" t="s">
        <v>30</v>
      </c>
      <c r="B4224">
        <v>2017</v>
      </c>
      <c r="C4224" t="s">
        <v>40</v>
      </c>
      <c r="D4224">
        <v>136.19999999999999</v>
      </c>
      <c r="E4224">
        <v>7</v>
      </c>
      <c r="F4224" s="1">
        <v>42917</v>
      </c>
      <c r="G4224" t="s">
        <v>13</v>
      </c>
      <c r="H4224">
        <v>131.4</v>
      </c>
      <c r="I4224" t="str" cm="1">
        <f t="array" ref="I4224">IFERROR(
INDEX(Category_Map!$B$3:$B$28,
MATCH(TRIM(SUBSTITUTE(SUBSTITUTE(CLEAN(G4224),CHAR(160),""),CHAR(10),"")),
TRIM(SUBSTITUTE(SUBSTITUTE(Category_Map!$A$3:$A$28,CHAR(160),""),CHAR(10),"")),0)),
"Not Found")</f>
        <v>Food and beverages</v>
      </c>
      <c r="J4224" t="str">
        <f t="shared" si="65"/>
        <v>Pre-COVID</v>
      </c>
    </row>
    <row r="4225" spans="1:10" x14ac:dyDescent="0.35">
      <c r="A4225" t="s">
        <v>30</v>
      </c>
      <c r="B4225">
        <v>2017</v>
      </c>
      <c r="C4225" t="s">
        <v>40</v>
      </c>
      <c r="D4225">
        <v>136.19999999999999</v>
      </c>
      <c r="E4225">
        <v>7</v>
      </c>
      <c r="F4225" s="1">
        <v>42917</v>
      </c>
      <c r="G4225" t="s">
        <v>14</v>
      </c>
      <c r="H4225">
        <v>147.69999999999999</v>
      </c>
      <c r="I4225" t="str" cm="1">
        <f t="array" ref="I4225">IFERROR(
INDEX(Category_Map!$B$3:$B$28,
MATCH(TRIM(SUBSTITUTE(SUBSTITUTE(CLEAN(G4225),CHAR(160),""),CHAR(10),"")),
TRIM(SUBSTITUTE(SUBSTITUTE(Category_Map!$A$3:$A$28,CHAR(160),""),CHAR(10),"")),0)),
"Not Found")</f>
        <v>Food and beverages</v>
      </c>
      <c r="J4225" t="str">
        <f t="shared" si="65"/>
        <v>Pre-COVID</v>
      </c>
    </row>
    <row r="4226" spans="1:10" x14ac:dyDescent="0.35">
      <c r="A4226" t="s">
        <v>30</v>
      </c>
      <c r="B4226">
        <v>2017</v>
      </c>
      <c r="C4226" t="s">
        <v>40</v>
      </c>
      <c r="D4226">
        <v>136.19999999999999</v>
      </c>
      <c r="E4226">
        <v>7</v>
      </c>
      <c r="F4226" s="1">
        <v>42917</v>
      </c>
      <c r="G4226" t="s">
        <v>15</v>
      </c>
      <c r="H4226">
        <v>138.5</v>
      </c>
      <c r="I4226" t="str" cm="1">
        <f t="array" ref="I4226">IFERROR(
INDEX(Category_Map!$B$3:$B$28,
MATCH(TRIM(SUBSTITUTE(SUBSTITUTE(CLEAN(G4226),CHAR(160),""),CHAR(10),"")),
TRIM(SUBSTITUTE(SUBSTITUTE(Category_Map!$A$3:$A$28,CHAR(160),""),CHAR(10),"")),0)),
"Not Found")</f>
        <v>Food and beverages</v>
      </c>
      <c r="J4226" t="str">
        <f t="shared" ref="J4226:J4289" si="66">IF(F4226 &lt; DATE(2020,3,1), "Pre-COVID", "Post-COVID")</f>
        <v>Pre-COVID</v>
      </c>
    </row>
    <row r="4227" spans="1:10" x14ac:dyDescent="0.35">
      <c r="A4227" t="s">
        <v>30</v>
      </c>
      <c r="B4227">
        <v>2017</v>
      </c>
      <c r="C4227" t="s">
        <v>40</v>
      </c>
      <c r="D4227">
        <v>136.19999999999999</v>
      </c>
      <c r="E4227">
        <v>7</v>
      </c>
      <c r="F4227" s="1">
        <v>42917</v>
      </c>
      <c r="G4227" t="s">
        <v>16</v>
      </c>
      <c r="H4227">
        <v>147.4</v>
      </c>
      <c r="I4227" t="str" cm="1">
        <f t="array" ref="I4227">IFERROR(
INDEX(Category_Map!$B$3:$B$28,
MATCH(TRIM(SUBSTITUTE(SUBSTITUTE(CLEAN(G4227),CHAR(160),""),CHAR(10),"")),
TRIM(SUBSTITUTE(SUBSTITUTE(Category_Map!$A$3:$A$28,CHAR(160),""),CHAR(10),"")),0)),
"Not Found")</f>
        <v>Miscellaneous</v>
      </c>
      <c r="J4227" t="str">
        <f t="shared" si="66"/>
        <v>Pre-COVID</v>
      </c>
    </row>
    <row r="4228" spans="1:10" x14ac:dyDescent="0.35">
      <c r="A4228" t="s">
        <v>30</v>
      </c>
      <c r="B4228">
        <v>2017</v>
      </c>
      <c r="C4228" t="s">
        <v>40</v>
      </c>
      <c r="D4228">
        <v>136.19999999999999</v>
      </c>
      <c r="E4228">
        <v>7</v>
      </c>
      <c r="F4228" s="1">
        <v>42917</v>
      </c>
      <c r="G4228" t="s">
        <v>17</v>
      </c>
      <c r="H4228">
        <v>144.30000000000001</v>
      </c>
      <c r="I4228" t="str" cm="1">
        <f t="array" ref="I4228">IFERROR(
INDEX(Category_Map!$B$3:$B$28,
MATCH(TRIM(SUBSTITUTE(SUBSTITUTE(CLEAN(G4228),CHAR(160),""),CHAR(10),"")),
TRIM(SUBSTITUTE(SUBSTITUTE(Category_Map!$A$3:$A$28,CHAR(160),""),CHAR(10),"")),0)),
"Not Found")</f>
        <v>Clothing and Footwear</v>
      </c>
      <c r="J4228" t="str">
        <f t="shared" si="66"/>
        <v>Pre-COVID</v>
      </c>
    </row>
    <row r="4229" spans="1:10" x14ac:dyDescent="0.35">
      <c r="A4229" t="s">
        <v>30</v>
      </c>
      <c r="B4229">
        <v>2017</v>
      </c>
      <c r="C4229" t="s">
        <v>40</v>
      </c>
      <c r="D4229">
        <v>136.19999999999999</v>
      </c>
      <c r="E4229">
        <v>7</v>
      </c>
      <c r="F4229" s="1">
        <v>42917</v>
      </c>
      <c r="G4229" t="s">
        <v>18</v>
      </c>
      <c r="H4229">
        <v>138.1</v>
      </c>
      <c r="I4229" t="str" cm="1">
        <f t="array" ref="I4229">IFERROR(
INDEX(Category_Map!$B$3:$B$28,
MATCH(TRIM(SUBSTITUTE(SUBSTITUTE(CLEAN(G4229),CHAR(160),""),CHAR(10),"")),
TRIM(SUBSTITUTE(SUBSTITUTE(Category_Map!$A$3:$A$28,CHAR(160),""),CHAR(10),"")),0)),
"Not Found")</f>
        <v>Clothing and Footwear</v>
      </c>
      <c r="J4229" t="str">
        <f t="shared" si="66"/>
        <v>Pre-COVID</v>
      </c>
    </row>
    <row r="4230" spans="1:10" x14ac:dyDescent="0.35">
      <c r="A4230" t="s">
        <v>30</v>
      </c>
      <c r="B4230">
        <v>2017</v>
      </c>
      <c r="C4230" t="s">
        <v>40</v>
      </c>
      <c r="D4230">
        <v>136.19999999999999</v>
      </c>
      <c r="E4230">
        <v>7</v>
      </c>
      <c r="F4230" s="1">
        <v>42917</v>
      </c>
      <c r="G4230" t="s">
        <v>19</v>
      </c>
      <c r="H4230">
        <v>143.5</v>
      </c>
      <c r="I4230" t="str" cm="1">
        <f t="array" ref="I4230">IFERROR(
INDEX(Category_Map!$B$3:$B$28,
MATCH(TRIM(SUBSTITUTE(SUBSTITUTE(CLEAN(G4230),CHAR(160),""),CHAR(10),"")),
TRIM(SUBSTITUTE(SUBSTITUTE(Category_Map!$A$3:$A$28,CHAR(160),""),CHAR(10),"")),0)),
"Not Found")</f>
        <v>Clothing and Footwear</v>
      </c>
      <c r="J4230" t="str">
        <f t="shared" si="66"/>
        <v>Pre-COVID</v>
      </c>
    </row>
    <row r="4231" spans="1:10" x14ac:dyDescent="0.35">
      <c r="A4231" t="s">
        <v>30</v>
      </c>
      <c r="B4231">
        <v>2017</v>
      </c>
      <c r="C4231" t="s">
        <v>40</v>
      </c>
      <c r="D4231">
        <v>136.19999999999999</v>
      </c>
      <c r="E4231">
        <v>7</v>
      </c>
      <c r="F4231" s="1">
        <v>42917</v>
      </c>
      <c r="G4231" t="s">
        <v>20</v>
      </c>
      <c r="H4231">
        <v>0</v>
      </c>
      <c r="I4231" t="str" cm="1">
        <f t="array" ref="I4231">IFERROR(
INDEX(Category_Map!$B$3:$B$28,
MATCH(TRIM(SUBSTITUTE(SUBSTITUTE(CLEAN(G4231),CHAR(160),""),CHAR(10),"")),
TRIM(SUBSTITUTE(SUBSTITUTE(Category_Map!$A$3:$A$28,CHAR(160),""),CHAR(10),"")),0)),
"Not Found")</f>
        <v>Housing and Utilities</v>
      </c>
      <c r="J4231" t="str">
        <f t="shared" si="66"/>
        <v>Pre-COVID</v>
      </c>
    </row>
    <row r="4232" spans="1:10" x14ac:dyDescent="0.35">
      <c r="A4232" t="s">
        <v>30</v>
      </c>
      <c r="B4232">
        <v>2017</v>
      </c>
      <c r="C4232" t="s">
        <v>40</v>
      </c>
      <c r="D4232">
        <v>136.19999999999999</v>
      </c>
      <c r="E4232">
        <v>7</v>
      </c>
      <c r="F4232" s="1">
        <v>42917</v>
      </c>
      <c r="G4232" t="s">
        <v>21</v>
      </c>
      <c r="H4232">
        <v>135.30000000000001</v>
      </c>
      <c r="I4232" t="str" cm="1">
        <f t="array" ref="I4232">IFERROR(
INDEX(Category_Map!$B$3:$B$28,
MATCH(TRIM(SUBSTITUTE(SUBSTITUTE(CLEAN(G4232),CHAR(160),""),CHAR(10),"")),
TRIM(SUBSTITUTE(SUBSTITUTE(Category_Map!$A$3:$A$28,CHAR(160),""),CHAR(10),"")),0)),
"Not Found")</f>
        <v>Fuel and Energy</v>
      </c>
      <c r="J4232" t="str">
        <f t="shared" si="66"/>
        <v>Pre-COVID</v>
      </c>
    </row>
    <row r="4233" spans="1:10" x14ac:dyDescent="0.35">
      <c r="A4233" t="s">
        <v>30</v>
      </c>
      <c r="B4233">
        <v>2017</v>
      </c>
      <c r="C4233" t="s">
        <v>40</v>
      </c>
      <c r="D4233">
        <v>136.19999999999999</v>
      </c>
      <c r="E4233">
        <v>7</v>
      </c>
      <c r="F4233" s="1">
        <v>42917</v>
      </c>
      <c r="G4233" t="s">
        <v>22</v>
      </c>
      <c r="H4233">
        <v>136.1</v>
      </c>
      <c r="I4233" t="str" cm="1">
        <f t="array" ref="I4233">IFERROR(
INDEX(Category_Map!$B$3:$B$28,
MATCH(TRIM(SUBSTITUTE(SUBSTITUTE(CLEAN(G4233),CHAR(160),""),CHAR(10),"")),
TRIM(SUBSTITUTE(SUBSTITUTE(Category_Map!$A$3:$A$28,CHAR(160),""),CHAR(10),"")),0)),
"Not Found")</f>
        <v>Household goods and services</v>
      </c>
      <c r="J4233" t="str">
        <f t="shared" si="66"/>
        <v>Pre-COVID</v>
      </c>
    </row>
    <row r="4234" spans="1:10" x14ac:dyDescent="0.35">
      <c r="A4234" t="s">
        <v>30</v>
      </c>
      <c r="B4234">
        <v>2017</v>
      </c>
      <c r="C4234" t="s">
        <v>40</v>
      </c>
      <c r="D4234">
        <v>136.19999999999999</v>
      </c>
      <c r="E4234">
        <v>7</v>
      </c>
      <c r="F4234" s="1">
        <v>42917</v>
      </c>
      <c r="G4234" t="s">
        <v>23</v>
      </c>
      <c r="H4234">
        <v>132.1</v>
      </c>
      <c r="I4234" t="str" cm="1">
        <f t="array" ref="I4234">IFERROR(
INDEX(Category_Map!$B$3:$B$28,
MATCH(TRIM(SUBSTITUTE(SUBSTITUTE(CLEAN(G4234),CHAR(160),""),CHAR(10),"")),
TRIM(SUBSTITUTE(SUBSTITUTE(Category_Map!$A$3:$A$28,CHAR(160),""),CHAR(10),"")),0)),
"Not Found")</f>
        <v>Health</v>
      </c>
      <c r="J4234" t="str">
        <f t="shared" si="66"/>
        <v>Pre-COVID</v>
      </c>
    </row>
    <row r="4235" spans="1:10" x14ac:dyDescent="0.35">
      <c r="A4235" t="s">
        <v>30</v>
      </c>
      <c r="B4235">
        <v>2017</v>
      </c>
      <c r="C4235" t="s">
        <v>40</v>
      </c>
      <c r="D4235">
        <v>136.19999999999999</v>
      </c>
      <c r="E4235">
        <v>7</v>
      </c>
      <c r="F4235" s="1">
        <v>42917</v>
      </c>
      <c r="G4235" t="s">
        <v>24</v>
      </c>
      <c r="H4235">
        <v>119.1</v>
      </c>
      <c r="I4235" t="str" cm="1">
        <f t="array" ref="I4235">IFERROR(
INDEX(Category_Map!$B$3:$B$28,
MATCH(TRIM(SUBSTITUTE(SUBSTITUTE(CLEAN(G4235),CHAR(160),""),CHAR(10),"")),
TRIM(SUBSTITUTE(SUBSTITUTE(Category_Map!$A$3:$A$28,CHAR(160),""),CHAR(10),"")),0)),
"Not Found")</f>
        <v>Transport &amp; Communication</v>
      </c>
      <c r="J4235" t="str">
        <f t="shared" si="66"/>
        <v>Pre-COVID</v>
      </c>
    </row>
    <row r="4236" spans="1:10" x14ac:dyDescent="0.35">
      <c r="A4236" t="s">
        <v>30</v>
      </c>
      <c r="B4236">
        <v>2017</v>
      </c>
      <c r="C4236" t="s">
        <v>40</v>
      </c>
      <c r="D4236">
        <v>136.19999999999999</v>
      </c>
      <c r="E4236">
        <v>7</v>
      </c>
      <c r="F4236" s="1">
        <v>42917</v>
      </c>
      <c r="G4236" t="s">
        <v>25</v>
      </c>
      <c r="H4236">
        <v>130.6</v>
      </c>
      <c r="I4236" t="str" cm="1">
        <f t="array" ref="I4236">IFERROR(
INDEX(Category_Map!$B$3:$B$28,
MATCH(TRIM(SUBSTITUTE(SUBSTITUTE(CLEAN(G4236),CHAR(160),""),CHAR(10),"")),
TRIM(SUBSTITUTE(SUBSTITUTE(Category_Map!$A$3:$A$28,CHAR(160),""),CHAR(10),"")),0)),
"Not Found")</f>
        <v>Recreation and Personal Care</v>
      </c>
      <c r="J4236" t="str">
        <f t="shared" si="66"/>
        <v>Pre-COVID</v>
      </c>
    </row>
    <row r="4237" spans="1:10" x14ac:dyDescent="0.35">
      <c r="A4237" t="s">
        <v>30</v>
      </c>
      <c r="B4237">
        <v>2017</v>
      </c>
      <c r="C4237" t="s">
        <v>40</v>
      </c>
      <c r="D4237">
        <v>136.19999999999999</v>
      </c>
      <c r="E4237">
        <v>7</v>
      </c>
      <c r="F4237" s="1">
        <v>42917</v>
      </c>
      <c r="G4237" t="s">
        <v>26</v>
      </c>
      <c r="H4237">
        <v>138.6</v>
      </c>
      <c r="I4237" t="str" cm="1">
        <f t="array" ref="I4237">IFERROR(
INDEX(Category_Map!$B$3:$B$28,
MATCH(TRIM(SUBSTITUTE(SUBSTITUTE(CLEAN(G4237),CHAR(160),""),CHAR(10),"")),
TRIM(SUBSTITUTE(SUBSTITUTE(Category_Map!$A$3:$A$28,CHAR(160),""),CHAR(10),"")),0)),
"Not Found")</f>
        <v>Education</v>
      </c>
      <c r="J4237" t="str">
        <f t="shared" si="66"/>
        <v>Pre-COVID</v>
      </c>
    </row>
    <row r="4238" spans="1:10" x14ac:dyDescent="0.35">
      <c r="A4238" t="s">
        <v>30</v>
      </c>
      <c r="B4238">
        <v>2017</v>
      </c>
      <c r="C4238" t="s">
        <v>40</v>
      </c>
      <c r="D4238">
        <v>136.19999999999999</v>
      </c>
      <c r="E4238">
        <v>7</v>
      </c>
      <c r="F4238" s="1">
        <v>42917</v>
      </c>
      <c r="G4238" t="s">
        <v>27</v>
      </c>
      <c r="H4238">
        <v>124.4</v>
      </c>
      <c r="I4238" t="str" cm="1">
        <f t="array" ref="I4238">IFERROR(
INDEX(Category_Map!$B$3:$B$28,
MATCH(TRIM(SUBSTITUTE(SUBSTITUTE(CLEAN(G4238),CHAR(160),""),CHAR(10),"")),
TRIM(SUBSTITUTE(SUBSTITUTE(Category_Map!$A$3:$A$28,CHAR(160),""),CHAR(10),"")),0)),
"Not Found")</f>
        <v>Personal care and effects</v>
      </c>
      <c r="J4238" t="str">
        <f t="shared" si="66"/>
        <v>Pre-COVID</v>
      </c>
    </row>
    <row r="4239" spans="1:10" x14ac:dyDescent="0.35">
      <c r="A4239" t="s">
        <v>30</v>
      </c>
      <c r="B4239">
        <v>2017</v>
      </c>
      <c r="C4239" t="s">
        <v>40</v>
      </c>
      <c r="D4239">
        <v>136.19999999999999</v>
      </c>
      <c r="E4239">
        <v>7</v>
      </c>
      <c r="F4239" s="1">
        <v>42917</v>
      </c>
      <c r="G4239" t="s">
        <v>28</v>
      </c>
      <c r="H4239">
        <v>128.6</v>
      </c>
      <c r="I4239" t="str" cm="1">
        <f t="array" ref="I4239">IFERROR(
INDEX(Category_Map!$B$3:$B$28,
MATCH(TRIM(SUBSTITUTE(SUBSTITUTE(CLEAN(G4239),CHAR(160),""),CHAR(10),"")),
TRIM(SUBSTITUTE(SUBSTITUTE(Category_Map!$A$3:$A$28,CHAR(160),""),CHAR(10),"")),0)),
"Not Found")</f>
        <v>Miscellaneous</v>
      </c>
      <c r="J4239" t="str">
        <f t="shared" si="66"/>
        <v>Pre-COVID</v>
      </c>
    </row>
    <row r="4240" spans="1:10" x14ac:dyDescent="0.35">
      <c r="A4240" t="s">
        <v>33</v>
      </c>
      <c r="B4240">
        <v>2017</v>
      </c>
      <c r="C4240" t="s">
        <v>40</v>
      </c>
      <c r="D4240">
        <v>131.80000000000001</v>
      </c>
      <c r="E4240">
        <v>7</v>
      </c>
      <c r="F4240" s="1">
        <v>42917</v>
      </c>
      <c r="G4240" t="s">
        <v>3</v>
      </c>
      <c r="H4240">
        <v>132.80000000000001</v>
      </c>
      <c r="I4240" t="str" cm="1">
        <f t="array" ref="I4240">IFERROR(
INDEX(Category_Map!$B$3:$B$28,
MATCH(TRIM(SUBSTITUTE(SUBSTITUTE(CLEAN(G4240),CHAR(160),""),CHAR(10),"")),
TRIM(SUBSTITUTE(SUBSTITUTE(Category_Map!$A$3:$A$28,CHAR(160),""),CHAR(10),"")),0)),
"Not Found")</f>
        <v>Food</v>
      </c>
      <c r="J4240" t="str">
        <f t="shared" si="66"/>
        <v>Pre-COVID</v>
      </c>
    </row>
    <row r="4241" spans="1:10" x14ac:dyDescent="0.35">
      <c r="A4241" t="s">
        <v>33</v>
      </c>
      <c r="B4241">
        <v>2017</v>
      </c>
      <c r="C4241" t="s">
        <v>40</v>
      </c>
      <c r="D4241">
        <v>131.80000000000001</v>
      </c>
      <c r="E4241">
        <v>7</v>
      </c>
      <c r="F4241" s="1">
        <v>42917</v>
      </c>
      <c r="G4241" t="s">
        <v>4</v>
      </c>
      <c r="H4241">
        <v>148.4</v>
      </c>
      <c r="I4241" t="str" cm="1">
        <f t="array" ref="I4241">IFERROR(
INDEX(Category_Map!$B$3:$B$28,
MATCH(TRIM(SUBSTITUTE(SUBSTITUTE(CLEAN(G4241),CHAR(160),""),CHAR(10),"")),
TRIM(SUBSTITUTE(SUBSTITUTE(Category_Map!$A$3:$A$28,CHAR(160),""),CHAR(10),"")),0)),
"Not Found")</f>
        <v>Food</v>
      </c>
      <c r="J4241" t="str">
        <f t="shared" si="66"/>
        <v>Pre-COVID</v>
      </c>
    </row>
    <row r="4242" spans="1:10" x14ac:dyDescent="0.35">
      <c r="A4242" t="s">
        <v>33</v>
      </c>
      <c r="B4242">
        <v>2017</v>
      </c>
      <c r="C4242" t="s">
        <v>40</v>
      </c>
      <c r="D4242">
        <v>131.80000000000001</v>
      </c>
      <c r="E4242">
        <v>7</v>
      </c>
      <c r="F4242" s="1">
        <v>42917</v>
      </c>
      <c r="G4242" t="s">
        <v>5</v>
      </c>
      <c r="H4242">
        <v>129.4</v>
      </c>
      <c r="I4242" t="str" cm="1">
        <f t="array" ref="I4242">IFERROR(
INDEX(Category_Map!$B$3:$B$28,
MATCH(TRIM(SUBSTITUTE(SUBSTITUTE(CLEAN(G4242),CHAR(160),""),CHAR(10),"")),
TRIM(SUBSTITUTE(SUBSTITUTE(Category_Map!$A$3:$A$28,CHAR(160),""),CHAR(10),"")),0)),
"Not Found")</f>
        <v>Food</v>
      </c>
      <c r="J4242" t="str">
        <f t="shared" si="66"/>
        <v>Pre-COVID</v>
      </c>
    </row>
    <row r="4243" spans="1:10" x14ac:dyDescent="0.35">
      <c r="A4243" t="s">
        <v>33</v>
      </c>
      <c r="B4243">
        <v>2017</v>
      </c>
      <c r="C4243" t="s">
        <v>40</v>
      </c>
      <c r="D4243">
        <v>131.80000000000001</v>
      </c>
      <c r="E4243">
        <v>7</v>
      </c>
      <c r="F4243" s="1">
        <v>42917</v>
      </c>
      <c r="G4243" t="s">
        <v>6</v>
      </c>
      <c r="H4243">
        <v>137.69999999999999</v>
      </c>
      <c r="I4243" t="str" cm="1">
        <f t="array" ref="I4243">IFERROR(
INDEX(Category_Map!$B$3:$B$28,
MATCH(TRIM(SUBSTITUTE(SUBSTITUTE(CLEAN(G4243),CHAR(160),""),CHAR(10),"")),
TRIM(SUBSTITUTE(SUBSTITUTE(Category_Map!$A$3:$A$28,CHAR(160),""),CHAR(10),"")),0)),
"Not Found")</f>
        <v>Food</v>
      </c>
      <c r="J4243" t="str">
        <f t="shared" si="66"/>
        <v>Pre-COVID</v>
      </c>
    </row>
    <row r="4244" spans="1:10" x14ac:dyDescent="0.35">
      <c r="A4244" t="s">
        <v>33</v>
      </c>
      <c r="B4244">
        <v>2017</v>
      </c>
      <c r="C4244" t="s">
        <v>40</v>
      </c>
      <c r="D4244">
        <v>131.80000000000001</v>
      </c>
      <c r="E4244">
        <v>7</v>
      </c>
      <c r="F4244" s="1">
        <v>42917</v>
      </c>
      <c r="G4244" t="s">
        <v>7</v>
      </c>
      <c r="H4244">
        <v>113.4</v>
      </c>
      <c r="I4244" t="str" cm="1">
        <f t="array" ref="I4244">IFERROR(
INDEX(Category_Map!$B$3:$B$28,
MATCH(TRIM(SUBSTITUTE(SUBSTITUTE(CLEAN(G4244),CHAR(160),""),CHAR(10),"")),
TRIM(SUBSTITUTE(SUBSTITUTE(Category_Map!$A$3:$A$28,CHAR(160),""),CHAR(10),"")),0)),
"Not Found")</f>
        <v>Food</v>
      </c>
      <c r="J4244" t="str">
        <f t="shared" si="66"/>
        <v>Pre-COVID</v>
      </c>
    </row>
    <row r="4245" spans="1:10" x14ac:dyDescent="0.35">
      <c r="A4245" t="s">
        <v>33</v>
      </c>
      <c r="B4245">
        <v>2017</v>
      </c>
      <c r="C4245" t="s">
        <v>40</v>
      </c>
      <c r="D4245">
        <v>131.80000000000001</v>
      </c>
      <c r="E4245">
        <v>7</v>
      </c>
      <c r="F4245" s="1">
        <v>42917</v>
      </c>
      <c r="G4245" t="s">
        <v>8</v>
      </c>
      <c r="H4245">
        <v>139.4</v>
      </c>
      <c r="I4245" t="str" cm="1">
        <f t="array" ref="I4245">IFERROR(
INDEX(Category_Map!$B$3:$B$28,
MATCH(TRIM(SUBSTITUTE(SUBSTITUTE(CLEAN(G4245),CHAR(160),""),CHAR(10),"")),
TRIM(SUBSTITUTE(SUBSTITUTE(Category_Map!$A$3:$A$28,CHAR(160),""),CHAR(10),"")),0)),
"Not Found")</f>
        <v>Food</v>
      </c>
      <c r="J4245" t="str">
        <f t="shared" si="66"/>
        <v>Pre-COVID</v>
      </c>
    </row>
    <row r="4246" spans="1:10" x14ac:dyDescent="0.35">
      <c r="A4246" t="s">
        <v>33</v>
      </c>
      <c r="B4246">
        <v>2017</v>
      </c>
      <c r="C4246" t="s">
        <v>40</v>
      </c>
      <c r="D4246">
        <v>131.80000000000001</v>
      </c>
      <c r="E4246">
        <v>7</v>
      </c>
      <c r="F4246" s="1">
        <v>42917</v>
      </c>
      <c r="G4246" t="s">
        <v>9</v>
      </c>
      <c r="H4246">
        <v>175.1</v>
      </c>
      <c r="I4246" t="str" cm="1">
        <f t="array" ref="I4246">IFERROR(
INDEX(Category_Map!$B$3:$B$28,
MATCH(TRIM(SUBSTITUTE(SUBSTITUTE(CLEAN(G4246),CHAR(160),""),CHAR(10),"")),
TRIM(SUBSTITUTE(SUBSTITUTE(Category_Map!$A$3:$A$28,CHAR(160),""),CHAR(10),"")),0)),
"Not Found")</f>
        <v>Food</v>
      </c>
      <c r="J4246" t="str">
        <f t="shared" si="66"/>
        <v>Pre-COVID</v>
      </c>
    </row>
    <row r="4247" spans="1:10" x14ac:dyDescent="0.35">
      <c r="A4247" t="s">
        <v>33</v>
      </c>
      <c r="B4247">
        <v>2017</v>
      </c>
      <c r="C4247" t="s">
        <v>40</v>
      </c>
      <c r="D4247">
        <v>131.80000000000001</v>
      </c>
      <c r="E4247">
        <v>7</v>
      </c>
      <c r="F4247" s="1">
        <v>42917</v>
      </c>
      <c r="G4247" t="s">
        <v>10</v>
      </c>
      <c r="H4247">
        <v>124.7</v>
      </c>
      <c r="I4247" t="str" cm="1">
        <f t="array" ref="I4247">IFERROR(
INDEX(Category_Map!$B$3:$B$28,
MATCH(TRIM(SUBSTITUTE(SUBSTITUTE(CLEAN(G4247),CHAR(160),""),CHAR(10),"")),
TRIM(SUBSTITUTE(SUBSTITUTE(Category_Map!$A$3:$A$28,CHAR(160),""),CHAR(10),"")),0)),
"Not Found")</f>
        <v>Food</v>
      </c>
      <c r="J4247" t="str">
        <f t="shared" si="66"/>
        <v>Pre-COVID</v>
      </c>
    </row>
    <row r="4248" spans="1:10" x14ac:dyDescent="0.35">
      <c r="A4248" t="s">
        <v>33</v>
      </c>
      <c r="B4248">
        <v>2017</v>
      </c>
      <c r="C4248" t="s">
        <v>40</v>
      </c>
      <c r="D4248">
        <v>131.80000000000001</v>
      </c>
      <c r="E4248">
        <v>7</v>
      </c>
      <c r="F4248" s="1">
        <v>42917</v>
      </c>
      <c r="G4248" t="s">
        <v>11</v>
      </c>
      <c r="H4248">
        <v>121.5</v>
      </c>
      <c r="I4248" t="str" cm="1">
        <f t="array" ref="I4248">IFERROR(
INDEX(Category_Map!$B$3:$B$28,
MATCH(TRIM(SUBSTITUTE(SUBSTITUTE(CLEAN(G4248),CHAR(160),""),CHAR(10),"")),
TRIM(SUBSTITUTE(SUBSTITUTE(Category_Map!$A$3:$A$28,CHAR(160),""),CHAR(10),"")),0)),
"Not Found")</f>
        <v>Food</v>
      </c>
      <c r="J4248" t="str">
        <f t="shared" si="66"/>
        <v>Pre-COVID</v>
      </c>
    </row>
    <row r="4249" spans="1:10" x14ac:dyDescent="0.35">
      <c r="A4249" t="s">
        <v>33</v>
      </c>
      <c r="B4249">
        <v>2017</v>
      </c>
      <c r="C4249" t="s">
        <v>40</v>
      </c>
      <c r="D4249">
        <v>131.80000000000001</v>
      </c>
      <c r="E4249">
        <v>7</v>
      </c>
      <c r="F4249" s="1">
        <v>42917</v>
      </c>
      <c r="G4249" t="s">
        <v>12</v>
      </c>
      <c r="H4249">
        <v>137.80000000000001</v>
      </c>
      <c r="I4249" t="str" cm="1">
        <f t="array" ref="I4249">IFERROR(
INDEX(Category_Map!$B$3:$B$28,
MATCH(TRIM(SUBSTITUTE(SUBSTITUTE(CLEAN(G4249),CHAR(160),""),CHAR(10),"")),
TRIM(SUBSTITUTE(SUBSTITUTE(Category_Map!$A$3:$A$28,CHAR(160),""),CHAR(10),"")),0)),
"Not Found")</f>
        <v>Food</v>
      </c>
      <c r="J4249" t="str">
        <f t="shared" si="66"/>
        <v>Pre-COVID</v>
      </c>
    </row>
    <row r="4250" spans="1:10" x14ac:dyDescent="0.35">
      <c r="A4250" t="s">
        <v>33</v>
      </c>
      <c r="B4250">
        <v>2017</v>
      </c>
      <c r="C4250" t="s">
        <v>40</v>
      </c>
      <c r="D4250">
        <v>131.80000000000001</v>
      </c>
      <c r="E4250">
        <v>7</v>
      </c>
      <c r="F4250" s="1">
        <v>42917</v>
      </c>
      <c r="G4250" t="s">
        <v>13</v>
      </c>
      <c r="H4250">
        <v>124.4</v>
      </c>
      <c r="I4250" t="str" cm="1">
        <f t="array" ref="I4250">IFERROR(
INDEX(Category_Map!$B$3:$B$28,
MATCH(TRIM(SUBSTITUTE(SUBSTITUTE(CLEAN(G4250),CHAR(160),""),CHAR(10),"")),
TRIM(SUBSTITUTE(SUBSTITUTE(Category_Map!$A$3:$A$28,CHAR(160),""),CHAR(10),"")),0)),
"Not Found")</f>
        <v>Food and beverages</v>
      </c>
      <c r="J4250" t="str">
        <f t="shared" si="66"/>
        <v>Pre-COVID</v>
      </c>
    </row>
    <row r="4251" spans="1:10" x14ac:dyDescent="0.35">
      <c r="A4251" t="s">
        <v>33</v>
      </c>
      <c r="B4251">
        <v>2017</v>
      </c>
      <c r="C4251" t="s">
        <v>40</v>
      </c>
      <c r="D4251">
        <v>131.80000000000001</v>
      </c>
      <c r="E4251">
        <v>7</v>
      </c>
      <c r="F4251" s="1">
        <v>42917</v>
      </c>
      <c r="G4251" t="s">
        <v>14</v>
      </c>
      <c r="H4251">
        <v>143.69999999999999</v>
      </c>
      <c r="I4251" t="str" cm="1">
        <f t="array" ref="I4251">IFERROR(
INDEX(Category_Map!$B$3:$B$28,
MATCH(TRIM(SUBSTITUTE(SUBSTITUTE(CLEAN(G4251),CHAR(160),""),CHAR(10),"")),
TRIM(SUBSTITUTE(SUBSTITUTE(Category_Map!$A$3:$A$28,CHAR(160),""),CHAR(10),"")),0)),
"Not Found")</f>
        <v>Food and beverages</v>
      </c>
      <c r="J4251" t="str">
        <f t="shared" si="66"/>
        <v>Pre-COVID</v>
      </c>
    </row>
    <row r="4252" spans="1:10" x14ac:dyDescent="0.35">
      <c r="A4252" t="s">
        <v>33</v>
      </c>
      <c r="B4252">
        <v>2017</v>
      </c>
      <c r="C4252" t="s">
        <v>40</v>
      </c>
      <c r="D4252">
        <v>131.80000000000001</v>
      </c>
      <c r="E4252">
        <v>7</v>
      </c>
      <c r="F4252" s="1">
        <v>42917</v>
      </c>
      <c r="G4252" t="s">
        <v>15</v>
      </c>
      <c r="H4252">
        <v>139.80000000000001</v>
      </c>
      <c r="I4252" t="str" cm="1">
        <f t="array" ref="I4252">IFERROR(
INDEX(Category_Map!$B$3:$B$28,
MATCH(TRIM(SUBSTITUTE(SUBSTITUTE(CLEAN(G4252),CHAR(160),""),CHAR(10),"")),
TRIM(SUBSTITUTE(SUBSTITUTE(Category_Map!$A$3:$A$28,CHAR(160),""),CHAR(10),"")),0)),
"Not Found")</f>
        <v>Food and beverages</v>
      </c>
      <c r="J4252" t="str">
        <f t="shared" si="66"/>
        <v>Pre-COVID</v>
      </c>
    </row>
    <row r="4253" spans="1:10" x14ac:dyDescent="0.35">
      <c r="A4253" t="s">
        <v>33</v>
      </c>
      <c r="B4253">
        <v>2017</v>
      </c>
      <c r="C4253" t="s">
        <v>40</v>
      </c>
      <c r="D4253">
        <v>131.80000000000001</v>
      </c>
      <c r="E4253">
        <v>7</v>
      </c>
      <c r="F4253" s="1">
        <v>42917</v>
      </c>
      <c r="G4253" t="s">
        <v>16</v>
      </c>
      <c r="H4253">
        <v>150.5</v>
      </c>
      <c r="I4253" t="str" cm="1">
        <f t="array" ref="I4253">IFERROR(
INDEX(Category_Map!$B$3:$B$28,
MATCH(TRIM(SUBSTITUTE(SUBSTITUTE(CLEAN(G4253),CHAR(160),""),CHAR(10),"")),
TRIM(SUBSTITUTE(SUBSTITUTE(Category_Map!$A$3:$A$28,CHAR(160),""),CHAR(10),"")),0)),
"Not Found")</f>
        <v>Miscellaneous</v>
      </c>
      <c r="J4253" t="str">
        <f t="shared" si="66"/>
        <v>Pre-COVID</v>
      </c>
    </row>
    <row r="4254" spans="1:10" x14ac:dyDescent="0.35">
      <c r="A4254" t="s">
        <v>33</v>
      </c>
      <c r="B4254">
        <v>2017</v>
      </c>
      <c r="C4254" t="s">
        <v>40</v>
      </c>
      <c r="D4254">
        <v>131.80000000000001</v>
      </c>
      <c r="E4254">
        <v>7</v>
      </c>
      <c r="F4254" s="1">
        <v>42917</v>
      </c>
      <c r="G4254" t="s">
        <v>17</v>
      </c>
      <c r="H4254">
        <v>131.6</v>
      </c>
      <c r="I4254" t="str" cm="1">
        <f t="array" ref="I4254">IFERROR(
INDEX(Category_Map!$B$3:$B$28,
MATCH(TRIM(SUBSTITUTE(SUBSTITUTE(CLEAN(G4254),CHAR(160),""),CHAR(10),"")),
TRIM(SUBSTITUTE(SUBSTITUTE(Category_Map!$A$3:$A$28,CHAR(160),""),CHAR(10),"")),0)),
"Not Found")</f>
        <v>Clothing and Footwear</v>
      </c>
      <c r="J4254" t="str">
        <f t="shared" si="66"/>
        <v>Pre-COVID</v>
      </c>
    </row>
    <row r="4255" spans="1:10" x14ac:dyDescent="0.35">
      <c r="A4255" t="s">
        <v>33</v>
      </c>
      <c r="B4255">
        <v>2017</v>
      </c>
      <c r="C4255" t="s">
        <v>40</v>
      </c>
      <c r="D4255">
        <v>131.80000000000001</v>
      </c>
      <c r="E4255">
        <v>7</v>
      </c>
      <c r="F4255" s="1">
        <v>42917</v>
      </c>
      <c r="G4255" t="s">
        <v>18</v>
      </c>
      <c r="H4255">
        <v>123.7</v>
      </c>
      <c r="I4255" t="str" cm="1">
        <f t="array" ref="I4255">IFERROR(
INDEX(Category_Map!$B$3:$B$28,
MATCH(TRIM(SUBSTITUTE(SUBSTITUTE(CLEAN(G4255),CHAR(160),""),CHAR(10),"")),
TRIM(SUBSTITUTE(SUBSTITUTE(Category_Map!$A$3:$A$28,CHAR(160),""),CHAR(10),"")),0)),
"Not Found")</f>
        <v>Clothing and Footwear</v>
      </c>
      <c r="J4255" t="str">
        <f t="shared" si="66"/>
        <v>Pre-COVID</v>
      </c>
    </row>
    <row r="4256" spans="1:10" x14ac:dyDescent="0.35">
      <c r="A4256" t="s">
        <v>33</v>
      </c>
      <c r="B4256">
        <v>2017</v>
      </c>
      <c r="C4256" t="s">
        <v>40</v>
      </c>
      <c r="D4256">
        <v>131.80000000000001</v>
      </c>
      <c r="E4256">
        <v>7</v>
      </c>
      <c r="F4256" s="1">
        <v>42917</v>
      </c>
      <c r="G4256" t="s">
        <v>19</v>
      </c>
      <c r="H4256">
        <v>130.4</v>
      </c>
      <c r="I4256" t="str" cm="1">
        <f t="array" ref="I4256">IFERROR(
INDEX(Category_Map!$B$3:$B$28,
MATCH(TRIM(SUBSTITUTE(SUBSTITUTE(CLEAN(G4256),CHAR(160),""),CHAR(10),"")),
TRIM(SUBSTITUTE(SUBSTITUTE(Category_Map!$A$3:$A$28,CHAR(160),""),CHAR(10),"")),0)),
"Not Found")</f>
        <v>Clothing and Footwear</v>
      </c>
      <c r="J4256" t="str">
        <f t="shared" si="66"/>
        <v>Pre-COVID</v>
      </c>
    </row>
    <row r="4257" spans="1:10" x14ac:dyDescent="0.35">
      <c r="A4257" t="s">
        <v>33</v>
      </c>
      <c r="B4257">
        <v>2017</v>
      </c>
      <c r="C4257" t="s">
        <v>40</v>
      </c>
      <c r="D4257">
        <v>131.80000000000001</v>
      </c>
      <c r="E4257">
        <v>7</v>
      </c>
      <c r="F4257" s="1">
        <v>42917</v>
      </c>
      <c r="G4257" t="s">
        <v>20</v>
      </c>
      <c r="H4257">
        <v>132.6</v>
      </c>
      <c r="I4257" t="str" cm="1">
        <f t="array" ref="I4257">IFERROR(
INDEX(Category_Map!$B$3:$B$28,
MATCH(TRIM(SUBSTITUTE(SUBSTITUTE(CLEAN(G4257),CHAR(160),""),CHAR(10),"")),
TRIM(SUBSTITUTE(SUBSTITUTE(Category_Map!$A$3:$A$28,CHAR(160),""),CHAR(10),"")),0)),
"Not Found")</f>
        <v>Housing and Utilities</v>
      </c>
      <c r="J4257" t="str">
        <f t="shared" si="66"/>
        <v>Pre-COVID</v>
      </c>
    </row>
    <row r="4258" spans="1:10" x14ac:dyDescent="0.35">
      <c r="A4258" t="s">
        <v>33</v>
      </c>
      <c r="B4258">
        <v>2017</v>
      </c>
      <c r="C4258" t="s">
        <v>40</v>
      </c>
      <c r="D4258">
        <v>131.80000000000001</v>
      </c>
      <c r="E4258">
        <v>7</v>
      </c>
      <c r="F4258" s="1">
        <v>42917</v>
      </c>
      <c r="G4258" t="s">
        <v>21</v>
      </c>
      <c r="H4258">
        <v>119.7</v>
      </c>
      <c r="I4258" t="str" cm="1">
        <f t="array" ref="I4258">IFERROR(
INDEX(Category_Map!$B$3:$B$28,
MATCH(TRIM(SUBSTITUTE(SUBSTITUTE(CLEAN(G4258),CHAR(160),""),CHAR(10),"")),
TRIM(SUBSTITUTE(SUBSTITUTE(Category_Map!$A$3:$A$28,CHAR(160),""),CHAR(10),"")),0)),
"Not Found")</f>
        <v>Fuel and Energy</v>
      </c>
      <c r="J4258" t="str">
        <f t="shared" si="66"/>
        <v>Pre-COVID</v>
      </c>
    </row>
    <row r="4259" spans="1:10" x14ac:dyDescent="0.35">
      <c r="A4259" t="s">
        <v>33</v>
      </c>
      <c r="B4259">
        <v>2017</v>
      </c>
      <c r="C4259" t="s">
        <v>40</v>
      </c>
      <c r="D4259">
        <v>131.80000000000001</v>
      </c>
      <c r="E4259">
        <v>7</v>
      </c>
      <c r="F4259" s="1">
        <v>42917</v>
      </c>
      <c r="G4259" t="s">
        <v>22</v>
      </c>
      <c r="H4259">
        <v>127.2</v>
      </c>
      <c r="I4259" t="str" cm="1">
        <f t="array" ref="I4259">IFERROR(
INDEX(Category_Map!$B$3:$B$28,
MATCH(TRIM(SUBSTITUTE(SUBSTITUTE(CLEAN(G4259),CHAR(160),""),CHAR(10),"")),
TRIM(SUBSTITUTE(SUBSTITUTE(Category_Map!$A$3:$A$28,CHAR(160),""),CHAR(10),"")),0)),
"Not Found")</f>
        <v>Household goods and services</v>
      </c>
      <c r="J4259" t="str">
        <f t="shared" si="66"/>
        <v>Pre-COVID</v>
      </c>
    </row>
    <row r="4260" spans="1:10" x14ac:dyDescent="0.35">
      <c r="A4260" t="s">
        <v>33</v>
      </c>
      <c r="B4260">
        <v>2017</v>
      </c>
      <c r="C4260" t="s">
        <v>40</v>
      </c>
      <c r="D4260">
        <v>131.80000000000001</v>
      </c>
      <c r="E4260">
        <v>7</v>
      </c>
      <c r="F4260" s="1">
        <v>42917</v>
      </c>
      <c r="G4260" t="s">
        <v>23</v>
      </c>
      <c r="H4260">
        <v>125</v>
      </c>
      <c r="I4260" t="str" cm="1">
        <f t="array" ref="I4260">IFERROR(
INDEX(Category_Map!$B$3:$B$28,
MATCH(TRIM(SUBSTITUTE(SUBSTITUTE(CLEAN(G4260),CHAR(160),""),CHAR(10),"")),
TRIM(SUBSTITUTE(SUBSTITUTE(Category_Map!$A$3:$A$28,CHAR(160),""),CHAR(10),"")),0)),
"Not Found")</f>
        <v>Health</v>
      </c>
      <c r="J4260" t="str">
        <f t="shared" si="66"/>
        <v>Pre-COVID</v>
      </c>
    </row>
    <row r="4261" spans="1:10" x14ac:dyDescent="0.35">
      <c r="A4261" t="s">
        <v>33</v>
      </c>
      <c r="B4261">
        <v>2017</v>
      </c>
      <c r="C4261" t="s">
        <v>40</v>
      </c>
      <c r="D4261">
        <v>131.80000000000001</v>
      </c>
      <c r="E4261">
        <v>7</v>
      </c>
      <c r="F4261" s="1">
        <v>42917</v>
      </c>
      <c r="G4261" t="s">
        <v>24</v>
      </c>
      <c r="H4261">
        <v>113.2</v>
      </c>
      <c r="I4261" t="str" cm="1">
        <f t="array" ref="I4261">IFERROR(
INDEX(Category_Map!$B$3:$B$28,
MATCH(TRIM(SUBSTITUTE(SUBSTITUTE(CLEAN(G4261),CHAR(160),""),CHAR(10),"")),
TRIM(SUBSTITUTE(SUBSTITUTE(Category_Map!$A$3:$A$28,CHAR(160),""),CHAR(10),"")),0)),
"Not Found")</f>
        <v>Transport &amp; Communication</v>
      </c>
      <c r="J4261" t="str">
        <f t="shared" si="66"/>
        <v>Pre-COVID</v>
      </c>
    </row>
    <row r="4262" spans="1:10" x14ac:dyDescent="0.35">
      <c r="A4262" t="s">
        <v>33</v>
      </c>
      <c r="B4262">
        <v>2017</v>
      </c>
      <c r="C4262" t="s">
        <v>40</v>
      </c>
      <c r="D4262">
        <v>131.80000000000001</v>
      </c>
      <c r="E4262">
        <v>7</v>
      </c>
      <c r="F4262" s="1">
        <v>42917</v>
      </c>
      <c r="G4262" t="s">
        <v>25</v>
      </c>
      <c r="H4262">
        <v>123.5</v>
      </c>
      <c r="I4262" t="str" cm="1">
        <f t="array" ref="I4262">IFERROR(
INDEX(Category_Map!$B$3:$B$28,
MATCH(TRIM(SUBSTITUTE(SUBSTITUTE(CLEAN(G4262),CHAR(160),""),CHAR(10),"")),
TRIM(SUBSTITUTE(SUBSTITUTE(Category_Map!$A$3:$A$28,CHAR(160),""),CHAR(10),"")),0)),
"Not Found")</f>
        <v>Recreation and Personal Care</v>
      </c>
      <c r="J4262" t="str">
        <f t="shared" si="66"/>
        <v>Pre-COVID</v>
      </c>
    </row>
    <row r="4263" spans="1:10" x14ac:dyDescent="0.35">
      <c r="A4263" t="s">
        <v>33</v>
      </c>
      <c r="B4263">
        <v>2017</v>
      </c>
      <c r="C4263" t="s">
        <v>40</v>
      </c>
      <c r="D4263">
        <v>131.80000000000001</v>
      </c>
      <c r="E4263">
        <v>7</v>
      </c>
      <c r="F4263" s="1">
        <v>42917</v>
      </c>
      <c r="G4263" t="s">
        <v>26</v>
      </c>
      <c r="H4263">
        <v>135.5</v>
      </c>
      <c r="I4263" t="str" cm="1">
        <f t="array" ref="I4263">IFERROR(
INDEX(Category_Map!$B$3:$B$28,
MATCH(TRIM(SUBSTITUTE(SUBSTITUTE(CLEAN(G4263),CHAR(160),""),CHAR(10),"")),
TRIM(SUBSTITUTE(SUBSTITUTE(Category_Map!$A$3:$A$28,CHAR(160),""),CHAR(10),"")),0)),
"Not Found")</f>
        <v>Education</v>
      </c>
      <c r="J4263" t="str">
        <f t="shared" si="66"/>
        <v>Pre-COVID</v>
      </c>
    </row>
    <row r="4264" spans="1:10" x14ac:dyDescent="0.35">
      <c r="A4264" t="s">
        <v>33</v>
      </c>
      <c r="B4264">
        <v>2017</v>
      </c>
      <c r="C4264" t="s">
        <v>40</v>
      </c>
      <c r="D4264">
        <v>131.80000000000001</v>
      </c>
      <c r="E4264">
        <v>7</v>
      </c>
      <c r="F4264" s="1">
        <v>42917</v>
      </c>
      <c r="G4264" t="s">
        <v>27</v>
      </c>
      <c r="H4264">
        <v>122.4</v>
      </c>
      <c r="I4264" t="str" cm="1">
        <f t="array" ref="I4264">IFERROR(
INDEX(Category_Map!$B$3:$B$28,
MATCH(TRIM(SUBSTITUTE(SUBSTITUTE(CLEAN(G4264),CHAR(160),""),CHAR(10),"")),
TRIM(SUBSTITUTE(SUBSTITUTE(Category_Map!$A$3:$A$28,CHAR(160),""),CHAR(10),"")),0)),
"Not Found")</f>
        <v>Personal care and effects</v>
      </c>
      <c r="J4264" t="str">
        <f t="shared" si="66"/>
        <v>Pre-COVID</v>
      </c>
    </row>
    <row r="4265" spans="1:10" x14ac:dyDescent="0.35">
      <c r="A4265" t="s">
        <v>33</v>
      </c>
      <c r="B4265">
        <v>2017</v>
      </c>
      <c r="C4265" t="s">
        <v>40</v>
      </c>
      <c r="D4265">
        <v>131.80000000000001</v>
      </c>
      <c r="E4265">
        <v>7</v>
      </c>
      <c r="F4265" s="1">
        <v>42917</v>
      </c>
      <c r="G4265" t="s">
        <v>28</v>
      </c>
      <c r="H4265">
        <v>123</v>
      </c>
      <c r="I4265" t="str" cm="1">
        <f t="array" ref="I4265">IFERROR(
INDEX(Category_Map!$B$3:$B$28,
MATCH(TRIM(SUBSTITUTE(SUBSTITUTE(CLEAN(G4265),CHAR(160),""),CHAR(10),"")),
TRIM(SUBSTITUTE(SUBSTITUTE(Category_Map!$A$3:$A$28,CHAR(160),""),CHAR(10),"")),0)),
"Not Found")</f>
        <v>Miscellaneous</v>
      </c>
      <c r="J4265" t="str">
        <f t="shared" si="66"/>
        <v>Pre-COVID</v>
      </c>
    </row>
    <row r="4266" spans="1:10" x14ac:dyDescent="0.35">
      <c r="A4266" t="s">
        <v>34</v>
      </c>
      <c r="B4266">
        <v>2017</v>
      </c>
      <c r="C4266" t="s">
        <v>40</v>
      </c>
      <c r="D4266">
        <v>134.19999999999999</v>
      </c>
      <c r="E4266">
        <v>7</v>
      </c>
      <c r="F4266" s="1">
        <v>42917</v>
      </c>
      <c r="G4266" t="s">
        <v>3</v>
      </c>
      <c r="H4266">
        <v>133.6</v>
      </c>
      <c r="I4266" t="str" cm="1">
        <f t="array" ref="I4266">IFERROR(
INDEX(Category_Map!$B$3:$B$28,
MATCH(TRIM(SUBSTITUTE(SUBSTITUTE(CLEAN(G4266),CHAR(160),""),CHAR(10),"")),
TRIM(SUBSTITUTE(SUBSTITUTE(Category_Map!$A$3:$A$28,CHAR(160),""),CHAR(10),"")),0)),
"Not Found")</f>
        <v>Food</v>
      </c>
      <c r="J4266" t="str">
        <f t="shared" si="66"/>
        <v>Pre-COVID</v>
      </c>
    </row>
    <row r="4267" spans="1:10" x14ac:dyDescent="0.35">
      <c r="A4267" t="s">
        <v>34</v>
      </c>
      <c r="B4267">
        <v>2017</v>
      </c>
      <c r="C4267" t="s">
        <v>40</v>
      </c>
      <c r="D4267">
        <v>134.19999999999999</v>
      </c>
      <c r="E4267">
        <v>7</v>
      </c>
      <c r="F4267" s="1">
        <v>42917</v>
      </c>
      <c r="G4267" t="s">
        <v>4</v>
      </c>
      <c r="H4267">
        <v>145.69999999999999</v>
      </c>
      <c r="I4267" t="str" cm="1">
        <f t="array" ref="I4267">IFERROR(
INDEX(Category_Map!$B$3:$B$28,
MATCH(TRIM(SUBSTITUTE(SUBSTITUTE(CLEAN(G4267),CHAR(160),""),CHAR(10),"")),
TRIM(SUBSTITUTE(SUBSTITUTE(Category_Map!$A$3:$A$28,CHAR(160),""),CHAR(10),"")),0)),
"Not Found")</f>
        <v>Food</v>
      </c>
      <c r="J4267" t="str">
        <f t="shared" si="66"/>
        <v>Pre-COVID</v>
      </c>
    </row>
    <row r="4268" spans="1:10" x14ac:dyDescent="0.35">
      <c r="A4268" t="s">
        <v>34</v>
      </c>
      <c r="B4268">
        <v>2017</v>
      </c>
      <c r="C4268" t="s">
        <v>40</v>
      </c>
      <c r="D4268">
        <v>134.19999999999999</v>
      </c>
      <c r="E4268">
        <v>7</v>
      </c>
      <c r="F4268" s="1">
        <v>42917</v>
      </c>
      <c r="G4268" t="s">
        <v>5</v>
      </c>
      <c r="H4268">
        <v>129.6</v>
      </c>
      <c r="I4268" t="str" cm="1">
        <f t="array" ref="I4268">IFERROR(
INDEX(Category_Map!$B$3:$B$28,
MATCH(TRIM(SUBSTITUTE(SUBSTITUTE(CLEAN(G4268),CHAR(160),""),CHAR(10),"")),
TRIM(SUBSTITUTE(SUBSTITUTE(Category_Map!$A$3:$A$28,CHAR(160),""),CHAR(10),"")),0)),
"Not Found")</f>
        <v>Food</v>
      </c>
      <c r="J4268" t="str">
        <f t="shared" si="66"/>
        <v>Pre-COVID</v>
      </c>
    </row>
    <row r="4269" spans="1:10" x14ac:dyDescent="0.35">
      <c r="A4269" t="s">
        <v>34</v>
      </c>
      <c r="B4269">
        <v>2017</v>
      </c>
      <c r="C4269" t="s">
        <v>40</v>
      </c>
      <c r="D4269">
        <v>134.19999999999999</v>
      </c>
      <c r="E4269">
        <v>7</v>
      </c>
      <c r="F4269" s="1">
        <v>42917</v>
      </c>
      <c r="G4269" t="s">
        <v>6</v>
      </c>
      <c r="H4269">
        <v>138.5</v>
      </c>
      <c r="I4269" t="str" cm="1">
        <f t="array" ref="I4269">IFERROR(
INDEX(Category_Map!$B$3:$B$28,
MATCH(TRIM(SUBSTITUTE(SUBSTITUTE(CLEAN(G4269),CHAR(160),""),CHAR(10),"")),
TRIM(SUBSTITUTE(SUBSTITUTE(Category_Map!$A$3:$A$28,CHAR(160),""),CHAR(10),"")),0)),
"Not Found")</f>
        <v>Food</v>
      </c>
      <c r="J4269" t="str">
        <f t="shared" si="66"/>
        <v>Pre-COVID</v>
      </c>
    </row>
    <row r="4270" spans="1:10" x14ac:dyDescent="0.35">
      <c r="A4270" t="s">
        <v>34</v>
      </c>
      <c r="B4270">
        <v>2017</v>
      </c>
      <c r="C4270" t="s">
        <v>40</v>
      </c>
      <c r="D4270">
        <v>134.19999999999999</v>
      </c>
      <c r="E4270">
        <v>7</v>
      </c>
      <c r="F4270" s="1">
        <v>42917</v>
      </c>
      <c r="G4270" t="s">
        <v>7</v>
      </c>
      <c r="H4270">
        <v>118.1</v>
      </c>
      <c r="I4270" t="str" cm="1">
        <f t="array" ref="I4270">IFERROR(
INDEX(Category_Map!$B$3:$B$28,
MATCH(TRIM(SUBSTITUTE(SUBSTITUTE(CLEAN(G4270),CHAR(160),""),CHAR(10),"")),
TRIM(SUBSTITUTE(SUBSTITUTE(Category_Map!$A$3:$A$28,CHAR(160),""),CHAR(10),"")),0)),
"Not Found")</f>
        <v>Food</v>
      </c>
      <c r="J4270" t="str">
        <f t="shared" si="66"/>
        <v>Pre-COVID</v>
      </c>
    </row>
    <row r="4271" spans="1:10" x14ac:dyDescent="0.35">
      <c r="A4271" t="s">
        <v>34</v>
      </c>
      <c r="B4271">
        <v>2017</v>
      </c>
      <c r="C4271" t="s">
        <v>40</v>
      </c>
      <c r="D4271">
        <v>134.19999999999999</v>
      </c>
      <c r="E4271">
        <v>7</v>
      </c>
      <c r="F4271" s="1">
        <v>42917</v>
      </c>
      <c r="G4271" t="s">
        <v>8</v>
      </c>
      <c r="H4271">
        <v>141.80000000000001</v>
      </c>
      <c r="I4271" t="str" cm="1">
        <f t="array" ref="I4271">IFERROR(
INDEX(Category_Map!$B$3:$B$28,
MATCH(TRIM(SUBSTITUTE(SUBSTITUTE(CLEAN(G4271),CHAR(160),""),CHAR(10),"")),
TRIM(SUBSTITUTE(SUBSTITUTE(Category_Map!$A$3:$A$28,CHAR(160),""),CHAR(10),"")),0)),
"Not Found")</f>
        <v>Food</v>
      </c>
      <c r="J4271" t="str">
        <f t="shared" si="66"/>
        <v>Pre-COVID</v>
      </c>
    </row>
    <row r="4272" spans="1:10" x14ac:dyDescent="0.35">
      <c r="A4272" t="s">
        <v>34</v>
      </c>
      <c r="B4272">
        <v>2017</v>
      </c>
      <c r="C4272" t="s">
        <v>40</v>
      </c>
      <c r="D4272">
        <v>134.19999999999999</v>
      </c>
      <c r="E4272">
        <v>7</v>
      </c>
      <c r="F4272" s="1">
        <v>42917</v>
      </c>
      <c r="G4272" t="s">
        <v>9</v>
      </c>
      <c r="H4272">
        <v>159.5</v>
      </c>
      <c r="I4272" t="str" cm="1">
        <f t="array" ref="I4272">IFERROR(
INDEX(Category_Map!$B$3:$B$28,
MATCH(TRIM(SUBSTITUTE(SUBSTITUTE(CLEAN(G4272),CHAR(160),""),CHAR(10),"")),
TRIM(SUBSTITUTE(SUBSTITUTE(Category_Map!$A$3:$A$28,CHAR(160),""),CHAR(10),"")),0)),
"Not Found")</f>
        <v>Food</v>
      </c>
      <c r="J4272" t="str">
        <f t="shared" si="66"/>
        <v>Pre-COVID</v>
      </c>
    </row>
    <row r="4273" spans="1:10" x14ac:dyDescent="0.35">
      <c r="A4273" t="s">
        <v>34</v>
      </c>
      <c r="B4273">
        <v>2017</v>
      </c>
      <c r="C4273" t="s">
        <v>40</v>
      </c>
      <c r="D4273">
        <v>134.19999999999999</v>
      </c>
      <c r="E4273">
        <v>7</v>
      </c>
      <c r="F4273" s="1">
        <v>42917</v>
      </c>
      <c r="G4273" t="s">
        <v>10</v>
      </c>
      <c r="H4273">
        <v>133.6</v>
      </c>
      <c r="I4273" t="str" cm="1">
        <f t="array" ref="I4273">IFERROR(
INDEX(Category_Map!$B$3:$B$28,
MATCH(TRIM(SUBSTITUTE(SUBSTITUTE(CLEAN(G4273),CHAR(160),""),CHAR(10),"")),
TRIM(SUBSTITUTE(SUBSTITUTE(Category_Map!$A$3:$A$28,CHAR(160),""),CHAR(10),"")),0)),
"Not Found")</f>
        <v>Food</v>
      </c>
      <c r="J4273" t="str">
        <f t="shared" si="66"/>
        <v>Pre-COVID</v>
      </c>
    </row>
    <row r="4274" spans="1:10" x14ac:dyDescent="0.35">
      <c r="A4274" t="s">
        <v>34</v>
      </c>
      <c r="B4274">
        <v>2017</v>
      </c>
      <c r="C4274" t="s">
        <v>40</v>
      </c>
      <c r="D4274">
        <v>134.19999999999999</v>
      </c>
      <c r="E4274">
        <v>7</v>
      </c>
      <c r="F4274" s="1">
        <v>42917</v>
      </c>
      <c r="G4274" t="s">
        <v>11</v>
      </c>
      <c r="H4274">
        <v>120.5</v>
      </c>
      <c r="I4274" t="str" cm="1">
        <f t="array" ref="I4274">IFERROR(
INDEX(Category_Map!$B$3:$B$28,
MATCH(TRIM(SUBSTITUTE(SUBSTITUTE(CLEAN(G4274),CHAR(160),""),CHAR(10),"")),
TRIM(SUBSTITUTE(SUBSTITUTE(Category_Map!$A$3:$A$28,CHAR(160),""),CHAR(10),"")),0)),
"Not Found")</f>
        <v>Food</v>
      </c>
      <c r="J4274" t="str">
        <f t="shared" si="66"/>
        <v>Pre-COVID</v>
      </c>
    </row>
    <row r="4275" spans="1:10" x14ac:dyDescent="0.35">
      <c r="A4275" t="s">
        <v>34</v>
      </c>
      <c r="B4275">
        <v>2017</v>
      </c>
      <c r="C4275" t="s">
        <v>40</v>
      </c>
      <c r="D4275">
        <v>134.19999999999999</v>
      </c>
      <c r="E4275">
        <v>7</v>
      </c>
      <c r="F4275" s="1">
        <v>42917</v>
      </c>
      <c r="G4275" t="s">
        <v>12</v>
      </c>
      <c r="H4275">
        <v>135.19999999999999</v>
      </c>
      <c r="I4275" t="str" cm="1">
        <f t="array" ref="I4275">IFERROR(
INDEX(Category_Map!$B$3:$B$28,
MATCH(TRIM(SUBSTITUTE(SUBSTITUTE(CLEAN(G4275),CHAR(160),""),CHAR(10),"")),
TRIM(SUBSTITUTE(SUBSTITUTE(Category_Map!$A$3:$A$28,CHAR(160),""),CHAR(10),"")),0)),
"Not Found")</f>
        <v>Food</v>
      </c>
      <c r="J4275" t="str">
        <f t="shared" si="66"/>
        <v>Pre-COVID</v>
      </c>
    </row>
    <row r="4276" spans="1:10" x14ac:dyDescent="0.35">
      <c r="A4276" t="s">
        <v>34</v>
      </c>
      <c r="B4276">
        <v>2017</v>
      </c>
      <c r="C4276" t="s">
        <v>40</v>
      </c>
      <c r="D4276">
        <v>134.19999999999999</v>
      </c>
      <c r="E4276">
        <v>7</v>
      </c>
      <c r="F4276" s="1">
        <v>42917</v>
      </c>
      <c r="G4276" t="s">
        <v>13</v>
      </c>
      <c r="H4276">
        <v>128.5</v>
      </c>
      <c r="I4276" t="str" cm="1">
        <f t="array" ref="I4276">IFERROR(
INDEX(Category_Map!$B$3:$B$28,
MATCH(TRIM(SUBSTITUTE(SUBSTITUTE(CLEAN(G4276),CHAR(160),""),CHAR(10),"")),
TRIM(SUBSTITUTE(SUBSTITUTE(Category_Map!$A$3:$A$28,CHAR(160),""),CHAR(10),"")),0)),
"Not Found")</f>
        <v>Food and beverages</v>
      </c>
      <c r="J4276" t="str">
        <f t="shared" si="66"/>
        <v>Pre-COVID</v>
      </c>
    </row>
    <row r="4277" spans="1:10" x14ac:dyDescent="0.35">
      <c r="A4277" t="s">
        <v>34</v>
      </c>
      <c r="B4277">
        <v>2017</v>
      </c>
      <c r="C4277" t="s">
        <v>40</v>
      </c>
      <c r="D4277">
        <v>134.19999999999999</v>
      </c>
      <c r="E4277">
        <v>7</v>
      </c>
      <c r="F4277" s="1">
        <v>42917</v>
      </c>
      <c r="G4277" t="s">
        <v>14</v>
      </c>
      <c r="H4277">
        <v>145.80000000000001</v>
      </c>
      <c r="I4277" t="str" cm="1">
        <f t="array" ref="I4277">IFERROR(
INDEX(Category_Map!$B$3:$B$28,
MATCH(TRIM(SUBSTITUTE(SUBSTITUTE(CLEAN(G4277),CHAR(160),""),CHAR(10),"")),
TRIM(SUBSTITUTE(SUBSTITUTE(Category_Map!$A$3:$A$28,CHAR(160),""),CHAR(10),"")),0)),
"Not Found")</f>
        <v>Food and beverages</v>
      </c>
      <c r="J4277" t="str">
        <f t="shared" si="66"/>
        <v>Pre-COVID</v>
      </c>
    </row>
    <row r="4278" spans="1:10" x14ac:dyDescent="0.35">
      <c r="A4278" t="s">
        <v>34</v>
      </c>
      <c r="B4278">
        <v>2017</v>
      </c>
      <c r="C4278" t="s">
        <v>40</v>
      </c>
      <c r="D4278">
        <v>134.19999999999999</v>
      </c>
      <c r="E4278">
        <v>7</v>
      </c>
      <c r="F4278" s="1">
        <v>42917</v>
      </c>
      <c r="G4278" t="s">
        <v>15</v>
      </c>
      <c r="H4278">
        <v>139</v>
      </c>
      <c r="I4278" t="str" cm="1">
        <f t="array" ref="I4278">IFERROR(
INDEX(Category_Map!$B$3:$B$28,
MATCH(TRIM(SUBSTITUTE(SUBSTITUTE(CLEAN(G4278),CHAR(160),""),CHAR(10),"")),
TRIM(SUBSTITUTE(SUBSTITUTE(Category_Map!$A$3:$A$28,CHAR(160),""),CHAR(10),"")),0)),
"Not Found")</f>
        <v>Food and beverages</v>
      </c>
      <c r="J4278" t="str">
        <f t="shared" si="66"/>
        <v>Pre-COVID</v>
      </c>
    </row>
    <row r="4279" spans="1:10" x14ac:dyDescent="0.35">
      <c r="A4279" t="s">
        <v>34</v>
      </c>
      <c r="B4279">
        <v>2017</v>
      </c>
      <c r="C4279" t="s">
        <v>40</v>
      </c>
      <c r="D4279">
        <v>134.19999999999999</v>
      </c>
      <c r="E4279">
        <v>7</v>
      </c>
      <c r="F4279" s="1">
        <v>42917</v>
      </c>
      <c r="G4279" t="s">
        <v>16</v>
      </c>
      <c r="H4279">
        <v>148.19999999999999</v>
      </c>
      <c r="I4279" t="str" cm="1">
        <f t="array" ref="I4279">IFERROR(
INDEX(Category_Map!$B$3:$B$28,
MATCH(TRIM(SUBSTITUTE(SUBSTITUTE(CLEAN(G4279),CHAR(160),""),CHAR(10),"")),
TRIM(SUBSTITUTE(SUBSTITUTE(Category_Map!$A$3:$A$28,CHAR(160),""),CHAR(10),"")),0)),
"Not Found")</f>
        <v>Miscellaneous</v>
      </c>
      <c r="J4279" t="str">
        <f t="shared" si="66"/>
        <v>Pre-COVID</v>
      </c>
    </row>
    <row r="4280" spans="1:10" x14ac:dyDescent="0.35">
      <c r="A4280" t="s">
        <v>34</v>
      </c>
      <c r="B4280">
        <v>2017</v>
      </c>
      <c r="C4280" t="s">
        <v>40</v>
      </c>
      <c r="D4280">
        <v>134.19999999999999</v>
      </c>
      <c r="E4280">
        <v>7</v>
      </c>
      <c r="F4280" s="1">
        <v>42917</v>
      </c>
      <c r="G4280" t="s">
        <v>17</v>
      </c>
      <c r="H4280">
        <v>139.30000000000001</v>
      </c>
      <c r="I4280" t="str" cm="1">
        <f t="array" ref="I4280">IFERROR(
INDEX(Category_Map!$B$3:$B$28,
MATCH(TRIM(SUBSTITUTE(SUBSTITUTE(CLEAN(G4280),CHAR(160),""),CHAR(10),"")),
TRIM(SUBSTITUTE(SUBSTITUTE(Category_Map!$A$3:$A$28,CHAR(160),""),CHAR(10),"")),0)),
"Not Found")</f>
        <v>Clothing and Footwear</v>
      </c>
      <c r="J4280" t="str">
        <f t="shared" si="66"/>
        <v>Pre-COVID</v>
      </c>
    </row>
    <row r="4281" spans="1:10" x14ac:dyDescent="0.35">
      <c r="A4281" t="s">
        <v>34</v>
      </c>
      <c r="B4281">
        <v>2017</v>
      </c>
      <c r="C4281" t="s">
        <v>40</v>
      </c>
      <c r="D4281">
        <v>134.19999999999999</v>
      </c>
      <c r="E4281">
        <v>7</v>
      </c>
      <c r="F4281" s="1">
        <v>42917</v>
      </c>
      <c r="G4281" t="s">
        <v>18</v>
      </c>
      <c r="H4281">
        <v>132.1</v>
      </c>
      <c r="I4281" t="str" cm="1">
        <f t="array" ref="I4281">IFERROR(
INDEX(Category_Map!$B$3:$B$28,
MATCH(TRIM(SUBSTITUTE(SUBSTITUTE(CLEAN(G4281),CHAR(160),""),CHAR(10),"")),
TRIM(SUBSTITUTE(SUBSTITUTE(Category_Map!$A$3:$A$28,CHAR(160),""),CHAR(10),"")),0)),
"Not Found")</f>
        <v>Clothing and Footwear</v>
      </c>
      <c r="J4281" t="str">
        <f t="shared" si="66"/>
        <v>Pre-COVID</v>
      </c>
    </row>
    <row r="4282" spans="1:10" x14ac:dyDescent="0.35">
      <c r="A4282" t="s">
        <v>34</v>
      </c>
      <c r="B4282">
        <v>2017</v>
      </c>
      <c r="C4282" t="s">
        <v>40</v>
      </c>
      <c r="D4282">
        <v>134.19999999999999</v>
      </c>
      <c r="E4282">
        <v>7</v>
      </c>
      <c r="F4282" s="1">
        <v>42917</v>
      </c>
      <c r="G4282" t="s">
        <v>19</v>
      </c>
      <c r="H4282">
        <v>138.30000000000001</v>
      </c>
      <c r="I4282" t="str" cm="1">
        <f t="array" ref="I4282">IFERROR(
INDEX(Category_Map!$B$3:$B$28,
MATCH(TRIM(SUBSTITUTE(SUBSTITUTE(CLEAN(G4282),CHAR(160),""),CHAR(10),"")),
TRIM(SUBSTITUTE(SUBSTITUTE(Category_Map!$A$3:$A$28,CHAR(160),""),CHAR(10),"")),0)),
"Not Found")</f>
        <v>Clothing and Footwear</v>
      </c>
      <c r="J4282" t="str">
        <f t="shared" si="66"/>
        <v>Pre-COVID</v>
      </c>
    </row>
    <row r="4283" spans="1:10" x14ac:dyDescent="0.35">
      <c r="A4283" t="s">
        <v>34</v>
      </c>
      <c r="B4283">
        <v>2017</v>
      </c>
      <c r="C4283" t="s">
        <v>40</v>
      </c>
      <c r="D4283">
        <v>134.19999999999999</v>
      </c>
      <c r="E4283">
        <v>7</v>
      </c>
      <c r="F4283" s="1">
        <v>42917</v>
      </c>
      <c r="G4283" t="s">
        <v>20</v>
      </c>
      <c r="H4283">
        <v>132.6</v>
      </c>
      <c r="I4283" t="str" cm="1">
        <f t="array" ref="I4283">IFERROR(
INDEX(Category_Map!$B$3:$B$28,
MATCH(TRIM(SUBSTITUTE(SUBSTITUTE(CLEAN(G4283),CHAR(160),""),CHAR(10),"")),
TRIM(SUBSTITUTE(SUBSTITUTE(Category_Map!$A$3:$A$28,CHAR(160),""),CHAR(10),"")),0)),
"Not Found")</f>
        <v>Housing and Utilities</v>
      </c>
      <c r="J4283" t="str">
        <f t="shared" si="66"/>
        <v>Pre-COVID</v>
      </c>
    </row>
    <row r="4284" spans="1:10" x14ac:dyDescent="0.35">
      <c r="A4284" t="s">
        <v>34</v>
      </c>
      <c r="B4284">
        <v>2017</v>
      </c>
      <c r="C4284" t="s">
        <v>40</v>
      </c>
      <c r="D4284">
        <v>134.19999999999999</v>
      </c>
      <c r="E4284">
        <v>7</v>
      </c>
      <c r="F4284" s="1">
        <v>42917</v>
      </c>
      <c r="G4284" t="s">
        <v>21</v>
      </c>
      <c r="H4284">
        <v>129.4</v>
      </c>
      <c r="I4284" t="str" cm="1">
        <f t="array" ref="I4284">IFERROR(
INDEX(Category_Map!$B$3:$B$28,
MATCH(TRIM(SUBSTITUTE(SUBSTITUTE(CLEAN(G4284),CHAR(160),""),CHAR(10),"")),
TRIM(SUBSTITUTE(SUBSTITUTE(Category_Map!$A$3:$A$28,CHAR(160),""),CHAR(10),"")),0)),
"Not Found")</f>
        <v>Fuel and Energy</v>
      </c>
      <c r="J4284" t="str">
        <f t="shared" si="66"/>
        <v>Pre-COVID</v>
      </c>
    </row>
    <row r="4285" spans="1:10" x14ac:dyDescent="0.35">
      <c r="A4285" t="s">
        <v>34</v>
      </c>
      <c r="B4285">
        <v>2017</v>
      </c>
      <c r="C4285" t="s">
        <v>40</v>
      </c>
      <c r="D4285">
        <v>134.19999999999999</v>
      </c>
      <c r="E4285">
        <v>7</v>
      </c>
      <c r="F4285" s="1">
        <v>42917</v>
      </c>
      <c r="G4285" t="s">
        <v>22</v>
      </c>
      <c r="H4285">
        <v>131.9</v>
      </c>
      <c r="I4285" t="str" cm="1">
        <f t="array" ref="I4285">IFERROR(
INDEX(Category_Map!$B$3:$B$28,
MATCH(TRIM(SUBSTITUTE(SUBSTITUTE(CLEAN(G4285),CHAR(160),""),CHAR(10),"")),
TRIM(SUBSTITUTE(SUBSTITUTE(Category_Map!$A$3:$A$28,CHAR(160),""),CHAR(10),"")),0)),
"Not Found")</f>
        <v>Household goods and services</v>
      </c>
      <c r="J4285" t="str">
        <f t="shared" si="66"/>
        <v>Pre-COVID</v>
      </c>
    </row>
    <row r="4286" spans="1:10" x14ac:dyDescent="0.35">
      <c r="A4286" t="s">
        <v>34</v>
      </c>
      <c r="B4286">
        <v>2017</v>
      </c>
      <c r="C4286" t="s">
        <v>40</v>
      </c>
      <c r="D4286">
        <v>134.19999999999999</v>
      </c>
      <c r="E4286">
        <v>7</v>
      </c>
      <c r="F4286" s="1">
        <v>42917</v>
      </c>
      <c r="G4286" t="s">
        <v>23</v>
      </c>
      <c r="H4286">
        <v>129.4</v>
      </c>
      <c r="I4286" t="str" cm="1">
        <f t="array" ref="I4286">IFERROR(
INDEX(Category_Map!$B$3:$B$28,
MATCH(TRIM(SUBSTITUTE(SUBSTITUTE(CLEAN(G4286),CHAR(160),""),CHAR(10),"")),
TRIM(SUBSTITUTE(SUBSTITUTE(Category_Map!$A$3:$A$28,CHAR(160),""),CHAR(10),"")),0)),
"Not Found")</f>
        <v>Health</v>
      </c>
      <c r="J4286" t="str">
        <f t="shared" si="66"/>
        <v>Pre-COVID</v>
      </c>
    </row>
    <row r="4287" spans="1:10" x14ac:dyDescent="0.35">
      <c r="A4287" t="s">
        <v>34</v>
      </c>
      <c r="B4287">
        <v>2017</v>
      </c>
      <c r="C4287" t="s">
        <v>40</v>
      </c>
      <c r="D4287">
        <v>134.19999999999999</v>
      </c>
      <c r="E4287">
        <v>7</v>
      </c>
      <c r="F4287" s="1">
        <v>42917</v>
      </c>
      <c r="G4287" t="s">
        <v>24</v>
      </c>
      <c r="H4287">
        <v>116</v>
      </c>
      <c r="I4287" t="str" cm="1">
        <f t="array" ref="I4287">IFERROR(
INDEX(Category_Map!$B$3:$B$28,
MATCH(TRIM(SUBSTITUTE(SUBSTITUTE(CLEAN(G4287),CHAR(160),""),CHAR(10),"")),
TRIM(SUBSTITUTE(SUBSTITUTE(Category_Map!$A$3:$A$28,CHAR(160),""),CHAR(10),"")),0)),
"Not Found")</f>
        <v>Transport &amp; Communication</v>
      </c>
      <c r="J4287" t="str">
        <f t="shared" si="66"/>
        <v>Pre-COVID</v>
      </c>
    </row>
    <row r="4288" spans="1:10" x14ac:dyDescent="0.35">
      <c r="A4288" t="s">
        <v>34</v>
      </c>
      <c r="B4288">
        <v>2017</v>
      </c>
      <c r="C4288" t="s">
        <v>40</v>
      </c>
      <c r="D4288">
        <v>134.19999999999999</v>
      </c>
      <c r="E4288">
        <v>7</v>
      </c>
      <c r="F4288" s="1">
        <v>42917</v>
      </c>
      <c r="G4288" t="s">
        <v>25</v>
      </c>
      <c r="H4288">
        <v>126.6</v>
      </c>
      <c r="I4288" t="str" cm="1">
        <f t="array" ref="I4288">IFERROR(
INDEX(Category_Map!$B$3:$B$28,
MATCH(TRIM(SUBSTITUTE(SUBSTITUTE(CLEAN(G4288),CHAR(160),""),CHAR(10),"")),
TRIM(SUBSTITUTE(SUBSTITUTE(Category_Map!$A$3:$A$28,CHAR(160),""),CHAR(10),"")),0)),
"Not Found")</f>
        <v>Recreation and Personal Care</v>
      </c>
      <c r="J4288" t="str">
        <f t="shared" si="66"/>
        <v>Pre-COVID</v>
      </c>
    </row>
    <row r="4289" spans="1:10" x14ac:dyDescent="0.35">
      <c r="A4289" t="s">
        <v>34</v>
      </c>
      <c r="B4289">
        <v>2017</v>
      </c>
      <c r="C4289" t="s">
        <v>40</v>
      </c>
      <c r="D4289">
        <v>134.19999999999999</v>
      </c>
      <c r="E4289">
        <v>7</v>
      </c>
      <c r="F4289" s="1">
        <v>42917</v>
      </c>
      <c r="G4289" t="s">
        <v>26</v>
      </c>
      <c r="H4289">
        <v>136.80000000000001</v>
      </c>
      <c r="I4289" t="str" cm="1">
        <f t="array" ref="I4289">IFERROR(
INDEX(Category_Map!$B$3:$B$28,
MATCH(TRIM(SUBSTITUTE(SUBSTITUTE(CLEAN(G4289),CHAR(160),""),CHAR(10),"")),
TRIM(SUBSTITUTE(SUBSTITUTE(Category_Map!$A$3:$A$28,CHAR(160),""),CHAR(10),"")),0)),
"Not Found")</f>
        <v>Education</v>
      </c>
      <c r="J4289" t="str">
        <f t="shared" si="66"/>
        <v>Pre-COVID</v>
      </c>
    </row>
    <row r="4290" spans="1:10" x14ac:dyDescent="0.35">
      <c r="A4290" t="s">
        <v>34</v>
      </c>
      <c r="B4290">
        <v>2017</v>
      </c>
      <c r="C4290" t="s">
        <v>40</v>
      </c>
      <c r="D4290">
        <v>134.19999999999999</v>
      </c>
      <c r="E4290">
        <v>7</v>
      </c>
      <c r="F4290" s="1">
        <v>42917</v>
      </c>
      <c r="G4290" t="s">
        <v>27</v>
      </c>
      <c r="H4290">
        <v>123.6</v>
      </c>
      <c r="I4290" t="str" cm="1">
        <f t="array" ref="I4290">IFERROR(
INDEX(Category_Map!$B$3:$B$28,
MATCH(TRIM(SUBSTITUTE(SUBSTITUTE(CLEAN(G4290),CHAR(160),""),CHAR(10),"")),
TRIM(SUBSTITUTE(SUBSTITUTE(Category_Map!$A$3:$A$28,CHAR(160),""),CHAR(10),"")),0)),
"Not Found")</f>
        <v>Personal care and effects</v>
      </c>
      <c r="J4290" t="str">
        <f t="shared" ref="J4290:J4353" si="67">IF(F4290 &lt; DATE(2020,3,1), "Pre-COVID", "Post-COVID")</f>
        <v>Pre-COVID</v>
      </c>
    </row>
    <row r="4291" spans="1:10" x14ac:dyDescent="0.35">
      <c r="A4291" t="s">
        <v>34</v>
      </c>
      <c r="B4291">
        <v>2017</v>
      </c>
      <c r="C4291" t="s">
        <v>40</v>
      </c>
      <c r="D4291">
        <v>134.19999999999999</v>
      </c>
      <c r="E4291">
        <v>7</v>
      </c>
      <c r="F4291" s="1">
        <v>42917</v>
      </c>
      <c r="G4291" t="s">
        <v>28</v>
      </c>
      <c r="H4291">
        <v>125.9</v>
      </c>
      <c r="I4291" t="str" cm="1">
        <f t="array" ref="I4291">IFERROR(
INDEX(Category_Map!$B$3:$B$28,
MATCH(TRIM(SUBSTITUTE(SUBSTITUTE(CLEAN(G4291),CHAR(160),""),CHAR(10),"")),
TRIM(SUBSTITUTE(SUBSTITUTE(Category_Map!$A$3:$A$28,CHAR(160),""),CHAR(10),"")),0)),
"Not Found")</f>
        <v>Miscellaneous</v>
      </c>
      <c r="J4291" t="str">
        <f t="shared" si="67"/>
        <v>Pre-COVID</v>
      </c>
    </row>
    <row r="4292" spans="1:10" x14ac:dyDescent="0.35">
      <c r="A4292" t="s">
        <v>30</v>
      </c>
      <c r="B4292">
        <v>2017</v>
      </c>
      <c r="C4292" t="s">
        <v>41</v>
      </c>
      <c r="D4292">
        <v>137.80000000000001</v>
      </c>
      <c r="E4292">
        <v>8</v>
      </c>
      <c r="F4292" s="1">
        <v>42948</v>
      </c>
      <c r="G4292" t="s">
        <v>3</v>
      </c>
      <c r="H4292">
        <v>134.80000000000001</v>
      </c>
      <c r="I4292" t="str" cm="1">
        <f t="array" ref="I4292">IFERROR(
INDEX(Category_Map!$B$3:$B$28,
MATCH(TRIM(SUBSTITUTE(SUBSTITUTE(CLEAN(G4292),CHAR(160),""),CHAR(10),"")),
TRIM(SUBSTITUTE(SUBSTITUTE(Category_Map!$A$3:$A$28,CHAR(160),""),CHAR(10),"")),0)),
"Not Found")</f>
        <v>Food</v>
      </c>
      <c r="J4292" t="str">
        <f t="shared" si="67"/>
        <v>Pre-COVID</v>
      </c>
    </row>
    <row r="4293" spans="1:10" x14ac:dyDescent="0.35">
      <c r="A4293" t="s">
        <v>30</v>
      </c>
      <c r="B4293">
        <v>2017</v>
      </c>
      <c r="C4293" t="s">
        <v>41</v>
      </c>
      <c r="D4293">
        <v>137.80000000000001</v>
      </c>
      <c r="E4293">
        <v>8</v>
      </c>
      <c r="F4293" s="1">
        <v>42948</v>
      </c>
      <c r="G4293" t="s">
        <v>4</v>
      </c>
      <c r="H4293">
        <v>143.1</v>
      </c>
      <c r="I4293" t="str" cm="1">
        <f t="array" ref="I4293">IFERROR(
INDEX(Category_Map!$B$3:$B$28,
MATCH(TRIM(SUBSTITUTE(SUBSTITUTE(CLEAN(G4293),CHAR(160),""),CHAR(10),"")),
TRIM(SUBSTITUTE(SUBSTITUTE(Category_Map!$A$3:$A$28,CHAR(160),""),CHAR(10),"")),0)),
"Not Found")</f>
        <v>Food</v>
      </c>
      <c r="J4293" t="str">
        <f t="shared" si="67"/>
        <v>Pre-COVID</v>
      </c>
    </row>
    <row r="4294" spans="1:10" x14ac:dyDescent="0.35">
      <c r="A4294" t="s">
        <v>30</v>
      </c>
      <c r="B4294">
        <v>2017</v>
      </c>
      <c r="C4294" t="s">
        <v>41</v>
      </c>
      <c r="D4294">
        <v>137.80000000000001</v>
      </c>
      <c r="E4294">
        <v>8</v>
      </c>
      <c r="F4294" s="1">
        <v>42948</v>
      </c>
      <c r="G4294" t="s">
        <v>5</v>
      </c>
      <c r="H4294">
        <v>130</v>
      </c>
      <c r="I4294" t="str" cm="1">
        <f t="array" ref="I4294">IFERROR(
INDEX(Category_Map!$B$3:$B$28,
MATCH(TRIM(SUBSTITUTE(SUBSTITUTE(CLEAN(G4294),CHAR(160),""),CHAR(10),"")),
TRIM(SUBSTITUTE(SUBSTITUTE(Category_Map!$A$3:$A$28,CHAR(160),""),CHAR(10),"")),0)),
"Not Found")</f>
        <v>Food</v>
      </c>
      <c r="J4294" t="str">
        <f t="shared" si="67"/>
        <v>Pre-COVID</v>
      </c>
    </row>
    <row r="4295" spans="1:10" x14ac:dyDescent="0.35">
      <c r="A4295" t="s">
        <v>30</v>
      </c>
      <c r="B4295">
        <v>2017</v>
      </c>
      <c r="C4295" t="s">
        <v>41</v>
      </c>
      <c r="D4295">
        <v>137.80000000000001</v>
      </c>
      <c r="E4295">
        <v>8</v>
      </c>
      <c r="F4295" s="1">
        <v>42948</v>
      </c>
      <c r="G4295" t="s">
        <v>6</v>
      </c>
      <c r="H4295">
        <v>139.4</v>
      </c>
      <c r="I4295" t="str" cm="1">
        <f t="array" ref="I4295">IFERROR(
INDEX(Category_Map!$B$3:$B$28,
MATCH(TRIM(SUBSTITUTE(SUBSTITUTE(CLEAN(G4295),CHAR(160),""),CHAR(10),"")),
TRIM(SUBSTITUTE(SUBSTITUTE(Category_Map!$A$3:$A$28,CHAR(160),""),CHAR(10),"")),0)),
"Not Found")</f>
        <v>Food</v>
      </c>
      <c r="J4295" t="str">
        <f t="shared" si="67"/>
        <v>Pre-COVID</v>
      </c>
    </row>
    <row r="4296" spans="1:10" x14ac:dyDescent="0.35">
      <c r="A4296" t="s">
        <v>30</v>
      </c>
      <c r="B4296">
        <v>2017</v>
      </c>
      <c r="C4296" t="s">
        <v>41</v>
      </c>
      <c r="D4296">
        <v>137.80000000000001</v>
      </c>
      <c r="E4296">
        <v>8</v>
      </c>
      <c r="F4296" s="1">
        <v>42948</v>
      </c>
      <c r="G4296" t="s">
        <v>7</v>
      </c>
      <c r="H4296">
        <v>120.5</v>
      </c>
      <c r="I4296" t="str" cm="1">
        <f t="array" ref="I4296">IFERROR(
INDEX(Category_Map!$B$3:$B$28,
MATCH(TRIM(SUBSTITUTE(SUBSTITUTE(CLEAN(G4296),CHAR(160),""),CHAR(10),"")),
TRIM(SUBSTITUTE(SUBSTITUTE(Category_Map!$A$3:$A$28,CHAR(160),""),CHAR(10),"")),0)),
"Not Found")</f>
        <v>Food</v>
      </c>
      <c r="J4296" t="str">
        <f t="shared" si="67"/>
        <v>Pre-COVID</v>
      </c>
    </row>
    <row r="4297" spans="1:10" x14ac:dyDescent="0.35">
      <c r="A4297" t="s">
        <v>30</v>
      </c>
      <c r="B4297">
        <v>2017</v>
      </c>
      <c r="C4297" t="s">
        <v>41</v>
      </c>
      <c r="D4297">
        <v>137.80000000000001</v>
      </c>
      <c r="E4297">
        <v>8</v>
      </c>
      <c r="F4297" s="1">
        <v>42948</v>
      </c>
      <c r="G4297" t="s">
        <v>8</v>
      </c>
      <c r="H4297">
        <v>148</v>
      </c>
      <c r="I4297" t="str" cm="1">
        <f t="array" ref="I4297">IFERROR(
INDEX(Category_Map!$B$3:$B$28,
MATCH(TRIM(SUBSTITUTE(SUBSTITUTE(CLEAN(G4297),CHAR(160),""),CHAR(10),"")),
TRIM(SUBSTITUTE(SUBSTITUTE(Category_Map!$A$3:$A$28,CHAR(160),""),CHAR(10),"")),0)),
"Not Found")</f>
        <v>Food</v>
      </c>
      <c r="J4297" t="str">
        <f t="shared" si="67"/>
        <v>Pre-COVID</v>
      </c>
    </row>
    <row r="4298" spans="1:10" x14ac:dyDescent="0.35">
      <c r="A4298" t="s">
        <v>30</v>
      </c>
      <c r="B4298">
        <v>2017</v>
      </c>
      <c r="C4298" t="s">
        <v>41</v>
      </c>
      <c r="D4298">
        <v>137.80000000000001</v>
      </c>
      <c r="E4298">
        <v>8</v>
      </c>
      <c r="F4298" s="1">
        <v>42948</v>
      </c>
      <c r="G4298" t="s">
        <v>9</v>
      </c>
      <c r="H4298">
        <v>162.9</v>
      </c>
      <c r="I4298" t="str" cm="1">
        <f t="array" ref="I4298">IFERROR(
INDEX(Category_Map!$B$3:$B$28,
MATCH(TRIM(SUBSTITUTE(SUBSTITUTE(CLEAN(G4298),CHAR(160),""),CHAR(10),"")),
TRIM(SUBSTITUTE(SUBSTITUTE(Category_Map!$A$3:$A$28,CHAR(160),""),CHAR(10),"")),0)),
"Not Found")</f>
        <v>Food</v>
      </c>
      <c r="J4298" t="str">
        <f t="shared" si="67"/>
        <v>Pre-COVID</v>
      </c>
    </row>
    <row r="4299" spans="1:10" x14ac:dyDescent="0.35">
      <c r="A4299" t="s">
        <v>30</v>
      </c>
      <c r="B4299">
        <v>2017</v>
      </c>
      <c r="C4299" t="s">
        <v>41</v>
      </c>
      <c r="D4299">
        <v>137.80000000000001</v>
      </c>
      <c r="E4299">
        <v>8</v>
      </c>
      <c r="F4299" s="1">
        <v>42948</v>
      </c>
      <c r="G4299" t="s">
        <v>10</v>
      </c>
      <c r="H4299">
        <v>137.4</v>
      </c>
      <c r="I4299" t="str" cm="1">
        <f t="array" ref="I4299">IFERROR(
INDEX(Category_Map!$B$3:$B$28,
MATCH(TRIM(SUBSTITUTE(SUBSTITUTE(CLEAN(G4299),CHAR(160),""),CHAR(10),"")),
TRIM(SUBSTITUTE(SUBSTITUTE(Category_Map!$A$3:$A$28,CHAR(160),""),CHAR(10),"")),0)),
"Not Found")</f>
        <v>Food</v>
      </c>
      <c r="J4299" t="str">
        <f t="shared" si="67"/>
        <v>Pre-COVID</v>
      </c>
    </row>
    <row r="4300" spans="1:10" x14ac:dyDescent="0.35">
      <c r="A4300" t="s">
        <v>30</v>
      </c>
      <c r="B4300">
        <v>2017</v>
      </c>
      <c r="C4300" t="s">
        <v>41</v>
      </c>
      <c r="D4300">
        <v>137.80000000000001</v>
      </c>
      <c r="E4300">
        <v>8</v>
      </c>
      <c r="F4300" s="1">
        <v>42948</v>
      </c>
      <c r="G4300" t="s">
        <v>11</v>
      </c>
      <c r="H4300">
        <v>120.8</v>
      </c>
      <c r="I4300" t="str" cm="1">
        <f t="array" ref="I4300">IFERROR(
INDEX(Category_Map!$B$3:$B$28,
MATCH(TRIM(SUBSTITUTE(SUBSTITUTE(CLEAN(G4300),CHAR(160),""),CHAR(10),"")),
TRIM(SUBSTITUTE(SUBSTITUTE(Category_Map!$A$3:$A$28,CHAR(160),""),CHAR(10),"")),0)),
"Not Found")</f>
        <v>Food</v>
      </c>
      <c r="J4300" t="str">
        <f t="shared" si="67"/>
        <v>Pre-COVID</v>
      </c>
    </row>
    <row r="4301" spans="1:10" x14ac:dyDescent="0.35">
      <c r="A4301" t="s">
        <v>30</v>
      </c>
      <c r="B4301">
        <v>2017</v>
      </c>
      <c r="C4301" t="s">
        <v>41</v>
      </c>
      <c r="D4301">
        <v>137.80000000000001</v>
      </c>
      <c r="E4301">
        <v>8</v>
      </c>
      <c r="F4301" s="1">
        <v>42948</v>
      </c>
      <c r="G4301" t="s">
        <v>12</v>
      </c>
      <c r="H4301">
        <v>134.69999999999999</v>
      </c>
      <c r="I4301" t="str" cm="1">
        <f t="array" ref="I4301">IFERROR(
INDEX(Category_Map!$B$3:$B$28,
MATCH(TRIM(SUBSTITUTE(SUBSTITUTE(CLEAN(G4301),CHAR(160),""),CHAR(10),"")),
TRIM(SUBSTITUTE(SUBSTITUTE(Category_Map!$A$3:$A$28,CHAR(160),""),CHAR(10),"")),0)),
"Not Found")</f>
        <v>Food</v>
      </c>
      <c r="J4301" t="str">
        <f t="shared" si="67"/>
        <v>Pre-COVID</v>
      </c>
    </row>
    <row r="4302" spans="1:10" x14ac:dyDescent="0.35">
      <c r="A4302" t="s">
        <v>30</v>
      </c>
      <c r="B4302">
        <v>2017</v>
      </c>
      <c r="C4302" t="s">
        <v>41</v>
      </c>
      <c r="D4302">
        <v>137.80000000000001</v>
      </c>
      <c r="E4302">
        <v>8</v>
      </c>
      <c r="F4302" s="1">
        <v>42948</v>
      </c>
      <c r="G4302" t="s">
        <v>13</v>
      </c>
      <c r="H4302">
        <v>131.6</v>
      </c>
      <c r="I4302" t="str" cm="1">
        <f t="array" ref="I4302">IFERROR(
INDEX(Category_Map!$B$3:$B$28,
MATCH(TRIM(SUBSTITUTE(SUBSTITUTE(CLEAN(G4302),CHAR(160),""),CHAR(10),"")),
TRIM(SUBSTITUTE(SUBSTITUTE(Category_Map!$A$3:$A$28,CHAR(160),""),CHAR(10),"")),0)),
"Not Found")</f>
        <v>Food and beverages</v>
      </c>
      <c r="J4302" t="str">
        <f t="shared" si="67"/>
        <v>Pre-COVID</v>
      </c>
    </row>
    <row r="4303" spans="1:10" x14ac:dyDescent="0.35">
      <c r="A4303" t="s">
        <v>30</v>
      </c>
      <c r="B4303">
        <v>2017</v>
      </c>
      <c r="C4303" t="s">
        <v>41</v>
      </c>
      <c r="D4303">
        <v>137.80000000000001</v>
      </c>
      <c r="E4303">
        <v>8</v>
      </c>
      <c r="F4303" s="1">
        <v>42948</v>
      </c>
      <c r="G4303" t="s">
        <v>14</v>
      </c>
      <c r="H4303">
        <v>148.69999999999999</v>
      </c>
      <c r="I4303" t="str" cm="1">
        <f t="array" ref="I4303">IFERROR(
INDEX(Category_Map!$B$3:$B$28,
MATCH(TRIM(SUBSTITUTE(SUBSTITUTE(CLEAN(G4303),CHAR(160),""),CHAR(10),"")),
TRIM(SUBSTITUTE(SUBSTITUTE(Category_Map!$A$3:$A$28,CHAR(160),""),CHAR(10),"")),0)),
"Not Found")</f>
        <v>Food and beverages</v>
      </c>
      <c r="J4303" t="str">
        <f t="shared" si="67"/>
        <v>Pre-COVID</v>
      </c>
    </row>
    <row r="4304" spans="1:10" x14ac:dyDescent="0.35">
      <c r="A4304" t="s">
        <v>30</v>
      </c>
      <c r="B4304">
        <v>2017</v>
      </c>
      <c r="C4304" t="s">
        <v>41</v>
      </c>
      <c r="D4304">
        <v>137.80000000000001</v>
      </c>
      <c r="E4304">
        <v>8</v>
      </c>
      <c r="F4304" s="1">
        <v>42948</v>
      </c>
      <c r="G4304" t="s">
        <v>15</v>
      </c>
      <c r="H4304">
        <v>140.6</v>
      </c>
      <c r="I4304" t="str" cm="1">
        <f t="array" ref="I4304">IFERROR(
INDEX(Category_Map!$B$3:$B$28,
MATCH(TRIM(SUBSTITUTE(SUBSTITUTE(CLEAN(G4304),CHAR(160),""),CHAR(10),"")),
TRIM(SUBSTITUTE(SUBSTITUTE(Category_Map!$A$3:$A$28,CHAR(160),""),CHAR(10),"")),0)),
"Not Found")</f>
        <v>Food and beverages</v>
      </c>
      <c r="J4304" t="str">
        <f t="shared" si="67"/>
        <v>Pre-COVID</v>
      </c>
    </row>
    <row r="4305" spans="1:10" x14ac:dyDescent="0.35">
      <c r="A4305" t="s">
        <v>30</v>
      </c>
      <c r="B4305">
        <v>2017</v>
      </c>
      <c r="C4305" t="s">
        <v>41</v>
      </c>
      <c r="D4305">
        <v>137.80000000000001</v>
      </c>
      <c r="E4305">
        <v>8</v>
      </c>
      <c r="F4305" s="1">
        <v>42948</v>
      </c>
      <c r="G4305" t="s">
        <v>16</v>
      </c>
      <c r="H4305">
        <v>149</v>
      </c>
      <c r="I4305" t="str" cm="1">
        <f t="array" ref="I4305">IFERROR(
INDEX(Category_Map!$B$3:$B$28,
MATCH(TRIM(SUBSTITUTE(SUBSTITUTE(CLEAN(G4305),CHAR(160),""),CHAR(10),"")),
TRIM(SUBSTITUTE(SUBSTITUTE(Category_Map!$A$3:$A$28,CHAR(160),""),CHAR(10),"")),0)),
"Not Found")</f>
        <v>Miscellaneous</v>
      </c>
      <c r="J4305" t="str">
        <f t="shared" si="67"/>
        <v>Pre-COVID</v>
      </c>
    </row>
    <row r="4306" spans="1:10" x14ac:dyDescent="0.35">
      <c r="A4306" t="s">
        <v>30</v>
      </c>
      <c r="B4306">
        <v>2017</v>
      </c>
      <c r="C4306" t="s">
        <v>41</v>
      </c>
      <c r="D4306">
        <v>137.80000000000001</v>
      </c>
      <c r="E4306">
        <v>8</v>
      </c>
      <c r="F4306" s="1">
        <v>42948</v>
      </c>
      <c r="G4306" t="s">
        <v>17</v>
      </c>
      <c r="H4306">
        <v>145.30000000000001</v>
      </c>
      <c r="I4306" t="str" cm="1">
        <f t="array" ref="I4306">IFERROR(
INDEX(Category_Map!$B$3:$B$28,
MATCH(TRIM(SUBSTITUTE(SUBSTITUTE(CLEAN(G4306),CHAR(160),""),CHAR(10),"")),
TRIM(SUBSTITUTE(SUBSTITUTE(Category_Map!$A$3:$A$28,CHAR(160),""),CHAR(10),"")),0)),
"Not Found")</f>
        <v>Clothing and Footwear</v>
      </c>
      <c r="J4306" t="str">
        <f t="shared" si="67"/>
        <v>Pre-COVID</v>
      </c>
    </row>
    <row r="4307" spans="1:10" x14ac:dyDescent="0.35">
      <c r="A4307" t="s">
        <v>30</v>
      </c>
      <c r="B4307">
        <v>2017</v>
      </c>
      <c r="C4307" t="s">
        <v>41</v>
      </c>
      <c r="D4307">
        <v>137.80000000000001</v>
      </c>
      <c r="E4307">
        <v>8</v>
      </c>
      <c r="F4307" s="1">
        <v>42948</v>
      </c>
      <c r="G4307" t="s">
        <v>18</v>
      </c>
      <c r="H4307">
        <v>139.19999999999999</v>
      </c>
      <c r="I4307" t="str" cm="1">
        <f t="array" ref="I4307">IFERROR(
INDEX(Category_Map!$B$3:$B$28,
MATCH(TRIM(SUBSTITUTE(SUBSTITUTE(CLEAN(G4307),CHAR(160),""),CHAR(10),"")),
TRIM(SUBSTITUTE(SUBSTITUTE(Category_Map!$A$3:$A$28,CHAR(160),""),CHAR(10),"")),0)),
"Not Found")</f>
        <v>Clothing and Footwear</v>
      </c>
      <c r="J4307" t="str">
        <f t="shared" si="67"/>
        <v>Pre-COVID</v>
      </c>
    </row>
    <row r="4308" spans="1:10" x14ac:dyDescent="0.35">
      <c r="A4308" t="s">
        <v>30</v>
      </c>
      <c r="B4308">
        <v>2017</v>
      </c>
      <c r="C4308" t="s">
        <v>41</v>
      </c>
      <c r="D4308">
        <v>137.80000000000001</v>
      </c>
      <c r="E4308">
        <v>8</v>
      </c>
      <c r="F4308" s="1">
        <v>42948</v>
      </c>
      <c r="G4308" t="s">
        <v>19</v>
      </c>
      <c r="H4308">
        <v>144.5</v>
      </c>
      <c r="I4308" t="str" cm="1">
        <f t="array" ref="I4308">IFERROR(
INDEX(Category_Map!$B$3:$B$28,
MATCH(TRIM(SUBSTITUTE(SUBSTITUTE(CLEAN(G4308),CHAR(160),""),CHAR(10),"")),
TRIM(SUBSTITUTE(SUBSTITUTE(Category_Map!$A$3:$A$28,CHAR(160),""),CHAR(10),"")),0)),
"Not Found")</f>
        <v>Clothing and Footwear</v>
      </c>
      <c r="J4308" t="str">
        <f t="shared" si="67"/>
        <v>Pre-COVID</v>
      </c>
    </row>
    <row r="4309" spans="1:10" x14ac:dyDescent="0.35">
      <c r="A4309" t="s">
        <v>30</v>
      </c>
      <c r="B4309">
        <v>2017</v>
      </c>
      <c r="C4309" t="s">
        <v>41</v>
      </c>
      <c r="D4309">
        <v>137.80000000000001</v>
      </c>
      <c r="E4309">
        <v>8</v>
      </c>
      <c r="F4309" s="1">
        <v>42948</v>
      </c>
      <c r="G4309" t="s">
        <v>20</v>
      </c>
      <c r="H4309">
        <v>0</v>
      </c>
      <c r="I4309" t="str" cm="1">
        <f t="array" ref="I4309">IFERROR(
INDEX(Category_Map!$B$3:$B$28,
MATCH(TRIM(SUBSTITUTE(SUBSTITUTE(CLEAN(G4309),CHAR(160),""),CHAR(10),"")),
TRIM(SUBSTITUTE(SUBSTITUTE(Category_Map!$A$3:$A$28,CHAR(160),""),CHAR(10),"")),0)),
"Not Found")</f>
        <v>Housing and Utilities</v>
      </c>
      <c r="J4309" t="str">
        <f t="shared" si="67"/>
        <v>Pre-COVID</v>
      </c>
    </row>
    <row r="4310" spans="1:10" x14ac:dyDescent="0.35">
      <c r="A4310" t="s">
        <v>30</v>
      </c>
      <c r="B4310">
        <v>2017</v>
      </c>
      <c r="C4310" t="s">
        <v>41</v>
      </c>
      <c r="D4310">
        <v>137.80000000000001</v>
      </c>
      <c r="E4310">
        <v>8</v>
      </c>
      <c r="F4310" s="1">
        <v>42948</v>
      </c>
      <c r="G4310" t="s">
        <v>21</v>
      </c>
      <c r="H4310">
        <v>136.4</v>
      </c>
      <c r="I4310" t="str" cm="1">
        <f t="array" ref="I4310">IFERROR(
INDEX(Category_Map!$B$3:$B$28,
MATCH(TRIM(SUBSTITUTE(SUBSTITUTE(CLEAN(G4310),CHAR(160),""),CHAR(10),"")),
TRIM(SUBSTITUTE(SUBSTITUTE(Category_Map!$A$3:$A$28,CHAR(160),""),CHAR(10),"")),0)),
"Not Found")</f>
        <v>Fuel and Energy</v>
      </c>
      <c r="J4310" t="str">
        <f t="shared" si="67"/>
        <v>Pre-COVID</v>
      </c>
    </row>
    <row r="4311" spans="1:10" x14ac:dyDescent="0.35">
      <c r="A4311" t="s">
        <v>30</v>
      </c>
      <c r="B4311">
        <v>2017</v>
      </c>
      <c r="C4311" t="s">
        <v>41</v>
      </c>
      <c r="D4311">
        <v>137.80000000000001</v>
      </c>
      <c r="E4311">
        <v>8</v>
      </c>
      <c r="F4311" s="1">
        <v>42948</v>
      </c>
      <c r="G4311" t="s">
        <v>22</v>
      </c>
      <c r="H4311">
        <v>137.30000000000001</v>
      </c>
      <c r="I4311" t="str" cm="1">
        <f t="array" ref="I4311">IFERROR(
INDEX(Category_Map!$B$3:$B$28,
MATCH(TRIM(SUBSTITUTE(SUBSTITUTE(CLEAN(G4311),CHAR(160),""),CHAR(10),"")),
TRIM(SUBSTITUTE(SUBSTITUTE(Category_Map!$A$3:$A$28,CHAR(160),""),CHAR(10),"")),0)),
"Not Found")</f>
        <v>Household goods and services</v>
      </c>
      <c r="J4311" t="str">
        <f t="shared" si="67"/>
        <v>Pre-COVID</v>
      </c>
    </row>
    <row r="4312" spans="1:10" x14ac:dyDescent="0.35">
      <c r="A4312" t="s">
        <v>30</v>
      </c>
      <c r="B4312">
        <v>2017</v>
      </c>
      <c r="C4312" t="s">
        <v>41</v>
      </c>
      <c r="D4312">
        <v>137.80000000000001</v>
      </c>
      <c r="E4312">
        <v>8</v>
      </c>
      <c r="F4312" s="1">
        <v>42948</v>
      </c>
      <c r="G4312" t="s">
        <v>23</v>
      </c>
      <c r="H4312">
        <v>133</v>
      </c>
      <c r="I4312" t="str" cm="1">
        <f t="array" ref="I4312">IFERROR(
INDEX(Category_Map!$B$3:$B$28,
MATCH(TRIM(SUBSTITUTE(SUBSTITUTE(CLEAN(G4312),CHAR(160),""),CHAR(10),"")),
TRIM(SUBSTITUTE(SUBSTITUTE(Category_Map!$A$3:$A$28,CHAR(160),""),CHAR(10),"")),0)),
"Not Found")</f>
        <v>Health</v>
      </c>
      <c r="J4312" t="str">
        <f t="shared" si="67"/>
        <v>Pre-COVID</v>
      </c>
    </row>
    <row r="4313" spans="1:10" x14ac:dyDescent="0.35">
      <c r="A4313" t="s">
        <v>30</v>
      </c>
      <c r="B4313">
        <v>2017</v>
      </c>
      <c r="C4313" t="s">
        <v>41</v>
      </c>
      <c r="D4313">
        <v>137.80000000000001</v>
      </c>
      <c r="E4313">
        <v>8</v>
      </c>
      <c r="F4313" s="1">
        <v>42948</v>
      </c>
      <c r="G4313" t="s">
        <v>24</v>
      </c>
      <c r="H4313">
        <v>120.3</v>
      </c>
      <c r="I4313" t="str" cm="1">
        <f t="array" ref="I4313">IFERROR(
INDEX(Category_Map!$B$3:$B$28,
MATCH(TRIM(SUBSTITUTE(SUBSTITUTE(CLEAN(G4313),CHAR(160),""),CHAR(10),"")),
TRIM(SUBSTITUTE(SUBSTITUTE(Category_Map!$A$3:$A$28,CHAR(160),""),CHAR(10),"")),0)),
"Not Found")</f>
        <v>Transport &amp; Communication</v>
      </c>
      <c r="J4313" t="str">
        <f t="shared" si="67"/>
        <v>Pre-COVID</v>
      </c>
    </row>
    <row r="4314" spans="1:10" x14ac:dyDescent="0.35">
      <c r="A4314" t="s">
        <v>30</v>
      </c>
      <c r="B4314">
        <v>2017</v>
      </c>
      <c r="C4314" t="s">
        <v>41</v>
      </c>
      <c r="D4314">
        <v>137.80000000000001</v>
      </c>
      <c r="E4314">
        <v>8</v>
      </c>
      <c r="F4314" s="1">
        <v>42948</v>
      </c>
      <c r="G4314" t="s">
        <v>25</v>
      </c>
      <c r="H4314">
        <v>131.5</v>
      </c>
      <c r="I4314" t="str" cm="1">
        <f t="array" ref="I4314">IFERROR(
INDEX(Category_Map!$B$3:$B$28,
MATCH(TRIM(SUBSTITUTE(SUBSTITUTE(CLEAN(G4314),CHAR(160),""),CHAR(10),"")),
TRIM(SUBSTITUTE(SUBSTITUTE(Category_Map!$A$3:$A$28,CHAR(160),""),CHAR(10),"")),0)),
"Not Found")</f>
        <v>Recreation and Personal Care</v>
      </c>
      <c r="J4314" t="str">
        <f t="shared" si="67"/>
        <v>Pre-COVID</v>
      </c>
    </row>
    <row r="4315" spans="1:10" x14ac:dyDescent="0.35">
      <c r="A4315" t="s">
        <v>30</v>
      </c>
      <c r="B4315">
        <v>2017</v>
      </c>
      <c r="C4315" t="s">
        <v>41</v>
      </c>
      <c r="D4315">
        <v>137.80000000000001</v>
      </c>
      <c r="E4315">
        <v>8</v>
      </c>
      <c r="F4315" s="1">
        <v>42948</v>
      </c>
      <c r="G4315" t="s">
        <v>26</v>
      </c>
      <c r="H4315">
        <v>140.19999999999999</v>
      </c>
      <c r="I4315" t="str" cm="1">
        <f t="array" ref="I4315">IFERROR(
INDEX(Category_Map!$B$3:$B$28,
MATCH(TRIM(SUBSTITUTE(SUBSTITUTE(CLEAN(G4315),CHAR(160),""),CHAR(10),"")),
TRIM(SUBSTITUTE(SUBSTITUTE(Category_Map!$A$3:$A$28,CHAR(160),""),CHAR(10),"")),0)),
"Not Found")</f>
        <v>Education</v>
      </c>
      <c r="J4315" t="str">
        <f t="shared" si="67"/>
        <v>Pre-COVID</v>
      </c>
    </row>
    <row r="4316" spans="1:10" x14ac:dyDescent="0.35">
      <c r="A4316" t="s">
        <v>30</v>
      </c>
      <c r="B4316">
        <v>2017</v>
      </c>
      <c r="C4316" t="s">
        <v>41</v>
      </c>
      <c r="D4316">
        <v>137.80000000000001</v>
      </c>
      <c r="E4316">
        <v>8</v>
      </c>
      <c r="F4316" s="1">
        <v>42948</v>
      </c>
      <c r="G4316" t="s">
        <v>27</v>
      </c>
      <c r="H4316">
        <v>125.4</v>
      </c>
      <c r="I4316" t="str" cm="1">
        <f t="array" ref="I4316">IFERROR(
INDEX(Category_Map!$B$3:$B$28,
MATCH(TRIM(SUBSTITUTE(SUBSTITUTE(CLEAN(G4316),CHAR(160),""),CHAR(10),"")),
TRIM(SUBSTITUTE(SUBSTITUTE(Category_Map!$A$3:$A$28,CHAR(160),""),CHAR(10),"")),0)),
"Not Found")</f>
        <v>Personal care and effects</v>
      </c>
      <c r="J4316" t="str">
        <f t="shared" si="67"/>
        <v>Pre-COVID</v>
      </c>
    </row>
    <row r="4317" spans="1:10" x14ac:dyDescent="0.35">
      <c r="A4317" t="s">
        <v>30</v>
      </c>
      <c r="B4317">
        <v>2017</v>
      </c>
      <c r="C4317" t="s">
        <v>41</v>
      </c>
      <c r="D4317">
        <v>137.80000000000001</v>
      </c>
      <c r="E4317">
        <v>8</v>
      </c>
      <c r="F4317" s="1">
        <v>42948</v>
      </c>
      <c r="G4317" t="s">
        <v>28</v>
      </c>
      <c r="H4317">
        <v>129.69999999999999</v>
      </c>
      <c r="I4317" t="str" cm="1">
        <f t="array" ref="I4317">IFERROR(
INDEX(Category_Map!$B$3:$B$28,
MATCH(TRIM(SUBSTITUTE(SUBSTITUTE(CLEAN(G4317),CHAR(160),""),CHAR(10),"")),
TRIM(SUBSTITUTE(SUBSTITUTE(Category_Map!$A$3:$A$28,CHAR(160),""),CHAR(10),"")),0)),
"Not Found")</f>
        <v>Miscellaneous</v>
      </c>
      <c r="J4317" t="str">
        <f t="shared" si="67"/>
        <v>Pre-COVID</v>
      </c>
    </row>
    <row r="4318" spans="1:10" x14ac:dyDescent="0.35">
      <c r="A4318" t="s">
        <v>33</v>
      </c>
      <c r="B4318">
        <v>2017</v>
      </c>
      <c r="C4318" t="s">
        <v>41</v>
      </c>
      <c r="D4318">
        <v>132.69999999999999</v>
      </c>
      <c r="E4318">
        <v>8</v>
      </c>
      <c r="F4318" s="1">
        <v>42948</v>
      </c>
      <c r="G4318" t="s">
        <v>3</v>
      </c>
      <c r="H4318">
        <v>133.19999999999999</v>
      </c>
      <c r="I4318" t="str" cm="1">
        <f t="array" ref="I4318">IFERROR(
INDEX(Category_Map!$B$3:$B$28,
MATCH(TRIM(SUBSTITUTE(SUBSTITUTE(CLEAN(G4318),CHAR(160),""),CHAR(10),"")),
TRIM(SUBSTITUTE(SUBSTITUTE(Category_Map!$A$3:$A$28,CHAR(160),""),CHAR(10),"")),0)),
"Not Found")</f>
        <v>Food</v>
      </c>
      <c r="J4318" t="str">
        <f t="shared" si="67"/>
        <v>Pre-COVID</v>
      </c>
    </row>
    <row r="4319" spans="1:10" x14ac:dyDescent="0.35">
      <c r="A4319" t="s">
        <v>33</v>
      </c>
      <c r="B4319">
        <v>2017</v>
      </c>
      <c r="C4319" t="s">
        <v>41</v>
      </c>
      <c r="D4319">
        <v>132.69999999999999</v>
      </c>
      <c r="E4319">
        <v>8</v>
      </c>
      <c r="F4319" s="1">
        <v>42948</v>
      </c>
      <c r="G4319" t="s">
        <v>4</v>
      </c>
      <c r="H4319">
        <v>143.9</v>
      </c>
      <c r="I4319" t="str" cm="1">
        <f t="array" ref="I4319">IFERROR(
INDEX(Category_Map!$B$3:$B$28,
MATCH(TRIM(SUBSTITUTE(SUBSTITUTE(CLEAN(G4319),CHAR(160),""),CHAR(10),"")),
TRIM(SUBSTITUTE(SUBSTITUTE(Category_Map!$A$3:$A$28,CHAR(160),""),CHAR(10),"")),0)),
"Not Found")</f>
        <v>Food</v>
      </c>
      <c r="J4319" t="str">
        <f t="shared" si="67"/>
        <v>Pre-COVID</v>
      </c>
    </row>
    <row r="4320" spans="1:10" x14ac:dyDescent="0.35">
      <c r="A4320" t="s">
        <v>33</v>
      </c>
      <c r="B4320">
        <v>2017</v>
      </c>
      <c r="C4320" t="s">
        <v>41</v>
      </c>
      <c r="D4320">
        <v>132.69999999999999</v>
      </c>
      <c r="E4320">
        <v>8</v>
      </c>
      <c r="F4320" s="1">
        <v>42948</v>
      </c>
      <c r="G4320" t="s">
        <v>5</v>
      </c>
      <c r="H4320">
        <v>128.30000000000001</v>
      </c>
      <c r="I4320" t="str" cm="1">
        <f t="array" ref="I4320">IFERROR(
INDEX(Category_Map!$B$3:$B$28,
MATCH(TRIM(SUBSTITUTE(SUBSTITUTE(CLEAN(G4320),CHAR(160),""),CHAR(10),"")),
TRIM(SUBSTITUTE(SUBSTITUTE(Category_Map!$A$3:$A$28,CHAR(160),""),CHAR(10),"")),0)),
"Not Found")</f>
        <v>Food</v>
      </c>
      <c r="J4320" t="str">
        <f t="shared" si="67"/>
        <v>Pre-COVID</v>
      </c>
    </row>
    <row r="4321" spans="1:10" x14ac:dyDescent="0.35">
      <c r="A4321" t="s">
        <v>33</v>
      </c>
      <c r="B4321">
        <v>2017</v>
      </c>
      <c r="C4321" t="s">
        <v>41</v>
      </c>
      <c r="D4321">
        <v>132.69999999999999</v>
      </c>
      <c r="E4321">
        <v>8</v>
      </c>
      <c r="F4321" s="1">
        <v>42948</v>
      </c>
      <c r="G4321" t="s">
        <v>6</v>
      </c>
      <c r="H4321">
        <v>138.30000000000001</v>
      </c>
      <c r="I4321" t="str" cm="1">
        <f t="array" ref="I4321">IFERROR(
INDEX(Category_Map!$B$3:$B$28,
MATCH(TRIM(SUBSTITUTE(SUBSTITUTE(CLEAN(G4321),CHAR(160),""),CHAR(10),"")),
TRIM(SUBSTITUTE(SUBSTITUTE(Category_Map!$A$3:$A$28,CHAR(160),""),CHAR(10),"")),0)),
"Not Found")</f>
        <v>Food</v>
      </c>
      <c r="J4321" t="str">
        <f t="shared" si="67"/>
        <v>Pre-COVID</v>
      </c>
    </row>
    <row r="4322" spans="1:10" x14ac:dyDescent="0.35">
      <c r="A4322" t="s">
        <v>33</v>
      </c>
      <c r="B4322">
        <v>2017</v>
      </c>
      <c r="C4322" t="s">
        <v>41</v>
      </c>
      <c r="D4322">
        <v>132.69999999999999</v>
      </c>
      <c r="E4322">
        <v>8</v>
      </c>
      <c r="F4322" s="1">
        <v>42948</v>
      </c>
      <c r="G4322" t="s">
        <v>7</v>
      </c>
      <c r="H4322">
        <v>114.1</v>
      </c>
      <c r="I4322" t="str" cm="1">
        <f t="array" ref="I4322">IFERROR(
INDEX(Category_Map!$B$3:$B$28,
MATCH(TRIM(SUBSTITUTE(SUBSTITUTE(CLEAN(G4322),CHAR(160),""),CHAR(10),"")),
TRIM(SUBSTITUTE(SUBSTITUTE(Category_Map!$A$3:$A$28,CHAR(160),""),CHAR(10),"")),0)),
"Not Found")</f>
        <v>Food</v>
      </c>
      <c r="J4322" t="str">
        <f t="shared" si="67"/>
        <v>Pre-COVID</v>
      </c>
    </row>
    <row r="4323" spans="1:10" x14ac:dyDescent="0.35">
      <c r="A4323" t="s">
        <v>33</v>
      </c>
      <c r="B4323">
        <v>2017</v>
      </c>
      <c r="C4323" t="s">
        <v>41</v>
      </c>
      <c r="D4323">
        <v>132.69999999999999</v>
      </c>
      <c r="E4323">
        <v>8</v>
      </c>
      <c r="F4323" s="1">
        <v>42948</v>
      </c>
      <c r="G4323" t="s">
        <v>8</v>
      </c>
      <c r="H4323">
        <v>142.69999999999999</v>
      </c>
      <c r="I4323" t="str" cm="1">
        <f t="array" ref="I4323">IFERROR(
INDEX(Category_Map!$B$3:$B$28,
MATCH(TRIM(SUBSTITUTE(SUBSTITUTE(CLEAN(G4323),CHAR(160),""),CHAR(10),"")),
TRIM(SUBSTITUTE(SUBSTITUTE(Category_Map!$A$3:$A$28,CHAR(160),""),CHAR(10),"")),0)),
"Not Found")</f>
        <v>Food</v>
      </c>
      <c r="J4323" t="str">
        <f t="shared" si="67"/>
        <v>Pre-COVID</v>
      </c>
    </row>
    <row r="4324" spans="1:10" x14ac:dyDescent="0.35">
      <c r="A4324" t="s">
        <v>33</v>
      </c>
      <c r="B4324">
        <v>2017</v>
      </c>
      <c r="C4324" t="s">
        <v>41</v>
      </c>
      <c r="D4324">
        <v>132.69999999999999</v>
      </c>
      <c r="E4324">
        <v>8</v>
      </c>
      <c r="F4324" s="1">
        <v>42948</v>
      </c>
      <c r="G4324" t="s">
        <v>9</v>
      </c>
      <c r="H4324">
        <v>179.8</v>
      </c>
      <c r="I4324" t="str" cm="1">
        <f t="array" ref="I4324">IFERROR(
INDEX(Category_Map!$B$3:$B$28,
MATCH(TRIM(SUBSTITUTE(SUBSTITUTE(CLEAN(G4324),CHAR(160),""),CHAR(10),"")),
TRIM(SUBSTITUTE(SUBSTITUTE(Category_Map!$A$3:$A$28,CHAR(160),""),CHAR(10),"")),0)),
"Not Found")</f>
        <v>Food</v>
      </c>
      <c r="J4324" t="str">
        <f t="shared" si="67"/>
        <v>Pre-COVID</v>
      </c>
    </row>
    <row r="4325" spans="1:10" x14ac:dyDescent="0.35">
      <c r="A4325" t="s">
        <v>33</v>
      </c>
      <c r="B4325">
        <v>2017</v>
      </c>
      <c r="C4325" t="s">
        <v>41</v>
      </c>
      <c r="D4325">
        <v>132.69999999999999</v>
      </c>
      <c r="E4325">
        <v>8</v>
      </c>
      <c r="F4325" s="1">
        <v>42948</v>
      </c>
      <c r="G4325" t="s">
        <v>10</v>
      </c>
      <c r="H4325">
        <v>123.5</v>
      </c>
      <c r="I4325" t="str" cm="1">
        <f t="array" ref="I4325">IFERROR(
INDEX(Category_Map!$B$3:$B$28,
MATCH(TRIM(SUBSTITUTE(SUBSTITUTE(CLEAN(G4325),CHAR(160),""),CHAR(10),"")),
TRIM(SUBSTITUTE(SUBSTITUTE(Category_Map!$A$3:$A$28,CHAR(160),""),CHAR(10),"")),0)),
"Not Found")</f>
        <v>Food</v>
      </c>
      <c r="J4325" t="str">
        <f t="shared" si="67"/>
        <v>Pre-COVID</v>
      </c>
    </row>
    <row r="4326" spans="1:10" x14ac:dyDescent="0.35">
      <c r="A4326" t="s">
        <v>33</v>
      </c>
      <c r="B4326">
        <v>2017</v>
      </c>
      <c r="C4326" t="s">
        <v>41</v>
      </c>
      <c r="D4326">
        <v>132.69999999999999</v>
      </c>
      <c r="E4326">
        <v>8</v>
      </c>
      <c r="F4326" s="1">
        <v>42948</v>
      </c>
      <c r="G4326" t="s">
        <v>11</v>
      </c>
      <c r="H4326">
        <v>122.1</v>
      </c>
      <c r="I4326" t="str" cm="1">
        <f t="array" ref="I4326">IFERROR(
INDEX(Category_Map!$B$3:$B$28,
MATCH(TRIM(SUBSTITUTE(SUBSTITUTE(CLEAN(G4326),CHAR(160),""),CHAR(10),"")),
TRIM(SUBSTITUTE(SUBSTITUTE(Category_Map!$A$3:$A$28,CHAR(160),""),CHAR(10),"")),0)),
"Not Found")</f>
        <v>Food</v>
      </c>
      <c r="J4326" t="str">
        <f t="shared" si="67"/>
        <v>Pre-COVID</v>
      </c>
    </row>
    <row r="4327" spans="1:10" x14ac:dyDescent="0.35">
      <c r="A4327" t="s">
        <v>33</v>
      </c>
      <c r="B4327">
        <v>2017</v>
      </c>
      <c r="C4327" t="s">
        <v>41</v>
      </c>
      <c r="D4327">
        <v>132.69999999999999</v>
      </c>
      <c r="E4327">
        <v>8</v>
      </c>
      <c r="F4327" s="1">
        <v>42948</v>
      </c>
      <c r="G4327" t="s">
        <v>12</v>
      </c>
      <c r="H4327">
        <v>137.5</v>
      </c>
      <c r="I4327" t="str" cm="1">
        <f t="array" ref="I4327">IFERROR(
INDEX(Category_Map!$B$3:$B$28,
MATCH(TRIM(SUBSTITUTE(SUBSTITUTE(CLEAN(G4327),CHAR(160),""),CHAR(10),"")),
TRIM(SUBSTITUTE(SUBSTITUTE(Category_Map!$A$3:$A$28,CHAR(160),""),CHAR(10),"")),0)),
"Not Found")</f>
        <v>Food</v>
      </c>
      <c r="J4327" t="str">
        <f t="shared" si="67"/>
        <v>Pre-COVID</v>
      </c>
    </row>
    <row r="4328" spans="1:10" x14ac:dyDescent="0.35">
      <c r="A4328" t="s">
        <v>33</v>
      </c>
      <c r="B4328">
        <v>2017</v>
      </c>
      <c r="C4328" t="s">
        <v>41</v>
      </c>
      <c r="D4328">
        <v>132.69999999999999</v>
      </c>
      <c r="E4328">
        <v>8</v>
      </c>
      <c r="F4328" s="1">
        <v>42948</v>
      </c>
      <c r="G4328" t="s">
        <v>13</v>
      </c>
      <c r="H4328">
        <v>124.6</v>
      </c>
      <c r="I4328" t="str" cm="1">
        <f t="array" ref="I4328">IFERROR(
INDEX(Category_Map!$B$3:$B$28,
MATCH(TRIM(SUBSTITUTE(SUBSTITUTE(CLEAN(G4328),CHAR(160),""),CHAR(10),"")),
TRIM(SUBSTITUTE(SUBSTITUTE(Category_Map!$A$3:$A$28,CHAR(160),""),CHAR(10),"")),0)),
"Not Found")</f>
        <v>Food and beverages</v>
      </c>
      <c r="J4328" t="str">
        <f t="shared" si="67"/>
        <v>Pre-COVID</v>
      </c>
    </row>
    <row r="4329" spans="1:10" x14ac:dyDescent="0.35">
      <c r="A4329" t="s">
        <v>33</v>
      </c>
      <c r="B4329">
        <v>2017</v>
      </c>
      <c r="C4329" t="s">
        <v>41</v>
      </c>
      <c r="D4329">
        <v>132.69999999999999</v>
      </c>
      <c r="E4329">
        <v>8</v>
      </c>
      <c r="F4329" s="1">
        <v>42948</v>
      </c>
      <c r="G4329" t="s">
        <v>14</v>
      </c>
      <c r="H4329">
        <v>144.5</v>
      </c>
      <c r="I4329" t="str" cm="1">
        <f t="array" ref="I4329">IFERROR(
INDEX(Category_Map!$B$3:$B$28,
MATCH(TRIM(SUBSTITUTE(SUBSTITUTE(CLEAN(G4329),CHAR(160),""),CHAR(10),"")),
TRIM(SUBSTITUTE(SUBSTITUTE(Category_Map!$A$3:$A$28,CHAR(160),""),CHAR(10),"")),0)),
"Not Found")</f>
        <v>Food and beverages</v>
      </c>
      <c r="J4329" t="str">
        <f t="shared" si="67"/>
        <v>Pre-COVID</v>
      </c>
    </row>
    <row r="4330" spans="1:10" x14ac:dyDescent="0.35">
      <c r="A4330" t="s">
        <v>33</v>
      </c>
      <c r="B4330">
        <v>2017</v>
      </c>
      <c r="C4330" t="s">
        <v>41</v>
      </c>
      <c r="D4330">
        <v>132.69999999999999</v>
      </c>
      <c r="E4330">
        <v>8</v>
      </c>
      <c r="F4330" s="1">
        <v>42948</v>
      </c>
      <c r="G4330" t="s">
        <v>15</v>
      </c>
      <c r="H4330">
        <v>140.5</v>
      </c>
      <c r="I4330" t="str" cm="1">
        <f t="array" ref="I4330">IFERROR(
INDEX(Category_Map!$B$3:$B$28,
MATCH(TRIM(SUBSTITUTE(SUBSTITUTE(CLEAN(G4330),CHAR(160),""),CHAR(10),"")),
TRIM(SUBSTITUTE(SUBSTITUTE(Category_Map!$A$3:$A$28,CHAR(160),""),CHAR(10),"")),0)),
"Not Found")</f>
        <v>Food and beverages</v>
      </c>
      <c r="J4330" t="str">
        <f t="shared" si="67"/>
        <v>Pre-COVID</v>
      </c>
    </row>
    <row r="4331" spans="1:10" x14ac:dyDescent="0.35">
      <c r="A4331" t="s">
        <v>33</v>
      </c>
      <c r="B4331">
        <v>2017</v>
      </c>
      <c r="C4331" t="s">
        <v>41</v>
      </c>
      <c r="D4331">
        <v>132.69999999999999</v>
      </c>
      <c r="E4331">
        <v>8</v>
      </c>
      <c r="F4331" s="1">
        <v>42948</v>
      </c>
      <c r="G4331" t="s">
        <v>16</v>
      </c>
      <c r="H4331">
        <v>152.1</v>
      </c>
      <c r="I4331" t="str" cm="1">
        <f t="array" ref="I4331">IFERROR(
INDEX(Category_Map!$B$3:$B$28,
MATCH(TRIM(SUBSTITUTE(SUBSTITUTE(CLEAN(G4331),CHAR(160),""),CHAR(10),"")),
TRIM(SUBSTITUTE(SUBSTITUTE(Category_Map!$A$3:$A$28,CHAR(160),""),CHAR(10),"")),0)),
"Not Found")</f>
        <v>Miscellaneous</v>
      </c>
      <c r="J4331" t="str">
        <f t="shared" si="67"/>
        <v>Pre-COVID</v>
      </c>
    </row>
    <row r="4332" spans="1:10" x14ac:dyDescent="0.35">
      <c r="A4332" t="s">
        <v>33</v>
      </c>
      <c r="B4332">
        <v>2017</v>
      </c>
      <c r="C4332" t="s">
        <v>41</v>
      </c>
      <c r="D4332">
        <v>132.69999999999999</v>
      </c>
      <c r="E4332">
        <v>8</v>
      </c>
      <c r="F4332" s="1">
        <v>42948</v>
      </c>
      <c r="G4332" t="s">
        <v>17</v>
      </c>
      <c r="H4332">
        <v>132.69999999999999</v>
      </c>
      <c r="I4332" t="str" cm="1">
        <f t="array" ref="I4332">IFERROR(
INDEX(Category_Map!$B$3:$B$28,
MATCH(TRIM(SUBSTITUTE(SUBSTITUTE(CLEAN(G4332),CHAR(160),""),CHAR(10),"")),
TRIM(SUBSTITUTE(SUBSTITUTE(Category_Map!$A$3:$A$28,CHAR(160),""),CHAR(10),"")),0)),
"Not Found")</f>
        <v>Clothing and Footwear</v>
      </c>
      <c r="J4332" t="str">
        <f t="shared" si="67"/>
        <v>Pre-COVID</v>
      </c>
    </row>
    <row r="4333" spans="1:10" x14ac:dyDescent="0.35">
      <c r="A4333" t="s">
        <v>33</v>
      </c>
      <c r="B4333">
        <v>2017</v>
      </c>
      <c r="C4333" t="s">
        <v>41</v>
      </c>
      <c r="D4333">
        <v>132.69999999999999</v>
      </c>
      <c r="E4333">
        <v>8</v>
      </c>
      <c r="F4333" s="1">
        <v>42948</v>
      </c>
      <c r="G4333" t="s">
        <v>18</v>
      </c>
      <c r="H4333">
        <v>124.3</v>
      </c>
      <c r="I4333" t="str" cm="1">
        <f t="array" ref="I4333">IFERROR(
INDEX(Category_Map!$B$3:$B$28,
MATCH(TRIM(SUBSTITUTE(SUBSTITUTE(CLEAN(G4333),CHAR(160),""),CHAR(10),"")),
TRIM(SUBSTITUTE(SUBSTITUTE(Category_Map!$A$3:$A$28,CHAR(160),""),CHAR(10),"")),0)),
"Not Found")</f>
        <v>Clothing and Footwear</v>
      </c>
      <c r="J4333" t="str">
        <f t="shared" si="67"/>
        <v>Pre-COVID</v>
      </c>
    </row>
    <row r="4334" spans="1:10" x14ac:dyDescent="0.35">
      <c r="A4334" t="s">
        <v>33</v>
      </c>
      <c r="B4334">
        <v>2017</v>
      </c>
      <c r="C4334" t="s">
        <v>41</v>
      </c>
      <c r="D4334">
        <v>132.69999999999999</v>
      </c>
      <c r="E4334">
        <v>8</v>
      </c>
      <c r="F4334" s="1">
        <v>42948</v>
      </c>
      <c r="G4334" t="s">
        <v>19</v>
      </c>
      <c r="H4334">
        <v>131.4</v>
      </c>
      <c r="I4334" t="str" cm="1">
        <f t="array" ref="I4334">IFERROR(
INDEX(Category_Map!$B$3:$B$28,
MATCH(TRIM(SUBSTITUTE(SUBSTITUTE(CLEAN(G4334),CHAR(160),""),CHAR(10),"")),
TRIM(SUBSTITUTE(SUBSTITUTE(Category_Map!$A$3:$A$28,CHAR(160),""),CHAR(10),"")),0)),
"Not Found")</f>
        <v>Clothing and Footwear</v>
      </c>
      <c r="J4334" t="str">
        <f t="shared" si="67"/>
        <v>Pre-COVID</v>
      </c>
    </row>
    <row r="4335" spans="1:10" x14ac:dyDescent="0.35">
      <c r="A4335" t="s">
        <v>33</v>
      </c>
      <c r="B4335">
        <v>2017</v>
      </c>
      <c r="C4335" t="s">
        <v>41</v>
      </c>
      <c r="D4335">
        <v>132.69999999999999</v>
      </c>
      <c r="E4335">
        <v>8</v>
      </c>
      <c r="F4335" s="1">
        <v>42948</v>
      </c>
      <c r="G4335" t="s">
        <v>20</v>
      </c>
      <c r="H4335">
        <v>134.4</v>
      </c>
      <c r="I4335" t="str" cm="1">
        <f t="array" ref="I4335">IFERROR(
INDEX(Category_Map!$B$3:$B$28,
MATCH(TRIM(SUBSTITUTE(SUBSTITUTE(CLEAN(G4335),CHAR(160),""),CHAR(10),"")),
TRIM(SUBSTITUTE(SUBSTITUTE(Category_Map!$A$3:$A$28,CHAR(160),""),CHAR(10),"")),0)),
"Not Found")</f>
        <v>Housing and Utilities</v>
      </c>
      <c r="J4335" t="str">
        <f t="shared" si="67"/>
        <v>Pre-COVID</v>
      </c>
    </row>
    <row r="4336" spans="1:10" x14ac:dyDescent="0.35">
      <c r="A4336" t="s">
        <v>33</v>
      </c>
      <c r="B4336">
        <v>2017</v>
      </c>
      <c r="C4336" t="s">
        <v>41</v>
      </c>
      <c r="D4336">
        <v>132.69999999999999</v>
      </c>
      <c r="E4336">
        <v>8</v>
      </c>
      <c r="F4336" s="1">
        <v>42948</v>
      </c>
      <c r="G4336" t="s">
        <v>21</v>
      </c>
      <c r="H4336">
        <v>118.9</v>
      </c>
      <c r="I4336" t="str" cm="1">
        <f t="array" ref="I4336">IFERROR(
INDEX(Category_Map!$B$3:$B$28,
MATCH(TRIM(SUBSTITUTE(SUBSTITUTE(CLEAN(G4336),CHAR(160),""),CHAR(10),"")),
TRIM(SUBSTITUTE(SUBSTITUTE(Category_Map!$A$3:$A$28,CHAR(160),""),CHAR(10),"")),0)),
"Not Found")</f>
        <v>Fuel and Energy</v>
      </c>
      <c r="J4336" t="str">
        <f t="shared" si="67"/>
        <v>Pre-COVID</v>
      </c>
    </row>
    <row r="4337" spans="1:10" x14ac:dyDescent="0.35">
      <c r="A4337" t="s">
        <v>33</v>
      </c>
      <c r="B4337">
        <v>2017</v>
      </c>
      <c r="C4337" t="s">
        <v>41</v>
      </c>
      <c r="D4337">
        <v>132.69999999999999</v>
      </c>
      <c r="E4337">
        <v>8</v>
      </c>
      <c r="F4337" s="1">
        <v>42948</v>
      </c>
      <c r="G4337" t="s">
        <v>22</v>
      </c>
      <c r="H4337">
        <v>127.7</v>
      </c>
      <c r="I4337" t="str" cm="1">
        <f t="array" ref="I4337">IFERROR(
INDEX(Category_Map!$B$3:$B$28,
MATCH(TRIM(SUBSTITUTE(SUBSTITUTE(CLEAN(G4337),CHAR(160),""),CHAR(10),"")),
TRIM(SUBSTITUTE(SUBSTITUTE(Category_Map!$A$3:$A$28,CHAR(160),""),CHAR(10),"")),0)),
"Not Found")</f>
        <v>Household goods and services</v>
      </c>
      <c r="J4337" t="str">
        <f t="shared" si="67"/>
        <v>Pre-COVID</v>
      </c>
    </row>
    <row r="4338" spans="1:10" x14ac:dyDescent="0.35">
      <c r="A4338" t="s">
        <v>33</v>
      </c>
      <c r="B4338">
        <v>2017</v>
      </c>
      <c r="C4338" t="s">
        <v>41</v>
      </c>
      <c r="D4338">
        <v>132.69999999999999</v>
      </c>
      <c r="E4338">
        <v>8</v>
      </c>
      <c r="F4338" s="1">
        <v>42948</v>
      </c>
      <c r="G4338" t="s">
        <v>23</v>
      </c>
      <c r="H4338">
        <v>125.7</v>
      </c>
      <c r="I4338" t="str" cm="1">
        <f t="array" ref="I4338">IFERROR(
INDEX(Category_Map!$B$3:$B$28,
MATCH(TRIM(SUBSTITUTE(SUBSTITUTE(CLEAN(G4338),CHAR(160),""),CHAR(10),"")),
TRIM(SUBSTITUTE(SUBSTITUTE(Category_Map!$A$3:$A$28,CHAR(160),""),CHAR(10),"")),0)),
"Not Found")</f>
        <v>Health</v>
      </c>
      <c r="J4338" t="str">
        <f t="shared" si="67"/>
        <v>Pre-COVID</v>
      </c>
    </row>
    <row r="4339" spans="1:10" x14ac:dyDescent="0.35">
      <c r="A4339" t="s">
        <v>33</v>
      </c>
      <c r="B4339">
        <v>2017</v>
      </c>
      <c r="C4339" t="s">
        <v>41</v>
      </c>
      <c r="D4339">
        <v>132.69999999999999</v>
      </c>
      <c r="E4339">
        <v>8</v>
      </c>
      <c r="F4339" s="1">
        <v>42948</v>
      </c>
      <c r="G4339" t="s">
        <v>24</v>
      </c>
      <c r="H4339">
        <v>114.6</v>
      </c>
      <c r="I4339" t="str" cm="1">
        <f t="array" ref="I4339">IFERROR(
INDEX(Category_Map!$B$3:$B$28,
MATCH(TRIM(SUBSTITUTE(SUBSTITUTE(CLEAN(G4339),CHAR(160),""),CHAR(10),"")),
TRIM(SUBSTITUTE(SUBSTITUTE(Category_Map!$A$3:$A$28,CHAR(160),""),CHAR(10),"")),0)),
"Not Found")</f>
        <v>Transport &amp; Communication</v>
      </c>
      <c r="J4339" t="str">
        <f t="shared" si="67"/>
        <v>Pre-COVID</v>
      </c>
    </row>
    <row r="4340" spans="1:10" x14ac:dyDescent="0.35">
      <c r="A4340" t="s">
        <v>33</v>
      </c>
      <c r="B4340">
        <v>2017</v>
      </c>
      <c r="C4340" t="s">
        <v>41</v>
      </c>
      <c r="D4340">
        <v>132.69999999999999</v>
      </c>
      <c r="E4340">
        <v>8</v>
      </c>
      <c r="F4340" s="1">
        <v>42948</v>
      </c>
      <c r="G4340" t="s">
        <v>25</v>
      </c>
      <c r="H4340">
        <v>124.1</v>
      </c>
      <c r="I4340" t="str" cm="1">
        <f t="array" ref="I4340">IFERROR(
INDEX(Category_Map!$B$3:$B$28,
MATCH(TRIM(SUBSTITUTE(SUBSTITUTE(CLEAN(G4340),CHAR(160),""),CHAR(10),"")),
TRIM(SUBSTITUTE(SUBSTITUTE(Category_Map!$A$3:$A$28,CHAR(160),""),CHAR(10),"")),0)),
"Not Found")</f>
        <v>Recreation and Personal Care</v>
      </c>
      <c r="J4340" t="str">
        <f t="shared" si="67"/>
        <v>Pre-COVID</v>
      </c>
    </row>
    <row r="4341" spans="1:10" x14ac:dyDescent="0.35">
      <c r="A4341" t="s">
        <v>33</v>
      </c>
      <c r="B4341">
        <v>2017</v>
      </c>
      <c r="C4341" t="s">
        <v>41</v>
      </c>
      <c r="D4341">
        <v>132.69999999999999</v>
      </c>
      <c r="E4341">
        <v>8</v>
      </c>
      <c r="F4341" s="1">
        <v>42948</v>
      </c>
      <c r="G4341" t="s">
        <v>26</v>
      </c>
      <c r="H4341">
        <v>135.69999999999999</v>
      </c>
      <c r="I4341" t="str" cm="1">
        <f t="array" ref="I4341">IFERROR(
INDEX(Category_Map!$B$3:$B$28,
MATCH(TRIM(SUBSTITUTE(SUBSTITUTE(CLEAN(G4341),CHAR(160),""),CHAR(10),"")),
TRIM(SUBSTITUTE(SUBSTITUTE(Category_Map!$A$3:$A$28,CHAR(160),""),CHAR(10),"")),0)),
"Not Found")</f>
        <v>Education</v>
      </c>
      <c r="J4341" t="str">
        <f t="shared" si="67"/>
        <v>Pre-COVID</v>
      </c>
    </row>
    <row r="4342" spans="1:10" x14ac:dyDescent="0.35">
      <c r="A4342" t="s">
        <v>33</v>
      </c>
      <c r="B4342">
        <v>2017</v>
      </c>
      <c r="C4342" t="s">
        <v>41</v>
      </c>
      <c r="D4342">
        <v>132.69999999999999</v>
      </c>
      <c r="E4342">
        <v>8</v>
      </c>
      <c r="F4342" s="1">
        <v>42948</v>
      </c>
      <c r="G4342" t="s">
        <v>27</v>
      </c>
      <c r="H4342">
        <v>123.3</v>
      </c>
      <c r="I4342" t="str" cm="1">
        <f t="array" ref="I4342">IFERROR(
INDEX(Category_Map!$B$3:$B$28,
MATCH(TRIM(SUBSTITUTE(SUBSTITUTE(CLEAN(G4342),CHAR(160),""),CHAR(10),"")),
TRIM(SUBSTITUTE(SUBSTITUTE(Category_Map!$A$3:$A$28,CHAR(160),""),CHAR(10),"")),0)),
"Not Found")</f>
        <v>Personal care and effects</v>
      </c>
      <c r="J4342" t="str">
        <f t="shared" si="67"/>
        <v>Pre-COVID</v>
      </c>
    </row>
    <row r="4343" spans="1:10" x14ac:dyDescent="0.35">
      <c r="A4343" t="s">
        <v>33</v>
      </c>
      <c r="B4343">
        <v>2017</v>
      </c>
      <c r="C4343" t="s">
        <v>41</v>
      </c>
      <c r="D4343">
        <v>132.69999999999999</v>
      </c>
      <c r="E4343">
        <v>8</v>
      </c>
      <c r="F4343" s="1">
        <v>42948</v>
      </c>
      <c r="G4343" t="s">
        <v>28</v>
      </c>
      <c r="H4343">
        <v>123.8</v>
      </c>
      <c r="I4343" t="str" cm="1">
        <f t="array" ref="I4343">IFERROR(
INDEX(Category_Map!$B$3:$B$28,
MATCH(TRIM(SUBSTITUTE(SUBSTITUTE(CLEAN(G4343),CHAR(160),""),CHAR(10),"")),
TRIM(SUBSTITUTE(SUBSTITUTE(Category_Map!$A$3:$A$28,CHAR(160),""),CHAR(10),"")),0)),
"Not Found")</f>
        <v>Miscellaneous</v>
      </c>
      <c r="J4343" t="str">
        <f t="shared" si="67"/>
        <v>Pre-COVID</v>
      </c>
    </row>
    <row r="4344" spans="1:10" x14ac:dyDescent="0.35">
      <c r="A4344" t="s">
        <v>34</v>
      </c>
      <c r="B4344">
        <v>2017</v>
      </c>
      <c r="C4344" t="s">
        <v>41</v>
      </c>
      <c r="D4344">
        <v>135.4</v>
      </c>
      <c r="E4344">
        <v>8</v>
      </c>
      <c r="F4344" s="1">
        <v>42948</v>
      </c>
      <c r="G4344" t="s">
        <v>3</v>
      </c>
      <c r="H4344">
        <v>134.30000000000001</v>
      </c>
      <c r="I4344" t="str" cm="1">
        <f t="array" ref="I4344">IFERROR(
INDEX(Category_Map!$B$3:$B$28,
MATCH(TRIM(SUBSTITUTE(SUBSTITUTE(CLEAN(G4344),CHAR(160),""),CHAR(10),"")),
TRIM(SUBSTITUTE(SUBSTITUTE(Category_Map!$A$3:$A$28,CHAR(160),""),CHAR(10),"")),0)),
"Not Found")</f>
        <v>Food</v>
      </c>
      <c r="J4344" t="str">
        <f t="shared" si="67"/>
        <v>Pre-COVID</v>
      </c>
    </row>
    <row r="4345" spans="1:10" x14ac:dyDescent="0.35">
      <c r="A4345" t="s">
        <v>34</v>
      </c>
      <c r="B4345">
        <v>2017</v>
      </c>
      <c r="C4345" t="s">
        <v>41</v>
      </c>
      <c r="D4345">
        <v>135.4</v>
      </c>
      <c r="E4345">
        <v>8</v>
      </c>
      <c r="F4345" s="1">
        <v>42948</v>
      </c>
      <c r="G4345" t="s">
        <v>4</v>
      </c>
      <c r="H4345">
        <v>143.4</v>
      </c>
      <c r="I4345" t="str" cm="1">
        <f t="array" ref="I4345">IFERROR(
INDEX(Category_Map!$B$3:$B$28,
MATCH(TRIM(SUBSTITUTE(SUBSTITUTE(CLEAN(G4345),CHAR(160),""),CHAR(10),"")),
TRIM(SUBSTITUTE(SUBSTITUTE(Category_Map!$A$3:$A$28,CHAR(160),""),CHAR(10),"")),0)),
"Not Found")</f>
        <v>Food</v>
      </c>
      <c r="J4345" t="str">
        <f t="shared" si="67"/>
        <v>Pre-COVID</v>
      </c>
    </row>
    <row r="4346" spans="1:10" x14ac:dyDescent="0.35">
      <c r="A4346" t="s">
        <v>34</v>
      </c>
      <c r="B4346">
        <v>2017</v>
      </c>
      <c r="C4346" t="s">
        <v>41</v>
      </c>
      <c r="D4346">
        <v>135.4</v>
      </c>
      <c r="E4346">
        <v>8</v>
      </c>
      <c r="F4346" s="1">
        <v>42948</v>
      </c>
      <c r="G4346" t="s">
        <v>5</v>
      </c>
      <c r="H4346">
        <v>129.30000000000001</v>
      </c>
      <c r="I4346" t="str" cm="1">
        <f t="array" ref="I4346">IFERROR(
INDEX(Category_Map!$B$3:$B$28,
MATCH(TRIM(SUBSTITUTE(SUBSTITUTE(CLEAN(G4346),CHAR(160),""),CHAR(10),"")),
TRIM(SUBSTITUTE(SUBSTITUTE(Category_Map!$A$3:$A$28,CHAR(160),""),CHAR(10),"")),0)),
"Not Found")</f>
        <v>Food</v>
      </c>
      <c r="J4346" t="str">
        <f t="shared" si="67"/>
        <v>Pre-COVID</v>
      </c>
    </row>
    <row r="4347" spans="1:10" x14ac:dyDescent="0.35">
      <c r="A4347" t="s">
        <v>34</v>
      </c>
      <c r="B4347">
        <v>2017</v>
      </c>
      <c r="C4347" t="s">
        <v>41</v>
      </c>
      <c r="D4347">
        <v>135.4</v>
      </c>
      <c r="E4347">
        <v>8</v>
      </c>
      <c r="F4347" s="1">
        <v>42948</v>
      </c>
      <c r="G4347" t="s">
        <v>6</v>
      </c>
      <c r="H4347">
        <v>139</v>
      </c>
      <c r="I4347" t="str" cm="1">
        <f t="array" ref="I4347">IFERROR(
INDEX(Category_Map!$B$3:$B$28,
MATCH(TRIM(SUBSTITUTE(SUBSTITUTE(CLEAN(G4347),CHAR(160),""),CHAR(10),"")),
TRIM(SUBSTITUTE(SUBSTITUTE(Category_Map!$A$3:$A$28,CHAR(160),""),CHAR(10),"")),0)),
"Not Found")</f>
        <v>Food</v>
      </c>
      <c r="J4347" t="str">
        <f t="shared" si="67"/>
        <v>Pre-COVID</v>
      </c>
    </row>
    <row r="4348" spans="1:10" x14ac:dyDescent="0.35">
      <c r="A4348" t="s">
        <v>34</v>
      </c>
      <c r="B4348">
        <v>2017</v>
      </c>
      <c r="C4348" t="s">
        <v>41</v>
      </c>
      <c r="D4348">
        <v>135.4</v>
      </c>
      <c r="E4348">
        <v>8</v>
      </c>
      <c r="F4348" s="1">
        <v>42948</v>
      </c>
      <c r="G4348" t="s">
        <v>7</v>
      </c>
      <c r="H4348">
        <v>118.1</v>
      </c>
      <c r="I4348" t="str" cm="1">
        <f t="array" ref="I4348">IFERROR(
INDEX(Category_Map!$B$3:$B$28,
MATCH(TRIM(SUBSTITUTE(SUBSTITUTE(CLEAN(G4348),CHAR(160),""),CHAR(10),"")),
TRIM(SUBSTITUTE(SUBSTITUTE(Category_Map!$A$3:$A$28,CHAR(160),""),CHAR(10),"")),0)),
"Not Found")</f>
        <v>Food</v>
      </c>
      <c r="J4348" t="str">
        <f t="shared" si="67"/>
        <v>Pre-COVID</v>
      </c>
    </row>
    <row r="4349" spans="1:10" x14ac:dyDescent="0.35">
      <c r="A4349" t="s">
        <v>34</v>
      </c>
      <c r="B4349">
        <v>2017</v>
      </c>
      <c r="C4349" t="s">
        <v>41</v>
      </c>
      <c r="D4349">
        <v>135.4</v>
      </c>
      <c r="E4349">
        <v>8</v>
      </c>
      <c r="F4349" s="1">
        <v>42948</v>
      </c>
      <c r="G4349" t="s">
        <v>8</v>
      </c>
      <c r="H4349">
        <v>145.5</v>
      </c>
      <c r="I4349" t="str" cm="1">
        <f t="array" ref="I4349">IFERROR(
INDEX(Category_Map!$B$3:$B$28,
MATCH(TRIM(SUBSTITUTE(SUBSTITUTE(CLEAN(G4349),CHAR(160),""),CHAR(10),"")),
TRIM(SUBSTITUTE(SUBSTITUTE(Category_Map!$A$3:$A$28,CHAR(160),""),CHAR(10),"")),0)),
"Not Found")</f>
        <v>Food</v>
      </c>
      <c r="J4349" t="str">
        <f t="shared" si="67"/>
        <v>Pre-COVID</v>
      </c>
    </row>
    <row r="4350" spans="1:10" x14ac:dyDescent="0.35">
      <c r="A4350" t="s">
        <v>34</v>
      </c>
      <c r="B4350">
        <v>2017</v>
      </c>
      <c r="C4350" t="s">
        <v>41</v>
      </c>
      <c r="D4350">
        <v>135.4</v>
      </c>
      <c r="E4350">
        <v>8</v>
      </c>
      <c r="F4350" s="1">
        <v>42948</v>
      </c>
      <c r="G4350" t="s">
        <v>9</v>
      </c>
      <c r="H4350">
        <v>168.6</v>
      </c>
      <c r="I4350" t="str" cm="1">
        <f t="array" ref="I4350">IFERROR(
INDEX(Category_Map!$B$3:$B$28,
MATCH(TRIM(SUBSTITUTE(SUBSTITUTE(CLEAN(G4350),CHAR(160),""),CHAR(10),"")),
TRIM(SUBSTITUTE(SUBSTITUTE(Category_Map!$A$3:$A$28,CHAR(160),""),CHAR(10),"")),0)),
"Not Found")</f>
        <v>Food</v>
      </c>
      <c r="J4350" t="str">
        <f t="shared" si="67"/>
        <v>Pre-COVID</v>
      </c>
    </row>
    <row r="4351" spans="1:10" x14ac:dyDescent="0.35">
      <c r="A4351" t="s">
        <v>34</v>
      </c>
      <c r="B4351">
        <v>2017</v>
      </c>
      <c r="C4351" t="s">
        <v>41</v>
      </c>
      <c r="D4351">
        <v>135.4</v>
      </c>
      <c r="E4351">
        <v>8</v>
      </c>
      <c r="F4351" s="1">
        <v>42948</v>
      </c>
      <c r="G4351" t="s">
        <v>10</v>
      </c>
      <c r="H4351">
        <v>132.69999999999999</v>
      </c>
      <c r="I4351" t="str" cm="1">
        <f t="array" ref="I4351">IFERROR(
INDEX(Category_Map!$B$3:$B$28,
MATCH(TRIM(SUBSTITUTE(SUBSTITUTE(CLEAN(G4351),CHAR(160),""),CHAR(10),"")),
TRIM(SUBSTITUTE(SUBSTITUTE(Category_Map!$A$3:$A$28,CHAR(160),""),CHAR(10),"")),0)),
"Not Found")</f>
        <v>Food</v>
      </c>
      <c r="J4351" t="str">
        <f t="shared" si="67"/>
        <v>Pre-COVID</v>
      </c>
    </row>
    <row r="4352" spans="1:10" x14ac:dyDescent="0.35">
      <c r="A4352" t="s">
        <v>34</v>
      </c>
      <c r="B4352">
        <v>2017</v>
      </c>
      <c r="C4352" t="s">
        <v>41</v>
      </c>
      <c r="D4352">
        <v>135.4</v>
      </c>
      <c r="E4352">
        <v>8</v>
      </c>
      <c r="F4352" s="1">
        <v>42948</v>
      </c>
      <c r="G4352" t="s">
        <v>11</v>
      </c>
      <c r="H4352">
        <v>121.2</v>
      </c>
      <c r="I4352" t="str" cm="1">
        <f t="array" ref="I4352">IFERROR(
INDEX(Category_Map!$B$3:$B$28,
MATCH(TRIM(SUBSTITUTE(SUBSTITUTE(CLEAN(G4352),CHAR(160),""),CHAR(10),"")),
TRIM(SUBSTITUTE(SUBSTITUTE(Category_Map!$A$3:$A$28,CHAR(160),""),CHAR(10),"")),0)),
"Not Found")</f>
        <v>Food</v>
      </c>
      <c r="J4352" t="str">
        <f t="shared" si="67"/>
        <v>Pre-COVID</v>
      </c>
    </row>
    <row r="4353" spans="1:10" x14ac:dyDescent="0.35">
      <c r="A4353" t="s">
        <v>34</v>
      </c>
      <c r="B4353">
        <v>2017</v>
      </c>
      <c r="C4353" t="s">
        <v>41</v>
      </c>
      <c r="D4353">
        <v>135.4</v>
      </c>
      <c r="E4353">
        <v>8</v>
      </c>
      <c r="F4353" s="1">
        <v>42948</v>
      </c>
      <c r="G4353" t="s">
        <v>12</v>
      </c>
      <c r="H4353">
        <v>135.6</v>
      </c>
      <c r="I4353" t="str" cm="1">
        <f t="array" ref="I4353">IFERROR(
INDEX(Category_Map!$B$3:$B$28,
MATCH(TRIM(SUBSTITUTE(SUBSTITUTE(CLEAN(G4353),CHAR(160),""),CHAR(10),"")),
TRIM(SUBSTITUTE(SUBSTITUTE(Category_Map!$A$3:$A$28,CHAR(160),""),CHAR(10),"")),0)),
"Not Found")</f>
        <v>Food</v>
      </c>
      <c r="J4353" t="str">
        <f t="shared" si="67"/>
        <v>Pre-COVID</v>
      </c>
    </row>
    <row r="4354" spans="1:10" x14ac:dyDescent="0.35">
      <c r="A4354" t="s">
        <v>34</v>
      </c>
      <c r="B4354">
        <v>2017</v>
      </c>
      <c r="C4354" t="s">
        <v>41</v>
      </c>
      <c r="D4354">
        <v>135.4</v>
      </c>
      <c r="E4354">
        <v>8</v>
      </c>
      <c r="F4354" s="1">
        <v>42948</v>
      </c>
      <c r="G4354" t="s">
        <v>13</v>
      </c>
      <c r="H4354">
        <v>128.69999999999999</v>
      </c>
      <c r="I4354" t="str" cm="1">
        <f t="array" ref="I4354">IFERROR(
INDEX(Category_Map!$B$3:$B$28,
MATCH(TRIM(SUBSTITUTE(SUBSTITUTE(CLEAN(G4354),CHAR(160),""),CHAR(10),"")),
TRIM(SUBSTITUTE(SUBSTITUTE(Category_Map!$A$3:$A$28,CHAR(160),""),CHAR(10),"")),0)),
"Not Found")</f>
        <v>Food and beverages</v>
      </c>
      <c r="J4354" t="str">
        <f t="shared" ref="J4354:J4417" si="68">IF(F4354 &lt; DATE(2020,3,1), "Pre-COVID", "Post-COVID")</f>
        <v>Pre-COVID</v>
      </c>
    </row>
    <row r="4355" spans="1:10" x14ac:dyDescent="0.35">
      <c r="A4355" t="s">
        <v>34</v>
      </c>
      <c r="B4355">
        <v>2017</v>
      </c>
      <c r="C4355" t="s">
        <v>41</v>
      </c>
      <c r="D4355">
        <v>135.4</v>
      </c>
      <c r="E4355">
        <v>8</v>
      </c>
      <c r="F4355" s="1">
        <v>42948</v>
      </c>
      <c r="G4355" t="s">
        <v>14</v>
      </c>
      <c r="H4355">
        <v>146.80000000000001</v>
      </c>
      <c r="I4355" t="str" cm="1">
        <f t="array" ref="I4355">IFERROR(
INDEX(Category_Map!$B$3:$B$28,
MATCH(TRIM(SUBSTITUTE(SUBSTITUTE(CLEAN(G4355),CHAR(160),""),CHAR(10),"")),
TRIM(SUBSTITUTE(SUBSTITUTE(Category_Map!$A$3:$A$28,CHAR(160),""),CHAR(10),"")),0)),
"Not Found")</f>
        <v>Food and beverages</v>
      </c>
      <c r="J4355" t="str">
        <f t="shared" si="68"/>
        <v>Pre-COVID</v>
      </c>
    </row>
    <row r="4356" spans="1:10" x14ac:dyDescent="0.35">
      <c r="A4356" t="s">
        <v>34</v>
      </c>
      <c r="B4356">
        <v>2017</v>
      </c>
      <c r="C4356" t="s">
        <v>41</v>
      </c>
      <c r="D4356">
        <v>135.4</v>
      </c>
      <c r="E4356">
        <v>8</v>
      </c>
      <c r="F4356" s="1">
        <v>42948</v>
      </c>
      <c r="G4356" t="s">
        <v>15</v>
      </c>
      <c r="H4356">
        <v>140.6</v>
      </c>
      <c r="I4356" t="str" cm="1">
        <f t="array" ref="I4356">IFERROR(
INDEX(Category_Map!$B$3:$B$28,
MATCH(TRIM(SUBSTITUTE(SUBSTITUTE(CLEAN(G4356),CHAR(160),""),CHAR(10),"")),
TRIM(SUBSTITUTE(SUBSTITUTE(Category_Map!$A$3:$A$28,CHAR(160),""),CHAR(10),"")),0)),
"Not Found")</f>
        <v>Food and beverages</v>
      </c>
      <c r="J4356" t="str">
        <f t="shared" si="68"/>
        <v>Pre-COVID</v>
      </c>
    </row>
    <row r="4357" spans="1:10" x14ac:dyDescent="0.35">
      <c r="A4357" t="s">
        <v>34</v>
      </c>
      <c r="B4357">
        <v>2017</v>
      </c>
      <c r="C4357" t="s">
        <v>41</v>
      </c>
      <c r="D4357">
        <v>135.4</v>
      </c>
      <c r="E4357">
        <v>8</v>
      </c>
      <c r="F4357" s="1">
        <v>42948</v>
      </c>
      <c r="G4357" t="s">
        <v>16</v>
      </c>
      <c r="H4357">
        <v>149.80000000000001</v>
      </c>
      <c r="I4357" t="str" cm="1">
        <f t="array" ref="I4357">IFERROR(
INDEX(Category_Map!$B$3:$B$28,
MATCH(TRIM(SUBSTITUTE(SUBSTITUTE(CLEAN(G4357),CHAR(160),""),CHAR(10),"")),
TRIM(SUBSTITUTE(SUBSTITUTE(Category_Map!$A$3:$A$28,CHAR(160),""),CHAR(10),"")),0)),
"Not Found")</f>
        <v>Miscellaneous</v>
      </c>
      <c r="J4357" t="str">
        <f t="shared" si="68"/>
        <v>Pre-COVID</v>
      </c>
    </row>
    <row r="4358" spans="1:10" x14ac:dyDescent="0.35">
      <c r="A4358" t="s">
        <v>34</v>
      </c>
      <c r="B4358">
        <v>2017</v>
      </c>
      <c r="C4358" t="s">
        <v>41</v>
      </c>
      <c r="D4358">
        <v>135.4</v>
      </c>
      <c r="E4358">
        <v>8</v>
      </c>
      <c r="F4358" s="1">
        <v>42948</v>
      </c>
      <c r="G4358" t="s">
        <v>17</v>
      </c>
      <c r="H4358">
        <v>140.30000000000001</v>
      </c>
      <c r="I4358" t="str" cm="1">
        <f t="array" ref="I4358">IFERROR(
INDEX(Category_Map!$B$3:$B$28,
MATCH(TRIM(SUBSTITUTE(SUBSTITUTE(CLEAN(G4358),CHAR(160),""),CHAR(10),"")),
TRIM(SUBSTITUTE(SUBSTITUTE(Category_Map!$A$3:$A$28,CHAR(160),""),CHAR(10),"")),0)),
"Not Found")</f>
        <v>Clothing and Footwear</v>
      </c>
      <c r="J4358" t="str">
        <f t="shared" si="68"/>
        <v>Pre-COVID</v>
      </c>
    </row>
    <row r="4359" spans="1:10" x14ac:dyDescent="0.35">
      <c r="A4359" t="s">
        <v>34</v>
      </c>
      <c r="B4359">
        <v>2017</v>
      </c>
      <c r="C4359" t="s">
        <v>41</v>
      </c>
      <c r="D4359">
        <v>135.4</v>
      </c>
      <c r="E4359">
        <v>8</v>
      </c>
      <c r="F4359" s="1">
        <v>42948</v>
      </c>
      <c r="G4359" t="s">
        <v>18</v>
      </c>
      <c r="H4359">
        <v>133</v>
      </c>
      <c r="I4359" t="str" cm="1">
        <f t="array" ref="I4359">IFERROR(
INDEX(Category_Map!$B$3:$B$28,
MATCH(TRIM(SUBSTITUTE(SUBSTITUTE(CLEAN(G4359),CHAR(160),""),CHAR(10),"")),
TRIM(SUBSTITUTE(SUBSTITUTE(Category_Map!$A$3:$A$28,CHAR(160),""),CHAR(10),"")),0)),
"Not Found")</f>
        <v>Clothing and Footwear</v>
      </c>
      <c r="J4359" t="str">
        <f t="shared" si="68"/>
        <v>Pre-COVID</v>
      </c>
    </row>
    <row r="4360" spans="1:10" x14ac:dyDescent="0.35">
      <c r="A4360" t="s">
        <v>34</v>
      </c>
      <c r="B4360">
        <v>2017</v>
      </c>
      <c r="C4360" t="s">
        <v>41</v>
      </c>
      <c r="D4360">
        <v>135.4</v>
      </c>
      <c r="E4360">
        <v>8</v>
      </c>
      <c r="F4360" s="1">
        <v>42948</v>
      </c>
      <c r="G4360" t="s">
        <v>19</v>
      </c>
      <c r="H4360">
        <v>139.30000000000001</v>
      </c>
      <c r="I4360" t="str" cm="1">
        <f t="array" ref="I4360">IFERROR(
INDEX(Category_Map!$B$3:$B$28,
MATCH(TRIM(SUBSTITUTE(SUBSTITUTE(CLEAN(G4360),CHAR(160),""),CHAR(10),"")),
TRIM(SUBSTITUTE(SUBSTITUTE(Category_Map!$A$3:$A$28,CHAR(160),""),CHAR(10),"")),0)),
"Not Found")</f>
        <v>Clothing and Footwear</v>
      </c>
      <c r="J4360" t="str">
        <f t="shared" si="68"/>
        <v>Pre-COVID</v>
      </c>
    </row>
    <row r="4361" spans="1:10" x14ac:dyDescent="0.35">
      <c r="A4361" t="s">
        <v>34</v>
      </c>
      <c r="B4361">
        <v>2017</v>
      </c>
      <c r="C4361" t="s">
        <v>41</v>
      </c>
      <c r="D4361">
        <v>135.4</v>
      </c>
      <c r="E4361">
        <v>8</v>
      </c>
      <c r="F4361" s="1">
        <v>42948</v>
      </c>
      <c r="G4361" t="s">
        <v>20</v>
      </c>
      <c r="H4361">
        <v>134.4</v>
      </c>
      <c r="I4361" t="str" cm="1">
        <f t="array" ref="I4361">IFERROR(
INDEX(Category_Map!$B$3:$B$28,
MATCH(TRIM(SUBSTITUTE(SUBSTITUTE(CLEAN(G4361),CHAR(160),""),CHAR(10),"")),
TRIM(SUBSTITUTE(SUBSTITUTE(Category_Map!$A$3:$A$28,CHAR(160),""),CHAR(10),"")),0)),
"Not Found")</f>
        <v>Housing and Utilities</v>
      </c>
      <c r="J4361" t="str">
        <f t="shared" si="68"/>
        <v>Pre-COVID</v>
      </c>
    </row>
    <row r="4362" spans="1:10" x14ac:dyDescent="0.35">
      <c r="A4362" t="s">
        <v>34</v>
      </c>
      <c r="B4362">
        <v>2017</v>
      </c>
      <c r="C4362" t="s">
        <v>41</v>
      </c>
      <c r="D4362">
        <v>135.4</v>
      </c>
      <c r="E4362">
        <v>8</v>
      </c>
      <c r="F4362" s="1">
        <v>42948</v>
      </c>
      <c r="G4362" t="s">
        <v>21</v>
      </c>
      <c r="H4362">
        <v>129.80000000000001</v>
      </c>
      <c r="I4362" t="str" cm="1">
        <f t="array" ref="I4362">IFERROR(
INDEX(Category_Map!$B$3:$B$28,
MATCH(TRIM(SUBSTITUTE(SUBSTITUTE(CLEAN(G4362),CHAR(160),""),CHAR(10),"")),
TRIM(SUBSTITUTE(SUBSTITUTE(Category_Map!$A$3:$A$28,CHAR(160),""),CHAR(10),"")),0)),
"Not Found")</f>
        <v>Fuel and Energy</v>
      </c>
      <c r="J4362" t="str">
        <f t="shared" si="68"/>
        <v>Pre-COVID</v>
      </c>
    </row>
    <row r="4363" spans="1:10" x14ac:dyDescent="0.35">
      <c r="A4363" t="s">
        <v>34</v>
      </c>
      <c r="B4363">
        <v>2017</v>
      </c>
      <c r="C4363" t="s">
        <v>41</v>
      </c>
      <c r="D4363">
        <v>135.4</v>
      </c>
      <c r="E4363">
        <v>8</v>
      </c>
      <c r="F4363" s="1">
        <v>42948</v>
      </c>
      <c r="G4363" t="s">
        <v>22</v>
      </c>
      <c r="H4363">
        <v>132.80000000000001</v>
      </c>
      <c r="I4363" t="str" cm="1">
        <f t="array" ref="I4363">IFERROR(
INDEX(Category_Map!$B$3:$B$28,
MATCH(TRIM(SUBSTITUTE(SUBSTITUTE(CLEAN(G4363),CHAR(160),""),CHAR(10),"")),
TRIM(SUBSTITUTE(SUBSTITUTE(Category_Map!$A$3:$A$28,CHAR(160),""),CHAR(10),"")),0)),
"Not Found")</f>
        <v>Household goods and services</v>
      </c>
      <c r="J4363" t="str">
        <f t="shared" si="68"/>
        <v>Pre-COVID</v>
      </c>
    </row>
    <row r="4364" spans="1:10" x14ac:dyDescent="0.35">
      <c r="A4364" t="s">
        <v>34</v>
      </c>
      <c r="B4364">
        <v>2017</v>
      </c>
      <c r="C4364" t="s">
        <v>41</v>
      </c>
      <c r="D4364">
        <v>135.4</v>
      </c>
      <c r="E4364">
        <v>8</v>
      </c>
      <c r="F4364" s="1">
        <v>42948</v>
      </c>
      <c r="G4364" t="s">
        <v>23</v>
      </c>
      <c r="H4364">
        <v>130.19999999999999</v>
      </c>
      <c r="I4364" t="str" cm="1">
        <f t="array" ref="I4364">IFERROR(
INDEX(Category_Map!$B$3:$B$28,
MATCH(TRIM(SUBSTITUTE(SUBSTITUTE(CLEAN(G4364),CHAR(160),""),CHAR(10),"")),
TRIM(SUBSTITUTE(SUBSTITUTE(Category_Map!$A$3:$A$28,CHAR(160),""),CHAR(10),"")),0)),
"Not Found")</f>
        <v>Health</v>
      </c>
      <c r="J4364" t="str">
        <f t="shared" si="68"/>
        <v>Pre-COVID</v>
      </c>
    </row>
    <row r="4365" spans="1:10" x14ac:dyDescent="0.35">
      <c r="A4365" t="s">
        <v>34</v>
      </c>
      <c r="B4365">
        <v>2017</v>
      </c>
      <c r="C4365" t="s">
        <v>41</v>
      </c>
      <c r="D4365">
        <v>135.4</v>
      </c>
      <c r="E4365">
        <v>8</v>
      </c>
      <c r="F4365" s="1">
        <v>42948</v>
      </c>
      <c r="G4365" t="s">
        <v>24</v>
      </c>
      <c r="H4365">
        <v>117.3</v>
      </c>
      <c r="I4365" t="str" cm="1">
        <f t="array" ref="I4365">IFERROR(
INDEX(Category_Map!$B$3:$B$28,
MATCH(TRIM(SUBSTITUTE(SUBSTITUTE(CLEAN(G4365),CHAR(160),""),CHAR(10),"")),
TRIM(SUBSTITUTE(SUBSTITUTE(Category_Map!$A$3:$A$28,CHAR(160),""),CHAR(10),"")),0)),
"Not Found")</f>
        <v>Transport &amp; Communication</v>
      </c>
      <c r="J4365" t="str">
        <f t="shared" si="68"/>
        <v>Pre-COVID</v>
      </c>
    </row>
    <row r="4366" spans="1:10" x14ac:dyDescent="0.35">
      <c r="A4366" t="s">
        <v>34</v>
      </c>
      <c r="B4366">
        <v>2017</v>
      </c>
      <c r="C4366" t="s">
        <v>41</v>
      </c>
      <c r="D4366">
        <v>135.4</v>
      </c>
      <c r="E4366">
        <v>8</v>
      </c>
      <c r="F4366" s="1">
        <v>42948</v>
      </c>
      <c r="G4366" t="s">
        <v>25</v>
      </c>
      <c r="H4366">
        <v>127.3</v>
      </c>
      <c r="I4366" t="str" cm="1">
        <f t="array" ref="I4366">IFERROR(
INDEX(Category_Map!$B$3:$B$28,
MATCH(TRIM(SUBSTITUTE(SUBSTITUTE(CLEAN(G4366),CHAR(160),""),CHAR(10),"")),
TRIM(SUBSTITUTE(SUBSTITUTE(Category_Map!$A$3:$A$28,CHAR(160),""),CHAR(10),"")),0)),
"Not Found")</f>
        <v>Recreation and Personal Care</v>
      </c>
      <c r="J4366" t="str">
        <f t="shared" si="68"/>
        <v>Pre-COVID</v>
      </c>
    </row>
    <row r="4367" spans="1:10" x14ac:dyDescent="0.35">
      <c r="A4367" t="s">
        <v>34</v>
      </c>
      <c r="B4367">
        <v>2017</v>
      </c>
      <c r="C4367" t="s">
        <v>41</v>
      </c>
      <c r="D4367">
        <v>135.4</v>
      </c>
      <c r="E4367">
        <v>8</v>
      </c>
      <c r="F4367" s="1">
        <v>42948</v>
      </c>
      <c r="G4367" t="s">
        <v>26</v>
      </c>
      <c r="H4367">
        <v>137.6</v>
      </c>
      <c r="I4367" t="str" cm="1">
        <f t="array" ref="I4367">IFERROR(
INDEX(Category_Map!$B$3:$B$28,
MATCH(TRIM(SUBSTITUTE(SUBSTITUTE(CLEAN(G4367),CHAR(160),""),CHAR(10),"")),
TRIM(SUBSTITUTE(SUBSTITUTE(Category_Map!$A$3:$A$28,CHAR(160),""),CHAR(10),"")),0)),
"Not Found")</f>
        <v>Education</v>
      </c>
      <c r="J4367" t="str">
        <f t="shared" si="68"/>
        <v>Pre-COVID</v>
      </c>
    </row>
    <row r="4368" spans="1:10" x14ac:dyDescent="0.35">
      <c r="A4368" t="s">
        <v>34</v>
      </c>
      <c r="B4368">
        <v>2017</v>
      </c>
      <c r="C4368" t="s">
        <v>41</v>
      </c>
      <c r="D4368">
        <v>135.4</v>
      </c>
      <c r="E4368">
        <v>8</v>
      </c>
      <c r="F4368" s="1">
        <v>42948</v>
      </c>
      <c r="G4368" t="s">
        <v>27</v>
      </c>
      <c r="H4368">
        <v>124.5</v>
      </c>
      <c r="I4368" t="str" cm="1">
        <f t="array" ref="I4368">IFERROR(
INDEX(Category_Map!$B$3:$B$28,
MATCH(TRIM(SUBSTITUTE(SUBSTITUTE(CLEAN(G4368),CHAR(160),""),CHAR(10),"")),
TRIM(SUBSTITUTE(SUBSTITUTE(Category_Map!$A$3:$A$28,CHAR(160),""),CHAR(10),"")),0)),
"Not Found")</f>
        <v>Personal care and effects</v>
      </c>
      <c r="J4368" t="str">
        <f t="shared" si="68"/>
        <v>Pre-COVID</v>
      </c>
    </row>
    <row r="4369" spans="1:10" x14ac:dyDescent="0.35">
      <c r="A4369" t="s">
        <v>34</v>
      </c>
      <c r="B4369">
        <v>2017</v>
      </c>
      <c r="C4369" t="s">
        <v>41</v>
      </c>
      <c r="D4369">
        <v>135.4</v>
      </c>
      <c r="E4369">
        <v>8</v>
      </c>
      <c r="F4369" s="1">
        <v>42948</v>
      </c>
      <c r="G4369" t="s">
        <v>28</v>
      </c>
      <c r="H4369">
        <v>126.8</v>
      </c>
      <c r="I4369" t="str" cm="1">
        <f t="array" ref="I4369">IFERROR(
INDEX(Category_Map!$B$3:$B$28,
MATCH(TRIM(SUBSTITUTE(SUBSTITUTE(CLEAN(G4369),CHAR(160),""),CHAR(10),"")),
TRIM(SUBSTITUTE(SUBSTITUTE(Category_Map!$A$3:$A$28,CHAR(160),""),CHAR(10),"")),0)),
"Not Found")</f>
        <v>Miscellaneous</v>
      </c>
      <c r="J4369" t="str">
        <f t="shared" si="68"/>
        <v>Pre-COVID</v>
      </c>
    </row>
    <row r="4370" spans="1:10" x14ac:dyDescent="0.35">
      <c r="A4370" t="s">
        <v>30</v>
      </c>
      <c r="B4370">
        <v>2017</v>
      </c>
      <c r="C4370" t="s">
        <v>42</v>
      </c>
      <c r="D4370">
        <v>137.6</v>
      </c>
      <c r="E4370">
        <v>9</v>
      </c>
      <c r="F4370" s="1">
        <v>42979</v>
      </c>
      <c r="G4370" t="s">
        <v>3</v>
      </c>
      <c r="H4370">
        <v>135.19999999999999</v>
      </c>
      <c r="I4370" t="str" cm="1">
        <f t="array" ref="I4370">IFERROR(
INDEX(Category_Map!$B$3:$B$28,
MATCH(TRIM(SUBSTITUTE(SUBSTITUTE(CLEAN(G4370),CHAR(160),""),CHAR(10),"")),
TRIM(SUBSTITUTE(SUBSTITUTE(Category_Map!$A$3:$A$28,CHAR(160),""),CHAR(10),"")),0)),
"Not Found")</f>
        <v>Food</v>
      </c>
      <c r="J4370" t="str">
        <f t="shared" si="68"/>
        <v>Pre-COVID</v>
      </c>
    </row>
    <row r="4371" spans="1:10" x14ac:dyDescent="0.35">
      <c r="A4371" t="s">
        <v>30</v>
      </c>
      <c r="B4371">
        <v>2017</v>
      </c>
      <c r="C4371" t="s">
        <v>42</v>
      </c>
      <c r="D4371">
        <v>137.6</v>
      </c>
      <c r="E4371">
        <v>9</v>
      </c>
      <c r="F4371" s="1">
        <v>42979</v>
      </c>
      <c r="G4371" t="s">
        <v>4</v>
      </c>
      <c r="H4371">
        <v>142</v>
      </c>
      <c r="I4371" t="str" cm="1">
        <f t="array" ref="I4371">IFERROR(
INDEX(Category_Map!$B$3:$B$28,
MATCH(TRIM(SUBSTITUTE(SUBSTITUTE(CLEAN(G4371),CHAR(160),""),CHAR(10),"")),
TRIM(SUBSTITUTE(SUBSTITUTE(Category_Map!$A$3:$A$28,CHAR(160),""),CHAR(10),"")),0)),
"Not Found")</f>
        <v>Food</v>
      </c>
      <c r="J4371" t="str">
        <f t="shared" si="68"/>
        <v>Pre-COVID</v>
      </c>
    </row>
    <row r="4372" spans="1:10" x14ac:dyDescent="0.35">
      <c r="A4372" t="s">
        <v>30</v>
      </c>
      <c r="B4372">
        <v>2017</v>
      </c>
      <c r="C4372" t="s">
        <v>42</v>
      </c>
      <c r="D4372">
        <v>137.6</v>
      </c>
      <c r="E4372">
        <v>9</v>
      </c>
      <c r="F4372" s="1">
        <v>42979</v>
      </c>
      <c r="G4372" t="s">
        <v>5</v>
      </c>
      <c r="H4372">
        <v>130.5</v>
      </c>
      <c r="I4372" t="str" cm="1">
        <f t="array" ref="I4372">IFERROR(
INDEX(Category_Map!$B$3:$B$28,
MATCH(TRIM(SUBSTITUTE(SUBSTITUTE(CLEAN(G4372),CHAR(160),""),CHAR(10),"")),
TRIM(SUBSTITUTE(SUBSTITUTE(Category_Map!$A$3:$A$28,CHAR(160),""),CHAR(10),"")),0)),
"Not Found")</f>
        <v>Food</v>
      </c>
      <c r="J4372" t="str">
        <f t="shared" si="68"/>
        <v>Pre-COVID</v>
      </c>
    </row>
    <row r="4373" spans="1:10" x14ac:dyDescent="0.35">
      <c r="A4373" t="s">
        <v>30</v>
      </c>
      <c r="B4373">
        <v>2017</v>
      </c>
      <c r="C4373" t="s">
        <v>42</v>
      </c>
      <c r="D4373">
        <v>137.6</v>
      </c>
      <c r="E4373">
        <v>9</v>
      </c>
      <c r="F4373" s="1">
        <v>42979</v>
      </c>
      <c r="G4373" t="s">
        <v>6</v>
      </c>
      <c r="H4373">
        <v>140.19999999999999</v>
      </c>
      <c r="I4373" t="str" cm="1">
        <f t="array" ref="I4373">IFERROR(
INDEX(Category_Map!$B$3:$B$28,
MATCH(TRIM(SUBSTITUTE(SUBSTITUTE(CLEAN(G4373),CHAR(160),""),CHAR(10),"")),
TRIM(SUBSTITUTE(SUBSTITUTE(Category_Map!$A$3:$A$28,CHAR(160),""),CHAR(10),"")),0)),
"Not Found")</f>
        <v>Food</v>
      </c>
      <c r="J4373" t="str">
        <f t="shared" si="68"/>
        <v>Pre-COVID</v>
      </c>
    </row>
    <row r="4374" spans="1:10" x14ac:dyDescent="0.35">
      <c r="A4374" t="s">
        <v>30</v>
      </c>
      <c r="B4374">
        <v>2017</v>
      </c>
      <c r="C4374" t="s">
        <v>42</v>
      </c>
      <c r="D4374">
        <v>137.6</v>
      </c>
      <c r="E4374">
        <v>9</v>
      </c>
      <c r="F4374" s="1">
        <v>42979</v>
      </c>
      <c r="G4374" t="s">
        <v>7</v>
      </c>
      <c r="H4374">
        <v>120.7</v>
      </c>
      <c r="I4374" t="str" cm="1">
        <f t="array" ref="I4374">IFERROR(
INDEX(Category_Map!$B$3:$B$28,
MATCH(TRIM(SUBSTITUTE(SUBSTITUTE(CLEAN(G4374),CHAR(160),""),CHAR(10),"")),
TRIM(SUBSTITUTE(SUBSTITUTE(Category_Map!$A$3:$A$28,CHAR(160),""),CHAR(10),"")),0)),
"Not Found")</f>
        <v>Food</v>
      </c>
      <c r="J4374" t="str">
        <f t="shared" si="68"/>
        <v>Pre-COVID</v>
      </c>
    </row>
    <row r="4375" spans="1:10" x14ac:dyDescent="0.35">
      <c r="A4375" t="s">
        <v>30</v>
      </c>
      <c r="B4375">
        <v>2017</v>
      </c>
      <c r="C4375" t="s">
        <v>42</v>
      </c>
      <c r="D4375">
        <v>137.6</v>
      </c>
      <c r="E4375">
        <v>9</v>
      </c>
      <c r="F4375" s="1">
        <v>42979</v>
      </c>
      <c r="G4375" t="s">
        <v>8</v>
      </c>
      <c r="H4375">
        <v>147.80000000000001</v>
      </c>
      <c r="I4375" t="str" cm="1">
        <f t="array" ref="I4375">IFERROR(
INDEX(Category_Map!$B$3:$B$28,
MATCH(TRIM(SUBSTITUTE(SUBSTITUTE(CLEAN(G4375),CHAR(160),""),CHAR(10),"")),
TRIM(SUBSTITUTE(SUBSTITUTE(Category_Map!$A$3:$A$28,CHAR(160),""),CHAR(10),"")),0)),
"Not Found")</f>
        <v>Food</v>
      </c>
      <c r="J4375" t="str">
        <f t="shared" si="68"/>
        <v>Pre-COVID</v>
      </c>
    </row>
    <row r="4376" spans="1:10" x14ac:dyDescent="0.35">
      <c r="A4376" t="s">
        <v>30</v>
      </c>
      <c r="B4376">
        <v>2017</v>
      </c>
      <c r="C4376" t="s">
        <v>42</v>
      </c>
      <c r="D4376">
        <v>137.6</v>
      </c>
      <c r="E4376">
        <v>9</v>
      </c>
      <c r="F4376" s="1">
        <v>42979</v>
      </c>
      <c r="G4376" t="s">
        <v>9</v>
      </c>
      <c r="H4376">
        <v>154.5</v>
      </c>
      <c r="I4376" t="str" cm="1">
        <f t="array" ref="I4376">IFERROR(
INDEX(Category_Map!$B$3:$B$28,
MATCH(TRIM(SUBSTITUTE(SUBSTITUTE(CLEAN(G4376),CHAR(160),""),CHAR(10),"")),
TRIM(SUBSTITUTE(SUBSTITUTE(Category_Map!$A$3:$A$28,CHAR(160),""),CHAR(10),"")),0)),
"Not Found")</f>
        <v>Food</v>
      </c>
      <c r="J4376" t="str">
        <f t="shared" si="68"/>
        <v>Pre-COVID</v>
      </c>
    </row>
    <row r="4377" spans="1:10" x14ac:dyDescent="0.35">
      <c r="A4377" t="s">
        <v>30</v>
      </c>
      <c r="B4377">
        <v>2017</v>
      </c>
      <c r="C4377" t="s">
        <v>42</v>
      </c>
      <c r="D4377">
        <v>137.6</v>
      </c>
      <c r="E4377">
        <v>9</v>
      </c>
      <c r="F4377" s="1">
        <v>42979</v>
      </c>
      <c r="G4377" t="s">
        <v>10</v>
      </c>
      <c r="H4377">
        <v>137.1</v>
      </c>
      <c r="I4377" t="str" cm="1">
        <f t="array" ref="I4377">IFERROR(
INDEX(Category_Map!$B$3:$B$28,
MATCH(TRIM(SUBSTITUTE(SUBSTITUTE(CLEAN(G4377),CHAR(160),""),CHAR(10),"")),
TRIM(SUBSTITUTE(SUBSTITUTE(Category_Map!$A$3:$A$28,CHAR(160),""),CHAR(10),"")),0)),
"Not Found")</f>
        <v>Food</v>
      </c>
      <c r="J4377" t="str">
        <f t="shared" si="68"/>
        <v>Pre-COVID</v>
      </c>
    </row>
    <row r="4378" spans="1:10" x14ac:dyDescent="0.35">
      <c r="A4378" t="s">
        <v>30</v>
      </c>
      <c r="B4378">
        <v>2017</v>
      </c>
      <c r="C4378" t="s">
        <v>42</v>
      </c>
      <c r="D4378">
        <v>137.6</v>
      </c>
      <c r="E4378">
        <v>9</v>
      </c>
      <c r="F4378" s="1">
        <v>42979</v>
      </c>
      <c r="G4378" t="s">
        <v>11</v>
      </c>
      <c r="H4378">
        <v>121</v>
      </c>
      <c r="I4378" t="str" cm="1">
        <f t="array" ref="I4378">IFERROR(
INDEX(Category_Map!$B$3:$B$28,
MATCH(TRIM(SUBSTITUTE(SUBSTITUTE(CLEAN(G4378),CHAR(160),""),CHAR(10),"")),
TRIM(SUBSTITUTE(SUBSTITUTE(Category_Map!$A$3:$A$28,CHAR(160),""),CHAR(10),"")),0)),
"Not Found")</f>
        <v>Food</v>
      </c>
      <c r="J4378" t="str">
        <f t="shared" si="68"/>
        <v>Pre-COVID</v>
      </c>
    </row>
    <row r="4379" spans="1:10" x14ac:dyDescent="0.35">
      <c r="A4379" t="s">
        <v>30</v>
      </c>
      <c r="B4379">
        <v>2017</v>
      </c>
      <c r="C4379" t="s">
        <v>42</v>
      </c>
      <c r="D4379">
        <v>137.6</v>
      </c>
      <c r="E4379">
        <v>9</v>
      </c>
      <c r="F4379" s="1">
        <v>42979</v>
      </c>
      <c r="G4379" t="s">
        <v>12</v>
      </c>
      <c r="H4379">
        <v>134.69999999999999</v>
      </c>
      <c r="I4379" t="str" cm="1">
        <f t="array" ref="I4379">IFERROR(
INDEX(Category_Map!$B$3:$B$28,
MATCH(TRIM(SUBSTITUTE(SUBSTITUTE(CLEAN(G4379),CHAR(160),""),CHAR(10),"")),
TRIM(SUBSTITUTE(SUBSTITUTE(Category_Map!$A$3:$A$28,CHAR(160),""),CHAR(10),"")),0)),
"Not Found")</f>
        <v>Food</v>
      </c>
      <c r="J4379" t="str">
        <f t="shared" si="68"/>
        <v>Pre-COVID</v>
      </c>
    </row>
    <row r="4380" spans="1:10" x14ac:dyDescent="0.35">
      <c r="A4380" t="s">
        <v>30</v>
      </c>
      <c r="B4380">
        <v>2017</v>
      </c>
      <c r="C4380" t="s">
        <v>42</v>
      </c>
      <c r="D4380">
        <v>137.6</v>
      </c>
      <c r="E4380">
        <v>9</v>
      </c>
      <c r="F4380" s="1">
        <v>42979</v>
      </c>
      <c r="G4380" t="s">
        <v>13</v>
      </c>
      <c r="H4380">
        <v>131.69999999999999</v>
      </c>
      <c r="I4380" t="str" cm="1">
        <f t="array" ref="I4380">IFERROR(
INDEX(Category_Map!$B$3:$B$28,
MATCH(TRIM(SUBSTITUTE(SUBSTITUTE(CLEAN(G4380),CHAR(160),""),CHAR(10),"")),
TRIM(SUBSTITUTE(SUBSTITUTE(Category_Map!$A$3:$A$28,CHAR(160),""),CHAR(10),"")),0)),
"Not Found")</f>
        <v>Food and beverages</v>
      </c>
      <c r="J4380" t="str">
        <f t="shared" si="68"/>
        <v>Pre-COVID</v>
      </c>
    </row>
    <row r="4381" spans="1:10" x14ac:dyDescent="0.35">
      <c r="A4381" t="s">
        <v>30</v>
      </c>
      <c r="B4381">
        <v>2017</v>
      </c>
      <c r="C4381" t="s">
        <v>42</v>
      </c>
      <c r="D4381">
        <v>137.6</v>
      </c>
      <c r="E4381">
        <v>9</v>
      </c>
      <c r="F4381" s="1">
        <v>42979</v>
      </c>
      <c r="G4381" t="s">
        <v>14</v>
      </c>
      <c r="H4381">
        <v>149.30000000000001</v>
      </c>
      <c r="I4381" t="str" cm="1">
        <f t="array" ref="I4381">IFERROR(
INDEX(Category_Map!$B$3:$B$28,
MATCH(TRIM(SUBSTITUTE(SUBSTITUTE(CLEAN(G4381),CHAR(160),""),CHAR(10),"")),
TRIM(SUBSTITUTE(SUBSTITUTE(Category_Map!$A$3:$A$28,CHAR(160),""),CHAR(10),"")),0)),
"Not Found")</f>
        <v>Food and beverages</v>
      </c>
      <c r="J4381" t="str">
        <f t="shared" si="68"/>
        <v>Pre-COVID</v>
      </c>
    </row>
    <row r="4382" spans="1:10" x14ac:dyDescent="0.35">
      <c r="A4382" t="s">
        <v>30</v>
      </c>
      <c r="B4382">
        <v>2017</v>
      </c>
      <c r="C4382" t="s">
        <v>42</v>
      </c>
      <c r="D4382">
        <v>137.6</v>
      </c>
      <c r="E4382">
        <v>9</v>
      </c>
      <c r="F4382" s="1">
        <v>42979</v>
      </c>
      <c r="G4382" t="s">
        <v>15</v>
      </c>
      <c r="H4382">
        <v>139.6</v>
      </c>
      <c r="I4382" t="str" cm="1">
        <f t="array" ref="I4382">IFERROR(
INDEX(Category_Map!$B$3:$B$28,
MATCH(TRIM(SUBSTITUTE(SUBSTITUTE(CLEAN(G4382),CHAR(160),""),CHAR(10),"")),
TRIM(SUBSTITUTE(SUBSTITUTE(Category_Map!$A$3:$A$28,CHAR(160),""),CHAR(10),"")),0)),
"Not Found")</f>
        <v>Food and beverages</v>
      </c>
      <c r="J4382" t="str">
        <f t="shared" si="68"/>
        <v>Pre-COVID</v>
      </c>
    </row>
    <row r="4383" spans="1:10" x14ac:dyDescent="0.35">
      <c r="A4383" t="s">
        <v>30</v>
      </c>
      <c r="B4383">
        <v>2017</v>
      </c>
      <c r="C4383" t="s">
        <v>42</v>
      </c>
      <c r="D4383">
        <v>137.6</v>
      </c>
      <c r="E4383">
        <v>9</v>
      </c>
      <c r="F4383" s="1">
        <v>42979</v>
      </c>
      <c r="G4383" t="s">
        <v>16</v>
      </c>
      <c r="H4383">
        <v>149.80000000000001</v>
      </c>
      <c r="I4383" t="str" cm="1">
        <f t="array" ref="I4383">IFERROR(
INDEX(Category_Map!$B$3:$B$28,
MATCH(TRIM(SUBSTITUTE(SUBSTITUTE(CLEAN(G4383),CHAR(160),""),CHAR(10),"")),
TRIM(SUBSTITUTE(SUBSTITUTE(Category_Map!$A$3:$A$28,CHAR(160),""),CHAR(10),"")),0)),
"Not Found")</f>
        <v>Miscellaneous</v>
      </c>
      <c r="J4383" t="str">
        <f t="shared" si="68"/>
        <v>Pre-COVID</v>
      </c>
    </row>
    <row r="4384" spans="1:10" x14ac:dyDescent="0.35">
      <c r="A4384" t="s">
        <v>30</v>
      </c>
      <c r="B4384">
        <v>2017</v>
      </c>
      <c r="C4384" t="s">
        <v>42</v>
      </c>
      <c r="D4384">
        <v>137.6</v>
      </c>
      <c r="E4384">
        <v>9</v>
      </c>
      <c r="F4384" s="1">
        <v>42979</v>
      </c>
      <c r="G4384" t="s">
        <v>17</v>
      </c>
      <c r="H4384">
        <v>146.1</v>
      </c>
      <c r="I4384" t="str" cm="1">
        <f t="array" ref="I4384">IFERROR(
INDEX(Category_Map!$B$3:$B$28,
MATCH(TRIM(SUBSTITUTE(SUBSTITUTE(CLEAN(G4384),CHAR(160),""),CHAR(10),"")),
TRIM(SUBSTITUTE(SUBSTITUTE(Category_Map!$A$3:$A$28,CHAR(160),""),CHAR(10),"")),0)),
"Not Found")</f>
        <v>Clothing and Footwear</v>
      </c>
      <c r="J4384" t="str">
        <f t="shared" si="68"/>
        <v>Pre-COVID</v>
      </c>
    </row>
    <row r="4385" spans="1:10" x14ac:dyDescent="0.35">
      <c r="A4385" t="s">
        <v>30</v>
      </c>
      <c r="B4385">
        <v>2017</v>
      </c>
      <c r="C4385" t="s">
        <v>42</v>
      </c>
      <c r="D4385">
        <v>137.6</v>
      </c>
      <c r="E4385">
        <v>9</v>
      </c>
      <c r="F4385" s="1">
        <v>42979</v>
      </c>
      <c r="G4385" t="s">
        <v>18</v>
      </c>
      <c r="H4385">
        <v>139.69999999999999</v>
      </c>
      <c r="I4385" t="str" cm="1">
        <f t="array" ref="I4385">IFERROR(
INDEX(Category_Map!$B$3:$B$28,
MATCH(TRIM(SUBSTITUTE(SUBSTITUTE(CLEAN(G4385),CHAR(160),""),CHAR(10),"")),
TRIM(SUBSTITUTE(SUBSTITUTE(Category_Map!$A$3:$A$28,CHAR(160),""),CHAR(10),"")),0)),
"Not Found")</f>
        <v>Clothing and Footwear</v>
      </c>
      <c r="J4385" t="str">
        <f t="shared" si="68"/>
        <v>Pre-COVID</v>
      </c>
    </row>
    <row r="4386" spans="1:10" x14ac:dyDescent="0.35">
      <c r="A4386" t="s">
        <v>30</v>
      </c>
      <c r="B4386">
        <v>2017</v>
      </c>
      <c r="C4386" t="s">
        <v>42</v>
      </c>
      <c r="D4386">
        <v>137.6</v>
      </c>
      <c r="E4386">
        <v>9</v>
      </c>
      <c r="F4386" s="1">
        <v>42979</v>
      </c>
      <c r="G4386" t="s">
        <v>19</v>
      </c>
      <c r="H4386">
        <v>145.19999999999999</v>
      </c>
      <c r="I4386" t="str" cm="1">
        <f t="array" ref="I4386">IFERROR(
INDEX(Category_Map!$B$3:$B$28,
MATCH(TRIM(SUBSTITUTE(SUBSTITUTE(CLEAN(G4386),CHAR(160),""),CHAR(10),"")),
TRIM(SUBSTITUTE(SUBSTITUTE(Category_Map!$A$3:$A$28,CHAR(160),""),CHAR(10),"")),0)),
"Not Found")</f>
        <v>Clothing and Footwear</v>
      </c>
      <c r="J4386" t="str">
        <f t="shared" si="68"/>
        <v>Pre-COVID</v>
      </c>
    </row>
    <row r="4387" spans="1:10" x14ac:dyDescent="0.35">
      <c r="A4387" t="s">
        <v>30</v>
      </c>
      <c r="B4387">
        <v>2017</v>
      </c>
      <c r="C4387" t="s">
        <v>42</v>
      </c>
      <c r="D4387">
        <v>137.6</v>
      </c>
      <c r="E4387">
        <v>9</v>
      </c>
      <c r="F4387" s="1">
        <v>42979</v>
      </c>
      <c r="G4387" t="s">
        <v>20</v>
      </c>
      <c r="H4387">
        <v>0</v>
      </c>
      <c r="I4387" t="str" cm="1">
        <f t="array" ref="I4387">IFERROR(
INDEX(Category_Map!$B$3:$B$28,
MATCH(TRIM(SUBSTITUTE(SUBSTITUTE(CLEAN(G4387),CHAR(160),""),CHAR(10),"")),
TRIM(SUBSTITUTE(SUBSTITUTE(Category_Map!$A$3:$A$28,CHAR(160),""),CHAR(10),"")),0)),
"Not Found")</f>
        <v>Housing and Utilities</v>
      </c>
      <c r="J4387" t="str">
        <f t="shared" si="68"/>
        <v>Pre-COVID</v>
      </c>
    </row>
    <row r="4388" spans="1:10" x14ac:dyDescent="0.35">
      <c r="A4388" t="s">
        <v>30</v>
      </c>
      <c r="B4388">
        <v>2017</v>
      </c>
      <c r="C4388" t="s">
        <v>42</v>
      </c>
      <c r="D4388">
        <v>137.6</v>
      </c>
      <c r="E4388">
        <v>9</v>
      </c>
      <c r="F4388" s="1">
        <v>42979</v>
      </c>
      <c r="G4388" t="s">
        <v>21</v>
      </c>
      <c r="H4388">
        <v>137.4</v>
      </c>
      <c r="I4388" t="str" cm="1">
        <f t="array" ref="I4388">IFERROR(
INDEX(Category_Map!$B$3:$B$28,
MATCH(TRIM(SUBSTITUTE(SUBSTITUTE(CLEAN(G4388),CHAR(160),""),CHAR(10),"")),
TRIM(SUBSTITUTE(SUBSTITUTE(Category_Map!$A$3:$A$28,CHAR(160),""),CHAR(10),"")),0)),
"Not Found")</f>
        <v>Fuel and Energy</v>
      </c>
      <c r="J4388" t="str">
        <f t="shared" si="68"/>
        <v>Pre-COVID</v>
      </c>
    </row>
    <row r="4389" spans="1:10" x14ac:dyDescent="0.35">
      <c r="A4389" t="s">
        <v>30</v>
      </c>
      <c r="B4389">
        <v>2017</v>
      </c>
      <c r="C4389" t="s">
        <v>42</v>
      </c>
      <c r="D4389">
        <v>137.6</v>
      </c>
      <c r="E4389">
        <v>9</v>
      </c>
      <c r="F4389" s="1">
        <v>42979</v>
      </c>
      <c r="G4389" t="s">
        <v>22</v>
      </c>
      <c r="H4389">
        <v>137.9</v>
      </c>
      <c r="I4389" t="str" cm="1">
        <f t="array" ref="I4389">IFERROR(
INDEX(Category_Map!$B$3:$B$28,
MATCH(TRIM(SUBSTITUTE(SUBSTITUTE(CLEAN(G4389),CHAR(160),""),CHAR(10),"")),
TRIM(SUBSTITUTE(SUBSTITUTE(Category_Map!$A$3:$A$28,CHAR(160),""),CHAR(10),"")),0)),
"Not Found")</f>
        <v>Household goods and services</v>
      </c>
      <c r="J4389" t="str">
        <f t="shared" si="68"/>
        <v>Pre-COVID</v>
      </c>
    </row>
    <row r="4390" spans="1:10" x14ac:dyDescent="0.35">
      <c r="A4390" t="s">
        <v>30</v>
      </c>
      <c r="B4390">
        <v>2017</v>
      </c>
      <c r="C4390" t="s">
        <v>42</v>
      </c>
      <c r="D4390">
        <v>137.6</v>
      </c>
      <c r="E4390">
        <v>9</v>
      </c>
      <c r="F4390" s="1">
        <v>42979</v>
      </c>
      <c r="G4390" t="s">
        <v>23</v>
      </c>
      <c r="H4390">
        <v>133.4</v>
      </c>
      <c r="I4390" t="str" cm="1">
        <f t="array" ref="I4390">IFERROR(
INDEX(Category_Map!$B$3:$B$28,
MATCH(TRIM(SUBSTITUTE(SUBSTITUTE(CLEAN(G4390),CHAR(160),""),CHAR(10),"")),
TRIM(SUBSTITUTE(SUBSTITUTE(Category_Map!$A$3:$A$28,CHAR(160),""),CHAR(10),"")),0)),
"Not Found")</f>
        <v>Health</v>
      </c>
      <c r="J4390" t="str">
        <f t="shared" si="68"/>
        <v>Pre-COVID</v>
      </c>
    </row>
    <row r="4391" spans="1:10" x14ac:dyDescent="0.35">
      <c r="A4391" t="s">
        <v>30</v>
      </c>
      <c r="B4391">
        <v>2017</v>
      </c>
      <c r="C4391" t="s">
        <v>42</v>
      </c>
      <c r="D4391">
        <v>137.6</v>
      </c>
      <c r="E4391">
        <v>9</v>
      </c>
      <c r="F4391" s="1">
        <v>42979</v>
      </c>
      <c r="G4391" t="s">
        <v>24</v>
      </c>
      <c r="H4391">
        <v>121.2</v>
      </c>
      <c r="I4391" t="str" cm="1">
        <f t="array" ref="I4391">IFERROR(
INDEX(Category_Map!$B$3:$B$28,
MATCH(TRIM(SUBSTITUTE(SUBSTITUTE(CLEAN(G4391),CHAR(160),""),CHAR(10),"")),
TRIM(SUBSTITUTE(SUBSTITUTE(Category_Map!$A$3:$A$28,CHAR(160),""),CHAR(10),"")),0)),
"Not Found")</f>
        <v>Transport &amp; Communication</v>
      </c>
      <c r="J4391" t="str">
        <f t="shared" si="68"/>
        <v>Pre-COVID</v>
      </c>
    </row>
    <row r="4392" spans="1:10" x14ac:dyDescent="0.35">
      <c r="A4392" t="s">
        <v>30</v>
      </c>
      <c r="B4392">
        <v>2017</v>
      </c>
      <c r="C4392" t="s">
        <v>42</v>
      </c>
      <c r="D4392">
        <v>137.6</v>
      </c>
      <c r="E4392">
        <v>9</v>
      </c>
      <c r="F4392" s="1">
        <v>42979</v>
      </c>
      <c r="G4392" t="s">
        <v>25</v>
      </c>
      <c r="H4392">
        <v>132.30000000000001</v>
      </c>
      <c r="I4392" t="str" cm="1">
        <f t="array" ref="I4392">IFERROR(
INDEX(Category_Map!$B$3:$B$28,
MATCH(TRIM(SUBSTITUTE(SUBSTITUTE(CLEAN(G4392),CHAR(160),""),CHAR(10),"")),
TRIM(SUBSTITUTE(SUBSTITUTE(Category_Map!$A$3:$A$28,CHAR(160),""),CHAR(10),"")),0)),
"Not Found")</f>
        <v>Recreation and Personal Care</v>
      </c>
      <c r="J4392" t="str">
        <f t="shared" si="68"/>
        <v>Pre-COVID</v>
      </c>
    </row>
    <row r="4393" spans="1:10" x14ac:dyDescent="0.35">
      <c r="A4393" t="s">
        <v>30</v>
      </c>
      <c r="B4393">
        <v>2017</v>
      </c>
      <c r="C4393" t="s">
        <v>42</v>
      </c>
      <c r="D4393">
        <v>137.6</v>
      </c>
      <c r="E4393">
        <v>9</v>
      </c>
      <c r="F4393" s="1">
        <v>42979</v>
      </c>
      <c r="G4393" t="s">
        <v>26</v>
      </c>
      <c r="H4393">
        <v>139.6</v>
      </c>
      <c r="I4393" t="str" cm="1">
        <f t="array" ref="I4393">IFERROR(
INDEX(Category_Map!$B$3:$B$28,
MATCH(TRIM(SUBSTITUTE(SUBSTITUTE(CLEAN(G4393),CHAR(160),""),CHAR(10),"")),
TRIM(SUBSTITUTE(SUBSTITUTE(Category_Map!$A$3:$A$28,CHAR(160),""),CHAR(10),"")),0)),
"Not Found")</f>
        <v>Education</v>
      </c>
      <c r="J4393" t="str">
        <f t="shared" si="68"/>
        <v>Pre-COVID</v>
      </c>
    </row>
    <row r="4394" spans="1:10" x14ac:dyDescent="0.35">
      <c r="A4394" t="s">
        <v>30</v>
      </c>
      <c r="B4394">
        <v>2017</v>
      </c>
      <c r="C4394" t="s">
        <v>42</v>
      </c>
      <c r="D4394">
        <v>137.6</v>
      </c>
      <c r="E4394">
        <v>9</v>
      </c>
      <c r="F4394" s="1">
        <v>42979</v>
      </c>
      <c r="G4394" t="s">
        <v>27</v>
      </c>
      <c r="H4394">
        <v>126.7</v>
      </c>
      <c r="I4394" t="str" cm="1">
        <f t="array" ref="I4394">IFERROR(
INDEX(Category_Map!$B$3:$B$28,
MATCH(TRIM(SUBSTITUTE(SUBSTITUTE(CLEAN(G4394),CHAR(160),""),CHAR(10),"")),
TRIM(SUBSTITUTE(SUBSTITUTE(Category_Map!$A$3:$A$28,CHAR(160),""),CHAR(10),"")),0)),
"Not Found")</f>
        <v>Personal care and effects</v>
      </c>
      <c r="J4394" t="str">
        <f t="shared" si="68"/>
        <v>Pre-COVID</v>
      </c>
    </row>
    <row r="4395" spans="1:10" x14ac:dyDescent="0.35">
      <c r="A4395" t="s">
        <v>30</v>
      </c>
      <c r="B4395">
        <v>2017</v>
      </c>
      <c r="C4395" t="s">
        <v>42</v>
      </c>
      <c r="D4395">
        <v>137.6</v>
      </c>
      <c r="E4395">
        <v>9</v>
      </c>
      <c r="F4395" s="1">
        <v>42979</v>
      </c>
      <c r="G4395" t="s">
        <v>28</v>
      </c>
      <c r="H4395">
        <v>130.30000000000001</v>
      </c>
      <c r="I4395" t="str" cm="1">
        <f t="array" ref="I4395">IFERROR(
INDEX(Category_Map!$B$3:$B$28,
MATCH(TRIM(SUBSTITUTE(SUBSTITUTE(CLEAN(G4395),CHAR(160),""),CHAR(10),"")),
TRIM(SUBSTITUTE(SUBSTITUTE(Category_Map!$A$3:$A$28,CHAR(160),""),CHAR(10),"")),0)),
"Not Found")</f>
        <v>Miscellaneous</v>
      </c>
      <c r="J4395" t="str">
        <f t="shared" si="68"/>
        <v>Pre-COVID</v>
      </c>
    </row>
    <row r="4396" spans="1:10" x14ac:dyDescent="0.35">
      <c r="A4396" t="s">
        <v>33</v>
      </c>
      <c r="B4396">
        <v>2017</v>
      </c>
      <c r="C4396" t="s">
        <v>42</v>
      </c>
      <c r="D4396">
        <v>132.4</v>
      </c>
      <c r="E4396">
        <v>9</v>
      </c>
      <c r="F4396" s="1">
        <v>42979</v>
      </c>
      <c r="G4396" t="s">
        <v>3</v>
      </c>
      <c r="H4396">
        <v>133.6</v>
      </c>
      <c r="I4396" t="str" cm="1">
        <f t="array" ref="I4396">IFERROR(
INDEX(Category_Map!$B$3:$B$28,
MATCH(TRIM(SUBSTITUTE(SUBSTITUTE(CLEAN(G4396),CHAR(160),""),CHAR(10),"")),
TRIM(SUBSTITUTE(SUBSTITUTE(Category_Map!$A$3:$A$28,CHAR(160),""),CHAR(10),"")),0)),
"Not Found")</f>
        <v>Food</v>
      </c>
      <c r="J4396" t="str">
        <f t="shared" si="68"/>
        <v>Pre-COVID</v>
      </c>
    </row>
    <row r="4397" spans="1:10" x14ac:dyDescent="0.35">
      <c r="A4397" t="s">
        <v>33</v>
      </c>
      <c r="B4397">
        <v>2017</v>
      </c>
      <c r="C4397" t="s">
        <v>42</v>
      </c>
      <c r="D4397">
        <v>132.4</v>
      </c>
      <c r="E4397">
        <v>9</v>
      </c>
      <c r="F4397" s="1">
        <v>42979</v>
      </c>
      <c r="G4397" t="s">
        <v>4</v>
      </c>
      <c r="H4397">
        <v>143</v>
      </c>
      <c r="I4397" t="str" cm="1">
        <f t="array" ref="I4397">IFERROR(
INDEX(Category_Map!$B$3:$B$28,
MATCH(TRIM(SUBSTITUTE(SUBSTITUTE(CLEAN(G4397),CHAR(160),""),CHAR(10),"")),
TRIM(SUBSTITUTE(SUBSTITUTE(Category_Map!$A$3:$A$28,CHAR(160),""),CHAR(10),"")),0)),
"Not Found")</f>
        <v>Food</v>
      </c>
      <c r="J4397" t="str">
        <f t="shared" si="68"/>
        <v>Pre-COVID</v>
      </c>
    </row>
    <row r="4398" spans="1:10" x14ac:dyDescent="0.35">
      <c r="A4398" t="s">
        <v>33</v>
      </c>
      <c r="B4398">
        <v>2017</v>
      </c>
      <c r="C4398" t="s">
        <v>42</v>
      </c>
      <c r="D4398">
        <v>132.4</v>
      </c>
      <c r="E4398">
        <v>9</v>
      </c>
      <c r="F4398" s="1">
        <v>42979</v>
      </c>
      <c r="G4398" t="s">
        <v>5</v>
      </c>
      <c r="H4398">
        <v>129.69999999999999</v>
      </c>
      <c r="I4398" t="str" cm="1">
        <f t="array" ref="I4398">IFERROR(
INDEX(Category_Map!$B$3:$B$28,
MATCH(TRIM(SUBSTITUTE(SUBSTITUTE(CLEAN(G4398),CHAR(160),""),CHAR(10),"")),
TRIM(SUBSTITUTE(SUBSTITUTE(Category_Map!$A$3:$A$28,CHAR(160),""),CHAR(10),"")),0)),
"Not Found")</f>
        <v>Food</v>
      </c>
      <c r="J4398" t="str">
        <f t="shared" si="68"/>
        <v>Pre-COVID</v>
      </c>
    </row>
    <row r="4399" spans="1:10" x14ac:dyDescent="0.35">
      <c r="A4399" t="s">
        <v>33</v>
      </c>
      <c r="B4399">
        <v>2017</v>
      </c>
      <c r="C4399" t="s">
        <v>42</v>
      </c>
      <c r="D4399">
        <v>132.4</v>
      </c>
      <c r="E4399">
        <v>9</v>
      </c>
      <c r="F4399" s="1">
        <v>42979</v>
      </c>
      <c r="G4399" t="s">
        <v>6</v>
      </c>
      <c r="H4399">
        <v>138.69999999999999</v>
      </c>
      <c r="I4399" t="str" cm="1">
        <f t="array" ref="I4399">IFERROR(
INDEX(Category_Map!$B$3:$B$28,
MATCH(TRIM(SUBSTITUTE(SUBSTITUTE(CLEAN(G4399),CHAR(160),""),CHAR(10),"")),
TRIM(SUBSTITUTE(SUBSTITUTE(Category_Map!$A$3:$A$28,CHAR(160),""),CHAR(10),"")),0)),
"Not Found")</f>
        <v>Food</v>
      </c>
      <c r="J4399" t="str">
        <f t="shared" si="68"/>
        <v>Pre-COVID</v>
      </c>
    </row>
    <row r="4400" spans="1:10" x14ac:dyDescent="0.35">
      <c r="A4400" t="s">
        <v>33</v>
      </c>
      <c r="B4400">
        <v>2017</v>
      </c>
      <c r="C4400" t="s">
        <v>42</v>
      </c>
      <c r="D4400">
        <v>132.4</v>
      </c>
      <c r="E4400">
        <v>9</v>
      </c>
      <c r="F4400" s="1">
        <v>42979</v>
      </c>
      <c r="G4400" t="s">
        <v>7</v>
      </c>
      <c r="H4400">
        <v>114.5</v>
      </c>
      <c r="I4400" t="str" cm="1">
        <f t="array" ref="I4400">IFERROR(
INDEX(Category_Map!$B$3:$B$28,
MATCH(TRIM(SUBSTITUTE(SUBSTITUTE(CLEAN(G4400),CHAR(160),""),CHAR(10),"")),
TRIM(SUBSTITUTE(SUBSTITUTE(Category_Map!$A$3:$A$28,CHAR(160),""),CHAR(10),"")),0)),
"Not Found")</f>
        <v>Food</v>
      </c>
      <c r="J4400" t="str">
        <f t="shared" si="68"/>
        <v>Pre-COVID</v>
      </c>
    </row>
    <row r="4401" spans="1:10" x14ac:dyDescent="0.35">
      <c r="A4401" t="s">
        <v>33</v>
      </c>
      <c r="B4401">
        <v>2017</v>
      </c>
      <c r="C4401" t="s">
        <v>42</v>
      </c>
      <c r="D4401">
        <v>132.4</v>
      </c>
      <c r="E4401">
        <v>9</v>
      </c>
      <c r="F4401" s="1">
        <v>42979</v>
      </c>
      <c r="G4401" t="s">
        <v>8</v>
      </c>
      <c r="H4401">
        <v>137.5</v>
      </c>
      <c r="I4401" t="str" cm="1">
        <f t="array" ref="I4401">IFERROR(
INDEX(Category_Map!$B$3:$B$28,
MATCH(TRIM(SUBSTITUTE(SUBSTITUTE(CLEAN(G4401),CHAR(160),""),CHAR(10),"")),
TRIM(SUBSTITUTE(SUBSTITUTE(Category_Map!$A$3:$A$28,CHAR(160),""),CHAR(10),"")),0)),
"Not Found")</f>
        <v>Food</v>
      </c>
      <c r="J4401" t="str">
        <f t="shared" si="68"/>
        <v>Pre-COVID</v>
      </c>
    </row>
    <row r="4402" spans="1:10" x14ac:dyDescent="0.35">
      <c r="A4402" t="s">
        <v>33</v>
      </c>
      <c r="B4402">
        <v>2017</v>
      </c>
      <c r="C4402" t="s">
        <v>42</v>
      </c>
      <c r="D4402">
        <v>132.4</v>
      </c>
      <c r="E4402">
        <v>9</v>
      </c>
      <c r="F4402" s="1">
        <v>42979</v>
      </c>
      <c r="G4402" t="s">
        <v>9</v>
      </c>
      <c r="H4402">
        <v>160.69999999999999</v>
      </c>
      <c r="I4402" t="str" cm="1">
        <f t="array" ref="I4402">IFERROR(
INDEX(Category_Map!$B$3:$B$28,
MATCH(TRIM(SUBSTITUTE(SUBSTITUTE(CLEAN(G4402),CHAR(160),""),CHAR(10),"")),
TRIM(SUBSTITUTE(SUBSTITUTE(Category_Map!$A$3:$A$28,CHAR(160),""),CHAR(10),"")),0)),
"Not Found")</f>
        <v>Food</v>
      </c>
      <c r="J4402" t="str">
        <f t="shared" si="68"/>
        <v>Pre-COVID</v>
      </c>
    </row>
    <row r="4403" spans="1:10" x14ac:dyDescent="0.35">
      <c r="A4403" t="s">
        <v>33</v>
      </c>
      <c r="B4403">
        <v>2017</v>
      </c>
      <c r="C4403" t="s">
        <v>42</v>
      </c>
      <c r="D4403">
        <v>132.4</v>
      </c>
      <c r="E4403">
        <v>9</v>
      </c>
      <c r="F4403" s="1">
        <v>42979</v>
      </c>
      <c r="G4403" t="s">
        <v>10</v>
      </c>
      <c r="H4403">
        <v>124.5</v>
      </c>
      <c r="I4403" t="str" cm="1">
        <f t="array" ref="I4403">IFERROR(
INDEX(Category_Map!$B$3:$B$28,
MATCH(TRIM(SUBSTITUTE(SUBSTITUTE(CLEAN(G4403),CHAR(160),""),CHAR(10),"")),
TRIM(SUBSTITUTE(SUBSTITUTE(Category_Map!$A$3:$A$28,CHAR(160),""),CHAR(10),"")),0)),
"Not Found")</f>
        <v>Food</v>
      </c>
      <c r="J4403" t="str">
        <f t="shared" si="68"/>
        <v>Pre-COVID</v>
      </c>
    </row>
    <row r="4404" spans="1:10" x14ac:dyDescent="0.35">
      <c r="A4404" t="s">
        <v>33</v>
      </c>
      <c r="B4404">
        <v>2017</v>
      </c>
      <c r="C4404" t="s">
        <v>42</v>
      </c>
      <c r="D4404">
        <v>132.4</v>
      </c>
      <c r="E4404">
        <v>9</v>
      </c>
      <c r="F4404" s="1">
        <v>42979</v>
      </c>
      <c r="G4404" t="s">
        <v>11</v>
      </c>
      <c r="H4404">
        <v>122.4</v>
      </c>
      <c r="I4404" t="str" cm="1">
        <f t="array" ref="I4404">IFERROR(
INDEX(Category_Map!$B$3:$B$28,
MATCH(TRIM(SUBSTITUTE(SUBSTITUTE(CLEAN(G4404),CHAR(160),""),CHAR(10),"")),
TRIM(SUBSTITUTE(SUBSTITUTE(Category_Map!$A$3:$A$28,CHAR(160),""),CHAR(10),"")),0)),
"Not Found")</f>
        <v>Food</v>
      </c>
      <c r="J4404" t="str">
        <f t="shared" si="68"/>
        <v>Pre-COVID</v>
      </c>
    </row>
    <row r="4405" spans="1:10" x14ac:dyDescent="0.35">
      <c r="A4405" t="s">
        <v>33</v>
      </c>
      <c r="B4405">
        <v>2017</v>
      </c>
      <c r="C4405" t="s">
        <v>42</v>
      </c>
      <c r="D4405">
        <v>132.4</v>
      </c>
      <c r="E4405">
        <v>9</v>
      </c>
      <c r="F4405" s="1">
        <v>42979</v>
      </c>
      <c r="G4405" t="s">
        <v>12</v>
      </c>
      <c r="H4405">
        <v>137.30000000000001</v>
      </c>
      <c r="I4405" t="str" cm="1">
        <f t="array" ref="I4405">IFERROR(
INDEX(Category_Map!$B$3:$B$28,
MATCH(TRIM(SUBSTITUTE(SUBSTITUTE(CLEAN(G4405),CHAR(160),""),CHAR(10),"")),
TRIM(SUBSTITUTE(SUBSTITUTE(Category_Map!$A$3:$A$28,CHAR(160),""),CHAR(10),"")),0)),
"Not Found")</f>
        <v>Food</v>
      </c>
      <c r="J4405" t="str">
        <f t="shared" si="68"/>
        <v>Pre-COVID</v>
      </c>
    </row>
    <row r="4406" spans="1:10" x14ac:dyDescent="0.35">
      <c r="A4406" t="s">
        <v>33</v>
      </c>
      <c r="B4406">
        <v>2017</v>
      </c>
      <c r="C4406" t="s">
        <v>42</v>
      </c>
      <c r="D4406">
        <v>132.4</v>
      </c>
      <c r="E4406">
        <v>9</v>
      </c>
      <c r="F4406" s="1">
        <v>42979</v>
      </c>
      <c r="G4406" t="s">
        <v>13</v>
      </c>
      <c r="H4406">
        <v>124.8</v>
      </c>
      <c r="I4406" t="str" cm="1">
        <f t="array" ref="I4406">IFERROR(
INDEX(Category_Map!$B$3:$B$28,
MATCH(TRIM(SUBSTITUTE(SUBSTITUTE(CLEAN(G4406),CHAR(160),""),CHAR(10),"")),
TRIM(SUBSTITUTE(SUBSTITUTE(Category_Map!$A$3:$A$28,CHAR(160),""),CHAR(10),"")),0)),
"Not Found")</f>
        <v>Food and beverages</v>
      </c>
      <c r="J4406" t="str">
        <f t="shared" si="68"/>
        <v>Pre-COVID</v>
      </c>
    </row>
    <row r="4407" spans="1:10" x14ac:dyDescent="0.35">
      <c r="A4407" t="s">
        <v>33</v>
      </c>
      <c r="B4407">
        <v>2017</v>
      </c>
      <c r="C4407" t="s">
        <v>42</v>
      </c>
      <c r="D4407">
        <v>132.4</v>
      </c>
      <c r="E4407">
        <v>9</v>
      </c>
      <c r="F4407" s="1">
        <v>42979</v>
      </c>
      <c r="G4407" t="s">
        <v>14</v>
      </c>
      <c r="H4407">
        <v>145</v>
      </c>
      <c r="I4407" t="str" cm="1">
        <f t="array" ref="I4407">IFERROR(
INDEX(Category_Map!$B$3:$B$28,
MATCH(TRIM(SUBSTITUTE(SUBSTITUTE(CLEAN(G4407),CHAR(160),""),CHAR(10),"")),
TRIM(SUBSTITUTE(SUBSTITUTE(Category_Map!$A$3:$A$28,CHAR(160),""),CHAR(10),"")),0)),
"Not Found")</f>
        <v>Food and beverages</v>
      </c>
      <c r="J4407" t="str">
        <f t="shared" si="68"/>
        <v>Pre-COVID</v>
      </c>
    </row>
    <row r="4408" spans="1:10" x14ac:dyDescent="0.35">
      <c r="A4408" t="s">
        <v>33</v>
      </c>
      <c r="B4408">
        <v>2017</v>
      </c>
      <c r="C4408" t="s">
        <v>42</v>
      </c>
      <c r="D4408">
        <v>132.4</v>
      </c>
      <c r="E4408">
        <v>9</v>
      </c>
      <c r="F4408" s="1">
        <v>42979</v>
      </c>
      <c r="G4408" t="s">
        <v>15</v>
      </c>
      <c r="H4408">
        <v>138</v>
      </c>
      <c r="I4408" t="str" cm="1">
        <f t="array" ref="I4408">IFERROR(
INDEX(Category_Map!$B$3:$B$28,
MATCH(TRIM(SUBSTITUTE(SUBSTITUTE(CLEAN(G4408),CHAR(160),""),CHAR(10),"")),
TRIM(SUBSTITUTE(SUBSTITUTE(Category_Map!$A$3:$A$28,CHAR(160),""),CHAR(10),"")),0)),
"Not Found")</f>
        <v>Food and beverages</v>
      </c>
      <c r="J4408" t="str">
        <f t="shared" si="68"/>
        <v>Pre-COVID</v>
      </c>
    </row>
    <row r="4409" spans="1:10" x14ac:dyDescent="0.35">
      <c r="A4409" t="s">
        <v>33</v>
      </c>
      <c r="B4409">
        <v>2017</v>
      </c>
      <c r="C4409" t="s">
        <v>42</v>
      </c>
      <c r="D4409">
        <v>132.4</v>
      </c>
      <c r="E4409">
        <v>9</v>
      </c>
      <c r="F4409" s="1">
        <v>42979</v>
      </c>
      <c r="G4409" t="s">
        <v>16</v>
      </c>
      <c r="H4409">
        <v>153.6</v>
      </c>
      <c r="I4409" t="str" cm="1">
        <f t="array" ref="I4409">IFERROR(
INDEX(Category_Map!$B$3:$B$28,
MATCH(TRIM(SUBSTITUTE(SUBSTITUTE(CLEAN(G4409),CHAR(160),""),CHAR(10),"")),
TRIM(SUBSTITUTE(SUBSTITUTE(Category_Map!$A$3:$A$28,CHAR(160),""),CHAR(10),"")),0)),
"Not Found")</f>
        <v>Miscellaneous</v>
      </c>
      <c r="J4409" t="str">
        <f t="shared" si="68"/>
        <v>Pre-COVID</v>
      </c>
    </row>
    <row r="4410" spans="1:10" x14ac:dyDescent="0.35">
      <c r="A4410" t="s">
        <v>33</v>
      </c>
      <c r="B4410">
        <v>2017</v>
      </c>
      <c r="C4410" t="s">
        <v>42</v>
      </c>
      <c r="D4410">
        <v>132.4</v>
      </c>
      <c r="E4410">
        <v>9</v>
      </c>
      <c r="F4410" s="1">
        <v>42979</v>
      </c>
      <c r="G4410" t="s">
        <v>17</v>
      </c>
      <c r="H4410">
        <v>133.30000000000001</v>
      </c>
      <c r="I4410" t="str" cm="1">
        <f t="array" ref="I4410">IFERROR(
INDEX(Category_Map!$B$3:$B$28,
MATCH(TRIM(SUBSTITUTE(SUBSTITUTE(CLEAN(G4410),CHAR(160),""),CHAR(10),"")),
TRIM(SUBSTITUTE(SUBSTITUTE(Category_Map!$A$3:$A$28,CHAR(160),""),CHAR(10),"")),0)),
"Not Found")</f>
        <v>Clothing and Footwear</v>
      </c>
      <c r="J4410" t="str">
        <f t="shared" si="68"/>
        <v>Pre-COVID</v>
      </c>
    </row>
    <row r="4411" spans="1:10" x14ac:dyDescent="0.35">
      <c r="A4411" t="s">
        <v>33</v>
      </c>
      <c r="B4411">
        <v>2017</v>
      </c>
      <c r="C4411" t="s">
        <v>42</v>
      </c>
      <c r="D4411">
        <v>132.4</v>
      </c>
      <c r="E4411">
        <v>9</v>
      </c>
      <c r="F4411" s="1">
        <v>42979</v>
      </c>
      <c r="G4411" t="s">
        <v>18</v>
      </c>
      <c r="H4411">
        <v>124.6</v>
      </c>
      <c r="I4411" t="str" cm="1">
        <f t="array" ref="I4411">IFERROR(
INDEX(Category_Map!$B$3:$B$28,
MATCH(TRIM(SUBSTITUTE(SUBSTITUTE(CLEAN(G4411),CHAR(160),""),CHAR(10),"")),
TRIM(SUBSTITUTE(SUBSTITUTE(Category_Map!$A$3:$A$28,CHAR(160),""),CHAR(10),"")),0)),
"Not Found")</f>
        <v>Clothing and Footwear</v>
      </c>
      <c r="J4411" t="str">
        <f t="shared" si="68"/>
        <v>Pre-COVID</v>
      </c>
    </row>
    <row r="4412" spans="1:10" x14ac:dyDescent="0.35">
      <c r="A4412" t="s">
        <v>33</v>
      </c>
      <c r="B4412">
        <v>2017</v>
      </c>
      <c r="C4412" t="s">
        <v>42</v>
      </c>
      <c r="D4412">
        <v>132.4</v>
      </c>
      <c r="E4412">
        <v>9</v>
      </c>
      <c r="F4412" s="1">
        <v>42979</v>
      </c>
      <c r="G4412" t="s">
        <v>19</v>
      </c>
      <c r="H4412">
        <v>132</v>
      </c>
      <c r="I4412" t="str" cm="1">
        <f t="array" ref="I4412">IFERROR(
INDEX(Category_Map!$B$3:$B$28,
MATCH(TRIM(SUBSTITUTE(SUBSTITUTE(CLEAN(G4412),CHAR(160),""),CHAR(10),"")),
TRIM(SUBSTITUTE(SUBSTITUTE(Category_Map!$A$3:$A$28,CHAR(160),""),CHAR(10),"")),0)),
"Not Found")</f>
        <v>Clothing and Footwear</v>
      </c>
      <c r="J4412" t="str">
        <f t="shared" si="68"/>
        <v>Pre-COVID</v>
      </c>
    </row>
    <row r="4413" spans="1:10" x14ac:dyDescent="0.35">
      <c r="A4413" t="s">
        <v>33</v>
      </c>
      <c r="B4413">
        <v>2017</v>
      </c>
      <c r="C4413" t="s">
        <v>42</v>
      </c>
      <c r="D4413">
        <v>132.4</v>
      </c>
      <c r="E4413">
        <v>9</v>
      </c>
      <c r="F4413" s="1">
        <v>42979</v>
      </c>
      <c r="G4413" t="s">
        <v>20</v>
      </c>
      <c r="H4413">
        <v>135.69999999999999</v>
      </c>
      <c r="I4413" t="str" cm="1">
        <f t="array" ref="I4413">IFERROR(
INDEX(Category_Map!$B$3:$B$28,
MATCH(TRIM(SUBSTITUTE(SUBSTITUTE(CLEAN(G4413),CHAR(160),""),CHAR(10),"")),
TRIM(SUBSTITUTE(SUBSTITUTE(Category_Map!$A$3:$A$28,CHAR(160),""),CHAR(10),"")),0)),
"Not Found")</f>
        <v>Housing and Utilities</v>
      </c>
      <c r="J4413" t="str">
        <f t="shared" si="68"/>
        <v>Pre-COVID</v>
      </c>
    </row>
    <row r="4414" spans="1:10" x14ac:dyDescent="0.35">
      <c r="A4414" t="s">
        <v>33</v>
      </c>
      <c r="B4414">
        <v>2017</v>
      </c>
      <c r="C4414" t="s">
        <v>42</v>
      </c>
      <c r="D4414">
        <v>132.4</v>
      </c>
      <c r="E4414">
        <v>9</v>
      </c>
      <c r="F4414" s="1">
        <v>42979</v>
      </c>
      <c r="G4414" t="s">
        <v>21</v>
      </c>
      <c r="H4414">
        <v>120.6</v>
      </c>
      <c r="I4414" t="str" cm="1">
        <f t="array" ref="I4414">IFERROR(
INDEX(Category_Map!$B$3:$B$28,
MATCH(TRIM(SUBSTITUTE(SUBSTITUTE(CLEAN(G4414),CHAR(160),""),CHAR(10),"")),
TRIM(SUBSTITUTE(SUBSTITUTE(Category_Map!$A$3:$A$28,CHAR(160),""),CHAR(10),"")),0)),
"Not Found")</f>
        <v>Fuel and Energy</v>
      </c>
      <c r="J4414" t="str">
        <f t="shared" si="68"/>
        <v>Pre-COVID</v>
      </c>
    </row>
    <row r="4415" spans="1:10" x14ac:dyDescent="0.35">
      <c r="A4415" t="s">
        <v>33</v>
      </c>
      <c r="B4415">
        <v>2017</v>
      </c>
      <c r="C4415" t="s">
        <v>42</v>
      </c>
      <c r="D4415">
        <v>132.4</v>
      </c>
      <c r="E4415">
        <v>9</v>
      </c>
      <c r="F4415" s="1">
        <v>42979</v>
      </c>
      <c r="G4415" t="s">
        <v>22</v>
      </c>
      <c r="H4415">
        <v>128.1</v>
      </c>
      <c r="I4415" t="str" cm="1">
        <f t="array" ref="I4415">IFERROR(
INDEX(Category_Map!$B$3:$B$28,
MATCH(TRIM(SUBSTITUTE(SUBSTITUTE(CLEAN(G4415),CHAR(160),""),CHAR(10),"")),
TRIM(SUBSTITUTE(SUBSTITUTE(Category_Map!$A$3:$A$28,CHAR(160),""),CHAR(10),"")),0)),
"Not Found")</f>
        <v>Household goods and services</v>
      </c>
      <c r="J4415" t="str">
        <f t="shared" si="68"/>
        <v>Pre-COVID</v>
      </c>
    </row>
    <row r="4416" spans="1:10" x14ac:dyDescent="0.35">
      <c r="A4416" t="s">
        <v>33</v>
      </c>
      <c r="B4416">
        <v>2017</v>
      </c>
      <c r="C4416" t="s">
        <v>42</v>
      </c>
      <c r="D4416">
        <v>132.4</v>
      </c>
      <c r="E4416">
        <v>9</v>
      </c>
      <c r="F4416" s="1">
        <v>42979</v>
      </c>
      <c r="G4416" t="s">
        <v>23</v>
      </c>
      <c r="H4416">
        <v>126.1</v>
      </c>
      <c r="I4416" t="str" cm="1">
        <f t="array" ref="I4416">IFERROR(
INDEX(Category_Map!$B$3:$B$28,
MATCH(TRIM(SUBSTITUTE(SUBSTITUTE(CLEAN(G4416),CHAR(160),""),CHAR(10),"")),
TRIM(SUBSTITUTE(SUBSTITUTE(Category_Map!$A$3:$A$28,CHAR(160),""),CHAR(10),"")),0)),
"Not Found")</f>
        <v>Health</v>
      </c>
      <c r="J4416" t="str">
        <f t="shared" si="68"/>
        <v>Pre-COVID</v>
      </c>
    </row>
    <row r="4417" spans="1:10" x14ac:dyDescent="0.35">
      <c r="A4417" t="s">
        <v>33</v>
      </c>
      <c r="B4417">
        <v>2017</v>
      </c>
      <c r="C4417" t="s">
        <v>42</v>
      </c>
      <c r="D4417">
        <v>132.4</v>
      </c>
      <c r="E4417">
        <v>9</v>
      </c>
      <c r="F4417" s="1">
        <v>42979</v>
      </c>
      <c r="G4417" t="s">
        <v>24</v>
      </c>
      <c r="H4417">
        <v>115.7</v>
      </c>
      <c r="I4417" t="str" cm="1">
        <f t="array" ref="I4417">IFERROR(
INDEX(Category_Map!$B$3:$B$28,
MATCH(TRIM(SUBSTITUTE(SUBSTITUTE(CLEAN(G4417),CHAR(160),""),CHAR(10),"")),
TRIM(SUBSTITUTE(SUBSTITUTE(Category_Map!$A$3:$A$28,CHAR(160),""),CHAR(10),"")),0)),
"Not Found")</f>
        <v>Transport &amp; Communication</v>
      </c>
      <c r="J4417" t="str">
        <f t="shared" si="68"/>
        <v>Pre-COVID</v>
      </c>
    </row>
    <row r="4418" spans="1:10" x14ac:dyDescent="0.35">
      <c r="A4418" t="s">
        <v>33</v>
      </c>
      <c r="B4418">
        <v>2017</v>
      </c>
      <c r="C4418" t="s">
        <v>42</v>
      </c>
      <c r="D4418">
        <v>132.4</v>
      </c>
      <c r="E4418">
        <v>9</v>
      </c>
      <c r="F4418" s="1">
        <v>42979</v>
      </c>
      <c r="G4418" t="s">
        <v>25</v>
      </c>
      <c r="H4418">
        <v>124.5</v>
      </c>
      <c r="I4418" t="str" cm="1">
        <f t="array" ref="I4418">IFERROR(
INDEX(Category_Map!$B$3:$B$28,
MATCH(TRIM(SUBSTITUTE(SUBSTITUTE(CLEAN(G4418),CHAR(160),""),CHAR(10),"")),
TRIM(SUBSTITUTE(SUBSTITUTE(Category_Map!$A$3:$A$28,CHAR(160),""),CHAR(10),"")),0)),
"Not Found")</f>
        <v>Recreation and Personal Care</v>
      </c>
      <c r="J4418" t="str">
        <f t="shared" ref="J4418:J4481" si="69">IF(F4418 &lt; DATE(2020,3,1), "Pre-COVID", "Post-COVID")</f>
        <v>Pre-COVID</v>
      </c>
    </row>
    <row r="4419" spans="1:10" x14ac:dyDescent="0.35">
      <c r="A4419" t="s">
        <v>33</v>
      </c>
      <c r="B4419">
        <v>2017</v>
      </c>
      <c r="C4419" t="s">
        <v>42</v>
      </c>
      <c r="D4419">
        <v>132.4</v>
      </c>
      <c r="E4419">
        <v>9</v>
      </c>
      <c r="F4419" s="1">
        <v>42979</v>
      </c>
      <c r="G4419" t="s">
        <v>26</v>
      </c>
      <c r="H4419">
        <v>135.9</v>
      </c>
      <c r="I4419" t="str" cm="1">
        <f t="array" ref="I4419">IFERROR(
INDEX(Category_Map!$B$3:$B$28,
MATCH(TRIM(SUBSTITUTE(SUBSTITUTE(CLEAN(G4419),CHAR(160),""),CHAR(10),"")),
TRIM(SUBSTITUTE(SUBSTITUTE(Category_Map!$A$3:$A$28,CHAR(160),""),CHAR(10),"")),0)),
"Not Found")</f>
        <v>Education</v>
      </c>
      <c r="J4419" t="str">
        <f t="shared" si="69"/>
        <v>Pre-COVID</v>
      </c>
    </row>
    <row r="4420" spans="1:10" x14ac:dyDescent="0.35">
      <c r="A4420" t="s">
        <v>33</v>
      </c>
      <c r="B4420">
        <v>2017</v>
      </c>
      <c r="C4420" t="s">
        <v>42</v>
      </c>
      <c r="D4420">
        <v>132.4</v>
      </c>
      <c r="E4420">
        <v>9</v>
      </c>
      <c r="F4420" s="1">
        <v>42979</v>
      </c>
      <c r="G4420" t="s">
        <v>27</v>
      </c>
      <c r="H4420">
        <v>124.4</v>
      </c>
      <c r="I4420" t="str" cm="1">
        <f t="array" ref="I4420">IFERROR(
INDEX(Category_Map!$B$3:$B$28,
MATCH(TRIM(SUBSTITUTE(SUBSTITUTE(CLEAN(G4420),CHAR(160),""),CHAR(10),"")),
TRIM(SUBSTITUTE(SUBSTITUTE(Category_Map!$A$3:$A$28,CHAR(160),""),CHAR(10),"")),0)),
"Not Found")</f>
        <v>Personal care and effects</v>
      </c>
      <c r="J4420" t="str">
        <f t="shared" si="69"/>
        <v>Pre-COVID</v>
      </c>
    </row>
    <row r="4421" spans="1:10" x14ac:dyDescent="0.35">
      <c r="A4421" t="s">
        <v>33</v>
      </c>
      <c r="B4421">
        <v>2017</v>
      </c>
      <c r="C4421" t="s">
        <v>42</v>
      </c>
      <c r="D4421">
        <v>132.4</v>
      </c>
      <c r="E4421">
        <v>9</v>
      </c>
      <c r="F4421" s="1">
        <v>42979</v>
      </c>
      <c r="G4421" t="s">
        <v>28</v>
      </c>
      <c r="H4421">
        <v>124.5</v>
      </c>
      <c r="I4421" t="str" cm="1">
        <f t="array" ref="I4421">IFERROR(
INDEX(Category_Map!$B$3:$B$28,
MATCH(TRIM(SUBSTITUTE(SUBSTITUTE(CLEAN(G4421),CHAR(160),""),CHAR(10),"")),
TRIM(SUBSTITUTE(SUBSTITUTE(Category_Map!$A$3:$A$28,CHAR(160),""),CHAR(10),"")),0)),
"Not Found")</f>
        <v>Miscellaneous</v>
      </c>
      <c r="J4421" t="str">
        <f t="shared" si="69"/>
        <v>Pre-COVID</v>
      </c>
    </row>
    <row r="4422" spans="1:10" x14ac:dyDescent="0.35">
      <c r="A4422" t="s">
        <v>34</v>
      </c>
      <c r="B4422">
        <v>2017</v>
      </c>
      <c r="C4422" t="s">
        <v>42</v>
      </c>
      <c r="D4422">
        <v>135.19999999999999</v>
      </c>
      <c r="E4422">
        <v>9</v>
      </c>
      <c r="F4422" s="1">
        <v>42979</v>
      </c>
      <c r="G4422" t="s">
        <v>3</v>
      </c>
      <c r="H4422">
        <v>134.69999999999999</v>
      </c>
      <c r="I4422" t="str" cm="1">
        <f t="array" ref="I4422">IFERROR(
INDEX(Category_Map!$B$3:$B$28,
MATCH(TRIM(SUBSTITUTE(SUBSTITUTE(CLEAN(G4422),CHAR(160),""),CHAR(10),"")),
TRIM(SUBSTITUTE(SUBSTITUTE(Category_Map!$A$3:$A$28,CHAR(160),""),CHAR(10),"")),0)),
"Not Found")</f>
        <v>Food</v>
      </c>
      <c r="J4422" t="str">
        <f t="shared" si="69"/>
        <v>Pre-COVID</v>
      </c>
    </row>
    <row r="4423" spans="1:10" x14ac:dyDescent="0.35">
      <c r="A4423" t="s">
        <v>34</v>
      </c>
      <c r="B4423">
        <v>2017</v>
      </c>
      <c r="C4423" t="s">
        <v>42</v>
      </c>
      <c r="D4423">
        <v>135.19999999999999</v>
      </c>
      <c r="E4423">
        <v>9</v>
      </c>
      <c r="F4423" s="1">
        <v>42979</v>
      </c>
      <c r="G4423" t="s">
        <v>4</v>
      </c>
      <c r="H4423">
        <v>142.4</v>
      </c>
      <c r="I4423" t="str" cm="1">
        <f t="array" ref="I4423">IFERROR(
INDEX(Category_Map!$B$3:$B$28,
MATCH(TRIM(SUBSTITUTE(SUBSTITUTE(CLEAN(G4423),CHAR(160),""),CHAR(10),"")),
TRIM(SUBSTITUTE(SUBSTITUTE(Category_Map!$A$3:$A$28,CHAR(160),""),CHAR(10),"")),0)),
"Not Found")</f>
        <v>Food</v>
      </c>
      <c r="J4423" t="str">
        <f t="shared" si="69"/>
        <v>Pre-COVID</v>
      </c>
    </row>
    <row r="4424" spans="1:10" x14ac:dyDescent="0.35">
      <c r="A4424" t="s">
        <v>34</v>
      </c>
      <c r="B4424">
        <v>2017</v>
      </c>
      <c r="C4424" t="s">
        <v>42</v>
      </c>
      <c r="D4424">
        <v>135.19999999999999</v>
      </c>
      <c r="E4424">
        <v>9</v>
      </c>
      <c r="F4424" s="1">
        <v>42979</v>
      </c>
      <c r="G4424" t="s">
        <v>5</v>
      </c>
      <c r="H4424">
        <v>130.19999999999999</v>
      </c>
      <c r="I4424" t="str" cm="1">
        <f t="array" ref="I4424">IFERROR(
INDEX(Category_Map!$B$3:$B$28,
MATCH(TRIM(SUBSTITUTE(SUBSTITUTE(CLEAN(G4424),CHAR(160),""),CHAR(10),"")),
TRIM(SUBSTITUTE(SUBSTITUTE(Category_Map!$A$3:$A$28,CHAR(160),""),CHAR(10),"")),0)),
"Not Found")</f>
        <v>Food</v>
      </c>
      <c r="J4424" t="str">
        <f t="shared" si="69"/>
        <v>Pre-COVID</v>
      </c>
    </row>
    <row r="4425" spans="1:10" x14ac:dyDescent="0.35">
      <c r="A4425" t="s">
        <v>34</v>
      </c>
      <c r="B4425">
        <v>2017</v>
      </c>
      <c r="C4425" t="s">
        <v>42</v>
      </c>
      <c r="D4425">
        <v>135.19999999999999</v>
      </c>
      <c r="E4425">
        <v>9</v>
      </c>
      <c r="F4425" s="1">
        <v>42979</v>
      </c>
      <c r="G4425" t="s">
        <v>6</v>
      </c>
      <c r="H4425">
        <v>139.6</v>
      </c>
      <c r="I4425" t="str" cm="1">
        <f t="array" ref="I4425">IFERROR(
INDEX(Category_Map!$B$3:$B$28,
MATCH(TRIM(SUBSTITUTE(SUBSTITUTE(CLEAN(G4425),CHAR(160),""),CHAR(10),"")),
TRIM(SUBSTITUTE(SUBSTITUTE(Category_Map!$A$3:$A$28,CHAR(160),""),CHAR(10),"")),0)),
"Not Found")</f>
        <v>Food</v>
      </c>
      <c r="J4425" t="str">
        <f t="shared" si="69"/>
        <v>Pre-COVID</v>
      </c>
    </row>
    <row r="4426" spans="1:10" x14ac:dyDescent="0.35">
      <c r="A4426" t="s">
        <v>34</v>
      </c>
      <c r="B4426">
        <v>2017</v>
      </c>
      <c r="C4426" t="s">
        <v>42</v>
      </c>
      <c r="D4426">
        <v>135.19999999999999</v>
      </c>
      <c r="E4426">
        <v>9</v>
      </c>
      <c r="F4426" s="1">
        <v>42979</v>
      </c>
      <c r="G4426" t="s">
        <v>7</v>
      </c>
      <c r="H4426">
        <v>118.4</v>
      </c>
      <c r="I4426" t="str" cm="1">
        <f t="array" ref="I4426">IFERROR(
INDEX(Category_Map!$B$3:$B$28,
MATCH(TRIM(SUBSTITUTE(SUBSTITUTE(CLEAN(G4426),CHAR(160),""),CHAR(10),"")),
TRIM(SUBSTITUTE(SUBSTITUTE(Category_Map!$A$3:$A$28,CHAR(160),""),CHAR(10),"")),0)),
"Not Found")</f>
        <v>Food</v>
      </c>
      <c r="J4426" t="str">
        <f t="shared" si="69"/>
        <v>Pre-COVID</v>
      </c>
    </row>
    <row r="4427" spans="1:10" x14ac:dyDescent="0.35">
      <c r="A4427" t="s">
        <v>34</v>
      </c>
      <c r="B4427">
        <v>2017</v>
      </c>
      <c r="C4427" t="s">
        <v>42</v>
      </c>
      <c r="D4427">
        <v>135.19999999999999</v>
      </c>
      <c r="E4427">
        <v>9</v>
      </c>
      <c r="F4427" s="1">
        <v>42979</v>
      </c>
      <c r="G4427" t="s">
        <v>8</v>
      </c>
      <c r="H4427">
        <v>143</v>
      </c>
      <c r="I4427" t="str" cm="1">
        <f t="array" ref="I4427">IFERROR(
INDEX(Category_Map!$B$3:$B$28,
MATCH(TRIM(SUBSTITUTE(SUBSTITUTE(CLEAN(G4427),CHAR(160),""),CHAR(10),"")),
TRIM(SUBSTITUTE(SUBSTITUTE(Category_Map!$A$3:$A$28,CHAR(160),""),CHAR(10),"")),0)),
"Not Found")</f>
        <v>Food</v>
      </c>
      <c r="J4427" t="str">
        <f t="shared" si="69"/>
        <v>Pre-COVID</v>
      </c>
    </row>
    <row r="4428" spans="1:10" x14ac:dyDescent="0.35">
      <c r="A4428" t="s">
        <v>34</v>
      </c>
      <c r="B4428">
        <v>2017</v>
      </c>
      <c r="C4428" t="s">
        <v>42</v>
      </c>
      <c r="D4428">
        <v>135.19999999999999</v>
      </c>
      <c r="E4428">
        <v>9</v>
      </c>
      <c r="F4428" s="1">
        <v>42979</v>
      </c>
      <c r="G4428" t="s">
        <v>9</v>
      </c>
      <c r="H4428">
        <v>156.6</v>
      </c>
      <c r="I4428" t="str" cm="1">
        <f t="array" ref="I4428">IFERROR(
INDEX(Category_Map!$B$3:$B$28,
MATCH(TRIM(SUBSTITUTE(SUBSTITUTE(CLEAN(G4428),CHAR(160),""),CHAR(10),"")),
TRIM(SUBSTITUTE(SUBSTITUTE(Category_Map!$A$3:$A$28,CHAR(160),""),CHAR(10),"")),0)),
"Not Found")</f>
        <v>Food</v>
      </c>
      <c r="J4428" t="str">
        <f t="shared" si="69"/>
        <v>Pre-COVID</v>
      </c>
    </row>
    <row r="4429" spans="1:10" x14ac:dyDescent="0.35">
      <c r="A4429" t="s">
        <v>34</v>
      </c>
      <c r="B4429">
        <v>2017</v>
      </c>
      <c r="C4429" t="s">
        <v>42</v>
      </c>
      <c r="D4429">
        <v>135.19999999999999</v>
      </c>
      <c r="E4429">
        <v>9</v>
      </c>
      <c r="F4429" s="1">
        <v>42979</v>
      </c>
      <c r="G4429" t="s">
        <v>10</v>
      </c>
      <c r="H4429">
        <v>132.9</v>
      </c>
      <c r="I4429" t="str" cm="1">
        <f t="array" ref="I4429">IFERROR(
INDEX(Category_Map!$B$3:$B$28,
MATCH(TRIM(SUBSTITUTE(SUBSTITUTE(CLEAN(G4429),CHAR(160),""),CHAR(10),"")),
TRIM(SUBSTITUTE(SUBSTITUTE(Category_Map!$A$3:$A$28,CHAR(160),""),CHAR(10),"")),0)),
"Not Found")</f>
        <v>Food</v>
      </c>
      <c r="J4429" t="str">
        <f t="shared" si="69"/>
        <v>Pre-COVID</v>
      </c>
    </row>
    <row r="4430" spans="1:10" x14ac:dyDescent="0.35">
      <c r="A4430" t="s">
        <v>34</v>
      </c>
      <c r="B4430">
        <v>2017</v>
      </c>
      <c r="C4430" t="s">
        <v>42</v>
      </c>
      <c r="D4430">
        <v>135.19999999999999</v>
      </c>
      <c r="E4430">
        <v>9</v>
      </c>
      <c r="F4430" s="1">
        <v>42979</v>
      </c>
      <c r="G4430" t="s">
        <v>11</v>
      </c>
      <c r="H4430">
        <v>121.5</v>
      </c>
      <c r="I4430" t="str" cm="1">
        <f t="array" ref="I4430">IFERROR(
INDEX(Category_Map!$B$3:$B$28,
MATCH(TRIM(SUBSTITUTE(SUBSTITUTE(CLEAN(G4430),CHAR(160),""),CHAR(10),"")),
TRIM(SUBSTITUTE(SUBSTITUTE(Category_Map!$A$3:$A$28,CHAR(160),""),CHAR(10),"")),0)),
"Not Found")</f>
        <v>Food</v>
      </c>
      <c r="J4430" t="str">
        <f t="shared" si="69"/>
        <v>Pre-COVID</v>
      </c>
    </row>
    <row r="4431" spans="1:10" x14ac:dyDescent="0.35">
      <c r="A4431" t="s">
        <v>34</v>
      </c>
      <c r="B4431">
        <v>2017</v>
      </c>
      <c r="C4431" t="s">
        <v>42</v>
      </c>
      <c r="D4431">
        <v>135.19999999999999</v>
      </c>
      <c r="E4431">
        <v>9</v>
      </c>
      <c r="F4431" s="1">
        <v>42979</v>
      </c>
      <c r="G4431" t="s">
        <v>12</v>
      </c>
      <c r="H4431">
        <v>135.6</v>
      </c>
      <c r="I4431" t="str" cm="1">
        <f t="array" ref="I4431">IFERROR(
INDEX(Category_Map!$B$3:$B$28,
MATCH(TRIM(SUBSTITUTE(SUBSTITUTE(CLEAN(G4431),CHAR(160),""),CHAR(10),"")),
TRIM(SUBSTITUTE(SUBSTITUTE(Category_Map!$A$3:$A$28,CHAR(160),""),CHAR(10),"")),0)),
"Not Found")</f>
        <v>Food</v>
      </c>
      <c r="J4431" t="str">
        <f t="shared" si="69"/>
        <v>Pre-COVID</v>
      </c>
    </row>
    <row r="4432" spans="1:10" x14ac:dyDescent="0.35">
      <c r="A4432" t="s">
        <v>34</v>
      </c>
      <c r="B4432">
        <v>2017</v>
      </c>
      <c r="C4432" t="s">
        <v>42</v>
      </c>
      <c r="D4432">
        <v>135.19999999999999</v>
      </c>
      <c r="E4432">
        <v>9</v>
      </c>
      <c r="F4432" s="1">
        <v>42979</v>
      </c>
      <c r="G4432" t="s">
        <v>13</v>
      </c>
      <c r="H4432">
        <v>128.80000000000001</v>
      </c>
      <c r="I4432" t="str" cm="1">
        <f t="array" ref="I4432">IFERROR(
INDEX(Category_Map!$B$3:$B$28,
MATCH(TRIM(SUBSTITUTE(SUBSTITUTE(CLEAN(G4432),CHAR(160),""),CHAR(10),"")),
TRIM(SUBSTITUTE(SUBSTITUTE(Category_Map!$A$3:$A$28,CHAR(160),""),CHAR(10),"")),0)),
"Not Found")</f>
        <v>Food and beverages</v>
      </c>
      <c r="J4432" t="str">
        <f t="shared" si="69"/>
        <v>Pre-COVID</v>
      </c>
    </row>
    <row r="4433" spans="1:10" x14ac:dyDescent="0.35">
      <c r="A4433" t="s">
        <v>34</v>
      </c>
      <c r="B4433">
        <v>2017</v>
      </c>
      <c r="C4433" t="s">
        <v>42</v>
      </c>
      <c r="D4433">
        <v>135.19999999999999</v>
      </c>
      <c r="E4433">
        <v>9</v>
      </c>
      <c r="F4433" s="1">
        <v>42979</v>
      </c>
      <c r="G4433" t="s">
        <v>14</v>
      </c>
      <c r="H4433">
        <v>147.30000000000001</v>
      </c>
      <c r="I4433" t="str" cm="1">
        <f t="array" ref="I4433">IFERROR(
INDEX(Category_Map!$B$3:$B$28,
MATCH(TRIM(SUBSTITUTE(SUBSTITUTE(CLEAN(G4433),CHAR(160),""),CHAR(10),"")),
TRIM(SUBSTITUTE(SUBSTITUTE(Category_Map!$A$3:$A$28,CHAR(160),""),CHAR(10),"")),0)),
"Not Found")</f>
        <v>Food and beverages</v>
      </c>
      <c r="J4433" t="str">
        <f t="shared" si="69"/>
        <v>Pre-COVID</v>
      </c>
    </row>
    <row r="4434" spans="1:10" x14ac:dyDescent="0.35">
      <c r="A4434" t="s">
        <v>34</v>
      </c>
      <c r="B4434">
        <v>2017</v>
      </c>
      <c r="C4434" t="s">
        <v>42</v>
      </c>
      <c r="D4434">
        <v>135.19999999999999</v>
      </c>
      <c r="E4434">
        <v>9</v>
      </c>
      <c r="F4434" s="1">
        <v>42979</v>
      </c>
      <c r="G4434" t="s">
        <v>15</v>
      </c>
      <c r="H4434">
        <v>139</v>
      </c>
      <c r="I4434" t="str" cm="1">
        <f t="array" ref="I4434">IFERROR(
INDEX(Category_Map!$B$3:$B$28,
MATCH(TRIM(SUBSTITUTE(SUBSTITUTE(CLEAN(G4434),CHAR(160),""),CHAR(10),"")),
TRIM(SUBSTITUTE(SUBSTITUTE(Category_Map!$A$3:$A$28,CHAR(160),""),CHAR(10),"")),0)),
"Not Found")</f>
        <v>Food and beverages</v>
      </c>
      <c r="J4434" t="str">
        <f t="shared" si="69"/>
        <v>Pre-COVID</v>
      </c>
    </row>
    <row r="4435" spans="1:10" x14ac:dyDescent="0.35">
      <c r="A4435" t="s">
        <v>34</v>
      </c>
      <c r="B4435">
        <v>2017</v>
      </c>
      <c r="C4435" t="s">
        <v>42</v>
      </c>
      <c r="D4435">
        <v>135.19999999999999</v>
      </c>
      <c r="E4435">
        <v>9</v>
      </c>
      <c r="F4435" s="1">
        <v>42979</v>
      </c>
      <c r="G4435" t="s">
        <v>16</v>
      </c>
      <c r="H4435">
        <v>150.80000000000001</v>
      </c>
      <c r="I4435" t="str" cm="1">
        <f t="array" ref="I4435">IFERROR(
INDEX(Category_Map!$B$3:$B$28,
MATCH(TRIM(SUBSTITUTE(SUBSTITUTE(CLEAN(G4435),CHAR(160),""),CHAR(10),"")),
TRIM(SUBSTITUTE(SUBSTITUTE(Category_Map!$A$3:$A$28,CHAR(160),""),CHAR(10),"")),0)),
"Not Found")</f>
        <v>Miscellaneous</v>
      </c>
      <c r="J4435" t="str">
        <f t="shared" si="69"/>
        <v>Pre-COVID</v>
      </c>
    </row>
    <row r="4436" spans="1:10" x14ac:dyDescent="0.35">
      <c r="A4436" t="s">
        <v>34</v>
      </c>
      <c r="B4436">
        <v>2017</v>
      </c>
      <c r="C4436" t="s">
        <v>42</v>
      </c>
      <c r="D4436">
        <v>135.19999999999999</v>
      </c>
      <c r="E4436">
        <v>9</v>
      </c>
      <c r="F4436" s="1">
        <v>42979</v>
      </c>
      <c r="G4436" t="s">
        <v>17</v>
      </c>
      <c r="H4436">
        <v>141.1</v>
      </c>
      <c r="I4436" t="str" cm="1">
        <f t="array" ref="I4436">IFERROR(
INDEX(Category_Map!$B$3:$B$28,
MATCH(TRIM(SUBSTITUTE(SUBSTITUTE(CLEAN(G4436),CHAR(160),""),CHAR(10),"")),
TRIM(SUBSTITUTE(SUBSTITUTE(Category_Map!$A$3:$A$28,CHAR(160),""),CHAR(10),"")),0)),
"Not Found")</f>
        <v>Clothing and Footwear</v>
      </c>
      <c r="J4436" t="str">
        <f t="shared" si="69"/>
        <v>Pre-COVID</v>
      </c>
    </row>
    <row r="4437" spans="1:10" x14ac:dyDescent="0.35">
      <c r="A4437" t="s">
        <v>34</v>
      </c>
      <c r="B4437">
        <v>2017</v>
      </c>
      <c r="C4437" t="s">
        <v>42</v>
      </c>
      <c r="D4437">
        <v>135.19999999999999</v>
      </c>
      <c r="E4437">
        <v>9</v>
      </c>
      <c r="F4437" s="1">
        <v>42979</v>
      </c>
      <c r="G4437" t="s">
        <v>18</v>
      </c>
      <c r="H4437">
        <v>133.4</v>
      </c>
      <c r="I4437" t="str" cm="1">
        <f t="array" ref="I4437">IFERROR(
INDEX(Category_Map!$B$3:$B$28,
MATCH(TRIM(SUBSTITUTE(SUBSTITUTE(CLEAN(G4437),CHAR(160),""),CHAR(10),"")),
TRIM(SUBSTITUTE(SUBSTITUTE(Category_Map!$A$3:$A$28,CHAR(160),""),CHAR(10),"")),0)),
"Not Found")</f>
        <v>Clothing and Footwear</v>
      </c>
      <c r="J4437" t="str">
        <f t="shared" si="69"/>
        <v>Pre-COVID</v>
      </c>
    </row>
    <row r="4438" spans="1:10" x14ac:dyDescent="0.35">
      <c r="A4438" t="s">
        <v>34</v>
      </c>
      <c r="B4438">
        <v>2017</v>
      </c>
      <c r="C4438" t="s">
        <v>42</v>
      </c>
      <c r="D4438">
        <v>135.19999999999999</v>
      </c>
      <c r="E4438">
        <v>9</v>
      </c>
      <c r="F4438" s="1">
        <v>42979</v>
      </c>
      <c r="G4438" t="s">
        <v>19</v>
      </c>
      <c r="H4438">
        <v>140</v>
      </c>
      <c r="I4438" t="str" cm="1">
        <f t="array" ref="I4438">IFERROR(
INDEX(Category_Map!$B$3:$B$28,
MATCH(TRIM(SUBSTITUTE(SUBSTITUTE(CLEAN(G4438),CHAR(160),""),CHAR(10),"")),
TRIM(SUBSTITUTE(SUBSTITUTE(Category_Map!$A$3:$A$28,CHAR(160),""),CHAR(10),"")),0)),
"Not Found")</f>
        <v>Clothing and Footwear</v>
      </c>
      <c r="J4438" t="str">
        <f t="shared" si="69"/>
        <v>Pre-COVID</v>
      </c>
    </row>
    <row r="4439" spans="1:10" x14ac:dyDescent="0.35">
      <c r="A4439" t="s">
        <v>34</v>
      </c>
      <c r="B4439">
        <v>2017</v>
      </c>
      <c r="C4439" t="s">
        <v>42</v>
      </c>
      <c r="D4439">
        <v>135.19999999999999</v>
      </c>
      <c r="E4439">
        <v>9</v>
      </c>
      <c r="F4439" s="1">
        <v>42979</v>
      </c>
      <c r="G4439" t="s">
        <v>20</v>
      </c>
      <c r="H4439">
        <v>135.69999999999999</v>
      </c>
      <c r="I4439" t="str" cm="1">
        <f t="array" ref="I4439">IFERROR(
INDEX(Category_Map!$B$3:$B$28,
MATCH(TRIM(SUBSTITUTE(SUBSTITUTE(CLEAN(G4439),CHAR(160),""),CHAR(10),"")),
TRIM(SUBSTITUTE(SUBSTITUTE(Category_Map!$A$3:$A$28,CHAR(160),""),CHAR(10),"")),0)),
"Not Found")</f>
        <v>Housing and Utilities</v>
      </c>
      <c r="J4439" t="str">
        <f t="shared" si="69"/>
        <v>Pre-COVID</v>
      </c>
    </row>
    <row r="4440" spans="1:10" x14ac:dyDescent="0.35">
      <c r="A4440" t="s">
        <v>34</v>
      </c>
      <c r="B4440">
        <v>2017</v>
      </c>
      <c r="C4440" t="s">
        <v>42</v>
      </c>
      <c r="D4440">
        <v>135.19999999999999</v>
      </c>
      <c r="E4440">
        <v>9</v>
      </c>
      <c r="F4440" s="1">
        <v>42979</v>
      </c>
      <c r="G4440" t="s">
        <v>21</v>
      </c>
      <c r="H4440">
        <v>131</v>
      </c>
      <c r="I4440" t="str" cm="1">
        <f t="array" ref="I4440">IFERROR(
INDEX(Category_Map!$B$3:$B$28,
MATCH(TRIM(SUBSTITUTE(SUBSTITUTE(CLEAN(G4440),CHAR(160),""),CHAR(10),"")),
TRIM(SUBSTITUTE(SUBSTITUTE(Category_Map!$A$3:$A$28,CHAR(160),""),CHAR(10),"")),0)),
"Not Found")</f>
        <v>Fuel and Energy</v>
      </c>
      <c r="J4440" t="str">
        <f t="shared" si="69"/>
        <v>Pre-COVID</v>
      </c>
    </row>
    <row r="4441" spans="1:10" x14ac:dyDescent="0.35">
      <c r="A4441" t="s">
        <v>34</v>
      </c>
      <c r="B4441">
        <v>2017</v>
      </c>
      <c r="C4441" t="s">
        <v>42</v>
      </c>
      <c r="D4441">
        <v>135.19999999999999</v>
      </c>
      <c r="E4441">
        <v>9</v>
      </c>
      <c r="F4441" s="1">
        <v>42979</v>
      </c>
      <c r="G4441" t="s">
        <v>22</v>
      </c>
      <c r="H4441">
        <v>133.30000000000001</v>
      </c>
      <c r="I4441" t="str" cm="1">
        <f t="array" ref="I4441">IFERROR(
INDEX(Category_Map!$B$3:$B$28,
MATCH(TRIM(SUBSTITUTE(SUBSTITUTE(CLEAN(G4441),CHAR(160),""),CHAR(10),"")),
TRIM(SUBSTITUTE(SUBSTITUTE(Category_Map!$A$3:$A$28,CHAR(160),""),CHAR(10),"")),0)),
"Not Found")</f>
        <v>Household goods and services</v>
      </c>
      <c r="J4441" t="str">
        <f t="shared" si="69"/>
        <v>Pre-COVID</v>
      </c>
    </row>
    <row r="4442" spans="1:10" x14ac:dyDescent="0.35">
      <c r="A4442" t="s">
        <v>34</v>
      </c>
      <c r="B4442">
        <v>2017</v>
      </c>
      <c r="C4442" t="s">
        <v>42</v>
      </c>
      <c r="D4442">
        <v>135.19999999999999</v>
      </c>
      <c r="E4442">
        <v>9</v>
      </c>
      <c r="F4442" s="1">
        <v>42979</v>
      </c>
      <c r="G4442" t="s">
        <v>23</v>
      </c>
      <c r="H4442">
        <v>130.6</v>
      </c>
      <c r="I4442" t="str" cm="1">
        <f t="array" ref="I4442">IFERROR(
INDEX(Category_Map!$B$3:$B$28,
MATCH(TRIM(SUBSTITUTE(SUBSTITUTE(CLEAN(G4442),CHAR(160),""),CHAR(10),"")),
TRIM(SUBSTITUTE(SUBSTITUTE(Category_Map!$A$3:$A$28,CHAR(160),""),CHAR(10),"")),0)),
"Not Found")</f>
        <v>Health</v>
      </c>
      <c r="J4442" t="str">
        <f t="shared" si="69"/>
        <v>Pre-COVID</v>
      </c>
    </row>
    <row r="4443" spans="1:10" x14ac:dyDescent="0.35">
      <c r="A4443" t="s">
        <v>34</v>
      </c>
      <c r="B4443">
        <v>2017</v>
      </c>
      <c r="C4443" t="s">
        <v>42</v>
      </c>
      <c r="D4443">
        <v>135.19999999999999</v>
      </c>
      <c r="E4443">
        <v>9</v>
      </c>
      <c r="F4443" s="1">
        <v>42979</v>
      </c>
      <c r="G4443" t="s">
        <v>24</v>
      </c>
      <c r="H4443">
        <v>118.3</v>
      </c>
      <c r="I4443" t="str" cm="1">
        <f t="array" ref="I4443">IFERROR(
INDEX(Category_Map!$B$3:$B$28,
MATCH(TRIM(SUBSTITUTE(SUBSTITUTE(CLEAN(G4443),CHAR(160),""),CHAR(10),"")),
TRIM(SUBSTITUTE(SUBSTITUTE(Category_Map!$A$3:$A$28,CHAR(160),""),CHAR(10),"")),0)),
"Not Found")</f>
        <v>Transport &amp; Communication</v>
      </c>
      <c r="J4443" t="str">
        <f t="shared" si="69"/>
        <v>Pre-COVID</v>
      </c>
    </row>
    <row r="4444" spans="1:10" x14ac:dyDescent="0.35">
      <c r="A4444" t="s">
        <v>34</v>
      </c>
      <c r="B4444">
        <v>2017</v>
      </c>
      <c r="C4444" t="s">
        <v>42</v>
      </c>
      <c r="D4444">
        <v>135.19999999999999</v>
      </c>
      <c r="E4444">
        <v>9</v>
      </c>
      <c r="F4444" s="1">
        <v>42979</v>
      </c>
      <c r="G4444" t="s">
        <v>25</v>
      </c>
      <c r="H4444">
        <v>127.9</v>
      </c>
      <c r="I4444" t="str" cm="1">
        <f t="array" ref="I4444">IFERROR(
INDEX(Category_Map!$B$3:$B$28,
MATCH(TRIM(SUBSTITUTE(SUBSTITUTE(CLEAN(G4444),CHAR(160),""),CHAR(10),"")),
TRIM(SUBSTITUTE(SUBSTITUTE(Category_Map!$A$3:$A$28,CHAR(160),""),CHAR(10),"")),0)),
"Not Found")</f>
        <v>Recreation and Personal Care</v>
      </c>
      <c r="J4444" t="str">
        <f t="shared" si="69"/>
        <v>Pre-COVID</v>
      </c>
    </row>
    <row r="4445" spans="1:10" x14ac:dyDescent="0.35">
      <c r="A4445" t="s">
        <v>34</v>
      </c>
      <c r="B4445">
        <v>2017</v>
      </c>
      <c r="C4445" t="s">
        <v>42</v>
      </c>
      <c r="D4445">
        <v>135.19999999999999</v>
      </c>
      <c r="E4445">
        <v>9</v>
      </c>
      <c r="F4445" s="1">
        <v>42979</v>
      </c>
      <c r="G4445" t="s">
        <v>26</v>
      </c>
      <c r="H4445">
        <v>137.4</v>
      </c>
      <c r="I4445" t="str" cm="1">
        <f t="array" ref="I4445">IFERROR(
INDEX(Category_Map!$B$3:$B$28,
MATCH(TRIM(SUBSTITUTE(SUBSTITUTE(CLEAN(G4445),CHAR(160),""),CHAR(10),"")),
TRIM(SUBSTITUTE(SUBSTITUTE(Category_Map!$A$3:$A$28,CHAR(160),""),CHAR(10),"")),0)),
"Not Found")</f>
        <v>Education</v>
      </c>
      <c r="J4445" t="str">
        <f t="shared" si="69"/>
        <v>Pre-COVID</v>
      </c>
    </row>
    <row r="4446" spans="1:10" x14ac:dyDescent="0.35">
      <c r="A4446" t="s">
        <v>34</v>
      </c>
      <c r="B4446">
        <v>2017</v>
      </c>
      <c r="C4446" t="s">
        <v>42</v>
      </c>
      <c r="D4446">
        <v>135.19999999999999</v>
      </c>
      <c r="E4446">
        <v>9</v>
      </c>
      <c r="F4446" s="1">
        <v>42979</v>
      </c>
      <c r="G4446" t="s">
        <v>27</v>
      </c>
      <c r="H4446">
        <v>125.7</v>
      </c>
      <c r="I4446" t="str" cm="1">
        <f t="array" ref="I4446">IFERROR(
INDEX(Category_Map!$B$3:$B$28,
MATCH(TRIM(SUBSTITUTE(SUBSTITUTE(CLEAN(G4446),CHAR(160),""),CHAR(10),"")),
TRIM(SUBSTITUTE(SUBSTITUTE(Category_Map!$A$3:$A$28,CHAR(160),""),CHAR(10),"")),0)),
"Not Found")</f>
        <v>Personal care and effects</v>
      </c>
      <c r="J4446" t="str">
        <f t="shared" si="69"/>
        <v>Pre-COVID</v>
      </c>
    </row>
    <row r="4447" spans="1:10" x14ac:dyDescent="0.35">
      <c r="A4447" t="s">
        <v>34</v>
      </c>
      <c r="B4447">
        <v>2017</v>
      </c>
      <c r="C4447" t="s">
        <v>42</v>
      </c>
      <c r="D4447">
        <v>135.19999999999999</v>
      </c>
      <c r="E4447">
        <v>9</v>
      </c>
      <c r="F4447" s="1">
        <v>42979</v>
      </c>
      <c r="G4447" t="s">
        <v>28</v>
      </c>
      <c r="H4447">
        <v>127.5</v>
      </c>
      <c r="I4447" t="str" cm="1">
        <f t="array" ref="I4447">IFERROR(
INDEX(Category_Map!$B$3:$B$28,
MATCH(TRIM(SUBSTITUTE(SUBSTITUTE(CLEAN(G4447),CHAR(160),""),CHAR(10),"")),
TRIM(SUBSTITUTE(SUBSTITUTE(Category_Map!$A$3:$A$28,CHAR(160),""),CHAR(10),"")),0)),
"Not Found")</f>
        <v>Miscellaneous</v>
      </c>
      <c r="J4447" t="str">
        <f t="shared" si="69"/>
        <v>Pre-COVID</v>
      </c>
    </row>
    <row r="4448" spans="1:10" x14ac:dyDescent="0.35">
      <c r="A4448" t="s">
        <v>30</v>
      </c>
      <c r="B4448">
        <v>2017</v>
      </c>
      <c r="C4448" t="s">
        <v>43</v>
      </c>
      <c r="D4448">
        <v>138.30000000000001</v>
      </c>
      <c r="E4448">
        <v>10</v>
      </c>
      <c r="F4448" s="1">
        <v>43009</v>
      </c>
      <c r="G4448" t="s">
        <v>3</v>
      </c>
      <c r="H4448">
        <v>135.9</v>
      </c>
      <c r="I4448" t="str" cm="1">
        <f t="array" ref="I4448">IFERROR(
INDEX(Category_Map!$B$3:$B$28,
MATCH(TRIM(SUBSTITUTE(SUBSTITUTE(CLEAN(G4448),CHAR(160),""),CHAR(10),"")),
TRIM(SUBSTITUTE(SUBSTITUTE(Category_Map!$A$3:$A$28,CHAR(160),""),CHAR(10),"")),0)),
"Not Found")</f>
        <v>Food</v>
      </c>
      <c r="J4448" t="str">
        <f t="shared" si="69"/>
        <v>Pre-COVID</v>
      </c>
    </row>
    <row r="4449" spans="1:10" x14ac:dyDescent="0.35">
      <c r="A4449" t="s">
        <v>30</v>
      </c>
      <c r="B4449">
        <v>2017</v>
      </c>
      <c r="C4449" t="s">
        <v>43</v>
      </c>
      <c r="D4449">
        <v>138.30000000000001</v>
      </c>
      <c r="E4449">
        <v>10</v>
      </c>
      <c r="F4449" s="1">
        <v>43009</v>
      </c>
      <c r="G4449" t="s">
        <v>4</v>
      </c>
      <c r="H4449">
        <v>141.9</v>
      </c>
      <c r="I4449" t="str" cm="1">
        <f t="array" ref="I4449">IFERROR(
INDEX(Category_Map!$B$3:$B$28,
MATCH(TRIM(SUBSTITUTE(SUBSTITUTE(CLEAN(G4449),CHAR(160),""),CHAR(10),"")),
TRIM(SUBSTITUTE(SUBSTITUTE(Category_Map!$A$3:$A$28,CHAR(160),""),CHAR(10),"")),0)),
"Not Found")</f>
        <v>Food</v>
      </c>
      <c r="J4449" t="str">
        <f t="shared" si="69"/>
        <v>Pre-COVID</v>
      </c>
    </row>
    <row r="4450" spans="1:10" x14ac:dyDescent="0.35">
      <c r="A4450" t="s">
        <v>30</v>
      </c>
      <c r="B4450">
        <v>2017</v>
      </c>
      <c r="C4450" t="s">
        <v>43</v>
      </c>
      <c r="D4450">
        <v>138.30000000000001</v>
      </c>
      <c r="E4450">
        <v>10</v>
      </c>
      <c r="F4450" s="1">
        <v>43009</v>
      </c>
      <c r="G4450" t="s">
        <v>5</v>
      </c>
      <c r="H4450">
        <v>131</v>
      </c>
      <c r="I4450" t="str" cm="1">
        <f t="array" ref="I4450">IFERROR(
INDEX(Category_Map!$B$3:$B$28,
MATCH(TRIM(SUBSTITUTE(SUBSTITUTE(CLEAN(G4450),CHAR(160),""),CHAR(10),"")),
TRIM(SUBSTITUTE(SUBSTITUTE(Category_Map!$A$3:$A$28,CHAR(160),""),CHAR(10),"")),0)),
"Not Found")</f>
        <v>Food</v>
      </c>
      <c r="J4450" t="str">
        <f t="shared" si="69"/>
        <v>Pre-COVID</v>
      </c>
    </row>
    <row r="4451" spans="1:10" x14ac:dyDescent="0.35">
      <c r="A4451" t="s">
        <v>30</v>
      </c>
      <c r="B4451">
        <v>2017</v>
      </c>
      <c r="C4451" t="s">
        <v>43</v>
      </c>
      <c r="D4451">
        <v>138.30000000000001</v>
      </c>
      <c r="E4451">
        <v>10</v>
      </c>
      <c r="F4451" s="1">
        <v>43009</v>
      </c>
      <c r="G4451" t="s">
        <v>6</v>
      </c>
      <c r="H4451">
        <v>141.5</v>
      </c>
      <c r="I4451" t="str" cm="1">
        <f t="array" ref="I4451">IFERROR(
INDEX(Category_Map!$B$3:$B$28,
MATCH(TRIM(SUBSTITUTE(SUBSTITUTE(CLEAN(G4451),CHAR(160),""),CHAR(10),"")),
TRIM(SUBSTITUTE(SUBSTITUTE(Category_Map!$A$3:$A$28,CHAR(160),""),CHAR(10),"")),0)),
"Not Found")</f>
        <v>Food</v>
      </c>
      <c r="J4451" t="str">
        <f t="shared" si="69"/>
        <v>Pre-COVID</v>
      </c>
    </row>
    <row r="4452" spans="1:10" x14ac:dyDescent="0.35">
      <c r="A4452" t="s">
        <v>30</v>
      </c>
      <c r="B4452">
        <v>2017</v>
      </c>
      <c r="C4452" t="s">
        <v>43</v>
      </c>
      <c r="D4452">
        <v>138.30000000000001</v>
      </c>
      <c r="E4452">
        <v>10</v>
      </c>
      <c r="F4452" s="1">
        <v>43009</v>
      </c>
      <c r="G4452" t="s">
        <v>7</v>
      </c>
      <c r="H4452">
        <v>121.4</v>
      </c>
      <c r="I4452" t="str" cm="1">
        <f t="array" ref="I4452">IFERROR(
INDEX(Category_Map!$B$3:$B$28,
MATCH(TRIM(SUBSTITUTE(SUBSTITUTE(CLEAN(G4452),CHAR(160),""),CHAR(10),"")),
TRIM(SUBSTITUTE(SUBSTITUTE(Category_Map!$A$3:$A$28,CHAR(160),""),CHAR(10),"")),0)),
"Not Found")</f>
        <v>Food</v>
      </c>
      <c r="J4452" t="str">
        <f t="shared" si="69"/>
        <v>Pre-COVID</v>
      </c>
    </row>
    <row r="4453" spans="1:10" x14ac:dyDescent="0.35">
      <c r="A4453" t="s">
        <v>30</v>
      </c>
      <c r="B4453">
        <v>2017</v>
      </c>
      <c r="C4453" t="s">
        <v>43</v>
      </c>
      <c r="D4453">
        <v>138.30000000000001</v>
      </c>
      <c r="E4453">
        <v>10</v>
      </c>
      <c r="F4453" s="1">
        <v>43009</v>
      </c>
      <c r="G4453" t="s">
        <v>8</v>
      </c>
      <c r="H4453">
        <v>146.69999999999999</v>
      </c>
      <c r="I4453" t="str" cm="1">
        <f t="array" ref="I4453">IFERROR(
INDEX(Category_Map!$B$3:$B$28,
MATCH(TRIM(SUBSTITUTE(SUBSTITUTE(CLEAN(G4453),CHAR(160),""),CHAR(10),"")),
TRIM(SUBSTITUTE(SUBSTITUTE(Category_Map!$A$3:$A$28,CHAR(160),""),CHAR(10),"")),0)),
"Not Found")</f>
        <v>Food</v>
      </c>
      <c r="J4453" t="str">
        <f t="shared" si="69"/>
        <v>Pre-COVID</v>
      </c>
    </row>
    <row r="4454" spans="1:10" x14ac:dyDescent="0.35">
      <c r="A4454" t="s">
        <v>30</v>
      </c>
      <c r="B4454">
        <v>2017</v>
      </c>
      <c r="C4454" t="s">
        <v>43</v>
      </c>
      <c r="D4454">
        <v>138.30000000000001</v>
      </c>
      <c r="E4454">
        <v>10</v>
      </c>
      <c r="F4454" s="1">
        <v>43009</v>
      </c>
      <c r="G4454" t="s">
        <v>9</v>
      </c>
      <c r="H4454">
        <v>157.1</v>
      </c>
      <c r="I4454" t="str" cm="1">
        <f t="array" ref="I4454">IFERROR(
INDEX(Category_Map!$B$3:$B$28,
MATCH(TRIM(SUBSTITUTE(SUBSTITUTE(CLEAN(G4454),CHAR(160),""),CHAR(10),"")),
TRIM(SUBSTITUTE(SUBSTITUTE(Category_Map!$A$3:$A$28,CHAR(160),""),CHAR(10),"")),0)),
"Not Found")</f>
        <v>Food</v>
      </c>
      <c r="J4454" t="str">
        <f t="shared" si="69"/>
        <v>Pre-COVID</v>
      </c>
    </row>
    <row r="4455" spans="1:10" x14ac:dyDescent="0.35">
      <c r="A4455" t="s">
        <v>30</v>
      </c>
      <c r="B4455">
        <v>2017</v>
      </c>
      <c r="C4455" t="s">
        <v>43</v>
      </c>
      <c r="D4455">
        <v>138.30000000000001</v>
      </c>
      <c r="E4455">
        <v>10</v>
      </c>
      <c r="F4455" s="1">
        <v>43009</v>
      </c>
      <c r="G4455" t="s">
        <v>10</v>
      </c>
      <c r="H4455">
        <v>136.4</v>
      </c>
      <c r="I4455" t="str" cm="1">
        <f t="array" ref="I4455">IFERROR(
INDEX(Category_Map!$B$3:$B$28,
MATCH(TRIM(SUBSTITUTE(SUBSTITUTE(CLEAN(G4455),CHAR(160),""),CHAR(10),"")),
TRIM(SUBSTITUTE(SUBSTITUTE(Category_Map!$A$3:$A$28,CHAR(160),""),CHAR(10),"")),0)),
"Not Found")</f>
        <v>Food</v>
      </c>
      <c r="J4455" t="str">
        <f t="shared" si="69"/>
        <v>Pre-COVID</v>
      </c>
    </row>
    <row r="4456" spans="1:10" x14ac:dyDescent="0.35">
      <c r="A4456" t="s">
        <v>30</v>
      </c>
      <c r="B4456">
        <v>2017</v>
      </c>
      <c r="C4456" t="s">
        <v>43</v>
      </c>
      <c r="D4456">
        <v>138.30000000000001</v>
      </c>
      <c r="E4456">
        <v>10</v>
      </c>
      <c r="F4456" s="1">
        <v>43009</v>
      </c>
      <c r="G4456" t="s">
        <v>11</v>
      </c>
      <c r="H4456">
        <v>121.4</v>
      </c>
      <c r="I4456" t="str" cm="1">
        <f t="array" ref="I4456">IFERROR(
INDEX(Category_Map!$B$3:$B$28,
MATCH(TRIM(SUBSTITUTE(SUBSTITUTE(CLEAN(G4456),CHAR(160),""),CHAR(10),"")),
TRIM(SUBSTITUTE(SUBSTITUTE(Category_Map!$A$3:$A$28,CHAR(160),""),CHAR(10),"")),0)),
"Not Found")</f>
        <v>Food</v>
      </c>
      <c r="J4456" t="str">
        <f t="shared" si="69"/>
        <v>Pre-COVID</v>
      </c>
    </row>
    <row r="4457" spans="1:10" x14ac:dyDescent="0.35">
      <c r="A4457" t="s">
        <v>30</v>
      </c>
      <c r="B4457">
        <v>2017</v>
      </c>
      <c r="C4457" t="s">
        <v>43</v>
      </c>
      <c r="D4457">
        <v>138.30000000000001</v>
      </c>
      <c r="E4457">
        <v>10</v>
      </c>
      <c r="F4457" s="1">
        <v>43009</v>
      </c>
      <c r="G4457" t="s">
        <v>12</v>
      </c>
      <c r="H4457">
        <v>135.6</v>
      </c>
      <c r="I4457" t="str" cm="1">
        <f t="array" ref="I4457">IFERROR(
INDEX(Category_Map!$B$3:$B$28,
MATCH(TRIM(SUBSTITUTE(SUBSTITUTE(CLEAN(G4457),CHAR(160),""),CHAR(10),"")),
TRIM(SUBSTITUTE(SUBSTITUTE(Category_Map!$A$3:$A$28,CHAR(160),""),CHAR(10),"")),0)),
"Not Found")</f>
        <v>Food</v>
      </c>
      <c r="J4457" t="str">
        <f t="shared" si="69"/>
        <v>Pre-COVID</v>
      </c>
    </row>
    <row r="4458" spans="1:10" x14ac:dyDescent="0.35">
      <c r="A4458" t="s">
        <v>30</v>
      </c>
      <c r="B4458">
        <v>2017</v>
      </c>
      <c r="C4458" t="s">
        <v>43</v>
      </c>
      <c r="D4458">
        <v>138.30000000000001</v>
      </c>
      <c r="E4458">
        <v>10</v>
      </c>
      <c r="F4458" s="1">
        <v>43009</v>
      </c>
      <c r="G4458" t="s">
        <v>13</v>
      </c>
      <c r="H4458">
        <v>131.30000000000001</v>
      </c>
      <c r="I4458" t="str" cm="1">
        <f t="array" ref="I4458">IFERROR(
INDEX(Category_Map!$B$3:$B$28,
MATCH(TRIM(SUBSTITUTE(SUBSTITUTE(CLEAN(G4458),CHAR(160),""),CHAR(10),"")),
TRIM(SUBSTITUTE(SUBSTITUTE(Category_Map!$A$3:$A$28,CHAR(160),""),CHAR(10),"")),0)),
"Not Found")</f>
        <v>Food and beverages</v>
      </c>
      <c r="J4458" t="str">
        <f t="shared" si="69"/>
        <v>Pre-COVID</v>
      </c>
    </row>
    <row r="4459" spans="1:10" x14ac:dyDescent="0.35">
      <c r="A4459" t="s">
        <v>30</v>
      </c>
      <c r="B4459">
        <v>2017</v>
      </c>
      <c r="C4459" t="s">
        <v>43</v>
      </c>
      <c r="D4459">
        <v>138.30000000000001</v>
      </c>
      <c r="E4459">
        <v>10</v>
      </c>
      <c r="F4459" s="1">
        <v>43009</v>
      </c>
      <c r="G4459" t="s">
        <v>14</v>
      </c>
      <c r="H4459">
        <v>150.30000000000001</v>
      </c>
      <c r="I4459" t="str" cm="1">
        <f t="array" ref="I4459">IFERROR(
INDEX(Category_Map!$B$3:$B$28,
MATCH(TRIM(SUBSTITUTE(SUBSTITUTE(CLEAN(G4459),CHAR(160),""),CHAR(10),"")),
TRIM(SUBSTITUTE(SUBSTITUTE(Category_Map!$A$3:$A$28,CHAR(160),""),CHAR(10),"")),0)),
"Not Found")</f>
        <v>Food and beverages</v>
      </c>
      <c r="J4459" t="str">
        <f t="shared" si="69"/>
        <v>Pre-COVID</v>
      </c>
    </row>
    <row r="4460" spans="1:10" x14ac:dyDescent="0.35">
      <c r="A4460" t="s">
        <v>30</v>
      </c>
      <c r="B4460">
        <v>2017</v>
      </c>
      <c r="C4460" t="s">
        <v>43</v>
      </c>
      <c r="D4460">
        <v>138.30000000000001</v>
      </c>
      <c r="E4460">
        <v>10</v>
      </c>
      <c r="F4460" s="1">
        <v>43009</v>
      </c>
      <c r="G4460" t="s">
        <v>15</v>
      </c>
      <c r="H4460">
        <v>140.4</v>
      </c>
      <c r="I4460" t="str" cm="1">
        <f t="array" ref="I4460">IFERROR(
INDEX(Category_Map!$B$3:$B$28,
MATCH(TRIM(SUBSTITUTE(SUBSTITUTE(CLEAN(G4460),CHAR(160),""),CHAR(10),"")),
TRIM(SUBSTITUTE(SUBSTITUTE(Category_Map!$A$3:$A$28,CHAR(160),""),CHAR(10),"")),0)),
"Not Found")</f>
        <v>Food and beverages</v>
      </c>
      <c r="J4460" t="str">
        <f t="shared" si="69"/>
        <v>Pre-COVID</v>
      </c>
    </row>
    <row r="4461" spans="1:10" x14ac:dyDescent="0.35">
      <c r="A4461" t="s">
        <v>30</v>
      </c>
      <c r="B4461">
        <v>2017</v>
      </c>
      <c r="C4461" t="s">
        <v>43</v>
      </c>
      <c r="D4461">
        <v>138.30000000000001</v>
      </c>
      <c r="E4461">
        <v>10</v>
      </c>
      <c r="F4461" s="1">
        <v>43009</v>
      </c>
      <c r="G4461" t="s">
        <v>16</v>
      </c>
      <c r="H4461">
        <v>150.5</v>
      </c>
      <c r="I4461" t="str" cm="1">
        <f t="array" ref="I4461">IFERROR(
INDEX(Category_Map!$B$3:$B$28,
MATCH(TRIM(SUBSTITUTE(SUBSTITUTE(CLEAN(G4461),CHAR(160),""),CHAR(10),"")),
TRIM(SUBSTITUTE(SUBSTITUTE(Category_Map!$A$3:$A$28,CHAR(160),""),CHAR(10),"")),0)),
"Not Found")</f>
        <v>Miscellaneous</v>
      </c>
      <c r="J4461" t="str">
        <f t="shared" si="69"/>
        <v>Pre-COVID</v>
      </c>
    </row>
    <row r="4462" spans="1:10" x14ac:dyDescent="0.35">
      <c r="A4462" t="s">
        <v>30</v>
      </c>
      <c r="B4462">
        <v>2017</v>
      </c>
      <c r="C4462" t="s">
        <v>43</v>
      </c>
      <c r="D4462">
        <v>138.30000000000001</v>
      </c>
      <c r="E4462">
        <v>10</v>
      </c>
      <c r="F4462" s="1">
        <v>43009</v>
      </c>
      <c r="G4462" t="s">
        <v>17</v>
      </c>
      <c r="H4462">
        <v>147.19999999999999</v>
      </c>
      <c r="I4462" t="str" cm="1">
        <f t="array" ref="I4462">IFERROR(
INDEX(Category_Map!$B$3:$B$28,
MATCH(TRIM(SUBSTITUTE(SUBSTITUTE(CLEAN(G4462),CHAR(160),""),CHAR(10),"")),
TRIM(SUBSTITUTE(SUBSTITUTE(Category_Map!$A$3:$A$28,CHAR(160),""),CHAR(10),"")),0)),
"Not Found")</f>
        <v>Clothing and Footwear</v>
      </c>
      <c r="J4462" t="str">
        <f t="shared" si="69"/>
        <v>Pre-COVID</v>
      </c>
    </row>
    <row r="4463" spans="1:10" x14ac:dyDescent="0.35">
      <c r="A4463" t="s">
        <v>30</v>
      </c>
      <c r="B4463">
        <v>2017</v>
      </c>
      <c r="C4463" t="s">
        <v>43</v>
      </c>
      <c r="D4463">
        <v>138.30000000000001</v>
      </c>
      <c r="E4463">
        <v>10</v>
      </c>
      <c r="F4463" s="1">
        <v>43009</v>
      </c>
      <c r="G4463" t="s">
        <v>18</v>
      </c>
      <c r="H4463">
        <v>140.6</v>
      </c>
      <c r="I4463" t="str" cm="1">
        <f t="array" ref="I4463">IFERROR(
INDEX(Category_Map!$B$3:$B$28,
MATCH(TRIM(SUBSTITUTE(SUBSTITUTE(CLEAN(G4463),CHAR(160),""),CHAR(10),"")),
TRIM(SUBSTITUTE(SUBSTITUTE(Category_Map!$A$3:$A$28,CHAR(160),""),CHAR(10),"")),0)),
"Not Found")</f>
        <v>Clothing and Footwear</v>
      </c>
      <c r="J4463" t="str">
        <f t="shared" si="69"/>
        <v>Pre-COVID</v>
      </c>
    </row>
    <row r="4464" spans="1:10" x14ac:dyDescent="0.35">
      <c r="A4464" t="s">
        <v>30</v>
      </c>
      <c r="B4464">
        <v>2017</v>
      </c>
      <c r="C4464" t="s">
        <v>43</v>
      </c>
      <c r="D4464">
        <v>138.30000000000001</v>
      </c>
      <c r="E4464">
        <v>10</v>
      </c>
      <c r="F4464" s="1">
        <v>43009</v>
      </c>
      <c r="G4464" t="s">
        <v>19</v>
      </c>
      <c r="H4464">
        <v>146.19999999999999</v>
      </c>
      <c r="I4464" t="str" cm="1">
        <f t="array" ref="I4464">IFERROR(
INDEX(Category_Map!$B$3:$B$28,
MATCH(TRIM(SUBSTITUTE(SUBSTITUTE(CLEAN(G4464),CHAR(160),""),CHAR(10),"")),
TRIM(SUBSTITUTE(SUBSTITUTE(Category_Map!$A$3:$A$28,CHAR(160),""),CHAR(10),"")),0)),
"Not Found")</f>
        <v>Clothing and Footwear</v>
      </c>
      <c r="J4464" t="str">
        <f t="shared" si="69"/>
        <v>Pre-COVID</v>
      </c>
    </row>
    <row r="4465" spans="1:10" x14ac:dyDescent="0.35">
      <c r="A4465" t="s">
        <v>30</v>
      </c>
      <c r="B4465">
        <v>2017</v>
      </c>
      <c r="C4465" t="s">
        <v>43</v>
      </c>
      <c r="D4465">
        <v>138.30000000000001</v>
      </c>
      <c r="E4465">
        <v>10</v>
      </c>
      <c r="F4465" s="1">
        <v>43009</v>
      </c>
      <c r="G4465" t="s">
        <v>20</v>
      </c>
      <c r="H4465">
        <v>0</v>
      </c>
      <c r="I4465" t="str" cm="1">
        <f t="array" ref="I4465">IFERROR(
INDEX(Category_Map!$B$3:$B$28,
MATCH(TRIM(SUBSTITUTE(SUBSTITUTE(CLEAN(G4465),CHAR(160),""),CHAR(10),"")),
TRIM(SUBSTITUTE(SUBSTITUTE(Category_Map!$A$3:$A$28,CHAR(160),""),CHAR(10),"")),0)),
"Not Found")</f>
        <v>Housing and Utilities</v>
      </c>
      <c r="J4465" t="str">
        <f t="shared" si="69"/>
        <v>Pre-COVID</v>
      </c>
    </row>
    <row r="4466" spans="1:10" x14ac:dyDescent="0.35">
      <c r="A4466" t="s">
        <v>30</v>
      </c>
      <c r="B4466">
        <v>2017</v>
      </c>
      <c r="C4466" t="s">
        <v>43</v>
      </c>
      <c r="D4466">
        <v>138.30000000000001</v>
      </c>
      <c r="E4466">
        <v>10</v>
      </c>
      <c r="F4466" s="1">
        <v>43009</v>
      </c>
      <c r="G4466" t="s">
        <v>21</v>
      </c>
      <c r="H4466">
        <v>138.1</v>
      </c>
      <c r="I4466" t="str" cm="1">
        <f t="array" ref="I4466">IFERROR(
INDEX(Category_Map!$B$3:$B$28,
MATCH(TRIM(SUBSTITUTE(SUBSTITUTE(CLEAN(G4466),CHAR(160),""),CHAR(10),"")),
TRIM(SUBSTITUTE(SUBSTITUTE(Category_Map!$A$3:$A$28,CHAR(160),""),CHAR(10),"")),0)),
"Not Found")</f>
        <v>Fuel and Energy</v>
      </c>
      <c r="J4466" t="str">
        <f t="shared" si="69"/>
        <v>Pre-COVID</v>
      </c>
    </row>
    <row r="4467" spans="1:10" x14ac:dyDescent="0.35">
      <c r="A4467" t="s">
        <v>30</v>
      </c>
      <c r="B4467">
        <v>2017</v>
      </c>
      <c r="C4467" t="s">
        <v>43</v>
      </c>
      <c r="D4467">
        <v>138.30000000000001</v>
      </c>
      <c r="E4467">
        <v>10</v>
      </c>
      <c r="F4467" s="1">
        <v>43009</v>
      </c>
      <c r="G4467" t="s">
        <v>22</v>
      </c>
      <c r="H4467">
        <v>138.4</v>
      </c>
      <c r="I4467" t="str" cm="1">
        <f t="array" ref="I4467">IFERROR(
INDEX(Category_Map!$B$3:$B$28,
MATCH(TRIM(SUBSTITUTE(SUBSTITUTE(CLEAN(G4467),CHAR(160),""),CHAR(10),"")),
TRIM(SUBSTITUTE(SUBSTITUTE(Category_Map!$A$3:$A$28,CHAR(160),""),CHAR(10),"")),0)),
"Not Found")</f>
        <v>Household goods and services</v>
      </c>
      <c r="J4467" t="str">
        <f t="shared" si="69"/>
        <v>Pre-COVID</v>
      </c>
    </row>
    <row r="4468" spans="1:10" x14ac:dyDescent="0.35">
      <c r="A4468" t="s">
        <v>30</v>
      </c>
      <c r="B4468">
        <v>2017</v>
      </c>
      <c r="C4468" t="s">
        <v>43</v>
      </c>
      <c r="D4468">
        <v>138.30000000000001</v>
      </c>
      <c r="E4468">
        <v>10</v>
      </c>
      <c r="F4468" s="1">
        <v>43009</v>
      </c>
      <c r="G4468" t="s">
        <v>23</v>
      </c>
      <c r="H4468">
        <v>134.19999999999999</v>
      </c>
      <c r="I4468" t="str" cm="1">
        <f t="array" ref="I4468">IFERROR(
INDEX(Category_Map!$B$3:$B$28,
MATCH(TRIM(SUBSTITUTE(SUBSTITUTE(CLEAN(G4468),CHAR(160),""),CHAR(10),"")),
TRIM(SUBSTITUTE(SUBSTITUTE(Category_Map!$A$3:$A$28,CHAR(160),""),CHAR(10),"")),0)),
"Not Found")</f>
        <v>Health</v>
      </c>
      <c r="J4468" t="str">
        <f t="shared" si="69"/>
        <v>Pre-COVID</v>
      </c>
    </row>
    <row r="4469" spans="1:10" x14ac:dyDescent="0.35">
      <c r="A4469" t="s">
        <v>30</v>
      </c>
      <c r="B4469">
        <v>2017</v>
      </c>
      <c r="C4469" t="s">
        <v>43</v>
      </c>
      <c r="D4469">
        <v>138.30000000000001</v>
      </c>
      <c r="E4469">
        <v>10</v>
      </c>
      <c r="F4469" s="1">
        <v>43009</v>
      </c>
      <c r="G4469" t="s">
        <v>24</v>
      </c>
      <c r="H4469">
        <v>121</v>
      </c>
      <c r="I4469" t="str" cm="1">
        <f t="array" ref="I4469">IFERROR(
INDEX(Category_Map!$B$3:$B$28,
MATCH(TRIM(SUBSTITUTE(SUBSTITUTE(CLEAN(G4469),CHAR(160),""),CHAR(10),"")),
TRIM(SUBSTITUTE(SUBSTITUTE(Category_Map!$A$3:$A$28,CHAR(160),""),CHAR(10),"")),0)),
"Not Found")</f>
        <v>Transport &amp; Communication</v>
      </c>
      <c r="J4469" t="str">
        <f t="shared" si="69"/>
        <v>Pre-COVID</v>
      </c>
    </row>
    <row r="4470" spans="1:10" x14ac:dyDescent="0.35">
      <c r="A4470" t="s">
        <v>30</v>
      </c>
      <c r="B4470">
        <v>2017</v>
      </c>
      <c r="C4470" t="s">
        <v>43</v>
      </c>
      <c r="D4470">
        <v>138.30000000000001</v>
      </c>
      <c r="E4470">
        <v>10</v>
      </c>
      <c r="F4470" s="1">
        <v>43009</v>
      </c>
      <c r="G4470" t="s">
        <v>25</v>
      </c>
      <c r="H4470">
        <v>133</v>
      </c>
      <c r="I4470" t="str" cm="1">
        <f t="array" ref="I4470">IFERROR(
INDEX(Category_Map!$B$3:$B$28,
MATCH(TRIM(SUBSTITUTE(SUBSTITUTE(CLEAN(G4470),CHAR(160),""),CHAR(10),"")),
TRIM(SUBSTITUTE(SUBSTITUTE(Category_Map!$A$3:$A$28,CHAR(160),""),CHAR(10),"")),0)),
"Not Found")</f>
        <v>Recreation and Personal Care</v>
      </c>
      <c r="J4470" t="str">
        <f t="shared" si="69"/>
        <v>Pre-COVID</v>
      </c>
    </row>
    <row r="4471" spans="1:10" x14ac:dyDescent="0.35">
      <c r="A4471" t="s">
        <v>30</v>
      </c>
      <c r="B4471">
        <v>2017</v>
      </c>
      <c r="C4471" t="s">
        <v>43</v>
      </c>
      <c r="D4471">
        <v>138.30000000000001</v>
      </c>
      <c r="E4471">
        <v>10</v>
      </c>
      <c r="F4471" s="1">
        <v>43009</v>
      </c>
      <c r="G4471" t="s">
        <v>26</v>
      </c>
      <c r="H4471">
        <v>140.1</v>
      </c>
      <c r="I4471" t="str" cm="1">
        <f t="array" ref="I4471">IFERROR(
INDEX(Category_Map!$B$3:$B$28,
MATCH(TRIM(SUBSTITUTE(SUBSTITUTE(CLEAN(G4471),CHAR(160),""),CHAR(10),"")),
TRIM(SUBSTITUTE(SUBSTITUTE(Category_Map!$A$3:$A$28,CHAR(160),""),CHAR(10),"")),0)),
"Not Found")</f>
        <v>Education</v>
      </c>
      <c r="J4471" t="str">
        <f t="shared" si="69"/>
        <v>Pre-COVID</v>
      </c>
    </row>
    <row r="4472" spans="1:10" x14ac:dyDescent="0.35">
      <c r="A4472" t="s">
        <v>30</v>
      </c>
      <c r="B4472">
        <v>2017</v>
      </c>
      <c r="C4472" t="s">
        <v>43</v>
      </c>
      <c r="D4472">
        <v>138.30000000000001</v>
      </c>
      <c r="E4472">
        <v>10</v>
      </c>
      <c r="F4472" s="1">
        <v>43009</v>
      </c>
      <c r="G4472" t="s">
        <v>27</v>
      </c>
      <c r="H4472">
        <v>127.4</v>
      </c>
      <c r="I4472" t="str" cm="1">
        <f t="array" ref="I4472">IFERROR(
INDEX(Category_Map!$B$3:$B$28,
MATCH(TRIM(SUBSTITUTE(SUBSTITUTE(CLEAN(G4472),CHAR(160),""),CHAR(10),"")),
TRIM(SUBSTITUTE(SUBSTITUTE(Category_Map!$A$3:$A$28,CHAR(160),""),CHAR(10),"")),0)),
"Not Found")</f>
        <v>Personal care and effects</v>
      </c>
      <c r="J4472" t="str">
        <f t="shared" si="69"/>
        <v>Pre-COVID</v>
      </c>
    </row>
    <row r="4473" spans="1:10" x14ac:dyDescent="0.35">
      <c r="A4473" t="s">
        <v>30</v>
      </c>
      <c r="B4473">
        <v>2017</v>
      </c>
      <c r="C4473" t="s">
        <v>43</v>
      </c>
      <c r="D4473">
        <v>138.30000000000001</v>
      </c>
      <c r="E4473">
        <v>10</v>
      </c>
      <c r="F4473" s="1">
        <v>43009</v>
      </c>
      <c r="G4473" t="s">
        <v>28</v>
      </c>
      <c r="H4473">
        <v>130.69999999999999</v>
      </c>
      <c r="I4473" t="str" cm="1">
        <f t="array" ref="I4473">IFERROR(
INDEX(Category_Map!$B$3:$B$28,
MATCH(TRIM(SUBSTITUTE(SUBSTITUTE(CLEAN(G4473),CHAR(160),""),CHAR(10),"")),
TRIM(SUBSTITUTE(SUBSTITUTE(Category_Map!$A$3:$A$28,CHAR(160),""),CHAR(10),"")),0)),
"Not Found")</f>
        <v>Miscellaneous</v>
      </c>
      <c r="J4473" t="str">
        <f t="shared" si="69"/>
        <v>Pre-COVID</v>
      </c>
    </row>
    <row r="4474" spans="1:10" x14ac:dyDescent="0.35">
      <c r="A4474" t="s">
        <v>33</v>
      </c>
      <c r="B4474">
        <v>2017</v>
      </c>
      <c r="C4474" t="s">
        <v>43</v>
      </c>
      <c r="D4474">
        <v>133.5</v>
      </c>
      <c r="E4474">
        <v>10</v>
      </c>
      <c r="F4474" s="1">
        <v>43009</v>
      </c>
      <c r="G4474" t="s">
        <v>3</v>
      </c>
      <c r="H4474">
        <v>133.9</v>
      </c>
      <c r="I4474" t="str" cm="1">
        <f t="array" ref="I4474">IFERROR(
INDEX(Category_Map!$B$3:$B$28,
MATCH(TRIM(SUBSTITUTE(SUBSTITUTE(CLEAN(G4474),CHAR(160),""),CHAR(10),"")),
TRIM(SUBSTITUTE(SUBSTITUTE(Category_Map!$A$3:$A$28,CHAR(160),""),CHAR(10),"")),0)),
"Not Found")</f>
        <v>Food</v>
      </c>
      <c r="J4474" t="str">
        <f t="shared" si="69"/>
        <v>Pre-COVID</v>
      </c>
    </row>
    <row r="4475" spans="1:10" x14ac:dyDescent="0.35">
      <c r="A4475" t="s">
        <v>33</v>
      </c>
      <c r="B4475">
        <v>2017</v>
      </c>
      <c r="C4475" t="s">
        <v>43</v>
      </c>
      <c r="D4475">
        <v>133.5</v>
      </c>
      <c r="E4475">
        <v>10</v>
      </c>
      <c r="F4475" s="1">
        <v>43009</v>
      </c>
      <c r="G4475" t="s">
        <v>4</v>
      </c>
      <c r="H4475">
        <v>142.80000000000001</v>
      </c>
      <c r="I4475" t="str" cm="1">
        <f t="array" ref="I4475">IFERROR(
INDEX(Category_Map!$B$3:$B$28,
MATCH(TRIM(SUBSTITUTE(SUBSTITUTE(CLEAN(G4475),CHAR(160),""),CHAR(10),"")),
TRIM(SUBSTITUTE(SUBSTITUTE(Category_Map!$A$3:$A$28,CHAR(160),""),CHAR(10),"")),0)),
"Not Found")</f>
        <v>Food</v>
      </c>
      <c r="J4475" t="str">
        <f t="shared" si="69"/>
        <v>Pre-COVID</v>
      </c>
    </row>
    <row r="4476" spans="1:10" x14ac:dyDescent="0.35">
      <c r="A4476" t="s">
        <v>33</v>
      </c>
      <c r="B4476">
        <v>2017</v>
      </c>
      <c r="C4476" t="s">
        <v>43</v>
      </c>
      <c r="D4476">
        <v>133.5</v>
      </c>
      <c r="E4476">
        <v>10</v>
      </c>
      <c r="F4476" s="1">
        <v>43009</v>
      </c>
      <c r="G4476" t="s">
        <v>5</v>
      </c>
      <c r="H4476">
        <v>131.4</v>
      </c>
      <c r="I4476" t="str" cm="1">
        <f t="array" ref="I4476">IFERROR(
INDEX(Category_Map!$B$3:$B$28,
MATCH(TRIM(SUBSTITUTE(SUBSTITUTE(CLEAN(G4476),CHAR(160),""),CHAR(10),"")),
TRIM(SUBSTITUTE(SUBSTITUTE(Category_Map!$A$3:$A$28,CHAR(160),""),CHAR(10),"")),0)),
"Not Found")</f>
        <v>Food</v>
      </c>
      <c r="J4476" t="str">
        <f t="shared" si="69"/>
        <v>Pre-COVID</v>
      </c>
    </row>
    <row r="4477" spans="1:10" x14ac:dyDescent="0.35">
      <c r="A4477" t="s">
        <v>33</v>
      </c>
      <c r="B4477">
        <v>2017</v>
      </c>
      <c r="C4477" t="s">
        <v>43</v>
      </c>
      <c r="D4477">
        <v>133.5</v>
      </c>
      <c r="E4477">
        <v>10</v>
      </c>
      <c r="F4477" s="1">
        <v>43009</v>
      </c>
      <c r="G4477" t="s">
        <v>6</v>
      </c>
      <c r="H4477">
        <v>139.1</v>
      </c>
      <c r="I4477" t="str" cm="1">
        <f t="array" ref="I4477">IFERROR(
INDEX(Category_Map!$B$3:$B$28,
MATCH(TRIM(SUBSTITUTE(SUBSTITUTE(CLEAN(G4477),CHAR(160),""),CHAR(10),"")),
TRIM(SUBSTITUTE(SUBSTITUTE(Category_Map!$A$3:$A$28,CHAR(160),""),CHAR(10),"")),0)),
"Not Found")</f>
        <v>Food</v>
      </c>
      <c r="J4477" t="str">
        <f t="shared" si="69"/>
        <v>Pre-COVID</v>
      </c>
    </row>
    <row r="4478" spans="1:10" x14ac:dyDescent="0.35">
      <c r="A4478" t="s">
        <v>33</v>
      </c>
      <c r="B4478">
        <v>2017</v>
      </c>
      <c r="C4478" t="s">
        <v>43</v>
      </c>
      <c r="D4478">
        <v>133.5</v>
      </c>
      <c r="E4478">
        <v>10</v>
      </c>
      <c r="F4478" s="1">
        <v>43009</v>
      </c>
      <c r="G4478" t="s">
        <v>7</v>
      </c>
      <c r="H4478">
        <v>114.9</v>
      </c>
      <c r="I4478" t="str" cm="1">
        <f t="array" ref="I4478">IFERROR(
INDEX(Category_Map!$B$3:$B$28,
MATCH(TRIM(SUBSTITUTE(SUBSTITUTE(CLEAN(G4478),CHAR(160),""),CHAR(10),"")),
TRIM(SUBSTITUTE(SUBSTITUTE(Category_Map!$A$3:$A$28,CHAR(160),""),CHAR(10),"")),0)),
"Not Found")</f>
        <v>Food</v>
      </c>
      <c r="J4478" t="str">
        <f t="shared" si="69"/>
        <v>Pre-COVID</v>
      </c>
    </row>
    <row r="4479" spans="1:10" x14ac:dyDescent="0.35">
      <c r="A4479" t="s">
        <v>33</v>
      </c>
      <c r="B4479">
        <v>2017</v>
      </c>
      <c r="C4479" t="s">
        <v>43</v>
      </c>
      <c r="D4479">
        <v>133.5</v>
      </c>
      <c r="E4479">
        <v>10</v>
      </c>
      <c r="F4479" s="1">
        <v>43009</v>
      </c>
      <c r="G4479" t="s">
        <v>8</v>
      </c>
      <c r="H4479">
        <v>135.6</v>
      </c>
      <c r="I4479" t="str" cm="1">
        <f t="array" ref="I4479">IFERROR(
INDEX(Category_Map!$B$3:$B$28,
MATCH(TRIM(SUBSTITUTE(SUBSTITUTE(CLEAN(G4479),CHAR(160),""),CHAR(10),"")),
TRIM(SUBSTITUTE(SUBSTITUTE(Category_Map!$A$3:$A$28,CHAR(160),""),CHAR(10),"")),0)),
"Not Found")</f>
        <v>Food</v>
      </c>
      <c r="J4479" t="str">
        <f t="shared" si="69"/>
        <v>Pre-COVID</v>
      </c>
    </row>
    <row r="4480" spans="1:10" x14ac:dyDescent="0.35">
      <c r="A4480" t="s">
        <v>33</v>
      </c>
      <c r="B4480">
        <v>2017</v>
      </c>
      <c r="C4480" t="s">
        <v>43</v>
      </c>
      <c r="D4480">
        <v>133.5</v>
      </c>
      <c r="E4480">
        <v>10</v>
      </c>
      <c r="F4480" s="1">
        <v>43009</v>
      </c>
      <c r="G4480" t="s">
        <v>9</v>
      </c>
      <c r="H4480">
        <v>173.2</v>
      </c>
      <c r="I4480" t="str" cm="1">
        <f t="array" ref="I4480">IFERROR(
INDEX(Category_Map!$B$3:$B$28,
MATCH(TRIM(SUBSTITUTE(SUBSTITUTE(CLEAN(G4480),CHAR(160),""),CHAR(10),"")),
TRIM(SUBSTITUTE(SUBSTITUTE(Category_Map!$A$3:$A$28,CHAR(160),""),CHAR(10),"")),0)),
"Not Found")</f>
        <v>Food</v>
      </c>
      <c r="J4480" t="str">
        <f t="shared" si="69"/>
        <v>Pre-COVID</v>
      </c>
    </row>
    <row r="4481" spans="1:10" x14ac:dyDescent="0.35">
      <c r="A4481" t="s">
        <v>33</v>
      </c>
      <c r="B4481">
        <v>2017</v>
      </c>
      <c r="C4481" t="s">
        <v>43</v>
      </c>
      <c r="D4481">
        <v>133.5</v>
      </c>
      <c r="E4481">
        <v>10</v>
      </c>
      <c r="F4481" s="1">
        <v>43009</v>
      </c>
      <c r="G4481" t="s">
        <v>10</v>
      </c>
      <c r="H4481">
        <v>124.1</v>
      </c>
      <c r="I4481" t="str" cm="1">
        <f t="array" ref="I4481">IFERROR(
INDEX(Category_Map!$B$3:$B$28,
MATCH(TRIM(SUBSTITUTE(SUBSTITUTE(CLEAN(G4481),CHAR(160),""),CHAR(10),"")),
TRIM(SUBSTITUTE(SUBSTITUTE(Category_Map!$A$3:$A$28,CHAR(160),""),CHAR(10),"")),0)),
"Not Found")</f>
        <v>Food</v>
      </c>
      <c r="J4481" t="str">
        <f t="shared" si="69"/>
        <v>Pre-COVID</v>
      </c>
    </row>
    <row r="4482" spans="1:10" x14ac:dyDescent="0.35">
      <c r="A4482" t="s">
        <v>33</v>
      </c>
      <c r="B4482">
        <v>2017</v>
      </c>
      <c r="C4482" t="s">
        <v>43</v>
      </c>
      <c r="D4482">
        <v>133.5</v>
      </c>
      <c r="E4482">
        <v>10</v>
      </c>
      <c r="F4482" s="1">
        <v>43009</v>
      </c>
      <c r="G4482" t="s">
        <v>11</v>
      </c>
      <c r="H4482">
        <v>122.6</v>
      </c>
      <c r="I4482" t="str" cm="1">
        <f t="array" ref="I4482">IFERROR(
INDEX(Category_Map!$B$3:$B$28,
MATCH(TRIM(SUBSTITUTE(SUBSTITUTE(CLEAN(G4482),CHAR(160),""),CHAR(10),"")),
TRIM(SUBSTITUTE(SUBSTITUTE(Category_Map!$A$3:$A$28,CHAR(160),""),CHAR(10),"")),0)),
"Not Found")</f>
        <v>Food</v>
      </c>
      <c r="J4482" t="str">
        <f t="shared" ref="J4482:J4545" si="70">IF(F4482 &lt; DATE(2020,3,1), "Pre-COVID", "Post-COVID")</f>
        <v>Pre-COVID</v>
      </c>
    </row>
    <row r="4483" spans="1:10" x14ac:dyDescent="0.35">
      <c r="A4483" t="s">
        <v>33</v>
      </c>
      <c r="B4483">
        <v>2017</v>
      </c>
      <c r="C4483" t="s">
        <v>43</v>
      </c>
      <c r="D4483">
        <v>133.5</v>
      </c>
      <c r="E4483">
        <v>10</v>
      </c>
      <c r="F4483" s="1">
        <v>43009</v>
      </c>
      <c r="G4483" t="s">
        <v>12</v>
      </c>
      <c r="H4483">
        <v>137.80000000000001</v>
      </c>
      <c r="I4483" t="str" cm="1">
        <f t="array" ref="I4483">IFERROR(
INDEX(Category_Map!$B$3:$B$28,
MATCH(TRIM(SUBSTITUTE(SUBSTITUTE(CLEAN(G4483),CHAR(160),""),CHAR(10),"")),
TRIM(SUBSTITUTE(SUBSTITUTE(Category_Map!$A$3:$A$28,CHAR(160),""),CHAR(10),"")),0)),
"Not Found")</f>
        <v>Food</v>
      </c>
      <c r="J4483" t="str">
        <f t="shared" si="70"/>
        <v>Pre-COVID</v>
      </c>
    </row>
    <row r="4484" spans="1:10" x14ac:dyDescent="0.35">
      <c r="A4484" t="s">
        <v>33</v>
      </c>
      <c r="B4484">
        <v>2017</v>
      </c>
      <c r="C4484" t="s">
        <v>43</v>
      </c>
      <c r="D4484">
        <v>133.5</v>
      </c>
      <c r="E4484">
        <v>10</v>
      </c>
      <c r="F4484" s="1">
        <v>43009</v>
      </c>
      <c r="G4484" t="s">
        <v>13</v>
      </c>
      <c r="H4484">
        <v>125.1</v>
      </c>
      <c r="I4484" t="str" cm="1">
        <f t="array" ref="I4484">IFERROR(
INDEX(Category_Map!$B$3:$B$28,
MATCH(TRIM(SUBSTITUTE(SUBSTITUTE(CLEAN(G4484),CHAR(160),""),CHAR(10),"")),
TRIM(SUBSTITUTE(SUBSTITUTE(Category_Map!$A$3:$A$28,CHAR(160),""),CHAR(10),"")),0)),
"Not Found")</f>
        <v>Food and beverages</v>
      </c>
      <c r="J4484" t="str">
        <f t="shared" si="70"/>
        <v>Pre-COVID</v>
      </c>
    </row>
    <row r="4485" spans="1:10" x14ac:dyDescent="0.35">
      <c r="A4485" t="s">
        <v>33</v>
      </c>
      <c r="B4485">
        <v>2017</v>
      </c>
      <c r="C4485" t="s">
        <v>43</v>
      </c>
      <c r="D4485">
        <v>133.5</v>
      </c>
      <c r="E4485">
        <v>10</v>
      </c>
      <c r="F4485" s="1">
        <v>43009</v>
      </c>
      <c r="G4485" t="s">
        <v>14</v>
      </c>
      <c r="H4485">
        <v>145.5</v>
      </c>
      <c r="I4485" t="str" cm="1">
        <f t="array" ref="I4485">IFERROR(
INDEX(Category_Map!$B$3:$B$28,
MATCH(TRIM(SUBSTITUTE(SUBSTITUTE(CLEAN(G4485),CHAR(160),""),CHAR(10),"")),
TRIM(SUBSTITUTE(SUBSTITUTE(Category_Map!$A$3:$A$28,CHAR(160),""),CHAR(10),"")),0)),
"Not Found")</f>
        <v>Food and beverages</v>
      </c>
      <c r="J4485" t="str">
        <f t="shared" si="70"/>
        <v>Pre-COVID</v>
      </c>
    </row>
    <row r="4486" spans="1:10" x14ac:dyDescent="0.35">
      <c r="A4486" t="s">
        <v>33</v>
      </c>
      <c r="B4486">
        <v>2017</v>
      </c>
      <c r="C4486" t="s">
        <v>43</v>
      </c>
      <c r="D4486">
        <v>133.5</v>
      </c>
      <c r="E4486">
        <v>10</v>
      </c>
      <c r="F4486" s="1">
        <v>43009</v>
      </c>
      <c r="G4486" t="s">
        <v>15</v>
      </c>
      <c r="H4486">
        <v>139.69999999999999</v>
      </c>
      <c r="I4486" t="str" cm="1">
        <f t="array" ref="I4486">IFERROR(
INDEX(Category_Map!$B$3:$B$28,
MATCH(TRIM(SUBSTITUTE(SUBSTITUTE(CLEAN(G4486),CHAR(160),""),CHAR(10),"")),
TRIM(SUBSTITUTE(SUBSTITUTE(Category_Map!$A$3:$A$28,CHAR(160),""),CHAR(10),"")),0)),
"Not Found")</f>
        <v>Food and beverages</v>
      </c>
      <c r="J4486" t="str">
        <f t="shared" si="70"/>
        <v>Pre-COVID</v>
      </c>
    </row>
    <row r="4487" spans="1:10" x14ac:dyDescent="0.35">
      <c r="A4487" t="s">
        <v>33</v>
      </c>
      <c r="B4487">
        <v>2017</v>
      </c>
      <c r="C4487" t="s">
        <v>43</v>
      </c>
      <c r="D4487">
        <v>133.5</v>
      </c>
      <c r="E4487">
        <v>10</v>
      </c>
      <c r="F4487" s="1">
        <v>43009</v>
      </c>
      <c r="G4487" t="s">
        <v>16</v>
      </c>
      <c r="H4487">
        <v>154.6</v>
      </c>
      <c r="I4487" t="str" cm="1">
        <f t="array" ref="I4487">IFERROR(
INDEX(Category_Map!$B$3:$B$28,
MATCH(TRIM(SUBSTITUTE(SUBSTITUTE(CLEAN(G4487),CHAR(160),""),CHAR(10),"")),
TRIM(SUBSTITUTE(SUBSTITUTE(Category_Map!$A$3:$A$28,CHAR(160),""),CHAR(10),"")),0)),
"Not Found")</f>
        <v>Miscellaneous</v>
      </c>
      <c r="J4487" t="str">
        <f t="shared" si="70"/>
        <v>Pre-COVID</v>
      </c>
    </row>
    <row r="4488" spans="1:10" x14ac:dyDescent="0.35">
      <c r="A4488" t="s">
        <v>33</v>
      </c>
      <c r="B4488">
        <v>2017</v>
      </c>
      <c r="C4488" t="s">
        <v>43</v>
      </c>
      <c r="D4488">
        <v>133.5</v>
      </c>
      <c r="E4488">
        <v>10</v>
      </c>
      <c r="F4488" s="1">
        <v>43009</v>
      </c>
      <c r="G4488" t="s">
        <v>17</v>
      </c>
      <c r="H4488">
        <v>134</v>
      </c>
      <c r="I4488" t="str" cm="1">
        <f t="array" ref="I4488">IFERROR(
INDEX(Category_Map!$B$3:$B$28,
MATCH(TRIM(SUBSTITUTE(SUBSTITUTE(CLEAN(G4488),CHAR(160),""),CHAR(10),"")),
TRIM(SUBSTITUTE(SUBSTITUTE(Category_Map!$A$3:$A$28,CHAR(160),""),CHAR(10),"")),0)),
"Not Found")</f>
        <v>Clothing and Footwear</v>
      </c>
      <c r="J4488" t="str">
        <f t="shared" si="70"/>
        <v>Pre-COVID</v>
      </c>
    </row>
    <row r="4489" spans="1:10" x14ac:dyDescent="0.35">
      <c r="A4489" t="s">
        <v>33</v>
      </c>
      <c r="B4489">
        <v>2017</v>
      </c>
      <c r="C4489" t="s">
        <v>43</v>
      </c>
      <c r="D4489">
        <v>133.5</v>
      </c>
      <c r="E4489">
        <v>10</v>
      </c>
      <c r="F4489" s="1">
        <v>43009</v>
      </c>
      <c r="G4489" t="s">
        <v>18</v>
      </c>
      <c r="H4489">
        <v>124.9</v>
      </c>
      <c r="I4489" t="str" cm="1">
        <f t="array" ref="I4489">IFERROR(
INDEX(Category_Map!$B$3:$B$28,
MATCH(TRIM(SUBSTITUTE(SUBSTITUTE(CLEAN(G4489),CHAR(160),""),CHAR(10),"")),
TRIM(SUBSTITUTE(SUBSTITUTE(Category_Map!$A$3:$A$28,CHAR(160),""),CHAR(10),"")),0)),
"Not Found")</f>
        <v>Clothing and Footwear</v>
      </c>
      <c r="J4489" t="str">
        <f t="shared" si="70"/>
        <v>Pre-COVID</v>
      </c>
    </row>
    <row r="4490" spans="1:10" x14ac:dyDescent="0.35">
      <c r="A4490" t="s">
        <v>33</v>
      </c>
      <c r="B4490">
        <v>2017</v>
      </c>
      <c r="C4490" t="s">
        <v>43</v>
      </c>
      <c r="D4490">
        <v>133.5</v>
      </c>
      <c r="E4490">
        <v>10</v>
      </c>
      <c r="F4490" s="1">
        <v>43009</v>
      </c>
      <c r="G4490" t="s">
        <v>19</v>
      </c>
      <c r="H4490">
        <v>132.6</v>
      </c>
      <c r="I4490" t="str" cm="1">
        <f t="array" ref="I4490">IFERROR(
INDEX(Category_Map!$B$3:$B$28,
MATCH(TRIM(SUBSTITUTE(SUBSTITUTE(CLEAN(G4490),CHAR(160),""),CHAR(10),"")),
TRIM(SUBSTITUTE(SUBSTITUTE(Category_Map!$A$3:$A$28,CHAR(160),""),CHAR(10),"")),0)),
"Not Found")</f>
        <v>Clothing and Footwear</v>
      </c>
      <c r="J4490" t="str">
        <f t="shared" si="70"/>
        <v>Pre-COVID</v>
      </c>
    </row>
    <row r="4491" spans="1:10" x14ac:dyDescent="0.35">
      <c r="A4491" t="s">
        <v>33</v>
      </c>
      <c r="B4491">
        <v>2017</v>
      </c>
      <c r="C4491" t="s">
        <v>43</v>
      </c>
      <c r="D4491">
        <v>133.5</v>
      </c>
      <c r="E4491">
        <v>10</v>
      </c>
      <c r="F4491" s="1">
        <v>43009</v>
      </c>
      <c r="G4491" t="s">
        <v>20</v>
      </c>
      <c r="H4491">
        <v>137.30000000000001</v>
      </c>
      <c r="I4491" t="str" cm="1">
        <f t="array" ref="I4491">IFERROR(
INDEX(Category_Map!$B$3:$B$28,
MATCH(TRIM(SUBSTITUTE(SUBSTITUTE(CLEAN(G4491),CHAR(160),""),CHAR(10),"")),
TRIM(SUBSTITUTE(SUBSTITUTE(Category_Map!$A$3:$A$28,CHAR(160),""),CHAR(10),"")),0)),
"Not Found")</f>
        <v>Housing and Utilities</v>
      </c>
      <c r="J4491" t="str">
        <f t="shared" si="70"/>
        <v>Pre-COVID</v>
      </c>
    </row>
    <row r="4492" spans="1:10" x14ac:dyDescent="0.35">
      <c r="A4492" t="s">
        <v>33</v>
      </c>
      <c r="B4492">
        <v>2017</v>
      </c>
      <c r="C4492" t="s">
        <v>43</v>
      </c>
      <c r="D4492">
        <v>133.5</v>
      </c>
      <c r="E4492">
        <v>10</v>
      </c>
      <c r="F4492" s="1">
        <v>43009</v>
      </c>
      <c r="G4492" t="s">
        <v>21</v>
      </c>
      <c r="H4492">
        <v>122.6</v>
      </c>
      <c r="I4492" t="str" cm="1">
        <f t="array" ref="I4492">IFERROR(
INDEX(Category_Map!$B$3:$B$28,
MATCH(TRIM(SUBSTITUTE(SUBSTITUTE(CLEAN(G4492),CHAR(160),""),CHAR(10),"")),
TRIM(SUBSTITUTE(SUBSTITUTE(Category_Map!$A$3:$A$28,CHAR(160),""),CHAR(10),"")),0)),
"Not Found")</f>
        <v>Fuel and Energy</v>
      </c>
      <c r="J4492" t="str">
        <f t="shared" si="70"/>
        <v>Pre-COVID</v>
      </c>
    </row>
    <row r="4493" spans="1:10" x14ac:dyDescent="0.35">
      <c r="A4493" t="s">
        <v>33</v>
      </c>
      <c r="B4493">
        <v>2017</v>
      </c>
      <c r="C4493" t="s">
        <v>43</v>
      </c>
      <c r="D4493">
        <v>133.5</v>
      </c>
      <c r="E4493">
        <v>10</v>
      </c>
      <c r="F4493" s="1">
        <v>43009</v>
      </c>
      <c r="G4493" t="s">
        <v>22</v>
      </c>
      <c r="H4493">
        <v>128.30000000000001</v>
      </c>
      <c r="I4493" t="str" cm="1">
        <f t="array" ref="I4493">IFERROR(
INDEX(Category_Map!$B$3:$B$28,
MATCH(TRIM(SUBSTITUTE(SUBSTITUTE(CLEAN(G4493),CHAR(160),""),CHAR(10),"")),
TRIM(SUBSTITUTE(SUBSTITUTE(Category_Map!$A$3:$A$28,CHAR(160),""),CHAR(10),"")),0)),
"Not Found")</f>
        <v>Household goods and services</v>
      </c>
      <c r="J4493" t="str">
        <f t="shared" si="70"/>
        <v>Pre-COVID</v>
      </c>
    </row>
    <row r="4494" spans="1:10" x14ac:dyDescent="0.35">
      <c r="A4494" t="s">
        <v>33</v>
      </c>
      <c r="B4494">
        <v>2017</v>
      </c>
      <c r="C4494" t="s">
        <v>43</v>
      </c>
      <c r="D4494">
        <v>133.5</v>
      </c>
      <c r="E4494">
        <v>10</v>
      </c>
      <c r="F4494" s="1">
        <v>43009</v>
      </c>
      <c r="G4494" t="s">
        <v>23</v>
      </c>
      <c r="H4494">
        <v>126.6</v>
      </c>
      <c r="I4494" t="str" cm="1">
        <f t="array" ref="I4494">IFERROR(
INDEX(Category_Map!$B$3:$B$28,
MATCH(TRIM(SUBSTITUTE(SUBSTITUTE(CLEAN(G4494),CHAR(160),""),CHAR(10),"")),
TRIM(SUBSTITUTE(SUBSTITUTE(Category_Map!$A$3:$A$28,CHAR(160),""),CHAR(10),"")),0)),
"Not Found")</f>
        <v>Health</v>
      </c>
      <c r="J4494" t="str">
        <f t="shared" si="70"/>
        <v>Pre-COVID</v>
      </c>
    </row>
    <row r="4495" spans="1:10" x14ac:dyDescent="0.35">
      <c r="A4495" t="s">
        <v>33</v>
      </c>
      <c r="B4495">
        <v>2017</v>
      </c>
      <c r="C4495" t="s">
        <v>43</v>
      </c>
      <c r="D4495">
        <v>133.5</v>
      </c>
      <c r="E4495">
        <v>10</v>
      </c>
      <c r="F4495" s="1">
        <v>43009</v>
      </c>
      <c r="G4495" t="s">
        <v>24</v>
      </c>
      <c r="H4495">
        <v>115</v>
      </c>
      <c r="I4495" t="str" cm="1">
        <f t="array" ref="I4495">IFERROR(
INDEX(Category_Map!$B$3:$B$28,
MATCH(TRIM(SUBSTITUTE(SUBSTITUTE(CLEAN(G4495),CHAR(160),""),CHAR(10),"")),
TRIM(SUBSTITUTE(SUBSTITUTE(Category_Map!$A$3:$A$28,CHAR(160),""),CHAR(10),"")),0)),
"Not Found")</f>
        <v>Transport &amp; Communication</v>
      </c>
      <c r="J4495" t="str">
        <f t="shared" si="70"/>
        <v>Pre-COVID</v>
      </c>
    </row>
    <row r="4496" spans="1:10" x14ac:dyDescent="0.35">
      <c r="A4496" t="s">
        <v>33</v>
      </c>
      <c r="B4496">
        <v>2017</v>
      </c>
      <c r="C4496" t="s">
        <v>43</v>
      </c>
      <c r="D4496">
        <v>133.5</v>
      </c>
      <c r="E4496">
        <v>10</v>
      </c>
      <c r="F4496" s="1">
        <v>43009</v>
      </c>
      <c r="G4496" t="s">
        <v>25</v>
      </c>
      <c r="H4496">
        <v>124.8</v>
      </c>
      <c r="I4496" t="str" cm="1">
        <f t="array" ref="I4496">IFERROR(
INDEX(Category_Map!$B$3:$B$28,
MATCH(TRIM(SUBSTITUTE(SUBSTITUTE(CLEAN(G4496),CHAR(160),""),CHAR(10),"")),
TRIM(SUBSTITUTE(SUBSTITUTE(Category_Map!$A$3:$A$28,CHAR(160),""),CHAR(10),"")),0)),
"Not Found")</f>
        <v>Recreation and Personal Care</v>
      </c>
      <c r="J4496" t="str">
        <f t="shared" si="70"/>
        <v>Pre-COVID</v>
      </c>
    </row>
    <row r="4497" spans="1:10" x14ac:dyDescent="0.35">
      <c r="A4497" t="s">
        <v>33</v>
      </c>
      <c r="B4497">
        <v>2017</v>
      </c>
      <c r="C4497" t="s">
        <v>43</v>
      </c>
      <c r="D4497">
        <v>133.5</v>
      </c>
      <c r="E4497">
        <v>10</v>
      </c>
      <c r="F4497" s="1">
        <v>43009</v>
      </c>
      <c r="G4497" t="s">
        <v>26</v>
      </c>
      <c r="H4497">
        <v>136.30000000000001</v>
      </c>
      <c r="I4497" t="str" cm="1">
        <f t="array" ref="I4497">IFERROR(
INDEX(Category_Map!$B$3:$B$28,
MATCH(TRIM(SUBSTITUTE(SUBSTITUTE(CLEAN(G4497),CHAR(160),""),CHAR(10),"")),
TRIM(SUBSTITUTE(SUBSTITUTE(Category_Map!$A$3:$A$28,CHAR(160),""),CHAR(10),"")),0)),
"Not Found")</f>
        <v>Education</v>
      </c>
      <c r="J4497" t="str">
        <f t="shared" si="70"/>
        <v>Pre-COVID</v>
      </c>
    </row>
    <row r="4498" spans="1:10" x14ac:dyDescent="0.35">
      <c r="A4498" t="s">
        <v>33</v>
      </c>
      <c r="B4498">
        <v>2017</v>
      </c>
      <c r="C4498" t="s">
        <v>43</v>
      </c>
      <c r="D4498">
        <v>133.5</v>
      </c>
      <c r="E4498">
        <v>10</v>
      </c>
      <c r="F4498" s="1">
        <v>43009</v>
      </c>
      <c r="G4498" t="s">
        <v>27</v>
      </c>
      <c r="H4498">
        <v>124.6</v>
      </c>
      <c r="I4498" t="str" cm="1">
        <f t="array" ref="I4498">IFERROR(
INDEX(Category_Map!$B$3:$B$28,
MATCH(TRIM(SUBSTITUTE(SUBSTITUTE(CLEAN(G4498),CHAR(160),""),CHAR(10),"")),
TRIM(SUBSTITUTE(SUBSTITUTE(Category_Map!$A$3:$A$28,CHAR(160),""),CHAR(10),"")),0)),
"Not Found")</f>
        <v>Personal care and effects</v>
      </c>
      <c r="J4498" t="str">
        <f t="shared" si="70"/>
        <v>Pre-COVID</v>
      </c>
    </row>
    <row r="4499" spans="1:10" x14ac:dyDescent="0.35">
      <c r="A4499" t="s">
        <v>33</v>
      </c>
      <c r="B4499">
        <v>2017</v>
      </c>
      <c r="C4499" t="s">
        <v>43</v>
      </c>
      <c r="D4499">
        <v>133.5</v>
      </c>
      <c r="E4499">
        <v>10</v>
      </c>
      <c r="F4499" s="1">
        <v>43009</v>
      </c>
      <c r="G4499" t="s">
        <v>28</v>
      </c>
      <c r="H4499">
        <v>124.5</v>
      </c>
      <c r="I4499" t="str" cm="1">
        <f t="array" ref="I4499">IFERROR(
INDEX(Category_Map!$B$3:$B$28,
MATCH(TRIM(SUBSTITUTE(SUBSTITUTE(CLEAN(G4499),CHAR(160),""),CHAR(10),"")),
TRIM(SUBSTITUTE(SUBSTITUTE(Category_Map!$A$3:$A$28,CHAR(160),""),CHAR(10),"")),0)),
"Not Found")</f>
        <v>Miscellaneous</v>
      </c>
      <c r="J4499" t="str">
        <f t="shared" si="70"/>
        <v>Pre-COVID</v>
      </c>
    </row>
    <row r="4500" spans="1:10" x14ac:dyDescent="0.35">
      <c r="A4500" t="s">
        <v>34</v>
      </c>
      <c r="B4500">
        <v>2017</v>
      </c>
      <c r="C4500" t="s">
        <v>43</v>
      </c>
      <c r="D4500">
        <v>136.1</v>
      </c>
      <c r="E4500">
        <v>10</v>
      </c>
      <c r="F4500" s="1">
        <v>43009</v>
      </c>
      <c r="G4500" t="s">
        <v>3</v>
      </c>
      <c r="H4500">
        <v>135.30000000000001</v>
      </c>
      <c r="I4500" t="str" cm="1">
        <f t="array" ref="I4500">IFERROR(
INDEX(Category_Map!$B$3:$B$28,
MATCH(TRIM(SUBSTITUTE(SUBSTITUTE(CLEAN(G4500),CHAR(160),""),CHAR(10),"")),
TRIM(SUBSTITUTE(SUBSTITUTE(Category_Map!$A$3:$A$28,CHAR(160),""),CHAR(10),"")),0)),
"Not Found")</f>
        <v>Food</v>
      </c>
      <c r="J4500" t="str">
        <f t="shared" si="70"/>
        <v>Pre-COVID</v>
      </c>
    </row>
    <row r="4501" spans="1:10" x14ac:dyDescent="0.35">
      <c r="A4501" t="s">
        <v>34</v>
      </c>
      <c r="B4501">
        <v>2017</v>
      </c>
      <c r="C4501" t="s">
        <v>43</v>
      </c>
      <c r="D4501">
        <v>136.1</v>
      </c>
      <c r="E4501">
        <v>10</v>
      </c>
      <c r="F4501" s="1">
        <v>43009</v>
      </c>
      <c r="G4501" t="s">
        <v>4</v>
      </c>
      <c r="H4501">
        <v>142.19999999999999</v>
      </c>
      <c r="I4501" t="str" cm="1">
        <f t="array" ref="I4501">IFERROR(
INDEX(Category_Map!$B$3:$B$28,
MATCH(TRIM(SUBSTITUTE(SUBSTITUTE(CLEAN(G4501),CHAR(160),""),CHAR(10),"")),
TRIM(SUBSTITUTE(SUBSTITUTE(Category_Map!$A$3:$A$28,CHAR(160),""),CHAR(10),"")),0)),
"Not Found")</f>
        <v>Food</v>
      </c>
      <c r="J4501" t="str">
        <f t="shared" si="70"/>
        <v>Pre-COVID</v>
      </c>
    </row>
    <row r="4502" spans="1:10" x14ac:dyDescent="0.35">
      <c r="A4502" t="s">
        <v>34</v>
      </c>
      <c r="B4502">
        <v>2017</v>
      </c>
      <c r="C4502" t="s">
        <v>43</v>
      </c>
      <c r="D4502">
        <v>136.1</v>
      </c>
      <c r="E4502">
        <v>10</v>
      </c>
      <c r="F4502" s="1">
        <v>43009</v>
      </c>
      <c r="G4502" t="s">
        <v>5</v>
      </c>
      <c r="H4502">
        <v>131.19999999999999</v>
      </c>
      <c r="I4502" t="str" cm="1">
        <f t="array" ref="I4502">IFERROR(
INDEX(Category_Map!$B$3:$B$28,
MATCH(TRIM(SUBSTITUTE(SUBSTITUTE(CLEAN(G4502),CHAR(160),""),CHAR(10),"")),
TRIM(SUBSTITUTE(SUBSTITUTE(Category_Map!$A$3:$A$28,CHAR(160),""),CHAR(10),"")),0)),
"Not Found")</f>
        <v>Food</v>
      </c>
      <c r="J4502" t="str">
        <f t="shared" si="70"/>
        <v>Pre-COVID</v>
      </c>
    </row>
    <row r="4503" spans="1:10" x14ac:dyDescent="0.35">
      <c r="A4503" t="s">
        <v>34</v>
      </c>
      <c r="B4503">
        <v>2017</v>
      </c>
      <c r="C4503" t="s">
        <v>43</v>
      </c>
      <c r="D4503">
        <v>136.1</v>
      </c>
      <c r="E4503">
        <v>10</v>
      </c>
      <c r="F4503" s="1">
        <v>43009</v>
      </c>
      <c r="G4503" t="s">
        <v>6</v>
      </c>
      <c r="H4503">
        <v>140.6</v>
      </c>
      <c r="I4503" t="str" cm="1">
        <f t="array" ref="I4503">IFERROR(
INDEX(Category_Map!$B$3:$B$28,
MATCH(TRIM(SUBSTITUTE(SUBSTITUTE(CLEAN(G4503),CHAR(160),""),CHAR(10),"")),
TRIM(SUBSTITUTE(SUBSTITUTE(Category_Map!$A$3:$A$28,CHAR(160),""),CHAR(10),"")),0)),
"Not Found")</f>
        <v>Food</v>
      </c>
      <c r="J4503" t="str">
        <f t="shared" si="70"/>
        <v>Pre-COVID</v>
      </c>
    </row>
    <row r="4504" spans="1:10" x14ac:dyDescent="0.35">
      <c r="A4504" t="s">
        <v>34</v>
      </c>
      <c r="B4504">
        <v>2017</v>
      </c>
      <c r="C4504" t="s">
        <v>43</v>
      </c>
      <c r="D4504">
        <v>136.1</v>
      </c>
      <c r="E4504">
        <v>10</v>
      </c>
      <c r="F4504" s="1">
        <v>43009</v>
      </c>
      <c r="G4504" t="s">
        <v>7</v>
      </c>
      <c r="H4504">
        <v>119</v>
      </c>
      <c r="I4504" t="str" cm="1">
        <f t="array" ref="I4504">IFERROR(
INDEX(Category_Map!$B$3:$B$28,
MATCH(TRIM(SUBSTITUTE(SUBSTITUTE(CLEAN(G4504),CHAR(160),""),CHAR(10),"")),
TRIM(SUBSTITUTE(SUBSTITUTE(Category_Map!$A$3:$A$28,CHAR(160),""),CHAR(10),"")),0)),
"Not Found")</f>
        <v>Food</v>
      </c>
      <c r="J4504" t="str">
        <f t="shared" si="70"/>
        <v>Pre-COVID</v>
      </c>
    </row>
    <row r="4505" spans="1:10" x14ac:dyDescent="0.35">
      <c r="A4505" t="s">
        <v>34</v>
      </c>
      <c r="B4505">
        <v>2017</v>
      </c>
      <c r="C4505" t="s">
        <v>43</v>
      </c>
      <c r="D4505">
        <v>136.1</v>
      </c>
      <c r="E4505">
        <v>10</v>
      </c>
      <c r="F4505" s="1">
        <v>43009</v>
      </c>
      <c r="G4505" t="s">
        <v>8</v>
      </c>
      <c r="H4505">
        <v>141.5</v>
      </c>
      <c r="I4505" t="str" cm="1">
        <f t="array" ref="I4505">IFERROR(
INDEX(Category_Map!$B$3:$B$28,
MATCH(TRIM(SUBSTITUTE(SUBSTITUTE(CLEAN(G4505),CHAR(160),""),CHAR(10),"")),
TRIM(SUBSTITUTE(SUBSTITUTE(Category_Map!$A$3:$A$28,CHAR(160),""),CHAR(10),"")),0)),
"Not Found")</f>
        <v>Food</v>
      </c>
      <c r="J4505" t="str">
        <f t="shared" si="70"/>
        <v>Pre-COVID</v>
      </c>
    </row>
    <row r="4506" spans="1:10" x14ac:dyDescent="0.35">
      <c r="A4506" t="s">
        <v>34</v>
      </c>
      <c r="B4506">
        <v>2017</v>
      </c>
      <c r="C4506" t="s">
        <v>43</v>
      </c>
      <c r="D4506">
        <v>136.1</v>
      </c>
      <c r="E4506">
        <v>10</v>
      </c>
      <c r="F4506" s="1">
        <v>43009</v>
      </c>
      <c r="G4506" t="s">
        <v>9</v>
      </c>
      <c r="H4506">
        <v>162.6</v>
      </c>
      <c r="I4506" t="str" cm="1">
        <f t="array" ref="I4506">IFERROR(
INDEX(Category_Map!$B$3:$B$28,
MATCH(TRIM(SUBSTITUTE(SUBSTITUTE(CLEAN(G4506),CHAR(160),""),CHAR(10),"")),
TRIM(SUBSTITUTE(SUBSTITUTE(Category_Map!$A$3:$A$28,CHAR(160),""),CHAR(10),"")),0)),
"Not Found")</f>
        <v>Food</v>
      </c>
      <c r="J4506" t="str">
        <f t="shared" si="70"/>
        <v>Pre-COVID</v>
      </c>
    </row>
    <row r="4507" spans="1:10" x14ac:dyDescent="0.35">
      <c r="A4507" t="s">
        <v>34</v>
      </c>
      <c r="B4507">
        <v>2017</v>
      </c>
      <c r="C4507" t="s">
        <v>43</v>
      </c>
      <c r="D4507">
        <v>136.1</v>
      </c>
      <c r="E4507">
        <v>10</v>
      </c>
      <c r="F4507" s="1">
        <v>43009</v>
      </c>
      <c r="G4507" t="s">
        <v>10</v>
      </c>
      <c r="H4507">
        <v>132.30000000000001</v>
      </c>
      <c r="I4507" t="str" cm="1">
        <f t="array" ref="I4507">IFERROR(
INDEX(Category_Map!$B$3:$B$28,
MATCH(TRIM(SUBSTITUTE(SUBSTITUTE(CLEAN(G4507),CHAR(160),""),CHAR(10),"")),
TRIM(SUBSTITUTE(SUBSTITUTE(Category_Map!$A$3:$A$28,CHAR(160),""),CHAR(10),"")),0)),
"Not Found")</f>
        <v>Food</v>
      </c>
      <c r="J4507" t="str">
        <f t="shared" si="70"/>
        <v>Pre-COVID</v>
      </c>
    </row>
    <row r="4508" spans="1:10" x14ac:dyDescent="0.35">
      <c r="A4508" t="s">
        <v>34</v>
      </c>
      <c r="B4508">
        <v>2017</v>
      </c>
      <c r="C4508" t="s">
        <v>43</v>
      </c>
      <c r="D4508">
        <v>136.1</v>
      </c>
      <c r="E4508">
        <v>10</v>
      </c>
      <c r="F4508" s="1">
        <v>43009</v>
      </c>
      <c r="G4508" t="s">
        <v>11</v>
      </c>
      <c r="H4508">
        <v>121.8</v>
      </c>
      <c r="I4508" t="str" cm="1">
        <f t="array" ref="I4508">IFERROR(
INDEX(Category_Map!$B$3:$B$28,
MATCH(TRIM(SUBSTITUTE(SUBSTITUTE(CLEAN(G4508),CHAR(160),""),CHAR(10),"")),
TRIM(SUBSTITUTE(SUBSTITUTE(Category_Map!$A$3:$A$28,CHAR(160),""),CHAR(10),"")),0)),
"Not Found")</f>
        <v>Food</v>
      </c>
      <c r="J4508" t="str">
        <f t="shared" si="70"/>
        <v>Pre-COVID</v>
      </c>
    </row>
    <row r="4509" spans="1:10" x14ac:dyDescent="0.35">
      <c r="A4509" t="s">
        <v>34</v>
      </c>
      <c r="B4509">
        <v>2017</v>
      </c>
      <c r="C4509" t="s">
        <v>43</v>
      </c>
      <c r="D4509">
        <v>136.1</v>
      </c>
      <c r="E4509">
        <v>10</v>
      </c>
      <c r="F4509" s="1">
        <v>43009</v>
      </c>
      <c r="G4509" t="s">
        <v>12</v>
      </c>
      <c r="H4509">
        <v>136.30000000000001</v>
      </c>
      <c r="I4509" t="str" cm="1">
        <f t="array" ref="I4509">IFERROR(
INDEX(Category_Map!$B$3:$B$28,
MATCH(TRIM(SUBSTITUTE(SUBSTITUTE(CLEAN(G4509),CHAR(160),""),CHAR(10),"")),
TRIM(SUBSTITUTE(SUBSTITUTE(Category_Map!$A$3:$A$28,CHAR(160),""),CHAR(10),"")),0)),
"Not Found")</f>
        <v>Food</v>
      </c>
      <c r="J4509" t="str">
        <f t="shared" si="70"/>
        <v>Pre-COVID</v>
      </c>
    </row>
    <row r="4510" spans="1:10" x14ac:dyDescent="0.35">
      <c r="A4510" t="s">
        <v>34</v>
      </c>
      <c r="B4510">
        <v>2017</v>
      </c>
      <c r="C4510" t="s">
        <v>43</v>
      </c>
      <c r="D4510">
        <v>136.1</v>
      </c>
      <c r="E4510">
        <v>10</v>
      </c>
      <c r="F4510" s="1">
        <v>43009</v>
      </c>
      <c r="G4510" t="s">
        <v>13</v>
      </c>
      <c r="H4510">
        <v>128.69999999999999</v>
      </c>
      <c r="I4510" t="str" cm="1">
        <f t="array" ref="I4510">IFERROR(
INDEX(Category_Map!$B$3:$B$28,
MATCH(TRIM(SUBSTITUTE(SUBSTITUTE(CLEAN(G4510),CHAR(160),""),CHAR(10),"")),
TRIM(SUBSTITUTE(SUBSTITUTE(Category_Map!$A$3:$A$28,CHAR(160),""),CHAR(10),"")),0)),
"Not Found")</f>
        <v>Food and beverages</v>
      </c>
      <c r="J4510" t="str">
        <f t="shared" si="70"/>
        <v>Pre-COVID</v>
      </c>
    </row>
    <row r="4511" spans="1:10" x14ac:dyDescent="0.35">
      <c r="A4511" t="s">
        <v>34</v>
      </c>
      <c r="B4511">
        <v>2017</v>
      </c>
      <c r="C4511" t="s">
        <v>43</v>
      </c>
      <c r="D4511">
        <v>136.1</v>
      </c>
      <c r="E4511">
        <v>10</v>
      </c>
      <c r="F4511" s="1">
        <v>43009</v>
      </c>
      <c r="G4511" t="s">
        <v>14</v>
      </c>
      <c r="H4511">
        <v>148.1</v>
      </c>
      <c r="I4511" t="str" cm="1">
        <f t="array" ref="I4511">IFERROR(
INDEX(Category_Map!$B$3:$B$28,
MATCH(TRIM(SUBSTITUTE(SUBSTITUTE(CLEAN(G4511),CHAR(160),""),CHAR(10),"")),
TRIM(SUBSTITUTE(SUBSTITUTE(Category_Map!$A$3:$A$28,CHAR(160),""),CHAR(10),"")),0)),
"Not Found")</f>
        <v>Food and beverages</v>
      </c>
      <c r="J4511" t="str">
        <f t="shared" si="70"/>
        <v>Pre-COVID</v>
      </c>
    </row>
    <row r="4512" spans="1:10" x14ac:dyDescent="0.35">
      <c r="A4512" t="s">
        <v>34</v>
      </c>
      <c r="B4512">
        <v>2017</v>
      </c>
      <c r="C4512" t="s">
        <v>43</v>
      </c>
      <c r="D4512">
        <v>136.1</v>
      </c>
      <c r="E4512">
        <v>10</v>
      </c>
      <c r="F4512" s="1">
        <v>43009</v>
      </c>
      <c r="G4512" t="s">
        <v>15</v>
      </c>
      <c r="H4512">
        <v>140.1</v>
      </c>
      <c r="I4512" t="str" cm="1">
        <f t="array" ref="I4512">IFERROR(
INDEX(Category_Map!$B$3:$B$28,
MATCH(TRIM(SUBSTITUTE(SUBSTITUTE(CLEAN(G4512),CHAR(160),""),CHAR(10),"")),
TRIM(SUBSTITUTE(SUBSTITUTE(Category_Map!$A$3:$A$28,CHAR(160),""),CHAR(10),"")),0)),
"Not Found")</f>
        <v>Food and beverages</v>
      </c>
      <c r="J4512" t="str">
        <f t="shared" si="70"/>
        <v>Pre-COVID</v>
      </c>
    </row>
    <row r="4513" spans="1:10" x14ac:dyDescent="0.35">
      <c r="A4513" t="s">
        <v>34</v>
      </c>
      <c r="B4513">
        <v>2017</v>
      </c>
      <c r="C4513" t="s">
        <v>43</v>
      </c>
      <c r="D4513">
        <v>136.1</v>
      </c>
      <c r="E4513">
        <v>10</v>
      </c>
      <c r="F4513" s="1">
        <v>43009</v>
      </c>
      <c r="G4513" t="s">
        <v>16</v>
      </c>
      <c r="H4513">
        <v>151.6</v>
      </c>
      <c r="I4513" t="str" cm="1">
        <f t="array" ref="I4513">IFERROR(
INDEX(Category_Map!$B$3:$B$28,
MATCH(TRIM(SUBSTITUTE(SUBSTITUTE(CLEAN(G4513),CHAR(160),""),CHAR(10),"")),
TRIM(SUBSTITUTE(SUBSTITUTE(Category_Map!$A$3:$A$28,CHAR(160),""),CHAR(10),"")),0)),
"Not Found")</f>
        <v>Miscellaneous</v>
      </c>
      <c r="J4513" t="str">
        <f t="shared" si="70"/>
        <v>Pre-COVID</v>
      </c>
    </row>
    <row r="4514" spans="1:10" x14ac:dyDescent="0.35">
      <c r="A4514" t="s">
        <v>34</v>
      </c>
      <c r="B4514">
        <v>2017</v>
      </c>
      <c r="C4514" t="s">
        <v>43</v>
      </c>
      <c r="D4514">
        <v>136.1</v>
      </c>
      <c r="E4514">
        <v>10</v>
      </c>
      <c r="F4514" s="1">
        <v>43009</v>
      </c>
      <c r="G4514" t="s">
        <v>17</v>
      </c>
      <c r="H4514">
        <v>142</v>
      </c>
      <c r="I4514" t="str" cm="1">
        <f t="array" ref="I4514">IFERROR(
INDEX(Category_Map!$B$3:$B$28,
MATCH(TRIM(SUBSTITUTE(SUBSTITUTE(CLEAN(G4514),CHAR(160),""),CHAR(10),"")),
TRIM(SUBSTITUTE(SUBSTITUTE(Category_Map!$A$3:$A$28,CHAR(160),""),CHAR(10),"")),0)),
"Not Found")</f>
        <v>Clothing and Footwear</v>
      </c>
      <c r="J4514" t="str">
        <f t="shared" si="70"/>
        <v>Pre-COVID</v>
      </c>
    </row>
    <row r="4515" spans="1:10" x14ac:dyDescent="0.35">
      <c r="A4515" t="s">
        <v>34</v>
      </c>
      <c r="B4515">
        <v>2017</v>
      </c>
      <c r="C4515" t="s">
        <v>43</v>
      </c>
      <c r="D4515">
        <v>136.1</v>
      </c>
      <c r="E4515">
        <v>10</v>
      </c>
      <c r="F4515" s="1">
        <v>43009</v>
      </c>
      <c r="G4515" t="s">
        <v>18</v>
      </c>
      <c r="H4515">
        <v>134.1</v>
      </c>
      <c r="I4515" t="str" cm="1">
        <f t="array" ref="I4515">IFERROR(
INDEX(Category_Map!$B$3:$B$28,
MATCH(TRIM(SUBSTITUTE(SUBSTITUTE(CLEAN(G4515),CHAR(160),""),CHAR(10),"")),
TRIM(SUBSTITUTE(SUBSTITUTE(Category_Map!$A$3:$A$28,CHAR(160),""),CHAR(10),"")),0)),
"Not Found")</f>
        <v>Clothing and Footwear</v>
      </c>
      <c r="J4515" t="str">
        <f t="shared" si="70"/>
        <v>Pre-COVID</v>
      </c>
    </row>
    <row r="4516" spans="1:10" x14ac:dyDescent="0.35">
      <c r="A4516" t="s">
        <v>34</v>
      </c>
      <c r="B4516">
        <v>2017</v>
      </c>
      <c r="C4516" t="s">
        <v>43</v>
      </c>
      <c r="D4516">
        <v>136.1</v>
      </c>
      <c r="E4516">
        <v>10</v>
      </c>
      <c r="F4516" s="1">
        <v>43009</v>
      </c>
      <c r="G4516" t="s">
        <v>19</v>
      </c>
      <c r="H4516">
        <v>140.80000000000001</v>
      </c>
      <c r="I4516" t="str" cm="1">
        <f t="array" ref="I4516">IFERROR(
INDEX(Category_Map!$B$3:$B$28,
MATCH(TRIM(SUBSTITUTE(SUBSTITUTE(CLEAN(G4516),CHAR(160),""),CHAR(10),"")),
TRIM(SUBSTITUTE(SUBSTITUTE(Category_Map!$A$3:$A$28,CHAR(160),""),CHAR(10),"")),0)),
"Not Found")</f>
        <v>Clothing and Footwear</v>
      </c>
      <c r="J4516" t="str">
        <f t="shared" si="70"/>
        <v>Pre-COVID</v>
      </c>
    </row>
    <row r="4517" spans="1:10" x14ac:dyDescent="0.35">
      <c r="A4517" t="s">
        <v>34</v>
      </c>
      <c r="B4517">
        <v>2017</v>
      </c>
      <c r="C4517" t="s">
        <v>43</v>
      </c>
      <c r="D4517">
        <v>136.1</v>
      </c>
      <c r="E4517">
        <v>10</v>
      </c>
      <c r="F4517" s="1">
        <v>43009</v>
      </c>
      <c r="G4517" t="s">
        <v>20</v>
      </c>
      <c r="H4517">
        <v>137.30000000000001</v>
      </c>
      <c r="I4517" t="str" cm="1">
        <f t="array" ref="I4517">IFERROR(
INDEX(Category_Map!$B$3:$B$28,
MATCH(TRIM(SUBSTITUTE(SUBSTITUTE(CLEAN(G4517),CHAR(160),""),CHAR(10),"")),
TRIM(SUBSTITUTE(SUBSTITUTE(Category_Map!$A$3:$A$28,CHAR(160),""),CHAR(10),"")),0)),
"Not Found")</f>
        <v>Housing and Utilities</v>
      </c>
      <c r="J4517" t="str">
        <f t="shared" si="70"/>
        <v>Pre-COVID</v>
      </c>
    </row>
    <row r="4518" spans="1:10" x14ac:dyDescent="0.35">
      <c r="A4518" t="s">
        <v>34</v>
      </c>
      <c r="B4518">
        <v>2017</v>
      </c>
      <c r="C4518" t="s">
        <v>43</v>
      </c>
      <c r="D4518">
        <v>136.1</v>
      </c>
      <c r="E4518">
        <v>10</v>
      </c>
      <c r="F4518" s="1">
        <v>43009</v>
      </c>
      <c r="G4518" t="s">
        <v>21</v>
      </c>
      <c r="H4518">
        <v>132.19999999999999</v>
      </c>
      <c r="I4518" t="str" cm="1">
        <f t="array" ref="I4518">IFERROR(
INDEX(Category_Map!$B$3:$B$28,
MATCH(TRIM(SUBSTITUTE(SUBSTITUTE(CLEAN(G4518),CHAR(160),""),CHAR(10),"")),
TRIM(SUBSTITUTE(SUBSTITUTE(Category_Map!$A$3:$A$28,CHAR(160),""),CHAR(10),"")),0)),
"Not Found")</f>
        <v>Fuel and Energy</v>
      </c>
      <c r="J4518" t="str">
        <f t="shared" si="70"/>
        <v>Pre-COVID</v>
      </c>
    </row>
    <row r="4519" spans="1:10" x14ac:dyDescent="0.35">
      <c r="A4519" t="s">
        <v>34</v>
      </c>
      <c r="B4519">
        <v>2017</v>
      </c>
      <c r="C4519" t="s">
        <v>43</v>
      </c>
      <c r="D4519">
        <v>136.1</v>
      </c>
      <c r="E4519">
        <v>10</v>
      </c>
      <c r="F4519" s="1">
        <v>43009</v>
      </c>
      <c r="G4519" t="s">
        <v>22</v>
      </c>
      <c r="H4519">
        <v>133.6</v>
      </c>
      <c r="I4519" t="str" cm="1">
        <f t="array" ref="I4519">IFERROR(
INDEX(Category_Map!$B$3:$B$28,
MATCH(TRIM(SUBSTITUTE(SUBSTITUTE(CLEAN(G4519),CHAR(160),""),CHAR(10),"")),
TRIM(SUBSTITUTE(SUBSTITUTE(Category_Map!$A$3:$A$28,CHAR(160),""),CHAR(10),"")),0)),
"Not Found")</f>
        <v>Household goods and services</v>
      </c>
      <c r="J4519" t="str">
        <f t="shared" si="70"/>
        <v>Pre-COVID</v>
      </c>
    </row>
    <row r="4520" spans="1:10" x14ac:dyDescent="0.35">
      <c r="A4520" t="s">
        <v>34</v>
      </c>
      <c r="B4520">
        <v>2017</v>
      </c>
      <c r="C4520" t="s">
        <v>43</v>
      </c>
      <c r="D4520">
        <v>136.1</v>
      </c>
      <c r="E4520">
        <v>10</v>
      </c>
      <c r="F4520" s="1">
        <v>43009</v>
      </c>
      <c r="G4520" t="s">
        <v>23</v>
      </c>
      <c r="H4520">
        <v>131.30000000000001</v>
      </c>
      <c r="I4520" t="str" cm="1">
        <f t="array" ref="I4520">IFERROR(
INDEX(Category_Map!$B$3:$B$28,
MATCH(TRIM(SUBSTITUTE(SUBSTITUTE(CLEAN(G4520),CHAR(160),""),CHAR(10),"")),
TRIM(SUBSTITUTE(SUBSTITUTE(Category_Map!$A$3:$A$28,CHAR(160),""),CHAR(10),"")),0)),
"Not Found")</f>
        <v>Health</v>
      </c>
      <c r="J4520" t="str">
        <f t="shared" si="70"/>
        <v>Pre-COVID</v>
      </c>
    </row>
    <row r="4521" spans="1:10" x14ac:dyDescent="0.35">
      <c r="A4521" t="s">
        <v>34</v>
      </c>
      <c r="B4521">
        <v>2017</v>
      </c>
      <c r="C4521" t="s">
        <v>43</v>
      </c>
      <c r="D4521">
        <v>136.1</v>
      </c>
      <c r="E4521">
        <v>10</v>
      </c>
      <c r="F4521" s="1">
        <v>43009</v>
      </c>
      <c r="G4521" t="s">
        <v>24</v>
      </c>
      <c r="H4521">
        <v>117.8</v>
      </c>
      <c r="I4521" t="str" cm="1">
        <f t="array" ref="I4521">IFERROR(
INDEX(Category_Map!$B$3:$B$28,
MATCH(TRIM(SUBSTITUTE(SUBSTITUTE(CLEAN(G4521),CHAR(160),""),CHAR(10),"")),
TRIM(SUBSTITUTE(SUBSTITUTE(Category_Map!$A$3:$A$28,CHAR(160),""),CHAR(10),"")),0)),
"Not Found")</f>
        <v>Transport &amp; Communication</v>
      </c>
      <c r="J4521" t="str">
        <f t="shared" si="70"/>
        <v>Pre-COVID</v>
      </c>
    </row>
    <row r="4522" spans="1:10" x14ac:dyDescent="0.35">
      <c r="A4522" t="s">
        <v>34</v>
      </c>
      <c r="B4522">
        <v>2017</v>
      </c>
      <c r="C4522" t="s">
        <v>43</v>
      </c>
      <c r="D4522">
        <v>136.1</v>
      </c>
      <c r="E4522">
        <v>10</v>
      </c>
      <c r="F4522" s="1">
        <v>43009</v>
      </c>
      <c r="G4522" t="s">
        <v>25</v>
      </c>
      <c r="H4522">
        <v>128.4</v>
      </c>
      <c r="I4522" t="str" cm="1">
        <f t="array" ref="I4522">IFERROR(
INDEX(Category_Map!$B$3:$B$28,
MATCH(TRIM(SUBSTITUTE(SUBSTITUTE(CLEAN(G4522),CHAR(160),""),CHAR(10),"")),
TRIM(SUBSTITUTE(SUBSTITUTE(Category_Map!$A$3:$A$28,CHAR(160),""),CHAR(10),"")),0)),
"Not Found")</f>
        <v>Recreation and Personal Care</v>
      </c>
      <c r="J4522" t="str">
        <f t="shared" si="70"/>
        <v>Pre-COVID</v>
      </c>
    </row>
    <row r="4523" spans="1:10" x14ac:dyDescent="0.35">
      <c r="A4523" t="s">
        <v>34</v>
      </c>
      <c r="B4523">
        <v>2017</v>
      </c>
      <c r="C4523" t="s">
        <v>43</v>
      </c>
      <c r="D4523">
        <v>136.1</v>
      </c>
      <c r="E4523">
        <v>10</v>
      </c>
      <c r="F4523" s="1">
        <v>43009</v>
      </c>
      <c r="G4523" t="s">
        <v>26</v>
      </c>
      <c r="H4523">
        <v>137.9</v>
      </c>
      <c r="I4523" t="str" cm="1">
        <f t="array" ref="I4523">IFERROR(
INDEX(Category_Map!$B$3:$B$28,
MATCH(TRIM(SUBSTITUTE(SUBSTITUTE(CLEAN(G4523),CHAR(160),""),CHAR(10),"")),
TRIM(SUBSTITUTE(SUBSTITUTE(Category_Map!$A$3:$A$28,CHAR(160),""),CHAR(10),"")),0)),
"Not Found")</f>
        <v>Education</v>
      </c>
      <c r="J4523" t="str">
        <f t="shared" si="70"/>
        <v>Pre-COVID</v>
      </c>
    </row>
    <row r="4524" spans="1:10" x14ac:dyDescent="0.35">
      <c r="A4524" t="s">
        <v>34</v>
      </c>
      <c r="B4524">
        <v>2017</v>
      </c>
      <c r="C4524" t="s">
        <v>43</v>
      </c>
      <c r="D4524">
        <v>136.1</v>
      </c>
      <c r="E4524">
        <v>10</v>
      </c>
      <c r="F4524" s="1">
        <v>43009</v>
      </c>
      <c r="G4524" t="s">
        <v>27</v>
      </c>
      <c r="H4524">
        <v>126.2</v>
      </c>
      <c r="I4524" t="str" cm="1">
        <f t="array" ref="I4524">IFERROR(
INDEX(Category_Map!$B$3:$B$28,
MATCH(TRIM(SUBSTITUTE(SUBSTITUTE(CLEAN(G4524),CHAR(160),""),CHAR(10),"")),
TRIM(SUBSTITUTE(SUBSTITUTE(Category_Map!$A$3:$A$28,CHAR(160),""),CHAR(10),"")),0)),
"Not Found")</f>
        <v>Personal care and effects</v>
      </c>
      <c r="J4524" t="str">
        <f t="shared" si="70"/>
        <v>Pre-COVID</v>
      </c>
    </row>
    <row r="4525" spans="1:10" x14ac:dyDescent="0.35">
      <c r="A4525" t="s">
        <v>34</v>
      </c>
      <c r="B4525">
        <v>2017</v>
      </c>
      <c r="C4525" t="s">
        <v>43</v>
      </c>
      <c r="D4525">
        <v>136.1</v>
      </c>
      <c r="E4525">
        <v>10</v>
      </c>
      <c r="F4525" s="1">
        <v>43009</v>
      </c>
      <c r="G4525" t="s">
        <v>28</v>
      </c>
      <c r="H4525">
        <v>127.7</v>
      </c>
      <c r="I4525" t="str" cm="1">
        <f t="array" ref="I4525">IFERROR(
INDEX(Category_Map!$B$3:$B$28,
MATCH(TRIM(SUBSTITUTE(SUBSTITUTE(CLEAN(G4525),CHAR(160),""),CHAR(10),"")),
TRIM(SUBSTITUTE(SUBSTITUTE(Category_Map!$A$3:$A$28,CHAR(160),""),CHAR(10),"")),0)),
"Not Found")</f>
        <v>Miscellaneous</v>
      </c>
      <c r="J4525" t="str">
        <f t="shared" si="70"/>
        <v>Pre-COVID</v>
      </c>
    </row>
    <row r="4526" spans="1:10" x14ac:dyDescent="0.35">
      <c r="A4526" t="s">
        <v>30</v>
      </c>
      <c r="B4526">
        <v>2017</v>
      </c>
      <c r="C4526" t="s">
        <v>45</v>
      </c>
      <c r="D4526">
        <v>140</v>
      </c>
      <c r="E4526">
        <v>11</v>
      </c>
      <c r="F4526" s="1">
        <v>43040</v>
      </c>
      <c r="G4526" t="s">
        <v>3</v>
      </c>
      <c r="H4526">
        <v>136.30000000000001</v>
      </c>
      <c r="I4526" t="str" cm="1">
        <f t="array" ref="I4526">IFERROR(
INDEX(Category_Map!$B$3:$B$28,
MATCH(TRIM(SUBSTITUTE(SUBSTITUTE(CLEAN(G4526),CHAR(160),""),CHAR(10),"")),
TRIM(SUBSTITUTE(SUBSTITUTE(Category_Map!$A$3:$A$28,CHAR(160),""),CHAR(10),"")),0)),
"Not Found")</f>
        <v>Food</v>
      </c>
      <c r="J4526" t="str">
        <f t="shared" si="70"/>
        <v>Pre-COVID</v>
      </c>
    </row>
    <row r="4527" spans="1:10" x14ac:dyDescent="0.35">
      <c r="A4527" t="s">
        <v>30</v>
      </c>
      <c r="B4527">
        <v>2017</v>
      </c>
      <c r="C4527" t="s">
        <v>45</v>
      </c>
      <c r="D4527">
        <v>140</v>
      </c>
      <c r="E4527">
        <v>11</v>
      </c>
      <c r="F4527" s="1">
        <v>43040</v>
      </c>
      <c r="G4527" t="s">
        <v>4</v>
      </c>
      <c r="H4527">
        <v>142.5</v>
      </c>
      <c r="I4527" t="str" cm="1">
        <f t="array" ref="I4527">IFERROR(
INDEX(Category_Map!$B$3:$B$28,
MATCH(TRIM(SUBSTITUTE(SUBSTITUTE(CLEAN(G4527),CHAR(160),""),CHAR(10),"")),
TRIM(SUBSTITUTE(SUBSTITUTE(Category_Map!$A$3:$A$28,CHAR(160),""),CHAR(10),"")),0)),
"Not Found")</f>
        <v>Food</v>
      </c>
      <c r="J4527" t="str">
        <f t="shared" si="70"/>
        <v>Pre-COVID</v>
      </c>
    </row>
    <row r="4528" spans="1:10" x14ac:dyDescent="0.35">
      <c r="A4528" t="s">
        <v>30</v>
      </c>
      <c r="B4528">
        <v>2017</v>
      </c>
      <c r="C4528" t="s">
        <v>45</v>
      </c>
      <c r="D4528">
        <v>140</v>
      </c>
      <c r="E4528">
        <v>11</v>
      </c>
      <c r="F4528" s="1">
        <v>43040</v>
      </c>
      <c r="G4528" t="s">
        <v>5</v>
      </c>
      <c r="H4528">
        <v>140.5</v>
      </c>
      <c r="I4528" t="str" cm="1">
        <f t="array" ref="I4528">IFERROR(
INDEX(Category_Map!$B$3:$B$28,
MATCH(TRIM(SUBSTITUTE(SUBSTITUTE(CLEAN(G4528),CHAR(160),""),CHAR(10),"")),
TRIM(SUBSTITUTE(SUBSTITUTE(Category_Map!$A$3:$A$28,CHAR(160),""),CHAR(10),"")),0)),
"Not Found")</f>
        <v>Food</v>
      </c>
      <c r="J4528" t="str">
        <f t="shared" si="70"/>
        <v>Pre-COVID</v>
      </c>
    </row>
    <row r="4529" spans="1:10" x14ac:dyDescent="0.35">
      <c r="A4529" t="s">
        <v>30</v>
      </c>
      <c r="B4529">
        <v>2017</v>
      </c>
      <c r="C4529" t="s">
        <v>45</v>
      </c>
      <c r="D4529">
        <v>140</v>
      </c>
      <c r="E4529">
        <v>11</v>
      </c>
      <c r="F4529" s="1">
        <v>43040</v>
      </c>
      <c r="G4529" t="s">
        <v>6</v>
      </c>
      <c r="H4529">
        <v>141.5</v>
      </c>
      <c r="I4529" t="str" cm="1">
        <f t="array" ref="I4529">IFERROR(
INDEX(Category_Map!$B$3:$B$28,
MATCH(TRIM(SUBSTITUTE(SUBSTITUTE(CLEAN(G4529),CHAR(160),""),CHAR(10),"")),
TRIM(SUBSTITUTE(SUBSTITUTE(Category_Map!$A$3:$A$28,CHAR(160),""),CHAR(10),"")),0)),
"Not Found")</f>
        <v>Food</v>
      </c>
      <c r="J4529" t="str">
        <f t="shared" si="70"/>
        <v>Pre-COVID</v>
      </c>
    </row>
    <row r="4530" spans="1:10" x14ac:dyDescent="0.35">
      <c r="A4530" t="s">
        <v>30</v>
      </c>
      <c r="B4530">
        <v>2017</v>
      </c>
      <c r="C4530" t="s">
        <v>45</v>
      </c>
      <c r="D4530">
        <v>140</v>
      </c>
      <c r="E4530">
        <v>11</v>
      </c>
      <c r="F4530" s="1">
        <v>43040</v>
      </c>
      <c r="G4530" t="s">
        <v>7</v>
      </c>
      <c r="H4530">
        <v>121.6</v>
      </c>
      <c r="I4530" t="str" cm="1">
        <f t="array" ref="I4530">IFERROR(
INDEX(Category_Map!$B$3:$B$28,
MATCH(TRIM(SUBSTITUTE(SUBSTITUTE(CLEAN(G4530),CHAR(160),""),CHAR(10),"")),
TRIM(SUBSTITUTE(SUBSTITUTE(Category_Map!$A$3:$A$28,CHAR(160),""),CHAR(10),"")),0)),
"Not Found")</f>
        <v>Food</v>
      </c>
      <c r="J4530" t="str">
        <f t="shared" si="70"/>
        <v>Pre-COVID</v>
      </c>
    </row>
    <row r="4531" spans="1:10" x14ac:dyDescent="0.35">
      <c r="A4531" t="s">
        <v>30</v>
      </c>
      <c r="B4531">
        <v>2017</v>
      </c>
      <c r="C4531" t="s">
        <v>45</v>
      </c>
      <c r="D4531">
        <v>140</v>
      </c>
      <c r="E4531">
        <v>11</v>
      </c>
      <c r="F4531" s="1">
        <v>43040</v>
      </c>
      <c r="G4531" t="s">
        <v>8</v>
      </c>
      <c r="H4531">
        <v>147.30000000000001</v>
      </c>
      <c r="I4531" t="str" cm="1">
        <f t="array" ref="I4531">IFERROR(
INDEX(Category_Map!$B$3:$B$28,
MATCH(TRIM(SUBSTITUTE(SUBSTITUTE(CLEAN(G4531),CHAR(160),""),CHAR(10),"")),
TRIM(SUBSTITUTE(SUBSTITUTE(Category_Map!$A$3:$A$28,CHAR(160),""),CHAR(10),"")),0)),
"Not Found")</f>
        <v>Food</v>
      </c>
      <c r="J4531" t="str">
        <f t="shared" si="70"/>
        <v>Pre-COVID</v>
      </c>
    </row>
    <row r="4532" spans="1:10" x14ac:dyDescent="0.35">
      <c r="A4532" t="s">
        <v>30</v>
      </c>
      <c r="B4532">
        <v>2017</v>
      </c>
      <c r="C4532" t="s">
        <v>45</v>
      </c>
      <c r="D4532">
        <v>140</v>
      </c>
      <c r="E4532">
        <v>11</v>
      </c>
      <c r="F4532" s="1">
        <v>43040</v>
      </c>
      <c r="G4532" t="s">
        <v>9</v>
      </c>
      <c r="H4532">
        <v>168</v>
      </c>
      <c r="I4532" t="str" cm="1">
        <f t="array" ref="I4532">IFERROR(
INDEX(Category_Map!$B$3:$B$28,
MATCH(TRIM(SUBSTITUTE(SUBSTITUTE(CLEAN(G4532),CHAR(160),""),CHAR(10),"")),
TRIM(SUBSTITUTE(SUBSTITUTE(Category_Map!$A$3:$A$28,CHAR(160),""),CHAR(10),"")),0)),
"Not Found")</f>
        <v>Food</v>
      </c>
      <c r="J4532" t="str">
        <f t="shared" si="70"/>
        <v>Pre-COVID</v>
      </c>
    </row>
    <row r="4533" spans="1:10" x14ac:dyDescent="0.35">
      <c r="A4533" t="s">
        <v>30</v>
      </c>
      <c r="B4533">
        <v>2017</v>
      </c>
      <c r="C4533" t="s">
        <v>45</v>
      </c>
      <c r="D4533">
        <v>140</v>
      </c>
      <c r="E4533">
        <v>11</v>
      </c>
      <c r="F4533" s="1">
        <v>43040</v>
      </c>
      <c r="G4533" t="s">
        <v>10</v>
      </c>
      <c r="H4533">
        <v>135.80000000000001</v>
      </c>
      <c r="I4533" t="str" cm="1">
        <f t="array" ref="I4533">IFERROR(
INDEX(Category_Map!$B$3:$B$28,
MATCH(TRIM(SUBSTITUTE(SUBSTITUTE(CLEAN(G4533),CHAR(160),""),CHAR(10),"")),
TRIM(SUBSTITUTE(SUBSTITUTE(Category_Map!$A$3:$A$28,CHAR(160),""),CHAR(10),"")),0)),
"Not Found")</f>
        <v>Food</v>
      </c>
      <c r="J4533" t="str">
        <f t="shared" si="70"/>
        <v>Pre-COVID</v>
      </c>
    </row>
    <row r="4534" spans="1:10" x14ac:dyDescent="0.35">
      <c r="A4534" t="s">
        <v>30</v>
      </c>
      <c r="B4534">
        <v>2017</v>
      </c>
      <c r="C4534" t="s">
        <v>45</v>
      </c>
      <c r="D4534">
        <v>140</v>
      </c>
      <c r="E4534">
        <v>11</v>
      </c>
      <c r="F4534" s="1">
        <v>43040</v>
      </c>
      <c r="G4534" t="s">
        <v>11</v>
      </c>
      <c r="H4534">
        <v>122.5</v>
      </c>
      <c r="I4534" t="str" cm="1">
        <f t="array" ref="I4534">IFERROR(
INDEX(Category_Map!$B$3:$B$28,
MATCH(TRIM(SUBSTITUTE(SUBSTITUTE(CLEAN(G4534),CHAR(160),""),CHAR(10),"")),
TRIM(SUBSTITUTE(SUBSTITUTE(Category_Map!$A$3:$A$28,CHAR(160),""),CHAR(10),"")),0)),
"Not Found")</f>
        <v>Food</v>
      </c>
      <c r="J4534" t="str">
        <f t="shared" si="70"/>
        <v>Pre-COVID</v>
      </c>
    </row>
    <row r="4535" spans="1:10" x14ac:dyDescent="0.35">
      <c r="A4535" t="s">
        <v>30</v>
      </c>
      <c r="B4535">
        <v>2017</v>
      </c>
      <c r="C4535" t="s">
        <v>45</v>
      </c>
      <c r="D4535">
        <v>140</v>
      </c>
      <c r="E4535">
        <v>11</v>
      </c>
      <c r="F4535" s="1">
        <v>43040</v>
      </c>
      <c r="G4535" t="s">
        <v>12</v>
      </c>
      <c r="H4535">
        <v>136</v>
      </c>
      <c r="I4535" t="str" cm="1">
        <f t="array" ref="I4535">IFERROR(
INDEX(Category_Map!$B$3:$B$28,
MATCH(TRIM(SUBSTITUTE(SUBSTITUTE(CLEAN(G4535),CHAR(160),""),CHAR(10),"")),
TRIM(SUBSTITUTE(SUBSTITUTE(Category_Map!$A$3:$A$28,CHAR(160),""),CHAR(10),"")),0)),
"Not Found")</f>
        <v>Food</v>
      </c>
      <c r="J4535" t="str">
        <f t="shared" si="70"/>
        <v>Pre-COVID</v>
      </c>
    </row>
    <row r="4536" spans="1:10" x14ac:dyDescent="0.35">
      <c r="A4536" t="s">
        <v>30</v>
      </c>
      <c r="B4536">
        <v>2017</v>
      </c>
      <c r="C4536" t="s">
        <v>45</v>
      </c>
      <c r="D4536">
        <v>140</v>
      </c>
      <c r="E4536">
        <v>11</v>
      </c>
      <c r="F4536" s="1">
        <v>43040</v>
      </c>
      <c r="G4536" t="s">
        <v>13</v>
      </c>
      <c r="H4536">
        <v>131.9</v>
      </c>
      <c r="I4536" t="str" cm="1">
        <f t="array" ref="I4536">IFERROR(
INDEX(Category_Map!$B$3:$B$28,
MATCH(TRIM(SUBSTITUTE(SUBSTITUTE(CLEAN(G4536),CHAR(160),""),CHAR(10),"")),
TRIM(SUBSTITUTE(SUBSTITUTE(Category_Map!$A$3:$A$28,CHAR(160),""),CHAR(10),"")),0)),
"Not Found")</f>
        <v>Food and beverages</v>
      </c>
      <c r="J4536" t="str">
        <f t="shared" si="70"/>
        <v>Pre-COVID</v>
      </c>
    </row>
    <row r="4537" spans="1:10" x14ac:dyDescent="0.35">
      <c r="A4537" t="s">
        <v>30</v>
      </c>
      <c r="B4537">
        <v>2017</v>
      </c>
      <c r="C4537" t="s">
        <v>45</v>
      </c>
      <c r="D4537">
        <v>140</v>
      </c>
      <c r="E4537">
        <v>11</v>
      </c>
      <c r="F4537" s="1">
        <v>43040</v>
      </c>
      <c r="G4537" t="s">
        <v>14</v>
      </c>
      <c r="H4537">
        <v>151.4</v>
      </c>
      <c r="I4537" t="str" cm="1">
        <f t="array" ref="I4537">IFERROR(
INDEX(Category_Map!$B$3:$B$28,
MATCH(TRIM(SUBSTITUTE(SUBSTITUTE(CLEAN(G4537),CHAR(160),""),CHAR(10),"")),
TRIM(SUBSTITUTE(SUBSTITUTE(Category_Map!$A$3:$A$28,CHAR(160),""),CHAR(10),"")),0)),
"Not Found")</f>
        <v>Food and beverages</v>
      </c>
      <c r="J4537" t="str">
        <f t="shared" si="70"/>
        <v>Pre-COVID</v>
      </c>
    </row>
    <row r="4538" spans="1:10" x14ac:dyDescent="0.35">
      <c r="A4538" t="s">
        <v>30</v>
      </c>
      <c r="B4538">
        <v>2017</v>
      </c>
      <c r="C4538" t="s">
        <v>45</v>
      </c>
      <c r="D4538">
        <v>140</v>
      </c>
      <c r="E4538">
        <v>11</v>
      </c>
      <c r="F4538" s="1">
        <v>43040</v>
      </c>
      <c r="G4538" t="s">
        <v>15</v>
      </c>
      <c r="H4538">
        <v>142.4</v>
      </c>
      <c r="I4538" t="str" cm="1">
        <f t="array" ref="I4538">IFERROR(
INDEX(Category_Map!$B$3:$B$28,
MATCH(TRIM(SUBSTITUTE(SUBSTITUTE(CLEAN(G4538),CHAR(160),""),CHAR(10),"")),
TRIM(SUBSTITUTE(SUBSTITUTE(Category_Map!$A$3:$A$28,CHAR(160),""),CHAR(10),"")),0)),
"Not Found")</f>
        <v>Food and beverages</v>
      </c>
      <c r="J4538" t="str">
        <f t="shared" si="70"/>
        <v>Pre-COVID</v>
      </c>
    </row>
    <row r="4539" spans="1:10" x14ac:dyDescent="0.35">
      <c r="A4539" t="s">
        <v>30</v>
      </c>
      <c r="B4539">
        <v>2017</v>
      </c>
      <c r="C4539" t="s">
        <v>45</v>
      </c>
      <c r="D4539">
        <v>140</v>
      </c>
      <c r="E4539">
        <v>11</v>
      </c>
      <c r="F4539" s="1">
        <v>43040</v>
      </c>
      <c r="G4539" t="s">
        <v>16</v>
      </c>
      <c r="H4539">
        <v>152.1</v>
      </c>
      <c r="I4539" t="str" cm="1">
        <f t="array" ref="I4539">IFERROR(
INDEX(Category_Map!$B$3:$B$28,
MATCH(TRIM(SUBSTITUTE(SUBSTITUTE(CLEAN(G4539),CHAR(160),""),CHAR(10),"")),
TRIM(SUBSTITUTE(SUBSTITUTE(Category_Map!$A$3:$A$28,CHAR(160),""),CHAR(10),"")),0)),
"Not Found")</f>
        <v>Miscellaneous</v>
      </c>
      <c r="J4539" t="str">
        <f t="shared" si="70"/>
        <v>Pre-COVID</v>
      </c>
    </row>
    <row r="4540" spans="1:10" x14ac:dyDescent="0.35">
      <c r="A4540" t="s">
        <v>30</v>
      </c>
      <c r="B4540">
        <v>2017</v>
      </c>
      <c r="C4540" t="s">
        <v>45</v>
      </c>
      <c r="D4540">
        <v>140</v>
      </c>
      <c r="E4540">
        <v>11</v>
      </c>
      <c r="F4540" s="1">
        <v>43040</v>
      </c>
      <c r="G4540" t="s">
        <v>17</v>
      </c>
      <c r="H4540">
        <v>148.19999999999999</v>
      </c>
      <c r="I4540" t="str" cm="1">
        <f t="array" ref="I4540">IFERROR(
INDEX(Category_Map!$B$3:$B$28,
MATCH(TRIM(SUBSTITUTE(SUBSTITUTE(CLEAN(G4540),CHAR(160),""),CHAR(10),"")),
TRIM(SUBSTITUTE(SUBSTITUTE(Category_Map!$A$3:$A$28,CHAR(160),""),CHAR(10),"")),0)),
"Not Found")</f>
        <v>Clothing and Footwear</v>
      </c>
      <c r="J4540" t="str">
        <f t="shared" si="70"/>
        <v>Pre-COVID</v>
      </c>
    </row>
    <row r="4541" spans="1:10" x14ac:dyDescent="0.35">
      <c r="A4541" t="s">
        <v>30</v>
      </c>
      <c r="B4541">
        <v>2017</v>
      </c>
      <c r="C4541" t="s">
        <v>45</v>
      </c>
      <c r="D4541">
        <v>140</v>
      </c>
      <c r="E4541">
        <v>11</v>
      </c>
      <c r="F4541" s="1">
        <v>43040</v>
      </c>
      <c r="G4541" t="s">
        <v>18</v>
      </c>
      <c r="H4541">
        <v>141.5</v>
      </c>
      <c r="I4541" t="str" cm="1">
        <f t="array" ref="I4541">IFERROR(
INDEX(Category_Map!$B$3:$B$28,
MATCH(TRIM(SUBSTITUTE(SUBSTITUTE(CLEAN(G4541),CHAR(160),""),CHAR(10),"")),
TRIM(SUBSTITUTE(SUBSTITUTE(Category_Map!$A$3:$A$28,CHAR(160),""),CHAR(10),"")),0)),
"Not Found")</f>
        <v>Clothing and Footwear</v>
      </c>
      <c r="J4541" t="str">
        <f t="shared" si="70"/>
        <v>Pre-COVID</v>
      </c>
    </row>
    <row r="4542" spans="1:10" x14ac:dyDescent="0.35">
      <c r="A4542" t="s">
        <v>30</v>
      </c>
      <c r="B4542">
        <v>2017</v>
      </c>
      <c r="C4542" t="s">
        <v>45</v>
      </c>
      <c r="D4542">
        <v>140</v>
      </c>
      <c r="E4542">
        <v>11</v>
      </c>
      <c r="F4542" s="1">
        <v>43040</v>
      </c>
      <c r="G4542" t="s">
        <v>19</v>
      </c>
      <c r="H4542">
        <v>147.30000000000001</v>
      </c>
      <c r="I4542" t="str" cm="1">
        <f t="array" ref="I4542">IFERROR(
INDEX(Category_Map!$B$3:$B$28,
MATCH(TRIM(SUBSTITUTE(SUBSTITUTE(CLEAN(G4542),CHAR(160),""),CHAR(10),"")),
TRIM(SUBSTITUTE(SUBSTITUTE(Category_Map!$A$3:$A$28,CHAR(160),""),CHAR(10),"")),0)),
"Not Found")</f>
        <v>Clothing and Footwear</v>
      </c>
      <c r="J4542" t="str">
        <f t="shared" si="70"/>
        <v>Pre-COVID</v>
      </c>
    </row>
    <row r="4543" spans="1:10" x14ac:dyDescent="0.35">
      <c r="A4543" t="s">
        <v>30</v>
      </c>
      <c r="B4543">
        <v>2017</v>
      </c>
      <c r="C4543" t="s">
        <v>45</v>
      </c>
      <c r="D4543">
        <v>140</v>
      </c>
      <c r="E4543">
        <v>11</v>
      </c>
      <c r="F4543" s="1">
        <v>43040</v>
      </c>
      <c r="G4543" t="s">
        <v>20</v>
      </c>
      <c r="H4543">
        <v>0</v>
      </c>
      <c r="I4543" t="str" cm="1">
        <f t="array" ref="I4543">IFERROR(
INDEX(Category_Map!$B$3:$B$28,
MATCH(TRIM(SUBSTITUTE(SUBSTITUTE(CLEAN(G4543),CHAR(160),""),CHAR(10),"")),
TRIM(SUBSTITUTE(SUBSTITUTE(Category_Map!$A$3:$A$28,CHAR(160),""),CHAR(10),"")),0)),
"Not Found")</f>
        <v>Housing and Utilities</v>
      </c>
      <c r="J4543" t="str">
        <f t="shared" si="70"/>
        <v>Pre-COVID</v>
      </c>
    </row>
    <row r="4544" spans="1:10" x14ac:dyDescent="0.35">
      <c r="A4544" t="s">
        <v>30</v>
      </c>
      <c r="B4544">
        <v>2017</v>
      </c>
      <c r="C4544" t="s">
        <v>45</v>
      </c>
      <c r="D4544">
        <v>140</v>
      </c>
      <c r="E4544">
        <v>11</v>
      </c>
      <c r="F4544" s="1">
        <v>43040</v>
      </c>
      <c r="G4544" t="s">
        <v>21</v>
      </c>
      <c r="H4544">
        <v>141.1</v>
      </c>
      <c r="I4544" t="str" cm="1">
        <f t="array" ref="I4544">IFERROR(
INDEX(Category_Map!$B$3:$B$28,
MATCH(TRIM(SUBSTITUTE(SUBSTITUTE(CLEAN(G4544),CHAR(160),""),CHAR(10),"")),
TRIM(SUBSTITUTE(SUBSTITUTE(Category_Map!$A$3:$A$28,CHAR(160),""),CHAR(10),"")),0)),
"Not Found")</f>
        <v>Fuel and Energy</v>
      </c>
      <c r="J4544" t="str">
        <f t="shared" si="70"/>
        <v>Pre-COVID</v>
      </c>
    </row>
    <row r="4545" spans="1:10" x14ac:dyDescent="0.35">
      <c r="A4545" t="s">
        <v>30</v>
      </c>
      <c r="B4545">
        <v>2017</v>
      </c>
      <c r="C4545" t="s">
        <v>45</v>
      </c>
      <c r="D4545">
        <v>140</v>
      </c>
      <c r="E4545">
        <v>11</v>
      </c>
      <c r="F4545" s="1">
        <v>43040</v>
      </c>
      <c r="G4545" t="s">
        <v>22</v>
      </c>
      <c r="H4545">
        <v>139.4</v>
      </c>
      <c r="I4545" t="str" cm="1">
        <f t="array" ref="I4545">IFERROR(
INDEX(Category_Map!$B$3:$B$28,
MATCH(TRIM(SUBSTITUTE(SUBSTITUTE(CLEAN(G4545),CHAR(160),""),CHAR(10),"")),
TRIM(SUBSTITUTE(SUBSTITUTE(Category_Map!$A$3:$A$28,CHAR(160),""),CHAR(10),"")),0)),
"Not Found")</f>
        <v>Household goods and services</v>
      </c>
      <c r="J4545" t="str">
        <f t="shared" si="70"/>
        <v>Pre-COVID</v>
      </c>
    </row>
    <row r="4546" spans="1:10" x14ac:dyDescent="0.35">
      <c r="A4546" t="s">
        <v>30</v>
      </c>
      <c r="B4546">
        <v>2017</v>
      </c>
      <c r="C4546" t="s">
        <v>45</v>
      </c>
      <c r="D4546">
        <v>140</v>
      </c>
      <c r="E4546">
        <v>11</v>
      </c>
      <c r="F4546" s="1">
        <v>43040</v>
      </c>
      <c r="G4546" t="s">
        <v>23</v>
      </c>
      <c r="H4546">
        <v>135.80000000000001</v>
      </c>
      <c r="I4546" t="str" cm="1">
        <f t="array" ref="I4546">IFERROR(
INDEX(Category_Map!$B$3:$B$28,
MATCH(TRIM(SUBSTITUTE(SUBSTITUTE(CLEAN(G4546),CHAR(160),""),CHAR(10),"")),
TRIM(SUBSTITUTE(SUBSTITUTE(Category_Map!$A$3:$A$28,CHAR(160),""),CHAR(10),"")),0)),
"Not Found")</f>
        <v>Health</v>
      </c>
      <c r="J4546" t="str">
        <f t="shared" ref="J4546:J4609" si="71">IF(F4546 &lt; DATE(2020,3,1), "Pre-COVID", "Post-COVID")</f>
        <v>Pre-COVID</v>
      </c>
    </row>
    <row r="4547" spans="1:10" x14ac:dyDescent="0.35">
      <c r="A4547" t="s">
        <v>30</v>
      </c>
      <c r="B4547">
        <v>2017</v>
      </c>
      <c r="C4547" t="s">
        <v>45</v>
      </c>
      <c r="D4547">
        <v>140</v>
      </c>
      <c r="E4547">
        <v>11</v>
      </c>
      <c r="F4547" s="1">
        <v>43040</v>
      </c>
      <c r="G4547" t="s">
        <v>24</v>
      </c>
      <c r="H4547">
        <v>121.6</v>
      </c>
      <c r="I4547" t="str" cm="1">
        <f t="array" ref="I4547">IFERROR(
INDEX(Category_Map!$B$3:$B$28,
MATCH(TRIM(SUBSTITUTE(SUBSTITUTE(CLEAN(G4547),CHAR(160),""),CHAR(10),"")),
TRIM(SUBSTITUTE(SUBSTITUTE(Category_Map!$A$3:$A$28,CHAR(160),""),CHAR(10),"")),0)),
"Not Found")</f>
        <v>Transport &amp; Communication</v>
      </c>
      <c r="J4547" t="str">
        <f t="shared" si="71"/>
        <v>Pre-COVID</v>
      </c>
    </row>
    <row r="4548" spans="1:10" x14ac:dyDescent="0.35">
      <c r="A4548" t="s">
        <v>30</v>
      </c>
      <c r="B4548">
        <v>2017</v>
      </c>
      <c r="C4548" t="s">
        <v>45</v>
      </c>
      <c r="D4548">
        <v>140</v>
      </c>
      <c r="E4548">
        <v>11</v>
      </c>
      <c r="F4548" s="1">
        <v>43040</v>
      </c>
      <c r="G4548" t="s">
        <v>25</v>
      </c>
      <c r="H4548">
        <v>133.69999999999999</v>
      </c>
      <c r="I4548" t="str" cm="1">
        <f t="array" ref="I4548">IFERROR(
INDEX(Category_Map!$B$3:$B$28,
MATCH(TRIM(SUBSTITUTE(SUBSTITUTE(CLEAN(G4548),CHAR(160),""),CHAR(10),"")),
TRIM(SUBSTITUTE(SUBSTITUTE(Category_Map!$A$3:$A$28,CHAR(160),""),CHAR(10),"")),0)),
"Not Found")</f>
        <v>Recreation and Personal Care</v>
      </c>
      <c r="J4548" t="str">
        <f t="shared" si="71"/>
        <v>Pre-COVID</v>
      </c>
    </row>
    <row r="4549" spans="1:10" x14ac:dyDescent="0.35">
      <c r="A4549" t="s">
        <v>30</v>
      </c>
      <c r="B4549">
        <v>2017</v>
      </c>
      <c r="C4549" t="s">
        <v>45</v>
      </c>
      <c r="D4549">
        <v>140</v>
      </c>
      <c r="E4549">
        <v>11</v>
      </c>
      <c r="F4549" s="1">
        <v>43040</v>
      </c>
      <c r="G4549" t="s">
        <v>26</v>
      </c>
      <c r="H4549">
        <v>141.5</v>
      </c>
      <c r="I4549" t="str" cm="1">
        <f t="array" ref="I4549">IFERROR(
INDEX(Category_Map!$B$3:$B$28,
MATCH(TRIM(SUBSTITUTE(SUBSTITUTE(CLEAN(G4549),CHAR(160),""),CHAR(10),"")),
TRIM(SUBSTITUTE(SUBSTITUTE(Category_Map!$A$3:$A$28,CHAR(160),""),CHAR(10),"")),0)),
"Not Found")</f>
        <v>Education</v>
      </c>
      <c r="J4549" t="str">
        <f t="shared" si="71"/>
        <v>Pre-COVID</v>
      </c>
    </row>
    <row r="4550" spans="1:10" x14ac:dyDescent="0.35">
      <c r="A4550" t="s">
        <v>30</v>
      </c>
      <c r="B4550">
        <v>2017</v>
      </c>
      <c r="C4550" t="s">
        <v>45</v>
      </c>
      <c r="D4550">
        <v>140</v>
      </c>
      <c r="E4550">
        <v>11</v>
      </c>
      <c r="F4550" s="1">
        <v>43040</v>
      </c>
      <c r="G4550" t="s">
        <v>27</v>
      </c>
      <c r="H4550">
        <v>128.1</v>
      </c>
      <c r="I4550" t="str" cm="1">
        <f t="array" ref="I4550">IFERROR(
INDEX(Category_Map!$B$3:$B$28,
MATCH(TRIM(SUBSTITUTE(SUBSTITUTE(CLEAN(G4550),CHAR(160),""),CHAR(10),"")),
TRIM(SUBSTITUTE(SUBSTITUTE(Category_Map!$A$3:$A$28,CHAR(160),""),CHAR(10),"")),0)),
"Not Found")</f>
        <v>Personal care and effects</v>
      </c>
      <c r="J4550" t="str">
        <f t="shared" si="71"/>
        <v>Pre-COVID</v>
      </c>
    </row>
    <row r="4551" spans="1:10" x14ac:dyDescent="0.35">
      <c r="A4551" t="s">
        <v>30</v>
      </c>
      <c r="B4551">
        <v>2017</v>
      </c>
      <c r="C4551" t="s">
        <v>45</v>
      </c>
      <c r="D4551">
        <v>140</v>
      </c>
      <c r="E4551">
        <v>11</v>
      </c>
      <c r="F4551" s="1">
        <v>43040</v>
      </c>
      <c r="G4551" t="s">
        <v>28</v>
      </c>
      <c r="H4551">
        <v>131.69999999999999</v>
      </c>
      <c r="I4551" t="str" cm="1">
        <f t="array" ref="I4551">IFERROR(
INDEX(Category_Map!$B$3:$B$28,
MATCH(TRIM(SUBSTITUTE(SUBSTITUTE(CLEAN(G4551),CHAR(160),""),CHAR(10),"")),
TRIM(SUBSTITUTE(SUBSTITUTE(Category_Map!$A$3:$A$28,CHAR(160),""),CHAR(10),"")),0)),
"Not Found")</f>
        <v>Miscellaneous</v>
      </c>
      <c r="J4551" t="str">
        <f t="shared" si="71"/>
        <v>Pre-COVID</v>
      </c>
    </row>
    <row r="4552" spans="1:10" x14ac:dyDescent="0.35">
      <c r="A4552" t="s">
        <v>33</v>
      </c>
      <c r="B4552">
        <v>2017</v>
      </c>
      <c r="C4552" t="s">
        <v>45</v>
      </c>
      <c r="D4552">
        <v>134.80000000000001</v>
      </c>
      <c r="E4552">
        <v>11</v>
      </c>
      <c r="F4552" s="1">
        <v>43040</v>
      </c>
      <c r="G4552" t="s">
        <v>3</v>
      </c>
      <c r="H4552">
        <v>134.30000000000001</v>
      </c>
      <c r="I4552" t="str" cm="1">
        <f t="array" ref="I4552">IFERROR(
INDEX(Category_Map!$B$3:$B$28,
MATCH(TRIM(SUBSTITUTE(SUBSTITUTE(CLEAN(G4552),CHAR(160),""),CHAR(10),"")),
TRIM(SUBSTITUTE(SUBSTITUTE(Category_Map!$A$3:$A$28,CHAR(160),""),CHAR(10),"")),0)),
"Not Found")</f>
        <v>Food</v>
      </c>
      <c r="J4552" t="str">
        <f t="shared" si="71"/>
        <v>Pre-COVID</v>
      </c>
    </row>
    <row r="4553" spans="1:10" x14ac:dyDescent="0.35">
      <c r="A4553" t="s">
        <v>33</v>
      </c>
      <c r="B4553">
        <v>2017</v>
      </c>
      <c r="C4553" t="s">
        <v>45</v>
      </c>
      <c r="D4553">
        <v>134.80000000000001</v>
      </c>
      <c r="E4553">
        <v>11</v>
      </c>
      <c r="F4553" s="1">
        <v>43040</v>
      </c>
      <c r="G4553" t="s">
        <v>4</v>
      </c>
      <c r="H4553">
        <v>142.1</v>
      </c>
      <c r="I4553" t="str" cm="1">
        <f t="array" ref="I4553">IFERROR(
INDEX(Category_Map!$B$3:$B$28,
MATCH(TRIM(SUBSTITUTE(SUBSTITUTE(CLEAN(G4553),CHAR(160),""),CHAR(10),"")),
TRIM(SUBSTITUTE(SUBSTITUTE(Category_Map!$A$3:$A$28,CHAR(160),""),CHAR(10),"")),0)),
"Not Found")</f>
        <v>Food</v>
      </c>
      <c r="J4553" t="str">
        <f t="shared" si="71"/>
        <v>Pre-COVID</v>
      </c>
    </row>
    <row r="4554" spans="1:10" x14ac:dyDescent="0.35">
      <c r="A4554" t="s">
        <v>33</v>
      </c>
      <c r="B4554">
        <v>2017</v>
      </c>
      <c r="C4554" t="s">
        <v>45</v>
      </c>
      <c r="D4554">
        <v>134.80000000000001</v>
      </c>
      <c r="E4554">
        <v>11</v>
      </c>
      <c r="F4554" s="1">
        <v>43040</v>
      </c>
      <c r="G4554" t="s">
        <v>5</v>
      </c>
      <c r="H4554">
        <v>146.69999999999999</v>
      </c>
      <c r="I4554" t="str" cm="1">
        <f t="array" ref="I4554">IFERROR(
INDEX(Category_Map!$B$3:$B$28,
MATCH(TRIM(SUBSTITUTE(SUBSTITUTE(CLEAN(G4554),CHAR(160),""),CHAR(10),"")),
TRIM(SUBSTITUTE(SUBSTITUTE(Category_Map!$A$3:$A$28,CHAR(160),""),CHAR(10),"")),0)),
"Not Found")</f>
        <v>Food</v>
      </c>
      <c r="J4554" t="str">
        <f t="shared" si="71"/>
        <v>Pre-COVID</v>
      </c>
    </row>
    <row r="4555" spans="1:10" x14ac:dyDescent="0.35">
      <c r="A4555" t="s">
        <v>33</v>
      </c>
      <c r="B4555">
        <v>2017</v>
      </c>
      <c r="C4555" t="s">
        <v>45</v>
      </c>
      <c r="D4555">
        <v>134.80000000000001</v>
      </c>
      <c r="E4555">
        <v>11</v>
      </c>
      <c r="F4555" s="1">
        <v>43040</v>
      </c>
      <c r="G4555" t="s">
        <v>6</v>
      </c>
      <c r="H4555">
        <v>139.5</v>
      </c>
      <c r="I4555" t="str" cm="1">
        <f t="array" ref="I4555">IFERROR(
INDEX(Category_Map!$B$3:$B$28,
MATCH(TRIM(SUBSTITUTE(SUBSTITUTE(CLEAN(G4555),CHAR(160),""),CHAR(10),"")),
TRIM(SUBSTITUTE(SUBSTITUTE(Category_Map!$A$3:$A$28,CHAR(160),""),CHAR(10),"")),0)),
"Not Found")</f>
        <v>Food</v>
      </c>
      <c r="J4555" t="str">
        <f t="shared" si="71"/>
        <v>Pre-COVID</v>
      </c>
    </row>
    <row r="4556" spans="1:10" x14ac:dyDescent="0.35">
      <c r="A4556" t="s">
        <v>33</v>
      </c>
      <c r="B4556">
        <v>2017</v>
      </c>
      <c r="C4556" t="s">
        <v>45</v>
      </c>
      <c r="D4556">
        <v>134.80000000000001</v>
      </c>
      <c r="E4556">
        <v>11</v>
      </c>
      <c r="F4556" s="1">
        <v>43040</v>
      </c>
      <c r="G4556" t="s">
        <v>7</v>
      </c>
      <c r="H4556">
        <v>115.2</v>
      </c>
      <c r="I4556" t="str" cm="1">
        <f t="array" ref="I4556">IFERROR(
INDEX(Category_Map!$B$3:$B$28,
MATCH(TRIM(SUBSTITUTE(SUBSTITUTE(CLEAN(G4556),CHAR(160),""),CHAR(10),"")),
TRIM(SUBSTITUTE(SUBSTITUTE(Category_Map!$A$3:$A$28,CHAR(160),""),CHAR(10),"")),0)),
"Not Found")</f>
        <v>Food</v>
      </c>
      <c r="J4556" t="str">
        <f t="shared" si="71"/>
        <v>Pre-COVID</v>
      </c>
    </row>
    <row r="4557" spans="1:10" x14ac:dyDescent="0.35">
      <c r="A4557" t="s">
        <v>33</v>
      </c>
      <c r="B4557">
        <v>2017</v>
      </c>
      <c r="C4557" t="s">
        <v>45</v>
      </c>
      <c r="D4557">
        <v>134.80000000000001</v>
      </c>
      <c r="E4557">
        <v>11</v>
      </c>
      <c r="F4557" s="1">
        <v>43040</v>
      </c>
      <c r="G4557" t="s">
        <v>8</v>
      </c>
      <c r="H4557">
        <v>136.4</v>
      </c>
      <c r="I4557" t="str" cm="1">
        <f t="array" ref="I4557">IFERROR(
INDEX(Category_Map!$B$3:$B$28,
MATCH(TRIM(SUBSTITUTE(SUBSTITUTE(CLEAN(G4557),CHAR(160),""),CHAR(10),"")),
TRIM(SUBSTITUTE(SUBSTITUTE(Category_Map!$A$3:$A$28,CHAR(160),""),CHAR(10),"")),0)),
"Not Found")</f>
        <v>Food</v>
      </c>
      <c r="J4557" t="str">
        <f t="shared" si="71"/>
        <v>Pre-COVID</v>
      </c>
    </row>
    <row r="4558" spans="1:10" x14ac:dyDescent="0.35">
      <c r="A4558" t="s">
        <v>33</v>
      </c>
      <c r="B4558">
        <v>2017</v>
      </c>
      <c r="C4558" t="s">
        <v>45</v>
      </c>
      <c r="D4558">
        <v>134.80000000000001</v>
      </c>
      <c r="E4558">
        <v>11</v>
      </c>
      <c r="F4558" s="1">
        <v>43040</v>
      </c>
      <c r="G4558" t="s">
        <v>9</v>
      </c>
      <c r="H4558">
        <v>185.2</v>
      </c>
      <c r="I4558" t="str" cm="1">
        <f t="array" ref="I4558">IFERROR(
INDEX(Category_Map!$B$3:$B$28,
MATCH(TRIM(SUBSTITUTE(SUBSTITUTE(CLEAN(G4558),CHAR(160),""),CHAR(10),"")),
TRIM(SUBSTITUTE(SUBSTITUTE(Category_Map!$A$3:$A$28,CHAR(160),""),CHAR(10),"")),0)),
"Not Found")</f>
        <v>Food</v>
      </c>
      <c r="J4558" t="str">
        <f t="shared" si="71"/>
        <v>Pre-COVID</v>
      </c>
    </row>
    <row r="4559" spans="1:10" x14ac:dyDescent="0.35">
      <c r="A4559" t="s">
        <v>33</v>
      </c>
      <c r="B4559">
        <v>2017</v>
      </c>
      <c r="C4559" t="s">
        <v>45</v>
      </c>
      <c r="D4559">
        <v>134.80000000000001</v>
      </c>
      <c r="E4559">
        <v>11</v>
      </c>
      <c r="F4559" s="1">
        <v>43040</v>
      </c>
      <c r="G4559" t="s">
        <v>10</v>
      </c>
      <c r="H4559">
        <v>122.2</v>
      </c>
      <c r="I4559" t="str" cm="1">
        <f t="array" ref="I4559">IFERROR(
INDEX(Category_Map!$B$3:$B$28,
MATCH(TRIM(SUBSTITUTE(SUBSTITUTE(CLEAN(G4559),CHAR(160),""),CHAR(10),"")),
TRIM(SUBSTITUTE(SUBSTITUTE(Category_Map!$A$3:$A$28,CHAR(160),""),CHAR(10),"")),0)),
"Not Found")</f>
        <v>Food</v>
      </c>
      <c r="J4559" t="str">
        <f t="shared" si="71"/>
        <v>Pre-COVID</v>
      </c>
    </row>
    <row r="4560" spans="1:10" x14ac:dyDescent="0.35">
      <c r="A4560" t="s">
        <v>33</v>
      </c>
      <c r="B4560">
        <v>2017</v>
      </c>
      <c r="C4560" t="s">
        <v>45</v>
      </c>
      <c r="D4560">
        <v>134.80000000000001</v>
      </c>
      <c r="E4560">
        <v>11</v>
      </c>
      <c r="F4560" s="1">
        <v>43040</v>
      </c>
      <c r="G4560" t="s">
        <v>11</v>
      </c>
      <c r="H4560">
        <v>123.9</v>
      </c>
      <c r="I4560" t="str" cm="1">
        <f t="array" ref="I4560">IFERROR(
INDEX(Category_Map!$B$3:$B$28,
MATCH(TRIM(SUBSTITUTE(SUBSTITUTE(CLEAN(G4560),CHAR(160),""),CHAR(10),"")),
TRIM(SUBSTITUTE(SUBSTITUTE(Category_Map!$A$3:$A$28,CHAR(160),""),CHAR(10),"")),0)),
"Not Found")</f>
        <v>Food</v>
      </c>
      <c r="J4560" t="str">
        <f t="shared" si="71"/>
        <v>Pre-COVID</v>
      </c>
    </row>
    <row r="4561" spans="1:10" x14ac:dyDescent="0.35">
      <c r="A4561" t="s">
        <v>33</v>
      </c>
      <c r="B4561">
        <v>2017</v>
      </c>
      <c r="C4561" t="s">
        <v>45</v>
      </c>
      <c r="D4561">
        <v>134.80000000000001</v>
      </c>
      <c r="E4561">
        <v>11</v>
      </c>
      <c r="F4561" s="1">
        <v>43040</v>
      </c>
      <c r="G4561" t="s">
        <v>12</v>
      </c>
      <c r="H4561">
        <v>138.30000000000001</v>
      </c>
      <c r="I4561" t="str" cm="1">
        <f t="array" ref="I4561">IFERROR(
INDEX(Category_Map!$B$3:$B$28,
MATCH(TRIM(SUBSTITUTE(SUBSTITUTE(CLEAN(G4561),CHAR(160),""),CHAR(10),"")),
TRIM(SUBSTITUTE(SUBSTITUTE(Category_Map!$A$3:$A$28,CHAR(160),""),CHAR(10),"")),0)),
"Not Found")</f>
        <v>Food</v>
      </c>
      <c r="J4561" t="str">
        <f t="shared" si="71"/>
        <v>Pre-COVID</v>
      </c>
    </row>
    <row r="4562" spans="1:10" x14ac:dyDescent="0.35">
      <c r="A4562" t="s">
        <v>33</v>
      </c>
      <c r="B4562">
        <v>2017</v>
      </c>
      <c r="C4562" t="s">
        <v>45</v>
      </c>
      <c r="D4562">
        <v>134.80000000000001</v>
      </c>
      <c r="E4562">
        <v>11</v>
      </c>
      <c r="F4562" s="1">
        <v>43040</v>
      </c>
      <c r="G4562" t="s">
        <v>13</v>
      </c>
      <c r="H4562">
        <v>125.4</v>
      </c>
      <c r="I4562" t="str" cm="1">
        <f t="array" ref="I4562">IFERROR(
INDEX(Category_Map!$B$3:$B$28,
MATCH(TRIM(SUBSTITUTE(SUBSTITUTE(CLEAN(G4562),CHAR(160),""),CHAR(10),"")),
TRIM(SUBSTITUTE(SUBSTITUTE(Category_Map!$A$3:$A$28,CHAR(160),""),CHAR(10),"")),0)),
"Not Found")</f>
        <v>Food and beverages</v>
      </c>
      <c r="J4562" t="str">
        <f t="shared" si="71"/>
        <v>Pre-COVID</v>
      </c>
    </row>
    <row r="4563" spans="1:10" x14ac:dyDescent="0.35">
      <c r="A4563" t="s">
        <v>33</v>
      </c>
      <c r="B4563">
        <v>2017</v>
      </c>
      <c r="C4563" t="s">
        <v>45</v>
      </c>
      <c r="D4563">
        <v>134.80000000000001</v>
      </c>
      <c r="E4563">
        <v>11</v>
      </c>
      <c r="F4563" s="1">
        <v>43040</v>
      </c>
      <c r="G4563" t="s">
        <v>14</v>
      </c>
      <c r="H4563">
        <v>146</v>
      </c>
      <c r="I4563" t="str" cm="1">
        <f t="array" ref="I4563">IFERROR(
INDEX(Category_Map!$B$3:$B$28,
MATCH(TRIM(SUBSTITUTE(SUBSTITUTE(CLEAN(G4563),CHAR(160),""),CHAR(10),"")),
TRIM(SUBSTITUTE(SUBSTITUTE(Category_Map!$A$3:$A$28,CHAR(160),""),CHAR(10),"")),0)),
"Not Found")</f>
        <v>Food and beverages</v>
      </c>
      <c r="J4563" t="str">
        <f t="shared" si="71"/>
        <v>Pre-COVID</v>
      </c>
    </row>
    <row r="4564" spans="1:10" x14ac:dyDescent="0.35">
      <c r="A4564" t="s">
        <v>33</v>
      </c>
      <c r="B4564">
        <v>2017</v>
      </c>
      <c r="C4564" t="s">
        <v>45</v>
      </c>
      <c r="D4564">
        <v>134.80000000000001</v>
      </c>
      <c r="E4564">
        <v>11</v>
      </c>
      <c r="F4564" s="1">
        <v>43040</v>
      </c>
      <c r="G4564" t="s">
        <v>15</v>
      </c>
      <c r="H4564">
        <v>141.5</v>
      </c>
      <c r="I4564" t="str" cm="1">
        <f t="array" ref="I4564">IFERROR(
INDEX(Category_Map!$B$3:$B$28,
MATCH(TRIM(SUBSTITUTE(SUBSTITUTE(CLEAN(G4564),CHAR(160),""),CHAR(10),"")),
TRIM(SUBSTITUTE(SUBSTITUTE(Category_Map!$A$3:$A$28,CHAR(160),""),CHAR(10),"")),0)),
"Not Found")</f>
        <v>Food and beverages</v>
      </c>
      <c r="J4564" t="str">
        <f t="shared" si="71"/>
        <v>Pre-COVID</v>
      </c>
    </row>
    <row r="4565" spans="1:10" x14ac:dyDescent="0.35">
      <c r="A4565" t="s">
        <v>33</v>
      </c>
      <c r="B4565">
        <v>2017</v>
      </c>
      <c r="C4565" t="s">
        <v>45</v>
      </c>
      <c r="D4565">
        <v>134.80000000000001</v>
      </c>
      <c r="E4565">
        <v>11</v>
      </c>
      <c r="F4565" s="1">
        <v>43040</v>
      </c>
      <c r="G4565" t="s">
        <v>16</v>
      </c>
      <c r="H4565">
        <v>156.19999999999999</v>
      </c>
      <c r="I4565" t="str" cm="1">
        <f t="array" ref="I4565">IFERROR(
INDEX(Category_Map!$B$3:$B$28,
MATCH(TRIM(SUBSTITUTE(SUBSTITUTE(CLEAN(G4565),CHAR(160),""),CHAR(10),"")),
TRIM(SUBSTITUTE(SUBSTITUTE(Category_Map!$A$3:$A$28,CHAR(160),""),CHAR(10),"")),0)),
"Not Found")</f>
        <v>Miscellaneous</v>
      </c>
      <c r="J4565" t="str">
        <f t="shared" si="71"/>
        <v>Pre-COVID</v>
      </c>
    </row>
    <row r="4566" spans="1:10" x14ac:dyDescent="0.35">
      <c r="A4566" t="s">
        <v>33</v>
      </c>
      <c r="B4566">
        <v>2017</v>
      </c>
      <c r="C4566" t="s">
        <v>45</v>
      </c>
      <c r="D4566">
        <v>134.80000000000001</v>
      </c>
      <c r="E4566">
        <v>11</v>
      </c>
      <c r="F4566" s="1">
        <v>43040</v>
      </c>
      <c r="G4566" t="s">
        <v>17</v>
      </c>
      <c r="H4566">
        <v>135</v>
      </c>
      <c r="I4566" t="str" cm="1">
        <f t="array" ref="I4566">IFERROR(
INDEX(Category_Map!$B$3:$B$28,
MATCH(TRIM(SUBSTITUTE(SUBSTITUTE(CLEAN(G4566),CHAR(160),""),CHAR(10),"")),
TRIM(SUBSTITUTE(SUBSTITUTE(Category_Map!$A$3:$A$28,CHAR(160),""),CHAR(10),"")),0)),
"Not Found")</f>
        <v>Clothing and Footwear</v>
      </c>
      <c r="J4566" t="str">
        <f t="shared" si="71"/>
        <v>Pre-COVID</v>
      </c>
    </row>
    <row r="4567" spans="1:10" x14ac:dyDescent="0.35">
      <c r="A4567" t="s">
        <v>33</v>
      </c>
      <c r="B4567">
        <v>2017</v>
      </c>
      <c r="C4567" t="s">
        <v>45</v>
      </c>
      <c r="D4567">
        <v>134.80000000000001</v>
      </c>
      <c r="E4567">
        <v>11</v>
      </c>
      <c r="F4567" s="1">
        <v>43040</v>
      </c>
      <c r="G4567" t="s">
        <v>18</v>
      </c>
      <c r="H4567">
        <v>125.4</v>
      </c>
      <c r="I4567" t="str" cm="1">
        <f t="array" ref="I4567">IFERROR(
INDEX(Category_Map!$B$3:$B$28,
MATCH(TRIM(SUBSTITUTE(SUBSTITUTE(CLEAN(G4567),CHAR(160),""),CHAR(10),"")),
TRIM(SUBSTITUTE(SUBSTITUTE(Category_Map!$A$3:$A$28,CHAR(160),""),CHAR(10),"")),0)),
"Not Found")</f>
        <v>Clothing and Footwear</v>
      </c>
      <c r="J4567" t="str">
        <f t="shared" si="71"/>
        <v>Pre-COVID</v>
      </c>
    </row>
    <row r="4568" spans="1:10" x14ac:dyDescent="0.35">
      <c r="A4568" t="s">
        <v>33</v>
      </c>
      <c r="B4568">
        <v>2017</v>
      </c>
      <c r="C4568" t="s">
        <v>45</v>
      </c>
      <c r="D4568">
        <v>134.80000000000001</v>
      </c>
      <c r="E4568">
        <v>11</v>
      </c>
      <c r="F4568" s="1">
        <v>43040</v>
      </c>
      <c r="G4568" t="s">
        <v>19</v>
      </c>
      <c r="H4568">
        <v>133.5</v>
      </c>
      <c r="I4568" t="str" cm="1">
        <f t="array" ref="I4568">IFERROR(
INDEX(Category_Map!$B$3:$B$28,
MATCH(TRIM(SUBSTITUTE(SUBSTITUTE(CLEAN(G4568),CHAR(160),""),CHAR(10),"")),
TRIM(SUBSTITUTE(SUBSTITUTE(Category_Map!$A$3:$A$28,CHAR(160),""),CHAR(10),"")),0)),
"Not Found")</f>
        <v>Clothing and Footwear</v>
      </c>
      <c r="J4568" t="str">
        <f t="shared" si="71"/>
        <v>Pre-COVID</v>
      </c>
    </row>
    <row r="4569" spans="1:10" x14ac:dyDescent="0.35">
      <c r="A4569" t="s">
        <v>33</v>
      </c>
      <c r="B4569">
        <v>2017</v>
      </c>
      <c r="C4569" t="s">
        <v>45</v>
      </c>
      <c r="D4569">
        <v>134.80000000000001</v>
      </c>
      <c r="E4569">
        <v>11</v>
      </c>
      <c r="F4569" s="1">
        <v>43040</v>
      </c>
      <c r="G4569" t="s">
        <v>20</v>
      </c>
      <c r="H4569">
        <v>138.6</v>
      </c>
      <c r="I4569" t="str" cm="1">
        <f t="array" ref="I4569">IFERROR(
INDEX(Category_Map!$B$3:$B$28,
MATCH(TRIM(SUBSTITUTE(SUBSTITUTE(CLEAN(G4569),CHAR(160),""),CHAR(10),"")),
TRIM(SUBSTITUTE(SUBSTITUTE(Category_Map!$A$3:$A$28,CHAR(160),""),CHAR(10),"")),0)),
"Not Found")</f>
        <v>Housing and Utilities</v>
      </c>
      <c r="J4569" t="str">
        <f t="shared" si="71"/>
        <v>Pre-COVID</v>
      </c>
    </row>
    <row r="4570" spans="1:10" x14ac:dyDescent="0.35">
      <c r="A4570" t="s">
        <v>33</v>
      </c>
      <c r="B4570">
        <v>2017</v>
      </c>
      <c r="C4570" t="s">
        <v>45</v>
      </c>
      <c r="D4570">
        <v>134.80000000000001</v>
      </c>
      <c r="E4570">
        <v>11</v>
      </c>
      <c r="F4570" s="1">
        <v>43040</v>
      </c>
      <c r="G4570" t="s">
        <v>21</v>
      </c>
      <c r="H4570">
        <v>125.7</v>
      </c>
      <c r="I4570" t="str" cm="1">
        <f t="array" ref="I4570">IFERROR(
INDEX(Category_Map!$B$3:$B$28,
MATCH(TRIM(SUBSTITUTE(SUBSTITUTE(CLEAN(G4570),CHAR(160),""),CHAR(10),"")),
TRIM(SUBSTITUTE(SUBSTITUTE(Category_Map!$A$3:$A$28,CHAR(160),""),CHAR(10),"")),0)),
"Not Found")</f>
        <v>Fuel and Energy</v>
      </c>
      <c r="J4570" t="str">
        <f t="shared" si="71"/>
        <v>Pre-COVID</v>
      </c>
    </row>
    <row r="4571" spans="1:10" x14ac:dyDescent="0.35">
      <c r="A4571" t="s">
        <v>33</v>
      </c>
      <c r="B4571">
        <v>2017</v>
      </c>
      <c r="C4571" t="s">
        <v>45</v>
      </c>
      <c r="D4571">
        <v>134.80000000000001</v>
      </c>
      <c r="E4571">
        <v>11</v>
      </c>
      <c r="F4571" s="1">
        <v>43040</v>
      </c>
      <c r="G4571" t="s">
        <v>22</v>
      </c>
      <c r="H4571">
        <v>128.80000000000001</v>
      </c>
      <c r="I4571" t="str" cm="1">
        <f t="array" ref="I4571">IFERROR(
INDEX(Category_Map!$B$3:$B$28,
MATCH(TRIM(SUBSTITUTE(SUBSTITUTE(CLEAN(G4571),CHAR(160),""),CHAR(10),"")),
TRIM(SUBSTITUTE(SUBSTITUTE(Category_Map!$A$3:$A$28,CHAR(160),""),CHAR(10),"")),0)),
"Not Found")</f>
        <v>Household goods and services</v>
      </c>
      <c r="J4571" t="str">
        <f t="shared" si="71"/>
        <v>Pre-COVID</v>
      </c>
    </row>
    <row r="4572" spans="1:10" x14ac:dyDescent="0.35">
      <c r="A4572" t="s">
        <v>33</v>
      </c>
      <c r="B4572">
        <v>2017</v>
      </c>
      <c r="C4572" t="s">
        <v>45</v>
      </c>
      <c r="D4572">
        <v>134.80000000000001</v>
      </c>
      <c r="E4572">
        <v>11</v>
      </c>
      <c r="F4572" s="1">
        <v>43040</v>
      </c>
      <c r="G4572" t="s">
        <v>23</v>
      </c>
      <c r="H4572">
        <v>127.4</v>
      </c>
      <c r="I4572" t="str" cm="1">
        <f t="array" ref="I4572">IFERROR(
INDEX(Category_Map!$B$3:$B$28,
MATCH(TRIM(SUBSTITUTE(SUBSTITUTE(CLEAN(G4572),CHAR(160),""),CHAR(10),"")),
TRIM(SUBSTITUTE(SUBSTITUTE(Category_Map!$A$3:$A$28,CHAR(160),""),CHAR(10),"")),0)),
"Not Found")</f>
        <v>Health</v>
      </c>
      <c r="J4572" t="str">
        <f t="shared" si="71"/>
        <v>Pre-COVID</v>
      </c>
    </row>
    <row r="4573" spans="1:10" x14ac:dyDescent="0.35">
      <c r="A4573" t="s">
        <v>33</v>
      </c>
      <c r="B4573">
        <v>2017</v>
      </c>
      <c r="C4573" t="s">
        <v>45</v>
      </c>
      <c r="D4573">
        <v>134.80000000000001</v>
      </c>
      <c r="E4573">
        <v>11</v>
      </c>
      <c r="F4573" s="1">
        <v>43040</v>
      </c>
      <c r="G4573" t="s">
        <v>24</v>
      </c>
      <c r="H4573">
        <v>115.3</v>
      </c>
      <c r="I4573" t="str" cm="1">
        <f t="array" ref="I4573">IFERROR(
INDEX(Category_Map!$B$3:$B$28,
MATCH(TRIM(SUBSTITUTE(SUBSTITUTE(CLEAN(G4573),CHAR(160),""),CHAR(10),"")),
TRIM(SUBSTITUTE(SUBSTITUTE(Category_Map!$A$3:$A$28,CHAR(160),""),CHAR(10),"")),0)),
"Not Found")</f>
        <v>Transport &amp; Communication</v>
      </c>
      <c r="J4573" t="str">
        <f t="shared" si="71"/>
        <v>Pre-COVID</v>
      </c>
    </row>
    <row r="4574" spans="1:10" x14ac:dyDescent="0.35">
      <c r="A4574" t="s">
        <v>33</v>
      </c>
      <c r="B4574">
        <v>2017</v>
      </c>
      <c r="C4574" t="s">
        <v>45</v>
      </c>
      <c r="D4574">
        <v>134.80000000000001</v>
      </c>
      <c r="E4574">
        <v>11</v>
      </c>
      <c r="F4574" s="1">
        <v>43040</v>
      </c>
      <c r="G4574" t="s">
        <v>25</v>
      </c>
      <c r="H4574">
        <v>125.1</v>
      </c>
      <c r="I4574" t="str" cm="1">
        <f t="array" ref="I4574">IFERROR(
INDEX(Category_Map!$B$3:$B$28,
MATCH(TRIM(SUBSTITUTE(SUBSTITUTE(CLEAN(G4574),CHAR(160),""),CHAR(10),"")),
TRIM(SUBSTITUTE(SUBSTITUTE(Category_Map!$A$3:$A$28,CHAR(160),""),CHAR(10),"")),0)),
"Not Found")</f>
        <v>Recreation and Personal Care</v>
      </c>
      <c r="J4574" t="str">
        <f t="shared" si="71"/>
        <v>Pre-COVID</v>
      </c>
    </row>
    <row r="4575" spans="1:10" x14ac:dyDescent="0.35">
      <c r="A4575" t="s">
        <v>33</v>
      </c>
      <c r="B4575">
        <v>2017</v>
      </c>
      <c r="C4575" t="s">
        <v>45</v>
      </c>
      <c r="D4575">
        <v>134.80000000000001</v>
      </c>
      <c r="E4575">
        <v>11</v>
      </c>
      <c r="F4575" s="1">
        <v>43040</v>
      </c>
      <c r="G4575" t="s">
        <v>26</v>
      </c>
      <c r="H4575">
        <v>136.6</v>
      </c>
      <c r="I4575" t="str" cm="1">
        <f t="array" ref="I4575">IFERROR(
INDEX(Category_Map!$B$3:$B$28,
MATCH(TRIM(SUBSTITUTE(SUBSTITUTE(CLEAN(G4575),CHAR(160),""),CHAR(10),"")),
TRIM(SUBSTITUTE(SUBSTITUTE(Category_Map!$A$3:$A$28,CHAR(160),""),CHAR(10),"")),0)),
"Not Found")</f>
        <v>Education</v>
      </c>
      <c r="J4575" t="str">
        <f t="shared" si="71"/>
        <v>Pre-COVID</v>
      </c>
    </row>
    <row r="4576" spans="1:10" x14ac:dyDescent="0.35">
      <c r="A4576" t="s">
        <v>33</v>
      </c>
      <c r="B4576">
        <v>2017</v>
      </c>
      <c r="C4576" t="s">
        <v>45</v>
      </c>
      <c r="D4576">
        <v>134.80000000000001</v>
      </c>
      <c r="E4576">
        <v>11</v>
      </c>
      <c r="F4576" s="1">
        <v>43040</v>
      </c>
      <c r="G4576" t="s">
        <v>27</v>
      </c>
      <c r="H4576">
        <v>124.9</v>
      </c>
      <c r="I4576" t="str" cm="1">
        <f t="array" ref="I4576">IFERROR(
INDEX(Category_Map!$B$3:$B$28,
MATCH(TRIM(SUBSTITUTE(SUBSTITUTE(CLEAN(G4576),CHAR(160),""),CHAR(10),"")),
TRIM(SUBSTITUTE(SUBSTITUTE(Category_Map!$A$3:$A$28,CHAR(160),""),CHAR(10),"")),0)),
"Not Found")</f>
        <v>Personal care and effects</v>
      </c>
      <c r="J4576" t="str">
        <f t="shared" si="71"/>
        <v>Pre-COVID</v>
      </c>
    </row>
    <row r="4577" spans="1:10" x14ac:dyDescent="0.35">
      <c r="A4577" t="s">
        <v>33</v>
      </c>
      <c r="B4577">
        <v>2017</v>
      </c>
      <c r="C4577" t="s">
        <v>45</v>
      </c>
      <c r="D4577">
        <v>134.80000000000001</v>
      </c>
      <c r="E4577">
        <v>11</v>
      </c>
      <c r="F4577" s="1">
        <v>43040</v>
      </c>
      <c r="G4577" t="s">
        <v>28</v>
      </c>
      <c r="H4577">
        <v>124.9</v>
      </c>
      <c r="I4577" t="str" cm="1">
        <f t="array" ref="I4577">IFERROR(
INDEX(Category_Map!$B$3:$B$28,
MATCH(TRIM(SUBSTITUTE(SUBSTITUTE(CLEAN(G4577),CHAR(160),""),CHAR(10),"")),
TRIM(SUBSTITUTE(SUBSTITUTE(Category_Map!$A$3:$A$28,CHAR(160),""),CHAR(10),"")),0)),
"Not Found")</f>
        <v>Miscellaneous</v>
      </c>
      <c r="J4577" t="str">
        <f t="shared" si="71"/>
        <v>Pre-COVID</v>
      </c>
    </row>
    <row r="4578" spans="1:10" x14ac:dyDescent="0.35">
      <c r="A4578" t="s">
        <v>34</v>
      </c>
      <c r="B4578">
        <v>2017</v>
      </c>
      <c r="C4578" t="s">
        <v>45</v>
      </c>
      <c r="D4578">
        <v>137.6</v>
      </c>
      <c r="E4578">
        <v>11</v>
      </c>
      <c r="F4578" s="1">
        <v>43040</v>
      </c>
      <c r="G4578" t="s">
        <v>3</v>
      </c>
      <c r="H4578">
        <v>135.69999999999999</v>
      </c>
      <c r="I4578" t="str" cm="1">
        <f t="array" ref="I4578">IFERROR(
INDEX(Category_Map!$B$3:$B$28,
MATCH(TRIM(SUBSTITUTE(SUBSTITUTE(CLEAN(G4578),CHAR(160),""),CHAR(10),"")),
TRIM(SUBSTITUTE(SUBSTITUTE(Category_Map!$A$3:$A$28,CHAR(160),""),CHAR(10),"")),0)),
"Not Found")</f>
        <v>Food</v>
      </c>
      <c r="J4578" t="str">
        <f t="shared" si="71"/>
        <v>Pre-COVID</v>
      </c>
    </row>
    <row r="4579" spans="1:10" x14ac:dyDescent="0.35">
      <c r="A4579" t="s">
        <v>34</v>
      </c>
      <c r="B4579">
        <v>2017</v>
      </c>
      <c r="C4579" t="s">
        <v>45</v>
      </c>
      <c r="D4579">
        <v>137.6</v>
      </c>
      <c r="E4579">
        <v>11</v>
      </c>
      <c r="F4579" s="1">
        <v>43040</v>
      </c>
      <c r="G4579" t="s">
        <v>4</v>
      </c>
      <c r="H4579">
        <v>142.4</v>
      </c>
      <c r="I4579" t="str" cm="1">
        <f t="array" ref="I4579">IFERROR(
INDEX(Category_Map!$B$3:$B$28,
MATCH(TRIM(SUBSTITUTE(SUBSTITUTE(CLEAN(G4579),CHAR(160),""),CHAR(10),"")),
TRIM(SUBSTITUTE(SUBSTITUTE(Category_Map!$A$3:$A$28,CHAR(160),""),CHAR(10),"")),0)),
"Not Found")</f>
        <v>Food</v>
      </c>
      <c r="J4579" t="str">
        <f t="shared" si="71"/>
        <v>Pre-COVID</v>
      </c>
    </row>
    <row r="4580" spans="1:10" x14ac:dyDescent="0.35">
      <c r="A4580" t="s">
        <v>34</v>
      </c>
      <c r="B4580">
        <v>2017</v>
      </c>
      <c r="C4580" t="s">
        <v>45</v>
      </c>
      <c r="D4580">
        <v>137.6</v>
      </c>
      <c r="E4580">
        <v>11</v>
      </c>
      <c r="F4580" s="1">
        <v>43040</v>
      </c>
      <c r="G4580" t="s">
        <v>5</v>
      </c>
      <c r="H4580">
        <v>142.9</v>
      </c>
      <c r="I4580" t="str" cm="1">
        <f t="array" ref="I4580">IFERROR(
INDEX(Category_Map!$B$3:$B$28,
MATCH(TRIM(SUBSTITUTE(SUBSTITUTE(CLEAN(G4580),CHAR(160),""),CHAR(10),"")),
TRIM(SUBSTITUTE(SUBSTITUTE(Category_Map!$A$3:$A$28,CHAR(160),""),CHAR(10),"")),0)),
"Not Found")</f>
        <v>Food</v>
      </c>
      <c r="J4580" t="str">
        <f t="shared" si="71"/>
        <v>Pre-COVID</v>
      </c>
    </row>
    <row r="4581" spans="1:10" x14ac:dyDescent="0.35">
      <c r="A4581" t="s">
        <v>34</v>
      </c>
      <c r="B4581">
        <v>2017</v>
      </c>
      <c r="C4581" t="s">
        <v>45</v>
      </c>
      <c r="D4581">
        <v>137.6</v>
      </c>
      <c r="E4581">
        <v>11</v>
      </c>
      <c r="F4581" s="1">
        <v>43040</v>
      </c>
      <c r="G4581" t="s">
        <v>6</v>
      </c>
      <c r="H4581">
        <v>140.80000000000001</v>
      </c>
      <c r="I4581" t="str" cm="1">
        <f t="array" ref="I4581">IFERROR(
INDEX(Category_Map!$B$3:$B$28,
MATCH(TRIM(SUBSTITUTE(SUBSTITUTE(CLEAN(G4581),CHAR(160),""),CHAR(10),"")),
TRIM(SUBSTITUTE(SUBSTITUTE(Category_Map!$A$3:$A$28,CHAR(160),""),CHAR(10),"")),0)),
"Not Found")</f>
        <v>Food</v>
      </c>
      <c r="J4581" t="str">
        <f t="shared" si="71"/>
        <v>Pre-COVID</v>
      </c>
    </row>
    <row r="4582" spans="1:10" x14ac:dyDescent="0.35">
      <c r="A4582" t="s">
        <v>34</v>
      </c>
      <c r="B4582">
        <v>2017</v>
      </c>
      <c r="C4582" t="s">
        <v>45</v>
      </c>
      <c r="D4582">
        <v>137.6</v>
      </c>
      <c r="E4582">
        <v>11</v>
      </c>
      <c r="F4582" s="1">
        <v>43040</v>
      </c>
      <c r="G4582" t="s">
        <v>7</v>
      </c>
      <c r="H4582">
        <v>119.2</v>
      </c>
      <c r="I4582" t="str" cm="1">
        <f t="array" ref="I4582">IFERROR(
INDEX(Category_Map!$B$3:$B$28,
MATCH(TRIM(SUBSTITUTE(SUBSTITUTE(CLEAN(G4582),CHAR(160),""),CHAR(10),"")),
TRIM(SUBSTITUTE(SUBSTITUTE(Category_Map!$A$3:$A$28,CHAR(160),""),CHAR(10),"")),0)),
"Not Found")</f>
        <v>Food</v>
      </c>
      <c r="J4582" t="str">
        <f t="shared" si="71"/>
        <v>Pre-COVID</v>
      </c>
    </row>
    <row r="4583" spans="1:10" x14ac:dyDescent="0.35">
      <c r="A4583" t="s">
        <v>34</v>
      </c>
      <c r="B4583">
        <v>2017</v>
      </c>
      <c r="C4583" t="s">
        <v>45</v>
      </c>
      <c r="D4583">
        <v>137.6</v>
      </c>
      <c r="E4583">
        <v>11</v>
      </c>
      <c r="F4583" s="1">
        <v>43040</v>
      </c>
      <c r="G4583" t="s">
        <v>8</v>
      </c>
      <c r="H4583">
        <v>142.19999999999999</v>
      </c>
      <c r="I4583" t="str" cm="1">
        <f t="array" ref="I4583">IFERROR(
INDEX(Category_Map!$B$3:$B$28,
MATCH(TRIM(SUBSTITUTE(SUBSTITUTE(CLEAN(G4583),CHAR(160),""),CHAR(10),"")),
TRIM(SUBSTITUTE(SUBSTITUTE(Category_Map!$A$3:$A$28,CHAR(160),""),CHAR(10),"")),0)),
"Not Found")</f>
        <v>Food</v>
      </c>
      <c r="J4583" t="str">
        <f t="shared" si="71"/>
        <v>Pre-COVID</v>
      </c>
    </row>
    <row r="4584" spans="1:10" x14ac:dyDescent="0.35">
      <c r="A4584" t="s">
        <v>34</v>
      </c>
      <c r="B4584">
        <v>2017</v>
      </c>
      <c r="C4584" t="s">
        <v>45</v>
      </c>
      <c r="D4584">
        <v>137.6</v>
      </c>
      <c r="E4584">
        <v>11</v>
      </c>
      <c r="F4584" s="1">
        <v>43040</v>
      </c>
      <c r="G4584" t="s">
        <v>9</v>
      </c>
      <c r="H4584">
        <v>173.8</v>
      </c>
      <c r="I4584" t="str" cm="1">
        <f t="array" ref="I4584">IFERROR(
INDEX(Category_Map!$B$3:$B$28,
MATCH(TRIM(SUBSTITUTE(SUBSTITUTE(CLEAN(G4584),CHAR(160),""),CHAR(10),"")),
TRIM(SUBSTITUTE(SUBSTITUTE(Category_Map!$A$3:$A$28,CHAR(160),""),CHAR(10),"")),0)),
"Not Found")</f>
        <v>Food</v>
      </c>
      <c r="J4584" t="str">
        <f t="shared" si="71"/>
        <v>Pre-COVID</v>
      </c>
    </row>
    <row r="4585" spans="1:10" x14ac:dyDescent="0.35">
      <c r="A4585" t="s">
        <v>34</v>
      </c>
      <c r="B4585">
        <v>2017</v>
      </c>
      <c r="C4585" t="s">
        <v>45</v>
      </c>
      <c r="D4585">
        <v>137.6</v>
      </c>
      <c r="E4585">
        <v>11</v>
      </c>
      <c r="F4585" s="1">
        <v>43040</v>
      </c>
      <c r="G4585" t="s">
        <v>10</v>
      </c>
      <c r="H4585">
        <v>131.19999999999999</v>
      </c>
      <c r="I4585" t="str" cm="1">
        <f t="array" ref="I4585">IFERROR(
INDEX(Category_Map!$B$3:$B$28,
MATCH(TRIM(SUBSTITUTE(SUBSTITUTE(CLEAN(G4585),CHAR(160),""),CHAR(10),"")),
TRIM(SUBSTITUTE(SUBSTITUTE(Category_Map!$A$3:$A$28,CHAR(160),""),CHAR(10),"")),0)),
"Not Found")</f>
        <v>Food</v>
      </c>
      <c r="J4585" t="str">
        <f t="shared" si="71"/>
        <v>Pre-COVID</v>
      </c>
    </row>
    <row r="4586" spans="1:10" x14ac:dyDescent="0.35">
      <c r="A4586" t="s">
        <v>34</v>
      </c>
      <c r="B4586">
        <v>2017</v>
      </c>
      <c r="C4586" t="s">
        <v>45</v>
      </c>
      <c r="D4586">
        <v>137.6</v>
      </c>
      <c r="E4586">
        <v>11</v>
      </c>
      <c r="F4586" s="1">
        <v>43040</v>
      </c>
      <c r="G4586" t="s">
        <v>11</v>
      </c>
      <c r="H4586">
        <v>123</v>
      </c>
      <c r="I4586" t="str" cm="1">
        <f t="array" ref="I4586">IFERROR(
INDEX(Category_Map!$B$3:$B$28,
MATCH(TRIM(SUBSTITUTE(SUBSTITUTE(CLEAN(G4586),CHAR(160),""),CHAR(10),"")),
TRIM(SUBSTITUTE(SUBSTITUTE(Category_Map!$A$3:$A$28,CHAR(160),""),CHAR(10),"")),0)),
"Not Found")</f>
        <v>Food</v>
      </c>
      <c r="J4586" t="str">
        <f t="shared" si="71"/>
        <v>Pre-COVID</v>
      </c>
    </row>
    <row r="4587" spans="1:10" x14ac:dyDescent="0.35">
      <c r="A4587" t="s">
        <v>34</v>
      </c>
      <c r="B4587">
        <v>2017</v>
      </c>
      <c r="C4587" t="s">
        <v>45</v>
      </c>
      <c r="D4587">
        <v>137.6</v>
      </c>
      <c r="E4587">
        <v>11</v>
      </c>
      <c r="F4587" s="1">
        <v>43040</v>
      </c>
      <c r="G4587" t="s">
        <v>12</v>
      </c>
      <c r="H4587">
        <v>136.80000000000001</v>
      </c>
      <c r="I4587" t="str" cm="1">
        <f t="array" ref="I4587">IFERROR(
INDEX(Category_Map!$B$3:$B$28,
MATCH(TRIM(SUBSTITUTE(SUBSTITUTE(CLEAN(G4587),CHAR(160),""),CHAR(10),"")),
TRIM(SUBSTITUTE(SUBSTITUTE(Category_Map!$A$3:$A$28,CHAR(160),""),CHAR(10),"")),0)),
"Not Found")</f>
        <v>Food</v>
      </c>
      <c r="J4587" t="str">
        <f t="shared" si="71"/>
        <v>Pre-COVID</v>
      </c>
    </row>
    <row r="4588" spans="1:10" x14ac:dyDescent="0.35">
      <c r="A4588" t="s">
        <v>34</v>
      </c>
      <c r="B4588">
        <v>2017</v>
      </c>
      <c r="C4588" t="s">
        <v>45</v>
      </c>
      <c r="D4588">
        <v>137.6</v>
      </c>
      <c r="E4588">
        <v>11</v>
      </c>
      <c r="F4588" s="1">
        <v>43040</v>
      </c>
      <c r="G4588" t="s">
        <v>13</v>
      </c>
      <c r="H4588">
        <v>129.19999999999999</v>
      </c>
      <c r="I4588" t="str" cm="1">
        <f t="array" ref="I4588">IFERROR(
INDEX(Category_Map!$B$3:$B$28,
MATCH(TRIM(SUBSTITUTE(SUBSTITUTE(CLEAN(G4588),CHAR(160),""),CHAR(10),"")),
TRIM(SUBSTITUTE(SUBSTITUTE(Category_Map!$A$3:$A$28,CHAR(160),""),CHAR(10),"")),0)),
"Not Found")</f>
        <v>Food and beverages</v>
      </c>
      <c r="J4588" t="str">
        <f t="shared" si="71"/>
        <v>Pre-COVID</v>
      </c>
    </row>
    <row r="4589" spans="1:10" x14ac:dyDescent="0.35">
      <c r="A4589" t="s">
        <v>34</v>
      </c>
      <c r="B4589">
        <v>2017</v>
      </c>
      <c r="C4589" t="s">
        <v>45</v>
      </c>
      <c r="D4589">
        <v>137.6</v>
      </c>
      <c r="E4589">
        <v>11</v>
      </c>
      <c r="F4589" s="1">
        <v>43040</v>
      </c>
      <c r="G4589" t="s">
        <v>14</v>
      </c>
      <c r="H4589">
        <v>148.9</v>
      </c>
      <c r="I4589" t="str" cm="1">
        <f t="array" ref="I4589">IFERROR(
INDEX(Category_Map!$B$3:$B$28,
MATCH(TRIM(SUBSTITUTE(SUBSTITUTE(CLEAN(G4589),CHAR(160),""),CHAR(10),"")),
TRIM(SUBSTITUTE(SUBSTITUTE(Category_Map!$A$3:$A$28,CHAR(160),""),CHAR(10),"")),0)),
"Not Found")</f>
        <v>Food and beverages</v>
      </c>
      <c r="J4589" t="str">
        <f t="shared" si="71"/>
        <v>Pre-COVID</v>
      </c>
    </row>
    <row r="4590" spans="1:10" x14ac:dyDescent="0.35">
      <c r="A4590" t="s">
        <v>34</v>
      </c>
      <c r="B4590">
        <v>2017</v>
      </c>
      <c r="C4590" t="s">
        <v>45</v>
      </c>
      <c r="D4590">
        <v>137.6</v>
      </c>
      <c r="E4590">
        <v>11</v>
      </c>
      <c r="F4590" s="1">
        <v>43040</v>
      </c>
      <c r="G4590" t="s">
        <v>15</v>
      </c>
      <c r="H4590">
        <v>142.1</v>
      </c>
      <c r="I4590" t="str" cm="1">
        <f t="array" ref="I4590">IFERROR(
INDEX(Category_Map!$B$3:$B$28,
MATCH(TRIM(SUBSTITUTE(SUBSTITUTE(CLEAN(G4590),CHAR(160),""),CHAR(10),"")),
TRIM(SUBSTITUTE(SUBSTITUTE(Category_Map!$A$3:$A$28,CHAR(160),""),CHAR(10),"")),0)),
"Not Found")</f>
        <v>Food and beverages</v>
      </c>
      <c r="J4590" t="str">
        <f t="shared" si="71"/>
        <v>Pre-COVID</v>
      </c>
    </row>
    <row r="4591" spans="1:10" x14ac:dyDescent="0.35">
      <c r="A4591" t="s">
        <v>34</v>
      </c>
      <c r="B4591">
        <v>2017</v>
      </c>
      <c r="C4591" t="s">
        <v>45</v>
      </c>
      <c r="D4591">
        <v>137.6</v>
      </c>
      <c r="E4591">
        <v>11</v>
      </c>
      <c r="F4591" s="1">
        <v>43040</v>
      </c>
      <c r="G4591" t="s">
        <v>16</v>
      </c>
      <c r="H4591">
        <v>153.19999999999999</v>
      </c>
      <c r="I4591" t="str" cm="1">
        <f t="array" ref="I4591">IFERROR(
INDEX(Category_Map!$B$3:$B$28,
MATCH(TRIM(SUBSTITUTE(SUBSTITUTE(CLEAN(G4591),CHAR(160),""),CHAR(10),"")),
TRIM(SUBSTITUTE(SUBSTITUTE(Category_Map!$A$3:$A$28,CHAR(160),""),CHAR(10),"")),0)),
"Not Found")</f>
        <v>Miscellaneous</v>
      </c>
      <c r="J4591" t="str">
        <f t="shared" si="71"/>
        <v>Pre-COVID</v>
      </c>
    </row>
    <row r="4592" spans="1:10" x14ac:dyDescent="0.35">
      <c r="A4592" t="s">
        <v>34</v>
      </c>
      <c r="B4592">
        <v>2017</v>
      </c>
      <c r="C4592" t="s">
        <v>45</v>
      </c>
      <c r="D4592">
        <v>137.6</v>
      </c>
      <c r="E4592">
        <v>11</v>
      </c>
      <c r="F4592" s="1">
        <v>43040</v>
      </c>
      <c r="G4592" t="s">
        <v>17</v>
      </c>
      <c r="H4592">
        <v>143</v>
      </c>
      <c r="I4592" t="str" cm="1">
        <f t="array" ref="I4592">IFERROR(
INDEX(Category_Map!$B$3:$B$28,
MATCH(TRIM(SUBSTITUTE(SUBSTITUTE(CLEAN(G4592),CHAR(160),""),CHAR(10),"")),
TRIM(SUBSTITUTE(SUBSTITUTE(Category_Map!$A$3:$A$28,CHAR(160),""),CHAR(10),"")),0)),
"Not Found")</f>
        <v>Clothing and Footwear</v>
      </c>
      <c r="J4592" t="str">
        <f t="shared" si="71"/>
        <v>Pre-COVID</v>
      </c>
    </row>
    <row r="4593" spans="1:10" x14ac:dyDescent="0.35">
      <c r="A4593" t="s">
        <v>34</v>
      </c>
      <c r="B4593">
        <v>2017</v>
      </c>
      <c r="C4593" t="s">
        <v>45</v>
      </c>
      <c r="D4593">
        <v>137.6</v>
      </c>
      <c r="E4593">
        <v>11</v>
      </c>
      <c r="F4593" s="1">
        <v>43040</v>
      </c>
      <c r="G4593" t="s">
        <v>18</v>
      </c>
      <c r="H4593">
        <v>134.80000000000001</v>
      </c>
      <c r="I4593" t="str" cm="1">
        <f t="array" ref="I4593">IFERROR(
INDEX(Category_Map!$B$3:$B$28,
MATCH(TRIM(SUBSTITUTE(SUBSTITUTE(CLEAN(G4593),CHAR(160),""),CHAR(10),"")),
TRIM(SUBSTITUTE(SUBSTITUTE(Category_Map!$A$3:$A$28,CHAR(160),""),CHAR(10),"")),0)),
"Not Found")</f>
        <v>Clothing and Footwear</v>
      </c>
      <c r="J4593" t="str">
        <f t="shared" si="71"/>
        <v>Pre-COVID</v>
      </c>
    </row>
    <row r="4594" spans="1:10" x14ac:dyDescent="0.35">
      <c r="A4594" t="s">
        <v>34</v>
      </c>
      <c r="B4594">
        <v>2017</v>
      </c>
      <c r="C4594" t="s">
        <v>45</v>
      </c>
      <c r="D4594">
        <v>137.6</v>
      </c>
      <c r="E4594">
        <v>11</v>
      </c>
      <c r="F4594" s="1">
        <v>43040</v>
      </c>
      <c r="G4594" t="s">
        <v>19</v>
      </c>
      <c r="H4594">
        <v>141.80000000000001</v>
      </c>
      <c r="I4594" t="str" cm="1">
        <f t="array" ref="I4594">IFERROR(
INDEX(Category_Map!$B$3:$B$28,
MATCH(TRIM(SUBSTITUTE(SUBSTITUTE(CLEAN(G4594),CHAR(160),""),CHAR(10),"")),
TRIM(SUBSTITUTE(SUBSTITUTE(Category_Map!$A$3:$A$28,CHAR(160),""),CHAR(10),"")),0)),
"Not Found")</f>
        <v>Clothing and Footwear</v>
      </c>
      <c r="J4594" t="str">
        <f t="shared" si="71"/>
        <v>Pre-COVID</v>
      </c>
    </row>
    <row r="4595" spans="1:10" x14ac:dyDescent="0.35">
      <c r="A4595" t="s">
        <v>34</v>
      </c>
      <c r="B4595">
        <v>2017</v>
      </c>
      <c r="C4595" t="s">
        <v>45</v>
      </c>
      <c r="D4595">
        <v>137.6</v>
      </c>
      <c r="E4595">
        <v>11</v>
      </c>
      <c r="F4595" s="1">
        <v>43040</v>
      </c>
      <c r="G4595" t="s">
        <v>20</v>
      </c>
      <c r="H4595">
        <v>138.6</v>
      </c>
      <c r="I4595" t="str" cm="1">
        <f t="array" ref="I4595">IFERROR(
INDEX(Category_Map!$B$3:$B$28,
MATCH(TRIM(SUBSTITUTE(SUBSTITUTE(CLEAN(G4595),CHAR(160),""),CHAR(10),"")),
TRIM(SUBSTITUTE(SUBSTITUTE(Category_Map!$A$3:$A$28,CHAR(160),""),CHAR(10),"")),0)),
"Not Found")</f>
        <v>Housing and Utilities</v>
      </c>
      <c r="J4595" t="str">
        <f t="shared" si="71"/>
        <v>Pre-COVID</v>
      </c>
    </row>
    <row r="4596" spans="1:10" x14ac:dyDescent="0.35">
      <c r="A4596" t="s">
        <v>34</v>
      </c>
      <c r="B4596">
        <v>2017</v>
      </c>
      <c r="C4596" t="s">
        <v>45</v>
      </c>
      <c r="D4596">
        <v>137.6</v>
      </c>
      <c r="E4596">
        <v>11</v>
      </c>
      <c r="F4596" s="1">
        <v>43040</v>
      </c>
      <c r="G4596" t="s">
        <v>21</v>
      </c>
      <c r="H4596">
        <v>135.30000000000001</v>
      </c>
      <c r="I4596" t="str" cm="1">
        <f t="array" ref="I4596">IFERROR(
INDEX(Category_Map!$B$3:$B$28,
MATCH(TRIM(SUBSTITUTE(SUBSTITUTE(CLEAN(G4596),CHAR(160),""),CHAR(10),"")),
TRIM(SUBSTITUTE(SUBSTITUTE(Category_Map!$A$3:$A$28,CHAR(160),""),CHAR(10),"")),0)),
"Not Found")</f>
        <v>Fuel and Energy</v>
      </c>
      <c r="J4596" t="str">
        <f t="shared" si="71"/>
        <v>Pre-COVID</v>
      </c>
    </row>
    <row r="4597" spans="1:10" x14ac:dyDescent="0.35">
      <c r="A4597" t="s">
        <v>34</v>
      </c>
      <c r="B4597">
        <v>2017</v>
      </c>
      <c r="C4597" t="s">
        <v>45</v>
      </c>
      <c r="D4597">
        <v>137.6</v>
      </c>
      <c r="E4597">
        <v>11</v>
      </c>
      <c r="F4597" s="1">
        <v>43040</v>
      </c>
      <c r="G4597" t="s">
        <v>22</v>
      </c>
      <c r="H4597">
        <v>134.4</v>
      </c>
      <c r="I4597" t="str" cm="1">
        <f t="array" ref="I4597">IFERROR(
INDEX(Category_Map!$B$3:$B$28,
MATCH(TRIM(SUBSTITUTE(SUBSTITUTE(CLEAN(G4597),CHAR(160),""),CHAR(10),"")),
TRIM(SUBSTITUTE(SUBSTITUTE(Category_Map!$A$3:$A$28,CHAR(160),""),CHAR(10),"")),0)),
"Not Found")</f>
        <v>Household goods and services</v>
      </c>
      <c r="J4597" t="str">
        <f t="shared" si="71"/>
        <v>Pre-COVID</v>
      </c>
    </row>
    <row r="4598" spans="1:10" x14ac:dyDescent="0.35">
      <c r="A4598" t="s">
        <v>34</v>
      </c>
      <c r="B4598">
        <v>2017</v>
      </c>
      <c r="C4598" t="s">
        <v>45</v>
      </c>
      <c r="D4598">
        <v>137.6</v>
      </c>
      <c r="E4598">
        <v>11</v>
      </c>
      <c r="F4598" s="1">
        <v>43040</v>
      </c>
      <c r="G4598" t="s">
        <v>23</v>
      </c>
      <c r="H4598">
        <v>132.6</v>
      </c>
      <c r="I4598" t="str" cm="1">
        <f t="array" ref="I4598">IFERROR(
INDEX(Category_Map!$B$3:$B$28,
MATCH(TRIM(SUBSTITUTE(SUBSTITUTE(CLEAN(G4598),CHAR(160),""),CHAR(10),"")),
TRIM(SUBSTITUTE(SUBSTITUTE(Category_Map!$A$3:$A$28,CHAR(160),""),CHAR(10),"")),0)),
"Not Found")</f>
        <v>Health</v>
      </c>
      <c r="J4598" t="str">
        <f t="shared" si="71"/>
        <v>Pre-COVID</v>
      </c>
    </row>
    <row r="4599" spans="1:10" x14ac:dyDescent="0.35">
      <c r="A4599" t="s">
        <v>34</v>
      </c>
      <c r="B4599">
        <v>2017</v>
      </c>
      <c r="C4599" t="s">
        <v>45</v>
      </c>
      <c r="D4599">
        <v>137.6</v>
      </c>
      <c r="E4599">
        <v>11</v>
      </c>
      <c r="F4599" s="1">
        <v>43040</v>
      </c>
      <c r="G4599" t="s">
        <v>24</v>
      </c>
      <c r="H4599">
        <v>118.3</v>
      </c>
      <c r="I4599" t="str" cm="1">
        <f t="array" ref="I4599">IFERROR(
INDEX(Category_Map!$B$3:$B$28,
MATCH(TRIM(SUBSTITUTE(SUBSTITUTE(CLEAN(G4599),CHAR(160),""),CHAR(10),"")),
TRIM(SUBSTITUTE(SUBSTITUTE(Category_Map!$A$3:$A$28,CHAR(160),""),CHAR(10),"")),0)),
"Not Found")</f>
        <v>Transport &amp; Communication</v>
      </c>
      <c r="J4599" t="str">
        <f t="shared" si="71"/>
        <v>Pre-COVID</v>
      </c>
    </row>
    <row r="4600" spans="1:10" x14ac:dyDescent="0.35">
      <c r="A4600" t="s">
        <v>34</v>
      </c>
      <c r="B4600">
        <v>2017</v>
      </c>
      <c r="C4600" t="s">
        <v>45</v>
      </c>
      <c r="D4600">
        <v>137.6</v>
      </c>
      <c r="E4600">
        <v>11</v>
      </c>
      <c r="F4600" s="1">
        <v>43040</v>
      </c>
      <c r="G4600" t="s">
        <v>25</v>
      </c>
      <c r="H4600">
        <v>128.9</v>
      </c>
      <c r="I4600" t="str" cm="1">
        <f t="array" ref="I4600">IFERROR(
INDEX(Category_Map!$B$3:$B$28,
MATCH(TRIM(SUBSTITUTE(SUBSTITUTE(CLEAN(G4600),CHAR(160),""),CHAR(10),"")),
TRIM(SUBSTITUTE(SUBSTITUTE(Category_Map!$A$3:$A$28,CHAR(160),""),CHAR(10),"")),0)),
"Not Found")</f>
        <v>Recreation and Personal Care</v>
      </c>
      <c r="J4600" t="str">
        <f t="shared" si="71"/>
        <v>Pre-COVID</v>
      </c>
    </row>
    <row r="4601" spans="1:10" x14ac:dyDescent="0.35">
      <c r="A4601" t="s">
        <v>34</v>
      </c>
      <c r="B4601">
        <v>2017</v>
      </c>
      <c r="C4601" t="s">
        <v>45</v>
      </c>
      <c r="D4601">
        <v>137.6</v>
      </c>
      <c r="E4601">
        <v>11</v>
      </c>
      <c r="F4601" s="1">
        <v>43040</v>
      </c>
      <c r="G4601" t="s">
        <v>26</v>
      </c>
      <c r="H4601">
        <v>138.6</v>
      </c>
      <c r="I4601" t="str" cm="1">
        <f t="array" ref="I4601">IFERROR(
INDEX(Category_Map!$B$3:$B$28,
MATCH(TRIM(SUBSTITUTE(SUBSTITUTE(CLEAN(G4601),CHAR(160),""),CHAR(10),"")),
TRIM(SUBSTITUTE(SUBSTITUTE(Category_Map!$A$3:$A$28,CHAR(160),""),CHAR(10),"")),0)),
"Not Found")</f>
        <v>Education</v>
      </c>
      <c r="J4601" t="str">
        <f t="shared" si="71"/>
        <v>Pre-COVID</v>
      </c>
    </row>
    <row r="4602" spans="1:10" x14ac:dyDescent="0.35">
      <c r="A4602" t="s">
        <v>34</v>
      </c>
      <c r="B4602">
        <v>2017</v>
      </c>
      <c r="C4602" t="s">
        <v>45</v>
      </c>
      <c r="D4602">
        <v>137.6</v>
      </c>
      <c r="E4602">
        <v>11</v>
      </c>
      <c r="F4602" s="1">
        <v>43040</v>
      </c>
      <c r="G4602" t="s">
        <v>27</v>
      </c>
      <c r="H4602">
        <v>126.8</v>
      </c>
      <c r="I4602" t="str" cm="1">
        <f t="array" ref="I4602">IFERROR(
INDEX(Category_Map!$B$3:$B$28,
MATCH(TRIM(SUBSTITUTE(SUBSTITUTE(CLEAN(G4602),CHAR(160),""),CHAR(10),"")),
TRIM(SUBSTITUTE(SUBSTITUTE(Category_Map!$A$3:$A$28,CHAR(160),""),CHAR(10),"")),0)),
"Not Found")</f>
        <v>Personal care and effects</v>
      </c>
      <c r="J4602" t="str">
        <f t="shared" si="71"/>
        <v>Pre-COVID</v>
      </c>
    </row>
    <row r="4603" spans="1:10" x14ac:dyDescent="0.35">
      <c r="A4603" t="s">
        <v>34</v>
      </c>
      <c r="B4603">
        <v>2017</v>
      </c>
      <c r="C4603" t="s">
        <v>45</v>
      </c>
      <c r="D4603">
        <v>137.6</v>
      </c>
      <c r="E4603">
        <v>11</v>
      </c>
      <c r="F4603" s="1">
        <v>43040</v>
      </c>
      <c r="G4603" t="s">
        <v>28</v>
      </c>
      <c r="H4603">
        <v>128.4</v>
      </c>
      <c r="I4603" t="str" cm="1">
        <f t="array" ref="I4603">IFERROR(
INDEX(Category_Map!$B$3:$B$28,
MATCH(TRIM(SUBSTITUTE(SUBSTITUTE(CLEAN(G4603),CHAR(160),""),CHAR(10),"")),
TRIM(SUBSTITUTE(SUBSTITUTE(Category_Map!$A$3:$A$28,CHAR(160),""),CHAR(10),"")),0)),
"Not Found")</f>
        <v>Miscellaneous</v>
      </c>
      <c r="J4603" t="str">
        <f t="shared" si="71"/>
        <v>Pre-COVID</v>
      </c>
    </row>
    <row r="4604" spans="1:10" x14ac:dyDescent="0.35">
      <c r="A4604" t="s">
        <v>30</v>
      </c>
      <c r="B4604">
        <v>2017</v>
      </c>
      <c r="C4604" t="s">
        <v>46</v>
      </c>
      <c r="D4604">
        <v>139.80000000000001</v>
      </c>
      <c r="E4604">
        <v>12</v>
      </c>
      <c r="F4604" s="1">
        <v>43070</v>
      </c>
      <c r="G4604" t="s">
        <v>3</v>
      </c>
      <c r="H4604">
        <v>136.4</v>
      </c>
      <c r="I4604" t="str" cm="1">
        <f t="array" ref="I4604">IFERROR(
INDEX(Category_Map!$B$3:$B$28,
MATCH(TRIM(SUBSTITUTE(SUBSTITUTE(CLEAN(G4604),CHAR(160),""),CHAR(10),"")),
TRIM(SUBSTITUTE(SUBSTITUTE(Category_Map!$A$3:$A$28,CHAR(160),""),CHAR(10),"")),0)),
"Not Found")</f>
        <v>Food</v>
      </c>
      <c r="J4604" t="str">
        <f t="shared" si="71"/>
        <v>Pre-COVID</v>
      </c>
    </row>
    <row r="4605" spans="1:10" x14ac:dyDescent="0.35">
      <c r="A4605" t="s">
        <v>30</v>
      </c>
      <c r="B4605">
        <v>2017</v>
      </c>
      <c r="C4605" t="s">
        <v>46</v>
      </c>
      <c r="D4605">
        <v>139.80000000000001</v>
      </c>
      <c r="E4605">
        <v>12</v>
      </c>
      <c r="F4605" s="1">
        <v>43070</v>
      </c>
      <c r="G4605" t="s">
        <v>4</v>
      </c>
      <c r="H4605">
        <v>143.69999999999999</v>
      </c>
      <c r="I4605" t="str" cm="1">
        <f t="array" ref="I4605">IFERROR(
INDEX(Category_Map!$B$3:$B$28,
MATCH(TRIM(SUBSTITUTE(SUBSTITUTE(CLEAN(G4605),CHAR(160),""),CHAR(10),"")),
TRIM(SUBSTITUTE(SUBSTITUTE(Category_Map!$A$3:$A$28,CHAR(160),""),CHAR(10),"")),0)),
"Not Found")</f>
        <v>Food</v>
      </c>
      <c r="J4605" t="str">
        <f t="shared" si="71"/>
        <v>Pre-COVID</v>
      </c>
    </row>
    <row r="4606" spans="1:10" x14ac:dyDescent="0.35">
      <c r="A4606" t="s">
        <v>30</v>
      </c>
      <c r="B4606">
        <v>2017</v>
      </c>
      <c r="C4606" t="s">
        <v>46</v>
      </c>
      <c r="D4606">
        <v>139.80000000000001</v>
      </c>
      <c r="E4606">
        <v>12</v>
      </c>
      <c r="F4606" s="1">
        <v>43070</v>
      </c>
      <c r="G4606" t="s">
        <v>5</v>
      </c>
      <c r="H4606">
        <v>144.80000000000001</v>
      </c>
      <c r="I4606" t="str" cm="1">
        <f t="array" ref="I4606">IFERROR(
INDEX(Category_Map!$B$3:$B$28,
MATCH(TRIM(SUBSTITUTE(SUBSTITUTE(CLEAN(G4606),CHAR(160),""),CHAR(10),"")),
TRIM(SUBSTITUTE(SUBSTITUTE(Category_Map!$A$3:$A$28,CHAR(160),""),CHAR(10),"")),0)),
"Not Found")</f>
        <v>Food</v>
      </c>
      <c r="J4606" t="str">
        <f t="shared" si="71"/>
        <v>Pre-COVID</v>
      </c>
    </row>
    <row r="4607" spans="1:10" x14ac:dyDescent="0.35">
      <c r="A4607" t="s">
        <v>30</v>
      </c>
      <c r="B4607">
        <v>2017</v>
      </c>
      <c r="C4607" t="s">
        <v>46</v>
      </c>
      <c r="D4607">
        <v>139.80000000000001</v>
      </c>
      <c r="E4607">
        <v>12</v>
      </c>
      <c r="F4607" s="1">
        <v>43070</v>
      </c>
      <c r="G4607" t="s">
        <v>6</v>
      </c>
      <c r="H4607">
        <v>141.9</v>
      </c>
      <c r="I4607" t="str" cm="1">
        <f t="array" ref="I4607">IFERROR(
INDEX(Category_Map!$B$3:$B$28,
MATCH(TRIM(SUBSTITUTE(SUBSTITUTE(CLEAN(G4607),CHAR(160),""),CHAR(10),"")),
TRIM(SUBSTITUTE(SUBSTITUTE(Category_Map!$A$3:$A$28,CHAR(160),""),CHAR(10),"")),0)),
"Not Found")</f>
        <v>Food</v>
      </c>
      <c r="J4607" t="str">
        <f t="shared" si="71"/>
        <v>Pre-COVID</v>
      </c>
    </row>
    <row r="4608" spans="1:10" x14ac:dyDescent="0.35">
      <c r="A4608" t="s">
        <v>30</v>
      </c>
      <c r="B4608">
        <v>2017</v>
      </c>
      <c r="C4608" t="s">
        <v>46</v>
      </c>
      <c r="D4608">
        <v>139.80000000000001</v>
      </c>
      <c r="E4608">
        <v>12</v>
      </c>
      <c r="F4608" s="1">
        <v>43070</v>
      </c>
      <c r="G4608" t="s">
        <v>7</v>
      </c>
      <c r="H4608">
        <v>123.1</v>
      </c>
      <c r="I4608" t="str" cm="1">
        <f t="array" ref="I4608">IFERROR(
INDEX(Category_Map!$B$3:$B$28,
MATCH(TRIM(SUBSTITUTE(SUBSTITUTE(CLEAN(G4608),CHAR(160),""),CHAR(10),"")),
TRIM(SUBSTITUTE(SUBSTITUTE(Category_Map!$A$3:$A$28,CHAR(160),""),CHAR(10),"")),0)),
"Not Found")</f>
        <v>Food</v>
      </c>
      <c r="J4608" t="str">
        <f t="shared" si="71"/>
        <v>Pre-COVID</v>
      </c>
    </row>
    <row r="4609" spans="1:10" x14ac:dyDescent="0.35">
      <c r="A4609" t="s">
        <v>30</v>
      </c>
      <c r="B4609">
        <v>2017</v>
      </c>
      <c r="C4609" t="s">
        <v>46</v>
      </c>
      <c r="D4609">
        <v>139.80000000000001</v>
      </c>
      <c r="E4609">
        <v>12</v>
      </c>
      <c r="F4609" s="1">
        <v>43070</v>
      </c>
      <c r="G4609" t="s">
        <v>8</v>
      </c>
      <c r="H4609">
        <v>147.19999999999999</v>
      </c>
      <c r="I4609" t="str" cm="1">
        <f t="array" ref="I4609">IFERROR(
INDEX(Category_Map!$B$3:$B$28,
MATCH(TRIM(SUBSTITUTE(SUBSTITUTE(CLEAN(G4609),CHAR(160),""),CHAR(10),"")),
TRIM(SUBSTITUTE(SUBSTITUTE(Category_Map!$A$3:$A$28,CHAR(160),""),CHAR(10),"")),0)),
"Not Found")</f>
        <v>Food</v>
      </c>
      <c r="J4609" t="str">
        <f t="shared" si="71"/>
        <v>Pre-COVID</v>
      </c>
    </row>
    <row r="4610" spans="1:10" x14ac:dyDescent="0.35">
      <c r="A4610" t="s">
        <v>30</v>
      </c>
      <c r="B4610">
        <v>2017</v>
      </c>
      <c r="C4610" t="s">
        <v>46</v>
      </c>
      <c r="D4610">
        <v>139.80000000000001</v>
      </c>
      <c r="E4610">
        <v>12</v>
      </c>
      <c r="F4610" s="1">
        <v>43070</v>
      </c>
      <c r="G4610" t="s">
        <v>9</v>
      </c>
      <c r="H4610">
        <v>161</v>
      </c>
      <c r="I4610" t="str" cm="1">
        <f t="array" ref="I4610">IFERROR(
INDEX(Category_Map!$B$3:$B$28,
MATCH(TRIM(SUBSTITUTE(SUBSTITUTE(CLEAN(G4610),CHAR(160),""),CHAR(10),"")),
TRIM(SUBSTITUTE(SUBSTITUTE(Category_Map!$A$3:$A$28,CHAR(160),""),CHAR(10),"")),0)),
"Not Found")</f>
        <v>Food</v>
      </c>
      <c r="J4610" t="str">
        <f t="shared" ref="J4610:J4673" si="72">IF(F4610 &lt; DATE(2020,3,1), "Pre-COVID", "Post-COVID")</f>
        <v>Pre-COVID</v>
      </c>
    </row>
    <row r="4611" spans="1:10" x14ac:dyDescent="0.35">
      <c r="A4611" t="s">
        <v>30</v>
      </c>
      <c r="B4611">
        <v>2017</v>
      </c>
      <c r="C4611" t="s">
        <v>46</v>
      </c>
      <c r="D4611">
        <v>139.80000000000001</v>
      </c>
      <c r="E4611">
        <v>12</v>
      </c>
      <c r="F4611" s="1">
        <v>43070</v>
      </c>
      <c r="G4611" t="s">
        <v>10</v>
      </c>
      <c r="H4611">
        <v>133.80000000000001</v>
      </c>
      <c r="I4611" t="str" cm="1">
        <f t="array" ref="I4611">IFERROR(
INDEX(Category_Map!$B$3:$B$28,
MATCH(TRIM(SUBSTITUTE(SUBSTITUTE(CLEAN(G4611),CHAR(160),""),CHAR(10),"")),
TRIM(SUBSTITUTE(SUBSTITUTE(Category_Map!$A$3:$A$28,CHAR(160),""),CHAR(10),"")),0)),
"Not Found")</f>
        <v>Food</v>
      </c>
      <c r="J4611" t="str">
        <f t="shared" si="72"/>
        <v>Pre-COVID</v>
      </c>
    </row>
    <row r="4612" spans="1:10" x14ac:dyDescent="0.35">
      <c r="A4612" t="s">
        <v>30</v>
      </c>
      <c r="B4612">
        <v>2017</v>
      </c>
      <c r="C4612" t="s">
        <v>46</v>
      </c>
      <c r="D4612">
        <v>139.80000000000001</v>
      </c>
      <c r="E4612">
        <v>12</v>
      </c>
      <c r="F4612" s="1">
        <v>43070</v>
      </c>
      <c r="G4612" t="s">
        <v>11</v>
      </c>
      <c r="H4612">
        <v>121.9</v>
      </c>
      <c r="I4612" t="str" cm="1">
        <f t="array" ref="I4612">IFERROR(
INDEX(Category_Map!$B$3:$B$28,
MATCH(TRIM(SUBSTITUTE(SUBSTITUTE(CLEAN(G4612),CHAR(160),""),CHAR(10),"")),
TRIM(SUBSTITUTE(SUBSTITUTE(Category_Map!$A$3:$A$28,CHAR(160),""),CHAR(10),"")),0)),
"Not Found")</f>
        <v>Food</v>
      </c>
      <c r="J4612" t="str">
        <f t="shared" si="72"/>
        <v>Pre-COVID</v>
      </c>
    </row>
    <row r="4613" spans="1:10" x14ac:dyDescent="0.35">
      <c r="A4613" t="s">
        <v>30</v>
      </c>
      <c r="B4613">
        <v>2017</v>
      </c>
      <c r="C4613" t="s">
        <v>46</v>
      </c>
      <c r="D4613">
        <v>139.80000000000001</v>
      </c>
      <c r="E4613">
        <v>12</v>
      </c>
      <c r="F4613" s="1">
        <v>43070</v>
      </c>
      <c r="G4613" t="s">
        <v>12</v>
      </c>
      <c r="H4613">
        <v>135.80000000000001</v>
      </c>
      <c r="I4613" t="str" cm="1">
        <f t="array" ref="I4613">IFERROR(
INDEX(Category_Map!$B$3:$B$28,
MATCH(TRIM(SUBSTITUTE(SUBSTITUTE(CLEAN(G4613),CHAR(160),""),CHAR(10),"")),
TRIM(SUBSTITUTE(SUBSTITUTE(Category_Map!$A$3:$A$28,CHAR(160),""),CHAR(10),"")),0)),
"Not Found")</f>
        <v>Food</v>
      </c>
      <c r="J4613" t="str">
        <f t="shared" si="72"/>
        <v>Pre-COVID</v>
      </c>
    </row>
    <row r="4614" spans="1:10" x14ac:dyDescent="0.35">
      <c r="A4614" t="s">
        <v>30</v>
      </c>
      <c r="B4614">
        <v>2017</v>
      </c>
      <c r="C4614" t="s">
        <v>46</v>
      </c>
      <c r="D4614">
        <v>139.80000000000001</v>
      </c>
      <c r="E4614">
        <v>12</v>
      </c>
      <c r="F4614" s="1">
        <v>43070</v>
      </c>
      <c r="G4614" t="s">
        <v>13</v>
      </c>
      <c r="H4614">
        <v>131.1</v>
      </c>
      <c r="I4614" t="str" cm="1">
        <f t="array" ref="I4614">IFERROR(
INDEX(Category_Map!$B$3:$B$28,
MATCH(TRIM(SUBSTITUTE(SUBSTITUTE(CLEAN(G4614),CHAR(160),""),CHAR(10),"")),
TRIM(SUBSTITUTE(SUBSTITUTE(Category_Map!$A$3:$A$28,CHAR(160),""),CHAR(10),"")),0)),
"Not Found")</f>
        <v>Food and beverages</v>
      </c>
      <c r="J4614" t="str">
        <f t="shared" si="72"/>
        <v>Pre-COVID</v>
      </c>
    </row>
    <row r="4615" spans="1:10" x14ac:dyDescent="0.35">
      <c r="A4615" t="s">
        <v>30</v>
      </c>
      <c r="B4615">
        <v>2017</v>
      </c>
      <c r="C4615" t="s">
        <v>46</v>
      </c>
      <c r="D4615">
        <v>139.80000000000001</v>
      </c>
      <c r="E4615">
        <v>12</v>
      </c>
      <c r="F4615" s="1">
        <v>43070</v>
      </c>
      <c r="G4615" t="s">
        <v>14</v>
      </c>
      <c r="H4615">
        <v>151.4</v>
      </c>
      <c r="I4615" t="str" cm="1">
        <f t="array" ref="I4615">IFERROR(
INDEX(Category_Map!$B$3:$B$28,
MATCH(TRIM(SUBSTITUTE(SUBSTITUTE(CLEAN(G4615),CHAR(160),""),CHAR(10),"")),
TRIM(SUBSTITUTE(SUBSTITUTE(Category_Map!$A$3:$A$28,CHAR(160),""),CHAR(10),"")),0)),
"Not Found")</f>
        <v>Food and beverages</v>
      </c>
      <c r="J4615" t="str">
        <f t="shared" si="72"/>
        <v>Pre-COVID</v>
      </c>
    </row>
    <row r="4616" spans="1:10" x14ac:dyDescent="0.35">
      <c r="A4616" t="s">
        <v>30</v>
      </c>
      <c r="B4616">
        <v>2017</v>
      </c>
      <c r="C4616" t="s">
        <v>46</v>
      </c>
      <c r="D4616">
        <v>139.80000000000001</v>
      </c>
      <c r="E4616">
        <v>12</v>
      </c>
      <c r="F4616" s="1">
        <v>43070</v>
      </c>
      <c r="G4616" t="s">
        <v>15</v>
      </c>
      <c r="H4616">
        <v>141.5</v>
      </c>
      <c r="I4616" t="str" cm="1">
        <f t="array" ref="I4616">IFERROR(
INDEX(Category_Map!$B$3:$B$28,
MATCH(TRIM(SUBSTITUTE(SUBSTITUTE(CLEAN(G4616),CHAR(160),""),CHAR(10),"")),
TRIM(SUBSTITUTE(SUBSTITUTE(Category_Map!$A$3:$A$28,CHAR(160),""),CHAR(10),"")),0)),
"Not Found")</f>
        <v>Food and beverages</v>
      </c>
      <c r="J4616" t="str">
        <f t="shared" si="72"/>
        <v>Pre-COVID</v>
      </c>
    </row>
    <row r="4617" spans="1:10" x14ac:dyDescent="0.35">
      <c r="A4617" t="s">
        <v>30</v>
      </c>
      <c r="B4617">
        <v>2017</v>
      </c>
      <c r="C4617" t="s">
        <v>46</v>
      </c>
      <c r="D4617">
        <v>139.80000000000001</v>
      </c>
      <c r="E4617">
        <v>12</v>
      </c>
      <c r="F4617" s="1">
        <v>43070</v>
      </c>
      <c r="G4617" t="s">
        <v>16</v>
      </c>
      <c r="H4617">
        <v>153.19999999999999</v>
      </c>
      <c r="I4617" t="str" cm="1">
        <f t="array" ref="I4617">IFERROR(
INDEX(Category_Map!$B$3:$B$28,
MATCH(TRIM(SUBSTITUTE(SUBSTITUTE(CLEAN(G4617),CHAR(160),""),CHAR(10),"")),
TRIM(SUBSTITUTE(SUBSTITUTE(Category_Map!$A$3:$A$28,CHAR(160),""),CHAR(10),"")),0)),
"Not Found")</f>
        <v>Miscellaneous</v>
      </c>
      <c r="J4617" t="str">
        <f t="shared" si="72"/>
        <v>Pre-COVID</v>
      </c>
    </row>
    <row r="4618" spans="1:10" x14ac:dyDescent="0.35">
      <c r="A4618" t="s">
        <v>30</v>
      </c>
      <c r="B4618">
        <v>2017</v>
      </c>
      <c r="C4618" t="s">
        <v>46</v>
      </c>
      <c r="D4618">
        <v>139.80000000000001</v>
      </c>
      <c r="E4618">
        <v>12</v>
      </c>
      <c r="F4618" s="1">
        <v>43070</v>
      </c>
      <c r="G4618" t="s">
        <v>17</v>
      </c>
      <c r="H4618">
        <v>148</v>
      </c>
      <c r="I4618" t="str" cm="1">
        <f t="array" ref="I4618">IFERROR(
INDEX(Category_Map!$B$3:$B$28,
MATCH(TRIM(SUBSTITUTE(SUBSTITUTE(CLEAN(G4618),CHAR(160),""),CHAR(10),"")),
TRIM(SUBSTITUTE(SUBSTITUTE(Category_Map!$A$3:$A$28,CHAR(160),""),CHAR(10),"")),0)),
"Not Found")</f>
        <v>Clothing and Footwear</v>
      </c>
      <c r="J4618" t="str">
        <f t="shared" si="72"/>
        <v>Pre-COVID</v>
      </c>
    </row>
    <row r="4619" spans="1:10" x14ac:dyDescent="0.35">
      <c r="A4619" t="s">
        <v>30</v>
      </c>
      <c r="B4619">
        <v>2017</v>
      </c>
      <c r="C4619" t="s">
        <v>46</v>
      </c>
      <c r="D4619">
        <v>139.80000000000001</v>
      </c>
      <c r="E4619">
        <v>12</v>
      </c>
      <c r="F4619" s="1">
        <v>43070</v>
      </c>
      <c r="G4619" t="s">
        <v>18</v>
      </c>
      <c r="H4619">
        <v>141.9</v>
      </c>
      <c r="I4619" t="str" cm="1">
        <f t="array" ref="I4619">IFERROR(
INDEX(Category_Map!$B$3:$B$28,
MATCH(TRIM(SUBSTITUTE(SUBSTITUTE(CLEAN(G4619),CHAR(160),""),CHAR(10),"")),
TRIM(SUBSTITUTE(SUBSTITUTE(Category_Map!$A$3:$A$28,CHAR(160),""),CHAR(10),"")),0)),
"Not Found")</f>
        <v>Clothing and Footwear</v>
      </c>
      <c r="J4619" t="str">
        <f t="shared" si="72"/>
        <v>Pre-COVID</v>
      </c>
    </row>
    <row r="4620" spans="1:10" x14ac:dyDescent="0.35">
      <c r="A4620" t="s">
        <v>30</v>
      </c>
      <c r="B4620">
        <v>2017</v>
      </c>
      <c r="C4620" t="s">
        <v>46</v>
      </c>
      <c r="D4620">
        <v>139.80000000000001</v>
      </c>
      <c r="E4620">
        <v>12</v>
      </c>
      <c r="F4620" s="1">
        <v>43070</v>
      </c>
      <c r="G4620" t="s">
        <v>19</v>
      </c>
      <c r="H4620">
        <v>147.19999999999999</v>
      </c>
      <c r="I4620" t="str" cm="1">
        <f t="array" ref="I4620">IFERROR(
INDEX(Category_Map!$B$3:$B$28,
MATCH(TRIM(SUBSTITUTE(SUBSTITUTE(CLEAN(G4620),CHAR(160),""),CHAR(10),"")),
TRIM(SUBSTITUTE(SUBSTITUTE(Category_Map!$A$3:$A$28,CHAR(160),""),CHAR(10),"")),0)),
"Not Found")</f>
        <v>Clothing and Footwear</v>
      </c>
      <c r="J4620" t="str">
        <f t="shared" si="72"/>
        <v>Pre-COVID</v>
      </c>
    </row>
    <row r="4621" spans="1:10" x14ac:dyDescent="0.35">
      <c r="A4621" t="s">
        <v>30</v>
      </c>
      <c r="B4621">
        <v>2017</v>
      </c>
      <c r="C4621" t="s">
        <v>46</v>
      </c>
      <c r="D4621">
        <v>139.80000000000001</v>
      </c>
      <c r="E4621">
        <v>12</v>
      </c>
      <c r="F4621" s="1">
        <v>43070</v>
      </c>
      <c r="G4621" t="s">
        <v>20</v>
      </c>
      <c r="H4621">
        <v>0</v>
      </c>
      <c r="I4621" t="str" cm="1">
        <f t="array" ref="I4621">IFERROR(
INDEX(Category_Map!$B$3:$B$28,
MATCH(TRIM(SUBSTITUTE(SUBSTITUTE(CLEAN(G4621),CHAR(160),""),CHAR(10),"")),
TRIM(SUBSTITUTE(SUBSTITUTE(Category_Map!$A$3:$A$28,CHAR(160),""),CHAR(10),"")),0)),
"Not Found")</f>
        <v>Housing and Utilities</v>
      </c>
      <c r="J4621" t="str">
        <f t="shared" si="72"/>
        <v>Pre-COVID</v>
      </c>
    </row>
    <row r="4622" spans="1:10" x14ac:dyDescent="0.35">
      <c r="A4622" t="s">
        <v>30</v>
      </c>
      <c r="B4622">
        <v>2017</v>
      </c>
      <c r="C4622" t="s">
        <v>46</v>
      </c>
      <c r="D4622">
        <v>139.80000000000001</v>
      </c>
      <c r="E4622">
        <v>12</v>
      </c>
      <c r="F4622" s="1">
        <v>43070</v>
      </c>
      <c r="G4622" t="s">
        <v>21</v>
      </c>
      <c r="H4622">
        <v>142.6</v>
      </c>
      <c r="I4622" t="str" cm="1">
        <f t="array" ref="I4622">IFERROR(
INDEX(Category_Map!$B$3:$B$28,
MATCH(TRIM(SUBSTITUTE(SUBSTITUTE(CLEAN(G4622),CHAR(160),""),CHAR(10),"")),
TRIM(SUBSTITUTE(SUBSTITUTE(Category_Map!$A$3:$A$28,CHAR(160),""),CHAR(10),"")),0)),
"Not Found")</f>
        <v>Fuel and Energy</v>
      </c>
      <c r="J4622" t="str">
        <f t="shared" si="72"/>
        <v>Pre-COVID</v>
      </c>
    </row>
    <row r="4623" spans="1:10" x14ac:dyDescent="0.35">
      <c r="A4623" t="s">
        <v>30</v>
      </c>
      <c r="B4623">
        <v>2017</v>
      </c>
      <c r="C4623" t="s">
        <v>46</v>
      </c>
      <c r="D4623">
        <v>139.80000000000001</v>
      </c>
      <c r="E4623">
        <v>12</v>
      </c>
      <c r="F4623" s="1">
        <v>43070</v>
      </c>
      <c r="G4623" t="s">
        <v>22</v>
      </c>
      <c r="H4623">
        <v>139.5</v>
      </c>
      <c r="I4623" t="str" cm="1">
        <f t="array" ref="I4623">IFERROR(
INDEX(Category_Map!$B$3:$B$28,
MATCH(TRIM(SUBSTITUTE(SUBSTITUTE(CLEAN(G4623),CHAR(160),""),CHAR(10),"")),
TRIM(SUBSTITUTE(SUBSTITUTE(Category_Map!$A$3:$A$28,CHAR(160),""),CHAR(10),"")),0)),
"Not Found")</f>
        <v>Household goods and services</v>
      </c>
      <c r="J4623" t="str">
        <f t="shared" si="72"/>
        <v>Pre-COVID</v>
      </c>
    </row>
    <row r="4624" spans="1:10" x14ac:dyDescent="0.35">
      <c r="A4624" t="s">
        <v>30</v>
      </c>
      <c r="B4624">
        <v>2017</v>
      </c>
      <c r="C4624" t="s">
        <v>46</v>
      </c>
      <c r="D4624">
        <v>139.80000000000001</v>
      </c>
      <c r="E4624">
        <v>12</v>
      </c>
      <c r="F4624" s="1">
        <v>43070</v>
      </c>
      <c r="G4624" t="s">
        <v>23</v>
      </c>
      <c r="H4624">
        <v>136.1</v>
      </c>
      <c r="I4624" t="str" cm="1">
        <f t="array" ref="I4624">IFERROR(
INDEX(Category_Map!$B$3:$B$28,
MATCH(TRIM(SUBSTITUTE(SUBSTITUTE(CLEAN(G4624),CHAR(160),""),CHAR(10),"")),
TRIM(SUBSTITUTE(SUBSTITUTE(Category_Map!$A$3:$A$28,CHAR(160),""),CHAR(10),"")),0)),
"Not Found")</f>
        <v>Health</v>
      </c>
      <c r="J4624" t="str">
        <f t="shared" si="72"/>
        <v>Pre-COVID</v>
      </c>
    </row>
    <row r="4625" spans="1:10" x14ac:dyDescent="0.35">
      <c r="A4625" t="s">
        <v>30</v>
      </c>
      <c r="B4625">
        <v>2017</v>
      </c>
      <c r="C4625" t="s">
        <v>46</v>
      </c>
      <c r="D4625">
        <v>139.80000000000001</v>
      </c>
      <c r="E4625">
        <v>12</v>
      </c>
      <c r="F4625" s="1">
        <v>43070</v>
      </c>
      <c r="G4625" t="s">
        <v>24</v>
      </c>
      <c r="H4625">
        <v>122</v>
      </c>
      <c r="I4625" t="str" cm="1">
        <f t="array" ref="I4625">IFERROR(
INDEX(Category_Map!$B$3:$B$28,
MATCH(TRIM(SUBSTITUTE(SUBSTITUTE(CLEAN(G4625),CHAR(160),""),CHAR(10),"")),
TRIM(SUBSTITUTE(SUBSTITUTE(Category_Map!$A$3:$A$28,CHAR(160),""),CHAR(10),"")),0)),
"Not Found")</f>
        <v>Transport &amp; Communication</v>
      </c>
      <c r="J4625" t="str">
        <f t="shared" si="72"/>
        <v>Pre-COVID</v>
      </c>
    </row>
    <row r="4626" spans="1:10" x14ac:dyDescent="0.35">
      <c r="A4626" t="s">
        <v>30</v>
      </c>
      <c r="B4626">
        <v>2017</v>
      </c>
      <c r="C4626" t="s">
        <v>46</v>
      </c>
      <c r="D4626">
        <v>139.80000000000001</v>
      </c>
      <c r="E4626">
        <v>12</v>
      </c>
      <c r="F4626" s="1">
        <v>43070</v>
      </c>
      <c r="G4626" t="s">
        <v>25</v>
      </c>
      <c r="H4626">
        <v>133.4</v>
      </c>
      <c r="I4626" t="str" cm="1">
        <f t="array" ref="I4626">IFERROR(
INDEX(Category_Map!$B$3:$B$28,
MATCH(TRIM(SUBSTITUTE(SUBSTITUTE(CLEAN(G4626),CHAR(160),""),CHAR(10),"")),
TRIM(SUBSTITUTE(SUBSTITUTE(Category_Map!$A$3:$A$28,CHAR(160),""),CHAR(10),"")),0)),
"Not Found")</f>
        <v>Recreation and Personal Care</v>
      </c>
      <c r="J4626" t="str">
        <f t="shared" si="72"/>
        <v>Pre-COVID</v>
      </c>
    </row>
    <row r="4627" spans="1:10" x14ac:dyDescent="0.35">
      <c r="A4627" t="s">
        <v>30</v>
      </c>
      <c r="B4627">
        <v>2017</v>
      </c>
      <c r="C4627" t="s">
        <v>46</v>
      </c>
      <c r="D4627">
        <v>139.80000000000001</v>
      </c>
      <c r="E4627">
        <v>12</v>
      </c>
      <c r="F4627" s="1">
        <v>43070</v>
      </c>
      <c r="G4627" t="s">
        <v>26</v>
      </c>
      <c r="H4627">
        <v>141.1</v>
      </c>
      <c r="I4627" t="str" cm="1">
        <f t="array" ref="I4627">IFERROR(
INDEX(Category_Map!$B$3:$B$28,
MATCH(TRIM(SUBSTITUTE(SUBSTITUTE(CLEAN(G4627),CHAR(160),""),CHAR(10),"")),
TRIM(SUBSTITUTE(SUBSTITUTE(Category_Map!$A$3:$A$28,CHAR(160),""),CHAR(10),"")),0)),
"Not Found")</f>
        <v>Education</v>
      </c>
      <c r="J4627" t="str">
        <f t="shared" si="72"/>
        <v>Pre-COVID</v>
      </c>
    </row>
    <row r="4628" spans="1:10" x14ac:dyDescent="0.35">
      <c r="A4628" t="s">
        <v>30</v>
      </c>
      <c r="B4628">
        <v>2017</v>
      </c>
      <c r="C4628" t="s">
        <v>46</v>
      </c>
      <c r="D4628">
        <v>139.80000000000001</v>
      </c>
      <c r="E4628">
        <v>12</v>
      </c>
      <c r="F4628" s="1">
        <v>43070</v>
      </c>
      <c r="G4628" t="s">
        <v>27</v>
      </c>
      <c r="H4628">
        <v>127.8</v>
      </c>
      <c r="I4628" t="str" cm="1">
        <f t="array" ref="I4628">IFERROR(
INDEX(Category_Map!$B$3:$B$28,
MATCH(TRIM(SUBSTITUTE(SUBSTITUTE(CLEAN(G4628),CHAR(160),""),CHAR(10),"")),
TRIM(SUBSTITUTE(SUBSTITUTE(Category_Map!$A$3:$A$28,CHAR(160),""),CHAR(10),"")),0)),
"Not Found")</f>
        <v>Personal care and effects</v>
      </c>
      <c r="J4628" t="str">
        <f t="shared" si="72"/>
        <v>Pre-COVID</v>
      </c>
    </row>
    <row r="4629" spans="1:10" x14ac:dyDescent="0.35">
      <c r="A4629" t="s">
        <v>30</v>
      </c>
      <c r="B4629">
        <v>2017</v>
      </c>
      <c r="C4629" t="s">
        <v>46</v>
      </c>
      <c r="D4629">
        <v>139.80000000000001</v>
      </c>
      <c r="E4629">
        <v>12</v>
      </c>
      <c r="F4629" s="1">
        <v>43070</v>
      </c>
      <c r="G4629" t="s">
        <v>28</v>
      </c>
      <c r="H4629">
        <v>131.9</v>
      </c>
      <c r="I4629" t="str" cm="1">
        <f t="array" ref="I4629">IFERROR(
INDEX(Category_Map!$B$3:$B$28,
MATCH(TRIM(SUBSTITUTE(SUBSTITUTE(CLEAN(G4629),CHAR(160),""),CHAR(10),"")),
TRIM(SUBSTITUTE(SUBSTITUTE(Category_Map!$A$3:$A$28,CHAR(160),""),CHAR(10),"")),0)),
"Not Found")</f>
        <v>Miscellaneous</v>
      </c>
      <c r="J4629" t="str">
        <f t="shared" si="72"/>
        <v>Pre-COVID</v>
      </c>
    </row>
    <row r="4630" spans="1:10" x14ac:dyDescent="0.35">
      <c r="A4630" t="s">
        <v>33</v>
      </c>
      <c r="B4630">
        <v>2017</v>
      </c>
      <c r="C4630" t="s">
        <v>46</v>
      </c>
      <c r="D4630">
        <v>134.1</v>
      </c>
      <c r="E4630">
        <v>12</v>
      </c>
      <c r="F4630" s="1">
        <v>43070</v>
      </c>
      <c r="G4630" t="s">
        <v>3</v>
      </c>
      <c r="H4630">
        <v>134.4</v>
      </c>
      <c r="I4630" t="str" cm="1">
        <f t="array" ref="I4630">IFERROR(
INDEX(Category_Map!$B$3:$B$28,
MATCH(TRIM(SUBSTITUTE(SUBSTITUTE(CLEAN(G4630),CHAR(160),""),CHAR(10),"")),
TRIM(SUBSTITUTE(SUBSTITUTE(Category_Map!$A$3:$A$28,CHAR(160),""),CHAR(10),"")),0)),
"Not Found")</f>
        <v>Food</v>
      </c>
      <c r="J4630" t="str">
        <f t="shared" si="72"/>
        <v>Pre-COVID</v>
      </c>
    </row>
    <row r="4631" spans="1:10" x14ac:dyDescent="0.35">
      <c r="A4631" t="s">
        <v>33</v>
      </c>
      <c r="B4631">
        <v>2017</v>
      </c>
      <c r="C4631" t="s">
        <v>46</v>
      </c>
      <c r="D4631">
        <v>134.1</v>
      </c>
      <c r="E4631">
        <v>12</v>
      </c>
      <c r="F4631" s="1">
        <v>43070</v>
      </c>
      <c r="G4631" t="s">
        <v>4</v>
      </c>
      <c r="H4631">
        <v>142.6</v>
      </c>
      <c r="I4631" t="str" cm="1">
        <f t="array" ref="I4631">IFERROR(
INDEX(Category_Map!$B$3:$B$28,
MATCH(TRIM(SUBSTITUTE(SUBSTITUTE(CLEAN(G4631),CHAR(160),""),CHAR(10),"")),
TRIM(SUBSTITUTE(SUBSTITUTE(Category_Map!$A$3:$A$28,CHAR(160),""),CHAR(10),"")),0)),
"Not Found")</f>
        <v>Food</v>
      </c>
      <c r="J4631" t="str">
        <f t="shared" si="72"/>
        <v>Pre-COVID</v>
      </c>
    </row>
    <row r="4632" spans="1:10" x14ac:dyDescent="0.35">
      <c r="A4632" t="s">
        <v>33</v>
      </c>
      <c r="B4632">
        <v>2017</v>
      </c>
      <c r="C4632" t="s">
        <v>46</v>
      </c>
      <c r="D4632">
        <v>134.1</v>
      </c>
      <c r="E4632">
        <v>12</v>
      </c>
      <c r="F4632" s="1">
        <v>43070</v>
      </c>
      <c r="G4632" t="s">
        <v>5</v>
      </c>
      <c r="H4632">
        <v>145.9</v>
      </c>
      <c r="I4632" t="str" cm="1">
        <f t="array" ref="I4632">IFERROR(
INDEX(Category_Map!$B$3:$B$28,
MATCH(TRIM(SUBSTITUTE(SUBSTITUTE(CLEAN(G4632),CHAR(160),""),CHAR(10),"")),
TRIM(SUBSTITUTE(SUBSTITUTE(Category_Map!$A$3:$A$28,CHAR(160),""),CHAR(10),"")),0)),
"Not Found")</f>
        <v>Food</v>
      </c>
      <c r="J4632" t="str">
        <f t="shared" si="72"/>
        <v>Pre-COVID</v>
      </c>
    </row>
    <row r="4633" spans="1:10" x14ac:dyDescent="0.35">
      <c r="A4633" t="s">
        <v>33</v>
      </c>
      <c r="B4633">
        <v>2017</v>
      </c>
      <c r="C4633" t="s">
        <v>46</v>
      </c>
      <c r="D4633">
        <v>134.1</v>
      </c>
      <c r="E4633">
        <v>12</v>
      </c>
      <c r="F4633" s="1">
        <v>43070</v>
      </c>
      <c r="G4633" t="s">
        <v>6</v>
      </c>
      <c r="H4633">
        <v>139.5</v>
      </c>
      <c r="I4633" t="str" cm="1">
        <f t="array" ref="I4633">IFERROR(
INDEX(Category_Map!$B$3:$B$28,
MATCH(TRIM(SUBSTITUTE(SUBSTITUTE(CLEAN(G4633),CHAR(160),""),CHAR(10),"")),
TRIM(SUBSTITUTE(SUBSTITUTE(Category_Map!$A$3:$A$28,CHAR(160),""),CHAR(10),"")),0)),
"Not Found")</f>
        <v>Food</v>
      </c>
      <c r="J4633" t="str">
        <f t="shared" si="72"/>
        <v>Pre-COVID</v>
      </c>
    </row>
    <row r="4634" spans="1:10" x14ac:dyDescent="0.35">
      <c r="A4634" t="s">
        <v>33</v>
      </c>
      <c r="B4634">
        <v>2017</v>
      </c>
      <c r="C4634" t="s">
        <v>46</v>
      </c>
      <c r="D4634">
        <v>134.1</v>
      </c>
      <c r="E4634">
        <v>12</v>
      </c>
      <c r="F4634" s="1">
        <v>43070</v>
      </c>
      <c r="G4634" t="s">
        <v>7</v>
      </c>
      <c r="H4634">
        <v>115.9</v>
      </c>
      <c r="I4634" t="str" cm="1">
        <f t="array" ref="I4634">IFERROR(
INDEX(Category_Map!$B$3:$B$28,
MATCH(TRIM(SUBSTITUTE(SUBSTITUTE(CLEAN(G4634),CHAR(160),""),CHAR(10),"")),
TRIM(SUBSTITUTE(SUBSTITUTE(Category_Map!$A$3:$A$28,CHAR(160),""),CHAR(10),"")),0)),
"Not Found")</f>
        <v>Food</v>
      </c>
      <c r="J4634" t="str">
        <f t="shared" si="72"/>
        <v>Pre-COVID</v>
      </c>
    </row>
    <row r="4635" spans="1:10" x14ac:dyDescent="0.35">
      <c r="A4635" t="s">
        <v>33</v>
      </c>
      <c r="B4635">
        <v>2017</v>
      </c>
      <c r="C4635" t="s">
        <v>46</v>
      </c>
      <c r="D4635">
        <v>134.1</v>
      </c>
      <c r="E4635">
        <v>12</v>
      </c>
      <c r="F4635" s="1">
        <v>43070</v>
      </c>
      <c r="G4635" t="s">
        <v>8</v>
      </c>
      <c r="H4635">
        <v>135</v>
      </c>
      <c r="I4635" t="str" cm="1">
        <f t="array" ref="I4635">IFERROR(
INDEX(Category_Map!$B$3:$B$28,
MATCH(TRIM(SUBSTITUTE(SUBSTITUTE(CLEAN(G4635),CHAR(160),""),CHAR(10),"")),
TRIM(SUBSTITUTE(SUBSTITUTE(Category_Map!$A$3:$A$28,CHAR(160),""),CHAR(10),"")),0)),
"Not Found")</f>
        <v>Food</v>
      </c>
      <c r="J4635" t="str">
        <f t="shared" si="72"/>
        <v>Pre-COVID</v>
      </c>
    </row>
    <row r="4636" spans="1:10" x14ac:dyDescent="0.35">
      <c r="A4636" t="s">
        <v>33</v>
      </c>
      <c r="B4636">
        <v>2017</v>
      </c>
      <c r="C4636" t="s">
        <v>46</v>
      </c>
      <c r="D4636">
        <v>134.1</v>
      </c>
      <c r="E4636">
        <v>12</v>
      </c>
      <c r="F4636" s="1">
        <v>43070</v>
      </c>
      <c r="G4636" t="s">
        <v>9</v>
      </c>
      <c r="H4636">
        <v>163.19999999999999</v>
      </c>
      <c r="I4636" t="str" cm="1">
        <f t="array" ref="I4636">IFERROR(
INDEX(Category_Map!$B$3:$B$28,
MATCH(TRIM(SUBSTITUTE(SUBSTITUTE(CLEAN(G4636),CHAR(160),""),CHAR(10),"")),
TRIM(SUBSTITUTE(SUBSTITUTE(Category_Map!$A$3:$A$28,CHAR(160),""),CHAR(10),"")),0)),
"Not Found")</f>
        <v>Food</v>
      </c>
      <c r="J4636" t="str">
        <f t="shared" si="72"/>
        <v>Pre-COVID</v>
      </c>
    </row>
    <row r="4637" spans="1:10" x14ac:dyDescent="0.35">
      <c r="A4637" t="s">
        <v>33</v>
      </c>
      <c r="B4637">
        <v>2017</v>
      </c>
      <c r="C4637" t="s">
        <v>46</v>
      </c>
      <c r="D4637">
        <v>134.1</v>
      </c>
      <c r="E4637">
        <v>12</v>
      </c>
      <c r="F4637" s="1">
        <v>43070</v>
      </c>
      <c r="G4637" t="s">
        <v>10</v>
      </c>
      <c r="H4637">
        <v>119.8</v>
      </c>
      <c r="I4637" t="str" cm="1">
        <f t="array" ref="I4637">IFERROR(
INDEX(Category_Map!$B$3:$B$28,
MATCH(TRIM(SUBSTITUTE(SUBSTITUTE(CLEAN(G4637),CHAR(160),""),CHAR(10),"")),
TRIM(SUBSTITUTE(SUBSTITUTE(Category_Map!$A$3:$A$28,CHAR(160),""),CHAR(10),"")),0)),
"Not Found")</f>
        <v>Food</v>
      </c>
      <c r="J4637" t="str">
        <f t="shared" si="72"/>
        <v>Pre-COVID</v>
      </c>
    </row>
    <row r="4638" spans="1:10" x14ac:dyDescent="0.35">
      <c r="A4638" t="s">
        <v>33</v>
      </c>
      <c r="B4638">
        <v>2017</v>
      </c>
      <c r="C4638" t="s">
        <v>46</v>
      </c>
      <c r="D4638">
        <v>134.1</v>
      </c>
      <c r="E4638">
        <v>12</v>
      </c>
      <c r="F4638" s="1">
        <v>43070</v>
      </c>
      <c r="G4638" t="s">
        <v>11</v>
      </c>
      <c r="H4638">
        <v>120.7</v>
      </c>
      <c r="I4638" t="str" cm="1">
        <f t="array" ref="I4638">IFERROR(
INDEX(Category_Map!$B$3:$B$28,
MATCH(TRIM(SUBSTITUTE(SUBSTITUTE(CLEAN(G4638),CHAR(160),""),CHAR(10),"")),
TRIM(SUBSTITUTE(SUBSTITUTE(Category_Map!$A$3:$A$28,CHAR(160),""),CHAR(10),"")),0)),
"Not Found")</f>
        <v>Food</v>
      </c>
      <c r="J4638" t="str">
        <f t="shared" si="72"/>
        <v>Pre-COVID</v>
      </c>
    </row>
    <row r="4639" spans="1:10" x14ac:dyDescent="0.35">
      <c r="A4639" t="s">
        <v>33</v>
      </c>
      <c r="B4639">
        <v>2017</v>
      </c>
      <c r="C4639" t="s">
        <v>46</v>
      </c>
      <c r="D4639">
        <v>134.1</v>
      </c>
      <c r="E4639">
        <v>12</v>
      </c>
      <c r="F4639" s="1">
        <v>43070</v>
      </c>
      <c r="G4639" t="s">
        <v>12</v>
      </c>
      <c r="H4639">
        <v>139.69999999999999</v>
      </c>
      <c r="I4639" t="str" cm="1">
        <f t="array" ref="I4639">IFERROR(
INDEX(Category_Map!$B$3:$B$28,
MATCH(TRIM(SUBSTITUTE(SUBSTITUTE(CLEAN(G4639),CHAR(160),""),CHAR(10),"")),
TRIM(SUBSTITUTE(SUBSTITUTE(Category_Map!$A$3:$A$28,CHAR(160),""),CHAR(10),"")),0)),
"Not Found")</f>
        <v>Food</v>
      </c>
      <c r="J4639" t="str">
        <f t="shared" si="72"/>
        <v>Pre-COVID</v>
      </c>
    </row>
    <row r="4640" spans="1:10" x14ac:dyDescent="0.35">
      <c r="A4640" t="s">
        <v>33</v>
      </c>
      <c r="B4640">
        <v>2017</v>
      </c>
      <c r="C4640" t="s">
        <v>46</v>
      </c>
      <c r="D4640">
        <v>134.1</v>
      </c>
      <c r="E4640">
        <v>12</v>
      </c>
      <c r="F4640" s="1">
        <v>43070</v>
      </c>
      <c r="G4640" t="s">
        <v>13</v>
      </c>
      <c r="H4640">
        <v>125.7</v>
      </c>
      <c r="I4640" t="str" cm="1">
        <f t="array" ref="I4640">IFERROR(
INDEX(Category_Map!$B$3:$B$28,
MATCH(TRIM(SUBSTITUTE(SUBSTITUTE(CLEAN(G4640),CHAR(160),""),CHAR(10),"")),
TRIM(SUBSTITUTE(SUBSTITUTE(Category_Map!$A$3:$A$28,CHAR(160),""),CHAR(10),"")),0)),
"Not Found")</f>
        <v>Food and beverages</v>
      </c>
      <c r="J4640" t="str">
        <f t="shared" si="72"/>
        <v>Pre-COVID</v>
      </c>
    </row>
    <row r="4641" spans="1:10" x14ac:dyDescent="0.35">
      <c r="A4641" t="s">
        <v>33</v>
      </c>
      <c r="B4641">
        <v>2017</v>
      </c>
      <c r="C4641" t="s">
        <v>46</v>
      </c>
      <c r="D4641">
        <v>134.1</v>
      </c>
      <c r="E4641">
        <v>12</v>
      </c>
      <c r="F4641" s="1">
        <v>43070</v>
      </c>
      <c r="G4641" t="s">
        <v>14</v>
      </c>
      <c r="H4641">
        <v>146.30000000000001</v>
      </c>
      <c r="I4641" t="str" cm="1">
        <f t="array" ref="I4641">IFERROR(
INDEX(Category_Map!$B$3:$B$28,
MATCH(TRIM(SUBSTITUTE(SUBSTITUTE(CLEAN(G4641),CHAR(160),""),CHAR(10),"")),
TRIM(SUBSTITUTE(SUBSTITUTE(Category_Map!$A$3:$A$28,CHAR(160),""),CHAR(10),"")),0)),
"Not Found")</f>
        <v>Food and beverages</v>
      </c>
      <c r="J4641" t="str">
        <f t="shared" si="72"/>
        <v>Pre-COVID</v>
      </c>
    </row>
    <row r="4642" spans="1:10" x14ac:dyDescent="0.35">
      <c r="A4642" t="s">
        <v>33</v>
      </c>
      <c r="B4642">
        <v>2017</v>
      </c>
      <c r="C4642" t="s">
        <v>46</v>
      </c>
      <c r="D4642">
        <v>134.1</v>
      </c>
      <c r="E4642">
        <v>12</v>
      </c>
      <c r="F4642" s="1">
        <v>43070</v>
      </c>
      <c r="G4642" t="s">
        <v>15</v>
      </c>
      <c r="H4642">
        <v>138.80000000000001</v>
      </c>
      <c r="I4642" t="str" cm="1">
        <f t="array" ref="I4642">IFERROR(
INDEX(Category_Map!$B$3:$B$28,
MATCH(TRIM(SUBSTITUTE(SUBSTITUTE(CLEAN(G4642),CHAR(160),""),CHAR(10),"")),
TRIM(SUBSTITUTE(SUBSTITUTE(Category_Map!$A$3:$A$28,CHAR(160),""),CHAR(10),"")),0)),
"Not Found")</f>
        <v>Food and beverages</v>
      </c>
      <c r="J4642" t="str">
        <f t="shared" si="72"/>
        <v>Pre-COVID</v>
      </c>
    </row>
    <row r="4643" spans="1:10" x14ac:dyDescent="0.35">
      <c r="A4643" t="s">
        <v>33</v>
      </c>
      <c r="B4643">
        <v>2017</v>
      </c>
      <c r="C4643" t="s">
        <v>46</v>
      </c>
      <c r="D4643">
        <v>134.1</v>
      </c>
      <c r="E4643">
        <v>12</v>
      </c>
      <c r="F4643" s="1">
        <v>43070</v>
      </c>
      <c r="G4643" t="s">
        <v>16</v>
      </c>
      <c r="H4643">
        <v>157</v>
      </c>
      <c r="I4643" t="str" cm="1">
        <f t="array" ref="I4643">IFERROR(
INDEX(Category_Map!$B$3:$B$28,
MATCH(TRIM(SUBSTITUTE(SUBSTITUTE(CLEAN(G4643),CHAR(160),""),CHAR(10),"")),
TRIM(SUBSTITUTE(SUBSTITUTE(Category_Map!$A$3:$A$28,CHAR(160),""),CHAR(10),"")),0)),
"Not Found")</f>
        <v>Miscellaneous</v>
      </c>
      <c r="J4643" t="str">
        <f t="shared" si="72"/>
        <v>Pre-COVID</v>
      </c>
    </row>
    <row r="4644" spans="1:10" x14ac:dyDescent="0.35">
      <c r="A4644" t="s">
        <v>33</v>
      </c>
      <c r="B4644">
        <v>2017</v>
      </c>
      <c r="C4644" t="s">
        <v>46</v>
      </c>
      <c r="D4644">
        <v>134.1</v>
      </c>
      <c r="E4644">
        <v>12</v>
      </c>
      <c r="F4644" s="1">
        <v>43070</v>
      </c>
      <c r="G4644" t="s">
        <v>17</v>
      </c>
      <c r="H4644">
        <v>135.6</v>
      </c>
      <c r="I4644" t="str" cm="1">
        <f t="array" ref="I4644">IFERROR(
INDEX(Category_Map!$B$3:$B$28,
MATCH(TRIM(SUBSTITUTE(SUBSTITUTE(CLEAN(G4644),CHAR(160),""),CHAR(10),"")),
TRIM(SUBSTITUTE(SUBSTITUTE(Category_Map!$A$3:$A$28,CHAR(160),""),CHAR(10),"")),0)),
"Not Found")</f>
        <v>Clothing and Footwear</v>
      </c>
      <c r="J4644" t="str">
        <f t="shared" si="72"/>
        <v>Pre-COVID</v>
      </c>
    </row>
    <row r="4645" spans="1:10" x14ac:dyDescent="0.35">
      <c r="A4645" t="s">
        <v>33</v>
      </c>
      <c r="B4645">
        <v>2017</v>
      </c>
      <c r="C4645" t="s">
        <v>46</v>
      </c>
      <c r="D4645">
        <v>134.1</v>
      </c>
      <c r="E4645">
        <v>12</v>
      </c>
      <c r="F4645" s="1">
        <v>43070</v>
      </c>
      <c r="G4645" t="s">
        <v>18</v>
      </c>
      <c r="H4645">
        <v>125.6</v>
      </c>
      <c r="I4645" t="str" cm="1">
        <f t="array" ref="I4645">IFERROR(
INDEX(Category_Map!$B$3:$B$28,
MATCH(TRIM(SUBSTITUTE(SUBSTITUTE(CLEAN(G4645),CHAR(160),""),CHAR(10),"")),
TRIM(SUBSTITUTE(SUBSTITUTE(Category_Map!$A$3:$A$28,CHAR(160),""),CHAR(10),"")),0)),
"Not Found")</f>
        <v>Clothing and Footwear</v>
      </c>
      <c r="J4645" t="str">
        <f t="shared" si="72"/>
        <v>Pre-COVID</v>
      </c>
    </row>
    <row r="4646" spans="1:10" x14ac:dyDescent="0.35">
      <c r="A4646" t="s">
        <v>33</v>
      </c>
      <c r="B4646">
        <v>2017</v>
      </c>
      <c r="C4646" t="s">
        <v>46</v>
      </c>
      <c r="D4646">
        <v>134.1</v>
      </c>
      <c r="E4646">
        <v>12</v>
      </c>
      <c r="F4646" s="1">
        <v>43070</v>
      </c>
      <c r="G4646" t="s">
        <v>19</v>
      </c>
      <c r="H4646">
        <v>134</v>
      </c>
      <c r="I4646" t="str" cm="1">
        <f t="array" ref="I4646">IFERROR(
INDEX(Category_Map!$B$3:$B$28,
MATCH(TRIM(SUBSTITUTE(SUBSTITUTE(CLEAN(G4646),CHAR(160),""),CHAR(10),"")),
TRIM(SUBSTITUTE(SUBSTITUTE(Category_Map!$A$3:$A$28,CHAR(160),""),CHAR(10),"")),0)),
"Not Found")</f>
        <v>Clothing and Footwear</v>
      </c>
      <c r="J4646" t="str">
        <f t="shared" si="72"/>
        <v>Pre-COVID</v>
      </c>
    </row>
    <row r="4647" spans="1:10" x14ac:dyDescent="0.35">
      <c r="A4647" t="s">
        <v>33</v>
      </c>
      <c r="B4647">
        <v>2017</v>
      </c>
      <c r="C4647" t="s">
        <v>46</v>
      </c>
      <c r="D4647">
        <v>134.1</v>
      </c>
      <c r="E4647">
        <v>12</v>
      </c>
      <c r="F4647" s="1">
        <v>43070</v>
      </c>
      <c r="G4647" t="s">
        <v>20</v>
      </c>
      <c r="H4647">
        <v>139.1</v>
      </c>
      <c r="I4647" t="str" cm="1">
        <f t="array" ref="I4647">IFERROR(
INDEX(Category_Map!$B$3:$B$28,
MATCH(TRIM(SUBSTITUTE(SUBSTITUTE(CLEAN(G4647),CHAR(160),""),CHAR(10),"")),
TRIM(SUBSTITUTE(SUBSTITUTE(Category_Map!$A$3:$A$28,CHAR(160),""),CHAR(10),"")),0)),
"Not Found")</f>
        <v>Housing and Utilities</v>
      </c>
      <c r="J4647" t="str">
        <f t="shared" si="72"/>
        <v>Pre-COVID</v>
      </c>
    </row>
    <row r="4648" spans="1:10" x14ac:dyDescent="0.35">
      <c r="A4648" t="s">
        <v>33</v>
      </c>
      <c r="B4648">
        <v>2017</v>
      </c>
      <c r="C4648" t="s">
        <v>46</v>
      </c>
      <c r="D4648">
        <v>134.1</v>
      </c>
      <c r="E4648">
        <v>12</v>
      </c>
      <c r="F4648" s="1">
        <v>43070</v>
      </c>
      <c r="G4648" t="s">
        <v>21</v>
      </c>
      <c r="H4648">
        <v>126.8</v>
      </c>
      <c r="I4648" t="str" cm="1">
        <f t="array" ref="I4648">IFERROR(
INDEX(Category_Map!$B$3:$B$28,
MATCH(TRIM(SUBSTITUTE(SUBSTITUTE(CLEAN(G4648),CHAR(160),""),CHAR(10),"")),
TRIM(SUBSTITUTE(SUBSTITUTE(Category_Map!$A$3:$A$28,CHAR(160),""),CHAR(10),"")),0)),
"Not Found")</f>
        <v>Fuel and Energy</v>
      </c>
      <c r="J4648" t="str">
        <f t="shared" si="72"/>
        <v>Pre-COVID</v>
      </c>
    </row>
    <row r="4649" spans="1:10" x14ac:dyDescent="0.35">
      <c r="A4649" t="s">
        <v>33</v>
      </c>
      <c r="B4649">
        <v>2017</v>
      </c>
      <c r="C4649" t="s">
        <v>46</v>
      </c>
      <c r="D4649">
        <v>134.1</v>
      </c>
      <c r="E4649">
        <v>12</v>
      </c>
      <c r="F4649" s="1">
        <v>43070</v>
      </c>
      <c r="G4649" t="s">
        <v>22</v>
      </c>
      <c r="H4649">
        <v>129.30000000000001</v>
      </c>
      <c r="I4649" t="str" cm="1">
        <f t="array" ref="I4649">IFERROR(
INDEX(Category_Map!$B$3:$B$28,
MATCH(TRIM(SUBSTITUTE(SUBSTITUTE(CLEAN(G4649),CHAR(160),""),CHAR(10),"")),
TRIM(SUBSTITUTE(SUBSTITUTE(Category_Map!$A$3:$A$28,CHAR(160),""),CHAR(10),"")),0)),
"Not Found")</f>
        <v>Household goods and services</v>
      </c>
      <c r="J4649" t="str">
        <f t="shared" si="72"/>
        <v>Pre-COVID</v>
      </c>
    </row>
    <row r="4650" spans="1:10" x14ac:dyDescent="0.35">
      <c r="A4650" t="s">
        <v>33</v>
      </c>
      <c r="B4650">
        <v>2017</v>
      </c>
      <c r="C4650" t="s">
        <v>46</v>
      </c>
      <c r="D4650">
        <v>134.1</v>
      </c>
      <c r="E4650">
        <v>12</v>
      </c>
      <c r="F4650" s="1">
        <v>43070</v>
      </c>
      <c r="G4650" t="s">
        <v>23</v>
      </c>
      <c r="H4650">
        <v>128.19999999999999</v>
      </c>
      <c r="I4650" t="str" cm="1">
        <f t="array" ref="I4650">IFERROR(
INDEX(Category_Map!$B$3:$B$28,
MATCH(TRIM(SUBSTITUTE(SUBSTITUTE(CLEAN(G4650),CHAR(160),""),CHAR(10),"")),
TRIM(SUBSTITUTE(SUBSTITUTE(Category_Map!$A$3:$A$28,CHAR(160),""),CHAR(10),"")),0)),
"Not Found")</f>
        <v>Health</v>
      </c>
      <c r="J4650" t="str">
        <f t="shared" si="72"/>
        <v>Pre-COVID</v>
      </c>
    </row>
    <row r="4651" spans="1:10" x14ac:dyDescent="0.35">
      <c r="A4651" t="s">
        <v>33</v>
      </c>
      <c r="B4651">
        <v>2017</v>
      </c>
      <c r="C4651" t="s">
        <v>46</v>
      </c>
      <c r="D4651">
        <v>134.1</v>
      </c>
      <c r="E4651">
        <v>12</v>
      </c>
      <c r="F4651" s="1">
        <v>43070</v>
      </c>
      <c r="G4651" t="s">
        <v>24</v>
      </c>
      <c r="H4651">
        <v>115.3</v>
      </c>
      <c r="I4651" t="str" cm="1">
        <f t="array" ref="I4651">IFERROR(
INDEX(Category_Map!$B$3:$B$28,
MATCH(TRIM(SUBSTITUTE(SUBSTITUTE(CLEAN(G4651),CHAR(160),""),CHAR(10),"")),
TRIM(SUBSTITUTE(SUBSTITUTE(Category_Map!$A$3:$A$28,CHAR(160),""),CHAR(10),"")),0)),
"Not Found")</f>
        <v>Transport &amp; Communication</v>
      </c>
      <c r="J4651" t="str">
        <f t="shared" si="72"/>
        <v>Pre-COVID</v>
      </c>
    </row>
    <row r="4652" spans="1:10" x14ac:dyDescent="0.35">
      <c r="A4652" t="s">
        <v>33</v>
      </c>
      <c r="B4652">
        <v>2017</v>
      </c>
      <c r="C4652" t="s">
        <v>46</v>
      </c>
      <c r="D4652">
        <v>134.1</v>
      </c>
      <c r="E4652">
        <v>12</v>
      </c>
      <c r="F4652" s="1">
        <v>43070</v>
      </c>
      <c r="G4652" t="s">
        <v>25</v>
      </c>
      <c r="H4652">
        <v>125.6</v>
      </c>
      <c r="I4652" t="str" cm="1">
        <f t="array" ref="I4652">IFERROR(
INDEX(Category_Map!$B$3:$B$28,
MATCH(TRIM(SUBSTITUTE(SUBSTITUTE(CLEAN(G4652),CHAR(160),""),CHAR(10),"")),
TRIM(SUBSTITUTE(SUBSTITUTE(Category_Map!$A$3:$A$28,CHAR(160),""),CHAR(10),"")),0)),
"Not Found")</f>
        <v>Recreation and Personal Care</v>
      </c>
      <c r="J4652" t="str">
        <f t="shared" si="72"/>
        <v>Pre-COVID</v>
      </c>
    </row>
    <row r="4653" spans="1:10" x14ac:dyDescent="0.35">
      <c r="A4653" t="s">
        <v>33</v>
      </c>
      <c r="B4653">
        <v>2017</v>
      </c>
      <c r="C4653" t="s">
        <v>46</v>
      </c>
      <c r="D4653">
        <v>134.1</v>
      </c>
      <c r="E4653">
        <v>12</v>
      </c>
      <c r="F4653" s="1">
        <v>43070</v>
      </c>
      <c r="G4653" t="s">
        <v>26</v>
      </c>
      <c r="H4653">
        <v>136.69999999999999</v>
      </c>
      <c r="I4653" t="str" cm="1">
        <f t="array" ref="I4653">IFERROR(
INDEX(Category_Map!$B$3:$B$28,
MATCH(TRIM(SUBSTITUTE(SUBSTITUTE(CLEAN(G4653),CHAR(160),""),CHAR(10),"")),
TRIM(SUBSTITUTE(SUBSTITUTE(Category_Map!$A$3:$A$28,CHAR(160),""),CHAR(10),"")),0)),
"Not Found")</f>
        <v>Education</v>
      </c>
      <c r="J4653" t="str">
        <f t="shared" si="72"/>
        <v>Pre-COVID</v>
      </c>
    </row>
    <row r="4654" spans="1:10" x14ac:dyDescent="0.35">
      <c r="A4654" t="s">
        <v>33</v>
      </c>
      <c r="B4654">
        <v>2017</v>
      </c>
      <c r="C4654" t="s">
        <v>46</v>
      </c>
      <c r="D4654">
        <v>134.1</v>
      </c>
      <c r="E4654">
        <v>12</v>
      </c>
      <c r="F4654" s="1">
        <v>43070</v>
      </c>
      <c r="G4654" t="s">
        <v>27</v>
      </c>
      <c r="H4654">
        <v>124.6</v>
      </c>
      <c r="I4654" t="str" cm="1">
        <f t="array" ref="I4654">IFERROR(
INDEX(Category_Map!$B$3:$B$28,
MATCH(TRIM(SUBSTITUTE(SUBSTITUTE(CLEAN(G4654),CHAR(160),""),CHAR(10),"")),
TRIM(SUBSTITUTE(SUBSTITUTE(Category_Map!$A$3:$A$28,CHAR(160),""),CHAR(10),"")),0)),
"Not Found")</f>
        <v>Personal care and effects</v>
      </c>
      <c r="J4654" t="str">
        <f t="shared" si="72"/>
        <v>Pre-COVID</v>
      </c>
    </row>
    <row r="4655" spans="1:10" x14ac:dyDescent="0.35">
      <c r="A4655" t="s">
        <v>33</v>
      </c>
      <c r="B4655">
        <v>2017</v>
      </c>
      <c r="C4655" t="s">
        <v>46</v>
      </c>
      <c r="D4655">
        <v>134.1</v>
      </c>
      <c r="E4655">
        <v>12</v>
      </c>
      <c r="F4655" s="1">
        <v>43070</v>
      </c>
      <c r="G4655" t="s">
        <v>28</v>
      </c>
      <c r="H4655">
        <v>125.1</v>
      </c>
      <c r="I4655" t="str" cm="1">
        <f t="array" ref="I4655">IFERROR(
INDEX(Category_Map!$B$3:$B$28,
MATCH(TRIM(SUBSTITUTE(SUBSTITUTE(CLEAN(G4655),CHAR(160),""),CHAR(10),"")),
TRIM(SUBSTITUTE(SUBSTITUTE(Category_Map!$A$3:$A$28,CHAR(160),""),CHAR(10),"")),0)),
"Not Found")</f>
        <v>Miscellaneous</v>
      </c>
      <c r="J4655" t="str">
        <f t="shared" si="72"/>
        <v>Pre-COVID</v>
      </c>
    </row>
    <row r="4656" spans="1:10" x14ac:dyDescent="0.35">
      <c r="A4656" t="s">
        <v>34</v>
      </c>
      <c r="B4656">
        <v>2017</v>
      </c>
      <c r="C4656" t="s">
        <v>46</v>
      </c>
      <c r="D4656">
        <v>137.19999999999999</v>
      </c>
      <c r="E4656">
        <v>12</v>
      </c>
      <c r="F4656" s="1">
        <v>43070</v>
      </c>
      <c r="G4656" t="s">
        <v>3</v>
      </c>
      <c r="H4656">
        <v>135.80000000000001</v>
      </c>
      <c r="I4656" t="str" cm="1">
        <f t="array" ref="I4656">IFERROR(
INDEX(Category_Map!$B$3:$B$28,
MATCH(TRIM(SUBSTITUTE(SUBSTITUTE(CLEAN(G4656),CHAR(160),""),CHAR(10),"")),
TRIM(SUBSTITUTE(SUBSTITUTE(Category_Map!$A$3:$A$28,CHAR(160),""),CHAR(10),"")),0)),
"Not Found")</f>
        <v>Food</v>
      </c>
      <c r="J4656" t="str">
        <f t="shared" si="72"/>
        <v>Pre-COVID</v>
      </c>
    </row>
    <row r="4657" spans="1:10" x14ac:dyDescent="0.35">
      <c r="A4657" t="s">
        <v>34</v>
      </c>
      <c r="B4657">
        <v>2017</v>
      </c>
      <c r="C4657" t="s">
        <v>46</v>
      </c>
      <c r="D4657">
        <v>137.19999999999999</v>
      </c>
      <c r="E4657">
        <v>12</v>
      </c>
      <c r="F4657" s="1">
        <v>43070</v>
      </c>
      <c r="G4657" t="s">
        <v>4</v>
      </c>
      <c r="H4657">
        <v>143.30000000000001</v>
      </c>
      <c r="I4657" t="str" cm="1">
        <f t="array" ref="I4657">IFERROR(
INDEX(Category_Map!$B$3:$B$28,
MATCH(TRIM(SUBSTITUTE(SUBSTITUTE(CLEAN(G4657),CHAR(160),""),CHAR(10),"")),
TRIM(SUBSTITUTE(SUBSTITUTE(Category_Map!$A$3:$A$28,CHAR(160),""),CHAR(10),"")),0)),
"Not Found")</f>
        <v>Food</v>
      </c>
      <c r="J4657" t="str">
        <f t="shared" si="72"/>
        <v>Pre-COVID</v>
      </c>
    </row>
    <row r="4658" spans="1:10" x14ac:dyDescent="0.35">
      <c r="A4658" t="s">
        <v>34</v>
      </c>
      <c r="B4658">
        <v>2017</v>
      </c>
      <c r="C4658" t="s">
        <v>46</v>
      </c>
      <c r="D4658">
        <v>137.19999999999999</v>
      </c>
      <c r="E4658">
        <v>12</v>
      </c>
      <c r="F4658" s="1">
        <v>43070</v>
      </c>
      <c r="G4658" t="s">
        <v>5</v>
      </c>
      <c r="H4658">
        <v>145.19999999999999</v>
      </c>
      <c r="I4658" t="str" cm="1">
        <f t="array" ref="I4658">IFERROR(
INDEX(Category_Map!$B$3:$B$28,
MATCH(TRIM(SUBSTITUTE(SUBSTITUTE(CLEAN(G4658),CHAR(160),""),CHAR(10),"")),
TRIM(SUBSTITUTE(SUBSTITUTE(Category_Map!$A$3:$A$28,CHAR(160),""),CHAR(10),"")),0)),
"Not Found")</f>
        <v>Food</v>
      </c>
      <c r="J4658" t="str">
        <f t="shared" si="72"/>
        <v>Pre-COVID</v>
      </c>
    </row>
    <row r="4659" spans="1:10" x14ac:dyDescent="0.35">
      <c r="A4659" t="s">
        <v>34</v>
      </c>
      <c r="B4659">
        <v>2017</v>
      </c>
      <c r="C4659" t="s">
        <v>46</v>
      </c>
      <c r="D4659">
        <v>137.19999999999999</v>
      </c>
      <c r="E4659">
        <v>12</v>
      </c>
      <c r="F4659" s="1">
        <v>43070</v>
      </c>
      <c r="G4659" t="s">
        <v>6</v>
      </c>
      <c r="H4659">
        <v>141</v>
      </c>
      <c r="I4659" t="str" cm="1">
        <f t="array" ref="I4659">IFERROR(
INDEX(Category_Map!$B$3:$B$28,
MATCH(TRIM(SUBSTITUTE(SUBSTITUTE(CLEAN(G4659),CHAR(160),""),CHAR(10),"")),
TRIM(SUBSTITUTE(SUBSTITUTE(Category_Map!$A$3:$A$28,CHAR(160),""),CHAR(10),"")),0)),
"Not Found")</f>
        <v>Food</v>
      </c>
      <c r="J4659" t="str">
        <f t="shared" si="72"/>
        <v>Pre-COVID</v>
      </c>
    </row>
    <row r="4660" spans="1:10" x14ac:dyDescent="0.35">
      <c r="A4660" t="s">
        <v>34</v>
      </c>
      <c r="B4660">
        <v>2017</v>
      </c>
      <c r="C4660" t="s">
        <v>46</v>
      </c>
      <c r="D4660">
        <v>137.19999999999999</v>
      </c>
      <c r="E4660">
        <v>12</v>
      </c>
      <c r="F4660" s="1">
        <v>43070</v>
      </c>
      <c r="G4660" t="s">
        <v>7</v>
      </c>
      <c r="H4660">
        <v>120.5</v>
      </c>
      <c r="I4660" t="str" cm="1">
        <f t="array" ref="I4660">IFERROR(
INDEX(Category_Map!$B$3:$B$28,
MATCH(TRIM(SUBSTITUTE(SUBSTITUTE(CLEAN(G4660),CHAR(160),""),CHAR(10),"")),
TRIM(SUBSTITUTE(SUBSTITUTE(Category_Map!$A$3:$A$28,CHAR(160),""),CHAR(10),"")),0)),
"Not Found")</f>
        <v>Food</v>
      </c>
      <c r="J4660" t="str">
        <f t="shared" si="72"/>
        <v>Pre-COVID</v>
      </c>
    </row>
    <row r="4661" spans="1:10" x14ac:dyDescent="0.35">
      <c r="A4661" t="s">
        <v>34</v>
      </c>
      <c r="B4661">
        <v>2017</v>
      </c>
      <c r="C4661" t="s">
        <v>46</v>
      </c>
      <c r="D4661">
        <v>137.19999999999999</v>
      </c>
      <c r="E4661">
        <v>12</v>
      </c>
      <c r="F4661" s="1">
        <v>43070</v>
      </c>
      <c r="G4661" t="s">
        <v>8</v>
      </c>
      <c r="H4661">
        <v>141.5</v>
      </c>
      <c r="I4661" t="str" cm="1">
        <f t="array" ref="I4661">IFERROR(
INDEX(Category_Map!$B$3:$B$28,
MATCH(TRIM(SUBSTITUTE(SUBSTITUTE(CLEAN(G4661),CHAR(160),""),CHAR(10),"")),
TRIM(SUBSTITUTE(SUBSTITUTE(Category_Map!$A$3:$A$28,CHAR(160),""),CHAR(10),"")),0)),
"Not Found")</f>
        <v>Food</v>
      </c>
      <c r="J4661" t="str">
        <f t="shared" si="72"/>
        <v>Pre-COVID</v>
      </c>
    </row>
    <row r="4662" spans="1:10" x14ac:dyDescent="0.35">
      <c r="A4662" t="s">
        <v>34</v>
      </c>
      <c r="B4662">
        <v>2017</v>
      </c>
      <c r="C4662" t="s">
        <v>46</v>
      </c>
      <c r="D4662">
        <v>137.19999999999999</v>
      </c>
      <c r="E4662">
        <v>12</v>
      </c>
      <c r="F4662" s="1">
        <v>43070</v>
      </c>
      <c r="G4662" t="s">
        <v>9</v>
      </c>
      <c r="H4662">
        <v>161.69999999999999</v>
      </c>
      <c r="I4662" t="str" cm="1">
        <f t="array" ref="I4662">IFERROR(
INDEX(Category_Map!$B$3:$B$28,
MATCH(TRIM(SUBSTITUTE(SUBSTITUTE(CLEAN(G4662),CHAR(160),""),CHAR(10),"")),
TRIM(SUBSTITUTE(SUBSTITUTE(Category_Map!$A$3:$A$28,CHAR(160),""),CHAR(10),"")),0)),
"Not Found")</f>
        <v>Food</v>
      </c>
      <c r="J4662" t="str">
        <f t="shared" si="72"/>
        <v>Pre-COVID</v>
      </c>
    </row>
    <row r="4663" spans="1:10" x14ac:dyDescent="0.35">
      <c r="A4663" t="s">
        <v>34</v>
      </c>
      <c r="B4663">
        <v>2017</v>
      </c>
      <c r="C4663" t="s">
        <v>46</v>
      </c>
      <c r="D4663">
        <v>137.19999999999999</v>
      </c>
      <c r="E4663">
        <v>12</v>
      </c>
      <c r="F4663" s="1">
        <v>43070</v>
      </c>
      <c r="G4663" t="s">
        <v>10</v>
      </c>
      <c r="H4663">
        <v>129.1</v>
      </c>
      <c r="I4663" t="str" cm="1">
        <f t="array" ref="I4663">IFERROR(
INDEX(Category_Map!$B$3:$B$28,
MATCH(TRIM(SUBSTITUTE(SUBSTITUTE(CLEAN(G4663),CHAR(160),""),CHAR(10),"")),
TRIM(SUBSTITUTE(SUBSTITUTE(Category_Map!$A$3:$A$28,CHAR(160),""),CHAR(10),"")),0)),
"Not Found")</f>
        <v>Food</v>
      </c>
      <c r="J4663" t="str">
        <f t="shared" si="72"/>
        <v>Pre-COVID</v>
      </c>
    </row>
    <row r="4664" spans="1:10" x14ac:dyDescent="0.35">
      <c r="A4664" t="s">
        <v>34</v>
      </c>
      <c r="B4664">
        <v>2017</v>
      </c>
      <c r="C4664" t="s">
        <v>46</v>
      </c>
      <c r="D4664">
        <v>137.19999999999999</v>
      </c>
      <c r="E4664">
        <v>12</v>
      </c>
      <c r="F4664" s="1">
        <v>43070</v>
      </c>
      <c r="G4664" t="s">
        <v>11</v>
      </c>
      <c r="H4664">
        <v>121.5</v>
      </c>
      <c r="I4664" t="str" cm="1">
        <f t="array" ref="I4664">IFERROR(
INDEX(Category_Map!$B$3:$B$28,
MATCH(TRIM(SUBSTITUTE(SUBSTITUTE(CLEAN(G4664),CHAR(160),""),CHAR(10),"")),
TRIM(SUBSTITUTE(SUBSTITUTE(Category_Map!$A$3:$A$28,CHAR(160),""),CHAR(10),"")),0)),
"Not Found")</f>
        <v>Food</v>
      </c>
      <c r="J4664" t="str">
        <f t="shared" si="72"/>
        <v>Pre-COVID</v>
      </c>
    </row>
    <row r="4665" spans="1:10" x14ac:dyDescent="0.35">
      <c r="A4665" t="s">
        <v>34</v>
      </c>
      <c r="B4665">
        <v>2017</v>
      </c>
      <c r="C4665" t="s">
        <v>46</v>
      </c>
      <c r="D4665">
        <v>137.19999999999999</v>
      </c>
      <c r="E4665">
        <v>12</v>
      </c>
      <c r="F4665" s="1">
        <v>43070</v>
      </c>
      <c r="G4665" t="s">
        <v>12</v>
      </c>
      <c r="H4665">
        <v>137.1</v>
      </c>
      <c r="I4665" t="str" cm="1">
        <f t="array" ref="I4665">IFERROR(
INDEX(Category_Map!$B$3:$B$28,
MATCH(TRIM(SUBSTITUTE(SUBSTITUTE(CLEAN(G4665),CHAR(160),""),CHAR(10),"")),
TRIM(SUBSTITUTE(SUBSTITUTE(Category_Map!$A$3:$A$28,CHAR(160),""),CHAR(10),"")),0)),
"Not Found")</f>
        <v>Food</v>
      </c>
      <c r="J4665" t="str">
        <f t="shared" si="72"/>
        <v>Pre-COVID</v>
      </c>
    </row>
    <row r="4666" spans="1:10" x14ac:dyDescent="0.35">
      <c r="A4666" t="s">
        <v>34</v>
      </c>
      <c r="B4666">
        <v>2017</v>
      </c>
      <c r="C4666" t="s">
        <v>46</v>
      </c>
      <c r="D4666">
        <v>137.19999999999999</v>
      </c>
      <c r="E4666">
        <v>12</v>
      </c>
      <c r="F4666" s="1">
        <v>43070</v>
      </c>
      <c r="G4666" t="s">
        <v>13</v>
      </c>
      <c r="H4666">
        <v>128.80000000000001</v>
      </c>
      <c r="I4666" t="str" cm="1">
        <f t="array" ref="I4666">IFERROR(
INDEX(Category_Map!$B$3:$B$28,
MATCH(TRIM(SUBSTITUTE(SUBSTITUTE(CLEAN(G4666),CHAR(160),""),CHAR(10),"")),
TRIM(SUBSTITUTE(SUBSTITUTE(Category_Map!$A$3:$A$28,CHAR(160),""),CHAR(10),"")),0)),
"Not Found")</f>
        <v>Food and beverages</v>
      </c>
      <c r="J4666" t="str">
        <f t="shared" si="72"/>
        <v>Pre-COVID</v>
      </c>
    </row>
    <row r="4667" spans="1:10" x14ac:dyDescent="0.35">
      <c r="A4667" t="s">
        <v>34</v>
      </c>
      <c r="B4667">
        <v>2017</v>
      </c>
      <c r="C4667" t="s">
        <v>46</v>
      </c>
      <c r="D4667">
        <v>137.19999999999999</v>
      </c>
      <c r="E4667">
        <v>12</v>
      </c>
      <c r="F4667" s="1">
        <v>43070</v>
      </c>
      <c r="G4667" t="s">
        <v>14</v>
      </c>
      <c r="H4667">
        <v>149</v>
      </c>
      <c r="I4667" t="str" cm="1">
        <f t="array" ref="I4667">IFERROR(
INDEX(Category_Map!$B$3:$B$28,
MATCH(TRIM(SUBSTITUTE(SUBSTITUTE(CLEAN(G4667),CHAR(160),""),CHAR(10),"")),
TRIM(SUBSTITUTE(SUBSTITUTE(Category_Map!$A$3:$A$28,CHAR(160),""),CHAR(10),"")),0)),
"Not Found")</f>
        <v>Food and beverages</v>
      </c>
      <c r="J4667" t="str">
        <f t="shared" si="72"/>
        <v>Pre-COVID</v>
      </c>
    </row>
    <row r="4668" spans="1:10" x14ac:dyDescent="0.35">
      <c r="A4668" t="s">
        <v>34</v>
      </c>
      <c r="B4668">
        <v>2017</v>
      </c>
      <c r="C4668" t="s">
        <v>46</v>
      </c>
      <c r="D4668">
        <v>137.19999999999999</v>
      </c>
      <c r="E4668">
        <v>12</v>
      </c>
      <c r="F4668" s="1">
        <v>43070</v>
      </c>
      <c r="G4668" t="s">
        <v>15</v>
      </c>
      <c r="H4668">
        <v>140.5</v>
      </c>
      <c r="I4668" t="str" cm="1">
        <f t="array" ref="I4668">IFERROR(
INDEX(Category_Map!$B$3:$B$28,
MATCH(TRIM(SUBSTITUTE(SUBSTITUTE(CLEAN(G4668),CHAR(160),""),CHAR(10),"")),
TRIM(SUBSTITUTE(SUBSTITUTE(Category_Map!$A$3:$A$28,CHAR(160),""),CHAR(10),"")),0)),
"Not Found")</f>
        <v>Food and beverages</v>
      </c>
      <c r="J4668" t="str">
        <f t="shared" si="72"/>
        <v>Pre-COVID</v>
      </c>
    </row>
    <row r="4669" spans="1:10" x14ac:dyDescent="0.35">
      <c r="A4669" t="s">
        <v>34</v>
      </c>
      <c r="B4669">
        <v>2017</v>
      </c>
      <c r="C4669" t="s">
        <v>46</v>
      </c>
      <c r="D4669">
        <v>137.19999999999999</v>
      </c>
      <c r="E4669">
        <v>12</v>
      </c>
      <c r="F4669" s="1">
        <v>43070</v>
      </c>
      <c r="G4669" t="s">
        <v>16</v>
      </c>
      <c r="H4669">
        <v>154.19999999999999</v>
      </c>
      <c r="I4669" t="str" cm="1">
        <f t="array" ref="I4669">IFERROR(
INDEX(Category_Map!$B$3:$B$28,
MATCH(TRIM(SUBSTITUTE(SUBSTITUTE(CLEAN(G4669),CHAR(160),""),CHAR(10),"")),
TRIM(SUBSTITUTE(SUBSTITUTE(Category_Map!$A$3:$A$28,CHAR(160),""),CHAR(10),"")),0)),
"Not Found")</f>
        <v>Miscellaneous</v>
      </c>
      <c r="J4669" t="str">
        <f t="shared" si="72"/>
        <v>Pre-COVID</v>
      </c>
    </row>
    <row r="4670" spans="1:10" x14ac:dyDescent="0.35">
      <c r="A4670" t="s">
        <v>34</v>
      </c>
      <c r="B4670">
        <v>2017</v>
      </c>
      <c r="C4670" t="s">
        <v>46</v>
      </c>
      <c r="D4670">
        <v>137.19999999999999</v>
      </c>
      <c r="E4670">
        <v>12</v>
      </c>
      <c r="F4670" s="1">
        <v>43070</v>
      </c>
      <c r="G4670" t="s">
        <v>17</v>
      </c>
      <c r="H4670">
        <v>143.1</v>
      </c>
      <c r="I4670" t="str" cm="1">
        <f t="array" ref="I4670">IFERROR(
INDEX(Category_Map!$B$3:$B$28,
MATCH(TRIM(SUBSTITUTE(SUBSTITUTE(CLEAN(G4670),CHAR(160),""),CHAR(10),"")),
TRIM(SUBSTITUTE(SUBSTITUTE(Category_Map!$A$3:$A$28,CHAR(160),""),CHAR(10),"")),0)),
"Not Found")</f>
        <v>Clothing and Footwear</v>
      </c>
      <c r="J4670" t="str">
        <f t="shared" si="72"/>
        <v>Pre-COVID</v>
      </c>
    </row>
    <row r="4671" spans="1:10" x14ac:dyDescent="0.35">
      <c r="A4671" t="s">
        <v>34</v>
      </c>
      <c r="B4671">
        <v>2017</v>
      </c>
      <c r="C4671" t="s">
        <v>46</v>
      </c>
      <c r="D4671">
        <v>137.19999999999999</v>
      </c>
      <c r="E4671">
        <v>12</v>
      </c>
      <c r="F4671" s="1">
        <v>43070</v>
      </c>
      <c r="G4671" t="s">
        <v>18</v>
      </c>
      <c r="H4671">
        <v>135.1</v>
      </c>
      <c r="I4671" t="str" cm="1">
        <f t="array" ref="I4671">IFERROR(
INDEX(Category_Map!$B$3:$B$28,
MATCH(TRIM(SUBSTITUTE(SUBSTITUTE(CLEAN(G4671),CHAR(160),""),CHAR(10),"")),
TRIM(SUBSTITUTE(SUBSTITUTE(Category_Map!$A$3:$A$28,CHAR(160),""),CHAR(10),"")),0)),
"Not Found")</f>
        <v>Clothing and Footwear</v>
      </c>
      <c r="J4671" t="str">
        <f t="shared" si="72"/>
        <v>Pre-COVID</v>
      </c>
    </row>
    <row r="4672" spans="1:10" x14ac:dyDescent="0.35">
      <c r="A4672" t="s">
        <v>34</v>
      </c>
      <c r="B4672">
        <v>2017</v>
      </c>
      <c r="C4672" t="s">
        <v>46</v>
      </c>
      <c r="D4672">
        <v>137.19999999999999</v>
      </c>
      <c r="E4672">
        <v>12</v>
      </c>
      <c r="F4672" s="1">
        <v>43070</v>
      </c>
      <c r="G4672" t="s">
        <v>19</v>
      </c>
      <c r="H4672">
        <v>142</v>
      </c>
      <c r="I4672" t="str" cm="1">
        <f t="array" ref="I4672">IFERROR(
INDEX(Category_Map!$B$3:$B$28,
MATCH(TRIM(SUBSTITUTE(SUBSTITUTE(CLEAN(G4672),CHAR(160),""),CHAR(10),"")),
TRIM(SUBSTITUTE(SUBSTITUTE(Category_Map!$A$3:$A$28,CHAR(160),""),CHAR(10),"")),0)),
"Not Found")</f>
        <v>Clothing and Footwear</v>
      </c>
      <c r="J4672" t="str">
        <f t="shared" si="72"/>
        <v>Pre-COVID</v>
      </c>
    </row>
    <row r="4673" spans="1:10" x14ac:dyDescent="0.35">
      <c r="A4673" t="s">
        <v>34</v>
      </c>
      <c r="B4673">
        <v>2017</v>
      </c>
      <c r="C4673" t="s">
        <v>46</v>
      </c>
      <c r="D4673">
        <v>137.19999999999999</v>
      </c>
      <c r="E4673">
        <v>12</v>
      </c>
      <c r="F4673" s="1">
        <v>43070</v>
      </c>
      <c r="G4673" t="s">
        <v>20</v>
      </c>
      <c r="H4673">
        <v>139.1</v>
      </c>
      <c r="I4673" t="str" cm="1">
        <f t="array" ref="I4673">IFERROR(
INDEX(Category_Map!$B$3:$B$28,
MATCH(TRIM(SUBSTITUTE(SUBSTITUTE(CLEAN(G4673),CHAR(160),""),CHAR(10),"")),
TRIM(SUBSTITUTE(SUBSTITUTE(Category_Map!$A$3:$A$28,CHAR(160),""),CHAR(10),"")),0)),
"Not Found")</f>
        <v>Housing and Utilities</v>
      </c>
      <c r="J4673" t="str">
        <f t="shared" si="72"/>
        <v>Pre-COVID</v>
      </c>
    </row>
    <row r="4674" spans="1:10" x14ac:dyDescent="0.35">
      <c r="A4674" t="s">
        <v>34</v>
      </c>
      <c r="B4674">
        <v>2017</v>
      </c>
      <c r="C4674" t="s">
        <v>46</v>
      </c>
      <c r="D4674">
        <v>137.19999999999999</v>
      </c>
      <c r="E4674">
        <v>12</v>
      </c>
      <c r="F4674" s="1">
        <v>43070</v>
      </c>
      <c r="G4674" t="s">
        <v>21</v>
      </c>
      <c r="H4674">
        <v>136.6</v>
      </c>
      <c r="I4674" t="str" cm="1">
        <f t="array" ref="I4674">IFERROR(
INDEX(Category_Map!$B$3:$B$28,
MATCH(TRIM(SUBSTITUTE(SUBSTITUTE(CLEAN(G4674),CHAR(160),""),CHAR(10),"")),
TRIM(SUBSTITUTE(SUBSTITUTE(Category_Map!$A$3:$A$28,CHAR(160),""),CHAR(10),"")),0)),
"Not Found")</f>
        <v>Fuel and Energy</v>
      </c>
      <c r="J4674" t="str">
        <f t="shared" ref="J4674:J4737" si="73">IF(F4674 &lt; DATE(2020,3,1), "Pre-COVID", "Post-COVID")</f>
        <v>Pre-COVID</v>
      </c>
    </row>
    <row r="4675" spans="1:10" x14ac:dyDescent="0.35">
      <c r="A4675" t="s">
        <v>34</v>
      </c>
      <c r="B4675">
        <v>2017</v>
      </c>
      <c r="C4675" t="s">
        <v>46</v>
      </c>
      <c r="D4675">
        <v>137.19999999999999</v>
      </c>
      <c r="E4675">
        <v>12</v>
      </c>
      <c r="F4675" s="1">
        <v>43070</v>
      </c>
      <c r="G4675" t="s">
        <v>22</v>
      </c>
      <c r="H4675">
        <v>134.69999999999999</v>
      </c>
      <c r="I4675" t="str" cm="1">
        <f t="array" ref="I4675">IFERROR(
INDEX(Category_Map!$B$3:$B$28,
MATCH(TRIM(SUBSTITUTE(SUBSTITUTE(CLEAN(G4675),CHAR(160),""),CHAR(10),"")),
TRIM(SUBSTITUTE(SUBSTITUTE(Category_Map!$A$3:$A$28,CHAR(160),""),CHAR(10),"")),0)),
"Not Found")</f>
        <v>Household goods and services</v>
      </c>
      <c r="J4675" t="str">
        <f t="shared" si="73"/>
        <v>Pre-COVID</v>
      </c>
    </row>
    <row r="4676" spans="1:10" x14ac:dyDescent="0.35">
      <c r="A4676" t="s">
        <v>34</v>
      </c>
      <c r="B4676">
        <v>2017</v>
      </c>
      <c r="C4676" t="s">
        <v>46</v>
      </c>
      <c r="D4676">
        <v>137.19999999999999</v>
      </c>
      <c r="E4676">
        <v>12</v>
      </c>
      <c r="F4676" s="1">
        <v>43070</v>
      </c>
      <c r="G4676" t="s">
        <v>23</v>
      </c>
      <c r="H4676">
        <v>133.1</v>
      </c>
      <c r="I4676" t="str" cm="1">
        <f t="array" ref="I4676">IFERROR(
INDEX(Category_Map!$B$3:$B$28,
MATCH(TRIM(SUBSTITUTE(SUBSTITUTE(CLEAN(G4676),CHAR(160),""),CHAR(10),"")),
TRIM(SUBSTITUTE(SUBSTITUTE(Category_Map!$A$3:$A$28,CHAR(160),""),CHAR(10),"")),0)),
"Not Found")</f>
        <v>Health</v>
      </c>
      <c r="J4676" t="str">
        <f t="shared" si="73"/>
        <v>Pre-COVID</v>
      </c>
    </row>
    <row r="4677" spans="1:10" x14ac:dyDescent="0.35">
      <c r="A4677" t="s">
        <v>34</v>
      </c>
      <c r="B4677">
        <v>2017</v>
      </c>
      <c r="C4677" t="s">
        <v>46</v>
      </c>
      <c r="D4677">
        <v>137.19999999999999</v>
      </c>
      <c r="E4677">
        <v>12</v>
      </c>
      <c r="F4677" s="1">
        <v>43070</v>
      </c>
      <c r="G4677" t="s">
        <v>24</v>
      </c>
      <c r="H4677">
        <v>118.5</v>
      </c>
      <c r="I4677" t="str" cm="1">
        <f t="array" ref="I4677">IFERROR(
INDEX(Category_Map!$B$3:$B$28,
MATCH(TRIM(SUBSTITUTE(SUBSTITUTE(CLEAN(G4677),CHAR(160),""),CHAR(10),"")),
TRIM(SUBSTITUTE(SUBSTITUTE(Category_Map!$A$3:$A$28,CHAR(160),""),CHAR(10),"")),0)),
"Not Found")</f>
        <v>Transport &amp; Communication</v>
      </c>
      <c r="J4677" t="str">
        <f t="shared" si="73"/>
        <v>Pre-COVID</v>
      </c>
    </row>
    <row r="4678" spans="1:10" x14ac:dyDescent="0.35">
      <c r="A4678" t="s">
        <v>34</v>
      </c>
      <c r="B4678">
        <v>2017</v>
      </c>
      <c r="C4678" t="s">
        <v>46</v>
      </c>
      <c r="D4678">
        <v>137.19999999999999</v>
      </c>
      <c r="E4678">
        <v>12</v>
      </c>
      <c r="F4678" s="1">
        <v>43070</v>
      </c>
      <c r="G4678" t="s">
        <v>25</v>
      </c>
      <c r="H4678">
        <v>129</v>
      </c>
      <c r="I4678" t="str" cm="1">
        <f t="array" ref="I4678">IFERROR(
INDEX(Category_Map!$B$3:$B$28,
MATCH(TRIM(SUBSTITUTE(SUBSTITUTE(CLEAN(G4678),CHAR(160),""),CHAR(10),"")),
TRIM(SUBSTITUTE(SUBSTITUTE(Category_Map!$A$3:$A$28,CHAR(160),""),CHAR(10),"")),0)),
"Not Found")</f>
        <v>Recreation and Personal Care</v>
      </c>
      <c r="J4678" t="str">
        <f t="shared" si="73"/>
        <v>Pre-COVID</v>
      </c>
    </row>
    <row r="4679" spans="1:10" x14ac:dyDescent="0.35">
      <c r="A4679" t="s">
        <v>34</v>
      </c>
      <c r="B4679">
        <v>2017</v>
      </c>
      <c r="C4679" t="s">
        <v>46</v>
      </c>
      <c r="D4679">
        <v>137.19999999999999</v>
      </c>
      <c r="E4679">
        <v>12</v>
      </c>
      <c r="F4679" s="1">
        <v>43070</v>
      </c>
      <c r="G4679" t="s">
        <v>26</v>
      </c>
      <c r="H4679">
        <v>138.5</v>
      </c>
      <c r="I4679" t="str" cm="1">
        <f t="array" ref="I4679">IFERROR(
INDEX(Category_Map!$B$3:$B$28,
MATCH(TRIM(SUBSTITUTE(SUBSTITUTE(CLEAN(G4679),CHAR(160),""),CHAR(10),"")),
TRIM(SUBSTITUTE(SUBSTITUTE(Category_Map!$A$3:$A$28,CHAR(160),""),CHAR(10),"")),0)),
"Not Found")</f>
        <v>Education</v>
      </c>
      <c r="J4679" t="str">
        <f t="shared" si="73"/>
        <v>Pre-COVID</v>
      </c>
    </row>
    <row r="4680" spans="1:10" x14ac:dyDescent="0.35">
      <c r="A4680" t="s">
        <v>34</v>
      </c>
      <c r="B4680">
        <v>2017</v>
      </c>
      <c r="C4680" t="s">
        <v>46</v>
      </c>
      <c r="D4680">
        <v>137.19999999999999</v>
      </c>
      <c r="E4680">
        <v>12</v>
      </c>
      <c r="F4680" s="1">
        <v>43070</v>
      </c>
      <c r="G4680" t="s">
        <v>27</v>
      </c>
      <c r="H4680">
        <v>126.5</v>
      </c>
      <c r="I4680" t="str" cm="1">
        <f t="array" ref="I4680">IFERROR(
INDEX(Category_Map!$B$3:$B$28,
MATCH(TRIM(SUBSTITUTE(SUBSTITUTE(CLEAN(G4680),CHAR(160),""),CHAR(10),"")),
TRIM(SUBSTITUTE(SUBSTITUTE(Category_Map!$A$3:$A$28,CHAR(160),""),CHAR(10),"")),0)),
"Not Found")</f>
        <v>Personal care and effects</v>
      </c>
      <c r="J4680" t="str">
        <f t="shared" si="73"/>
        <v>Pre-COVID</v>
      </c>
    </row>
    <row r="4681" spans="1:10" x14ac:dyDescent="0.35">
      <c r="A4681" t="s">
        <v>34</v>
      </c>
      <c r="B4681">
        <v>2017</v>
      </c>
      <c r="C4681" t="s">
        <v>46</v>
      </c>
      <c r="D4681">
        <v>137.19999999999999</v>
      </c>
      <c r="E4681">
        <v>12</v>
      </c>
      <c r="F4681" s="1">
        <v>43070</v>
      </c>
      <c r="G4681" t="s">
        <v>28</v>
      </c>
      <c r="H4681">
        <v>128.6</v>
      </c>
      <c r="I4681" t="str" cm="1">
        <f t="array" ref="I4681">IFERROR(
INDEX(Category_Map!$B$3:$B$28,
MATCH(TRIM(SUBSTITUTE(SUBSTITUTE(CLEAN(G4681),CHAR(160),""),CHAR(10),"")),
TRIM(SUBSTITUTE(SUBSTITUTE(Category_Map!$A$3:$A$28,CHAR(160),""),CHAR(10),"")),0)),
"Not Found")</f>
        <v>Miscellaneous</v>
      </c>
      <c r="J4681" t="str">
        <f t="shared" si="73"/>
        <v>Pre-COVID</v>
      </c>
    </row>
    <row r="4682" spans="1:10" x14ac:dyDescent="0.35">
      <c r="A4682" t="s">
        <v>30</v>
      </c>
      <c r="B4682">
        <v>2018</v>
      </c>
      <c r="C4682" t="s">
        <v>31</v>
      </c>
      <c r="D4682">
        <v>139.30000000000001</v>
      </c>
      <c r="E4682">
        <v>1</v>
      </c>
      <c r="F4682" s="1">
        <v>43101</v>
      </c>
      <c r="G4682" t="s">
        <v>3</v>
      </c>
      <c r="H4682">
        <v>136.6</v>
      </c>
      <c r="I4682" t="str" cm="1">
        <f t="array" ref="I4682">IFERROR(
INDEX(Category_Map!$B$3:$B$28,
MATCH(TRIM(SUBSTITUTE(SUBSTITUTE(CLEAN(G4682),CHAR(160),""),CHAR(10),"")),
TRIM(SUBSTITUTE(SUBSTITUTE(Category_Map!$A$3:$A$28,CHAR(160),""),CHAR(10),"")),0)),
"Not Found")</f>
        <v>Food</v>
      </c>
      <c r="J4682" t="str">
        <f t="shared" si="73"/>
        <v>Pre-COVID</v>
      </c>
    </row>
    <row r="4683" spans="1:10" x14ac:dyDescent="0.35">
      <c r="A4683" t="s">
        <v>30</v>
      </c>
      <c r="B4683">
        <v>2018</v>
      </c>
      <c r="C4683" t="s">
        <v>31</v>
      </c>
      <c r="D4683">
        <v>139.30000000000001</v>
      </c>
      <c r="E4683">
        <v>1</v>
      </c>
      <c r="F4683" s="1">
        <v>43101</v>
      </c>
      <c r="G4683" t="s">
        <v>4</v>
      </c>
      <c r="H4683">
        <v>144.4</v>
      </c>
      <c r="I4683" t="str" cm="1">
        <f t="array" ref="I4683">IFERROR(
INDEX(Category_Map!$B$3:$B$28,
MATCH(TRIM(SUBSTITUTE(SUBSTITUTE(CLEAN(G4683),CHAR(160),""),CHAR(10),"")),
TRIM(SUBSTITUTE(SUBSTITUTE(Category_Map!$A$3:$A$28,CHAR(160),""),CHAR(10),"")),0)),
"Not Found")</f>
        <v>Food</v>
      </c>
      <c r="J4683" t="str">
        <f t="shared" si="73"/>
        <v>Pre-COVID</v>
      </c>
    </row>
    <row r="4684" spans="1:10" x14ac:dyDescent="0.35">
      <c r="A4684" t="s">
        <v>30</v>
      </c>
      <c r="B4684">
        <v>2018</v>
      </c>
      <c r="C4684" t="s">
        <v>31</v>
      </c>
      <c r="D4684">
        <v>139.30000000000001</v>
      </c>
      <c r="E4684">
        <v>1</v>
      </c>
      <c r="F4684" s="1">
        <v>43101</v>
      </c>
      <c r="G4684" t="s">
        <v>5</v>
      </c>
      <c r="H4684">
        <v>143.80000000000001</v>
      </c>
      <c r="I4684" t="str" cm="1">
        <f t="array" ref="I4684">IFERROR(
INDEX(Category_Map!$B$3:$B$28,
MATCH(TRIM(SUBSTITUTE(SUBSTITUTE(CLEAN(G4684),CHAR(160),""),CHAR(10),"")),
TRIM(SUBSTITUTE(SUBSTITUTE(Category_Map!$A$3:$A$28,CHAR(160),""),CHAR(10),"")),0)),
"Not Found")</f>
        <v>Food</v>
      </c>
      <c r="J4684" t="str">
        <f t="shared" si="73"/>
        <v>Pre-COVID</v>
      </c>
    </row>
    <row r="4685" spans="1:10" x14ac:dyDescent="0.35">
      <c r="A4685" t="s">
        <v>30</v>
      </c>
      <c r="B4685">
        <v>2018</v>
      </c>
      <c r="C4685" t="s">
        <v>31</v>
      </c>
      <c r="D4685">
        <v>139.30000000000001</v>
      </c>
      <c r="E4685">
        <v>1</v>
      </c>
      <c r="F4685" s="1">
        <v>43101</v>
      </c>
      <c r="G4685" t="s">
        <v>6</v>
      </c>
      <c r="H4685">
        <v>142</v>
      </c>
      <c r="I4685" t="str" cm="1">
        <f t="array" ref="I4685">IFERROR(
INDEX(Category_Map!$B$3:$B$28,
MATCH(TRIM(SUBSTITUTE(SUBSTITUTE(CLEAN(G4685),CHAR(160),""),CHAR(10),"")),
TRIM(SUBSTITUTE(SUBSTITUTE(Category_Map!$A$3:$A$28,CHAR(160),""),CHAR(10),"")),0)),
"Not Found")</f>
        <v>Food</v>
      </c>
      <c r="J4685" t="str">
        <f t="shared" si="73"/>
        <v>Pre-COVID</v>
      </c>
    </row>
    <row r="4686" spans="1:10" x14ac:dyDescent="0.35">
      <c r="A4686" t="s">
        <v>30</v>
      </c>
      <c r="B4686">
        <v>2018</v>
      </c>
      <c r="C4686" t="s">
        <v>31</v>
      </c>
      <c r="D4686">
        <v>139.30000000000001</v>
      </c>
      <c r="E4686">
        <v>1</v>
      </c>
      <c r="F4686" s="1">
        <v>43101</v>
      </c>
      <c r="G4686" t="s">
        <v>7</v>
      </c>
      <c r="H4686">
        <v>123.2</v>
      </c>
      <c r="I4686" t="str" cm="1">
        <f t="array" ref="I4686">IFERROR(
INDEX(Category_Map!$B$3:$B$28,
MATCH(TRIM(SUBSTITUTE(SUBSTITUTE(CLEAN(G4686),CHAR(160),""),CHAR(10),"")),
TRIM(SUBSTITUTE(SUBSTITUTE(Category_Map!$A$3:$A$28,CHAR(160),""),CHAR(10),"")),0)),
"Not Found")</f>
        <v>Food</v>
      </c>
      <c r="J4686" t="str">
        <f t="shared" si="73"/>
        <v>Pre-COVID</v>
      </c>
    </row>
    <row r="4687" spans="1:10" x14ac:dyDescent="0.35">
      <c r="A4687" t="s">
        <v>30</v>
      </c>
      <c r="B4687">
        <v>2018</v>
      </c>
      <c r="C4687" t="s">
        <v>31</v>
      </c>
      <c r="D4687">
        <v>139.30000000000001</v>
      </c>
      <c r="E4687">
        <v>1</v>
      </c>
      <c r="F4687" s="1">
        <v>43101</v>
      </c>
      <c r="G4687" t="s">
        <v>8</v>
      </c>
      <c r="H4687">
        <v>147.9</v>
      </c>
      <c r="I4687" t="str" cm="1">
        <f t="array" ref="I4687">IFERROR(
INDEX(Category_Map!$B$3:$B$28,
MATCH(TRIM(SUBSTITUTE(SUBSTITUTE(CLEAN(G4687),CHAR(160),""),CHAR(10),"")),
TRIM(SUBSTITUTE(SUBSTITUTE(Category_Map!$A$3:$A$28,CHAR(160),""),CHAR(10),"")),0)),
"Not Found")</f>
        <v>Food</v>
      </c>
      <c r="J4687" t="str">
        <f t="shared" si="73"/>
        <v>Pre-COVID</v>
      </c>
    </row>
    <row r="4688" spans="1:10" x14ac:dyDescent="0.35">
      <c r="A4688" t="s">
        <v>30</v>
      </c>
      <c r="B4688">
        <v>2018</v>
      </c>
      <c r="C4688" t="s">
        <v>31</v>
      </c>
      <c r="D4688">
        <v>139.30000000000001</v>
      </c>
      <c r="E4688">
        <v>1</v>
      </c>
      <c r="F4688" s="1">
        <v>43101</v>
      </c>
      <c r="G4688" t="s">
        <v>9</v>
      </c>
      <c r="H4688">
        <v>152.1</v>
      </c>
      <c r="I4688" t="str" cm="1">
        <f t="array" ref="I4688">IFERROR(
INDEX(Category_Map!$B$3:$B$28,
MATCH(TRIM(SUBSTITUTE(SUBSTITUTE(CLEAN(G4688),CHAR(160),""),CHAR(10),"")),
TRIM(SUBSTITUTE(SUBSTITUTE(Category_Map!$A$3:$A$28,CHAR(160),""),CHAR(10),"")),0)),
"Not Found")</f>
        <v>Food</v>
      </c>
      <c r="J4688" t="str">
        <f t="shared" si="73"/>
        <v>Pre-COVID</v>
      </c>
    </row>
    <row r="4689" spans="1:10" x14ac:dyDescent="0.35">
      <c r="A4689" t="s">
        <v>30</v>
      </c>
      <c r="B4689">
        <v>2018</v>
      </c>
      <c r="C4689" t="s">
        <v>31</v>
      </c>
      <c r="D4689">
        <v>139.30000000000001</v>
      </c>
      <c r="E4689">
        <v>1</v>
      </c>
      <c r="F4689" s="1">
        <v>43101</v>
      </c>
      <c r="G4689" t="s">
        <v>10</v>
      </c>
      <c r="H4689">
        <v>131.80000000000001</v>
      </c>
      <c r="I4689" t="str" cm="1">
        <f t="array" ref="I4689">IFERROR(
INDEX(Category_Map!$B$3:$B$28,
MATCH(TRIM(SUBSTITUTE(SUBSTITUTE(CLEAN(G4689),CHAR(160),""),CHAR(10),"")),
TRIM(SUBSTITUTE(SUBSTITUTE(Category_Map!$A$3:$A$28,CHAR(160),""),CHAR(10),"")),0)),
"Not Found")</f>
        <v>Food</v>
      </c>
      <c r="J4689" t="str">
        <f t="shared" si="73"/>
        <v>Pre-COVID</v>
      </c>
    </row>
    <row r="4690" spans="1:10" x14ac:dyDescent="0.35">
      <c r="A4690" t="s">
        <v>30</v>
      </c>
      <c r="B4690">
        <v>2018</v>
      </c>
      <c r="C4690" t="s">
        <v>31</v>
      </c>
      <c r="D4690">
        <v>139.30000000000001</v>
      </c>
      <c r="E4690">
        <v>1</v>
      </c>
      <c r="F4690" s="1">
        <v>43101</v>
      </c>
      <c r="G4690" t="s">
        <v>11</v>
      </c>
      <c r="H4690">
        <v>119.5</v>
      </c>
      <c r="I4690" t="str" cm="1">
        <f t="array" ref="I4690">IFERROR(
INDEX(Category_Map!$B$3:$B$28,
MATCH(TRIM(SUBSTITUTE(SUBSTITUTE(CLEAN(G4690),CHAR(160),""),CHAR(10),"")),
TRIM(SUBSTITUTE(SUBSTITUTE(Category_Map!$A$3:$A$28,CHAR(160),""),CHAR(10),"")),0)),
"Not Found")</f>
        <v>Food</v>
      </c>
      <c r="J4690" t="str">
        <f t="shared" si="73"/>
        <v>Pre-COVID</v>
      </c>
    </row>
    <row r="4691" spans="1:10" x14ac:dyDescent="0.35">
      <c r="A4691" t="s">
        <v>30</v>
      </c>
      <c r="B4691">
        <v>2018</v>
      </c>
      <c r="C4691" t="s">
        <v>31</v>
      </c>
      <c r="D4691">
        <v>139.30000000000001</v>
      </c>
      <c r="E4691">
        <v>1</v>
      </c>
      <c r="F4691" s="1">
        <v>43101</v>
      </c>
      <c r="G4691" t="s">
        <v>12</v>
      </c>
      <c r="H4691">
        <v>136</v>
      </c>
      <c r="I4691" t="str" cm="1">
        <f t="array" ref="I4691">IFERROR(
INDEX(Category_Map!$B$3:$B$28,
MATCH(TRIM(SUBSTITUTE(SUBSTITUTE(CLEAN(G4691),CHAR(160),""),CHAR(10),"")),
TRIM(SUBSTITUTE(SUBSTITUTE(Category_Map!$A$3:$A$28,CHAR(160),""),CHAR(10),"")),0)),
"Not Found")</f>
        <v>Food</v>
      </c>
      <c r="J4691" t="str">
        <f t="shared" si="73"/>
        <v>Pre-COVID</v>
      </c>
    </row>
    <row r="4692" spans="1:10" x14ac:dyDescent="0.35">
      <c r="A4692" t="s">
        <v>30</v>
      </c>
      <c r="B4692">
        <v>2018</v>
      </c>
      <c r="C4692" t="s">
        <v>31</v>
      </c>
      <c r="D4692">
        <v>139.30000000000001</v>
      </c>
      <c r="E4692">
        <v>1</v>
      </c>
      <c r="F4692" s="1">
        <v>43101</v>
      </c>
      <c r="G4692" t="s">
        <v>13</v>
      </c>
      <c r="H4692">
        <v>131.19999999999999</v>
      </c>
      <c r="I4692" t="str" cm="1">
        <f t="array" ref="I4692">IFERROR(
INDEX(Category_Map!$B$3:$B$28,
MATCH(TRIM(SUBSTITUTE(SUBSTITUTE(CLEAN(G4692),CHAR(160),""),CHAR(10),"")),
TRIM(SUBSTITUTE(SUBSTITUTE(Category_Map!$A$3:$A$28,CHAR(160),""),CHAR(10),"")),0)),
"Not Found")</f>
        <v>Food and beverages</v>
      </c>
      <c r="J4692" t="str">
        <f t="shared" si="73"/>
        <v>Pre-COVID</v>
      </c>
    </row>
    <row r="4693" spans="1:10" x14ac:dyDescent="0.35">
      <c r="A4693" t="s">
        <v>30</v>
      </c>
      <c r="B4693">
        <v>2018</v>
      </c>
      <c r="C4693" t="s">
        <v>31</v>
      </c>
      <c r="D4693">
        <v>139.30000000000001</v>
      </c>
      <c r="E4693">
        <v>1</v>
      </c>
      <c r="F4693" s="1">
        <v>43101</v>
      </c>
      <c r="G4693" t="s">
        <v>14</v>
      </c>
      <c r="H4693">
        <v>151.80000000000001</v>
      </c>
      <c r="I4693" t="str" cm="1">
        <f t="array" ref="I4693">IFERROR(
INDEX(Category_Map!$B$3:$B$28,
MATCH(TRIM(SUBSTITUTE(SUBSTITUTE(CLEAN(G4693),CHAR(160),""),CHAR(10),"")),
TRIM(SUBSTITUTE(SUBSTITUTE(Category_Map!$A$3:$A$28,CHAR(160),""),CHAR(10),"")),0)),
"Not Found")</f>
        <v>Food and beverages</v>
      </c>
      <c r="J4693" t="str">
        <f t="shared" si="73"/>
        <v>Pre-COVID</v>
      </c>
    </row>
    <row r="4694" spans="1:10" x14ac:dyDescent="0.35">
      <c r="A4694" t="s">
        <v>30</v>
      </c>
      <c r="B4694">
        <v>2018</v>
      </c>
      <c r="C4694" t="s">
        <v>31</v>
      </c>
      <c r="D4694">
        <v>139.30000000000001</v>
      </c>
      <c r="E4694">
        <v>1</v>
      </c>
      <c r="F4694" s="1">
        <v>43101</v>
      </c>
      <c r="G4694" t="s">
        <v>15</v>
      </c>
      <c r="H4694">
        <v>140.4</v>
      </c>
      <c r="I4694" t="str" cm="1">
        <f t="array" ref="I4694">IFERROR(
INDEX(Category_Map!$B$3:$B$28,
MATCH(TRIM(SUBSTITUTE(SUBSTITUTE(CLEAN(G4694),CHAR(160),""),CHAR(10),"")),
TRIM(SUBSTITUTE(SUBSTITUTE(Category_Map!$A$3:$A$28,CHAR(160),""),CHAR(10),"")),0)),
"Not Found")</f>
        <v>Food and beverages</v>
      </c>
      <c r="J4694" t="str">
        <f t="shared" si="73"/>
        <v>Pre-COVID</v>
      </c>
    </row>
    <row r="4695" spans="1:10" x14ac:dyDescent="0.35">
      <c r="A4695" t="s">
        <v>30</v>
      </c>
      <c r="B4695">
        <v>2018</v>
      </c>
      <c r="C4695" t="s">
        <v>31</v>
      </c>
      <c r="D4695">
        <v>139.30000000000001</v>
      </c>
      <c r="E4695">
        <v>1</v>
      </c>
      <c r="F4695" s="1">
        <v>43101</v>
      </c>
      <c r="G4695" t="s">
        <v>16</v>
      </c>
      <c r="H4695">
        <v>153.6</v>
      </c>
      <c r="I4695" t="str" cm="1">
        <f t="array" ref="I4695">IFERROR(
INDEX(Category_Map!$B$3:$B$28,
MATCH(TRIM(SUBSTITUTE(SUBSTITUTE(CLEAN(G4695),CHAR(160),""),CHAR(10),"")),
TRIM(SUBSTITUTE(SUBSTITUTE(Category_Map!$A$3:$A$28,CHAR(160),""),CHAR(10),"")),0)),
"Not Found")</f>
        <v>Miscellaneous</v>
      </c>
      <c r="J4695" t="str">
        <f t="shared" si="73"/>
        <v>Pre-COVID</v>
      </c>
    </row>
    <row r="4696" spans="1:10" x14ac:dyDescent="0.35">
      <c r="A4696" t="s">
        <v>30</v>
      </c>
      <c r="B4696">
        <v>2018</v>
      </c>
      <c r="C4696" t="s">
        <v>31</v>
      </c>
      <c r="D4696">
        <v>139.30000000000001</v>
      </c>
      <c r="E4696">
        <v>1</v>
      </c>
      <c r="F4696" s="1">
        <v>43101</v>
      </c>
      <c r="G4696" t="s">
        <v>17</v>
      </c>
      <c r="H4696">
        <v>148.30000000000001</v>
      </c>
      <c r="I4696" t="str" cm="1">
        <f t="array" ref="I4696">IFERROR(
INDEX(Category_Map!$B$3:$B$28,
MATCH(TRIM(SUBSTITUTE(SUBSTITUTE(CLEAN(G4696),CHAR(160),""),CHAR(10),"")),
TRIM(SUBSTITUTE(SUBSTITUTE(Category_Map!$A$3:$A$28,CHAR(160),""),CHAR(10),"")),0)),
"Not Found")</f>
        <v>Clothing and Footwear</v>
      </c>
      <c r="J4696" t="str">
        <f t="shared" si="73"/>
        <v>Pre-COVID</v>
      </c>
    </row>
    <row r="4697" spans="1:10" x14ac:dyDescent="0.35">
      <c r="A4697" t="s">
        <v>30</v>
      </c>
      <c r="B4697">
        <v>2018</v>
      </c>
      <c r="C4697" t="s">
        <v>31</v>
      </c>
      <c r="D4697">
        <v>139.30000000000001</v>
      </c>
      <c r="E4697">
        <v>1</v>
      </c>
      <c r="F4697" s="1">
        <v>43101</v>
      </c>
      <c r="G4697" t="s">
        <v>18</v>
      </c>
      <c r="H4697">
        <v>142.30000000000001</v>
      </c>
      <c r="I4697" t="str" cm="1">
        <f t="array" ref="I4697">IFERROR(
INDEX(Category_Map!$B$3:$B$28,
MATCH(TRIM(SUBSTITUTE(SUBSTITUTE(CLEAN(G4697),CHAR(160),""),CHAR(10),"")),
TRIM(SUBSTITUTE(SUBSTITUTE(Category_Map!$A$3:$A$28,CHAR(160),""),CHAR(10),"")),0)),
"Not Found")</f>
        <v>Clothing and Footwear</v>
      </c>
      <c r="J4697" t="str">
        <f t="shared" si="73"/>
        <v>Pre-COVID</v>
      </c>
    </row>
    <row r="4698" spans="1:10" x14ac:dyDescent="0.35">
      <c r="A4698" t="s">
        <v>30</v>
      </c>
      <c r="B4698">
        <v>2018</v>
      </c>
      <c r="C4698" t="s">
        <v>31</v>
      </c>
      <c r="D4698">
        <v>139.30000000000001</v>
      </c>
      <c r="E4698">
        <v>1</v>
      </c>
      <c r="F4698" s="1">
        <v>43101</v>
      </c>
      <c r="G4698" t="s">
        <v>19</v>
      </c>
      <c r="H4698">
        <v>147.5</v>
      </c>
      <c r="I4698" t="str" cm="1">
        <f t="array" ref="I4698">IFERROR(
INDEX(Category_Map!$B$3:$B$28,
MATCH(TRIM(SUBSTITUTE(SUBSTITUTE(CLEAN(G4698),CHAR(160),""),CHAR(10),"")),
TRIM(SUBSTITUTE(SUBSTITUTE(Category_Map!$A$3:$A$28,CHAR(160),""),CHAR(10),"")),0)),
"Not Found")</f>
        <v>Clothing and Footwear</v>
      </c>
      <c r="J4698" t="str">
        <f t="shared" si="73"/>
        <v>Pre-COVID</v>
      </c>
    </row>
    <row r="4699" spans="1:10" x14ac:dyDescent="0.35">
      <c r="A4699" t="s">
        <v>30</v>
      </c>
      <c r="B4699">
        <v>2018</v>
      </c>
      <c r="C4699" t="s">
        <v>31</v>
      </c>
      <c r="D4699">
        <v>139.30000000000001</v>
      </c>
      <c r="E4699">
        <v>1</v>
      </c>
      <c r="F4699" s="1">
        <v>43101</v>
      </c>
      <c r="G4699" t="s">
        <v>20</v>
      </c>
      <c r="H4699">
        <v>0</v>
      </c>
      <c r="I4699" t="str" cm="1">
        <f t="array" ref="I4699">IFERROR(
INDEX(Category_Map!$B$3:$B$28,
MATCH(TRIM(SUBSTITUTE(SUBSTITUTE(CLEAN(G4699),CHAR(160),""),CHAR(10),"")),
TRIM(SUBSTITUTE(SUBSTITUTE(Category_Map!$A$3:$A$28,CHAR(160),""),CHAR(10),"")),0)),
"Not Found")</f>
        <v>Housing and Utilities</v>
      </c>
      <c r="J4699" t="str">
        <f t="shared" si="73"/>
        <v>Pre-COVID</v>
      </c>
    </row>
    <row r="4700" spans="1:10" x14ac:dyDescent="0.35">
      <c r="A4700" t="s">
        <v>30</v>
      </c>
      <c r="B4700">
        <v>2018</v>
      </c>
      <c r="C4700" t="s">
        <v>31</v>
      </c>
      <c r="D4700">
        <v>139.30000000000001</v>
      </c>
      <c r="E4700">
        <v>1</v>
      </c>
      <c r="F4700" s="1">
        <v>43101</v>
      </c>
      <c r="G4700" t="s">
        <v>21</v>
      </c>
      <c r="H4700">
        <v>142.30000000000001</v>
      </c>
      <c r="I4700" t="str" cm="1">
        <f t="array" ref="I4700">IFERROR(
INDEX(Category_Map!$B$3:$B$28,
MATCH(TRIM(SUBSTITUTE(SUBSTITUTE(CLEAN(G4700),CHAR(160),""),CHAR(10),"")),
TRIM(SUBSTITUTE(SUBSTITUTE(Category_Map!$A$3:$A$28,CHAR(160),""),CHAR(10),"")),0)),
"Not Found")</f>
        <v>Fuel and Energy</v>
      </c>
      <c r="J4700" t="str">
        <f t="shared" si="73"/>
        <v>Pre-COVID</v>
      </c>
    </row>
    <row r="4701" spans="1:10" x14ac:dyDescent="0.35">
      <c r="A4701" t="s">
        <v>30</v>
      </c>
      <c r="B4701">
        <v>2018</v>
      </c>
      <c r="C4701" t="s">
        <v>31</v>
      </c>
      <c r="D4701">
        <v>139.30000000000001</v>
      </c>
      <c r="E4701">
        <v>1</v>
      </c>
      <c r="F4701" s="1">
        <v>43101</v>
      </c>
      <c r="G4701" t="s">
        <v>22</v>
      </c>
      <c r="H4701">
        <v>139.80000000000001</v>
      </c>
      <c r="I4701" t="str" cm="1">
        <f t="array" ref="I4701">IFERROR(
INDEX(Category_Map!$B$3:$B$28,
MATCH(TRIM(SUBSTITUTE(SUBSTITUTE(CLEAN(G4701),CHAR(160),""),CHAR(10),"")),
TRIM(SUBSTITUTE(SUBSTITUTE(Category_Map!$A$3:$A$28,CHAR(160),""),CHAR(10),"")),0)),
"Not Found")</f>
        <v>Household goods and services</v>
      </c>
      <c r="J4701" t="str">
        <f t="shared" si="73"/>
        <v>Pre-COVID</v>
      </c>
    </row>
    <row r="4702" spans="1:10" x14ac:dyDescent="0.35">
      <c r="A4702" t="s">
        <v>30</v>
      </c>
      <c r="B4702">
        <v>2018</v>
      </c>
      <c r="C4702" t="s">
        <v>31</v>
      </c>
      <c r="D4702">
        <v>139.30000000000001</v>
      </c>
      <c r="E4702">
        <v>1</v>
      </c>
      <c r="F4702" s="1">
        <v>43101</v>
      </c>
      <c r="G4702" t="s">
        <v>23</v>
      </c>
      <c r="H4702">
        <v>136</v>
      </c>
      <c r="I4702" t="str" cm="1">
        <f t="array" ref="I4702">IFERROR(
INDEX(Category_Map!$B$3:$B$28,
MATCH(TRIM(SUBSTITUTE(SUBSTITUTE(CLEAN(G4702),CHAR(160),""),CHAR(10),"")),
TRIM(SUBSTITUTE(SUBSTITUTE(Category_Map!$A$3:$A$28,CHAR(160),""),CHAR(10),"")),0)),
"Not Found")</f>
        <v>Health</v>
      </c>
      <c r="J4702" t="str">
        <f t="shared" si="73"/>
        <v>Pre-COVID</v>
      </c>
    </row>
    <row r="4703" spans="1:10" x14ac:dyDescent="0.35">
      <c r="A4703" t="s">
        <v>30</v>
      </c>
      <c r="B4703">
        <v>2018</v>
      </c>
      <c r="C4703" t="s">
        <v>31</v>
      </c>
      <c r="D4703">
        <v>139.30000000000001</v>
      </c>
      <c r="E4703">
        <v>1</v>
      </c>
      <c r="F4703" s="1">
        <v>43101</v>
      </c>
      <c r="G4703" t="s">
        <v>24</v>
      </c>
      <c r="H4703">
        <v>122.7</v>
      </c>
      <c r="I4703" t="str" cm="1">
        <f t="array" ref="I4703">IFERROR(
INDEX(Category_Map!$B$3:$B$28,
MATCH(TRIM(SUBSTITUTE(SUBSTITUTE(CLEAN(G4703),CHAR(160),""),CHAR(10),"")),
TRIM(SUBSTITUTE(SUBSTITUTE(Category_Map!$A$3:$A$28,CHAR(160),""),CHAR(10),"")),0)),
"Not Found")</f>
        <v>Transport &amp; Communication</v>
      </c>
      <c r="J4703" t="str">
        <f t="shared" si="73"/>
        <v>Pre-COVID</v>
      </c>
    </row>
    <row r="4704" spans="1:10" x14ac:dyDescent="0.35">
      <c r="A4704" t="s">
        <v>30</v>
      </c>
      <c r="B4704">
        <v>2018</v>
      </c>
      <c r="C4704" t="s">
        <v>31</v>
      </c>
      <c r="D4704">
        <v>139.30000000000001</v>
      </c>
      <c r="E4704">
        <v>1</v>
      </c>
      <c r="F4704" s="1">
        <v>43101</v>
      </c>
      <c r="G4704" t="s">
        <v>25</v>
      </c>
      <c r="H4704">
        <v>134.30000000000001</v>
      </c>
      <c r="I4704" t="str" cm="1">
        <f t="array" ref="I4704">IFERROR(
INDEX(Category_Map!$B$3:$B$28,
MATCH(TRIM(SUBSTITUTE(SUBSTITUTE(CLEAN(G4704),CHAR(160),""),CHAR(10),"")),
TRIM(SUBSTITUTE(SUBSTITUTE(Category_Map!$A$3:$A$28,CHAR(160),""),CHAR(10),"")),0)),
"Not Found")</f>
        <v>Recreation and Personal Care</v>
      </c>
      <c r="J4704" t="str">
        <f t="shared" si="73"/>
        <v>Pre-COVID</v>
      </c>
    </row>
    <row r="4705" spans="1:10" x14ac:dyDescent="0.35">
      <c r="A4705" t="s">
        <v>30</v>
      </c>
      <c r="B4705">
        <v>2018</v>
      </c>
      <c r="C4705" t="s">
        <v>31</v>
      </c>
      <c r="D4705">
        <v>139.30000000000001</v>
      </c>
      <c r="E4705">
        <v>1</v>
      </c>
      <c r="F4705" s="1">
        <v>43101</v>
      </c>
      <c r="G4705" t="s">
        <v>26</v>
      </c>
      <c r="H4705">
        <v>141.6</v>
      </c>
      <c r="I4705" t="str" cm="1">
        <f t="array" ref="I4705">IFERROR(
INDEX(Category_Map!$B$3:$B$28,
MATCH(TRIM(SUBSTITUTE(SUBSTITUTE(CLEAN(G4705),CHAR(160),""),CHAR(10),"")),
TRIM(SUBSTITUTE(SUBSTITUTE(Category_Map!$A$3:$A$28,CHAR(160),""),CHAR(10),"")),0)),
"Not Found")</f>
        <v>Education</v>
      </c>
      <c r="J4705" t="str">
        <f t="shared" si="73"/>
        <v>Pre-COVID</v>
      </c>
    </row>
    <row r="4706" spans="1:10" x14ac:dyDescent="0.35">
      <c r="A4706" t="s">
        <v>30</v>
      </c>
      <c r="B4706">
        <v>2018</v>
      </c>
      <c r="C4706" t="s">
        <v>31</v>
      </c>
      <c r="D4706">
        <v>139.30000000000001</v>
      </c>
      <c r="E4706">
        <v>1</v>
      </c>
      <c r="F4706" s="1">
        <v>43101</v>
      </c>
      <c r="G4706" t="s">
        <v>27</v>
      </c>
      <c r="H4706">
        <v>128.6</v>
      </c>
      <c r="I4706" t="str" cm="1">
        <f t="array" ref="I4706">IFERROR(
INDEX(Category_Map!$B$3:$B$28,
MATCH(TRIM(SUBSTITUTE(SUBSTITUTE(CLEAN(G4706),CHAR(160),""),CHAR(10),"")),
TRIM(SUBSTITUTE(SUBSTITUTE(Category_Map!$A$3:$A$28,CHAR(160),""),CHAR(10),"")),0)),
"Not Found")</f>
        <v>Personal care and effects</v>
      </c>
      <c r="J4706" t="str">
        <f t="shared" si="73"/>
        <v>Pre-COVID</v>
      </c>
    </row>
    <row r="4707" spans="1:10" x14ac:dyDescent="0.35">
      <c r="A4707" t="s">
        <v>30</v>
      </c>
      <c r="B4707">
        <v>2018</v>
      </c>
      <c r="C4707" t="s">
        <v>31</v>
      </c>
      <c r="D4707">
        <v>139.30000000000001</v>
      </c>
      <c r="E4707">
        <v>1</v>
      </c>
      <c r="F4707" s="1">
        <v>43101</v>
      </c>
      <c r="G4707" t="s">
        <v>28</v>
      </c>
      <c r="H4707">
        <v>132.30000000000001</v>
      </c>
      <c r="I4707" t="str" cm="1">
        <f t="array" ref="I4707">IFERROR(
INDEX(Category_Map!$B$3:$B$28,
MATCH(TRIM(SUBSTITUTE(SUBSTITUTE(CLEAN(G4707),CHAR(160),""),CHAR(10),"")),
TRIM(SUBSTITUTE(SUBSTITUTE(Category_Map!$A$3:$A$28,CHAR(160),""),CHAR(10),"")),0)),
"Not Found")</f>
        <v>Miscellaneous</v>
      </c>
      <c r="J4707" t="str">
        <f t="shared" si="73"/>
        <v>Pre-COVID</v>
      </c>
    </row>
    <row r="4708" spans="1:10" x14ac:dyDescent="0.35">
      <c r="A4708" t="s">
        <v>33</v>
      </c>
      <c r="B4708">
        <v>2018</v>
      </c>
      <c r="C4708" t="s">
        <v>31</v>
      </c>
      <c r="D4708">
        <v>134.1</v>
      </c>
      <c r="E4708">
        <v>1</v>
      </c>
      <c r="F4708" s="1">
        <v>43101</v>
      </c>
      <c r="G4708" t="s">
        <v>3</v>
      </c>
      <c r="H4708">
        <v>134.6</v>
      </c>
      <c r="I4708" t="str" cm="1">
        <f t="array" ref="I4708">IFERROR(
INDEX(Category_Map!$B$3:$B$28,
MATCH(TRIM(SUBSTITUTE(SUBSTITUTE(CLEAN(G4708),CHAR(160),""),CHAR(10),"")),
TRIM(SUBSTITUTE(SUBSTITUTE(Category_Map!$A$3:$A$28,CHAR(160),""),CHAR(10),"")),0)),
"Not Found")</f>
        <v>Food</v>
      </c>
      <c r="J4708" t="str">
        <f t="shared" si="73"/>
        <v>Pre-COVID</v>
      </c>
    </row>
    <row r="4709" spans="1:10" x14ac:dyDescent="0.35">
      <c r="A4709" t="s">
        <v>33</v>
      </c>
      <c r="B4709">
        <v>2018</v>
      </c>
      <c r="C4709" t="s">
        <v>31</v>
      </c>
      <c r="D4709">
        <v>134.1</v>
      </c>
      <c r="E4709">
        <v>1</v>
      </c>
      <c r="F4709" s="1">
        <v>43101</v>
      </c>
      <c r="G4709" t="s">
        <v>4</v>
      </c>
      <c r="H4709">
        <v>143.69999999999999</v>
      </c>
      <c r="I4709" t="str" cm="1">
        <f t="array" ref="I4709">IFERROR(
INDEX(Category_Map!$B$3:$B$28,
MATCH(TRIM(SUBSTITUTE(SUBSTITUTE(CLEAN(G4709),CHAR(160),""),CHAR(10),"")),
TRIM(SUBSTITUTE(SUBSTITUTE(Category_Map!$A$3:$A$28,CHAR(160),""),CHAR(10),"")),0)),
"Not Found")</f>
        <v>Food</v>
      </c>
      <c r="J4709" t="str">
        <f t="shared" si="73"/>
        <v>Pre-COVID</v>
      </c>
    </row>
    <row r="4710" spans="1:10" x14ac:dyDescent="0.35">
      <c r="A4710" t="s">
        <v>33</v>
      </c>
      <c r="B4710">
        <v>2018</v>
      </c>
      <c r="C4710" t="s">
        <v>31</v>
      </c>
      <c r="D4710">
        <v>134.1</v>
      </c>
      <c r="E4710">
        <v>1</v>
      </c>
      <c r="F4710" s="1">
        <v>43101</v>
      </c>
      <c r="G4710" t="s">
        <v>5</v>
      </c>
      <c r="H4710">
        <v>143.6</v>
      </c>
      <c r="I4710" t="str" cm="1">
        <f t="array" ref="I4710">IFERROR(
INDEX(Category_Map!$B$3:$B$28,
MATCH(TRIM(SUBSTITUTE(SUBSTITUTE(CLEAN(G4710),CHAR(160),""),CHAR(10),"")),
TRIM(SUBSTITUTE(SUBSTITUTE(Category_Map!$A$3:$A$28,CHAR(160),""),CHAR(10),"")),0)),
"Not Found")</f>
        <v>Food</v>
      </c>
      <c r="J4710" t="str">
        <f t="shared" si="73"/>
        <v>Pre-COVID</v>
      </c>
    </row>
    <row r="4711" spans="1:10" x14ac:dyDescent="0.35">
      <c r="A4711" t="s">
        <v>33</v>
      </c>
      <c r="B4711">
        <v>2018</v>
      </c>
      <c r="C4711" t="s">
        <v>31</v>
      </c>
      <c r="D4711">
        <v>134.1</v>
      </c>
      <c r="E4711">
        <v>1</v>
      </c>
      <c r="F4711" s="1">
        <v>43101</v>
      </c>
      <c r="G4711" t="s">
        <v>6</v>
      </c>
      <c r="H4711">
        <v>139.6</v>
      </c>
      <c r="I4711" t="str" cm="1">
        <f t="array" ref="I4711">IFERROR(
INDEX(Category_Map!$B$3:$B$28,
MATCH(TRIM(SUBSTITUTE(SUBSTITUTE(CLEAN(G4711),CHAR(160),""),CHAR(10),"")),
TRIM(SUBSTITUTE(SUBSTITUTE(Category_Map!$A$3:$A$28,CHAR(160),""),CHAR(10),"")),0)),
"Not Found")</f>
        <v>Food</v>
      </c>
      <c r="J4711" t="str">
        <f t="shared" si="73"/>
        <v>Pre-COVID</v>
      </c>
    </row>
    <row r="4712" spans="1:10" x14ac:dyDescent="0.35">
      <c r="A4712" t="s">
        <v>33</v>
      </c>
      <c r="B4712">
        <v>2018</v>
      </c>
      <c r="C4712" t="s">
        <v>31</v>
      </c>
      <c r="D4712">
        <v>134.1</v>
      </c>
      <c r="E4712">
        <v>1</v>
      </c>
      <c r="F4712" s="1">
        <v>43101</v>
      </c>
      <c r="G4712" t="s">
        <v>7</v>
      </c>
      <c r="H4712">
        <v>116.4</v>
      </c>
      <c r="I4712" t="str" cm="1">
        <f t="array" ref="I4712">IFERROR(
INDEX(Category_Map!$B$3:$B$28,
MATCH(TRIM(SUBSTITUTE(SUBSTITUTE(CLEAN(G4712),CHAR(160),""),CHAR(10),"")),
TRIM(SUBSTITUTE(SUBSTITUTE(Category_Map!$A$3:$A$28,CHAR(160),""),CHAR(10),"")),0)),
"Not Found")</f>
        <v>Food</v>
      </c>
      <c r="J4712" t="str">
        <f t="shared" si="73"/>
        <v>Pre-COVID</v>
      </c>
    </row>
    <row r="4713" spans="1:10" x14ac:dyDescent="0.35">
      <c r="A4713" t="s">
        <v>33</v>
      </c>
      <c r="B4713">
        <v>2018</v>
      </c>
      <c r="C4713" t="s">
        <v>31</v>
      </c>
      <c r="D4713">
        <v>134.1</v>
      </c>
      <c r="E4713">
        <v>1</v>
      </c>
      <c r="F4713" s="1">
        <v>43101</v>
      </c>
      <c r="G4713" t="s">
        <v>8</v>
      </c>
      <c r="H4713">
        <v>133.80000000000001</v>
      </c>
      <c r="I4713" t="str" cm="1">
        <f t="array" ref="I4713">IFERROR(
INDEX(Category_Map!$B$3:$B$28,
MATCH(TRIM(SUBSTITUTE(SUBSTITUTE(CLEAN(G4713),CHAR(160),""),CHAR(10),"")),
TRIM(SUBSTITUTE(SUBSTITUTE(Category_Map!$A$3:$A$28,CHAR(160),""),CHAR(10),"")),0)),
"Not Found")</f>
        <v>Food</v>
      </c>
      <c r="J4713" t="str">
        <f t="shared" si="73"/>
        <v>Pre-COVID</v>
      </c>
    </row>
    <row r="4714" spans="1:10" x14ac:dyDescent="0.35">
      <c r="A4714" t="s">
        <v>33</v>
      </c>
      <c r="B4714">
        <v>2018</v>
      </c>
      <c r="C4714" t="s">
        <v>31</v>
      </c>
      <c r="D4714">
        <v>134.1</v>
      </c>
      <c r="E4714">
        <v>1</v>
      </c>
      <c r="F4714" s="1">
        <v>43101</v>
      </c>
      <c r="G4714" t="s">
        <v>9</v>
      </c>
      <c r="H4714">
        <v>150.5</v>
      </c>
      <c r="I4714" t="str" cm="1">
        <f t="array" ref="I4714">IFERROR(
INDEX(Category_Map!$B$3:$B$28,
MATCH(TRIM(SUBSTITUTE(SUBSTITUTE(CLEAN(G4714),CHAR(160),""),CHAR(10),"")),
TRIM(SUBSTITUTE(SUBSTITUTE(Category_Map!$A$3:$A$28,CHAR(160),""),CHAR(10),"")),0)),
"Not Found")</f>
        <v>Food</v>
      </c>
      <c r="J4714" t="str">
        <f t="shared" si="73"/>
        <v>Pre-COVID</v>
      </c>
    </row>
    <row r="4715" spans="1:10" x14ac:dyDescent="0.35">
      <c r="A4715" t="s">
        <v>33</v>
      </c>
      <c r="B4715">
        <v>2018</v>
      </c>
      <c r="C4715" t="s">
        <v>31</v>
      </c>
      <c r="D4715">
        <v>134.1</v>
      </c>
      <c r="E4715">
        <v>1</v>
      </c>
      <c r="F4715" s="1">
        <v>43101</v>
      </c>
      <c r="G4715" t="s">
        <v>10</v>
      </c>
      <c r="H4715">
        <v>118.4</v>
      </c>
      <c r="I4715" t="str" cm="1">
        <f t="array" ref="I4715">IFERROR(
INDEX(Category_Map!$B$3:$B$28,
MATCH(TRIM(SUBSTITUTE(SUBSTITUTE(CLEAN(G4715),CHAR(160),""),CHAR(10),"")),
TRIM(SUBSTITUTE(SUBSTITUTE(Category_Map!$A$3:$A$28,CHAR(160),""),CHAR(10),"")),0)),
"Not Found")</f>
        <v>Food</v>
      </c>
      <c r="J4715" t="str">
        <f t="shared" si="73"/>
        <v>Pre-COVID</v>
      </c>
    </row>
    <row r="4716" spans="1:10" x14ac:dyDescent="0.35">
      <c r="A4716" t="s">
        <v>33</v>
      </c>
      <c r="B4716">
        <v>2018</v>
      </c>
      <c r="C4716" t="s">
        <v>31</v>
      </c>
      <c r="D4716">
        <v>134.1</v>
      </c>
      <c r="E4716">
        <v>1</v>
      </c>
      <c r="F4716" s="1">
        <v>43101</v>
      </c>
      <c r="G4716" t="s">
        <v>11</v>
      </c>
      <c r="H4716">
        <v>117.3</v>
      </c>
      <c r="I4716" t="str" cm="1">
        <f t="array" ref="I4716">IFERROR(
INDEX(Category_Map!$B$3:$B$28,
MATCH(TRIM(SUBSTITUTE(SUBSTITUTE(CLEAN(G4716),CHAR(160),""),CHAR(10),"")),
TRIM(SUBSTITUTE(SUBSTITUTE(Category_Map!$A$3:$A$28,CHAR(160),""),CHAR(10),"")),0)),
"Not Found")</f>
        <v>Food</v>
      </c>
      <c r="J4716" t="str">
        <f t="shared" si="73"/>
        <v>Pre-COVID</v>
      </c>
    </row>
    <row r="4717" spans="1:10" x14ac:dyDescent="0.35">
      <c r="A4717" t="s">
        <v>33</v>
      </c>
      <c r="B4717">
        <v>2018</v>
      </c>
      <c r="C4717" t="s">
        <v>31</v>
      </c>
      <c r="D4717">
        <v>134.1</v>
      </c>
      <c r="E4717">
        <v>1</v>
      </c>
      <c r="F4717" s="1">
        <v>43101</v>
      </c>
      <c r="G4717" t="s">
        <v>12</v>
      </c>
      <c r="H4717">
        <v>140.5</v>
      </c>
      <c r="I4717" t="str" cm="1">
        <f t="array" ref="I4717">IFERROR(
INDEX(Category_Map!$B$3:$B$28,
MATCH(TRIM(SUBSTITUTE(SUBSTITUTE(CLEAN(G4717),CHAR(160),""),CHAR(10),"")),
TRIM(SUBSTITUTE(SUBSTITUTE(Category_Map!$A$3:$A$28,CHAR(160),""),CHAR(10),"")),0)),
"Not Found")</f>
        <v>Food</v>
      </c>
      <c r="J4717" t="str">
        <f t="shared" si="73"/>
        <v>Pre-COVID</v>
      </c>
    </row>
    <row r="4718" spans="1:10" x14ac:dyDescent="0.35">
      <c r="A4718" t="s">
        <v>33</v>
      </c>
      <c r="B4718">
        <v>2018</v>
      </c>
      <c r="C4718" t="s">
        <v>31</v>
      </c>
      <c r="D4718">
        <v>134.1</v>
      </c>
      <c r="E4718">
        <v>1</v>
      </c>
      <c r="F4718" s="1">
        <v>43101</v>
      </c>
      <c r="G4718" t="s">
        <v>13</v>
      </c>
      <c r="H4718">
        <v>125.9</v>
      </c>
      <c r="I4718" t="str" cm="1">
        <f t="array" ref="I4718">IFERROR(
INDEX(Category_Map!$B$3:$B$28,
MATCH(TRIM(SUBSTITUTE(SUBSTITUTE(CLEAN(G4718),CHAR(160),""),CHAR(10),"")),
TRIM(SUBSTITUTE(SUBSTITUTE(Category_Map!$A$3:$A$28,CHAR(160),""),CHAR(10),"")),0)),
"Not Found")</f>
        <v>Food and beverages</v>
      </c>
      <c r="J4718" t="str">
        <f t="shared" si="73"/>
        <v>Pre-COVID</v>
      </c>
    </row>
    <row r="4719" spans="1:10" x14ac:dyDescent="0.35">
      <c r="A4719" t="s">
        <v>33</v>
      </c>
      <c r="B4719">
        <v>2018</v>
      </c>
      <c r="C4719" t="s">
        <v>31</v>
      </c>
      <c r="D4719">
        <v>134.1</v>
      </c>
      <c r="E4719">
        <v>1</v>
      </c>
      <c r="F4719" s="1">
        <v>43101</v>
      </c>
      <c r="G4719" t="s">
        <v>14</v>
      </c>
      <c r="H4719">
        <v>146.80000000000001</v>
      </c>
      <c r="I4719" t="str" cm="1">
        <f t="array" ref="I4719">IFERROR(
INDEX(Category_Map!$B$3:$B$28,
MATCH(TRIM(SUBSTITUTE(SUBSTITUTE(CLEAN(G4719),CHAR(160),""),CHAR(10),"")),
TRIM(SUBSTITUTE(SUBSTITUTE(Category_Map!$A$3:$A$28,CHAR(160),""),CHAR(10),"")),0)),
"Not Found")</f>
        <v>Food and beverages</v>
      </c>
      <c r="J4719" t="str">
        <f t="shared" si="73"/>
        <v>Pre-COVID</v>
      </c>
    </row>
    <row r="4720" spans="1:10" x14ac:dyDescent="0.35">
      <c r="A4720" t="s">
        <v>33</v>
      </c>
      <c r="B4720">
        <v>2018</v>
      </c>
      <c r="C4720" t="s">
        <v>31</v>
      </c>
      <c r="D4720">
        <v>134.1</v>
      </c>
      <c r="E4720">
        <v>1</v>
      </c>
      <c r="F4720" s="1">
        <v>43101</v>
      </c>
      <c r="G4720" t="s">
        <v>15</v>
      </c>
      <c r="H4720">
        <v>137.19999999999999</v>
      </c>
      <c r="I4720" t="str" cm="1">
        <f t="array" ref="I4720">IFERROR(
INDEX(Category_Map!$B$3:$B$28,
MATCH(TRIM(SUBSTITUTE(SUBSTITUTE(CLEAN(G4720),CHAR(160),""),CHAR(10),"")),
TRIM(SUBSTITUTE(SUBSTITUTE(Category_Map!$A$3:$A$28,CHAR(160),""),CHAR(10),"")),0)),
"Not Found")</f>
        <v>Food and beverages</v>
      </c>
      <c r="J4720" t="str">
        <f t="shared" si="73"/>
        <v>Pre-COVID</v>
      </c>
    </row>
    <row r="4721" spans="1:10" x14ac:dyDescent="0.35">
      <c r="A4721" t="s">
        <v>33</v>
      </c>
      <c r="B4721">
        <v>2018</v>
      </c>
      <c r="C4721" t="s">
        <v>31</v>
      </c>
      <c r="D4721">
        <v>134.1</v>
      </c>
      <c r="E4721">
        <v>1</v>
      </c>
      <c r="F4721" s="1">
        <v>43101</v>
      </c>
      <c r="G4721" t="s">
        <v>16</v>
      </c>
      <c r="H4721">
        <v>157.69999999999999</v>
      </c>
      <c r="I4721" t="str" cm="1">
        <f t="array" ref="I4721">IFERROR(
INDEX(Category_Map!$B$3:$B$28,
MATCH(TRIM(SUBSTITUTE(SUBSTITUTE(CLEAN(G4721),CHAR(160),""),CHAR(10),"")),
TRIM(SUBSTITUTE(SUBSTITUTE(Category_Map!$A$3:$A$28,CHAR(160),""),CHAR(10),"")),0)),
"Not Found")</f>
        <v>Miscellaneous</v>
      </c>
      <c r="J4721" t="str">
        <f t="shared" si="73"/>
        <v>Pre-COVID</v>
      </c>
    </row>
    <row r="4722" spans="1:10" x14ac:dyDescent="0.35">
      <c r="A4722" t="s">
        <v>33</v>
      </c>
      <c r="B4722">
        <v>2018</v>
      </c>
      <c r="C4722" t="s">
        <v>31</v>
      </c>
      <c r="D4722">
        <v>134.1</v>
      </c>
      <c r="E4722">
        <v>1</v>
      </c>
      <c r="F4722" s="1">
        <v>43101</v>
      </c>
      <c r="G4722" t="s">
        <v>17</v>
      </c>
      <c r="H4722">
        <v>136</v>
      </c>
      <c r="I4722" t="str" cm="1">
        <f t="array" ref="I4722">IFERROR(
INDEX(Category_Map!$B$3:$B$28,
MATCH(TRIM(SUBSTITUTE(SUBSTITUTE(CLEAN(G4722),CHAR(160),""),CHAR(10),"")),
TRIM(SUBSTITUTE(SUBSTITUTE(Category_Map!$A$3:$A$28,CHAR(160),""),CHAR(10),"")),0)),
"Not Found")</f>
        <v>Clothing and Footwear</v>
      </c>
      <c r="J4722" t="str">
        <f t="shared" si="73"/>
        <v>Pre-COVID</v>
      </c>
    </row>
    <row r="4723" spans="1:10" x14ac:dyDescent="0.35">
      <c r="A4723" t="s">
        <v>33</v>
      </c>
      <c r="B4723">
        <v>2018</v>
      </c>
      <c r="C4723" t="s">
        <v>31</v>
      </c>
      <c r="D4723">
        <v>134.1</v>
      </c>
      <c r="E4723">
        <v>1</v>
      </c>
      <c r="F4723" s="1">
        <v>43101</v>
      </c>
      <c r="G4723" t="s">
        <v>18</v>
      </c>
      <c r="H4723">
        <v>125.9</v>
      </c>
      <c r="I4723" t="str" cm="1">
        <f t="array" ref="I4723">IFERROR(
INDEX(Category_Map!$B$3:$B$28,
MATCH(TRIM(SUBSTITUTE(SUBSTITUTE(CLEAN(G4723),CHAR(160),""),CHAR(10),"")),
TRIM(SUBSTITUTE(SUBSTITUTE(Category_Map!$A$3:$A$28,CHAR(160),""),CHAR(10),"")),0)),
"Not Found")</f>
        <v>Clothing and Footwear</v>
      </c>
      <c r="J4723" t="str">
        <f t="shared" si="73"/>
        <v>Pre-COVID</v>
      </c>
    </row>
    <row r="4724" spans="1:10" x14ac:dyDescent="0.35">
      <c r="A4724" t="s">
        <v>33</v>
      </c>
      <c r="B4724">
        <v>2018</v>
      </c>
      <c r="C4724" t="s">
        <v>31</v>
      </c>
      <c r="D4724">
        <v>134.1</v>
      </c>
      <c r="E4724">
        <v>1</v>
      </c>
      <c r="F4724" s="1">
        <v>43101</v>
      </c>
      <c r="G4724" t="s">
        <v>19</v>
      </c>
      <c r="H4724">
        <v>134.4</v>
      </c>
      <c r="I4724" t="str" cm="1">
        <f t="array" ref="I4724">IFERROR(
INDEX(Category_Map!$B$3:$B$28,
MATCH(TRIM(SUBSTITUTE(SUBSTITUTE(CLEAN(G4724),CHAR(160),""),CHAR(10),"")),
TRIM(SUBSTITUTE(SUBSTITUTE(Category_Map!$A$3:$A$28,CHAR(160),""),CHAR(10),"")),0)),
"Not Found")</f>
        <v>Clothing and Footwear</v>
      </c>
      <c r="J4724" t="str">
        <f t="shared" si="73"/>
        <v>Pre-COVID</v>
      </c>
    </row>
    <row r="4725" spans="1:10" x14ac:dyDescent="0.35">
      <c r="A4725" t="s">
        <v>33</v>
      </c>
      <c r="B4725">
        <v>2018</v>
      </c>
      <c r="C4725" t="s">
        <v>31</v>
      </c>
      <c r="D4725">
        <v>134.1</v>
      </c>
      <c r="E4725">
        <v>1</v>
      </c>
      <c r="F4725" s="1">
        <v>43101</v>
      </c>
      <c r="G4725" t="s">
        <v>20</v>
      </c>
      <c r="H4725">
        <v>140.4</v>
      </c>
      <c r="I4725" t="str" cm="1">
        <f t="array" ref="I4725">IFERROR(
INDEX(Category_Map!$B$3:$B$28,
MATCH(TRIM(SUBSTITUTE(SUBSTITUTE(CLEAN(G4725),CHAR(160),""),CHAR(10),"")),
TRIM(SUBSTITUTE(SUBSTITUTE(Category_Map!$A$3:$A$28,CHAR(160),""),CHAR(10),"")),0)),
"Not Found")</f>
        <v>Housing and Utilities</v>
      </c>
      <c r="J4725" t="str">
        <f t="shared" si="73"/>
        <v>Pre-COVID</v>
      </c>
    </row>
    <row r="4726" spans="1:10" x14ac:dyDescent="0.35">
      <c r="A4726" t="s">
        <v>33</v>
      </c>
      <c r="B4726">
        <v>2018</v>
      </c>
      <c r="C4726" t="s">
        <v>31</v>
      </c>
      <c r="D4726">
        <v>134.1</v>
      </c>
      <c r="E4726">
        <v>1</v>
      </c>
      <c r="F4726" s="1">
        <v>43101</v>
      </c>
      <c r="G4726" t="s">
        <v>21</v>
      </c>
      <c r="H4726">
        <v>127.3</v>
      </c>
      <c r="I4726" t="str" cm="1">
        <f t="array" ref="I4726">IFERROR(
INDEX(Category_Map!$B$3:$B$28,
MATCH(TRIM(SUBSTITUTE(SUBSTITUTE(CLEAN(G4726),CHAR(160),""),CHAR(10),"")),
TRIM(SUBSTITUTE(SUBSTITUTE(Category_Map!$A$3:$A$28,CHAR(160),""),CHAR(10),"")),0)),
"Not Found")</f>
        <v>Fuel and Energy</v>
      </c>
      <c r="J4726" t="str">
        <f t="shared" si="73"/>
        <v>Pre-COVID</v>
      </c>
    </row>
    <row r="4727" spans="1:10" x14ac:dyDescent="0.35">
      <c r="A4727" t="s">
        <v>33</v>
      </c>
      <c r="B4727">
        <v>2018</v>
      </c>
      <c r="C4727" t="s">
        <v>31</v>
      </c>
      <c r="D4727">
        <v>134.1</v>
      </c>
      <c r="E4727">
        <v>1</v>
      </c>
      <c r="F4727" s="1">
        <v>43101</v>
      </c>
      <c r="G4727" t="s">
        <v>22</v>
      </c>
      <c r="H4727">
        <v>129.5</v>
      </c>
      <c r="I4727" t="str" cm="1">
        <f t="array" ref="I4727">IFERROR(
INDEX(Category_Map!$B$3:$B$28,
MATCH(TRIM(SUBSTITUTE(SUBSTITUTE(CLEAN(G4727),CHAR(160),""),CHAR(10),"")),
TRIM(SUBSTITUTE(SUBSTITUTE(Category_Map!$A$3:$A$28,CHAR(160),""),CHAR(10),"")),0)),
"Not Found")</f>
        <v>Household goods and services</v>
      </c>
      <c r="J4727" t="str">
        <f t="shared" si="73"/>
        <v>Pre-COVID</v>
      </c>
    </row>
    <row r="4728" spans="1:10" x14ac:dyDescent="0.35">
      <c r="A4728" t="s">
        <v>33</v>
      </c>
      <c r="B4728">
        <v>2018</v>
      </c>
      <c r="C4728" t="s">
        <v>31</v>
      </c>
      <c r="D4728">
        <v>134.1</v>
      </c>
      <c r="E4728">
        <v>1</v>
      </c>
      <c r="F4728" s="1">
        <v>43101</v>
      </c>
      <c r="G4728" t="s">
        <v>23</v>
      </c>
      <c r="H4728">
        <v>129</v>
      </c>
      <c r="I4728" t="str" cm="1">
        <f t="array" ref="I4728">IFERROR(
INDEX(Category_Map!$B$3:$B$28,
MATCH(TRIM(SUBSTITUTE(SUBSTITUTE(CLEAN(G4728),CHAR(160),""),CHAR(10),"")),
TRIM(SUBSTITUTE(SUBSTITUTE(Category_Map!$A$3:$A$28,CHAR(160),""),CHAR(10),"")),0)),
"Not Found")</f>
        <v>Health</v>
      </c>
      <c r="J4728" t="str">
        <f t="shared" si="73"/>
        <v>Pre-COVID</v>
      </c>
    </row>
    <row r="4729" spans="1:10" x14ac:dyDescent="0.35">
      <c r="A4729" t="s">
        <v>33</v>
      </c>
      <c r="B4729">
        <v>2018</v>
      </c>
      <c r="C4729" t="s">
        <v>31</v>
      </c>
      <c r="D4729">
        <v>134.1</v>
      </c>
      <c r="E4729">
        <v>1</v>
      </c>
      <c r="F4729" s="1">
        <v>43101</v>
      </c>
      <c r="G4729" t="s">
        <v>24</v>
      </c>
      <c r="H4729">
        <v>116.3</v>
      </c>
      <c r="I4729" t="str" cm="1">
        <f t="array" ref="I4729">IFERROR(
INDEX(Category_Map!$B$3:$B$28,
MATCH(TRIM(SUBSTITUTE(SUBSTITUTE(CLEAN(G4729),CHAR(160),""),CHAR(10),"")),
TRIM(SUBSTITUTE(SUBSTITUTE(Category_Map!$A$3:$A$28,CHAR(160),""),CHAR(10),"")),0)),
"Not Found")</f>
        <v>Transport &amp; Communication</v>
      </c>
      <c r="J4729" t="str">
        <f t="shared" si="73"/>
        <v>Pre-COVID</v>
      </c>
    </row>
    <row r="4730" spans="1:10" x14ac:dyDescent="0.35">
      <c r="A4730" t="s">
        <v>33</v>
      </c>
      <c r="B4730">
        <v>2018</v>
      </c>
      <c r="C4730" t="s">
        <v>31</v>
      </c>
      <c r="D4730">
        <v>134.1</v>
      </c>
      <c r="E4730">
        <v>1</v>
      </c>
      <c r="F4730" s="1">
        <v>43101</v>
      </c>
      <c r="G4730" t="s">
        <v>25</v>
      </c>
      <c r="H4730">
        <v>126.2</v>
      </c>
      <c r="I4730" t="str" cm="1">
        <f t="array" ref="I4730">IFERROR(
INDEX(Category_Map!$B$3:$B$28,
MATCH(TRIM(SUBSTITUTE(SUBSTITUTE(CLEAN(G4730),CHAR(160),""),CHAR(10),"")),
TRIM(SUBSTITUTE(SUBSTITUTE(Category_Map!$A$3:$A$28,CHAR(160),""),CHAR(10),"")),0)),
"Not Found")</f>
        <v>Recreation and Personal Care</v>
      </c>
      <c r="J4730" t="str">
        <f t="shared" si="73"/>
        <v>Pre-COVID</v>
      </c>
    </row>
    <row r="4731" spans="1:10" x14ac:dyDescent="0.35">
      <c r="A4731" t="s">
        <v>33</v>
      </c>
      <c r="B4731">
        <v>2018</v>
      </c>
      <c r="C4731" t="s">
        <v>31</v>
      </c>
      <c r="D4731">
        <v>134.1</v>
      </c>
      <c r="E4731">
        <v>1</v>
      </c>
      <c r="F4731" s="1">
        <v>43101</v>
      </c>
      <c r="G4731" t="s">
        <v>26</v>
      </c>
      <c r="H4731">
        <v>137.1</v>
      </c>
      <c r="I4731" t="str" cm="1">
        <f t="array" ref="I4731">IFERROR(
INDEX(Category_Map!$B$3:$B$28,
MATCH(TRIM(SUBSTITUTE(SUBSTITUTE(CLEAN(G4731),CHAR(160),""),CHAR(10),"")),
TRIM(SUBSTITUTE(SUBSTITUTE(Category_Map!$A$3:$A$28,CHAR(160),""),CHAR(10),"")),0)),
"Not Found")</f>
        <v>Education</v>
      </c>
      <c r="J4731" t="str">
        <f t="shared" si="73"/>
        <v>Pre-COVID</v>
      </c>
    </row>
    <row r="4732" spans="1:10" x14ac:dyDescent="0.35">
      <c r="A4732" t="s">
        <v>33</v>
      </c>
      <c r="B4732">
        <v>2018</v>
      </c>
      <c r="C4732" t="s">
        <v>31</v>
      </c>
      <c r="D4732">
        <v>134.1</v>
      </c>
      <c r="E4732">
        <v>1</v>
      </c>
      <c r="F4732" s="1">
        <v>43101</v>
      </c>
      <c r="G4732" t="s">
        <v>27</v>
      </c>
      <c r="H4732">
        <v>125.5</v>
      </c>
      <c r="I4732" t="str" cm="1">
        <f t="array" ref="I4732">IFERROR(
INDEX(Category_Map!$B$3:$B$28,
MATCH(TRIM(SUBSTITUTE(SUBSTITUTE(CLEAN(G4732),CHAR(160),""),CHAR(10),"")),
TRIM(SUBSTITUTE(SUBSTITUTE(Category_Map!$A$3:$A$28,CHAR(160),""),CHAR(10),"")),0)),
"Not Found")</f>
        <v>Personal care and effects</v>
      </c>
      <c r="J4732" t="str">
        <f t="shared" si="73"/>
        <v>Pre-COVID</v>
      </c>
    </row>
    <row r="4733" spans="1:10" x14ac:dyDescent="0.35">
      <c r="A4733" t="s">
        <v>33</v>
      </c>
      <c r="B4733">
        <v>2018</v>
      </c>
      <c r="C4733" t="s">
        <v>31</v>
      </c>
      <c r="D4733">
        <v>134.1</v>
      </c>
      <c r="E4733">
        <v>1</v>
      </c>
      <c r="F4733" s="1">
        <v>43101</v>
      </c>
      <c r="G4733" t="s">
        <v>28</v>
      </c>
      <c r="H4733">
        <v>125.8</v>
      </c>
      <c r="I4733" t="str" cm="1">
        <f t="array" ref="I4733">IFERROR(
INDEX(Category_Map!$B$3:$B$28,
MATCH(TRIM(SUBSTITUTE(SUBSTITUTE(CLEAN(G4733),CHAR(160),""),CHAR(10),"")),
TRIM(SUBSTITUTE(SUBSTITUTE(Category_Map!$A$3:$A$28,CHAR(160),""),CHAR(10),"")),0)),
"Not Found")</f>
        <v>Miscellaneous</v>
      </c>
      <c r="J4733" t="str">
        <f t="shared" si="73"/>
        <v>Pre-COVID</v>
      </c>
    </row>
    <row r="4734" spans="1:10" x14ac:dyDescent="0.35">
      <c r="A4734" t="s">
        <v>34</v>
      </c>
      <c r="B4734">
        <v>2018</v>
      </c>
      <c r="C4734" t="s">
        <v>31</v>
      </c>
      <c r="D4734">
        <v>136.9</v>
      </c>
      <c r="E4734">
        <v>1</v>
      </c>
      <c r="F4734" s="1">
        <v>43101</v>
      </c>
      <c r="G4734" t="s">
        <v>3</v>
      </c>
      <c r="H4734">
        <v>136</v>
      </c>
      <c r="I4734" t="str" cm="1">
        <f t="array" ref="I4734">IFERROR(
INDEX(Category_Map!$B$3:$B$28,
MATCH(TRIM(SUBSTITUTE(SUBSTITUTE(CLEAN(G4734),CHAR(160),""),CHAR(10),"")),
TRIM(SUBSTITUTE(SUBSTITUTE(Category_Map!$A$3:$A$28,CHAR(160),""),CHAR(10),"")),0)),
"Not Found")</f>
        <v>Food</v>
      </c>
      <c r="J4734" t="str">
        <f t="shared" si="73"/>
        <v>Pre-COVID</v>
      </c>
    </row>
    <row r="4735" spans="1:10" x14ac:dyDescent="0.35">
      <c r="A4735" t="s">
        <v>34</v>
      </c>
      <c r="B4735">
        <v>2018</v>
      </c>
      <c r="C4735" t="s">
        <v>31</v>
      </c>
      <c r="D4735">
        <v>136.9</v>
      </c>
      <c r="E4735">
        <v>1</v>
      </c>
      <c r="F4735" s="1">
        <v>43101</v>
      </c>
      <c r="G4735" t="s">
        <v>4</v>
      </c>
      <c r="H4735">
        <v>144.19999999999999</v>
      </c>
      <c r="I4735" t="str" cm="1">
        <f t="array" ref="I4735">IFERROR(
INDEX(Category_Map!$B$3:$B$28,
MATCH(TRIM(SUBSTITUTE(SUBSTITUTE(CLEAN(G4735),CHAR(160),""),CHAR(10),"")),
TRIM(SUBSTITUTE(SUBSTITUTE(Category_Map!$A$3:$A$28,CHAR(160),""),CHAR(10),"")),0)),
"Not Found")</f>
        <v>Food</v>
      </c>
      <c r="J4735" t="str">
        <f t="shared" si="73"/>
        <v>Pre-COVID</v>
      </c>
    </row>
    <row r="4736" spans="1:10" x14ac:dyDescent="0.35">
      <c r="A4736" t="s">
        <v>34</v>
      </c>
      <c r="B4736">
        <v>2018</v>
      </c>
      <c r="C4736" t="s">
        <v>31</v>
      </c>
      <c r="D4736">
        <v>136.9</v>
      </c>
      <c r="E4736">
        <v>1</v>
      </c>
      <c r="F4736" s="1">
        <v>43101</v>
      </c>
      <c r="G4736" t="s">
        <v>5</v>
      </c>
      <c r="H4736">
        <v>143.69999999999999</v>
      </c>
      <c r="I4736" t="str" cm="1">
        <f t="array" ref="I4736">IFERROR(
INDEX(Category_Map!$B$3:$B$28,
MATCH(TRIM(SUBSTITUTE(SUBSTITUTE(CLEAN(G4736),CHAR(160),""),CHAR(10),"")),
TRIM(SUBSTITUTE(SUBSTITUTE(Category_Map!$A$3:$A$28,CHAR(160),""),CHAR(10),"")),0)),
"Not Found")</f>
        <v>Food</v>
      </c>
      <c r="J4736" t="str">
        <f t="shared" si="73"/>
        <v>Pre-COVID</v>
      </c>
    </row>
    <row r="4737" spans="1:10" x14ac:dyDescent="0.35">
      <c r="A4737" t="s">
        <v>34</v>
      </c>
      <c r="B4737">
        <v>2018</v>
      </c>
      <c r="C4737" t="s">
        <v>31</v>
      </c>
      <c r="D4737">
        <v>136.9</v>
      </c>
      <c r="E4737">
        <v>1</v>
      </c>
      <c r="F4737" s="1">
        <v>43101</v>
      </c>
      <c r="G4737" t="s">
        <v>6</v>
      </c>
      <c r="H4737">
        <v>141.1</v>
      </c>
      <c r="I4737" t="str" cm="1">
        <f t="array" ref="I4737">IFERROR(
INDEX(Category_Map!$B$3:$B$28,
MATCH(TRIM(SUBSTITUTE(SUBSTITUTE(CLEAN(G4737),CHAR(160),""),CHAR(10),"")),
TRIM(SUBSTITUTE(SUBSTITUTE(Category_Map!$A$3:$A$28,CHAR(160),""),CHAR(10),"")),0)),
"Not Found")</f>
        <v>Food</v>
      </c>
      <c r="J4737" t="str">
        <f t="shared" si="73"/>
        <v>Pre-COVID</v>
      </c>
    </row>
    <row r="4738" spans="1:10" x14ac:dyDescent="0.35">
      <c r="A4738" t="s">
        <v>34</v>
      </c>
      <c r="B4738">
        <v>2018</v>
      </c>
      <c r="C4738" t="s">
        <v>31</v>
      </c>
      <c r="D4738">
        <v>136.9</v>
      </c>
      <c r="E4738">
        <v>1</v>
      </c>
      <c r="F4738" s="1">
        <v>43101</v>
      </c>
      <c r="G4738" t="s">
        <v>7</v>
      </c>
      <c r="H4738">
        <v>120.7</v>
      </c>
      <c r="I4738" t="str" cm="1">
        <f t="array" ref="I4738">IFERROR(
INDEX(Category_Map!$B$3:$B$28,
MATCH(TRIM(SUBSTITUTE(SUBSTITUTE(CLEAN(G4738),CHAR(160),""),CHAR(10),"")),
TRIM(SUBSTITUTE(SUBSTITUTE(Category_Map!$A$3:$A$28,CHAR(160),""),CHAR(10),"")),0)),
"Not Found")</f>
        <v>Food</v>
      </c>
      <c r="J4738" t="str">
        <f t="shared" ref="J4738:J4801" si="74">IF(F4738 &lt; DATE(2020,3,1), "Pre-COVID", "Post-COVID")</f>
        <v>Pre-COVID</v>
      </c>
    </row>
    <row r="4739" spans="1:10" x14ac:dyDescent="0.35">
      <c r="A4739" t="s">
        <v>34</v>
      </c>
      <c r="B4739">
        <v>2018</v>
      </c>
      <c r="C4739" t="s">
        <v>31</v>
      </c>
      <c r="D4739">
        <v>136.9</v>
      </c>
      <c r="E4739">
        <v>1</v>
      </c>
      <c r="F4739" s="1">
        <v>43101</v>
      </c>
      <c r="G4739" t="s">
        <v>8</v>
      </c>
      <c r="H4739">
        <v>141.30000000000001</v>
      </c>
      <c r="I4739" t="str" cm="1">
        <f t="array" ref="I4739">IFERROR(
INDEX(Category_Map!$B$3:$B$28,
MATCH(TRIM(SUBSTITUTE(SUBSTITUTE(CLEAN(G4739),CHAR(160),""),CHAR(10),"")),
TRIM(SUBSTITUTE(SUBSTITUTE(Category_Map!$A$3:$A$28,CHAR(160),""),CHAR(10),"")),0)),
"Not Found")</f>
        <v>Food</v>
      </c>
      <c r="J4739" t="str">
        <f t="shared" si="74"/>
        <v>Pre-COVID</v>
      </c>
    </row>
    <row r="4740" spans="1:10" x14ac:dyDescent="0.35">
      <c r="A4740" t="s">
        <v>34</v>
      </c>
      <c r="B4740">
        <v>2018</v>
      </c>
      <c r="C4740" t="s">
        <v>31</v>
      </c>
      <c r="D4740">
        <v>136.9</v>
      </c>
      <c r="E4740">
        <v>1</v>
      </c>
      <c r="F4740" s="1">
        <v>43101</v>
      </c>
      <c r="G4740" t="s">
        <v>9</v>
      </c>
      <c r="H4740">
        <v>151.6</v>
      </c>
      <c r="I4740" t="str" cm="1">
        <f t="array" ref="I4740">IFERROR(
INDEX(Category_Map!$B$3:$B$28,
MATCH(TRIM(SUBSTITUTE(SUBSTITUTE(CLEAN(G4740),CHAR(160),""),CHAR(10),"")),
TRIM(SUBSTITUTE(SUBSTITUTE(Category_Map!$A$3:$A$28,CHAR(160),""),CHAR(10),"")),0)),
"Not Found")</f>
        <v>Food</v>
      </c>
      <c r="J4740" t="str">
        <f t="shared" si="74"/>
        <v>Pre-COVID</v>
      </c>
    </row>
    <row r="4741" spans="1:10" x14ac:dyDescent="0.35">
      <c r="A4741" t="s">
        <v>34</v>
      </c>
      <c r="B4741">
        <v>2018</v>
      </c>
      <c r="C4741" t="s">
        <v>31</v>
      </c>
      <c r="D4741">
        <v>136.9</v>
      </c>
      <c r="E4741">
        <v>1</v>
      </c>
      <c r="F4741" s="1">
        <v>43101</v>
      </c>
      <c r="G4741" t="s">
        <v>10</v>
      </c>
      <c r="H4741">
        <v>127.3</v>
      </c>
      <c r="I4741" t="str" cm="1">
        <f t="array" ref="I4741">IFERROR(
INDEX(Category_Map!$B$3:$B$28,
MATCH(TRIM(SUBSTITUTE(SUBSTITUTE(CLEAN(G4741),CHAR(160),""),CHAR(10),"")),
TRIM(SUBSTITUTE(SUBSTITUTE(Category_Map!$A$3:$A$28,CHAR(160),""),CHAR(10),"")),0)),
"Not Found")</f>
        <v>Food</v>
      </c>
      <c r="J4741" t="str">
        <f t="shared" si="74"/>
        <v>Pre-COVID</v>
      </c>
    </row>
    <row r="4742" spans="1:10" x14ac:dyDescent="0.35">
      <c r="A4742" t="s">
        <v>34</v>
      </c>
      <c r="B4742">
        <v>2018</v>
      </c>
      <c r="C4742" t="s">
        <v>31</v>
      </c>
      <c r="D4742">
        <v>136.9</v>
      </c>
      <c r="E4742">
        <v>1</v>
      </c>
      <c r="F4742" s="1">
        <v>43101</v>
      </c>
      <c r="G4742" t="s">
        <v>11</v>
      </c>
      <c r="H4742">
        <v>118.8</v>
      </c>
      <c r="I4742" t="str" cm="1">
        <f t="array" ref="I4742">IFERROR(
INDEX(Category_Map!$B$3:$B$28,
MATCH(TRIM(SUBSTITUTE(SUBSTITUTE(CLEAN(G4742),CHAR(160),""),CHAR(10),"")),
TRIM(SUBSTITUTE(SUBSTITUTE(Category_Map!$A$3:$A$28,CHAR(160),""),CHAR(10),"")),0)),
"Not Found")</f>
        <v>Food</v>
      </c>
      <c r="J4742" t="str">
        <f t="shared" si="74"/>
        <v>Pre-COVID</v>
      </c>
    </row>
    <row r="4743" spans="1:10" x14ac:dyDescent="0.35">
      <c r="A4743" t="s">
        <v>34</v>
      </c>
      <c r="B4743">
        <v>2018</v>
      </c>
      <c r="C4743" t="s">
        <v>31</v>
      </c>
      <c r="D4743">
        <v>136.9</v>
      </c>
      <c r="E4743">
        <v>1</v>
      </c>
      <c r="F4743" s="1">
        <v>43101</v>
      </c>
      <c r="G4743" t="s">
        <v>12</v>
      </c>
      <c r="H4743">
        <v>137.5</v>
      </c>
      <c r="I4743" t="str" cm="1">
        <f t="array" ref="I4743">IFERROR(
INDEX(Category_Map!$B$3:$B$28,
MATCH(TRIM(SUBSTITUTE(SUBSTITUTE(CLEAN(G4743),CHAR(160),""),CHAR(10),"")),
TRIM(SUBSTITUTE(SUBSTITUTE(Category_Map!$A$3:$A$28,CHAR(160),""),CHAR(10),"")),0)),
"Not Found")</f>
        <v>Food</v>
      </c>
      <c r="J4743" t="str">
        <f t="shared" si="74"/>
        <v>Pre-COVID</v>
      </c>
    </row>
    <row r="4744" spans="1:10" x14ac:dyDescent="0.35">
      <c r="A4744" t="s">
        <v>34</v>
      </c>
      <c r="B4744">
        <v>2018</v>
      </c>
      <c r="C4744" t="s">
        <v>31</v>
      </c>
      <c r="D4744">
        <v>136.9</v>
      </c>
      <c r="E4744">
        <v>1</v>
      </c>
      <c r="F4744" s="1">
        <v>43101</v>
      </c>
      <c r="G4744" t="s">
        <v>13</v>
      </c>
      <c r="H4744">
        <v>129</v>
      </c>
      <c r="I4744" t="str" cm="1">
        <f t="array" ref="I4744">IFERROR(
INDEX(Category_Map!$B$3:$B$28,
MATCH(TRIM(SUBSTITUTE(SUBSTITUTE(CLEAN(G4744),CHAR(160),""),CHAR(10),"")),
TRIM(SUBSTITUTE(SUBSTITUTE(Category_Map!$A$3:$A$28,CHAR(160),""),CHAR(10),"")),0)),
"Not Found")</f>
        <v>Food and beverages</v>
      </c>
      <c r="J4744" t="str">
        <f t="shared" si="74"/>
        <v>Pre-COVID</v>
      </c>
    </row>
    <row r="4745" spans="1:10" x14ac:dyDescent="0.35">
      <c r="A4745" t="s">
        <v>34</v>
      </c>
      <c r="B4745">
        <v>2018</v>
      </c>
      <c r="C4745" t="s">
        <v>31</v>
      </c>
      <c r="D4745">
        <v>136.9</v>
      </c>
      <c r="E4745">
        <v>1</v>
      </c>
      <c r="F4745" s="1">
        <v>43101</v>
      </c>
      <c r="G4745" t="s">
        <v>14</v>
      </c>
      <c r="H4745">
        <v>149.5</v>
      </c>
      <c r="I4745" t="str" cm="1">
        <f t="array" ref="I4745">IFERROR(
INDEX(Category_Map!$B$3:$B$28,
MATCH(TRIM(SUBSTITUTE(SUBSTITUTE(CLEAN(G4745),CHAR(160),""),CHAR(10),"")),
TRIM(SUBSTITUTE(SUBSTITUTE(Category_Map!$A$3:$A$28,CHAR(160),""),CHAR(10),"")),0)),
"Not Found")</f>
        <v>Food and beverages</v>
      </c>
      <c r="J4745" t="str">
        <f t="shared" si="74"/>
        <v>Pre-COVID</v>
      </c>
    </row>
    <row r="4746" spans="1:10" x14ac:dyDescent="0.35">
      <c r="A4746" t="s">
        <v>34</v>
      </c>
      <c r="B4746">
        <v>2018</v>
      </c>
      <c r="C4746" t="s">
        <v>31</v>
      </c>
      <c r="D4746">
        <v>136.9</v>
      </c>
      <c r="E4746">
        <v>1</v>
      </c>
      <c r="F4746" s="1">
        <v>43101</v>
      </c>
      <c r="G4746" t="s">
        <v>15</v>
      </c>
      <c r="H4746">
        <v>139.19999999999999</v>
      </c>
      <c r="I4746" t="str" cm="1">
        <f t="array" ref="I4746">IFERROR(
INDEX(Category_Map!$B$3:$B$28,
MATCH(TRIM(SUBSTITUTE(SUBSTITUTE(CLEAN(G4746),CHAR(160),""),CHAR(10),"")),
TRIM(SUBSTITUTE(SUBSTITUTE(Category_Map!$A$3:$A$28,CHAR(160),""),CHAR(10),"")),0)),
"Not Found")</f>
        <v>Food and beverages</v>
      </c>
      <c r="J4746" t="str">
        <f t="shared" si="74"/>
        <v>Pre-COVID</v>
      </c>
    </row>
    <row r="4747" spans="1:10" x14ac:dyDescent="0.35">
      <c r="A4747" t="s">
        <v>34</v>
      </c>
      <c r="B4747">
        <v>2018</v>
      </c>
      <c r="C4747" t="s">
        <v>31</v>
      </c>
      <c r="D4747">
        <v>136.9</v>
      </c>
      <c r="E4747">
        <v>1</v>
      </c>
      <c r="F4747" s="1">
        <v>43101</v>
      </c>
      <c r="G4747" t="s">
        <v>16</v>
      </c>
      <c r="H4747">
        <v>154.69999999999999</v>
      </c>
      <c r="I4747" t="str" cm="1">
        <f t="array" ref="I4747">IFERROR(
INDEX(Category_Map!$B$3:$B$28,
MATCH(TRIM(SUBSTITUTE(SUBSTITUTE(CLEAN(G4747),CHAR(160),""),CHAR(10),"")),
TRIM(SUBSTITUTE(SUBSTITUTE(Category_Map!$A$3:$A$28,CHAR(160),""),CHAR(10),"")),0)),
"Not Found")</f>
        <v>Miscellaneous</v>
      </c>
      <c r="J4747" t="str">
        <f t="shared" si="74"/>
        <v>Pre-COVID</v>
      </c>
    </row>
    <row r="4748" spans="1:10" x14ac:dyDescent="0.35">
      <c r="A4748" t="s">
        <v>34</v>
      </c>
      <c r="B4748">
        <v>2018</v>
      </c>
      <c r="C4748" t="s">
        <v>31</v>
      </c>
      <c r="D4748">
        <v>136.9</v>
      </c>
      <c r="E4748">
        <v>1</v>
      </c>
      <c r="F4748" s="1">
        <v>43101</v>
      </c>
      <c r="G4748" t="s">
        <v>17</v>
      </c>
      <c r="H4748">
        <v>143.5</v>
      </c>
      <c r="I4748" t="str" cm="1">
        <f t="array" ref="I4748">IFERROR(
INDEX(Category_Map!$B$3:$B$28,
MATCH(TRIM(SUBSTITUTE(SUBSTITUTE(CLEAN(G4748),CHAR(160),""),CHAR(10),"")),
TRIM(SUBSTITUTE(SUBSTITUTE(Category_Map!$A$3:$A$28,CHAR(160),""),CHAR(10),"")),0)),
"Not Found")</f>
        <v>Clothing and Footwear</v>
      </c>
      <c r="J4748" t="str">
        <f t="shared" si="74"/>
        <v>Pre-COVID</v>
      </c>
    </row>
    <row r="4749" spans="1:10" x14ac:dyDescent="0.35">
      <c r="A4749" t="s">
        <v>34</v>
      </c>
      <c r="B4749">
        <v>2018</v>
      </c>
      <c r="C4749" t="s">
        <v>31</v>
      </c>
      <c r="D4749">
        <v>136.9</v>
      </c>
      <c r="E4749">
        <v>1</v>
      </c>
      <c r="F4749" s="1">
        <v>43101</v>
      </c>
      <c r="G4749" t="s">
        <v>18</v>
      </c>
      <c r="H4749">
        <v>135.5</v>
      </c>
      <c r="I4749" t="str" cm="1">
        <f t="array" ref="I4749">IFERROR(
INDEX(Category_Map!$B$3:$B$28,
MATCH(TRIM(SUBSTITUTE(SUBSTITUTE(CLEAN(G4749),CHAR(160),""),CHAR(10),"")),
TRIM(SUBSTITUTE(SUBSTITUTE(Category_Map!$A$3:$A$28,CHAR(160),""),CHAR(10),"")),0)),
"Not Found")</f>
        <v>Clothing and Footwear</v>
      </c>
      <c r="J4749" t="str">
        <f t="shared" si="74"/>
        <v>Pre-COVID</v>
      </c>
    </row>
    <row r="4750" spans="1:10" x14ac:dyDescent="0.35">
      <c r="A4750" t="s">
        <v>34</v>
      </c>
      <c r="B4750">
        <v>2018</v>
      </c>
      <c r="C4750" t="s">
        <v>31</v>
      </c>
      <c r="D4750">
        <v>136.9</v>
      </c>
      <c r="E4750">
        <v>1</v>
      </c>
      <c r="F4750" s="1">
        <v>43101</v>
      </c>
      <c r="G4750" t="s">
        <v>19</v>
      </c>
      <c r="H4750">
        <v>142.30000000000001</v>
      </c>
      <c r="I4750" t="str" cm="1">
        <f t="array" ref="I4750">IFERROR(
INDEX(Category_Map!$B$3:$B$28,
MATCH(TRIM(SUBSTITUTE(SUBSTITUTE(CLEAN(G4750),CHAR(160),""),CHAR(10),"")),
TRIM(SUBSTITUTE(SUBSTITUTE(Category_Map!$A$3:$A$28,CHAR(160),""),CHAR(10),"")),0)),
"Not Found")</f>
        <v>Clothing and Footwear</v>
      </c>
      <c r="J4750" t="str">
        <f t="shared" si="74"/>
        <v>Pre-COVID</v>
      </c>
    </row>
    <row r="4751" spans="1:10" x14ac:dyDescent="0.35">
      <c r="A4751" t="s">
        <v>34</v>
      </c>
      <c r="B4751">
        <v>2018</v>
      </c>
      <c r="C4751" t="s">
        <v>31</v>
      </c>
      <c r="D4751">
        <v>136.9</v>
      </c>
      <c r="E4751">
        <v>1</v>
      </c>
      <c r="F4751" s="1">
        <v>43101</v>
      </c>
      <c r="G4751" t="s">
        <v>20</v>
      </c>
      <c r="H4751">
        <v>140.4</v>
      </c>
      <c r="I4751" t="str" cm="1">
        <f t="array" ref="I4751">IFERROR(
INDEX(Category_Map!$B$3:$B$28,
MATCH(TRIM(SUBSTITUTE(SUBSTITUTE(CLEAN(G4751),CHAR(160),""),CHAR(10),"")),
TRIM(SUBSTITUTE(SUBSTITUTE(Category_Map!$A$3:$A$28,CHAR(160),""),CHAR(10),"")),0)),
"Not Found")</f>
        <v>Housing and Utilities</v>
      </c>
      <c r="J4751" t="str">
        <f t="shared" si="74"/>
        <v>Pre-COVID</v>
      </c>
    </row>
    <row r="4752" spans="1:10" x14ac:dyDescent="0.35">
      <c r="A4752" t="s">
        <v>34</v>
      </c>
      <c r="B4752">
        <v>2018</v>
      </c>
      <c r="C4752" t="s">
        <v>31</v>
      </c>
      <c r="D4752">
        <v>136.9</v>
      </c>
      <c r="E4752">
        <v>1</v>
      </c>
      <c r="F4752" s="1">
        <v>43101</v>
      </c>
      <c r="G4752" t="s">
        <v>21</v>
      </c>
      <c r="H4752">
        <v>136.6</v>
      </c>
      <c r="I4752" t="str" cm="1">
        <f t="array" ref="I4752">IFERROR(
INDEX(Category_Map!$B$3:$B$28,
MATCH(TRIM(SUBSTITUTE(SUBSTITUTE(CLEAN(G4752),CHAR(160),""),CHAR(10),"")),
TRIM(SUBSTITUTE(SUBSTITUTE(Category_Map!$A$3:$A$28,CHAR(160),""),CHAR(10),"")),0)),
"Not Found")</f>
        <v>Fuel and Energy</v>
      </c>
      <c r="J4752" t="str">
        <f t="shared" si="74"/>
        <v>Pre-COVID</v>
      </c>
    </row>
    <row r="4753" spans="1:10" x14ac:dyDescent="0.35">
      <c r="A4753" t="s">
        <v>34</v>
      </c>
      <c r="B4753">
        <v>2018</v>
      </c>
      <c r="C4753" t="s">
        <v>31</v>
      </c>
      <c r="D4753">
        <v>136.9</v>
      </c>
      <c r="E4753">
        <v>1</v>
      </c>
      <c r="F4753" s="1">
        <v>43101</v>
      </c>
      <c r="G4753" t="s">
        <v>22</v>
      </c>
      <c r="H4753">
        <v>134.9</v>
      </c>
      <c r="I4753" t="str" cm="1">
        <f t="array" ref="I4753">IFERROR(
INDEX(Category_Map!$B$3:$B$28,
MATCH(TRIM(SUBSTITUTE(SUBSTITUTE(CLEAN(G4753),CHAR(160),""),CHAR(10),"")),
TRIM(SUBSTITUTE(SUBSTITUTE(Category_Map!$A$3:$A$28,CHAR(160),""),CHAR(10),"")),0)),
"Not Found")</f>
        <v>Household goods and services</v>
      </c>
      <c r="J4753" t="str">
        <f t="shared" si="74"/>
        <v>Pre-COVID</v>
      </c>
    </row>
    <row r="4754" spans="1:10" x14ac:dyDescent="0.35">
      <c r="A4754" t="s">
        <v>34</v>
      </c>
      <c r="B4754">
        <v>2018</v>
      </c>
      <c r="C4754" t="s">
        <v>31</v>
      </c>
      <c r="D4754">
        <v>136.9</v>
      </c>
      <c r="E4754">
        <v>1</v>
      </c>
      <c r="F4754" s="1">
        <v>43101</v>
      </c>
      <c r="G4754" t="s">
        <v>23</v>
      </c>
      <c r="H4754">
        <v>133.30000000000001</v>
      </c>
      <c r="I4754" t="str" cm="1">
        <f t="array" ref="I4754">IFERROR(
INDEX(Category_Map!$B$3:$B$28,
MATCH(TRIM(SUBSTITUTE(SUBSTITUTE(CLEAN(G4754),CHAR(160),""),CHAR(10),"")),
TRIM(SUBSTITUTE(SUBSTITUTE(Category_Map!$A$3:$A$28,CHAR(160),""),CHAR(10),"")),0)),
"Not Found")</f>
        <v>Health</v>
      </c>
      <c r="J4754" t="str">
        <f t="shared" si="74"/>
        <v>Pre-COVID</v>
      </c>
    </row>
    <row r="4755" spans="1:10" x14ac:dyDescent="0.35">
      <c r="A4755" t="s">
        <v>34</v>
      </c>
      <c r="B4755">
        <v>2018</v>
      </c>
      <c r="C4755" t="s">
        <v>31</v>
      </c>
      <c r="D4755">
        <v>136.9</v>
      </c>
      <c r="E4755">
        <v>1</v>
      </c>
      <c r="F4755" s="1">
        <v>43101</v>
      </c>
      <c r="G4755" t="s">
        <v>24</v>
      </c>
      <c r="H4755">
        <v>119.3</v>
      </c>
      <c r="I4755" t="str" cm="1">
        <f t="array" ref="I4755">IFERROR(
INDEX(Category_Map!$B$3:$B$28,
MATCH(TRIM(SUBSTITUTE(SUBSTITUTE(CLEAN(G4755),CHAR(160),""),CHAR(10),"")),
TRIM(SUBSTITUTE(SUBSTITUTE(Category_Map!$A$3:$A$28,CHAR(160),""),CHAR(10),"")),0)),
"Not Found")</f>
        <v>Transport &amp; Communication</v>
      </c>
      <c r="J4755" t="str">
        <f t="shared" si="74"/>
        <v>Pre-COVID</v>
      </c>
    </row>
    <row r="4756" spans="1:10" x14ac:dyDescent="0.35">
      <c r="A4756" t="s">
        <v>34</v>
      </c>
      <c r="B4756">
        <v>2018</v>
      </c>
      <c r="C4756" t="s">
        <v>31</v>
      </c>
      <c r="D4756">
        <v>136.9</v>
      </c>
      <c r="E4756">
        <v>1</v>
      </c>
      <c r="F4756" s="1">
        <v>43101</v>
      </c>
      <c r="G4756" t="s">
        <v>25</v>
      </c>
      <c r="H4756">
        <v>129.69999999999999</v>
      </c>
      <c r="I4756" t="str" cm="1">
        <f t="array" ref="I4756">IFERROR(
INDEX(Category_Map!$B$3:$B$28,
MATCH(TRIM(SUBSTITUTE(SUBSTITUTE(CLEAN(G4756),CHAR(160),""),CHAR(10),"")),
TRIM(SUBSTITUTE(SUBSTITUTE(Category_Map!$A$3:$A$28,CHAR(160),""),CHAR(10),"")),0)),
"Not Found")</f>
        <v>Recreation and Personal Care</v>
      </c>
      <c r="J4756" t="str">
        <f t="shared" si="74"/>
        <v>Pre-COVID</v>
      </c>
    </row>
    <row r="4757" spans="1:10" x14ac:dyDescent="0.35">
      <c r="A4757" t="s">
        <v>34</v>
      </c>
      <c r="B4757">
        <v>2018</v>
      </c>
      <c r="C4757" t="s">
        <v>31</v>
      </c>
      <c r="D4757">
        <v>136.9</v>
      </c>
      <c r="E4757">
        <v>1</v>
      </c>
      <c r="F4757" s="1">
        <v>43101</v>
      </c>
      <c r="G4757" t="s">
        <v>26</v>
      </c>
      <c r="H4757">
        <v>139</v>
      </c>
      <c r="I4757" t="str" cm="1">
        <f t="array" ref="I4757">IFERROR(
INDEX(Category_Map!$B$3:$B$28,
MATCH(TRIM(SUBSTITUTE(SUBSTITUTE(CLEAN(G4757),CHAR(160),""),CHAR(10),"")),
TRIM(SUBSTITUTE(SUBSTITUTE(Category_Map!$A$3:$A$28,CHAR(160),""),CHAR(10),"")),0)),
"Not Found")</f>
        <v>Education</v>
      </c>
      <c r="J4757" t="str">
        <f t="shared" si="74"/>
        <v>Pre-COVID</v>
      </c>
    </row>
    <row r="4758" spans="1:10" x14ac:dyDescent="0.35">
      <c r="A4758" t="s">
        <v>34</v>
      </c>
      <c r="B4758">
        <v>2018</v>
      </c>
      <c r="C4758" t="s">
        <v>31</v>
      </c>
      <c r="D4758">
        <v>136.9</v>
      </c>
      <c r="E4758">
        <v>1</v>
      </c>
      <c r="F4758" s="1">
        <v>43101</v>
      </c>
      <c r="G4758" t="s">
        <v>27</v>
      </c>
      <c r="H4758">
        <v>127.3</v>
      </c>
      <c r="I4758" t="str" cm="1">
        <f t="array" ref="I4758">IFERROR(
INDEX(Category_Map!$B$3:$B$28,
MATCH(TRIM(SUBSTITUTE(SUBSTITUTE(CLEAN(G4758),CHAR(160),""),CHAR(10),"")),
TRIM(SUBSTITUTE(SUBSTITUTE(Category_Map!$A$3:$A$28,CHAR(160),""),CHAR(10),"")),0)),
"Not Found")</f>
        <v>Personal care and effects</v>
      </c>
      <c r="J4758" t="str">
        <f t="shared" si="74"/>
        <v>Pre-COVID</v>
      </c>
    </row>
    <row r="4759" spans="1:10" x14ac:dyDescent="0.35">
      <c r="A4759" t="s">
        <v>34</v>
      </c>
      <c r="B4759">
        <v>2018</v>
      </c>
      <c r="C4759" t="s">
        <v>31</v>
      </c>
      <c r="D4759">
        <v>136.9</v>
      </c>
      <c r="E4759">
        <v>1</v>
      </c>
      <c r="F4759" s="1">
        <v>43101</v>
      </c>
      <c r="G4759" t="s">
        <v>28</v>
      </c>
      <c r="H4759">
        <v>129.1</v>
      </c>
      <c r="I4759" t="str" cm="1">
        <f t="array" ref="I4759">IFERROR(
INDEX(Category_Map!$B$3:$B$28,
MATCH(TRIM(SUBSTITUTE(SUBSTITUTE(CLEAN(G4759),CHAR(160),""),CHAR(10),"")),
TRIM(SUBSTITUTE(SUBSTITUTE(Category_Map!$A$3:$A$28,CHAR(160),""),CHAR(10),"")),0)),
"Not Found")</f>
        <v>Miscellaneous</v>
      </c>
      <c r="J4759" t="str">
        <f t="shared" si="74"/>
        <v>Pre-COVID</v>
      </c>
    </row>
    <row r="4760" spans="1:10" x14ac:dyDescent="0.35">
      <c r="A4760" t="s">
        <v>30</v>
      </c>
      <c r="B4760">
        <v>2018</v>
      </c>
      <c r="C4760" t="s">
        <v>35</v>
      </c>
      <c r="D4760">
        <v>138.5</v>
      </c>
      <c r="E4760">
        <v>2</v>
      </c>
      <c r="F4760" s="1">
        <v>43132</v>
      </c>
      <c r="G4760" t="s">
        <v>3</v>
      </c>
      <c r="H4760">
        <v>136.4</v>
      </c>
      <c r="I4760" t="str" cm="1">
        <f t="array" ref="I4760">IFERROR(
INDEX(Category_Map!$B$3:$B$28,
MATCH(TRIM(SUBSTITUTE(SUBSTITUTE(CLEAN(G4760),CHAR(160),""),CHAR(10),"")),
TRIM(SUBSTITUTE(SUBSTITUTE(Category_Map!$A$3:$A$28,CHAR(160),""),CHAR(10),"")),0)),
"Not Found")</f>
        <v>Food</v>
      </c>
      <c r="J4760" t="str">
        <f t="shared" si="74"/>
        <v>Pre-COVID</v>
      </c>
    </row>
    <row r="4761" spans="1:10" x14ac:dyDescent="0.35">
      <c r="A4761" t="s">
        <v>30</v>
      </c>
      <c r="B4761">
        <v>2018</v>
      </c>
      <c r="C4761" t="s">
        <v>35</v>
      </c>
      <c r="D4761">
        <v>138.5</v>
      </c>
      <c r="E4761">
        <v>2</v>
      </c>
      <c r="F4761" s="1">
        <v>43132</v>
      </c>
      <c r="G4761" t="s">
        <v>4</v>
      </c>
      <c r="H4761">
        <v>143.69999999999999</v>
      </c>
      <c r="I4761" t="str" cm="1">
        <f t="array" ref="I4761">IFERROR(
INDEX(Category_Map!$B$3:$B$28,
MATCH(TRIM(SUBSTITUTE(SUBSTITUTE(CLEAN(G4761),CHAR(160),""),CHAR(10),"")),
TRIM(SUBSTITUTE(SUBSTITUTE(Category_Map!$A$3:$A$28,CHAR(160),""),CHAR(10),"")),0)),
"Not Found")</f>
        <v>Food</v>
      </c>
      <c r="J4761" t="str">
        <f t="shared" si="74"/>
        <v>Pre-COVID</v>
      </c>
    </row>
    <row r="4762" spans="1:10" x14ac:dyDescent="0.35">
      <c r="A4762" t="s">
        <v>30</v>
      </c>
      <c r="B4762">
        <v>2018</v>
      </c>
      <c r="C4762" t="s">
        <v>35</v>
      </c>
      <c r="D4762">
        <v>138.5</v>
      </c>
      <c r="E4762">
        <v>2</v>
      </c>
      <c r="F4762" s="1">
        <v>43132</v>
      </c>
      <c r="G4762" t="s">
        <v>5</v>
      </c>
      <c r="H4762">
        <v>140.6</v>
      </c>
      <c r="I4762" t="str" cm="1">
        <f t="array" ref="I4762">IFERROR(
INDEX(Category_Map!$B$3:$B$28,
MATCH(TRIM(SUBSTITUTE(SUBSTITUTE(CLEAN(G4762),CHAR(160),""),CHAR(10),"")),
TRIM(SUBSTITUTE(SUBSTITUTE(Category_Map!$A$3:$A$28,CHAR(160),""),CHAR(10),"")),0)),
"Not Found")</f>
        <v>Food</v>
      </c>
      <c r="J4762" t="str">
        <f t="shared" si="74"/>
        <v>Pre-COVID</v>
      </c>
    </row>
    <row r="4763" spans="1:10" x14ac:dyDescent="0.35">
      <c r="A4763" t="s">
        <v>30</v>
      </c>
      <c r="B4763">
        <v>2018</v>
      </c>
      <c r="C4763" t="s">
        <v>35</v>
      </c>
      <c r="D4763">
        <v>138.5</v>
      </c>
      <c r="E4763">
        <v>2</v>
      </c>
      <c r="F4763" s="1">
        <v>43132</v>
      </c>
      <c r="G4763" t="s">
        <v>6</v>
      </c>
      <c r="H4763">
        <v>141.5</v>
      </c>
      <c r="I4763" t="str" cm="1">
        <f t="array" ref="I4763">IFERROR(
INDEX(Category_Map!$B$3:$B$28,
MATCH(TRIM(SUBSTITUTE(SUBSTITUTE(CLEAN(G4763),CHAR(160),""),CHAR(10),"")),
TRIM(SUBSTITUTE(SUBSTITUTE(Category_Map!$A$3:$A$28,CHAR(160),""),CHAR(10),"")),0)),
"Not Found")</f>
        <v>Food</v>
      </c>
      <c r="J4763" t="str">
        <f t="shared" si="74"/>
        <v>Pre-COVID</v>
      </c>
    </row>
    <row r="4764" spans="1:10" x14ac:dyDescent="0.35">
      <c r="A4764" t="s">
        <v>30</v>
      </c>
      <c r="B4764">
        <v>2018</v>
      </c>
      <c r="C4764" t="s">
        <v>35</v>
      </c>
      <c r="D4764">
        <v>138.5</v>
      </c>
      <c r="E4764">
        <v>2</v>
      </c>
      <c r="F4764" s="1">
        <v>43132</v>
      </c>
      <c r="G4764" t="s">
        <v>7</v>
      </c>
      <c r="H4764">
        <v>122.9</v>
      </c>
      <c r="I4764" t="str" cm="1">
        <f t="array" ref="I4764">IFERROR(
INDEX(Category_Map!$B$3:$B$28,
MATCH(TRIM(SUBSTITUTE(SUBSTITUTE(CLEAN(G4764),CHAR(160),""),CHAR(10),"")),
TRIM(SUBSTITUTE(SUBSTITUTE(Category_Map!$A$3:$A$28,CHAR(160),""),CHAR(10),"")),0)),
"Not Found")</f>
        <v>Food</v>
      </c>
      <c r="J4764" t="str">
        <f t="shared" si="74"/>
        <v>Pre-COVID</v>
      </c>
    </row>
    <row r="4765" spans="1:10" x14ac:dyDescent="0.35">
      <c r="A4765" t="s">
        <v>30</v>
      </c>
      <c r="B4765">
        <v>2018</v>
      </c>
      <c r="C4765" t="s">
        <v>35</v>
      </c>
      <c r="D4765">
        <v>138.5</v>
      </c>
      <c r="E4765">
        <v>2</v>
      </c>
      <c r="F4765" s="1">
        <v>43132</v>
      </c>
      <c r="G4765" t="s">
        <v>8</v>
      </c>
      <c r="H4765">
        <v>149.4</v>
      </c>
      <c r="I4765" t="str" cm="1">
        <f t="array" ref="I4765">IFERROR(
INDEX(Category_Map!$B$3:$B$28,
MATCH(TRIM(SUBSTITUTE(SUBSTITUTE(CLEAN(G4765),CHAR(160),""),CHAR(10),"")),
TRIM(SUBSTITUTE(SUBSTITUTE(Category_Map!$A$3:$A$28,CHAR(160),""),CHAR(10),"")),0)),
"Not Found")</f>
        <v>Food</v>
      </c>
      <c r="J4765" t="str">
        <f t="shared" si="74"/>
        <v>Pre-COVID</v>
      </c>
    </row>
    <row r="4766" spans="1:10" x14ac:dyDescent="0.35">
      <c r="A4766" t="s">
        <v>30</v>
      </c>
      <c r="B4766">
        <v>2018</v>
      </c>
      <c r="C4766" t="s">
        <v>35</v>
      </c>
      <c r="D4766">
        <v>138.5</v>
      </c>
      <c r="E4766">
        <v>2</v>
      </c>
      <c r="F4766" s="1">
        <v>43132</v>
      </c>
      <c r="G4766" t="s">
        <v>9</v>
      </c>
      <c r="H4766">
        <v>142.4</v>
      </c>
      <c r="I4766" t="str" cm="1">
        <f t="array" ref="I4766">IFERROR(
INDEX(Category_Map!$B$3:$B$28,
MATCH(TRIM(SUBSTITUTE(SUBSTITUTE(CLEAN(G4766),CHAR(160),""),CHAR(10),"")),
TRIM(SUBSTITUTE(SUBSTITUTE(Category_Map!$A$3:$A$28,CHAR(160),""),CHAR(10),"")),0)),
"Not Found")</f>
        <v>Food</v>
      </c>
      <c r="J4766" t="str">
        <f t="shared" si="74"/>
        <v>Pre-COVID</v>
      </c>
    </row>
    <row r="4767" spans="1:10" x14ac:dyDescent="0.35">
      <c r="A4767" t="s">
        <v>30</v>
      </c>
      <c r="B4767">
        <v>2018</v>
      </c>
      <c r="C4767" t="s">
        <v>35</v>
      </c>
      <c r="D4767">
        <v>138.5</v>
      </c>
      <c r="E4767">
        <v>2</v>
      </c>
      <c r="F4767" s="1">
        <v>43132</v>
      </c>
      <c r="G4767" t="s">
        <v>10</v>
      </c>
      <c r="H4767">
        <v>130.19999999999999</v>
      </c>
      <c r="I4767" t="str" cm="1">
        <f t="array" ref="I4767">IFERROR(
INDEX(Category_Map!$B$3:$B$28,
MATCH(TRIM(SUBSTITUTE(SUBSTITUTE(CLEAN(G4767),CHAR(160),""),CHAR(10),"")),
TRIM(SUBSTITUTE(SUBSTITUTE(Category_Map!$A$3:$A$28,CHAR(160),""),CHAR(10),"")),0)),
"Not Found")</f>
        <v>Food</v>
      </c>
      <c r="J4767" t="str">
        <f t="shared" si="74"/>
        <v>Pre-COVID</v>
      </c>
    </row>
    <row r="4768" spans="1:10" x14ac:dyDescent="0.35">
      <c r="A4768" t="s">
        <v>30</v>
      </c>
      <c r="B4768">
        <v>2018</v>
      </c>
      <c r="C4768" t="s">
        <v>35</v>
      </c>
      <c r="D4768">
        <v>138.5</v>
      </c>
      <c r="E4768">
        <v>2</v>
      </c>
      <c r="F4768" s="1">
        <v>43132</v>
      </c>
      <c r="G4768" t="s">
        <v>11</v>
      </c>
      <c r="H4768">
        <v>117.9</v>
      </c>
      <c r="I4768" t="str" cm="1">
        <f t="array" ref="I4768">IFERROR(
INDEX(Category_Map!$B$3:$B$28,
MATCH(TRIM(SUBSTITUTE(SUBSTITUTE(CLEAN(G4768),CHAR(160),""),CHAR(10),"")),
TRIM(SUBSTITUTE(SUBSTITUTE(Category_Map!$A$3:$A$28,CHAR(160),""),CHAR(10),"")),0)),
"Not Found")</f>
        <v>Food</v>
      </c>
      <c r="J4768" t="str">
        <f t="shared" si="74"/>
        <v>Pre-COVID</v>
      </c>
    </row>
    <row r="4769" spans="1:10" x14ac:dyDescent="0.35">
      <c r="A4769" t="s">
        <v>30</v>
      </c>
      <c r="B4769">
        <v>2018</v>
      </c>
      <c r="C4769" t="s">
        <v>35</v>
      </c>
      <c r="D4769">
        <v>138.5</v>
      </c>
      <c r="E4769">
        <v>2</v>
      </c>
      <c r="F4769" s="1">
        <v>43132</v>
      </c>
      <c r="G4769" t="s">
        <v>12</v>
      </c>
      <c r="H4769">
        <v>135.6</v>
      </c>
      <c r="I4769" t="str" cm="1">
        <f t="array" ref="I4769">IFERROR(
INDEX(Category_Map!$B$3:$B$28,
MATCH(TRIM(SUBSTITUTE(SUBSTITUTE(CLEAN(G4769),CHAR(160),""),CHAR(10),"")),
TRIM(SUBSTITUTE(SUBSTITUTE(Category_Map!$A$3:$A$28,CHAR(160),""),CHAR(10),"")),0)),
"Not Found")</f>
        <v>Food</v>
      </c>
      <c r="J4769" t="str">
        <f t="shared" si="74"/>
        <v>Pre-COVID</v>
      </c>
    </row>
    <row r="4770" spans="1:10" x14ac:dyDescent="0.35">
      <c r="A4770" t="s">
        <v>30</v>
      </c>
      <c r="B4770">
        <v>2018</v>
      </c>
      <c r="C4770" t="s">
        <v>35</v>
      </c>
      <c r="D4770">
        <v>138.5</v>
      </c>
      <c r="E4770">
        <v>2</v>
      </c>
      <c r="F4770" s="1">
        <v>43132</v>
      </c>
      <c r="G4770" t="s">
        <v>13</v>
      </c>
      <c r="H4770">
        <v>130.5</v>
      </c>
      <c r="I4770" t="str" cm="1">
        <f t="array" ref="I4770">IFERROR(
INDEX(Category_Map!$B$3:$B$28,
MATCH(TRIM(SUBSTITUTE(SUBSTITUTE(CLEAN(G4770),CHAR(160),""),CHAR(10),"")),
TRIM(SUBSTITUTE(SUBSTITUTE(Category_Map!$A$3:$A$28,CHAR(160),""),CHAR(10),"")),0)),
"Not Found")</f>
        <v>Food and beverages</v>
      </c>
      <c r="J4770" t="str">
        <f t="shared" si="74"/>
        <v>Pre-COVID</v>
      </c>
    </row>
    <row r="4771" spans="1:10" x14ac:dyDescent="0.35">
      <c r="A4771" t="s">
        <v>30</v>
      </c>
      <c r="B4771">
        <v>2018</v>
      </c>
      <c r="C4771" t="s">
        <v>35</v>
      </c>
      <c r="D4771">
        <v>138.5</v>
      </c>
      <c r="E4771">
        <v>2</v>
      </c>
      <c r="F4771" s="1">
        <v>43132</v>
      </c>
      <c r="G4771" t="s">
        <v>14</v>
      </c>
      <c r="H4771">
        <v>151.69999999999999</v>
      </c>
      <c r="I4771" t="str" cm="1">
        <f t="array" ref="I4771">IFERROR(
INDEX(Category_Map!$B$3:$B$28,
MATCH(TRIM(SUBSTITUTE(SUBSTITUTE(CLEAN(G4771),CHAR(160),""),CHAR(10),"")),
TRIM(SUBSTITUTE(SUBSTITUTE(Category_Map!$A$3:$A$28,CHAR(160),""),CHAR(10),"")),0)),
"Not Found")</f>
        <v>Food and beverages</v>
      </c>
      <c r="J4771" t="str">
        <f t="shared" si="74"/>
        <v>Pre-COVID</v>
      </c>
    </row>
    <row r="4772" spans="1:10" x14ac:dyDescent="0.35">
      <c r="A4772" t="s">
        <v>30</v>
      </c>
      <c r="B4772">
        <v>2018</v>
      </c>
      <c r="C4772" t="s">
        <v>35</v>
      </c>
      <c r="D4772">
        <v>138.5</v>
      </c>
      <c r="E4772">
        <v>2</v>
      </c>
      <c r="F4772" s="1">
        <v>43132</v>
      </c>
      <c r="G4772" t="s">
        <v>15</v>
      </c>
      <c r="H4772">
        <v>138.69999999999999</v>
      </c>
      <c r="I4772" t="str" cm="1">
        <f t="array" ref="I4772">IFERROR(
INDEX(Category_Map!$B$3:$B$28,
MATCH(TRIM(SUBSTITUTE(SUBSTITUTE(CLEAN(G4772),CHAR(160),""),CHAR(10),"")),
TRIM(SUBSTITUTE(SUBSTITUTE(Category_Map!$A$3:$A$28,CHAR(160),""),CHAR(10),"")),0)),
"Not Found")</f>
        <v>Food and beverages</v>
      </c>
      <c r="J4772" t="str">
        <f t="shared" si="74"/>
        <v>Pre-COVID</v>
      </c>
    </row>
    <row r="4773" spans="1:10" x14ac:dyDescent="0.35">
      <c r="A4773" t="s">
        <v>30</v>
      </c>
      <c r="B4773">
        <v>2018</v>
      </c>
      <c r="C4773" t="s">
        <v>35</v>
      </c>
      <c r="D4773">
        <v>138.5</v>
      </c>
      <c r="E4773">
        <v>2</v>
      </c>
      <c r="F4773" s="1">
        <v>43132</v>
      </c>
      <c r="G4773" t="s">
        <v>16</v>
      </c>
      <c r="H4773">
        <v>153.30000000000001</v>
      </c>
      <c r="I4773" t="str" cm="1">
        <f t="array" ref="I4773">IFERROR(
INDEX(Category_Map!$B$3:$B$28,
MATCH(TRIM(SUBSTITUTE(SUBSTITUTE(CLEAN(G4773),CHAR(160),""),CHAR(10),"")),
TRIM(SUBSTITUTE(SUBSTITUTE(Category_Map!$A$3:$A$28,CHAR(160),""),CHAR(10),"")),0)),
"Not Found")</f>
        <v>Miscellaneous</v>
      </c>
      <c r="J4773" t="str">
        <f t="shared" si="74"/>
        <v>Pre-COVID</v>
      </c>
    </row>
    <row r="4774" spans="1:10" x14ac:dyDescent="0.35">
      <c r="A4774" t="s">
        <v>30</v>
      </c>
      <c r="B4774">
        <v>2018</v>
      </c>
      <c r="C4774" t="s">
        <v>35</v>
      </c>
      <c r="D4774">
        <v>138.5</v>
      </c>
      <c r="E4774">
        <v>2</v>
      </c>
      <c r="F4774" s="1">
        <v>43132</v>
      </c>
      <c r="G4774" t="s">
        <v>17</v>
      </c>
      <c r="H4774">
        <v>148.69999999999999</v>
      </c>
      <c r="I4774" t="str" cm="1">
        <f t="array" ref="I4774">IFERROR(
INDEX(Category_Map!$B$3:$B$28,
MATCH(TRIM(SUBSTITUTE(SUBSTITUTE(CLEAN(G4774),CHAR(160),""),CHAR(10),"")),
TRIM(SUBSTITUTE(SUBSTITUTE(Category_Map!$A$3:$A$28,CHAR(160),""),CHAR(10),"")),0)),
"Not Found")</f>
        <v>Clothing and Footwear</v>
      </c>
      <c r="J4774" t="str">
        <f t="shared" si="74"/>
        <v>Pre-COVID</v>
      </c>
    </row>
    <row r="4775" spans="1:10" x14ac:dyDescent="0.35">
      <c r="A4775" t="s">
        <v>30</v>
      </c>
      <c r="B4775">
        <v>2018</v>
      </c>
      <c r="C4775" t="s">
        <v>35</v>
      </c>
      <c r="D4775">
        <v>138.5</v>
      </c>
      <c r="E4775">
        <v>2</v>
      </c>
      <c r="F4775" s="1">
        <v>43132</v>
      </c>
      <c r="G4775" t="s">
        <v>18</v>
      </c>
      <c r="H4775">
        <v>142.4</v>
      </c>
      <c r="I4775" t="str" cm="1">
        <f t="array" ref="I4775">IFERROR(
INDEX(Category_Map!$B$3:$B$28,
MATCH(TRIM(SUBSTITUTE(SUBSTITUTE(CLEAN(G4775),CHAR(160),""),CHAR(10),"")),
TRIM(SUBSTITUTE(SUBSTITUTE(Category_Map!$A$3:$A$28,CHAR(160),""),CHAR(10),"")),0)),
"Not Found")</f>
        <v>Clothing and Footwear</v>
      </c>
      <c r="J4775" t="str">
        <f t="shared" si="74"/>
        <v>Pre-COVID</v>
      </c>
    </row>
    <row r="4776" spans="1:10" x14ac:dyDescent="0.35">
      <c r="A4776" t="s">
        <v>30</v>
      </c>
      <c r="B4776">
        <v>2018</v>
      </c>
      <c r="C4776" t="s">
        <v>35</v>
      </c>
      <c r="D4776">
        <v>138.5</v>
      </c>
      <c r="E4776">
        <v>2</v>
      </c>
      <c r="F4776" s="1">
        <v>43132</v>
      </c>
      <c r="G4776" t="s">
        <v>19</v>
      </c>
      <c r="H4776">
        <v>147.80000000000001</v>
      </c>
      <c r="I4776" t="str" cm="1">
        <f t="array" ref="I4776">IFERROR(
INDEX(Category_Map!$B$3:$B$28,
MATCH(TRIM(SUBSTITUTE(SUBSTITUTE(CLEAN(G4776),CHAR(160),""),CHAR(10),"")),
TRIM(SUBSTITUTE(SUBSTITUTE(Category_Map!$A$3:$A$28,CHAR(160),""),CHAR(10),"")),0)),
"Not Found")</f>
        <v>Clothing and Footwear</v>
      </c>
      <c r="J4776" t="str">
        <f t="shared" si="74"/>
        <v>Pre-COVID</v>
      </c>
    </row>
    <row r="4777" spans="1:10" x14ac:dyDescent="0.35">
      <c r="A4777" t="s">
        <v>30</v>
      </c>
      <c r="B4777">
        <v>2018</v>
      </c>
      <c r="C4777" t="s">
        <v>35</v>
      </c>
      <c r="D4777">
        <v>138.5</v>
      </c>
      <c r="E4777">
        <v>2</v>
      </c>
      <c r="F4777" s="1">
        <v>43132</v>
      </c>
      <c r="G4777" t="s">
        <v>20</v>
      </c>
      <c r="H4777">
        <v>0</v>
      </c>
      <c r="I4777" t="str" cm="1">
        <f t="array" ref="I4777">IFERROR(
INDEX(Category_Map!$B$3:$B$28,
MATCH(TRIM(SUBSTITUTE(SUBSTITUTE(CLEAN(G4777),CHAR(160),""),CHAR(10),"")),
TRIM(SUBSTITUTE(SUBSTITUTE(Category_Map!$A$3:$A$28,CHAR(160),""),CHAR(10),"")),0)),
"Not Found")</f>
        <v>Housing and Utilities</v>
      </c>
      <c r="J4777" t="str">
        <f t="shared" si="74"/>
        <v>Pre-COVID</v>
      </c>
    </row>
    <row r="4778" spans="1:10" x14ac:dyDescent="0.35">
      <c r="A4778" t="s">
        <v>30</v>
      </c>
      <c r="B4778">
        <v>2018</v>
      </c>
      <c r="C4778" t="s">
        <v>35</v>
      </c>
      <c r="D4778">
        <v>138.5</v>
      </c>
      <c r="E4778">
        <v>2</v>
      </c>
      <c r="F4778" s="1">
        <v>43132</v>
      </c>
      <c r="G4778" t="s">
        <v>21</v>
      </c>
      <c r="H4778">
        <v>142.4</v>
      </c>
      <c r="I4778" t="str" cm="1">
        <f t="array" ref="I4778">IFERROR(
INDEX(Category_Map!$B$3:$B$28,
MATCH(TRIM(SUBSTITUTE(SUBSTITUTE(CLEAN(G4778),CHAR(160),""),CHAR(10),"")),
TRIM(SUBSTITUTE(SUBSTITUTE(Category_Map!$A$3:$A$28,CHAR(160),""),CHAR(10),"")),0)),
"Not Found")</f>
        <v>Fuel and Energy</v>
      </c>
      <c r="J4778" t="str">
        <f t="shared" si="74"/>
        <v>Pre-COVID</v>
      </c>
    </row>
    <row r="4779" spans="1:10" x14ac:dyDescent="0.35">
      <c r="A4779" t="s">
        <v>30</v>
      </c>
      <c r="B4779">
        <v>2018</v>
      </c>
      <c r="C4779" t="s">
        <v>35</v>
      </c>
      <c r="D4779">
        <v>138.5</v>
      </c>
      <c r="E4779">
        <v>2</v>
      </c>
      <c r="F4779" s="1">
        <v>43132</v>
      </c>
      <c r="G4779" t="s">
        <v>22</v>
      </c>
      <c r="H4779">
        <v>139.9</v>
      </c>
      <c r="I4779" t="str" cm="1">
        <f t="array" ref="I4779">IFERROR(
INDEX(Category_Map!$B$3:$B$28,
MATCH(TRIM(SUBSTITUTE(SUBSTITUTE(CLEAN(G4779),CHAR(160),""),CHAR(10),"")),
TRIM(SUBSTITUTE(SUBSTITUTE(Category_Map!$A$3:$A$28,CHAR(160),""),CHAR(10),"")),0)),
"Not Found")</f>
        <v>Household goods and services</v>
      </c>
      <c r="J4779" t="str">
        <f t="shared" si="74"/>
        <v>Pre-COVID</v>
      </c>
    </row>
    <row r="4780" spans="1:10" x14ac:dyDescent="0.35">
      <c r="A4780" t="s">
        <v>30</v>
      </c>
      <c r="B4780">
        <v>2018</v>
      </c>
      <c r="C4780" t="s">
        <v>35</v>
      </c>
      <c r="D4780">
        <v>138.5</v>
      </c>
      <c r="E4780">
        <v>2</v>
      </c>
      <c r="F4780" s="1">
        <v>43132</v>
      </c>
      <c r="G4780" t="s">
        <v>23</v>
      </c>
      <c r="H4780">
        <v>136.19999999999999</v>
      </c>
      <c r="I4780" t="str" cm="1">
        <f t="array" ref="I4780">IFERROR(
INDEX(Category_Map!$B$3:$B$28,
MATCH(TRIM(SUBSTITUTE(SUBSTITUTE(CLEAN(G4780),CHAR(160),""),CHAR(10),"")),
TRIM(SUBSTITUTE(SUBSTITUTE(Category_Map!$A$3:$A$28,CHAR(160),""),CHAR(10),"")),0)),
"Not Found")</f>
        <v>Health</v>
      </c>
      <c r="J4780" t="str">
        <f t="shared" si="74"/>
        <v>Pre-COVID</v>
      </c>
    </row>
    <row r="4781" spans="1:10" x14ac:dyDescent="0.35">
      <c r="A4781" t="s">
        <v>30</v>
      </c>
      <c r="B4781">
        <v>2018</v>
      </c>
      <c r="C4781" t="s">
        <v>35</v>
      </c>
      <c r="D4781">
        <v>138.5</v>
      </c>
      <c r="E4781">
        <v>2</v>
      </c>
      <c r="F4781" s="1">
        <v>43132</v>
      </c>
      <c r="G4781" t="s">
        <v>24</v>
      </c>
      <c r="H4781">
        <v>123.3</v>
      </c>
      <c r="I4781" t="str" cm="1">
        <f t="array" ref="I4781">IFERROR(
INDEX(Category_Map!$B$3:$B$28,
MATCH(TRIM(SUBSTITUTE(SUBSTITUTE(CLEAN(G4781),CHAR(160),""),CHAR(10),"")),
TRIM(SUBSTITUTE(SUBSTITUTE(Category_Map!$A$3:$A$28,CHAR(160),""),CHAR(10),"")),0)),
"Not Found")</f>
        <v>Transport &amp; Communication</v>
      </c>
      <c r="J4781" t="str">
        <f t="shared" si="74"/>
        <v>Pre-COVID</v>
      </c>
    </row>
    <row r="4782" spans="1:10" x14ac:dyDescent="0.35">
      <c r="A4782" t="s">
        <v>30</v>
      </c>
      <c r="B4782">
        <v>2018</v>
      </c>
      <c r="C4782" t="s">
        <v>35</v>
      </c>
      <c r="D4782">
        <v>138.5</v>
      </c>
      <c r="E4782">
        <v>2</v>
      </c>
      <c r="F4782" s="1">
        <v>43132</v>
      </c>
      <c r="G4782" t="s">
        <v>25</v>
      </c>
      <c r="H4782">
        <v>134.30000000000001</v>
      </c>
      <c r="I4782" t="str" cm="1">
        <f t="array" ref="I4782">IFERROR(
INDEX(Category_Map!$B$3:$B$28,
MATCH(TRIM(SUBSTITUTE(SUBSTITUTE(CLEAN(G4782),CHAR(160),""),CHAR(10),"")),
TRIM(SUBSTITUTE(SUBSTITUTE(Category_Map!$A$3:$A$28,CHAR(160),""),CHAR(10),"")),0)),
"Not Found")</f>
        <v>Recreation and Personal Care</v>
      </c>
      <c r="J4782" t="str">
        <f t="shared" si="74"/>
        <v>Pre-COVID</v>
      </c>
    </row>
    <row r="4783" spans="1:10" x14ac:dyDescent="0.35">
      <c r="A4783" t="s">
        <v>30</v>
      </c>
      <c r="B4783">
        <v>2018</v>
      </c>
      <c r="C4783" t="s">
        <v>35</v>
      </c>
      <c r="D4783">
        <v>138.5</v>
      </c>
      <c r="E4783">
        <v>2</v>
      </c>
      <c r="F4783" s="1">
        <v>43132</v>
      </c>
      <c r="G4783" t="s">
        <v>26</v>
      </c>
      <c r="H4783">
        <v>141.5</v>
      </c>
      <c r="I4783" t="str" cm="1">
        <f t="array" ref="I4783">IFERROR(
INDEX(Category_Map!$B$3:$B$28,
MATCH(TRIM(SUBSTITUTE(SUBSTITUTE(CLEAN(G4783),CHAR(160),""),CHAR(10),"")),
TRIM(SUBSTITUTE(SUBSTITUTE(Category_Map!$A$3:$A$28,CHAR(160),""),CHAR(10),"")),0)),
"Not Found")</f>
        <v>Education</v>
      </c>
      <c r="J4783" t="str">
        <f t="shared" si="74"/>
        <v>Pre-COVID</v>
      </c>
    </row>
    <row r="4784" spans="1:10" x14ac:dyDescent="0.35">
      <c r="A4784" t="s">
        <v>30</v>
      </c>
      <c r="B4784">
        <v>2018</v>
      </c>
      <c r="C4784" t="s">
        <v>35</v>
      </c>
      <c r="D4784">
        <v>138.5</v>
      </c>
      <c r="E4784">
        <v>2</v>
      </c>
      <c r="F4784" s="1">
        <v>43132</v>
      </c>
      <c r="G4784" t="s">
        <v>27</v>
      </c>
      <c r="H4784">
        <v>128.80000000000001</v>
      </c>
      <c r="I4784" t="str" cm="1">
        <f t="array" ref="I4784">IFERROR(
INDEX(Category_Map!$B$3:$B$28,
MATCH(TRIM(SUBSTITUTE(SUBSTITUTE(CLEAN(G4784),CHAR(160),""),CHAR(10),"")),
TRIM(SUBSTITUTE(SUBSTITUTE(Category_Map!$A$3:$A$28,CHAR(160),""),CHAR(10),"")),0)),
"Not Found")</f>
        <v>Personal care and effects</v>
      </c>
      <c r="J4784" t="str">
        <f t="shared" si="74"/>
        <v>Pre-COVID</v>
      </c>
    </row>
    <row r="4785" spans="1:10" x14ac:dyDescent="0.35">
      <c r="A4785" t="s">
        <v>30</v>
      </c>
      <c r="B4785">
        <v>2018</v>
      </c>
      <c r="C4785" t="s">
        <v>35</v>
      </c>
      <c r="D4785">
        <v>138.5</v>
      </c>
      <c r="E4785">
        <v>2</v>
      </c>
      <c r="F4785" s="1">
        <v>43132</v>
      </c>
      <c r="G4785" t="s">
        <v>28</v>
      </c>
      <c r="H4785">
        <v>132.5</v>
      </c>
      <c r="I4785" t="str" cm="1">
        <f t="array" ref="I4785">IFERROR(
INDEX(Category_Map!$B$3:$B$28,
MATCH(TRIM(SUBSTITUTE(SUBSTITUTE(CLEAN(G4785),CHAR(160),""),CHAR(10),"")),
TRIM(SUBSTITUTE(SUBSTITUTE(Category_Map!$A$3:$A$28,CHAR(160),""),CHAR(10),"")),0)),
"Not Found")</f>
        <v>Miscellaneous</v>
      </c>
      <c r="J4785" t="str">
        <f t="shared" si="74"/>
        <v>Pre-COVID</v>
      </c>
    </row>
    <row r="4786" spans="1:10" x14ac:dyDescent="0.35">
      <c r="A4786" t="s">
        <v>33</v>
      </c>
      <c r="B4786">
        <v>2018</v>
      </c>
      <c r="C4786" t="s">
        <v>35</v>
      </c>
      <c r="D4786">
        <v>134</v>
      </c>
      <c r="E4786">
        <v>2</v>
      </c>
      <c r="F4786" s="1">
        <v>43132</v>
      </c>
      <c r="G4786" t="s">
        <v>3</v>
      </c>
      <c r="H4786">
        <v>134.80000000000001</v>
      </c>
      <c r="I4786" t="str" cm="1">
        <f t="array" ref="I4786">IFERROR(
INDEX(Category_Map!$B$3:$B$28,
MATCH(TRIM(SUBSTITUTE(SUBSTITUTE(CLEAN(G4786),CHAR(160),""),CHAR(10),"")),
TRIM(SUBSTITUTE(SUBSTITUTE(Category_Map!$A$3:$A$28,CHAR(160),""),CHAR(10),"")),0)),
"Not Found")</f>
        <v>Food</v>
      </c>
      <c r="J4786" t="str">
        <f t="shared" si="74"/>
        <v>Pre-COVID</v>
      </c>
    </row>
    <row r="4787" spans="1:10" x14ac:dyDescent="0.35">
      <c r="A4787" t="s">
        <v>33</v>
      </c>
      <c r="B4787">
        <v>2018</v>
      </c>
      <c r="C4787" t="s">
        <v>35</v>
      </c>
      <c r="D4787">
        <v>134</v>
      </c>
      <c r="E4787">
        <v>2</v>
      </c>
      <c r="F4787" s="1">
        <v>43132</v>
      </c>
      <c r="G4787" t="s">
        <v>4</v>
      </c>
      <c r="H4787">
        <v>143</v>
      </c>
      <c r="I4787" t="str" cm="1">
        <f t="array" ref="I4787">IFERROR(
INDEX(Category_Map!$B$3:$B$28,
MATCH(TRIM(SUBSTITUTE(SUBSTITUTE(CLEAN(G4787),CHAR(160),""),CHAR(10),"")),
TRIM(SUBSTITUTE(SUBSTITUTE(Category_Map!$A$3:$A$28,CHAR(160),""),CHAR(10),"")),0)),
"Not Found")</f>
        <v>Food</v>
      </c>
      <c r="J4787" t="str">
        <f t="shared" si="74"/>
        <v>Pre-COVID</v>
      </c>
    </row>
    <row r="4788" spans="1:10" x14ac:dyDescent="0.35">
      <c r="A4788" t="s">
        <v>33</v>
      </c>
      <c r="B4788">
        <v>2018</v>
      </c>
      <c r="C4788" t="s">
        <v>35</v>
      </c>
      <c r="D4788">
        <v>134</v>
      </c>
      <c r="E4788">
        <v>2</v>
      </c>
      <c r="F4788" s="1">
        <v>43132</v>
      </c>
      <c r="G4788" t="s">
        <v>5</v>
      </c>
      <c r="H4788">
        <v>139.9</v>
      </c>
      <c r="I4788" t="str" cm="1">
        <f t="array" ref="I4788">IFERROR(
INDEX(Category_Map!$B$3:$B$28,
MATCH(TRIM(SUBSTITUTE(SUBSTITUTE(CLEAN(G4788),CHAR(160),""),CHAR(10),"")),
TRIM(SUBSTITUTE(SUBSTITUTE(Category_Map!$A$3:$A$28,CHAR(160),""),CHAR(10),"")),0)),
"Not Found")</f>
        <v>Food</v>
      </c>
      <c r="J4788" t="str">
        <f t="shared" si="74"/>
        <v>Pre-COVID</v>
      </c>
    </row>
    <row r="4789" spans="1:10" x14ac:dyDescent="0.35">
      <c r="A4789" t="s">
        <v>33</v>
      </c>
      <c r="B4789">
        <v>2018</v>
      </c>
      <c r="C4789" t="s">
        <v>35</v>
      </c>
      <c r="D4789">
        <v>134</v>
      </c>
      <c r="E4789">
        <v>2</v>
      </c>
      <c r="F4789" s="1">
        <v>43132</v>
      </c>
      <c r="G4789" t="s">
        <v>6</v>
      </c>
      <c r="H4789">
        <v>139.9</v>
      </c>
      <c r="I4789" t="str" cm="1">
        <f t="array" ref="I4789">IFERROR(
INDEX(Category_Map!$B$3:$B$28,
MATCH(TRIM(SUBSTITUTE(SUBSTITUTE(CLEAN(G4789),CHAR(160),""),CHAR(10),"")),
TRIM(SUBSTITUTE(SUBSTITUTE(Category_Map!$A$3:$A$28,CHAR(160),""),CHAR(10),"")),0)),
"Not Found")</f>
        <v>Food</v>
      </c>
      <c r="J4789" t="str">
        <f t="shared" si="74"/>
        <v>Pre-COVID</v>
      </c>
    </row>
    <row r="4790" spans="1:10" x14ac:dyDescent="0.35">
      <c r="A4790" t="s">
        <v>33</v>
      </c>
      <c r="B4790">
        <v>2018</v>
      </c>
      <c r="C4790" t="s">
        <v>35</v>
      </c>
      <c r="D4790">
        <v>134</v>
      </c>
      <c r="E4790">
        <v>2</v>
      </c>
      <c r="F4790" s="1">
        <v>43132</v>
      </c>
      <c r="G4790" t="s">
        <v>7</v>
      </c>
      <c r="H4790">
        <v>116.2</v>
      </c>
      <c r="I4790" t="str" cm="1">
        <f t="array" ref="I4790">IFERROR(
INDEX(Category_Map!$B$3:$B$28,
MATCH(TRIM(SUBSTITUTE(SUBSTITUTE(CLEAN(G4790),CHAR(160),""),CHAR(10),"")),
TRIM(SUBSTITUTE(SUBSTITUTE(Category_Map!$A$3:$A$28,CHAR(160),""),CHAR(10),"")),0)),
"Not Found")</f>
        <v>Food</v>
      </c>
      <c r="J4790" t="str">
        <f t="shared" si="74"/>
        <v>Pre-COVID</v>
      </c>
    </row>
    <row r="4791" spans="1:10" x14ac:dyDescent="0.35">
      <c r="A4791" t="s">
        <v>33</v>
      </c>
      <c r="B4791">
        <v>2018</v>
      </c>
      <c r="C4791" t="s">
        <v>35</v>
      </c>
      <c r="D4791">
        <v>134</v>
      </c>
      <c r="E4791">
        <v>2</v>
      </c>
      <c r="F4791" s="1">
        <v>43132</v>
      </c>
      <c r="G4791" t="s">
        <v>8</v>
      </c>
      <c r="H4791">
        <v>135.5</v>
      </c>
      <c r="I4791" t="str" cm="1">
        <f t="array" ref="I4791">IFERROR(
INDEX(Category_Map!$B$3:$B$28,
MATCH(TRIM(SUBSTITUTE(SUBSTITUTE(CLEAN(G4791),CHAR(160),""),CHAR(10),"")),
TRIM(SUBSTITUTE(SUBSTITUTE(Category_Map!$A$3:$A$28,CHAR(160),""),CHAR(10),"")),0)),
"Not Found")</f>
        <v>Food</v>
      </c>
      <c r="J4791" t="str">
        <f t="shared" si="74"/>
        <v>Pre-COVID</v>
      </c>
    </row>
    <row r="4792" spans="1:10" x14ac:dyDescent="0.35">
      <c r="A4792" t="s">
        <v>33</v>
      </c>
      <c r="B4792">
        <v>2018</v>
      </c>
      <c r="C4792" t="s">
        <v>35</v>
      </c>
      <c r="D4792">
        <v>134</v>
      </c>
      <c r="E4792">
        <v>2</v>
      </c>
      <c r="F4792" s="1">
        <v>43132</v>
      </c>
      <c r="G4792" t="s">
        <v>9</v>
      </c>
      <c r="H4792">
        <v>136.9</v>
      </c>
      <c r="I4792" t="str" cm="1">
        <f t="array" ref="I4792">IFERROR(
INDEX(Category_Map!$B$3:$B$28,
MATCH(TRIM(SUBSTITUTE(SUBSTITUTE(CLEAN(G4792),CHAR(160),""),CHAR(10),"")),
TRIM(SUBSTITUTE(SUBSTITUTE(Category_Map!$A$3:$A$28,CHAR(160),""),CHAR(10),"")),0)),
"Not Found")</f>
        <v>Food</v>
      </c>
      <c r="J4792" t="str">
        <f t="shared" si="74"/>
        <v>Pre-COVID</v>
      </c>
    </row>
    <row r="4793" spans="1:10" x14ac:dyDescent="0.35">
      <c r="A4793" t="s">
        <v>33</v>
      </c>
      <c r="B4793">
        <v>2018</v>
      </c>
      <c r="C4793" t="s">
        <v>35</v>
      </c>
      <c r="D4793">
        <v>134</v>
      </c>
      <c r="E4793">
        <v>2</v>
      </c>
      <c r="F4793" s="1">
        <v>43132</v>
      </c>
      <c r="G4793" t="s">
        <v>10</v>
      </c>
      <c r="H4793">
        <v>117</v>
      </c>
      <c r="I4793" t="str" cm="1">
        <f t="array" ref="I4793">IFERROR(
INDEX(Category_Map!$B$3:$B$28,
MATCH(TRIM(SUBSTITUTE(SUBSTITUTE(CLEAN(G4793),CHAR(160),""),CHAR(10),"")),
TRIM(SUBSTITUTE(SUBSTITUTE(Category_Map!$A$3:$A$28,CHAR(160),""),CHAR(10),"")),0)),
"Not Found")</f>
        <v>Food</v>
      </c>
      <c r="J4793" t="str">
        <f t="shared" si="74"/>
        <v>Pre-COVID</v>
      </c>
    </row>
    <row r="4794" spans="1:10" x14ac:dyDescent="0.35">
      <c r="A4794" t="s">
        <v>33</v>
      </c>
      <c r="B4794">
        <v>2018</v>
      </c>
      <c r="C4794" t="s">
        <v>35</v>
      </c>
      <c r="D4794">
        <v>134</v>
      </c>
      <c r="E4794">
        <v>2</v>
      </c>
      <c r="F4794" s="1">
        <v>43132</v>
      </c>
      <c r="G4794" t="s">
        <v>11</v>
      </c>
      <c r="H4794">
        <v>115.4</v>
      </c>
      <c r="I4794" t="str" cm="1">
        <f t="array" ref="I4794">IFERROR(
INDEX(Category_Map!$B$3:$B$28,
MATCH(TRIM(SUBSTITUTE(SUBSTITUTE(CLEAN(G4794),CHAR(160),""),CHAR(10),"")),
TRIM(SUBSTITUTE(SUBSTITUTE(Category_Map!$A$3:$A$28,CHAR(160),""),CHAR(10),"")),0)),
"Not Found")</f>
        <v>Food</v>
      </c>
      <c r="J4794" t="str">
        <f t="shared" si="74"/>
        <v>Pre-COVID</v>
      </c>
    </row>
    <row r="4795" spans="1:10" x14ac:dyDescent="0.35">
      <c r="A4795" t="s">
        <v>33</v>
      </c>
      <c r="B4795">
        <v>2018</v>
      </c>
      <c r="C4795" t="s">
        <v>35</v>
      </c>
      <c r="D4795">
        <v>134</v>
      </c>
      <c r="E4795">
        <v>2</v>
      </c>
      <c r="F4795" s="1">
        <v>43132</v>
      </c>
      <c r="G4795" t="s">
        <v>12</v>
      </c>
      <c r="H4795">
        <v>140.69999999999999</v>
      </c>
      <c r="I4795" t="str" cm="1">
        <f t="array" ref="I4795">IFERROR(
INDEX(Category_Map!$B$3:$B$28,
MATCH(TRIM(SUBSTITUTE(SUBSTITUTE(CLEAN(G4795),CHAR(160),""),CHAR(10),"")),
TRIM(SUBSTITUTE(SUBSTITUTE(Category_Map!$A$3:$A$28,CHAR(160),""),CHAR(10),"")),0)),
"Not Found")</f>
        <v>Food</v>
      </c>
      <c r="J4795" t="str">
        <f t="shared" si="74"/>
        <v>Pre-COVID</v>
      </c>
    </row>
    <row r="4796" spans="1:10" x14ac:dyDescent="0.35">
      <c r="A4796" t="s">
        <v>33</v>
      </c>
      <c r="B4796">
        <v>2018</v>
      </c>
      <c r="C4796" t="s">
        <v>35</v>
      </c>
      <c r="D4796">
        <v>134</v>
      </c>
      <c r="E4796">
        <v>2</v>
      </c>
      <c r="F4796" s="1">
        <v>43132</v>
      </c>
      <c r="G4796" t="s">
        <v>13</v>
      </c>
      <c r="H4796">
        <v>125.9</v>
      </c>
      <c r="I4796" t="str" cm="1">
        <f t="array" ref="I4796">IFERROR(
INDEX(Category_Map!$B$3:$B$28,
MATCH(TRIM(SUBSTITUTE(SUBSTITUTE(CLEAN(G4796),CHAR(160),""),CHAR(10),"")),
TRIM(SUBSTITUTE(SUBSTITUTE(Category_Map!$A$3:$A$28,CHAR(160),""),CHAR(10),"")),0)),
"Not Found")</f>
        <v>Food and beverages</v>
      </c>
      <c r="J4796" t="str">
        <f t="shared" si="74"/>
        <v>Pre-COVID</v>
      </c>
    </row>
    <row r="4797" spans="1:10" x14ac:dyDescent="0.35">
      <c r="A4797" t="s">
        <v>33</v>
      </c>
      <c r="B4797">
        <v>2018</v>
      </c>
      <c r="C4797" t="s">
        <v>35</v>
      </c>
      <c r="D4797">
        <v>134</v>
      </c>
      <c r="E4797">
        <v>2</v>
      </c>
      <c r="F4797" s="1">
        <v>43132</v>
      </c>
      <c r="G4797" t="s">
        <v>14</v>
      </c>
      <c r="H4797">
        <v>147.1</v>
      </c>
      <c r="I4797" t="str" cm="1">
        <f t="array" ref="I4797">IFERROR(
INDEX(Category_Map!$B$3:$B$28,
MATCH(TRIM(SUBSTITUTE(SUBSTITUTE(CLEAN(G4797),CHAR(160),""),CHAR(10),"")),
TRIM(SUBSTITUTE(SUBSTITUTE(Category_Map!$A$3:$A$28,CHAR(160),""),CHAR(10),"")),0)),
"Not Found")</f>
        <v>Food and beverages</v>
      </c>
      <c r="J4797" t="str">
        <f t="shared" si="74"/>
        <v>Pre-COVID</v>
      </c>
    </row>
    <row r="4798" spans="1:10" x14ac:dyDescent="0.35">
      <c r="A4798" t="s">
        <v>33</v>
      </c>
      <c r="B4798">
        <v>2018</v>
      </c>
      <c r="C4798" t="s">
        <v>35</v>
      </c>
      <c r="D4798">
        <v>134</v>
      </c>
      <c r="E4798">
        <v>2</v>
      </c>
      <c r="F4798" s="1">
        <v>43132</v>
      </c>
      <c r="G4798" t="s">
        <v>15</v>
      </c>
      <c r="H4798">
        <v>135.6</v>
      </c>
      <c r="I4798" t="str" cm="1">
        <f t="array" ref="I4798">IFERROR(
INDEX(Category_Map!$B$3:$B$28,
MATCH(TRIM(SUBSTITUTE(SUBSTITUTE(CLEAN(G4798),CHAR(160),""),CHAR(10),"")),
TRIM(SUBSTITUTE(SUBSTITUTE(Category_Map!$A$3:$A$28,CHAR(160),""),CHAR(10),"")),0)),
"Not Found")</f>
        <v>Food and beverages</v>
      </c>
      <c r="J4798" t="str">
        <f t="shared" si="74"/>
        <v>Pre-COVID</v>
      </c>
    </row>
    <row r="4799" spans="1:10" x14ac:dyDescent="0.35">
      <c r="A4799" t="s">
        <v>33</v>
      </c>
      <c r="B4799">
        <v>2018</v>
      </c>
      <c r="C4799" t="s">
        <v>35</v>
      </c>
      <c r="D4799">
        <v>134</v>
      </c>
      <c r="E4799">
        <v>2</v>
      </c>
      <c r="F4799" s="1">
        <v>43132</v>
      </c>
      <c r="G4799" t="s">
        <v>16</v>
      </c>
      <c r="H4799">
        <v>159.30000000000001</v>
      </c>
      <c r="I4799" t="str" cm="1">
        <f t="array" ref="I4799">IFERROR(
INDEX(Category_Map!$B$3:$B$28,
MATCH(TRIM(SUBSTITUTE(SUBSTITUTE(CLEAN(G4799),CHAR(160),""),CHAR(10),"")),
TRIM(SUBSTITUTE(SUBSTITUTE(Category_Map!$A$3:$A$28,CHAR(160),""),CHAR(10),"")),0)),
"Not Found")</f>
        <v>Miscellaneous</v>
      </c>
      <c r="J4799" t="str">
        <f t="shared" si="74"/>
        <v>Pre-COVID</v>
      </c>
    </row>
    <row r="4800" spans="1:10" x14ac:dyDescent="0.35">
      <c r="A4800" t="s">
        <v>33</v>
      </c>
      <c r="B4800">
        <v>2018</v>
      </c>
      <c r="C4800" t="s">
        <v>35</v>
      </c>
      <c r="D4800">
        <v>134</v>
      </c>
      <c r="E4800">
        <v>2</v>
      </c>
      <c r="F4800" s="1">
        <v>43132</v>
      </c>
      <c r="G4800" t="s">
        <v>17</v>
      </c>
      <c r="H4800">
        <v>136.30000000000001</v>
      </c>
      <c r="I4800" t="str" cm="1">
        <f t="array" ref="I4800">IFERROR(
INDEX(Category_Map!$B$3:$B$28,
MATCH(TRIM(SUBSTITUTE(SUBSTITUTE(CLEAN(G4800),CHAR(160),""),CHAR(10),"")),
TRIM(SUBSTITUTE(SUBSTITUTE(Category_Map!$A$3:$A$28,CHAR(160),""),CHAR(10),"")),0)),
"Not Found")</f>
        <v>Clothing and Footwear</v>
      </c>
      <c r="J4800" t="str">
        <f t="shared" si="74"/>
        <v>Pre-COVID</v>
      </c>
    </row>
    <row r="4801" spans="1:10" x14ac:dyDescent="0.35">
      <c r="A4801" t="s">
        <v>33</v>
      </c>
      <c r="B4801">
        <v>2018</v>
      </c>
      <c r="C4801" t="s">
        <v>35</v>
      </c>
      <c r="D4801">
        <v>134</v>
      </c>
      <c r="E4801">
        <v>2</v>
      </c>
      <c r="F4801" s="1">
        <v>43132</v>
      </c>
      <c r="G4801" t="s">
        <v>18</v>
      </c>
      <c r="H4801">
        <v>126.1</v>
      </c>
      <c r="I4801" t="str" cm="1">
        <f t="array" ref="I4801">IFERROR(
INDEX(Category_Map!$B$3:$B$28,
MATCH(TRIM(SUBSTITUTE(SUBSTITUTE(CLEAN(G4801),CHAR(160),""),CHAR(10),"")),
TRIM(SUBSTITUTE(SUBSTITUTE(Category_Map!$A$3:$A$28,CHAR(160),""),CHAR(10),"")),0)),
"Not Found")</f>
        <v>Clothing and Footwear</v>
      </c>
      <c r="J4801" t="str">
        <f t="shared" si="74"/>
        <v>Pre-COVID</v>
      </c>
    </row>
    <row r="4802" spans="1:10" x14ac:dyDescent="0.35">
      <c r="A4802" t="s">
        <v>33</v>
      </c>
      <c r="B4802">
        <v>2018</v>
      </c>
      <c r="C4802" t="s">
        <v>35</v>
      </c>
      <c r="D4802">
        <v>134</v>
      </c>
      <c r="E4802">
        <v>2</v>
      </c>
      <c r="F4802" s="1">
        <v>43132</v>
      </c>
      <c r="G4802" t="s">
        <v>19</v>
      </c>
      <c r="H4802">
        <v>134.69999999999999</v>
      </c>
      <c r="I4802" t="str" cm="1">
        <f t="array" ref="I4802">IFERROR(
INDEX(Category_Map!$B$3:$B$28,
MATCH(TRIM(SUBSTITUTE(SUBSTITUTE(CLEAN(G4802),CHAR(160),""),CHAR(10),"")),
TRIM(SUBSTITUTE(SUBSTITUTE(Category_Map!$A$3:$A$28,CHAR(160),""),CHAR(10),"")),0)),
"Not Found")</f>
        <v>Clothing and Footwear</v>
      </c>
      <c r="J4802" t="str">
        <f t="shared" ref="J4802:J4865" si="75">IF(F4802 &lt; DATE(2020,3,1), "Pre-COVID", "Post-COVID")</f>
        <v>Pre-COVID</v>
      </c>
    </row>
    <row r="4803" spans="1:10" x14ac:dyDescent="0.35">
      <c r="A4803" t="s">
        <v>33</v>
      </c>
      <c r="B4803">
        <v>2018</v>
      </c>
      <c r="C4803" t="s">
        <v>35</v>
      </c>
      <c r="D4803">
        <v>134</v>
      </c>
      <c r="E4803">
        <v>2</v>
      </c>
      <c r="F4803" s="1">
        <v>43132</v>
      </c>
      <c r="G4803" t="s">
        <v>20</v>
      </c>
      <c r="H4803">
        <v>141.30000000000001</v>
      </c>
      <c r="I4803" t="str" cm="1">
        <f t="array" ref="I4803">IFERROR(
INDEX(Category_Map!$B$3:$B$28,
MATCH(TRIM(SUBSTITUTE(SUBSTITUTE(CLEAN(G4803),CHAR(160),""),CHAR(10),"")),
TRIM(SUBSTITUTE(SUBSTITUTE(Category_Map!$A$3:$A$28,CHAR(160),""),CHAR(10),"")),0)),
"Not Found")</f>
        <v>Housing and Utilities</v>
      </c>
      <c r="J4803" t="str">
        <f t="shared" si="75"/>
        <v>Pre-COVID</v>
      </c>
    </row>
    <row r="4804" spans="1:10" x14ac:dyDescent="0.35">
      <c r="A4804" t="s">
        <v>33</v>
      </c>
      <c r="B4804">
        <v>2018</v>
      </c>
      <c r="C4804" t="s">
        <v>35</v>
      </c>
      <c r="D4804">
        <v>134</v>
      </c>
      <c r="E4804">
        <v>2</v>
      </c>
      <c r="F4804" s="1">
        <v>43132</v>
      </c>
      <c r="G4804" t="s">
        <v>21</v>
      </c>
      <c r="H4804">
        <v>127.3</v>
      </c>
      <c r="I4804" t="str" cm="1">
        <f t="array" ref="I4804">IFERROR(
INDEX(Category_Map!$B$3:$B$28,
MATCH(TRIM(SUBSTITUTE(SUBSTITUTE(CLEAN(G4804),CHAR(160),""),CHAR(10),"")),
TRIM(SUBSTITUTE(SUBSTITUTE(Category_Map!$A$3:$A$28,CHAR(160),""),CHAR(10),"")),0)),
"Not Found")</f>
        <v>Fuel and Energy</v>
      </c>
      <c r="J4804" t="str">
        <f t="shared" si="75"/>
        <v>Pre-COVID</v>
      </c>
    </row>
    <row r="4805" spans="1:10" x14ac:dyDescent="0.35">
      <c r="A4805" t="s">
        <v>33</v>
      </c>
      <c r="B4805">
        <v>2018</v>
      </c>
      <c r="C4805" t="s">
        <v>35</v>
      </c>
      <c r="D4805">
        <v>134</v>
      </c>
      <c r="E4805">
        <v>2</v>
      </c>
      <c r="F4805" s="1">
        <v>43132</v>
      </c>
      <c r="G4805" t="s">
        <v>22</v>
      </c>
      <c r="H4805">
        <v>129.9</v>
      </c>
      <c r="I4805" t="str" cm="1">
        <f t="array" ref="I4805">IFERROR(
INDEX(Category_Map!$B$3:$B$28,
MATCH(TRIM(SUBSTITUTE(SUBSTITUTE(CLEAN(G4805),CHAR(160),""),CHAR(10),"")),
TRIM(SUBSTITUTE(SUBSTITUTE(Category_Map!$A$3:$A$28,CHAR(160),""),CHAR(10),"")),0)),
"Not Found")</f>
        <v>Household goods and services</v>
      </c>
      <c r="J4805" t="str">
        <f t="shared" si="75"/>
        <v>Pre-COVID</v>
      </c>
    </row>
    <row r="4806" spans="1:10" x14ac:dyDescent="0.35">
      <c r="A4806" t="s">
        <v>33</v>
      </c>
      <c r="B4806">
        <v>2018</v>
      </c>
      <c r="C4806" t="s">
        <v>35</v>
      </c>
      <c r="D4806">
        <v>134</v>
      </c>
      <c r="E4806">
        <v>2</v>
      </c>
      <c r="F4806" s="1">
        <v>43132</v>
      </c>
      <c r="G4806" t="s">
        <v>23</v>
      </c>
      <c r="H4806">
        <v>129.80000000000001</v>
      </c>
      <c r="I4806" t="str" cm="1">
        <f t="array" ref="I4806">IFERROR(
INDEX(Category_Map!$B$3:$B$28,
MATCH(TRIM(SUBSTITUTE(SUBSTITUTE(CLEAN(G4806),CHAR(160),""),CHAR(10),"")),
TRIM(SUBSTITUTE(SUBSTITUTE(Category_Map!$A$3:$A$28,CHAR(160),""),CHAR(10),"")),0)),
"Not Found")</f>
        <v>Health</v>
      </c>
      <c r="J4806" t="str">
        <f t="shared" si="75"/>
        <v>Pre-COVID</v>
      </c>
    </row>
    <row r="4807" spans="1:10" x14ac:dyDescent="0.35">
      <c r="A4807" t="s">
        <v>33</v>
      </c>
      <c r="B4807">
        <v>2018</v>
      </c>
      <c r="C4807" t="s">
        <v>35</v>
      </c>
      <c r="D4807">
        <v>134</v>
      </c>
      <c r="E4807">
        <v>2</v>
      </c>
      <c r="F4807" s="1">
        <v>43132</v>
      </c>
      <c r="G4807" t="s">
        <v>24</v>
      </c>
      <c r="H4807">
        <v>117.4</v>
      </c>
      <c r="I4807" t="str" cm="1">
        <f t="array" ref="I4807">IFERROR(
INDEX(Category_Map!$B$3:$B$28,
MATCH(TRIM(SUBSTITUTE(SUBSTITUTE(CLEAN(G4807),CHAR(160),""),CHAR(10),"")),
TRIM(SUBSTITUTE(SUBSTITUTE(Category_Map!$A$3:$A$28,CHAR(160),""),CHAR(10),"")),0)),
"Not Found")</f>
        <v>Transport &amp; Communication</v>
      </c>
      <c r="J4807" t="str">
        <f t="shared" si="75"/>
        <v>Pre-COVID</v>
      </c>
    </row>
    <row r="4808" spans="1:10" x14ac:dyDescent="0.35">
      <c r="A4808" t="s">
        <v>33</v>
      </c>
      <c r="B4808">
        <v>2018</v>
      </c>
      <c r="C4808" t="s">
        <v>35</v>
      </c>
      <c r="D4808">
        <v>134</v>
      </c>
      <c r="E4808">
        <v>2</v>
      </c>
      <c r="F4808" s="1">
        <v>43132</v>
      </c>
      <c r="G4808" t="s">
        <v>25</v>
      </c>
      <c r="H4808">
        <v>126.5</v>
      </c>
      <c r="I4808" t="str" cm="1">
        <f t="array" ref="I4808">IFERROR(
INDEX(Category_Map!$B$3:$B$28,
MATCH(TRIM(SUBSTITUTE(SUBSTITUTE(CLEAN(G4808),CHAR(160),""),CHAR(10),"")),
TRIM(SUBSTITUTE(SUBSTITUTE(Category_Map!$A$3:$A$28,CHAR(160),""),CHAR(10),"")),0)),
"Not Found")</f>
        <v>Recreation and Personal Care</v>
      </c>
      <c r="J4808" t="str">
        <f t="shared" si="75"/>
        <v>Pre-COVID</v>
      </c>
    </row>
    <row r="4809" spans="1:10" x14ac:dyDescent="0.35">
      <c r="A4809" t="s">
        <v>33</v>
      </c>
      <c r="B4809">
        <v>2018</v>
      </c>
      <c r="C4809" t="s">
        <v>35</v>
      </c>
      <c r="D4809">
        <v>134</v>
      </c>
      <c r="E4809">
        <v>2</v>
      </c>
      <c r="F4809" s="1">
        <v>43132</v>
      </c>
      <c r="G4809" t="s">
        <v>26</v>
      </c>
      <c r="H4809">
        <v>137.19999999999999</v>
      </c>
      <c r="I4809" t="str" cm="1">
        <f t="array" ref="I4809">IFERROR(
INDEX(Category_Map!$B$3:$B$28,
MATCH(TRIM(SUBSTITUTE(SUBSTITUTE(CLEAN(G4809),CHAR(160),""),CHAR(10),"")),
TRIM(SUBSTITUTE(SUBSTITUTE(Category_Map!$A$3:$A$28,CHAR(160),""),CHAR(10),"")),0)),
"Not Found")</f>
        <v>Education</v>
      </c>
      <c r="J4809" t="str">
        <f t="shared" si="75"/>
        <v>Pre-COVID</v>
      </c>
    </row>
    <row r="4810" spans="1:10" x14ac:dyDescent="0.35">
      <c r="A4810" t="s">
        <v>33</v>
      </c>
      <c r="B4810">
        <v>2018</v>
      </c>
      <c r="C4810" t="s">
        <v>35</v>
      </c>
      <c r="D4810">
        <v>134</v>
      </c>
      <c r="E4810">
        <v>2</v>
      </c>
      <c r="F4810" s="1">
        <v>43132</v>
      </c>
      <c r="G4810" t="s">
        <v>27</v>
      </c>
      <c r="H4810">
        <v>126.2</v>
      </c>
      <c r="I4810" t="str" cm="1">
        <f t="array" ref="I4810">IFERROR(
INDEX(Category_Map!$B$3:$B$28,
MATCH(TRIM(SUBSTITUTE(SUBSTITUTE(CLEAN(G4810),CHAR(160),""),CHAR(10),"")),
TRIM(SUBSTITUTE(SUBSTITUTE(Category_Map!$A$3:$A$28,CHAR(160),""),CHAR(10),"")),0)),
"Not Found")</f>
        <v>Personal care and effects</v>
      </c>
      <c r="J4810" t="str">
        <f t="shared" si="75"/>
        <v>Pre-COVID</v>
      </c>
    </row>
    <row r="4811" spans="1:10" x14ac:dyDescent="0.35">
      <c r="A4811" t="s">
        <v>33</v>
      </c>
      <c r="B4811">
        <v>2018</v>
      </c>
      <c r="C4811" t="s">
        <v>35</v>
      </c>
      <c r="D4811">
        <v>134</v>
      </c>
      <c r="E4811">
        <v>2</v>
      </c>
      <c r="F4811" s="1">
        <v>43132</v>
      </c>
      <c r="G4811" t="s">
        <v>28</v>
      </c>
      <c r="H4811">
        <v>126.5</v>
      </c>
      <c r="I4811" t="str" cm="1">
        <f t="array" ref="I4811">IFERROR(
INDEX(Category_Map!$B$3:$B$28,
MATCH(TRIM(SUBSTITUTE(SUBSTITUTE(CLEAN(G4811),CHAR(160),""),CHAR(10),"")),
TRIM(SUBSTITUTE(SUBSTITUTE(Category_Map!$A$3:$A$28,CHAR(160),""),CHAR(10),"")),0)),
"Not Found")</f>
        <v>Miscellaneous</v>
      </c>
      <c r="J4811" t="str">
        <f t="shared" si="75"/>
        <v>Pre-COVID</v>
      </c>
    </row>
    <row r="4812" spans="1:10" x14ac:dyDescent="0.35">
      <c r="A4812" t="s">
        <v>34</v>
      </c>
      <c r="B4812">
        <v>2018</v>
      </c>
      <c r="C4812" t="s">
        <v>35</v>
      </c>
      <c r="D4812">
        <v>136.4</v>
      </c>
      <c r="E4812">
        <v>2</v>
      </c>
      <c r="F4812" s="1">
        <v>43132</v>
      </c>
      <c r="G4812" t="s">
        <v>3</v>
      </c>
      <c r="H4812">
        <v>135.9</v>
      </c>
      <c r="I4812" t="str" cm="1">
        <f t="array" ref="I4812">IFERROR(
INDEX(Category_Map!$B$3:$B$28,
MATCH(TRIM(SUBSTITUTE(SUBSTITUTE(CLEAN(G4812),CHAR(160),""),CHAR(10),"")),
TRIM(SUBSTITUTE(SUBSTITUTE(Category_Map!$A$3:$A$28,CHAR(160),""),CHAR(10),"")),0)),
"Not Found")</f>
        <v>Food</v>
      </c>
      <c r="J4812" t="str">
        <f t="shared" si="75"/>
        <v>Pre-COVID</v>
      </c>
    </row>
    <row r="4813" spans="1:10" x14ac:dyDescent="0.35">
      <c r="A4813" t="s">
        <v>34</v>
      </c>
      <c r="B4813">
        <v>2018</v>
      </c>
      <c r="C4813" t="s">
        <v>35</v>
      </c>
      <c r="D4813">
        <v>136.4</v>
      </c>
      <c r="E4813">
        <v>2</v>
      </c>
      <c r="F4813" s="1">
        <v>43132</v>
      </c>
      <c r="G4813" t="s">
        <v>4</v>
      </c>
      <c r="H4813">
        <v>143.5</v>
      </c>
      <c r="I4813" t="str" cm="1">
        <f t="array" ref="I4813">IFERROR(
INDEX(Category_Map!$B$3:$B$28,
MATCH(TRIM(SUBSTITUTE(SUBSTITUTE(CLEAN(G4813),CHAR(160),""),CHAR(10),"")),
TRIM(SUBSTITUTE(SUBSTITUTE(Category_Map!$A$3:$A$28,CHAR(160),""),CHAR(10),"")),0)),
"Not Found")</f>
        <v>Food</v>
      </c>
      <c r="J4813" t="str">
        <f t="shared" si="75"/>
        <v>Pre-COVID</v>
      </c>
    </row>
    <row r="4814" spans="1:10" x14ac:dyDescent="0.35">
      <c r="A4814" t="s">
        <v>34</v>
      </c>
      <c r="B4814">
        <v>2018</v>
      </c>
      <c r="C4814" t="s">
        <v>35</v>
      </c>
      <c r="D4814">
        <v>136.4</v>
      </c>
      <c r="E4814">
        <v>2</v>
      </c>
      <c r="F4814" s="1">
        <v>43132</v>
      </c>
      <c r="G4814" t="s">
        <v>5</v>
      </c>
      <c r="H4814">
        <v>140.30000000000001</v>
      </c>
      <c r="I4814" t="str" cm="1">
        <f t="array" ref="I4814">IFERROR(
INDEX(Category_Map!$B$3:$B$28,
MATCH(TRIM(SUBSTITUTE(SUBSTITUTE(CLEAN(G4814),CHAR(160),""),CHAR(10),"")),
TRIM(SUBSTITUTE(SUBSTITUTE(Category_Map!$A$3:$A$28,CHAR(160),""),CHAR(10),"")),0)),
"Not Found")</f>
        <v>Food</v>
      </c>
      <c r="J4814" t="str">
        <f t="shared" si="75"/>
        <v>Pre-COVID</v>
      </c>
    </row>
    <row r="4815" spans="1:10" x14ac:dyDescent="0.35">
      <c r="A4815" t="s">
        <v>34</v>
      </c>
      <c r="B4815">
        <v>2018</v>
      </c>
      <c r="C4815" t="s">
        <v>35</v>
      </c>
      <c r="D4815">
        <v>136.4</v>
      </c>
      <c r="E4815">
        <v>2</v>
      </c>
      <c r="F4815" s="1">
        <v>43132</v>
      </c>
      <c r="G4815" t="s">
        <v>6</v>
      </c>
      <c r="H4815">
        <v>140.9</v>
      </c>
      <c r="I4815" t="str" cm="1">
        <f t="array" ref="I4815">IFERROR(
INDEX(Category_Map!$B$3:$B$28,
MATCH(TRIM(SUBSTITUTE(SUBSTITUTE(CLEAN(G4815),CHAR(160),""),CHAR(10),"")),
TRIM(SUBSTITUTE(SUBSTITUTE(Category_Map!$A$3:$A$28,CHAR(160),""),CHAR(10),"")),0)),
"Not Found")</f>
        <v>Food</v>
      </c>
      <c r="J4815" t="str">
        <f t="shared" si="75"/>
        <v>Pre-COVID</v>
      </c>
    </row>
    <row r="4816" spans="1:10" x14ac:dyDescent="0.35">
      <c r="A4816" t="s">
        <v>34</v>
      </c>
      <c r="B4816">
        <v>2018</v>
      </c>
      <c r="C4816" t="s">
        <v>35</v>
      </c>
      <c r="D4816">
        <v>136.4</v>
      </c>
      <c r="E4816">
        <v>2</v>
      </c>
      <c r="F4816" s="1">
        <v>43132</v>
      </c>
      <c r="G4816" t="s">
        <v>7</v>
      </c>
      <c r="H4816">
        <v>120.4</v>
      </c>
      <c r="I4816" t="str" cm="1">
        <f t="array" ref="I4816">IFERROR(
INDEX(Category_Map!$B$3:$B$28,
MATCH(TRIM(SUBSTITUTE(SUBSTITUTE(CLEAN(G4816),CHAR(160),""),CHAR(10),"")),
TRIM(SUBSTITUTE(SUBSTITUTE(Category_Map!$A$3:$A$28,CHAR(160),""),CHAR(10),"")),0)),
"Not Found")</f>
        <v>Food</v>
      </c>
      <c r="J4816" t="str">
        <f t="shared" si="75"/>
        <v>Pre-COVID</v>
      </c>
    </row>
    <row r="4817" spans="1:10" x14ac:dyDescent="0.35">
      <c r="A4817" t="s">
        <v>34</v>
      </c>
      <c r="B4817">
        <v>2018</v>
      </c>
      <c r="C4817" t="s">
        <v>35</v>
      </c>
      <c r="D4817">
        <v>136.4</v>
      </c>
      <c r="E4817">
        <v>2</v>
      </c>
      <c r="F4817" s="1">
        <v>43132</v>
      </c>
      <c r="G4817" t="s">
        <v>8</v>
      </c>
      <c r="H4817">
        <v>142.9</v>
      </c>
      <c r="I4817" t="str" cm="1">
        <f t="array" ref="I4817">IFERROR(
INDEX(Category_Map!$B$3:$B$28,
MATCH(TRIM(SUBSTITUTE(SUBSTITUTE(CLEAN(G4817),CHAR(160),""),CHAR(10),"")),
TRIM(SUBSTITUTE(SUBSTITUTE(Category_Map!$A$3:$A$28,CHAR(160),""),CHAR(10),"")),0)),
"Not Found")</f>
        <v>Food</v>
      </c>
      <c r="J4817" t="str">
        <f t="shared" si="75"/>
        <v>Pre-COVID</v>
      </c>
    </row>
    <row r="4818" spans="1:10" x14ac:dyDescent="0.35">
      <c r="A4818" t="s">
        <v>34</v>
      </c>
      <c r="B4818">
        <v>2018</v>
      </c>
      <c r="C4818" t="s">
        <v>35</v>
      </c>
      <c r="D4818">
        <v>136.4</v>
      </c>
      <c r="E4818">
        <v>2</v>
      </c>
      <c r="F4818" s="1">
        <v>43132</v>
      </c>
      <c r="G4818" t="s">
        <v>9</v>
      </c>
      <c r="H4818">
        <v>140.5</v>
      </c>
      <c r="I4818" t="str" cm="1">
        <f t="array" ref="I4818">IFERROR(
INDEX(Category_Map!$B$3:$B$28,
MATCH(TRIM(SUBSTITUTE(SUBSTITUTE(CLEAN(G4818),CHAR(160),""),CHAR(10),"")),
TRIM(SUBSTITUTE(SUBSTITUTE(Category_Map!$A$3:$A$28,CHAR(160),""),CHAR(10),"")),0)),
"Not Found")</f>
        <v>Food</v>
      </c>
      <c r="J4818" t="str">
        <f t="shared" si="75"/>
        <v>Pre-COVID</v>
      </c>
    </row>
    <row r="4819" spans="1:10" x14ac:dyDescent="0.35">
      <c r="A4819" t="s">
        <v>34</v>
      </c>
      <c r="B4819">
        <v>2018</v>
      </c>
      <c r="C4819" t="s">
        <v>35</v>
      </c>
      <c r="D4819">
        <v>136.4</v>
      </c>
      <c r="E4819">
        <v>2</v>
      </c>
      <c r="F4819" s="1">
        <v>43132</v>
      </c>
      <c r="G4819" t="s">
        <v>10</v>
      </c>
      <c r="H4819">
        <v>125.8</v>
      </c>
      <c r="I4819" t="str" cm="1">
        <f t="array" ref="I4819">IFERROR(
INDEX(Category_Map!$B$3:$B$28,
MATCH(TRIM(SUBSTITUTE(SUBSTITUTE(CLEAN(G4819),CHAR(160),""),CHAR(10),"")),
TRIM(SUBSTITUTE(SUBSTITUTE(Category_Map!$A$3:$A$28,CHAR(160),""),CHAR(10),"")),0)),
"Not Found")</f>
        <v>Food</v>
      </c>
      <c r="J4819" t="str">
        <f t="shared" si="75"/>
        <v>Pre-COVID</v>
      </c>
    </row>
    <row r="4820" spans="1:10" x14ac:dyDescent="0.35">
      <c r="A4820" t="s">
        <v>34</v>
      </c>
      <c r="B4820">
        <v>2018</v>
      </c>
      <c r="C4820" t="s">
        <v>35</v>
      </c>
      <c r="D4820">
        <v>136.4</v>
      </c>
      <c r="E4820">
        <v>2</v>
      </c>
      <c r="F4820" s="1">
        <v>43132</v>
      </c>
      <c r="G4820" t="s">
        <v>11</v>
      </c>
      <c r="H4820">
        <v>117.1</v>
      </c>
      <c r="I4820" t="str" cm="1">
        <f t="array" ref="I4820">IFERROR(
INDEX(Category_Map!$B$3:$B$28,
MATCH(TRIM(SUBSTITUTE(SUBSTITUTE(CLEAN(G4820),CHAR(160),""),CHAR(10),"")),
TRIM(SUBSTITUTE(SUBSTITUTE(Category_Map!$A$3:$A$28,CHAR(160),""),CHAR(10),"")),0)),
"Not Found")</f>
        <v>Food</v>
      </c>
      <c r="J4820" t="str">
        <f t="shared" si="75"/>
        <v>Pre-COVID</v>
      </c>
    </row>
    <row r="4821" spans="1:10" x14ac:dyDescent="0.35">
      <c r="A4821" t="s">
        <v>34</v>
      </c>
      <c r="B4821">
        <v>2018</v>
      </c>
      <c r="C4821" t="s">
        <v>35</v>
      </c>
      <c r="D4821">
        <v>136.4</v>
      </c>
      <c r="E4821">
        <v>2</v>
      </c>
      <c r="F4821" s="1">
        <v>43132</v>
      </c>
      <c r="G4821" t="s">
        <v>12</v>
      </c>
      <c r="H4821">
        <v>137.30000000000001</v>
      </c>
      <c r="I4821" t="str" cm="1">
        <f t="array" ref="I4821">IFERROR(
INDEX(Category_Map!$B$3:$B$28,
MATCH(TRIM(SUBSTITUTE(SUBSTITUTE(CLEAN(G4821),CHAR(160),""),CHAR(10),"")),
TRIM(SUBSTITUTE(SUBSTITUTE(Category_Map!$A$3:$A$28,CHAR(160),""),CHAR(10),"")),0)),
"Not Found")</f>
        <v>Food</v>
      </c>
      <c r="J4821" t="str">
        <f t="shared" si="75"/>
        <v>Pre-COVID</v>
      </c>
    </row>
    <row r="4822" spans="1:10" x14ac:dyDescent="0.35">
      <c r="A4822" t="s">
        <v>34</v>
      </c>
      <c r="B4822">
        <v>2018</v>
      </c>
      <c r="C4822" t="s">
        <v>35</v>
      </c>
      <c r="D4822">
        <v>136.4</v>
      </c>
      <c r="E4822">
        <v>2</v>
      </c>
      <c r="F4822" s="1">
        <v>43132</v>
      </c>
      <c r="G4822" t="s">
        <v>13</v>
      </c>
      <c r="H4822">
        <v>128.6</v>
      </c>
      <c r="I4822" t="str" cm="1">
        <f t="array" ref="I4822">IFERROR(
INDEX(Category_Map!$B$3:$B$28,
MATCH(TRIM(SUBSTITUTE(SUBSTITUTE(CLEAN(G4822),CHAR(160),""),CHAR(10),"")),
TRIM(SUBSTITUTE(SUBSTITUTE(Category_Map!$A$3:$A$28,CHAR(160),""),CHAR(10),"")),0)),
"Not Found")</f>
        <v>Food and beverages</v>
      </c>
      <c r="J4822" t="str">
        <f t="shared" si="75"/>
        <v>Pre-COVID</v>
      </c>
    </row>
    <row r="4823" spans="1:10" x14ac:dyDescent="0.35">
      <c r="A4823" t="s">
        <v>34</v>
      </c>
      <c r="B4823">
        <v>2018</v>
      </c>
      <c r="C4823" t="s">
        <v>35</v>
      </c>
      <c r="D4823">
        <v>136.4</v>
      </c>
      <c r="E4823">
        <v>2</v>
      </c>
      <c r="F4823" s="1">
        <v>43132</v>
      </c>
      <c r="G4823" t="s">
        <v>14</v>
      </c>
      <c r="H4823">
        <v>149.6</v>
      </c>
      <c r="I4823" t="str" cm="1">
        <f t="array" ref="I4823">IFERROR(
INDEX(Category_Map!$B$3:$B$28,
MATCH(TRIM(SUBSTITUTE(SUBSTITUTE(CLEAN(G4823),CHAR(160),""),CHAR(10),"")),
TRIM(SUBSTITUTE(SUBSTITUTE(Category_Map!$A$3:$A$28,CHAR(160),""),CHAR(10),"")),0)),
"Not Found")</f>
        <v>Food and beverages</v>
      </c>
      <c r="J4823" t="str">
        <f t="shared" si="75"/>
        <v>Pre-COVID</v>
      </c>
    </row>
    <row r="4824" spans="1:10" x14ac:dyDescent="0.35">
      <c r="A4824" t="s">
        <v>34</v>
      </c>
      <c r="B4824">
        <v>2018</v>
      </c>
      <c r="C4824" t="s">
        <v>35</v>
      </c>
      <c r="D4824">
        <v>136.4</v>
      </c>
      <c r="E4824">
        <v>2</v>
      </c>
      <c r="F4824" s="1">
        <v>43132</v>
      </c>
      <c r="G4824" t="s">
        <v>15</v>
      </c>
      <c r="H4824">
        <v>137.6</v>
      </c>
      <c r="I4824" t="str" cm="1">
        <f t="array" ref="I4824">IFERROR(
INDEX(Category_Map!$B$3:$B$28,
MATCH(TRIM(SUBSTITUTE(SUBSTITUTE(CLEAN(G4824),CHAR(160),""),CHAR(10),"")),
TRIM(SUBSTITUTE(SUBSTITUTE(Category_Map!$A$3:$A$28,CHAR(160),""),CHAR(10),"")),0)),
"Not Found")</f>
        <v>Food and beverages</v>
      </c>
      <c r="J4824" t="str">
        <f t="shared" si="75"/>
        <v>Pre-COVID</v>
      </c>
    </row>
    <row r="4825" spans="1:10" x14ac:dyDescent="0.35">
      <c r="A4825" t="s">
        <v>34</v>
      </c>
      <c r="B4825">
        <v>2018</v>
      </c>
      <c r="C4825" t="s">
        <v>35</v>
      </c>
      <c r="D4825">
        <v>136.4</v>
      </c>
      <c r="E4825">
        <v>2</v>
      </c>
      <c r="F4825" s="1">
        <v>43132</v>
      </c>
      <c r="G4825" t="s">
        <v>16</v>
      </c>
      <c r="H4825">
        <v>154.9</v>
      </c>
      <c r="I4825" t="str" cm="1">
        <f t="array" ref="I4825">IFERROR(
INDEX(Category_Map!$B$3:$B$28,
MATCH(TRIM(SUBSTITUTE(SUBSTITUTE(CLEAN(G4825),CHAR(160),""),CHAR(10),"")),
TRIM(SUBSTITUTE(SUBSTITUTE(Category_Map!$A$3:$A$28,CHAR(160),""),CHAR(10),"")),0)),
"Not Found")</f>
        <v>Miscellaneous</v>
      </c>
      <c r="J4825" t="str">
        <f t="shared" si="75"/>
        <v>Pre-COVID</v>
      </c>
    </row>
    <row r="4826" spans="1:10" x14ac:dyDescent="0.35">
      <c r="A4826" t="s">
        <v>34</v>
      </c>
      <c r="B4826">
        <v>2018</v>
      </c>
      <c r="C4826" t="s">
        <v>35</v>
      </c>
      <c r="D4826">
        <v>136.4</v>
      </c>
      <c r="E4826">
        <v>2</v>
      </c>
      <c r="F4826" s="1">
        <v>43132</v>
      </c>
      <c r="G4826" t="s">
        <v>17</v>
      </c>
      <c r="H4826">
        <v>143.80000000000001</v>
      </c>
      <c r="I4826" t="str" cm="1">
        <f t="array" ref="I4826">IFERROR(
INDEX(Category_Map!$B$3:$B$28,
MATCH(TRIM(SUBSTITUTE(SUBSTITUTE(CLEAN(G4826),CHAR(160),""),CHAR(10),"")),
TRIM(SUBSTITUTE(SUBSTITUTE(Category_Map!$A$3:$A$28,CHAR(160),""),CHAR(10),"")),0)),
"Not Found")</f>
        <v>Clothing and Footwear</v>
      </c>
      <c r="J4826" t="str">
        <f t="shared" si="75"/>
        <v>Pre-COVID</v>
      </c>
    </row>
    <row r="4827" spans="1:10" x14ac:dyDescent="0.35">
      <c r="A4827" t="s">
        <v>34</v>
      </c>
      <c r="B4827">
        <v>2018</v>
      </c>
      <c r="C4827" t="s">
        <v>35</v>
      </c>
      <c r="D4827">
        <v>136.4</v>
      </c>
      <c r="E4827">
        <v>2</v>
      </c>
      <c r="F4827" s="1">
        <v>43132</v>
      </c>
      <c r="G4827" t="s">
        <v>18</v>
      </c>
      <c r="H4827">
        <v>135.6</v>
      </c>
      <c r="I4827" t="str" cm="1">
        <f t="array" ref="I4827">IFERROR(
INDEX(Category_Map!$B$3:$B$28,
MATCH(TRIM(SUBSTITUTE(SUBSTITUTE(CLEAN(G4827),CHAR(160),""),CHAR(10),"")),
TRIM(SUBSTITUTE(SUBSTITUTE(Category_Map!$A$3:$A$28,CHAR(160),""),CHAR(10),"")),0)),
"Not Found")</f>
        <v>Clothing and Footwear</v>
      </c>
      <c r="J4827" t="str">
        <f t="shared" si="75"/>
        <v>Pre-COVID</v>
      </c>
    </row>
    <row r="4828" spans="1:10" x14ac:dyDescent="0.35">
      <c r="A4828" t="s">
        <v>34</v>
      </c>
      <c r="B4828">
        <v>2018</v>
      </c>
      <c r="C4828" t="s">
        <v>35</v>
      </c>
      <c r="D4828">
        <v>136.4</v>
      </c>
      <c r="E4828">
        <v>2</v>
      </c>
      <c r="F4828" s="1">
        <v>43132</v>
      </c>
      <c r="G4828" t="s">
        <v>19</v>
      </c>
      <c r="H4828">
        <v>142.6</v>
      </c>
      <c r="I4828" t="str" cm="1">
        <f t="array" ref="I4828">IFERROR(
INDEX(Category_Map!$B$3:$B$28,
MATCH(TRIM(SUBSTITUTE(SUBSTITUTE(CLEAN(G4828),CHAR(160),""),CHAR(10),"")),
TRIM(SUBSTITUTE(SUBSTITUTE(Category_Map!$A$3:$A$28,CHAR(160),""),CHAR(10),"")),0)),
"Not Found")</f>
        <v>Clothing and Footwear</v>
      </c>
      <c r="J4828" t="str">
        <f t="shared" si="75"/>
        <v>Pre-COVID</v>
      </c>
    </row>
    <row r="4829" spans="1:10" x14ac:dyDescent="0.35">
      <c r="A4829" t="s">
        <v>34</v>
      </c>
      <c r="B4829">
        <v>2018</v>
      </c>
      <c r="C4829" t="s">
        <v>35</v>
      </c>
      <c r="D4829">
        <v>136.4</v>
      </c>
      <c r="E4829">
        <v>2</v>
      </c>
      <c r="F4829" s="1">
        <v>43132</v>
      </c>
      <c r="G4829" t="s">
        <v>20</v>
      </c>
      <c r="H4829">
        <v>141.30000000000001</v>
      </c>
      <c r="I4829" t="str" cm="1">
        <f t="array" ref="I4829">IFERROR(
INDEX(Category_Map!$B$3:$B$28,
MATCH(TRIM(SUBSTITUTE(SUBSTITUTE(CLEAN(G4829),CHAR(160),""),CHAR(10),"")),
TRIM(SUBSTITUTE(SUBSTITUTE(Category_Map!$A$3:$A$28,CHAR(160),""),CHAR(10),"")),0)),
"Not Found")</f>
        <v>Housing and Utilities</v>
      </c>
      <c r="J4829" t="str">
        <f t="shared" si="75"/>
        <v>Pre-COVID</v>
      </c>
    </row>
    <row r="4830" spans="1:10" x14ac:dyDescent="0.35">
      <c r="A4830" t="s">
        <v>34</v>
      </c>
      <c r="B4830">
        <v>2018</v>
      </c>
      <c r="C4830" t="s">
        <v>35</v>
      </c>
      <c r="D4830">
        <v>136.4</v>
      </c>
      <c r="E4830">
        <v>2</v>
      </c>
      <c r="F4830" s="1">
        <v>43132</v>
      </c>
      <c r="G4830" t="s">
        <v>21</v>
      </c>
      <c r="H4830">
        <v>136.69999999999999</v>
      </c>
      <c r="I4830" t="str" cm="1">
        <f t="array" ref="I4830">IFERROR(
INDEX(Category_Map!$B$3:$B$28,
MATCH(TRIM(SUBSTITUTE(SUBSTITUTE(CLEAN(G4830),CHAR(160),""),CHAR(10),"")),
TRIM(SUBSTITUTE(SUBSTITUTE(Category_Map!$A$3:$A$28,CHAR(160),""),CHAR(10),"")),0)),
"Not Found")</f>
        <v>Fuel and Energy</v>
      </c>
      <c r="J4830" t="str">
        <f t="shared" si="75"/>
        <v>Pre-COVID</v>
      </c>
    </row>
    <row r="4831" spans="1:10" x14ac:dyDescent="0.35">
      <c r="A4831" t="s">
        <v>34</v>
      </c>
      <c r="B4831">
        <v>2018</v>
      </c>
      <c r="C4831" t="s">
        <v>35</v>
      </c>
      <c r="D4831">
        <v>136.4</v>
      </c>
      <c r="E4831">
        <v>2</v>
      </c>
      <c r="F4831" s="1">
        <v>43132</v>
      </c>
      <c r="G4831" t="s">
        <v>22</v>
      </c>
      <c r="H4831">
        <v>135.19999999999999</v>
      </c>
      <c r="I4831" t="str" cm="1">
        <f t="array" ref="I4831">IFERROR(
INDEX(Category_Map!$B$3:$B$28,
MATCH(TRIM(SUBSTITUTE(SUBSTITUTE(CLEAN(G4831),CHAR(160),""),CHAR(10),"")),
TRIM(SUBSTITUTE(SUBSTITUTE(Category_Map!$A$3:$A$28,CHAR(160),""),CHAR(10),"")),0)),
"Not Found")</f>
        <v>Household goods and services</v>
      </c>
      <c r="J4831" t="str">
        <f t="shared" si="75"/>
        <v>Pre-COVID</v>
      </c>
    </row>
    <row r="4832" spans="1:10" x14ac:dyDescent="0.35">
      <c r="A4832" t="s">
        <v>34</v>
      </c>
      <c r="B4832">
        <v>2018</v>
      </c>
      <c r="C4832" t="s">
        <v>35</v>
      </c>
      <c r="D4832">
        <v>136.4</v>
      </c>
      <c r="E4832">
        <v>2</v>
      </c>
      <c r="F4832" s="1">
        <v>43132</v>
      </c>
      <c r="G4832" t="s">
        <v>23</v>
      </c>
      <c r="H4832">
        <v>133.80000000000001</v>
      </c>
      <c r="I4832" t="str" cm="1">
        <f t="array" ref="I4832">IFERROR(
INDEX(Category_Map!$B$3:$B$28,
MATCH(TRIM(SUBSTITUTE(SUBSTITUTE(CLEAN(G4832),CHAR(160),""),CHAR(10),"")),
TRIM(SUBSTITUTE(SUBSTITUTE(Category_Map!$A$3:$A$28,CHAR(160),""),CHAR(10),"")),0)),
"Not Found")</f>
        <v>Health</v>
      </c>
      <c r="J4832" t="str">
        <f t="shared" si="75"/>
        <v>Pre-COVID</v>
      </c>
    </row>
    <row r="4833" spans="1:10" x14ac:dyDescent="0.35">
      <c r="A4833" t="s">
        <v>34</v>
      </c>
      <c r="B4833">
        <v>2018</v>
      </c>
      <c r="C4833" t="s">
        <v>35</v>
      </c>
      <c r="D4833">
        <v>136.4</v>
      </c>
      <c r="E4833">
        <v>2</v>
      </c>
      <c r="F4833" s="1">
        <v>43132</v>
      </c>
      <c r="G4833" t="s">
        <v>24</v>
      </c>
      <c r="H4833">
        <v>120.2</v>
      </c>
      <c r="I4833" t="str" cm="1">
        <f t="array" ref="I4833">IFERROR(
INDEX(Category_Map!$B$3:$B$28,
MATCH(TRIM(SUBSTITUTE(SUBSTITUTE(CLEAN(G4833),CHAR(160),""),CHAR(10),"")),
TRIM(SUBSTITUTE(SUBSTITUTE(Category_Map!$A$3:$A$28,CHAR(160),""),CHAR(10),"")),0)),
"Not Found")</f>
        <v>Transport &amp; Communication</v>
      </c>
      <c r="J4833" t="str">
        <f t="shared" si="75"/>
        <v>Pre-COVID</v>
      </c>
    </row>
    <row r="4834" spans="1:10" x14ac:dyDescent="0.35">
      <c r="A4834" t="s">
        <v>34</v>
      </c>
      <c r="B4834">
        <v>2018</v>
      </c>
      <c r="C4834" t="s">
        <v>35</v>
      </c>
      <c r="D4834">
        <v>136.4</v>
      </c>
      <c r="E4834">
        <v>2</v>
      </c>
      <c r="F4834" s="1">
        <v>43132</v>
      </c>
      <c r="G4834" t="s">
        <v>25</v>
      </c>
      <c r="H4834">
        <v>129.9</v>
      </c>
      <c r="I4834" t="str" cm="1">
        <f t="array" ref="I4834">IFERROR(
INDEX(Category_Map!$B$3:$B$28,
MATCH(TRIM(SUBSTITUTE(SUBSTITUTE(CLEAN(G4834),CHAR(160),""),CHAR(10),"")),
TRIM(SUBSTITUTE(SUBSTITUTE(Category_Map!$A$3:$A$28,CHAR(160),""),CHAR(10),"")),0)),
"Not Found")</f>
        <v>Recreation and Personal Care</v>
      </c>
      <c r="J4834" t="str">
        <f t="shared" si="75"/>
        <v>Pre-COVID</v>
      </c>
    </row>
    <row r="4835" spans="1:10" x14ac:dyDescent="0.35">
      <c r="A4835" t="s">
        <v>34</v>
      </c>
      <c r="B4835">
        <v>2018</v>
      </c>
      <c r="C4835" t="s">
        <v>35</v>
      </c>
      <c r="D4835">
        <v>136.4</v>
      </c>
      <c r="E4835">
        <v>2</v>
      </c>
      <c r="F4835" s="1">
        <v>43132</v>
      </c>
      <c r="G4835" t="s">
        <v>26</v>
      </c>
      <c r="H4835">
        <v>139</v>
      </c>
      <c r="I4835" t="str" cm="1">
        <f t="array" ref="I4835">IFERROR(
INDEX(Category_Map!$B$3:$B$28,
MATCH(TRIM(SUBSTITUTE(SUBSTITUTE(CLEAN(G4835),CHAR(160),""),CHAR(10),"")),
TRIM(SUBSTITUTE(SUBSTITUTE(Category_Map!$A$3:$A$28,CHAR(160),""),CHAR(10),"")),0)),
"Not Found")</f>
        <v>Education</v>
      </c>
      <c r="J4835" t="str">
        <f t="shared" si="75"/>
        <v>Pre-COVID</v>
      </c>
    </row>
    <row r="4836" spans="1:10" x14ac:dyDescent="0.35">
      <c r="A4836" t="s">
        <v>34</v>
      </c>
      <c r="B4836">
        <v>2018</v>
      </c>
      <c r="C4836" t="s">
        <v>35</v>
      </c>
      <c r="D4836">
        <v>136.4</v>
      </c>
      <c r="E4836">
        <v>2</v>
      </c>
      <c r="F4836" s="1">
        <v>43132</v>
      </c>
      <c r="G4836" t="s">
        <v>27</v>
      </c>
      <c r="H4836">
        <v>127.7</v>
      </c>
      <c r="I4836" t="str" cm="1">
        <f t="array" ref="I4836">IFERROR(
INDEX(Category_Map!$B$3:$B$28,
MATCH(TRIM(SUBSTITUTE(SUBSTITUTE(CLEAN(G4836),CHAR(160),""),CHAR(10),"")),
TRIM(SUBSTITUTE(SUBSTITUTE(Category_Map!$A$3:$A$28,CHAR(160),""),CHAR(10),"")),0)),
"Not Found")</f>
        <v>Personal care and effects</v>
      </c>
      <c r="J4836" t="str">
        <f t="shared" si="75"/>
        <v>Pre-COVID</v>
      </c>
    </row>
    <row r="4837" spans="1:10" x14ac:dyDescent="0.35">
      <c r="A4837" t="s">
        <v>34</v>
      </c>
      <c r="B4837">
        <v>2018</v>
      </c>
      <c r="C4837" t="s">
        <v>35</v>
      </c>
      <c r="D4837">
        <v>136.4</v>
      </c>
      <c r="E4837">
        <v>2</v>
      </c>
      <c r="F4837" s="1">
        <v>43132</v>
      </c>
      <c r="G4837" t="s">
        <v>28</v>
      </c>
      <c r="H4837">
        <v>129.6</v>
      </c>
      <c r="I4837" t="str" cm="1">
        <f t="array" ref="I4837">IFERROR(
INDEX(Category_Map!$B$3:$B$28,
MATCH(TRIM(SUBSTITUTE(SUBSTITUTE(CLEAN(G4837),CHAR(160),""),CHAR(10),"")),
TRIM(SUBSTITUTE(SUBSTITUTE(Category_Map!$A$3:$A$28,CHAR(160),""),CHAR(10),"")),0)),
"Not Found")</f>
        <v>Miscellaneous</v>
      </c>
      <c r="J4837" t="str">
        <f t="shared" si="75"/>
        <v>Pre-COVID</v>
      </c>
    </row>
    <row r="4838" spans="1:10" x14ac:dyDescent="0.35">
      <c r="A4838" t="s">
        <v>30</v>
      </c>
      <c r="B4838">
        <v>2018</v>
      </c>
      <c r="C4838" t="s">
        <v>36</v>
      </c>
      <c r="D4838">
        <v>138.69999999999999</v>
      </c>
      <c r="E4838">
        <v>3</v>
      </c>
      <c r="F4838" s="1">
        <v>43160</v>
      </c>
      <c r="G4838" t="s">
        <v>3</v>
      </c>
      <c r="H4838">
        <v>136.80000000000001</v>
      </c>
      <c r="I4838" t="str" cm="1">
        <f t="array" ref="I4838">IFERROR(
INDEX(Category_Map!$B$3:$B$28,
MATCH(TRIM(SUBSTITUTE(SUBSTITUTE(CLEAN(G4838),CHAR(160),""),CHAR(10),"")),
TRIM(SUBSTITUTE(SUBSTITUTE(Category_Map!$A$3:$A$28,CHAR(160),""),CHAR(10),"")),0)),
"Not Found")</f>
        <v>Food</v>
      </c>
      <c r="J4838" t="str">
        <f t="shared" si="75"/>
        <v>Pre-COVID</v>
      </c>
    </row>
    <row r="4839" spans="1:10" x14ac:dyDescent="0.35">
      <c r="A4839" t="s">
        <v>30</v>
      </c>
      <c r="B4839">
        <v>2018</v>
      </c>
      <c r="C4839" t="s">
        <v>36</v>
      </c>
      <c r="D4839">
        <v>138.69999999999999</v>
      </c>
      <c r="E4839">
        <v>3</v>
      </c>
      <c r="F4839" s="1">
        <v>43160</v>
      </c>
      <c r="G4839" t="s">
        <v>4</v>
      </c>
      <c r="H4839">
        <v>143.80000000000001</v>
      </c>
      <c r="I4839" t="str" cm="1">
        <f t="array" ref="I4839">IFERROR(
INDEX(Category_Map!$B$3:$B$28,
MATCH(TRIM(SUBSTITUTE(SUBSTITUTE(CLEAN(G4839),CHAR(160),""),CHAR(10),"")),
TRIM(SUBSTITUTE(SUBSTITUTE(Category_Map!$A$3:$A$28,CHAR(160),""),CHAR(10),"")),0)),
"Not Found")</f>
        <v>Food</v>
      </c>
      <c r="J4839" t="str">
        <f t="shared" si="75"/>
        <v>Pre-COVID</v>
      </c>
    </row>
    <row r="4840" spans="1:10" x14ac:dyDescent="0.35">
      <c r="A4840" t="s">
        <v>30</v>
      </c>
      <c r="B4840">
        <v>2018</v>
      </c>
      <c r="C4840" t="s">
        <v>36</v>
      </c>
      <c r="D4840">
        <v>138.69999999999999</v>
      </c>
      <c r="E4840">
        <v>3</v>
      </c>
      <c r="F4840" s="1">
        <v>43160</v>
      </c>
      <c r="G4840" t="s">
        <v>5</v>
      </c>
      <c r="H4840">
        <v>140</v>
      </c>
      <c r="I4840" t="str" cm="1">
        <f t="array" ref="I4840">IFERROR(
INDEX(Category_Map!$B$3:$B$28,
MATCH(TRIM(SUBSTITUTE(SUBSTITUTE(CLEAN(G4840),CHAR(160),""),CHAR(10),"")),
TRIM(SUBSTITUTE(SUBSTITUTE(Category_Map!$A$3:$A$28,CHAR(160),""),CHAR(10),"")),0)),
"Not Found")</f>
        <v>Food</v>
      </c>
      <c r="J4840" t="str">
        <f t="shared" si="75"/>
        <v>Pre-COVID</v>
      </c>
    </row>
    <row r="4841" spans="1:10" x14ac:dyDescent="0.35">
      <c r="A4841" t="s">
        <v>30</v>
      </c>
      <c r="B4841">
        <v>2018</v>
      </c>
      <c r="C4841" t="s">
        <v>36</v>
      </c>
      <c r="D4841">
        <v>138.69999999999999</v>
      </c>
      <c r="E4841">
        <v>3</v>
      </c>
      <c r="F4841" s="1">
        <v>43160</v>
      </c>
      <c r="G4841" t="s">
        <v>6</v>
      </c>
      <c r="H4841">
        <v>142</v>
      </c>
      <c r="I4841" t="str" cm="1">
        <f t="array" ref="I4841">IFERROR(
INDEX(Category_Map!$B$3:$B$28,
MATCH(TRIM(SUBSTITUTE(SUBSTITUTE(CLEAN(G4841),CHAR(160),""),CHAR(10),"")),
TRIM(SUBSTITUTE(SUBSTITUTE(Category_Map!$A$3:$A$28,CHAR(160),""),CHAR(10),"")),0)),
"Not Found")</f>
        <v>Food</v>
      </c>
      <c r="J4841" t="str">
        <f t="shared" si="75"/>
        <v>Pre-COVID</v>
      </c>
    </row>
    <row r="4842" spans="1:10" x14ac:dyDescent="0.35">
      <c r="A4842" t="s">
        <v>30</v>
      </c>
      <c r="B4842">
        <v>2018</v>
      </c>
      <c r="C4842" t="s">
        <v>36</v>
      </c>
      <c r="D4842">
        <v>138.69999999999999</v>
      </c>
      <c r="E4842">
        <v>3</v>
      </c>
      <c r="F4842" s="1">
        <v>43160</v>
      </c>
      <c r="G4842" t="s">
        <v>7</v>
      </c>
      <c r="H4842">
        <v>123.2</v>
      </c>
      <c r="I4842" t="str" cm="1">
        <f t="array" ref="I4842">IFERROR(
INDEX(Category_Map!$B$3:$B$28,
MATCH(TRIM(SUBSTITUTE(SUBSTITUTE(CLEAN(G4842),CHAR(160),""),CHAR(10),"")),
TRIM(SUBSTITUTE(SUBSTITUTE(Category_Map!$A$3:$A$28,CHAR(160),""),CHAR(10),"")),0)),
"Not Found")</f>
        <v>Food</v>
      </c>
      <c r="J4842" t="str">
        <f t="shared" si="75"/>
        <v>Pre-COVID</v>
      </c>
    </row>
    <row r="4843" spans="1:10" x14ac:dyDescent="0.35">
      <c r="A4843" t="s">
        <v>30</v>
      </c>
      <c r="B4843">
        <v>2018</v>
      </c>
      <c r="C4843" t="s">
        <v>36</v>
      </c>
      <c r="D4843">
        <v>138.69999999999999</v>
      </c>
      <c r="E4843">
        <v>3</v>
      </c>
      <c r="F4843" s="1">
        <v>43160</v>
      </c>
      <c r="G4843" t="s">
        <v>8</v>
      </c>
      <c r="H4843">
        <v>152.9</v>
      </c>
      <c r="I4843" t="str" cm="1">
        <f t="array" ref="I4843">IFERROR(
INDEX(Category_Map!$B$3:$B$28,
MATCH(TRIM(SUBSTITUTE(SUBSTITUTE(CLEAN(G4843),CHAR(160),""),CHAR(10),"")),
TRIM(SUBSTITUTE(SUBSTITUTE(Category_Map!$A$3:$A$28,CHAR(160),""),CHAR(10),"")),0)),
"Not Found")</f>
        <v>Food</v>
      </c>
      <c r="J4843" t="str">
        <f t="shared" si="75"/>
        <v>Pre-COVID</v>
      </c>
    </row>
    <row r="4844" spans="1:10" x14ac:dyDescent="0.35">
      <c r="A4844" t="s">
        <v>30</v>
      </c>
      <c r="B4844">
        <v>2018</v>
      </c>
      <c r="C4844" t="s">
        <v>36</v>
      </c>
      <c r="D4844">
        <v>138.69999999999999</v>
      </c>
      <c r="E4844">
        <v>3</v>
      </c>
      <c r="F4844" s="1">
        <v>43160</v>
      </c>
      <c r="G4844" t="s">
        <v>9</v>
      </c>
      <c r="H4844">
        <v>138</v>
      </c>
      <c r="I4844" t="str" cm="1">
        <f t="array" ref="I4844">IFERROR(
INDEX(Category_Map!$B$3:$B$28,
MATCH(TRIM(SUBSTITUTE(SUBSTITUTE(CLEAN(G4844),CHAR(160),""),CHAR(10),"")),
TRIM(SUBSTITUTE(SUBSTITUTE(Category_Map!$A$3:$A$28,CHAR(160),""),CHAR(10),"")),0)),
"Not Found")</f>
        <v>Food</v>
      </c>
      <c r="J4844" t="str">
        <f t="shared" si="75"/>
        <v>Pre-COVID</v>
      </c>
    </row>
    <row r="4845" spans="1:10" x14ac:dyDescent="0.35">
      <c r="A4845" t="s">
        <v>30</v>
      </c>
      <c r="B4845">
        <v>2018</v>
      </c>
      <c r="C4845" t="s">
        <v>36</v>
      </c>
      <c r="D4845">
        <v>138.69999999999999</v>
      </c>
      <c r="E4845">
        <v>3</v>
      </c>
      <c r="F4845" s="1">
        <v>43160</v>
      </c>
      <c r="G4845" t="s">
        <v>10</v>
      </c>
      <c r="H4845">
        <v>129.30000000000001</v>
      </c>
      <c r="I4845" t="str" cm="1">
        <f t="array" ref="I4845">IFERROR(
INDEX(Category_Map!$B$3:$B$28,
MATCH(TRIM(SUBSTITUTE(SUBSTITUTE(CLEAN(G4845),CHAR(160),""),CHAR(10),"")),
TRIM(SUBSTITUTE(SUBSTITUTE(Category_Map!$A$3:$A$28,CHAR(160),""),CHAR(10),"")),0)),
"Not Found")</f>
        <v>Food</v>
      </c>
      <c r="J4845" t="str">
        <f t="shared" si="75"/>
        <v>Pre-COVID</v>
      </c>
    </row>
    <row r="4846" spans="1:10" x14ac:dyDescent="0.35">
      <c r="A4846" t="s">
        <v>30</v>
      </c>
      <c r="B4846">
        <v>2018</v>
      </c>
      <c r="C4846" t="s">
        <v>36</v>
      </c>
      <c r="D4846">
        <v>138.69999999999999</v>
      </c>
      <c r="E4846">
        <v>3</v>
      </c>
      <c r="F4846" s="1">
        <v>43160</v>
      </c>
      <c r="G4846" t="s">
        <v>11</v>
      </c>
      <c r="H4846">
        <v>117.1</v>
      </c>
      <c r="I4846" t="str" cm="1">
        <f t="array" ref="I4846">IFERROR(
INDEX(Category_Map!$B$3:$B$28,
MATCH(TRIM(SUBSTITUTE(SUBSTITUTE(CLEAN(G4846),CHAR(160),""),CHAR(10),"")),
TRIM(SUBSTITUTE(SUBSTITUTE(Category_Map!$A$3:$A$28,CHAR(160),""),CHAR(10),"")),0)),
"Not Found")</f>
        <v>Food</v>
      </c>
      <c r="J4846" t="str">
        <f t="shared" si="75"/>
        <v>Pre-COVID</v>
      </c>
    </row>
    <row r="4847" spans="1:10" x14ac:dyDescent="0.35">
      <c r="A4847" t="s">
        <v>30</v>
      </c>
      <c r="B4847">
        <v>2018</v>
      </c>
      <c r="C4847" t="s">
        <v>36</v>
      </c>
      <c r="D4847">
        <v>138.69999999999999</v>
      </c>
      <c r="E4847">
        <v>3</v>
      </c>
      <c r="F4847" s="1">
        <v>43160</v>
      </c>
      <c r="G4847" t="s">
        <v>12</v>
      </c>
      <c r="H4847">
        <v>136.30000000000001</v>
      </c>
      <c r="I4847" t="str" cm="1">
        <f t="array" ref="I4847">IFERROR(
INDEX(Category_Map!$B$3:$B$28,
MATCH(TRIM(SUBSTITUTE(SUBSTITUTE(CLEAN(G4847),CHAR(160),""),CHAR(10),"")),
TRIM(SUBSTITUTE(SUBSTITUTE(Category_Map!$A$3:$A$28,CHAR(160),""),CHAR(10),"")),0)),
"Not Found")</f>
        <v>Food</v>
      </c>
      <c r="J4847" t="str">
        <f t="shared" si="75"/>
        <v>Pre-COVID</v>
      </c>
    </row>
    <row r="4848" spans="1:10" x14ac:dyDescent="0.35">
      <c r="A4848" t="s">
        <v>30</v>
      </c>
      <c r="B4848">
        <v>2018</v>
      </c>
      <c r="C4848" t="s">
        <v>36</v>
      </c>
      <c r="D4848">
        <v>138.69999999999999</v>
      </c>
      <c r="E4848">
        <v>3</v>
      </c>
      <c r="F4848" s="1">
        <v>43160</v>
      </c>
      <c r="G4848" t="s">
        <v>13</v>
      </c>
      <c r="H4848">
        <v>131.19999999999999</v>
      </c>
      <c r="I4848" t="str" cm="1">
        <f t="array" ref="I4848">IFERROR(
INDEX(Category_Map!$B$3:$B$28,
MATCH(TRIM(SUBSTITUTE(SUBSTITUTE(CLEAN(G4848),CHAR(160),""),CHAR(10),"")),
TRIM(SUBSTITUTE(SUBSTITUTE(Category_Map!$A$3:$A$28,CHAR(160),""),CHAR(10),"")),0)),
"Not Found")</f>
        <v>Food and beverages</v>
      </c>
      <c r="J4848" t="str">
        <f t="shared" si="75"/>
        <v>Pre-COVID</v>
      </c>
    </row>
    <row r="4849" spans="1:10" x14ac:dyDescent="0.35">
      <c r="A4849" t="s">
        <v>30</v>
      </c>
      <c r="B4849">
        <v>2018</v>
      </c>
      <c r="C4849" t="s">
        <v>36</v>
      </c>
      <c r="D4849">
        <v>138.69999999999999</v>
      </c>
      <c r="E4849">
        <v>3</v>
      </c>
      <c r="F4849" s="1">
        <v>43160</v>
      </c>
      <c r="G4849" t="s">
        <v>14</v>
      </c>
      <c r="H4849">
        <v>152.80000000000001</v>
      </c>
      <c r="I4849" t="str" cm="1">
        <f t="array" ref="I4849">IFERROR(
INDEX(Category_Map!$B$3:$B$28,
MATCH(TRIM(SUBSTITUTE(SUBSTITUTE(CLEAN(G4849),CHAR(160),""),CHAR(10),"")),
TRIM(SUBSTITUTE(SUBSTITUTE(Category_Map!$A$3:$A$28,CHAR(160),""),CHAR(10),"")),0)),
"Not Found")</f>
        <v>Food and beverages</v>
      </c>
      <c r="J4849" t="str">
        <f t="shared" si="75"/>
        <v>Pre-COVID</v>
      </c>
    </row>
    <row r="4850" spans="1:10" x14ac:dyDescent="0.35">
      <c r="A4850" t="s">
        <v>30</v>
      </c>
      <c r="B4850">
        <v>2018</v>
      </c>
      <c r="C4850" t="s">
        <v>36</v>
      </c>
      <c r="D4850">
        <v>138.69999999999999</v>
      </c>
      <c r="E4850">
        <v>3</v>
      </c>
      <c r="F4850" s="1">
        <v>43160</v>
      </c>
      <c r="G4850" t="s">
        <v>15</v>
      </c>
      <c r="H4850">
        <v>138.6</v>
      </c>
      <c r="I4850" t="str" cm="1">
        <f t="array" ref="I4850">IFERROR(
INDEX(Category_Map!$B$3:$B$28,
MATCH(TRIM(SUBSTITUTE(SUBSTITUTE(CLEAN(G4850),CHAR(160),""),CHAR(10),"")),
TRIM(SUBSTITUTE(SUBSTITUTE(Category_Map!$A$3:$A$28,CHAR(160),""),CHAR(10),"")),0)),
"Not Found")</f>
        <v>Food and beverages</v>
      </c>
      <c r="J4850" t="str">
        <f t="shared" si="75"/>
        <v>Pre-COVID</v>
      </c>
    </row>
    <row r="4851" spans="1:10" x14ac:dyDescent="0.35">
      <c r="A4851" t="s">
        <v>30</v>
      </c>
      <c r="B4851">
        <v>2018</v>
      </c>
      <c r="C4851" t="s">
        <v>36</v>
      </c>
      <c r="D4851">
        <v>138.69999999999999</v>
      </c>
      <c r="E4851">
        <v>3</v>
      </c>
      <c r="F4851" s="1">
        <v>43160</v>
      </c>
      <c r="G4851" t="s">
        <v>16</v>
      </c>
      <c r="H4851">
        <v>155.1</v>
      </c>
      <c r="I4851" t="str" cm="1">
        <f t="array" ref="I4851">IFERROR(
INDEX(Category_Map!$B$3:$B$28,
MATCH(TRIM(SUBSTITUTE(SUBSTITUTE(CLEAN(G4851),CHAR(160),""),CHAR(10),"")),
TRIM(SUBSTITUTE(SUBSTITUTE(Category_Map!$A$3:$A$28,CHAR(160),""),CHAR(10),"")),0)),
"Not Found")</f>
        <v>Miscellaneous</v>
      </c>
      <c r="J4851" t="str">
        <f t="shared" si="75"/>
        <v>Pre-COVID</v>
      </c>
    </row>
    <row r="4852" spans="1:10" x14ac:dyDescent="0.35">
      <c r="A4852" t="s">
        <v>30</v>
      </c>
      <c r="B4852">
        <v>2018</v>
      </c>
      <c r="C4852" t="s">
        <v>36</v>
      </c>
      <c r="D4852">
        <v>138.69999999999999</v>
      </c>
      <c r="E4852">
        <v>3</v>
      </c>
      <c r="F4852" s="1">
        <v>43160</v>
      </c>
      <c r="G4852" t="s">
        <v>17</v>
      </c>
      <c r="H4852">
        <v>149.19999999999999</v>
      </c>
      <c r="I4852" t="str" cm="1">
        <f t="array" ref="I4852">IFERROR(
INDEX(Category_Map!$B$3:$B$28,
MATCH(TRIM(SUBSTITUTE(SUBSTITUTE(CLEAN(G4852),CHAR(160),""),CHAR(10),"")),
TRIM(SUBSTITUTE(SUBSTITUTE(Category_Map!$A$3:$A$28,CHAR(160),""),CHAR(10),"")),0)),
"Not Found")</f>
        <v>Clothing and Footwear</v>
      </c>
      <c r="J4852" t="str">
        <f t="shared" si="75"/>
        <v>Pre-COVID</v>
      </c>
    </row>
    <row r="4853" spans="1:10" x14ac:dyDescent="0.35">
      <c r="A4853" t="s">
        <v>30</v>
      </c>
      <c r="B4853">
        <v>2018</v>
      </c>
      <c r="C4853" t="s">
        <v>36</v>
      </c>
      <c r="D4853">
        <v>138.69999999999999</v>
      </c>
      <c r="E4853">
        <v>3</v>
      </c>
      <c r="F4853" s="1">
        <v>43160</v>
      </c>
      <c r="G4853" t="s">
        <v>18</v>
      </c>
      <c r="H4853">
        <v>143</v>
      </c>
      <c r="I4853" t="str" cm="1">
        <f t="array" ref="I4853">IFERROR(
INDEX(Category_Map!$B$3:$B$28,
MATCH(TRIM(SUBSTITUTE(SUBSTITUTE(CLEAN(G4853),CHAR(160),""),CHAR(10),"")),
TRIM(SUBSTITUTE(SUBSTITUTE(Category_Map!$A$3:$A$28,CHAR(160),""),CHAR(10),"")),0)),
"Not Found")</f>
        <v>Clothing and Footwear</v>
      </c>
      <c r="J4853" t="str">
        <f t="shared" si="75"/>
        <v>Pre-COVID</v>
      </c>
    </row>
    <row r="4854" spans="1:10" x14ac:dyDescent="0.35">
      <c r="A4854" t="s">
        <v>30</v>
      </c>
      <c r="B4854">
        <v>2018</v>
      </c>
      <c r="C4854" t="s">
        <v>36</v>
      </c>
      <c r="D4854">
        <v>138.69999999999999</v>
      </c>
      <c r="E4854">
        <v>3</v>
      </c>
      <c r="F4854" s="1">
        <v>43160</v>
      </c>
      <c r="G4854" t="s">
        <v>19</v>
      </c>
      <c r="H4854">
        <v>148.30000000000001</v>
      </c>
      <c r="I4854" t="str" cm="1">
        <f t="array" ref="I4854">IFERROR(
INDEX(Category_Map!$B$3:$B$28,
MATCH(TRIM(SUBSTITUTE(SUBSTITUTE(CLEAN(G4854),CHAR(160),""),CHAR(10),"")),
TRIM(SUBSTITUTE(SUBSTITUTE(Category_Map!$A$3:$A$28,CHAR(160),""),CHAR(10),"")),0)),
"Not Found")</f>
        <v>Clothing and Footwear</v>
      </c>
      <c r="J4854" t="str">
        <f t="shared" si="75"/>
        <v>Pre-COVID</v>
      </c>
    </row>
    <row r="4855" spans="1:10" x14ac:dyDescent="0.35">
      <c r="A4855" t="s">
        <v>30</v>
      </c>
      <c r="B4855">
        <v>2018</v>
      </c>
      <c r="C4855" t="s">
        <v>36</v>
      </c>
      <c r="D4855">
        <v>138.69999999999999</v>
      </c>
      <c r="E4855">
        <v>3</v>
      </c>
      <c r="F4855" s="1">
        <v>43160</v>
      </c>
      <c r="G4855" t="s">
        <v>20</v>
      </c>
      <c r="H4855">
        <v>0</v>
      </c>
      <c r="I4855" t="str" cm="1">
        <f t="array" ref="I4855">IFERROR(
INDEX(Category_Map!$B$3:$B$28,
MATCH(TRIM(SUBSTITUTE(SUBSTITUTE(CLEAN(G4855),CHAR(160),""),CHAR(10),"")),
TRIM(SUBSTITUTE(SUBSTITUTE(Category_Map!$A$3:$A$28,CHAR(160),""),CHAR(10),"")),0)),
"Not Found")</f>
        <v>Housing and Utilities</v>
      </c>
      <c r="J4855" t="str">
        <f t="shared" si="75"/>
        <v>Pre-COVID</v>
      </c>
    </row>
    <row r="4856" spans="1:10" x14ac:dyDescent="0.35">
      <c r="A4856" t="s">
        <v>30</v>
      </c>
      <c r="B4856">
        <v>2018</v>
      </c>
      <c r="C4856" t="s">
        <v>36</v>
      </c>
      <c r="D4856">
        <v>138.69999999999999</v>
      </c>
      <c r="E4856">
        <v>3</v>
      </c>
      <c r="F4856" s="1">
        <v>43160</v>
      </c>
      <c r="G4856" t="s">
        <v>21</v>
      </c>
      <c r="H4856">
        <v>142.6</v>
      </c>
      <c r="I4856" t="str" cm="1">
        <f t="array" ref="I4856">IFERROR(
INDEX(Category_Map!$B$3:$B$28,
MATCH(TRIM(SUBSTITUTE(SUBSTITUTE(CLEAN(G4856),CHAR(160),""),CHAR(10),"")),
TRIM(SUBSTITUTE(SUBSTITUTE(Category_Map!$A$3:$A$28,CHAR(160),""),CHAR(10),"")),0)),
"Not Found")</f>
        <v>Fuel and Energy</v>
      </c>
      <c r="J4856" t="str">
        <f t="shared" si="75"/>
        <v>Pre-COVID</v>
      </c>
    </row>
    <row r="4857" spans="1:10" x14ac:dyDescent="0.35">
      <c r="A4857" t="s">
        <v>30</v>
      </c>
      <c r="B4857">
        <v>2018</v>
      </c>
      <c r="C4857" t="s">
        <v>36</v>
      </c>
      <c r="D4857">
        <v>138.69999999999999</v>
      </c>
      <c r="E4857">
        <v>3</v>
      </c>
      <c r="F4857" s="1">
        <v>43160</v>
      </c>
      <c r="G4857" t="s">
        <v>22</v>
      </c>
      <c r="H4857">
        <v>139.9</v>
      </c>
      <c r="I4857" t="str" cm="1">
        <f t="array" ref="I4857">IFERROR(
INDEX(Category_Map!$B$3:$B$28,
MATCH(TRIM(SUBSTITUTE(SUBSTITUTE(CLEAN(G4857),CHAR(160),""),CHAR(10),"")),
TRIM(SUBSTITUTE(SUBSTITUTE(Category_Map!$A$3:$A$28,CHAR(160),""),CHAR(10),"")),0)),
"Not Found")</f>
        <v>Household goods and services</v>
      </c>
      <c r="J4857" t="str">
        <f t="shared" si="75"/>
        <v>Pre-COVID</v>
      </c>
    </row>
    <row r="4858" spans="1:10" x14ac:dyDescent="0.35">
      <c r="A4858" t="s">
        <v>30</v>
      </c>
      <c r="B4858">
        <v>2018</v>
      </c>
      <c r="C4858" t="s">
        <v>36</v>
      </c>
      <c r="D4858">
        <v>138.69999999999999</v>
      </c>
      <c r="E4858">
        <v>3</v>
      </c>
      <c r="F4858" s="1">
        <v>43160</v>
      </c>
      <c r="G4858" t="s">
        <v>23</v>
      </c>
      <c r="H4858">
        <v>136.69999999999999</v>
      </c>
      <c r="I4858" t="str" cm="1">
        <f t="array" ref="I4858">IFERROR(
INDEX(Category_Map!$B$3:$B$28,
MATCH(TRIM(SUBSTITUTE(SUBSTITUTE(CLEAN(G4858),CHAR(160),""),CHAR(10),"")),
TRIM(SUBSTITUTE(SUBSTITUTE(Category_Map!$A$3:$A$28,CHAR(160),""),CHAR(10),"")),0)),
"Not Found")</f>
        <v>Health</v>
      </c>
      <c r="J4858" t="str">
        <f t="shared" si="75"/>
        <v>Pre-COVID</v>
      </c>
    </row>
    <row r="4859" spans="1:10" x14ac:dyDescent="0.35">
      <c r="A4859" t="s">
        <v>30</v>
      </c>
      <c r="B4859">
        <v>2018</v>
      </c>
      <c r="C4859" t="s">
        <v>36</v>
      </c>
      <c r="D4859">
        <v>138.69999999999999</v>
      </c>
      <c r="E4859">
        <v>3</v>
      </c>
      <c r="F4859" s="1">
        <v>43160</v>
      </c>
      <c r="G4859" t="s">
        <v>24</v>
      </c>
      <c r="H4859">
        <v>124.6</v>
      </c>
      <c r="I4859" t="str" cm="1">
        <f t="array" ref="I4859">IFERROR(
INDEX(Category_Map!$B$3:$B$28,
MATCH(TRIM(SUBSTITUTE(SUBSTITUTE(CLEAN(G4859),CHAR(160),""),CHAR(10),"")),
TRIM(SUBSTITUTE(SUBSTITUTE(Category_Map!$A$3:$A$28,CHAR(160),""),CHAR(10),"")),0)),
"Not Found")</f>
        <v>Transport &amp; Communication</v>
      </c>
      <c r="J4859" t="str">
        <f t="shared" si="75"/>
        <v>Pre-COVID</v>
      </c>
    </row>
    <row r="4860" spans="1:10" x14ac:dyDescent="0.35">
      <c r="A4860" t="s">
        <v>30</v>
      </c>
      <c r="B4860">
        <v>2018</v>
      </c>
      <c r="C4860" t="s">
        <v>36</v>
      </c>
      <c r="D4860">
        <v>138.69999999999999</v>
      </c>
      <c r="E4860">
        <v>3</v>
      </c>
      <c r="F4860" s="1">
        <v>43160</v>
      </c>
      <c r="G4860" t="s">
        <v>25</v>
      </c>
      <c r="H4860">
        <v>135.1</v>
      </c>
      <c r="I4860" t="str" cm="1">
        <f t="array" ref="I4860">IFERROR(
INDEX(Category_Map!$B$3:$B$28,
MATCH(TRIM(SUBSTITUTE(SUBSTITUTE(CLEAN(G4860),CHAR(160),""),CHAR(10),"")),
TRIM(SUBSTITUTE(SUBSTITUTE(Category_Map!$A$3:$A$28,CHAR(160),""),CHAR(10),"")),0)),
"Not Found")</f>
        <v>Recreation and Personal Care</v>
      </c>
      <c r="J4860" t="str">
        <f t="shared" si="75"/>
        <v>Pre-COVID</v>
      </c>
    </row>
    <row r="4861" spans="1:10" x14ac:dyDescent="0.35">
      <c r="A4861" t="s">
        <v>30</v>
      </c>
      <c r="B4861">
        <v>2018</v>
      </c>
      <c r="C4861" t="s">
        <v>36</v>
      </c>
      <c r="D4861">
        <v>138.69999999999999</v>
      </c>
      <c r="E4861">
        <v>3</v>
      </c>
      <c r="F4861" s="1">
        <v>43160</v>
      </c>
      <c r="G4861" t="s">
        <v>26</v>
      </c>
      <c r="H4861">
        <v>142.69999999999999</v>
      </c>
      <c r="I4861" t="str" cm="1">
        <f t="array" ref="I4861">IFERROR(
INDEX(Category_Map!$B$3:$B$28,
MATCH(TRIM(SUBSTITUTE(SUBSTITUTE(CLEAN(G4861),CHAR(160),""),CHAR(10),"")),
TRIM(SUBSTITUTE(SUBSTITUTE(Category_Map!$A$3:$A$28,CHAR(160),""),CHAR(10),"")),0)),
"Not Found")</f>
        <v>Education</v>
      </c>
      <c r="J4861" t="str">
        <f t="shared" si="75"/>
        <v>Pre-COVID</v>
      </c>
    </row>
    <row r="4862" spans="1:10" x14ac:dyDescent="0.35">
      <c r="A4862" t="s">
        <v>30</v>
      </c>
      <c r="B4862">
        <v>2018</v>
      </c>
      <c r="C4862" t="s">
        <v>36</v>
      </c>
      <c r="D4862">
        <v>138.69999999999999</v>
      </c>
      <c r="E4862">
        <v>3</v>
      </c>
      <c r="F4862" s="1">
        <v>43160</v>
      </c>
      <c r="G4862" t="s">
        <v>27</v>
      </c>
      <c r="H4862">
        <v>129.30000000000001</v>
      </c>
      <c r="I4862" t="str" cm="1">
        <f t="array" ref="I4862">IFERROR(
INDEX(Category_Map!$B$3:$B$28,
MATCH(TRIM(SUBSTITUTE(SUBSTITUTE(CLEAN(G4862),CHAR(160),""),CHAR(10),"")),
TRIM(SUBSTITUTE(SUBSTITUTE(Category_Map!$A$3:$A$28,CHAR(160),""),CHAR(10),"")),0)),
"Not Found")</f>
        <v>Personal care and effects</v>
      </c>
      <c r="J4862" t="str">
        <f t="shared" si="75"/>
        <v>Pre-COVID</v>
      </c>
    </row>
    <row r="4863" spans="1:10" x14ac:dyDescent="0.35">
      <c r="A4863" t="s">
        <v>30</v>
      </c>
      <c r="B4863">
        <v>2018</v>
      </c>
      <c r="C4863" t="s">
        <v>36</v>
      </c>
      <c r="D4863">
        <v>138.69999999999999</v>
      </c>
      <c r="E4863">
        <v>3</v>
      </c>
      <c r="F4863" s="1">
        <v>43160</v>
      </c>
      <c r="G4863" t="s">
        <v>28</v>
      </c>
      <c r="H4863">
        <v>133.30000000000001</v>
      </c>
      <c r="I4863" t="str" cm="1">
        <f t="array" ref="I4863">IFERROR(
INDEX(Category_Map!$B$3:$B$28,
MATCH(TRIM(SUBSTITUTE(SUBSTITUTE(CLEAN(G4863),CHAR(160),""),CHAR(10),"")),
TRIM(SUBSTITUTE(SUBSTITUTE(Category_Map!$A$3:$A$28,CHAR(160),""),CHAR(10),"")),0)),
"Not Found")</f>
        <v>Miscellaneous</v>
      </c>
      <c r="J4863" t="str">
        <f t="shared" si="75"/>
        <v>Pre-COVID</v>
      </c>
    </row>
    <row r="4864" spans="1:10" x14ac:dyDescent="0.35">
      <c r="A4864" t="s">
        <v>33</v>
      </c>
      <c r="B4864">
        <v>2018</v>
      </c>
      <c r="C4864" t="s">
        <v>36</v>
      </c>
      <c r="D4864">
        <v>134</v>
      </c>
      <c r="E4864">
        <v>3</v>
      </c>
      <c r="F4864" s="1">
        <v>43160</v>
      </c>
      <c r="G4864" t="s">
        <v>3</v>
      </c>
      <c r="H4864">
        <v>135</v>
      </c>
      <c r="I4864" t="str" cm="1">
        <f t="array" ref="I4864">IFERROR(
INDEX(Category_Map!$B$3:$B$28,
MATCH(TRIM(SUBSTITUTE(SUBSTITUTE(CLEAN(G4864),CHAR(160),""),CHAR(10),"")),
TRIM(SUBSTITUTE(SUBSTITUTE(Category_Map!$A$3:$A$28,CHAR(160),""),CHAR(10),"")),0)),
"Not Found")</f>
        <v>Food</v>
      </c>
      <c r="J4864" t="str">
        <f t="shared" si="75"/>
        <v>Pre-COVID</v>
      </c>
    </row>
    <row r="4865" spans="1:10" x14ac:dyDescent="0.35">
      <c r="A4865" t="s">
        <v>33</v>
      </c>
      <c r="B4865">
        <v>2018</v>
      </c>
      <c r="C4865" t="s">
        <v>36</v>
      </c>
      <c r="D4865">
        <v>134</v>
      </c>
      <c r="E4865">
        <v>3</v>
      </c>
      <c r="F4865" s="1">
        <v>43160</v>
      </c>
      <c r="G4865" t="s">
        <v>4</v>
      </c>
      <c r="H4865">
        <v>143.1</v>
      </c>
      <c r="I4865" t="str" cm="1">
        <f t="array" ref="I4865">IFERROR(
INDEX(Category_Map!$B$3:$B$28,
MATCH(TRIM(SUBSTITUTE(SUBSTITUTE(CLEAN(G4865),CHAR(160),""),CHAR(10),"")),
TRIM(SUBSTITUTE(SUBSTITUTE(Category_Map!$A$3:$A$28,CHAR(160),""),CHAR(10),"")),0)),
"Not Found")</f>
        <v>Food</v>
      </c>
      <c r="J4865" t="str">
        <f t="shared" si="75"/>
        <v>Pre-COVID</v>
      </c>
    </row>
    <row r="4866" spans="1:10" x14ac:dyDescent="0.35">
      <c r="A4866" t="s">
        <v>33</v>
      </c>
      <c r="B4866">
        <v>2018</v>
      </c>
      <c r="C4866" t="s">
        <v>36</v>
      </c>
      <c r="D4866">
        <v>134</v>
      </c>
      <c r="E4866">
        <v>3</v>
      </c>
      <c r="F4866" s="1">
        <v>43160</v>
      </c>
      <c r="G4866" t="s">
        <v>5</v>
      </c>
      <c r="H4866">
        <v>135.5</v>
      </c>
      <c r="I4866" t="str" cm="1">
        <f t="array" ref="I4866">IFERROR(
INDEX(Category_Map!$B$3:$B$28,
MATCH(TRIM(SUBSTITUTE(SUBSTITUTE(CLEAN(G4866),CHAR(160),""),CHAR(10),"")),
TRIM(SUBSTITUTE(SUBSTITUTE(Category_Map!$A$3:$A$28,CHAR(160),""),CHAR(10),"")),0)),
"Not Found")</f>
        <v>Food</v>
      </c>
      <c r="J4866" t="str">
        <f t="shared" ref="J4866:J4929" si="76">IF(F4866 &lt; DATE(2020,3,1), "Pre-COVID", "Post-COVID")</f>
        <v>Pre-COVID</v>
      </c>
    </row>
    <row r="4867" spans="1:10" x14ac:dyDescent="0.35">
      <c r="A4867" t="s">
        <v>33</v>
      </c>
      <c r="B4867">
        <v>2018</v>
      </c>
      <c r="C4867" t="s">
        <v>36</v>
      </c>
      <c r="D4867">
        <v>134</v>
      </c>
      <c r="E4867">
        <v>3</v>
      </c>
      <c r="F4867" s="1">
        <v>43160</v>
      </c>
      <c r="G4867" t="s">
        <v>6</v>
      </c>
      <c r="H4867">
        <v>139.9</v>
      </c>
      <c r="I4867" t="str" cm="1">
        <f t="array" ref="I4867">IFERROR(
INDEX(Category_Map!$B$3:$B$28,
MATCH(TRIM(SUBSTITUTE(SUBSTITUTE(CLEAN(G4867),CHAR(160),""),CHAR(10),"")),
TRIM(SUBSTITUTE(SUBSTITUTE(Category_Map!$A$3:$A$28,CHAR(160),""),CHAR(10),"")),0)),
"Not Found")</f>
        <v>Food</v>
      </c>
      <c r="J4867" t="str">
        <f t="shared" si="76"/>
        <v>Pre-COVID</v>
      </c>
    </row>
    <row r="4868" spans="1:10" x14ac:dyDescent="0.35">
      <c r="A4868" t="s">
        <v>33</v>
      </c>
      <c r="B4868">
        <v>2018</v>
      </c>
      <c r="C4868" t="s">
        <v>36</v>
      </c>
      <c r="D4868">
        <v>134</v>
      </c>
      <c r="E4868">
        <v>3</v>
      </c>
      <c r="F4868" s="1">
        <v>43160</v>
      </c>
      <c r="G4868" t="s">
        <v>7</v>
      </c>
      <c r="H4868">
        <v>116.5</v>
      </c>
      <c r="I4868" t="str" cm="1">
        <f t="array" ref="I4868">IFERROR(
INDEX(Category_Map!$B$3:$B$28,
MATCH(TRIM(SUBSTITUTE(SUBSTITUTE(CLEAN(G4868),CHAR(160),""),CHAR(10),"")),
TRIM(SUBSTITUTE(SUBSTITUTE(Category_Map!$A$3:$A$28,CHAR(160),""),CHAR(10),"")),0)),
"Not Found")</f>
        <v>Food</v>
      </c>
      <c r="J4868" t="str">
        <f t="shared" si="76"/>
        <v>Pre-COVID</v>
      </c>
    </row>
    <row r="4869" spans="1:10" x14ac:dyDescent="0.35">
      <c r="A4869" t="s">
        <v>33</v>
      </c>
      <c r="B4869">
        <v>2018</v>
      </c>
      <c r="C4869" t="s">
        <v>36</v>
      </c>
      <c r="D4869">
        <v>134</v>
      </c>
      <c r="E4869">
        <v>3</v>
      </c>
      <c r="F4869" s="1">
        <v>43160</v>
      </c>
      <c r="G4869" t="s">
        <v>8</v>
      </c>
      <c r="H4869">
        <v>138.5</v>
      </c>
      <c r="I4869" t="str" cm="1">
        <f t="array" ref="I4869">IFERROR(
INDEX(Category_Map!$B$3:$B$28,
MATCH(TRIM(SUBSTITUTE(SUBSTITUTE(CLEAN(G4869),CHAR(160),""),CHAR(10),"")),
TRIM(SUBSTITUTE(SUBSTITUTE(Category_Map!$A$3:$A$28,CHAR(160),""),CHAR(10),"")),0)),
"Not Found")</f>
        <v>Food</v>
      </c>
      <c r="J4869" t="str">
        <f t="shared" si="76"/>
        <v>Pre-COVID</v>
      </c>
    </row>
    <row r="4870" spans="1:10" x14ac:dyDescent="0.35">
      <c r="A4870" t="s">
        <v>33</v>
      </c>
      <c r="B4870">
        <v>2018</v>
      </c>
      <c r="C4870" t="s">
        <v>36</v>
      </c>
      <c r="D4870">
        <v>134</v>
      </c>
      <c r="E4870">
        <v>3</v>
      </c>
      <c r="F4870" s="1">
        <v>43160</v>
      </c>
      <c r="G4870" t="s">
        <v>9</v>
      </c>
      <c r="H4870">
        <v>128</v>
      </c>
      <c r="I4870" t="str" cm="1">
        <f t="array" ref="I4870">IFERROR(
INDEX(Category_Map!$B$3:$B$28,
MATCH(TRIM(SUBSTITUTE(SUBSTITUTE(CLEAN(G4870),CHAR(160),""),CHAR(10),"")),
TRIM(SUBSTITUTE(SUBSTITUTE(Category_Map!$A$3:$A$28,CHAR(160),""),CHAR(10),"")),0)),
"Not Found")</f>
        <v>Food</v>
      </c>
      <c r="J4870" t="str">
        <f t="shared" si="76"/>
        <v>Pre-COVID</v>
      </c>
    </row>
    <row r="4871" spans="1:10" x14ac:dyDescent="0.35">
      <c r="A4871" t="s">
        <v>33</v>
      </c>
      <c r="B4871">
        <v>2018</v>
      </c>
      <c r="C4871" t="s">
        <v>36</v>
      </c>
      <c r="D4871">
        <v>134</v>
      </c>
      <c r="E4871">
        <v>3</v>
      </c>
      <c r="F4871" s="1">
        <v>43160</v>
      </c>
      <c r="G4871" t="s">
        <v>10</v>
      </c>
      <c r="H4871">
        <v>115.5</v>
      </c>
      <c r="I4871" t="str" cm="1">
        <f t="array" ref="I4871">IFERROR(
INDEX(Category_Map!$B$3:$B$28,
MATCH(TRIM(SUBSTITUTE(SUBSTITUTE(CLEAN(G4871),CHAR(160),""),CHAR(10),"")),
TRIM(SUBSTITUTE(SUBSTITUTE(Category_Map!$A$3:$A$28,CHAR(160),""),CHAR(10),"")),0)),
"Not Found")</f>
        <v>Food</v>
      </c>
      <c r="J4871" t="str">
        <f t="shared" si="76"/>
        <v>Pre-COVID</v>
      </c>
    </row>
    <row r="4872" spans="1:10" x14ac:dyDescent="0.35">
      <c r="A4872" t="s">
        <v>33</v>
      </c>
      <c r="B4872">
        <v>2018</v>
      </c>
      <c r="C4872" t="s">
        <v>36</v>
      </c>
      <c r="D4872">
        <v>134</v>
      </c>
      <c r="E4872">
        <v>3</v>
      </c>
      <c r="F4872" s="1">
        <v>43160</v>
      </c>
      <c r="G4872" t="s">
        <v>11</v>
      </c>
      <c r="H4872">
        <v>114.2</v>
      </c>
      <c r="I4872" t="str" cm="1">
        <f t="array" ref="I4872">IFERROR(
INDEX(Category_Map!$B$3:$B$28,
MATCH(TRIM(SUBSTITUTE(SUBSTITUTE(CLEAN(G4872),CHAR(160),""),CHAR(10),"")),
TRIM(SUBSTITUTE(SUBSTITUTE(Category_Map!$A$3:$A$28,CHAR(160),""),CHAR(10),"")),0)),
"Not Found")</f>
        <v>Food</v>
      </c>
      <c r="J4872" t="str">
        <f t="shared" si="76"/>
        <v>Pre-COVID</v>
      </c>
    </row>
    <row r="4873" spans="1:10" x14ac:dyDescent="0.35">
      <c r="A4873" t="s">
        <v>33</v>
      </c>
      <c r="B4873">
        <v>2018</v>
      </c>
      <c r="C4873" t="s">
        <v>36</v>
      </c>
      <c r="D4873">
        <v>134</v>
      </c>
      <c r="E4873">
        <v>3</v>
      </c>
      <c r="F4873" s="1">
        <v>43160</v>
      </c>
      <c r="G4873" t="s">
        <v>12</v>
      </c>
      <c r="H4873">
        <v>140.69999999999999</v>
      </c>
      <c r="I4873" t="str" cm="1">
        <f t="array" ref="I4873">IFERROR(
INDEX(Category_Map!$B$3:$B$28,
MATCH(TRIM(SUBSTITUTE(SUBSTITUTE(CLEAN(G4873),CHAR(160),""),CHAR(10),"")),
TRIM(SUBSTITUTE(SUBSTITUTE(Category_Map!$A$3:$A$28,CHAR(160),""),CHAR(10),"")),0)),
"Not Found")</f>
        <v>Food</v>
      </c>
      <c r="J4873" t="str">
        <f t="shared" si="76"/>
        <v>Pre-COVID</v>
      </c>
    </row>
    <row r="4874" spans="1:10" x14ac:dyDescent="0.35">
      <c r="A4874" t="s">
        <v>33</v>
      </c>
      <c r="B4874">
        <v>2018</v>
      </c>
      <c r="C4874" t="s">
        <v>36</v>
      </c>
      <c r="D4874">
        <v>134</v>
      </c>
      <c r="E4874">
        <v>3</v>
      </c>
      <c r="F4874" s="1">
        <v>43160</v>
      </c>
      <c r="G4874" t="s">
        <v>13</v>
      </c>
      <c r="H4874">
        <v>126.2</v>
      </c>
      <c r="I4874" t="str" cm="1">
        <f t="array" ref="I4874">IFERROR(
INDEX(Category_Map!$B$3:$B$28,
MATCH(TRIM(SUBSTITUTE(SUBSTITUTE(CLEAN(G4874),CHAR(160),""),CHAR(10),"")),
TRIM(SUBSTITUTE(SUBSTITUTE(Category_Map!$A$3:$A$28,CHAR(160),""),CHAR(10),"")),0)),
"Not Found")</f>
        <v>Food and beverages</v>
      </c>
      <c r="J4874" t="str">
        <f t="shared" si="76"/>
        <v>Pre-COVID</v>
      </c>
    </row>
    <row r="4875" spans="1:10" x14ac:dyDescent="0.35">
      <c r="A4875" t="s">
        <v>33</v>
      </c>
      <c r="B4875">
        <v>2018</v>
      </c>
      <c r="C4875" t="s">
        <v>36</v>
      </c>
      <c r="D4875">
        <v>134</v>
      </c>
      <c r="E4875">
        <v>3</v>
      </c>
      <c r="F4875" s="1">
        <v>43160</v>
      </c>
      <c r="G4875" t="s">
        <v>14</v>
      </c>
      <c r="H4875">
        <v>147.6</v>
      </c>
      <c r="I4875" t="str" cm="1">
        <f t="array" ref="I4875">IFERROR(
INDEX(Category_Map!$B$3:$B$28,
MATCH(TRIM(SUBSTITUTE(SUBSTITUTE(CLEAN(G4875),CHAR(160),""),CHAR(10),"")),
TRIM(SUBSTITUTE(SUBSTITUTE(Category_Map!$A$3:$A$28,CHAR(160),""),CHAR(10),"")),0)),
"Not Found")</f>
        <v>Food and beverages</v>
      </c>
      <c r="J4875" t="str">
        <f t="shared" si="76"/>
        <v>Pre-COVID</v>
      </c>
    </row>
    <row r="4876" spans="1:10" x14ac:dyDescent="0.35">
      <c r="A4876" t="s">
        <v>33</v>
      </c>
      <c r="B4876">
        <v>2018</v>
      </c>
      <c r="C4876" t="s">
        <v>36</v>
      </c>
      <c r="D4876">
        <v>134</v>
      </c>
      <c r="E4876">
        <v>3</v>
      </c>
      <c r="F4876" s="1">
        <v>43160</v>
      </c>
      <c r="G4876" t="s">
        <v>15</v>
      </c>
      <c r="H4876">
        <v>134.80000000000001</v>
      </c>
      <c r="I4876" t="str" cm="1">
        <f t="array" ref="I4876">IFERROR(
INDEX(Category_Map!$B$3:$B$28,
MATCH(TRIM(SUBSTITUTE(SUBSTITUTE(CLEAN(G4876),CHAR(160),""),CHAR(10),"")),
TRIM(SUBSTITUTE(SUBSTITUTE(Category_Map!$A$3:$A$28,CHAR(160),""),CHAR(10),"")),0)),
"Not Found")</f>
        <v>Food and beverages</v>
      </c>
      <c r="J4876" t="str">
        <f t="shared" si="76"/>
        <v>Pre-COVID</v>
      </c>
    </row>
    <row r="4877" spans="1:10" x14ac:dyDescent="0.35">
      <c r="A4877" t="s">
        <v>33</v>
      </c>
      <c r="B4877">
        <v>2018</v>
      </c>
      <c r="C4877" t="s">
        <v>36</v>
      </c>
      <c r="D4877">
        <v>134</v>
      </c>
      <c r="E4877">
        <v>3</v>
      </c>
      <c r="F4877" s="1">
        <v>43160</v>
      </c>
      <c r="G4877" t="s">
        <v>16</v>
      </c>
      <c r="H4877">
        <v>159.69999999999999</v>
      </c>
      <c r="I4877" t="str" cm="1">
        <f t="array" ref="I4877">IFERROR(
INDEX(Category_Map!$B$3:$B$28,
MATCH(TRIM(SUBSTITUTE(SUBSTITUTE(CLEAN(G4877),CHAR(160),""),CHAR(10),"")),
TRIM(SUBSTITUTE(SUBSTITUTE(Category_Map!$A$3:$A$28,CHAR(160),""),CHAR(10),"")),0)),
"Not Found")</f>
        <v>Miscellaneous</v>
      </c>
      <c r="J4877" t="str">
        <f t="shared" si="76"/>
        <v>Pre-COVID</v>
      </c>
    </row>
    <row r="4878" spans="1:10" x14ac:dyDescent="0.35">
      <c r="A4878" t="s">
        <v>33</v>
      </c>
      <c r="B4878">
        <v>2018</v>
      </c>
      <c r="C4878" t="s">
        <v>36</v>
      </c>
      <c r="D4878">
        <v>134</v>
      </c>
      <c r="E4878">
        <v>3</v>
      </c>
      <c r="F4878" s="1">
        <v>43160</v>
      </c>
      <c r="G4878" t="s">
        <v>17</v>
      </c>
      <c r="H4878">
        <v>136.69999999999999</v>
      </c>
      <c r="I4878" t="str" cm="1">
        <f t="array" ref="I4878">IFERROR(
INDEX(Category_Map!$B$3:$B$28,
MATCH(TRIM(SUBSTITUTE(SUBSTITUTE(CLEAN(G4878),CHAR(160),""),CHAR(10),"")),
TRIM(SUBSTITUTE(SUBSTITUTE(Category_Map!$A$3:$A$28,CHAR(160),""),CHAR(10),"")),0)),
"Not Found")</f>
        <v>Clothing and Footwear</v>
      </c>
      <c r="J4878" t="str">
        <f t="shared" si="76"/>
        <v>Pre-COVID</v>
      </c>
    </row>
    <row r="4879" spans="1:10" x14ac:dyDescent="0.35">
      <c r="A4879" t="s">
        <v>33</v>
      </c>
      <c r="B4879">
        <v>2018</v>
      </c>
      <c r="C4879" t="s">
        <v>36</v>
      </c>
      <c r="D4879">
        <v>134</v>
      </c>
      <c r="E4879">
        <v>3</v>
      </c>
      <c r="F4879" s="1">
        <v>43160</v>
      </c>
      <c r="G4879" t="s">
        <v>18</v>
      </c>
      <c r="H4879">
        <v>126.7</v>
      </c>
      <c r="I4879" t="str" cm="1">
        <f t="array" ref="I4879">IFERROR(
INDEX(Category_Map!$B$3:$B$28,
MATCH(TRIM(SUBSTITUTE(SUBSTITUTE(CLEAN(G4879),CHAR(160),""),CHAR(10),"")),
TRIM(SUBSTITUTE(SUBSTITUTE(Category_Map!$A$3:$A$28,CHAR(160),""),CHAR(10),"")),0)),
"Not Found")</f>
        <v>Clothing and Footwear</v>
      </c>
      <c r="J4879" t="str">
        <f t="shared" si="76"/>
        <v>Pre-COVID</v>
      </c>
    </row>
    <row r="4880" spans="1:10" x14ac:dyDescent="0.35">
      <c r="A4880" t="s">
        <v>33</v>
      </c>
      <c r="B4880">
        <v>2018</v>
      </c>
      <c r="C4880" t="s">
        <v>36</v>
      </c>
      <c r="D4880">
        <v>134</v>
      </c>
      <c r="E4880">
        <v>3</v>
      </c>
      <c r="F4880" s="1">
        <v>43160</v>
      </c>
      <c r="G4880" t="s">
        <v>19</v>
      </c>
      <c r="H4880">
        <v>135.19999999999999</v>
      </c>
      <c r="I4880" t="str" cm="1">
        <f t="array" ref="I4880">IFERROR(
INDEX(Category_Map!$B$3:$B$28,
MATCH(TRIM(SUBSTITUTE(SUBSTITUTE(CLEAN(G4880),CHAR(160),""),CHAR(10),"")),
TRIM(SUBSTITUTE(SUBSTITUTE(Category_Map!$A$3:$A$28,CHAR(160),""),CHAR(10),"")),0)),
"Not Found")</f>
        <v>Clothing and Footwear</v>
      </c>
      <c r="J4880" t="str">
        <f t="shared" si="76"/>
        <v>Pre-COVID</v>
      </c>
    </row>
    <row r="4881" spans="1:10" x14ac:dyDescent="0.35">
      <c r="A4881" t="s">
        <v>33</v>
      </c>
      <c r="B4881">
        <v>2018</v>
      </c>
      <c r="C4881" t="s">
        <v>36</v>
      </c>
      <c r="D4881">
        <v>134</v>
      </c>
      <c r="E4881">
        <v>3</v>
      </c>
      <c r="F4881" s="1">
        <v>43160</v>
      </c>
      <c r="G4881" t="s">
        <v>20</v>
      </c>
      <c r="H4881">
        <v>142</v>
      </c>
      <c r="I4881" t="str" cm="1">
        <f t="array" ref="I4881">IFERROR(
INDEX(Category_Map!$B$3:$B$28,
MATCH(TRIM(SUBSTITUTE(SUBSTITUTE(CLEAN(G4881),CHAR(160),""),CHAR(10),"")),
TRIM(SUBSTITUTE(SUBSTITUTE(Category_Map!$A$3:$A$28,CHAR(160),""),CHAR(10),"")),0)),
"Not Found")</f>
        <v>Housing and Utilities</v>
      </c>
      <c r="J4881" t="str">
        <f t="shared" si="76"/>
        <v>Pre-COVID</v>
      </c>
    </row>
    <row r="4882" spans="1:10" x14ac:dyDescent="0.35">
      <c r="A4882" t="s">
        <v>33</v>
      </c>
      <c r="B4882">
        <v>2018</v>
      </c>
      <c r="C4882" t="s">
        <v>36</v>
      </c>
      <c r="D4882">
        <v>134</v>
      </c>
      <c r="E4882">
        <v>3</v>
      </c>
      <c r="F4882" s="1">
        <v>43160</v>
      </c>
      <c r="G4882" t="s">
        <v>21</v>
      </c>
      <c r="H4882">
        <v>126.4</v>
      </c>
      <c r="I4882" t="str" cm="1">
        <f t="array" ref="I4882">IFERROR(
INDEX(Category_Map!$B$3:$B$28,
MATCH(TRIM(SUBSTITUTE(SUBSTITUTE(CLEAN(G4882),CHAR(160),""),CHAR(10),"")),
TRIM(SUBSTITUTE(SUBSTITUTE(Category_Map!$A$3:$A$28,CHAR(160),""),CHAR(10),"")),0)),
"Not Found")</f>
        <v>Fuel and Energy</v>
      </c>
      <c r="J4882" t="str">
        <f t="shared" si="76"/>
        <v>Pre-COVID</v>
      </c>
    </row>
    <row r="4883" spans="1:10" x14ac:dyDescent="0.35">
      <c r="A4883" t="s">
        <v>33</v>
      </c>
      <c r="B4883">
        <v>2018</v>
      </c>
      <c r="C4883" t="s">
        <v>36</v>
      </c>
      <c r="D4883">
        <v>134</v>
      </c>
      <c r="E4883">
        <v>3</v>
      </c>
      <c r="F4883" s="1">
        <v>43160</v>
      </c>
      <c r="G4883" t="s">
        <v>22</v>
      </c>
      <c r="H4883">
        <v>130.80000000000001</v>
      </c>
      <c r="I4883" t="str" cm="1">
        <f t="array" ref="I4883">IFERROR(
INDEX(Category_Map!$B$3:$B$28,
MATCH(TRIM(SUBSTITUTE(SUBSTITUTE(CLEAN(G4883),CHAR(160),""),CHAR(10),"")),
TRIM(SUBSTITUTE(SUBSTITUTE(Category_Map!$A$3:$A$28,CHAR(160),""),CHAR(10),"")),0)),
"Not Found")</f>
        <v>Household goods and services</v>
      </c>
      <c r="J4883" t="str">
        <f t="shared" si="76"/>
        <v>Pre-COVID</v>
      </c>
    </row>
    <row r="4884" spans="1:10" x14ac:dyDescent="0.35">
      <c r="A4884" t="s">
        <v>33</v>
      </c>
      <c r="B4884">
        <v>2018</v>
      </c>
      <c r="C4884" t="s">
        <v>36</v>
      </c>
      <c r="D4884">
        <v>134</v>
      </c>
      <c r="E4884">
        <v>3</v>
      </c>
      <c r="F4884" s="1">
        <v>43160</v>
      </c>
      <c r="G4884" t="s">
        <v>23</v>
      </c>
      <c r="H4884">
        <v>130.5</v>
      </c>
      <c r="I4884" t="str" cm="1">
        <f t="array" ref="I4884">IFERROR(
INDEX(Category_Map!$B$3:$B$28,
MATCH(TRIM(SUBSTITUTE(SUBSTITUTE(CLEAN(G4884),CHAR(160),""),CHAR(10),"")),
TRIM(SUBSTITUTE(SUBSTITUTE(Category_Map!$A$3:$A$28,CHAR(160),""),CHAR(10),"")),0)),
"Not Found")</f>
        <v>Health</v>
      </c>
      <c r="J4884" t="str">
        <f t="shared" si="76"/>
        <v>Pre-COVID</v>
      </c>
    </row>
    <row r="4885" spans="1:10" x14ac:dyDescent="0.35">
      <c r="A4885" t="s">
        <v>33</v>
      </c>
      <c r="B4885">
        <v>2018</v>
      </c>
      <c r="C4885" t="s">
        <v>36</v>
      </c>
      <c r="D4885">
        <v>134</v>
      </c>
      <c r="E4885">
        <v>3</v>
      </c>
      <c r="F4885" s="1">
        <v>43160</v>
      </c>
      <c r="G4885" t="s">
        <v>24</v>
      </c>
      <c r="H4885">
        <v>117.8</v>
      </c>
      <c r="I4885" t="str" cm="1">
        <f t="array" ref="I4885">IFERROR(
INDEX(Category_Map!$B$3:$B$28,
MATCH(TRIM(SUBSTITUTE(SUBSTITUTE(CLEAN(G4885),CHAR(160),""),CHAR(10),"")),
TRIM(SUBSTITUTE(SUBSTITUTE(Category_Map!$A$3:$A$28,CHAR(160),""),CHAR(10),"")),0)),
"Not Found")</f>
        <v>Transport &amp; Communication</v>
      </c>
      <c r="J4885" t="str">
        <f t="shared" si="76"/>
        <v>Pre-COVID</v>
      </c>
    </row>
    <row r="4886" spans="1:10" x14ac:dyDescent="0.35">
      <c r="A4886" t="s">
        <v>33</v>
      </c>
      <c r="B4886">
        <v>2018</v>
      </c>
      <c r="C4886" t="s">
        <v>36</v>
      </c>
      <c r="D4886">
        <v>134</v>
      </c>
      <c r="E4886">
        <v>3</v>
      </c>
      <c r="F4886" s="1">
        <v>43160</v>
      </c>
      <c r="G4886" t="s">
        <v>25</v>
      </c>
      <c r="H4886">
        <v>126.8</v>
      </c>
      <c r="I4886" t="str" cm="1">
        <f t="array" ref="I4886">IFERROR(
INDEX(Category_Map!$B$3:$B$28,
MATCH(TRIM(SUBSTITUTE(SUBSTITUTE(CLEAN(G4886),CHAR(160),""),CHAR(10),"")),
TRIM(SUBSTITUTE(SUBSTITUTE(Category_Map!$A$3:$A$28,CHAR(160),""),CHAR(10),"")),0)),
"Not Found")</f>
        <v>Recreation and Personal Care</v>
      </c>
      <c r="J4886" t="str">
        <f t="shared" si="76"/>
        <v>Pre-COVID</v>
      </c>
    </row>
    <row r="4887" spans="1:10" x14ac:dyDescent="0.35">
      <c r="A4887" t="s">
        <v>33</v>
      </c>
      <c r="B4887">
        <v>2018</v>
      </c>
      <c r="C4887" t="s">
        <v>36</v>
      </c>
      <c r="D4887">
        <v>134</v>
      </c>
      <c r="E4887">
        <v>3</v>
      </c>
      <c r="F4887" s="1">
        <v>43160</v>
      </c>
      <c r="G4887" t="s">
        <v>26</v>
      </c>
      <c r="H4887">
        <v>137.80000000000001</v>
      </c>
      <c r="I4887" t="str" cm="1">
        <f t="array" ref="I4887">IFERROR(
INDEX(Category_Map!$B$3:$B$28,
MATCH(TRIM(SUBSTITUTE(SUBSTITUTE(CLEAN(G4887),CHAR(160),""),CHAR(10),"")),
TRIM(SUBSTITUTE(SUBSTITUTE(Category_Map!$A$3:$A$28,CHAR(160),""),CHAR(10),"")),0)),
"Not Found")</f>
        <v>Education</v>
      </c>
      <c r="J4887" t="str">
        <f t="shared" si="76"/>
        <v>Pre-COVID</v>
      </c>
    </row>
    <row r="4888" spans="1:10" x14ac:dyDescent="0.35">
      <c r="A4888" t="s">
        <v>33</v>
      </c>
      <c r="B4888">
        <v>2018</v>
      </c>
      <c r="C4888" t="s">
        <v>36</v>
      </c>
      <c r="D4888">
        <v>134</v>
      </c>
      <c r="E4888">
        <v>3</v>
      </c>
      <c r="F4888" s="1">
        <v>43160</v>
      </c>
      <c r="G4888" t="s">
        <v>27</v>
      </c>
      <c r="H4888">
        <v>126.7</v>
      </c>
      <c r="I4888" t="str" cm="1">
        <f t="array" ref="I4888">IFERROR(
INDEX(Category_Map!$B$3:$B$28,
MATCH(TRIM(SUBSTITUTE(SUBSTITUTE(CLEAN(G4888),CHAR(160),""),CHAR(10),"")),
TRIM(SUBSTITUTE(SUBSTITUTE(Category_Map!$A$3:$A$28,CHAR(160),""),CHAR(10),"")),0)),
"Not Found")</f>
        <v>Personal care and effects</v>
      </c>
      <c r="J4888" t="str">
        <f t="shared" si="76"/>
        <v>Pre-COVID</v>
      </c>
    </row>
    <row r="4889" spans="1:10" x14ac:dyDescent="0.35">
      <c r="A4889" t="s">
        <v>33</v>
      </c>
      <c r="B4889">
        <v>2018</v>
      </c>
      <c r="C4889" t="s">
        <v>36</v>
      </c>
      <c r="D4889">
        <v>134</v>
      </c>
      <c r="E4889">
        <v>3</v>
      </c>
      <c r="F4889" s="1">
        <v>43160</v>
      </c>
      <c r="G4889" t="s">
        <v>28</v>
      </c>
      <c r="H4889">
        <v>127.1</v>
      </c>
      <c r="I4889" t="str" cm="1">
        <f t="array" ref="I4889">IFERROR(
INDEX(Category_Map!$B$3:$B$28,
MATCH(TRIM(SUBSTITUTE(SUBSTITUTE(CLEAN(G4889),CHAR(160),""),CHAR(10),"")),
TRIM(SUBSTITUTE(SUBSTITUTE(Category_Map!$A$3:$A$28,CHAR(160),""),CHAR(10),"")),0)),
"Not Found")</f>
        <v>Miscellaneous</v>
      </c>
      <c r="J4889" t="str">
        <f t="shared" si="76"/>
        <v>Pre-COVID</v>
      </c>
    </row>
    <row r="4890" spans="1:10" x14ac:dyDescent="0.35">
      <c r="A4890" t="s">
        <v>34</v>
      </c>
      <c r="B4890">
        <v>2018</v>
      </c>
      <c r="C4890" t="s">
        <v>36</v>
      </c>
      <c r="D4890">
        <v>136.5</v>
      </c>
      <c r="E4890">
        <v>3</v>
      </c>
      <c r="F4890" s="1">
        <v>43160</v>
      </c>
      <c r="G4890" t="s">
        <v>3</v>
      </c>
      <c r="H4890">
        <v>136.19999999999999</v>
      </c>
      <c r="I4890" t="str" cm="1">
        <f t="array" ref="I4890">IFERROR(
INDEX(Category_Map!$B$3:$B$28,
MATCH(TRIM(SUBSTITUTE(SUBSTITUTE(CLEAN(G4890),CHAR(160),""),CHAR(10),"")),
TRIM(SUBSTITUTE(SUBSTITUTE(Category_Map!$A$3:$A$28,CHAR(160),""),CHAR(10),"")),0)),
"Not Found")</f>
        <v>Food</v>
      </c>
      <c r="J4890" t="str">
        <f t="shared" si="76"/>
        <v>Pre-COVID</v>
      </c>
    </row>
    <row r="4891" spans="1:10" x14ac:dyDescent="0.35">
      <c r="A4891" t="s">
        <v>34</v>
      </c>
      <c r="B4891">
        <v>2018</v>
      </c>
      <c r="C4891" t="s">
        <v>36</v>
      </c>
      <c r="D4891">
        <v>136.5</v>
      </c>
      <c r="E4891">
        <v>3</v>
      </c>
      <c r="F4891" s="1">
        <v>43160</v>
      </c>
      <c r="G4891" t="s">
        <v>4</v>
      </c>
      <c r="H4891">
        <v>143.6</v>
      </c>
      <c r="I4891" t="str" cm="1">
        <f t="array" ref="I4891">IFERROR(
INDEX(Category_Map!$B$3:$B$28,
MATCH(TRIM(SUBSTITUTE(SUBSTITUTE(CLEAN(G4891),CHAR(160),""),CHAR(10),"")),
TRIM(SUBSTITUTE(SUBSTITUTE(Category_Map!$A$3:$A$28,CHAR(160),""),CHAR(10),"")),0)),
"Not Found")</f>
        <v>Food</v>
      </c>
      <c r="J4891" t="str">
        <f t="shared" si="76"/>
        <v>Pre-COVID</v>
      </c>
    </row>
    <row r="4892" spans="1:10" x14ac:dyDescent="0.35">
      <c r="A4892" t="s">
        <v>34</v>
      </c>
      <c r="B4892">
        <v>2018</v>
      </c>
      <c r="C4892" t="s">
        <v>36</v>
      </c>
      <c r="D4892">
        <v>136.5</v>
      </c>
      <c r="E4892">
        <v>3</v>
      </c>
      <c r="F4892" s="1">
        <v>43160</v>
      </c>
      <c r="G4892" t="s">
        <v>5</v>
      </c>
      <c r="H4892">
        <v>138.30000000000001</v>
      </c>
      <c r="I4892" t="str" cm="1">
        <f t="array" ref="I4892">IFERROR(
INDEX(Category_Map!$B$3:$B$28,
MATCH(TRIM(SUBSTITUTE(SUBSTITUTE(CLEAN(G4892),CHAR(160),""),CHAR(10),"")),
TRIM(SUBSTITUTE(SUBSTITUTE(Category_Map!$A$3:$A$28,CHAR(160),""),CHAR(10),"")),0)),
"Not Found")</f>
        <v>Food</v>
      </c>
      <c r="J4892" t="str">
        <f t="shared" si="76"/>
        <v>Pre-COVID</v>
      </c>
    </row>
    <row r="4893" spans="1:10" x14ac:dyDescent="0.35">
      <c r="A4893" t="s">
        <v>34</v>
      </c>
      <c r="B4893">
        <v>2018</v>
      </c>
      <c r="C4893" t="s">
        <v>36</v>
      </c>
      <c r="D4893">
        <v>136.5</v>
      </c>
      <c r="E4893">
        <v>3</v>
      </c>
      <c r="F4893" s="1">
        <v>43160</v>
      </c>
      <c r="G4893" t="s">
        <v>6</v>
      </c>
      <c r="H4893">
        <v>141.19999999999999</v>
      </c>
      <c r="I4893" t="str" cm="1">
        <f t="array" ref="I4893">IFERROR(
INDEX(Category_Map!$B$3:$B$28,
MATCH(TRIM(SUBSTITUTE(SUBSTITUTE(CLEAN(G4893),CHAR(160),""),CHAR(10),"")),
TRIM(SUBSTITUTE(SUBSTITUTE(Category_Map!$A$3:$A$28,CHAR(160),""),CHAR(10),"")),0)),
"Not Found")</f>
        <v>Food</v>
      </c>
      <c r="J4893" t="str">
        <f t="shared" si="76"/>
        <v>Pre-COVID</v>
      </c>
    </row>
    <row r="4894" spans="1:10" x14ac:dyDescent="0.35">
      <c r="A4894" t="s">
        <v>34</v>
      </c>
      <c r="B4894">
        <v>2018</v>
      </c>
      <c r="C4894" t="s">
        <v>36</v>
      </c>
      <c r="D4894">
        <v>136.5</v>
      </c>
      <c r="E4894">
        <v>3</v>
      </c>
      <c r="F4894" s="1">
        <v>43160</v>
      </c>
      <c r="G4894" t="s">
        <v>7</v>
      </c>
      <c r="H4894">
        <v>120.7</v>
      </c>
      <c r="I4894" t="str" cm="1">
        <f t="array" ref="I4894">IFERROR(
INDEX(Category_Map!$B$3:$B$28,
MATCH(TRIM(SUBSTITUTE(SUBSTITUTE(CLEAN(G4894),CHAR(160),""),CHAR(10),"")),
TRIM(SUBSTITUTE(SUBSTITUTE(Category_Map!$A$3:$A$28,CHAR(160),""),CHAR(10),"")),0)),
"Not Found")</f>
        <v>Food</v>
      </c>
      <c r="J4894" t="str">
        <f t="shared" si="76"/>
        <v>Pre-COVID</v>
      </c>
    </row>
    <row r="4895" spans="1:10" x14ac:dyDescent="0.35">
      <c r="A4895" t="s">
        <v>34</v>
      </c>
      <c r="B4895">
        <v>2018</v>
      </c>
      <c r="C4895" t="s">
        <v>36</v>
      </c>
      <c r="D4895">
        <v>136.5</v>
      </c>
      <c r="E4895">
        <v>3</v>
      </c>
      <c r="F4895" s="1">
        <v>43160</v>
      </c>
      <c r="G4895" t="s">
        <v>8</v>
      </c>
      <c r="H4895">
        <v>146.19999999999999</v>
      </c>
      <c r="I4895" t="str" cm="1">
        <f t="array" ref="I4895">IFERROR(
INDEX(Category_Map!$B$3:$B$28,
MATCH(TRIM(SUBSTITUTE(SUBSTITUTE(CLEAN(G4895),CHAR(160),""),CHAR(10),"")),
TRIM(SUBSTITUTE(SUBSTITUTE(Category_Map!$A$3:$A$28,CHAR(160),""),CHAR(10),"")),0)),
"Not Found")</f>
        <v>Food</v>
      </c>
      <c r="J4895" t="str">
        <f t="shared" si="76"/>
        <v>Pre-COVID</v>
      </c>
    </row>
    <row r="4896" spans="1:10" x14ac:dyDescent="0.35">
      <c r="A4896" t="s">
        <v>34</v>
      </c>
      <c r="B4896">
        <v>2018</v>
      </c>
      <c r="C4896" t="s">
        <v>36</v>
      </c>
      <c r="D4896">
        <v>136.5</v>
      </c>
      <c r="E4896">
        <v>3</v>
      </c>
      <c r="F4896" s="1">
        <v>43160</v>
      </c>
      <c r="G4896" t="s">
        <v>9</v>
      </c>
      <c r="H4896">
        <v>134.6</v>
      </c>
      <c r="I4896" t="str" cm="1">
        <f t="array" ref="I4896">IFERROR(
INDEX(Category_Map!$B$3:$B$28,
MATCH(TRIM(SUBSTITUTE(SUBSTITUTE(CLEAN(G4896),CHAR(160),""),CHAR(10),"")),
TRIM(SUBSTITUTE(SUBSTITUTE(Category_Map!$A$3:$A$28,CHAR(160),""),CHAR(10),"")),0)),
"Not Found")</f>
        <v>Food</v>
      </c>
      <c r="J4896" t="str">
        <f t="shared" si="76"/>
        <v>Pre-COVID</v>
      </c>
    </row>
    <row r="4897" spans="1:10" x14ac:dyDescent="0.35">
      <c r="A4897" t="s">
        <v>34</v>
      </c>
      <c r="B4897">
        <v>2018</v>
      </c>
      <c r="C4897" t="s">
        <v>36</v>
      </c>
      <c r="D4897">
        <v>136.5</v>
      </c>
      <c r="E4897">
        <v>3</v>
      </c>
      <c r="F4897" s="1">
        <v>43160</v>
      </c>
      <c r="G4897" t="s">
        <v>10</v>
      </c>
      <c r="H4897">
        <v>124.6</v>
      </c>
      <c r="I4897" t="str" cm="1">
        <f t="array" ref="I4897">IFERROR(
INDEX(Category_Map!$B$3:$B$28,
MATCH(TRIM(SUBSTITUTE(SUBSTITUTE(CLEAN(G4897),CHAR(160),""),CHAR(10),"")),
TRIM(SUBSTITUTE(SUBSTITUTE(Category_Map!$A$3:$A$28,CHAR(160),""),CHAR(10),"")),0)),
"Not Found")</f>
        <v>Food</v>
      </c>
      <c r="J4897" t="str">
        <f t="shared" si="76"/>
        <v>Pre-COVID</v>
      </c>
    </row>
    <row r="4898" spans="1:10" x14ac:dyDescent="0.35">
      <c r="A4898" t="s">
        <v>34</v>
      </c>
      <c r="B4898">
        <v>2018</v>
      </c>
      <c r="C4898" t="s">
        <v>36</v>
      </c>
      <c r="D4898">
        <v>136.5</v>
      </c>
      <c r="E4898">
        <v>3</v>
      </c>
      <c r="F4898" s="1">
        <v>43160</v>
      </c>
      <c r="G4898" t="s">
        <v>11</v>
      </c>
      <c r="H4898">
        <v>116.1</v>
      </c>
      <c r="I4898" t="str" cm="1">
        <f t="array" ref="I4898">IFERROR(
INDEX(Category_Map!$B$3:$B$28,
MATCH(TRIM(SUBSTITUTE(SUBSTITUTE(CLEAN(G4898),CHAR(160),""),CHAR(10),"")),
TRIM(SUBSTITUTE(SUBSTITUTE(Category_Map!$A$3:$A$28,CHAR(160),""),CHAR(10),"")),0)),
"Not Found")</f>
        <v>Food</v>
      </c>
      <c r="J4898" t="str">
        <f t="shared" si="76"/>
        <v>Pre-COVID</v>
      </c>
    </row>
    <row r="4899" spans="1:10" x14ac:dyDescent="0.35">
      <c r="A4899" t="s">
        <v>34</v>
      </c>
      <c r="B4899">
        <v>2018</v>
      </c>
      <c r="C4899" t="s">
        <v>36</v>
      </c>
      <c r="D4899">
        <v>136.5</v>
      </c>
      <c r="E4899">
        <v>3</v>
      </c>
      <c r="F4899" s="1">
        <v>43160</v>
      </c>
      <c r="G4899" t="s">
        <v>12</v>
      </c>
      <c r="H4899">
        <v>137.80000000000001</v>
      </c>
      <c r="I4899" t="str" cm="1">
        <f t="array" ref="I4899">IFERROR(
INDEX(Category_Map!$B$3:$B$28,
MATCH(TRIM(SUBSTITUTE(SUBSTITUTE(CLEAN(G4899),CHAR(160),""),CHAR(10),"")),
TRIM(SUBSTITUTE(SUBSTITUTE(Category_Map!$A$3:$A$28,CHAR(160),""),CHAR(10),"")),0)),
"Not Found")</f>
        <v>Food</v>
      </c>
      <c r="J4899" t="str">
        <f t="shared" si="76"/>
        <v>Pre-COVID</v>
      </c>
    </row>
    <row r="4900" spans="1:10" x14ac:dyDescent="0.35">
      <c r="A4900" t="s">
        <v>34</v>
      </c>
      <c r="B4900">
        <v>2018</v>
      </c>
      <c r="C4900" t="s">
        <v>36</v>
      </c>
      <c r="D4900">
        <v>136.5</v>
      </c>
      <c r="E4900">
        <v>3</v>
      </c>
      <c r="F4900" s="1">
        <v>43160</v>
      </c>
      <c r="G4900" t="s">
        <v>13</v>
      </c>
      <c r="H4900">
        <v>129.1</v>
      </c>
      <c r="I4900" t="str" cm="1">
        <f t="array" ref="I4900">IFERROR(
INDEX(Category_Map!$B$3:$B$28,
MATCH(TRIM(SUBSTITUTE(SUBSTITUTE(CLEAN(G4900),CHAR(160),""),CHAR(10),"")),
TRIM(SUBSTITUTE(SUBSTITUTE(Category_Map!$A$3:$A$28,CHAR(160),""),CHAR(10),"")),0)),
"Not Found")</f>
        <v>Food and beverages</v>
      </c>
      <c r="J4900" t="str">
        <f t="shared" si="76"/>
        <v>Pre-COVID</v>
      </c>
    </row>
    <row r="4901" spans="1:10" x14ac:dyDescent="0.35">
      <c r="A4901" t="s">
        <v>34</v>
      </c>
      <c r="B4901">
        <v>2018</v>
      </c>
      <c r="C4901" t="s">
        <v>36</v>
      </c>
      <c r="D4901">
        <v>136.5</v>
      </c>
      <c r="E4901">
        <v>3</v>
      </c>
      <c r="F4901" s="1">
        <v>43160</v>
      </c>
      <c r="G4901" t="s">
        <v>14</v>
      </c>
      <c r="H4901">
        <v>150.4</v>
      </c>
      <c r="I4901" t="str" cm="1">
        <f t="array" ref="I4901">IFERROR(
INDEX(Category_Map!$B$3:$B$28,
MATCH(TRIM(SUBSTITUTE(SUBSTITUTE(CLEAN(G4901),CHAR(160),""),CHAR(10),"")),
TRIM(SUBSTITUTE(SUBSTITUTE(Category_Map!$A$3:$A$28,CHAR(160),""),CHAR(10),"")),0)),
"Not Found")</f>
        <v>Food and beverages</v>
      </c>
      <c r="J4901" t="str">
        <f t="shared" si="76"/>
        <v>Pre-COVID</v>
      </c>
    </row>
    <row r="4902" spans="1:10" x14ac:dyDescent="0.35">
      <c r="A4902" t="s">
        <v>34</v>
      </c>
      <c r="B4902">
        <v>2018</v>
      </c>
      <c r="C4902" t="s">
        <v>36</v>
      </c>
      <c r="D4902">
        <v>136.5</v>
      </c>
      <c r="E4902">
        <v>3</v>
      </c>
      <c r="F4902" s="1">
        <v>43160</v>
      </c>
      <c r="G4902" t="s">
        <v>15</v>
      </c>
      <c r="H4902">
        <v>137.19999999999999</v>
      </c>
      <c r="I4902" t="str" cm="1">
        <f t="array" ref="I4902">IFERROR(
INDEX(Category_Map!$B$3:$B$28,
MATCH(TRIM(SUBSTITUTE(SUBSTITUTE(CLEAN(G4902),CHAR(160),""),CHAR(10),"")),
TRIM(SUBSTITUTE(SUBSTITUTE(Category_Map!$A$3:$A$28,CHAR(160),""),CHAR(10),"")),0)),
"Not Found")</f>
        <v>Food and beverages</v>
      </c>
      <c r="J4902" t="str">
        <f t="shared" si="76"/>
        <v>Pre-COVID</v>
      </c>
    </row>
    <row r="4903" spans="1:10" x14ac:dyDescent="0.35">
      <c r="A4903" t="s">
        <v>34</v>
      </c>
      <c r="B4903">
        <v>2018</v>
      </c>
      <c r="C4903" t="s">
        <v>36</v>
      </c>
      <c r="D4903">
        <v>136.5</v>
      </c>
      <c r="E4903">
        <v>3</v>
      </c>
      <c r="F4903" s="1">
        <v>43160</v>
      </c>
      <c r="G4903" t="s">
        <v>16</v>
      </c>
      <c r="H4903">
        <v>156.30000000000001</v>
      </c>
      <c r="I4903" t="str" cm="1">
        <f t="array" ref="I4903">IFERROR(
INDEX(Category_Map!$B$3:$B$28,
MATCH(TRIM(SUBSTITUTE(SUBSTITUTE(CLEAN(G4903),CHAR(160),""),CHAR(10),"")),
TRIM(SUBSTITUTE(SUBSTITUTE(Category_Map!$A$3:$A$28,CHAR(160),""),CHAR(10),"")),0)),
"Not Found")</f>
        <v>Miscellaneous</v>
      </c>
      <c r="J4903" t="str">
        <f t="shared" si="76"/>
        <v>Pre-COVID</v>
      </c>
    </row>
    <row r="4904" spans="1:10" x14ac:dyDescent="0.35">
      <c r="A4904" t="s">
        <v>34</v>
      </c>
      <c r="B4904">
        <v>2018</v>
      </c>
      <c r="C4904" t="s">
        <v>36</v>
      </c>
      <c r="D4904">
        <v>136.5</v>
      </c>
      <c r="E4904">
        <v>3</v>
      </c>
      <c r="F4904" s="1">
        <v>43160</v>
      </c>
      <c r="G4904" t="s">
        <v>17</v>
      </c>
      <c r="H4904">
        <v>144.30000000000001</v>
      </c>
      <c r="I4904" t="str" cm="1">
        <f t="array" ref="I4904">IFERROR(
INDEX(Category_Map!$B$3:$B$28,
MATCH(TRIM(SUBSTITUTE(SUBSTITUTE(CLEAN(G4904),CHAR(160),""),CHAR(10),"")),
TRIM(SUBSTITUTE(SUBSTITUTE(Category_Map!$A$3:$A$28,CHAR(160),""),CHAR(10),"")),0)),
"Not Found")</f>
        <v>Clothing and Footwear</v>
      </c>
      <c r="J4904" t="str">
        <f t="shared" si="76"/>
        <v>Pre-COVID</v>
      </c>
    </row>
    <row r="4905" spans="1:10" x14ac:dyDescent="0.35">
      <c r="A4905" t="s">
        <v>34</v>
      </c>
      <c r="B4905">
        <v>2018</v>
      </c>
      <c r="C4905" t="s">
        <v>36</v>
      </c>
      <c r="D4905">
        <v>136.5</v>
      </c>
      <c r="E4905">
        <v>3</v>
      </c>
      <c r="F4905" s="1">
        <v>43160</v>
      </c>
      <c r="G4905" t="s">
        <v>18</v>
      </c>
      <c r="H4905">
        <v>136.19999999999999</v>
      </c>
      <c r="I4905" t="str" cm="1">
        <f t="array" ref="I4905">IFERROR(
INDEX(Category_Map!$B$3:$B$28,
MATCH(TRIM(SUBSTITUTE(SUBSTITUTE(CLEAN(G4905),CHAR(160),""),CHAR(10),"")),
TRIM(SUBSTITUTE(SUBSTITUTE(Category_Map!$A$3:$A$28,CHAR(160),""),CHAR(10),"")),0)),
"Not Found")</f>
        <v>Clothing and Footwear</v>
      </c>
      <c r="J4905" t="str">
        <f t="shared" si="76"/>
        <v>Pre-COVID</v>
      </c>
    </row>
    <row r="4906" spans="1:10" x14ac:dyDescent="0.35">
      <c r="A4906" t="s">
        <v>34</v>
      </c>
      <c r="B4906">
        <v>2018</v>
      </c>
      <c r="C4906" t="s">
        <v>36</v>
      </c>
      <c r="D4906">
        <v>136.5</v>
      </c>
      <c r="E4906">
        <v>3</v>
      </c>
      <c r="F4906" s="1">
        <v>43160</v>
      </c>
      <c r="G4906" t="s">
        <v>19</v>
      </c>
      <c r="H4906">
        <v>143.1</v>
      </c>
      <c r="I4906" t="str" cm="1">
        <f t="array" ref="I4906">IFERROR(
INDEX(Category_Map!$B$3:$B$28,
MATCH(TRIM(SUBSTITUTE(SUBSTITUTE(CLEAN(G4906),CHAR(160),""),CHAR(10),"")),
TRIM(SUBSTITUTE(SUBSTITUTE(Category_Map!$A$3:$A$28,CHAR(160),""),CHAR(10),"")),0)),
"Not Found")</f>
        <v>Clothing and Footwear</v>
      </c>
      <c r="J4906" t="str">
        <f t="shared" si="76"/>
        <v>Pre-COVID</v>
      </c>
    </row>
    <row r="4907" spans="1:10" x14ac:dyDescent="0.35">
      <c r="A4907" t="s">
        <v>34</v>
      </c>
      <c r="B4907">
        <v>2018</v>
      </c>
      <c r="C4907" t="s">
        <v>36</v>
      </c>
      <c r="D4907">
        <v>136.5</v>
      </c>
      <c r="E4907">
        <v>3</v>
      </c>
      <c r="F4907" s="1">
        <v>43160</v>
      </c>
      <c r="G4907" t="s">
        <v>20</v>
      </c>
      <c r="H4907">
        <v>142</v>
      </c>
      <c r="I4907" t="str" cm="1">
        <f t="array" ref="I4907">IFERROR(
INDEX(Category_Map!$B$3:$B$28,
MATCH(TRIM(SUBSTITUTE(SUBSTITUTE(CLEAN(G4907),CHAR(160),""),CHAR(10),"")),
TRIM(SUBSTITUTE(SUBSTITUTE(Category_Map!$A$3:$A$28,CHAR(160),""),CHAR(10),"")),0)),
"Not Found")</f>
        <v>Housing and Utilities</v>
      </c>
      <c r="J4907" t="str">
        <f t="shared" si="76"/>
        <v>Pre-COVID</v>
      </c>
    </row>
    <row r="4908" spans="1:10" x14ac:dyDescent="0.35">
      <c r="A4908" t="s">
        <v>34</v>
      </c>
      <c r="B4908">
        <v>2018</v>
      </c>
      <c r="C4908" t="s">
        <v>36</v>
      </c>
      <c r="D4908">
        <v>136.5</v>
      </c>
      <c r="E4908">
        <v>3</v>
      </c>
      <c r="F4908" s="1">
        <v>43160</v>
      </c>
      <c r="G4908" t="s">
        <v>21</v>
      </c>
      <c r="H4908">
        <v>136.5</v>
      </c>
      <c r="I4908" t="str" cm="1">
        <f t="array" ref="I4908">IFERROR(
INDEX(Category_Map!$B$3:$B$28,
MATCH(TRIM(SUBSTITUTE(SUBSTITUTE(CLEAN(G4908),CHAR(160),""),CHAR(10),"")),
TRIM(SUBSTITUTE(SUBSTITUTE(Category_Map!$A$3:$A$28,CHAR(160),""),CHAR(10),"")),0)),
"Not Found")</f>
        <v>Fuel and Energy</v>
      </c>
      <c r="J4908" t="str">
        <f t="shared" si="76"/>
        <v>Pre-COVID</v>
      </c>
    </row>
    <row r="4909" spans="1:10" x14ac:dyDescent="0.35">
      <c r="A4909" t="s">
        <v>34</v>
      </c>
      <c r="B4909">
        <v>2018</v>
      </c>
      <c r="C4909" t="s">
        <v>36</v>
      </c>
      <c r="D4909">
        <v>136.5</v>
      </c>
      <c r="E4909">
        <v>3</v>
      </c>
      <c r="F4909" s="1">
        <v>43160</v>
      </c>
      <c r="G4909" t="s">
        <v>22</v>
      </c>
      <c r="H4909">
        <v>135.6</v>
      </c>
      <c r="I4909" t="str" cm="1">
        <f t="array" ref="I4909">IFERROR(
INDEX(Category_Map!$B$3:$B$28,
MATCH(TRIM(SUBSTITUTE(SUBSTITUTE(CLEAN(G4909),CHAR(160),""),CHAR(10),"")),
TRIM(SUBSTITUTE(SUBSTITUTE(Category_Map!$A$3:$A$28,CHAR(160),""),CHAR(10),"")),0)),
"Not Found")</f>
        <v>Household goods and services</v>
      </c>
      <c r="J4909" t="str">
        <f t="shared" si="76"/>
        <v>Pre-COVID</v>
      </c>
    </row>
    <row r="4910" spans="1:10" x14ac:dyDescent="0.35">
      <c r="A4910" t="s">
        <v>34</v>
      </c>
      <c r="B4910">
        <v>2018</v>
      </c>
      <c r="C4910" t="s">
        <v>36</v>
      </c>
      <c r="D4910">
        <v>136.5</v>
      </c>
      <c r="E4910">
        <v>3</v>
      </c>
      <c r="F4910" s="1">
        <v>43160</v>
      </c>
      <c r="G4910" t="s">
        <v>23</v>
      </c>
      <c r="H4910">
        <v>134.30000000000001</v>
      </c>
      <c r="I4910" t="str" cm="1">
        <f t="array" ref="I4910">IFERROR(
INDEX(Category_Map!$B$3:$B$28,
MATCH(TRIM(SUBSTITUTE(SUBSTITUTE(CLEAN(G4910),CHAR(160),""),CHAR(10),"")),
TRIM(SUBSTITUTE(SUBSTITUTE(Category_Map!$A$3:$A$28,CHAR(160),""),CHAR(10),"")),0)),
"Not Found")</f>
        <v>Health</v>
      </c>
      <c r="J4910" t="str">
        <f t="shared" si="76"/>
        <v>Pre-COVID</v>
      </c>
    </row>
    <row r="4911" spans="1:10" x14ac:dyDescent="0.35">
      <c r="A4911" t="s">
        <v>34</v>
      </c>
      <c r="B4911">
        <v>2018</v>
      </c>
      <c r="C4911" t="s">
        <v>36</v>
      </c>
      <c r="D4911">
        <v>136.5</v>
      </c>
      <c r="E4911">
        <v>3</v>
      </c>
      <c r="F4911" s="1">
        <v>43160</v>
      </c>
      <c r="G4911" t="s">
        <v>24</v>
      </c>
      <c r="H4911">
        <v>121</v>
      </c>
      <c r="I4911" t="str" cm="1">
        <f t="array" ref="I4911">IFERROR(
INDEX(Category_Map!$B$3:$B$28,
MATCH(TRIM(SUBSTITUTE(SUBSTITUTE(CLEAN(G4911),CHAR(160),""),CHAR(10),"")),
TRIM(SUBSTITUTE(SUBSTITUTE(Category_Map!$A$3:$A$28,CHAR(160),""),CHAR(10),"")),0)),
"Not Found")</f>
        <v>Transport &amp; Communication</v>
      </c>
      <c r="J4911" t="str">
        <f t="shared" si="76"/>
        <v>Pre-COVID</v>
      </c>
    </row>
    <row r="4912" spans="1:10" x14ac:dyDescent="0.35">
      <c r="A4912" t="s">
        <v>34</v>
      </c>
      <c r="B4912">
        <v>2018</v>
      </c>
      <c r="C4912" t="s">
        <v>36</v>
      </c>
      <c r="D4912">
        <v>136.5</v>
      </c>
      <c r="E4912">
        <v>3</v>
      </c>
      <c r="F4912" s="1">
        <v>43160</v>
      </c>
      <c r="G4912" t="s">
        <v>25</v>
      </c>
      <c r="H4912">
        <v>130.4</v>
      </c>
      <c r="I4912" t="str" cm="1">
        <f t="array" ref="I4912">IFERROR(
INDEX(Category_Map!$B$3:$B$28,
MATCH(TRIM(SUBSTITUTE(SUBSTITUTE(CLEAN(G4912),CHAR(160),""),CHAR(10),"")),
TRIM(SUBSTITUTE(SUBSTITUTE(Category_Map!$A$3:$A$28,CHAR(160),""),CHAR(10),"")),0)),
"Not Found")</f>
        <v>Recreation and Personal Care</v>
      </c>
      <c r="J4912" t="str">
        <f t="shared" si="76"/>
        <v>Pre-COVID</v>
      </c>
    </row>
    <row r="4913" spans="1:10" x14ac:dyDescent="0.35">
      <c r="A4913" t="s">
        <v>34</v>
      </c>
      <c r="B4913">
        <v>2018</v>
      </c>
      <c r="C4913" t="s">
        <v>36</v>
      </c>
      <c r="D4913">
        <v>136.5</v>
      </c>
      <c r="E4913">
        <v>3</v>
      </c>
      <c r="F4913" s="1">
        <v>43160</v>
      </c>
      <c r="G4913" t="s">
        <v>26</v>
      </c>
      <c r="H4913">
        <v>139.80000000000001</v>
      </c>
      <c r="I4913" t="str" cm="1">
        <f t="array" ref="I4913">IFERROR(
INDEX(Category_Map!$B$3:$B$28,
MATCH(TRIM(SUBSTITUTE(SUBSTITUTE(CLEAN(G4913),CHAR(160),""),CHAR(10),"")),
TRIM(SUBSTITUTE(SUBSTITUTE(Category_Map!$A$3:$A$28,CHAR(160),""),CHAR(10),"")),0)),
"Not Found")</f>
        <v>Education</v>
      </c>
      <c r="J4913" t="str">
        <f t="shared" si="76"/>
        <v>Pre-COVID</v>
      </c>
    </row>
    <row r="4914" spans="1:10" x14ac:dyDescent="0.35">
      <c r="A4914" t="s">
        <v>34</v>
      </c>
      <c r="B4914">
        <v>2018</v>
      </c>
      <c r="C4914" t="s">
        <v>36</v>
      </c>
      <c r="D4914">
        <v>136.5</v>
      </c>
      <c r="E4914">
        <v>3</v>
      </c>
      <c r="F4914" s="1">
        <v>43160</v>
      </c>
      <c r="G4914" t="s">
        <v>27</v>
      </c>
      <c r="H4914">
        <v>128.19999999999999</v>
      </c>
      <c r="I4914" t="str" cm="1">
        <f t="array" ref="I4914">IFERROR(
INDEX(Category_Map!$B$3:$B$28,
MATCH(TRIM(SUBSTITUTE(SUBSTITUTE(CLEAN(G4914),CHAR(160),""),CHAR(10),"")),
TRIM(SUBSTITUTE(SUBSTITUTE(Category_Map!$A$3:$A$28,CHAR(160),""),CHAR(10),"")),0)),
"Not Found")</f>
        <v>Personal care and effects</v>
      </c>
      <c r="J4914" t="str">
        <f t="shared" si="76"/>
        <v>Pre-COVID</v>
      </c>
    </row>
    <row r="4915" spans="1:10" x14ac:dyDescent="0.35">
      <c r="A4915" t="s">
        <v>34</v>
      </c>
      <c r="B4915">
        <v>2018</v>
      </c>
      <c r="C4915" t="s">
        <v>36</v>
      </c>
      <c r="D4915">
        <v>136.5</v>
      </c>
      <c r="E4915">
        <v>3</v>
      </c>
      <c r="F4915" s="1">
        <v>43160</v>
      </c>
      <c r="G4915" t="s">
        <v>28</v>
      </c>
      <c r="H4915">
        <v>130.30000000000001</v>
      </c>
      <c r="I4915" t="str" cm="1">
        <f t="array" ref="I4915">IFERROR(
INDEX(Category_Map!$B$3:$B$28,
MATCH(TRIM(SUBSTITUTE(SUBSTITUTE(CLEAN(G4915),CHAR(160),""),CHAR(10),"")),
TRIM(SUBSTITUTE(SUBSTITUTE(Category_Map!$A$3:$A$28,CHAR(160),""),CHAR(10),"")),0)),
"Not Found")</f>
        <v>Miscellaneous</v>
      </c>
      <c r="J4915" t="str">
        <f t="shared" si="76"/>
        <v>Pre-COVID</v>
      </c>
    </row>
    <row r="4916" spans="1:10" x14ac:dyDescent="0.35">
      <c r="A4916" t="s">
        <v>30</v>
      </c>
      <c r="B4916">
        <v>2018</v>
      </c>
      <c r="C4916" t="s">
        <v>37</v>
      </c>
      <c r="D4916">
        <v>139.1</v>
      </c>
      <c r="E4916">
        <v>4</v>
      </c>
      <c r="F4916" s="1">
        <v>43191</v>
      </c>
      <c r="G4916" t="s">
        <v>3</v>
      </c>
      <c r="H4916">
        <v>137.1</v>
      </c>
      <c r="I4916" t="str" cm="1">
        <f t="array" ref="I4916">IFERROR(
INDEX(Category_Map!$B$3:$B$28,
MATCH(TRIM(SUBSTITUTE(SUBSTITUTE(CLEAN(G4916),CHAR(160),""),CHAR(10),"")),
TRIM(SUBSTITUTE(SUBSTITUTE(Category_Map!$A$3:$A$28,CHAR(160),""),CHAR(10),"")),0)),
"Not Found")</f>
        <v>Food</v>
      </c>
      <c r="J4916" t="str">
        <f t="shared" si="76"/>
        <v>Pre-COVID</v>
      </c>
    </row>
    <row r="4917" spans="1:10" x14ac:dyDescent="0.35">
      <c r="A4917" t="s">
        <v>30</v>
      </c>
      <c r="B4917">
        <v>2018</v>
      </c>
      <c r="C4917" t="s">
        <v>37</v>
      </c>
      <c r="D4917">
        <v>139.1</v>
      </c>
      <c r="E4917">
        <v>4</v>
      </c>
      <c r="F4917" s="1">
        <v>43191</v>
      </c>
      <c r="G4917" t="s">
        <v>4</v>
      </c>
      <c r="H4917">
        <v>144.5</v>
      </c>
      <c r="I4917" t="str" cm="1">
        <f t="array" ref="I4917">IFERROR(
INDEX(Category_Map!$B$3:$B$28,
MATCH(TRIM(SUBSTITUTE(SUBSTITUTE(CLEAN(G4917),CHAR(160),""),CHAR(10),"")),
TRIM(SUBSTITUTE(SUBSTITUTE(Category_Map!$A$3:$A$28,CHAR(160),""),CHAR(10),"")),0)),
"Not Found")</f>
        <v>Food</v>
      </c>
      <c r="J4917" t="str">
        <f t="shared" si="76"/>
        <v>Pre-COVID</v>
      </c>
    </row>
    <row r="4918" spans="1:10" x14ac:dyDescent="0.35">
      <c r="A4918" t="s">
        <v>30</v>
      </c>
      <c r="B4918">
        <v>2018</v>
      </c>
      <c r="C4918" t="s">
        <v>37</v>
      </c>
      <c r="D4918">
        <v>139.1</v>
      </c>
      <c r="E4918">
        <v>4</v>
      </c>
      <c r="F4918" s="1">
        <v>43191</v>
      </c>
      <c r="G4918" t="s">
        <v>5</v>
      </c>
      <c r="H4918">
        <v>135.9</v>
      </c>
      <c r="I4918" t="str" cm="1">
        <f t="array" ref="I4918">IFERROR(
INDEX(Category_Map!$B$3:$B$28,
MATCH(TRIM(SUBSTITUTE(SUBSTITUTE(CLEAN(G4918),CHAR(160),""),CHAR(10),"")),
TRIM(SUBSTITUTE(SUBSTITUTE(Category_Map!$A$3:$A$28,CHAR(160),""),CHAR(10),"")),0)),
"Not Found")</f>
        <v>Food</v>
      </c>
      <c r="J4918" t="str">
        <f t="shared" si="76"/>
        <v>Pre-COVID</v>
      </c>
    </row>
    <row r="4919" spans="1:10" x14ac:dyDescent="0.35">
      <c r="A4919" t="s">
        <v>30</v>
      </c>
      <c r="B4919">
        <v>2018</v>
      </c>
      <c r="C4919" t="s">
        <v>37</v>
      </c>
      <c r="D4919">
        <v>139.1</v>
      </c>
      <c r="E4919">
        <v>4</v>
      </c>
      <c r="F4919" s="1">
        <v>43191</v>
      </c>
      <c r="G4919" t="s">
        <v>6</v>
      </c>
      <c r="H4919">
        <v>142.4</v>
      </c>
      <c r="I4919" t="str" cm="1">
        <f t="array" ref="I4919">IFERROR(
INDEX(Category_Map!$B$3:$B$28,
MATCH(TRIM(SUBSTITUTE(SUBSTITUTE(CLEAN(G4919),CHAR(160),""),CHAR(10),"")),
TRIM(SUBSTITUTE(SUBSTITUTE(Category_Map!$A$3:$A$28,CHAR(160),""),CHAR(10),"")),0)),
"Not Found")</f>
        <v>Food</v>
      </c>
      <c r="J4919" t="str">
        <f t="shared" si="76"/>
        <v>Pre-COVID</v>
      </c>
    </row>
    <row r="4920" spans="1:10" x14ac:dyDescent="0.35">
      <c r="A4920" t="s">
        <v>30</v>
      </c>
      <c r="B4920">
        <v>2018</v>
      </c>
      <c r="C4920" t="s">
        <v>37</v>
      </c>
      <c r="D4920">
        <v>139.1</v>
      </c>
      <c r="E4920">
        <v>4</v>
      </c>
      <c r="F4920" s="1">
        <v>43191</v>
      </c>
      <c r="G4920" t="s">
        <v>7</v>
      </c>
      <c r="H4920">
        <v>123.5</v>
      </c>
      <c r="I4920" t="str" cm="1">
        <f t="array" ref="I4920">IFERROR(
INDEX(Category_Map!$B$3:$B$28,
MATCH(TRIM(SUBSTITUTE(SUBSTITUTE(CLEAN(G4920),CHAR(160),""),CHAR(10),"")),
TRIM(SUBSTITUTE(SUBSTITUTE(Category_Map!$A$3:$A$28,CHAR(160),""),CHAR(10),"")),0)),
"Not Found")</f>
        <v>Food</v>
      </c>
      <c r="J4920" t="str">
        <f t="shared" si="76"/>
        <v>Pre-COVID</v>
      </c>
    </row>
    <row r="4921" spans="1:10" x14ac:dyDescent="0.35">
      <c r="A4921" t="s">
        <v>30</v>
      </c>
      <c r="B4921">
        <v>2018</v>
      </c>
      <c r="C4921" t="s">
        <v>37</v>
      </c>
      <c r="D4921">
        <v>139.1</v>
      </c>
      <c r="E4921">
        <v>4</v>
      </c>
      <c r="F4921" s="1">
        <v>43191</v>
      </c>
      <c r="G4921" t="s">
        <v>8</v>
      </c>
      <c r="H4921">
        <v>156.4</v>
      </c>
      <c r="I4921" t="str" cm="1">
        <f t="array" ref="I4921">IFERROR(
INDEX(Category_Map!$B$3:$B$28,
MATCH(TRIM(SUBSTITUTE(SUBSTITUTE(CLEAN(G4921),CHAR(160),""),CHAR(10),"")),
TRIM(SUBSTITUTE(SUBSTITUTE(Category_Map!$A$3:$A$28,CHAR(160),""),CHAR(10),"")),0)),
"Not Found")</f>
        <v>Food</v>
      </c>
      <c r="J4921" t="str">
        <f t="shared" si="76"/>
        <v>Pre-COVID</v>
      </c>
    </row>
    <row r="4922" spans="1:10" x14ac:dyDescent="0.35">
      <c r="A4922" t="s">
        <v>30</v>
      </c>
      <c r="B4922">
        <v>2018</v>
      </c>
      <c r="C4922" t="s">
        <v>37</v>
      </c>
      <c r="D4922">
        <v>139.1</v>
      </c>
      <c r="E4922">
        <v>4</v>
      </c>
      <c r="F4922" s="1">
        <v>43191</v>
      </c>
      <c r="G4922" t="s">
        <v>9</v>
      </c>
      <c r="H4922">
        <v>135.1</v>
      </c>
      <c r="I4922" t="str" cm="1">
        <f t="array" ref="I4922">IFERROR(
INDEX(Category_Map!$B$3:$B$28,
MATCH(TRIM(SUBSTITUTE(SUBSTITUTE(CLEAN(G4922),CHAR(160),""),CHAR(10),"")),
TRIM(SUBSTITUTE(SUBSTITUTE(Category_Map!$A$3:$A$28,CHAR(160),""),CHAR(10),"")),0)),
"Not Found")</f>
        <v>Food</v>
      </c>
      <c r="J4922" t="str">
        <f t="shared" si="76"/>
        <v>Pre-COVID</v>
      </c>
    </row>
    <row r="4923" spans="1:10" x14ac:dyDescent="0.35">
      <c r="A4923" t="s">
        <v>30</v>
      </c>
      <c r="B4923">
        <v>2018</v>
      </c>
      <c r="C4923" t="s">
        <v>37</v>
      </c>
      <c r="D4923">
        <v>139.1</v>
      </c>
      <c r="E4923">
        <v>4</v>
      </c>
      <c r="F4923" s="1">
        <v>43191</v>
      </c>
      <c r="G4923" t="s">
        <v>10</v>
      </c>
      <c r="H4923">
        <v>128.4</v>
      </c>
      <c r="I4923" t="str" cm="1">
        <f t="array" ref="I4923">IFERROR(
INDEX(Category_Map!$B$3:$B$28,
MATCH(TRIM(SUBSTITUTE(SUBSTITUTE(CLEAN(G4923),CHAR(160),""),CHAR(10),"")),
TRIM(SUBSTITUTE(SUBSTITUTE(Category_Map!$A$3:$A$28,CHAR(160),""),CHAR(10),"")),0)),
"Not Found")</f>
        <v>Food</v>
      </c>
      <c r="J4923" t="str">
        <f t="shared" si="76"/>
        <v>Pre-COVID</v>
      </c>
    </row>
    <row r="4924" spans="1:10" x14ac:dyDescent="0.35">
      <c r="A4924" t="s">
        <v>30</v>
      </c>
      <c r="B4924">
        <v>2018</v>
      </c>
      <c r="C4924" t="s">
        <v>37</v>
      </c>
      <c r="D4924">
        <v>139.1</v>
      </c>
      <c r="E4924">
        <v>4</v>
      </c>
      <c r="F4924" s="1">
        <v>43191</v>
      </c>
      <c r="G4924" t="s">
        <v>11</v>
      </c>
      <c r="H4924">
        <v>115.2</v>
      </c>
      <c r="I4924" t="str" cm="1">
        <f t="array" ref="I4924">IFERROR(
INDEX(Category_Map!$B$3:$B$28,
MATCH(TRIM(SUBSTITUTE(SUBSTITUTE(CLEAN(G4924),CHAR(160),""),CHAR(10),"")),
TRIM(SUBSTITUTE(SUBSTITUTE(Category_Map!$A$3:$A$28,CHAR(160),""),CHAR(10),"")),0)),
"Not Found")</f>
        <v>Food</v>
      </c>
      <c r="J4924" t="str">
        <f t="shared" si="76"/>
        <v>Pre-COVID</v>
      </c>
    </row>
    <row r="4925" spans="1:10" x14ac:dyDescent="0.35">
      <c r="A4925" t="s">
        <v>30</v>
      </c>
      <c r="B4925">
        <v>2018</v>
      </c>
      <c r="C4925" t="s">
        <v>37</v>
      </c>
      <c r="D4925">
        <v>139.1</v>
      </c>
      <c r="E4925">
        <v>4</v>
      </c>
      <c r="F4925" s="1">
        <v>43191</v>
      </c>
      <c r="G4925" t="s">
        <v>12</v>
      </c>
      <c r="H4925">
        <v>137.19999999999999</v>
      </c>
      <c r="I4925" t="str" cm="1">
        <f t="array" ref="I4925">IFERROR(
INDEX(Category_Map!$B$3:$B$28,
MATCH(TRIM(SUBSTITUTE(SUBSTITUTE(CLEAN(G4925),CHAR(160),""),CHAR(10),"")),
TRIM(SUBSTITUTE(SUBSTITUTE(Category_Map!$A$3:$A$28,CHAR(160),""),CHAR(10),"")),0)),
"Not Found")</f>
        <v>Food</v>
      </c>
      <c r="J4925" t="str">
        <f t="shared" si="76"/>
        <v>Pre-COVID</v>
      </c>
    </row>
    <row r="4926" spans="1:10" x14ac:dyDescent="0.35">
      <c r="A4926" t="s">
        <v>30</v>
      </c>
      <c r="B4926">
        <v>2018</v>
      </c>
      <c r="C4926" t="s">
        <v>37</v>
      </c>
      <c r="D4926">
        <v>139.1</v>
      </c>
      <c r="E4926">
        <v>4</v>
      </c>
      <c r="F4926" s="1">
        <v>43191</v>
      </c>
      <c r="G4926" t="s">
        <v>13</v>
      </c>
      <c r="H4926">
        <v>131.9</v>
      </c>
      <c r="I4926" t="str" cm="1">
        <f t="array" ref="I4926">IFERROR(
INDEX(Category_Map!$B$3:$B$28,
MATCH(TRIM(SUBSTITUTE(SUBSTITUTE(CLEAN(G4926),CHAR(160),""),CHAR(10),"")),
TRIM(SUBSTITUTE(SUBSTITUTE(Category_Map!$A$3:$A$28,CHAR(160),""),CHAR(10),"")),0)),
"Not Found")</f>
        <v>Food and beverages</v>
      </c>
      <c r="J4926" t="str">
        <f t="shared" si="76"/>
        <v>Pre-COVID</v>
      </c>
    </row>
    <row r="4927" spans="1:10" x14ac:dyDescent="0.35">
      <c r="A4927" t="s">
        <v>30</v>
      </c>
      <c r="B4927">
        <v>2018</v>
      </c>
      <c r="C4927" t="s">
        <v>37</v>
      </c>
      <c r="D4927">
        <v>139.1</v>
      </c>
      <c r="E4927">
        <v>4</v>
      </c>
      <c r="F4927" s="1">
        <v>43191</v>
      </c>
      <c r="G4927" t="s">
        <v>14</v>
      </c>
      <c r="H4927">
        <v>153.80000000000001</v>
      </c>
      <c r="I4927" t="str" cm="1">
        <f t="array" ref="I4927">IFERROR(
INDEX(Category_Map!$B$3:$B$28,
MATCH(TRIM(SUBSTITUTE(SUBSTITUTE(CLEAN(G4927),CHAR(160),""),CHAR(10),"")),
TRIM(SUBSTITUTE(SUBSTITUTE(Category_Map!$A$3:$A$28,CHAR(160),""),CHAR(10),"")),0)),
"Not Found")</f>
        <v>Food and beverages</v>
      </c>
      <c r="J4927" t="str">
        <f t="shared" si="76"/>
        <v>Pre-COVID</v>
      </c>
    </row>
    <row r="4928" spans="1:10" x14ac:dyDescent="0.35">
      <c r="A4928" t="s">
        <v>30</v>
      </c>
      <c r="B4928">
        <v>2018</v>
      </c>
      <c r="C4928" t="s">
        <v>37</v>
      </c>
      <c r="D4928">
        <v>139.1</v>
      </c>
      <c r="E4928">
        <v>4</v>
      </c>
      <c r="F4928" s="1">
        <v>43191</v>
      </c>
      <c r="G4928" t="s">
        <v>15</v>
      </c>
      <c r="H4928">
        <v>138.6</v>
      </c>
      <c r="I4928" t="str" cm="1">
        <f t="array" ref="I4928">IFERROR(
INDEX(Category_Map!$B$3:$B$28,
MATCH(TRIM(SUBSTITUTE(SUBSTITUTE(CLEAN(G4928),CHAR(160),""),CHAR(10),"")),
TRIM(SUBSTITUTE(SUBSTITUTE(Category_Map!$A$3:$A$28,CHAR(160),""),CHAR(10),"")),0)),
"Not Found")</f>
        <v>Food and beverages</v>
      </c>
      <c r="J4928" t="str">
        <f t="shared" si="76"/>
        <v>Pre-COVID</v>
      </c>
    </row>
    <row r="4929" spans="1:10" x14ac:dyDescent="0.35">
      <c r="A4929" t="s">
        <v>30</v>
      </c>
      <c r="B4929">
        <v>2018</v>
      </c>
      <c r="C4929" t="s">
        <v>37</v>
      </c>
      <c r="D4929">
        <v>139.1</v>
      </c>
      <c r="E4929">
        <v>4</v>
      </c>
      <c r="F4929" s="1">
        <v>43191</v>
      </c>
      <c r="G4929" t="s">
        <v>16</v>
      </c>
      <c r="H4929">
        <v>156.1</v>
      </c>
      <c r="I4929" t="str" cm="1">
        <f t="array" ref="I4929">IFERROR(
INDEX(Category_Map!$B$3:$B$28,
MATCH(TRIM(SUBSTITUTE(SUBSTITUTE(CLEAN(G4929),CHAR(160),""),CHAR(10),"")),
TRIM(SUBSTITUTE(SUBSTITUTE(Category_Map!$A$3:$A$28,CHAR(160),""),CHAR(10),"")),0)),
"Not Found")</f>
        <v>Miscellaneous</v>
      </c>
      <c r="J4929" t="str">
        <f t="shared" si="76"/>
        <v>Pre-COVID</v>
      </c>
    </row>
    <row r="4930" spans="1:10" x14ac:dyDescent="0.35">
      <c r="A4930" t="s">
        <v>30</v>
      </c>
      <c r="B4930">
        <v>2018</v>
      </c>
      <c r="C4930" t="s">
        <v>37</v>
      </c>
      <c r="D4930">
        <v>139.1</v>
      </c>
      <c r="E4930">
        <v>4</v>
      </c>
      <c r="F4930" s="1">
        <v>43191</v>
      </c>
      <c r="G4930" t="s">
        <v>17</v>
      </c>
      <c r="H4930">
        <v>150.1</v>
      </c>
      <c r="I4930" t="str" cm="1">
        <f t="array" ref="I4930">IFERROR(
INDEX(Category_Map!$B$3:$B$28,
MATCH(TRIM(SUBSTITUTE(SUBSTITUTE(CLEAN(G4930),CHAR(160),""),CHAR(10),"")),
TRIM(SUBSTITUTE(SUBSTITUTE(Category_Map!$A$3:$A$28,CHAR(160),""),CHAR(10),"")),0)),
"Not Found")</f>
        <v>Clothing and Footwear</v>
      </c>
      <c r="J4930" t="str">
        <f t="shared" ref="J4930:J4993" si="77">IF(F4930 &lt; DATE(2020,3,1), "Pre-COVID", "Post-COVID")</f>
        <v>Pre-COVID</v>
      </c>
    </row>
    <row r="4931" spans="1:10" x14ac:dyDescent="0.35">
      <c r="A4931" t="s">
        <v>30</v>
      </c>
      <c r="B4931">
        <v>2018</v>
      </c>
      <c r="C4931" t="s">
        <v>37</v>
      </c>
      <c r="D4931">
        <v>139.1</v>
      </c>
      <c r="E4931">
        <v>4</v>
      </c>
      <c r="F4931" s="1">
        <v>43191</v>
      </c>
      <c r="G4931" t="s">
        <v>18</v>
      </c>
      <c r="H4931">
        <v>143.30000000000001</v>
      </c>
      <c r="I4931" t="str" cm="1">
        <f t="array" ref="I4931">IFERROR(
INDEX(Category_Map!$B$3:$B$28,
MATCH(TRIM(SUBSTITUTE(SUBSTITUTE(CLEAN(G4931),CHAR(160),""),CHAR(10),"")),
TRIM(SUBSTITUTE(SUBSTITUTE(Category_Map!$A$3:$A$28,CHAR(160),""),CHAR(10),"")),0)),
"Not Found")</f>
        <v>Clothing and Footwear</v>
      </c>
      <c r="J4931" t="str">
        <f t="shared" si="77"/>
        <v>Pre-COVID</v>
      </c>
    </row>
    <row r="4932" spans="1:10" x14ac:dyDescent="0.35">
      <c r="A4932" t="s">
        <v>30</v>
      </c>
      <c r="B4932">
        <v>2018</v>
      </c>
      <c r="C4932" t="s">
        <v>37</v>
      </c>
      <c r="D4932">
        <v>139.1</v>
      </c>
      <c r="E4932">
        <v>4</v>
      </c>
      <c r="F4932" s="1">
        <v>43191</v>
      </c>
      <c r="G4932" t="s">
        <v>19</v>
      </c>
      <c r="H4932">
        <v>149.1</v>
      </c>
      <c r="I4932" t="str" cm="1">
        <f t="array" ref="I4932">IFERROR(
INDEX(Category_Map!$B$3:$B$28,
MATCH(TRIM(SUBSTITUTE(SUBSTITUTE(CLEAN(G4932),CHAR(160),""),CHAR(10),"")),
TRIM(SUBSTITUTE(SUBSTITUTE(Category_Map!$A$3:$A$28,CHAR(160),""),CHAR(10),"")),0)),
"Not Found")</f>
        <v>Clothing and Footwear</v>
      </c>
      <c r="J4932" t="str">
        <f t="shared" si="77"/>
        <v>Pre-COVID</v>
      </c>
    </row>
    <row r="4933" spans="1:10" x14ac:dyDescent="0.35">
      <c r="A4933" t="s">
        <v>30</v>
      </c>
      <c r="B4933">
        <v>2018</v>
      </c>
      <c r="C4933" t="s">
        <v>37</v>
      </c>
      <c r="D4933">
        <v>139.1</v>
      </c>
      <c r="E4933">
        <v>4</v>
      </c>
      <c r="F4933" s="1">
        <v>43191</v>
      </c>
      <c r="G4933" t="s">
        <v>20</v>
      </c>
      <c r="H4933">
        <v>0</v>
      </c>
      <c r="I4933" t="str" cm="1">
        <f t="array" ref="I4933">IFERROR(
INDEX(Category_Map!$B$3:$B$28,
MATCH(TRIM(SUBSTITUTE(SUBSTITUTE(CLEAN(G4933),CHAR(160),""),CHAR(10),"")),
TRIM(SUBSTITUTE(SUBSTITUTE(Category_Map!$A$3:$A$28,CHAR(160),""),CHAR(10),"")),0)),
"Not Found")</f>
        <v>Housing and Utilities</v>
      </c>
      <c r="J4933" t="str">
        <f t="shared" si="77"/>
        <v>Pre-COVID</v>
      </c>
    </row>
    <row r="4934" spans="1:10" x14ac:dyDescent="0.35">
      <c r="A4934" t="s">
        <v>30</v>
      </c>
      <c r="B4934">
        <v>2018</v>
      </c>
      <c r="C4934" t="s">
        <v>37</v>
      </c>
      <c r="D4934">
        <v>139.1</v>
      </c>
      <c r="E4934">
        <v>4</v>
      </c>
      <c r="F4934" s="1">
        <v>43191</v>
      </c>
      <c r="G4934" t="s">
        <v>21</v>
      </c>
      <c r="H4934">
        <v>143.80000000000001</v>
      </c>
      <c r="I4934" t="str" cm="1">
        <f t="array" ref="I4934">IFERROR(
INDEX(Category_Map!$B$3:$B$28,
MATCH(TRIM(SUBSTITUTE(SUBSTITUTE(CLEAN(G4934),CHAR(160),""),CHAR(10),"")),
TRIM(SUBSTITUTE(SUBSTITUTE(Category_Map!$A$3:$A$28,CHAR(160),""),CHAR(10),"")),0)),
"Not Found")</f>
        <v>Fuel and Energy</v>
      </c>
      <c r="J4934" t="str">
        <f t="shared" si="77"/>
        <v>Pre-COVID</v>
      </c>
    </row>
    <row r="4935" spans="1:10" x14ac:dyDescent="0.35">
      <c r="A4935" t="s">
        <v>30</v>
      </c>
      <c r="B4935">
        <v>2018</v>
      </c>
      <c r="C4935" t="s">
        <v>37</v>
      </c>
      <c r="D4935">
        <v>139.1</v>
      </c>
      <c r="E4935">
        <v>4</v>
      </c>
      <c r="F4935" s="1">
        <v>43191</v>
      </c>
      <c r="G4935" t="s">
        <v>22</v>
      </c>
      <c r="H4935">
        <v>140.9</v>
      </c>
      <c r="I4935" t="str" cm="1">
        <f t="array" ref="I4935">IFERROR(
INDEX(Category_Map!$B$3:$B$28,
MATCH(TRIM(SUBSTITUTE(SUBSTITUTE(CLEAN(G4935),CHAR(160),""),CHAR(10),"")),
TRIM(SUBSTITUTE(SUBSTITUTE(Category_Map!$A$3:$A$28,CHAR(160),""),CHAR(10),"")),0)),
"Not Found")</f>
        <v>Household goods and services</v>
      </c>
      <c r="J4935" t="str">
        <f t="shared" si="77"/>
        <v>Pre-COVID</v>
      </c>
    </row>
    <row r="4936" spans="1:10" x14ac:dyDescent="0.35">
      <c r="A4936" t="s">
        <v>30</v>
      </c>
      <c r="B4936">
        <v>2018</v>
      </c>
      <c r="C4936" t="s">
        <v>37</v>
      </c>
      <c r="D4936">
        <v>139.1</v>
      </c>
      <c r="E4936">
        <v>4</v>
      </c>
      <c r="F4936" s="1">
        <v>43191</v>
      </c>
      <c r="G4936" t="s">
        <v>23</v>
      </c>
      <c r="H4936">
        <v>137.6</v>
      </c>
      <c r="I4936" t="str" cm="1">
        <f t="array" ref="I4936">IFERROR(
INDEX(Category_Map!$B$3:$B$28,
MATCH(TRIM(SUBSTITUTE(SUBSTITUTE(CLEAN(G4936),CHAR(160),""),CHAR(10),"")),
TRIM(SUBSTITUTE(SUBSTITUTE(Category_Map!$A$3:$A$28,CHAR(160),""),CHAR(10),"")),0)),
"Not Found")</f>
        <v>Health</v>
      </c>
      <c r="J4936" t="str">
        <f t="shared" si="77"/>
        <v>Pre-COVID</v>
      </c>
    </row>
    <row r="4937" spans="1:10" x14ac:dyDescent="0.35">
      <c r="A4937" t="s">
        <v>30</v>
      </c>
      <c r="B4937">
        <v>2018</v>
      </c>
      <c r="C4937" t="s">
        <v>37</v>
      </c>
      <c r="D4937">
        <v>139.1</v>
      </c>
      <c r="E4937">
        <v>4</v>
      </c>
      <c r="F4937" s="1">
        <v>43191</v>
      </c>
      <c r="G4937" t="s">
        <v>24</v>
      </c>
      <c r="H4937">
        <v>125.3</v>
      </c>
      <c r="I4937" t="str" cm="1">
        <f t="array" ref="I4937">IFERROR(
INDEX(Category_Map!$B$3:$B$28,
MATCH(TRIM(SUBSTITUTE(SUBSTITUTE(CLEAN(G4937),CHAR(160),""),CHAR(10),"")),
TRIM(SUBSTITUTE(SUBSTITUTE(Category_Map!$A$3:$A$28,CHAR(160),""),CHAR(10),"")),0)),
"Not Found")</f>
        <v>Transport &amp; Communication</v>
      </c>
      <c r="J4937" t="str">
        <f t="shared" si="77"/>
        <v>Pre-COVID</v>
      </c>
    </row>
    <row r="4938" spans="1:10" x14ac:dyDescent="0.35">
      <c r="A4938" t="s">
        <v>30</v>
      </c>
      <c r="B4938">
        <v>2018</v>
      </c>
      <c r="C4938" t="s">
        <v>37</v>
      </c>
      <c r="D4938">
        <v>139.1</v>
      </c>
      <c r="E4938">
        <v>4</v>
      </c>
      <c r="F4938" s="1">
        <v>43191</v>
      </c>
      <c r="G4938" t="s">
        <v>25</v>
      </c>
      <c r="H4938">
        <v>136</v>
      </c>
      <c r="I4938" t="str" cm="1">
        <f t="array" ref="I4938">IFERROR(
INDEX(Category_Map!$B$3:$B$28,
MATCH(TRIM(SUBSTITUTE(SUBSTITUTE(CLEAN(G4938),CHAR(160),""),CHAR(10),"")),
TRIM(SUBSTITUTE(SUBSTITUTE(Category_Map!$A$3:$A$28,CHAR(160),""),CHAR(10),"")),0)),
"Not Found")</f>
        <v>Recreation and Personal Care</v>
      </c>
      <c r="J4938" t="str">
        <f t="shared" si="77"/>
        <v>Pre-COVID</v>
      </c>
    </row>
    <row r="4939" spans="1:10" x14ac:dyDescent="0.35">
      <c r="A4939" t="s">
        <v>30</v>
      </c>
      <c r="B4939">
        <v>2018</v>
      </c>
      <c r="C4939" t="s">
        <v>37</v>
      </c>
      <c r="D4939">
        <v>139.1</v>
      </c>
      <c r="E4939">
        <v>4</v>
      </c>
      <c r="F4939" s="1">
        <v>43191</v>
      </c>
      <c r="G4939" t="s">
        <v>26</v>
      </c>
      <c r="H4939">
        <v>143.69999999999999</v>
      </c>
      <c r="I4939" t="str" cm="1">
        <f t="array" ref="I4939">IFERROR(
INDEX(Category_Map!$B$3:$B$28,
MATCH(TRIM(SUBSTITUTE(SUBSTITUTE(CLEAN(G4939),CHAR(160),""),CHAR(10),"")),
TRIM(SUBSTITUTE(SUBSTITUTE(Category_Map!$A$3:$A$28,CHAR(160),""),CHAR(10),"")),0)),
"Not Found")</f>
        <v>Education</v>
      </c>
      <c r="J4939" t="str">
        <f t="shared" si="77"/>
        <v>Pre-COVID</v>
      </c>
    </row>
    <row r="4940" spans="1:10" x14ac:dyDescent="0.35">
      <c r="A4940" t="s">
        <v>30</v>
      </c>
      <c r="B4940">
        <v>2018</v>
      </c>
      <c r="C4940" t="s">
        <v>37</v>
      </c>
      <c r="D4940">
        <v>139.1</v>
      </c>
      <c r="E4940">
        <v>4</v>
      </c>
      <c r="F4940" s="1">
        <v>43191</v>
      </c>
      <c r="G4940" t="s">
        <v>27</v>
      </c>
      <c r="H4940">
        <v>130.4</v>
      </c>
      <c r="I4940" t="str" cm="1">
        <f t="array" ref="I4940">IFERROR(
INDEX(Category_Map!$B$3:$B$28,
MATCH(TRIM(SUBSTITUTE(SUBSTITUTE(CLEAN(G4940),CHAR(160),""),CHAR(10),"")),
TRIM(SUBSTITUTE(SUBSTITUTE(Category_Map!$A$3:$A$28,CHAR(160),""),CHAR(10),"")),0)),
"Not Found")</f>
        <v>Personal care and effects</v>
      </c>
      <c r="J4940" t="str">
        <f t="shared" si="77"/>
        <v>Pre-COVID</v>
      </c>
    </row>
    <row r="4941" spans="1:10" x14ac:dyDescent="0.35">
      <c r="A4941" t="s">
        <v>30</v>
      </c>
      <c r="B4941">
        <v>2018</v>
      </c>
      <c r="C4941" t="s">
        <v>37</v>
      </c>
      <c r="D4941">
        <v>139.1</v>
      </c>
      <c r="E4941">
        <v>4</v>
      </c>
      <c r="F4941" s="1">
        <v>43191</v>
      </c>
      <c r="G4941" t="s">
        <v>28</v>
      </c>
      <c r="H4941">
        <v>134.19999999999999</v>
      </c>
      <c r="I4941" t="str" cm="1">
        <f t="array" ref="I4941">IFERROR(
INDEX(Category_Map!$B$3:$B$28,
MATCH(TRIM(SUBSTITUTE(SUBSTITUTE(CLEAN(G4941),CHAR(160),""),CHAR(10),"")),
TRIM(SUBSTITUTE(SUBSTITUTE(Category_Map!$A$3:$A$28,CHAR(160),""),CHAR(10),"")),0)),
"Not Found")</f>
        <v>Miscellaneous</v>
      </c>
      <c r="J4941" t="str">
        <f t="shared" si="77"/>
        <v>Pre-COVID</v>
      </c>
    </row>
    <row r="4942" spans="1:10" x14ac:dyDescent="0.35">
      <c r="A4942" t="s">
        <v>33</v>
      </c>
      <c r="B4942">
        <v>2018</v>
      </c>
      <c r="C4942" t="s">
        <v>37</v>
      </c>
      <c r="D4942">
        <v>134.80000000000001</v>
      </c>
      <c r="E4942">
        <v>4</v>
      </c>
      <c r="F4942" s="1">
        <v>43191</v>
      </c>
      <c r="G4942" t="s">
        <v>3</v>
      </c>
      <c r="H4942">
        <v>135</v>
      </c>
      <c r="I4942" t="str" cm="1">
        <f t="array" ref="I4942">IFERROR(
INDEX(Category_Map!$B$3:$B$28,
MATCH(TRIM(SUBSTITUTE(SUBSTITUTE(CLEAN(G4942),CHAR(160),""),CHAR(10),"")),
TRIM(SUBSTITUTE(SUBSTITUTE(Category_Map!$A$3:$A$28,CHAR(160),""),CHAR(10),"")),0)),
"Not Found")</f>
        <v>Food</v>
      </c>
      <c r="J4942" t="str">
        <f t="shared" si="77"/>
        <v>Pre-COVID</v>
      </c>
    </row>
    <row r="4943" spans="1:10" x14ac:dyDescent="0.35">
      <c r="A4943" t="s">
        <v>33</v>
      </c>
      <c r="B4943">
        <v>2018</v>
      </c>
      <c r="C4943" t="s">
        <v>37</v>
      </c>
      <c r="D4943">
        <v>134.80000000000001</v>
      </c>
      <c r="E4943">
        <v>4</v>
      </c>
      <c r="F4943" s="1">
        <v>43191</v>
      </c>
      <c r="G4943" t="s">
        <v>4</v>
      </c>
      <c r="H4943">
        <v>144.30000000000001</v>
      </c>
      <c r="I4943" t="str" cm="1">
        <f t="array" ref="I4943">IFERROR(
INDEX(Category_Map!$B$3:$B$28,
MATCH(TRIM(SUBSTITUTE(SUBSTITUTE(CLEAN(G4943),CHAR(160),""),CHAR(10),"")),
TRIM(SUBSTITUTE(SUBSTITUTE(Category_Map!$A$3:$A$28,CHAR(160),""),CHAR(10),"")),0)),
"Not Found")</f>
        <v>Food</v>
      </c>
      <c r="J4943" t="str">
        <f t="shared" si="77"/>
        <v>Pre-COVID</v>
      </c>
    </row>
    <row r="4944" spans="1:10" x14ac:dyDescent="0.35">
      <c r="A4944" t="s">
        <v>33</v>
      </c>
      <c r="B4944">
        <v>2018</v>
      </c>
      <c r="C4944" t="s">
        <v>37</v>
      </c>
      <c r="D4944">
        <v>134.80000000000001</v>
      </c>
      <c r="E4944">
        <v>4</v>
      </c>
      <c r="F4944" s="1">
        <v>43191</v>
      </c>
      <c r="G4944" t="s">
        <v>5</v>
      </c>
      <c r="H4944">
        <v>130.80000000000001</v>
      </c>
      <c r="I4944" t="str" cm="1">
        <f t="array" ref="I4944">IFERROR(
INDEX(Category_Map!$B$3:$B$28,
MATCH(TRIM(SUBSTITUTE(SUBSTITUTE(CLEAN(G4944),CHAR(160),""),CHAR(10),"")),
TRIM(SUBSTITUTE(SUBSTITUTE(Category_Map!$A$3:$A$28,CHAR(160),""),CHAR(10),"")),0)),
"Not Found")</f>
        <v>Food</v>
      </c>
      <c r="J4944" t="str">
        <f t="shared" si="77"/>
        <v>Pre-COVID</v>
      </c>
    </row>
    <row r="4945" spans="1:10" x14ac:dyDescent="0.35">
      <c r="A4945" t="s">
        <v>33</v>
      </c>
      <c r="B4945">
        <v>2018</v>
      </c>
      <c r="C4945" t="s">
        <v>37</v>
      </c>
      <c r="D4945">
        <v>134.80000000000001</v>
      </c>
      <c r="E4945">
        <v>4</v>
      </c>
      <c r="F4945" s="1">
        <v>43191</v>
      </c>
      <c r="G4945" t="s">
        <v>6</v>
      </c>
      <c r="H4945">
        <v>140.30000000000001</v>
      </c>
      <c r="I4945" t="str" cm="1">
        <f t="array" ref="I4945">IFERROR(
INDEX(Category_Map!$B$3:$B$28,
MATCH(TRIM(SUBSTITUTE(SUBSTITUTE(CLEAN(G4945),CHAR(160),""),CHAR(10),"")),
TRIM(SUBSTITUTE(SUBSTITUTE(Category_Map!$A$3:$A$28,CHAR(160),""),CHAR(10),"")),0)),
"Not Found")</f>
        <v>Food</v>
      </c>
      <c r="J4945" t="str">
        <f t="shared" si="77"/>
        <v>Pre-COVID</v>
      </c>
    </row>
    <row r="4946" spans="1:10" x14ac:dyDescent="0.35">
      <c r="A4946" t="s">
        <v>33</v>
      </c>
      <c r="B4946">
        <v>2018</v>
      </c>
      <c r="C4946" t="s">
        <v>37</v>
      </c>
      <c r="D4946">
        <v>134.80000000000001</v>
      </c>
      <c r="E4946">
        <v>4</v>
      </c>
      <c r="F4946" s="1">
        <v>43191</v>
      </c>
      <c r="G4946" t="s">
        <v>7</v>
      </c>
      <c r="H4946">
        <v>116.6</v>
      </c>
      <c r="I4946" t="str" cm="1">
        <f t="array" ref="I4946">IFERROR(
INDEX(Category_Map!$B$3:$B$28,
MATCH(TRIM(SUBSTITUTE(SUBSTITUTE(CLEAN(G4946),CHAR(160),""),CHAR(10),"")),
TRIM(SUBSTITUTE(SUBSTITUTE(Category_Map!$A$3:$A$28,CHAR(160),""),CHAR(10),"")),0)),
"Not Found")</f>
        <v>Food</v>
      </c>
      <c r="J4946" t="str">
        <f t="shared" si="77"/>
        <v>Pre-COVID</v>
      </c>
    </row>
    <row r="4947" spans="1:10" x14ac:dyDescent="0.35">
      <c r="A4947" t="s">
        <v>33</v>
      </c>
      <c r="B4947">
        <v>2018</v>
      </c>
      <c r="C4947" t="s">
        <v>37</v>
      </c>
      <c r="D4947">
        <v>134.80000000000001</v>
      </c>
      <c r="E4947">
        <v>4</v>
      </c>
      <c r="F4947" s="1">
        <v>43191</v>
      </c>
      <c r="G4947" t="s">
        <v>8</v>
      </c>
      <c r="H4947">
        <v>150.1</v>
      </c>
      <c r="I4947" t="str" cm="1">
        <f t="array" ref="I4947">IFERROR(
INDEX(Category_Map!$B$3:$B$28,
MATCH(TRIM(SUBSTITUTE(SUBSTITUTE(CLEAN(G4947),CHAR(160),""),CHAR(10),"")),
TRIM(SUBSTITUTE(SUBSTITUTE(Category_Map!$A$3:$A$28,CHAR(160),""),CHAR(10),"")),0)),
"Not Found")</f>
        <v>Food</v>
      </c>
      <c r="J4947" t="str">
        <f t="shared" si="77"/>
        <v>Pre-COVID</v>
      </c>
    </row>
    <row r="4948" spans="1:10" x14ac:dyDescent="0.35">
      <c r="A4948" t="s">
        <v>33</v>
      </c>
      <c r="B4948">
        <v>2018</v>
      </c>
      <c r="C4948" t="s">
        <v>37</v>
      </c>
      <c r="D4948">
        <v>134.80000000000001</v>
      </c>
      <c r="E4948">
        <v>4</v>
      </c>
      <c r="F4948" s="1">
        <v>43191</v>
      </c>
      <c r="G4948" t="s">
        <v>9</v>
      </c>
      <c r="H4948">
        <v>127.6</v>
      </c>
      <c r="I4948" t="str" cm="1">
        <f t="array" ref="I4948">IFERROR(
INDEX(Category_Map!$B$3:$B$28,
MATCH(TRIM(SUBSTITUTE(SUBSTITUTE(CLEAN(G4948),CHAR(160),""),CHAR(10),"")),
TRIM(SUBSTITUTE(SUBSTITUTE(Category_Map!$A$3:$A$28,CHAR(160),""),CHAR(10),"")),0)),
"Not Found")</f>
        <v>Food</v>
      </c>
      <c r="J4948" t="str">
        <f t="shared" si="77"/>
        <v>Pre-COVID</v>
      </c>
    </row>
    <row r="4949" spans="1:10" x14ac:dyDescent="0.35">
      <c r="A4949" t="s">
        <v>33</v>
      </c>
      <c r="B4949">
        <v>2018</v>
      </c>
      <c r="C4949" t="s">
        <v>37</v>
      </c>
      <c r="D4949">
        <v>134.80000000000001</v>
      </c>
      <c r="E4949">
        <v>4</v>
      </c>
      <c r="F4949" s="1">
        <v>43191</v>
      </c>
      <c r="G4949" t="s">
        <v>10</v>
      </c>
      <c r="H4949">
        <v>114</v>
      </c>
      <c r="I4949" t="str" cm="1">
        <f t="array" ref="I4949">IFERROR(
INDEX(Category_Map!$B$3:$B$28,
MATCH(TRIM(SUBSTITUTE(SUBSTITUTE(CLEAN(G4949),CHAR(160),""),CHAR(10),"")),
TRIM(SUBSTITUTE(SUBSTITUTE(Category_Map!$A$3:$A$28,CHAR(160),""),CHAR(10),"")),0)),
"Not Found")</f>
        <v>Food</v>
      </c>
      <c r="J4949" t="str">
        <f t="shared" si="77"/>
        <v>Pre-COVID</v>
      </c>
    </row>
    <row r="4950" spans="1:10" x14ac:dyDescent="0.35">
      <c r="A4950" t="s">
        <v>33</v>
      </c>
      <c r="B4950">
        <v>2018</v>
      </c>
      <c r="C4950" t="s">
        <v>37</v>
      </c>
      <c r="D4950">
        <v>134.80000000000001</v>
      </c>
      <c r="E4950">
        <v>4</v>
      </c>
      <c r="F4950" s="1">
        <v>43191</v>
      </c>
      <c r="G4950" t="s">
        <v>11</v>
      </c>
      <c r="H4950">
        <v>110.6</v>
      </c>
      <c r="I4950" t="str" cm="1">
        <f t="array" ref="I4950">IFERROR(
INDEX(Category_Map!$B$3:$B$28,
MATCH(TRIM(SUBSTITUTE(SUBSTITUTE(CLEAN(G4950),CHAR(160),""),CHAR(10),"")),
TRIM(SUBSTITUTE(SUBSTITUTE(Category_Map!$A$3:$A$28,CHAR(160),""),CHAR(10),"")),0)),
"Not Found")</f>
        <v>Food</v>
      </c>
      <c r="J4950" t="str">
        <f t="shared" si="77"/>
        <v>Pre-COVID</v>
      </c>
    </row>
    <row r="4951" spans="1:10" x14ac:dyDescent="0.35">
      <c r="A4951" t="s">
        <v>33</v>
      </c>
      <c r="B4951">
        <v>2018</v>
      </c>
      <c r="C4951" t="s">
        <v>37</v>
      </c>
      <c r="D4951">
        <v>134.80000000000001</v>
      </c>
      <c r="E4951">
        <v>4</v>
      </c>
      <c r="F4951" s="1">
        <v>43191</v>
      </c>
      <c r="G4951" t="s">
        <v>12</v>
      </c>
      <c r="H4951">
        <v>140.19999999999999</v>
      </c>
      <c r="I4951" t="str" cm="1">
        <f t="array" ref="I4951">IFERROR(
INDEX(Category_Map!$B$3:$B$28,
MATCH(TRIM(SUBSTITUTE(SUBSTITUTE(CLEAN(G4951),CHAR(160),""),CHAR(10),"")),
TRIM(SUBSTITUTE(SUBSTITUTE(Category_Map!$A$3:$A$28,CHAR(160),""),CHAR(10),"")),0)),
"Not Found")</f>
        <v>Food</v>
      </c>
      <c r="J4951" t="str">
        <f t="shared" si="77"/>
        <v>Pre-COVID</v>
      </c>
    </row>
    <row r="4952" spans="1:10" x14ac:dyDescent="0.35">
      <c r="A4952" t="s">
        <v>33</v>
      </c>
      <c r="B4952">
        <v>2018</v>
      </c>
      <c r="C4952" t="s">
        <v>37</v>
      </c>
      <c r="D4952">
        <v>134.80000000000001</v>
      </c>
      <c r="E4952">
        <v>4</v>
      </c>
      <c r="F4952" s="1">
        <v>43191</v>
      </c>
      <c r="G4952" t="s">
        <v>13</v>
      </c>
      <c r="H4952">
        <v>126.5</v>
      </c>
      <c r="I4952" t="str" cm="1">
        <f t="array" ref="I4952">IFERROR(
INDEX(Category_Map!$B$3:$B$28,
MATCH(TRIM(SUBSTITUTE(SUBSTITUTE(CLEAN(G4952),CHAR(160),""),CHAR(10),"")),
TRIM(SUBSTITUTE(SUBSTITUTE(Category_Map!$A$3:$A$28,CHAR(160),""),CHAR(10),"")),0)),
"Not Found")</f>
        <v>Food and beverages</v>
      </c>
      <c r="J4952" t="str">
        <f t="shared" si="77"/>
        <v>Pre-COVID</v>
      </c>
    </row>
    <row r="4953" spans="1:10" x14ac:dyDescent="0.35">
      <c r="A4953" t="s">
        <v>33</v>
      </c>
      <c r="B4953">
        <v>2018</v>
      </c>
      <c r="C4953" t="s">
        <v>37</v>
      </c>
      <c r="D4953">
        <v>134.80000000000001</v>
      </c>
      <c r="E4953">
        <v>4</v>
      </c>
      <c r="F4953" s="1">
        <v>43191</v>
      </c>
      <c r="G4953" t="s">
        <v>14</v>
      </c>
      <c r="H4953">
        <v>148.30000000000001</v>
      </c>
      <c r="I4953" t="str" cm="1">
        <f t="array" ref="I4953">IFERROR(
INDEX(Category_Map!$B$3:$B$28,
MATCH(TRIM(SUBSTITUTE(SUBSTITUTE(CLEAN(G4953),CHAR(160),""),CHAR(10),"")),
TRIM(SUBSTITUTE(SUBSTITUTE(Category_Map!$A$3:$A$28,CHAR(160),""),CHAR(10),"")),0)),
"Not Found")</f>
        <v>Food and beverages</v>
      </c>
      <c r="J4953" t="str">
        <f t="shared" si="77"/>
        <v>Pre-COVID</v>
      </c>
    </row>
    <row r="4954" spans="1:10" x14ac:dyDescent="0.35">
      <c r="A4954" t="s">
        <v>33</v>
      </c>
      <c r="B4954">
        <v>2018</v>
      </c>
      <c r="C4954" t="s">
        <v>37</v>
      </c>
      <c r="D4954">
        <v>134.80000000000001</v>
      </c>
      <c r="E4954">
        <v>4</v>
      </c>
      <c r="F4954" s="1">
        <v>43191</v>
      </c>
      <c r="G4954" t="s">
        <v>15</v>
      </c>
      <c r="H4954">
        <v>135.69999999999999</v>
      </c>
      <c r="I4954" t="str" cm="1">
        <f t="array" ref="I4954">IFERROR(
INDEX(Category_Map!$B$3:$B$28,
MATCH(TRIM(SUBSTITUTE(SUBSTITUTE(CLEAN(G4954),CHAR(160),""),CHAR(10),"")),
TRIM(SUBSTITUTE(SUBSTITUTE(Category_Map!$A$3:$A$28,CHAR(160),""),CHAR(10),"")),0)),
"Not Found")</f>
        <v>Food and beverages</v>
      </c>
      <c r="J4954" t="str">
        <f t="shared" si="77"/>
        <v>Pre-COVID</v>
      </c>
    </row>
    <row r="4955" spans="1:10" x14ac:dyDescent="0.35">
      <c r="A4955" t="s">
        <v>33</v>
      </c>
      <c r="B4955">
        <v>2018</v>
      </c>
      <c r="C4955" t="s">
        <v>37</v>
      </c>
      <c r="D4955">
        <v>134.80000000000001</v>
      </c>
      <c r="E4955">
        <v>4</v>
      </c>
      <c r="F4955" s="1">
        <v>43191</v>
      </c>
      <c r="G4955" t="s">
        <v>16</v>
      </c>
      <c r="H4955">
        <v>159.19999999999999</v>
      </c>
      <c r="I4955" t="str" cm="1">
        <f t="array" ref="I4955">IFERROR(
INDEX(Category_Map!$B$3:$B$28,
MATCH(TRIM(SUBSTITUTE(SUBSTITUTE(CLEAN(G4955),CHAR(160),""),CHAR(10),"")),
TRIM(SUBSTITUTE(SUBSTITUTE(Category_Map!$A$3:$A$28,CHAR(160),""),CHAR(10),"")),0)),
"Not Found")</f>
        <v>Miscellaneous</v>
      </c>
      <c r="J4955" t="str">
        <f t="shared" si="77"/>
        <v>Pre-COVID</v>
      </c>
    </row>
    <row r="4956" spans="1:10" x14ac:dyDescent="0.35">
      <c r="A4956" t="s">
        <v>33</v>
      </c>
      <c r="B4956">
        <v>2018</v>
      </c>
      <c r="C4956" t="s">
        <v>37</v>
      </c>
      <c r="D4956">
        <v>134.80000000000001</v>
      </c>
      <c r="E4956">
        <v>4</v>
      </c>
      <c r="F4956" s="1">
        <v>43191</v>
      </c>
      <c r="G4956" t="s">
        <v>17</v>
      </c>
      <c r="H4956">
        <v>137.80000000000001</v>
      </c>
      <c r="I4956" t="str" cm="1">
        <f t="array" ref="I4956">IFERROR(
INDEX(Category_Map!$B$3:$B$28,
MATCH(TRIM(SUBSTITUTE(SUBSTITUTE(CLEAN(G4956),CHAR(160),""),CHAR(10),"")),
TRIM(SUBSTITUTE(SUBSTITUTE(Category_Map!$A$3:$A$28,CHAR(160),""),CHAR(10),"")),0)),
"Not Found")</f>
        <v>Clothing and Footwear</v>
      </c>
      <c r="J4956" t="str">
        <f t="shared" si="77"/>
        <v>Pre-COVID</v>
      </c>
    </row>
    <row r="4957" spans="1:10" x14ac:dyDescent="0.35">
      <c r="A4957" t="s">
        <v>33</v>
      </c>
      <c r="B4957">
        <v>2018</v>
      </c>
      <c r="C4957" t="s">
        <v>37</v>
      </c>
      <c r="D4957">
        <v>134.80000000000001</v>
      </c>
      <c r="E4957">
        <v>4</v>
      </c>
      <c r="F4957" s="1">
        <v>43191</v>
      </c>
      <c r="G4957" t="s">
        <v>18</v>
      </c>
      <c r="H4957">
        <v>127.4</v>
      </c>
      <c r="I4957" t="str" cm="1">
        <f t="array" ref="I4957">IFERROR(
INDEX(Category_Map!$B$3:$B$28,
MATCH(TRIM(SUBSTITUTE(SUBSTITUTE(CLEAN(G4957),CHAR(160),""),CHAR(10),"")),
TRIM(SUBSTITUTE(SUBSTITUTE(Category_Map!$A$3:$A$28,CHAR(160),""),CHAR(10),"")),0)),
"Not Found")</f>
        <v>Clothing and Footwear</v>
      </c>
      <c r="J4957" t="str">
        <f t="shared" si="77"/>
        <v>Pre-COVID</v>
      </c>
    </row>
    <row r="4958" spans="1:10" x14ac:dyDescent="0.35">
      <c r="A4958" t="s">
        <v>33</v>
      </c>
      <c r="B4958">
        <v>2018</v>
      </c>
      <c r="C4958" t="s">
        <v>37</v>
      </c>
      <c r="D4958">
        <v>134.80000000000001</v>
      </c>
      <c r="E4958">
        <v>4</v>
      </c>
      <c r="F4958" s="1">
        <v>43191</v>
      </c>
      <c r="G4958" t="s">
        <v>19</v>
      </c>
      <c r="H4958">
        <v>136.19999999999999</v>
      </c>
      <c r="I4958" t="str" cm="1">
        <f t="array" ref="I4958">IFERROR(
INDEX(Category_Map!$B$3:$B$28,
MATCH(TRIM(SUBSTITUTE(SUBSTITUTE(CLEAN(G4958),CHAR(160),""),CHAR(10),"")),
TRIM(SUBSTITUTE(SUBSTITUTE(Category_Map!$A$3:$A$28,CHAR(160),""),CHAR(10),"")),0)),
"Not Found")</f>
        <v>Clothing and Footwear</v>
      </c>
      <c r="J4958" t="str">
        <f t="shared" si="77"/>
        <v>Pre-COVID</v>
      </c>
    </row>
    <row r="4959" spans="1:10" x14ac:dyDescent="0.35">
      <c r="A4959" t="s">
        <v>33</v>
      </c>
      <c r="B4959">
        <v>2018</v>
      </c>
      <c r="C4959" t="s">
        <v>37</v>
      </c>
      <c r="D4959">
        <v>134.80000000000001</v>
      </c>
      <c r="E4959">
        <v>4</v>
      </c>
      <c r="F4959" s="1">
        <v>43191</v>
      </c>
      <c r="G4959" t="s">
        <v>20</v>
      </c>
      <c r="H4959">
        <v>142.9</v>
      </c>
      <c r="I4959" t="str" cm="1">
        <f t="array" ref="I4959">IFERROR(
INDEX(Category_Map!$B$3:$B$28,
MATCH(TRIM(SUBSTITUTE(SUBSTITUTE(CLEAN(G4959),CHAR(160),""),CHAR(10),"")),
TRIM(SUBSTITUTE(SUBSTITUTE(Category_Map!$A$3:$A$28,CHAR(160),""),CHAR(10),"")),0)),
"Not Found")</f>
        <v>Housing and Utilities</v>
      </c>
      <c r="J4959" t="str">
        <f t="shared" si="77"/>
        <v>Pre-COVID</v>
      </c>
    </row>
    <row r="4960" spans="1:10" x14ac:dyDescent="0.35">
      <c r="A4960" t="s">
        <v>33</v>
      </c>
      <c r="B4960">
        <v>2018</v>
      </c>
      <c r="C4960" t="s">
        <v>37</v>
      </c>
      <c r="D4960">
        <v>134.80000000000001</v>
      </c>
      <c r="E4960">
        <v>4</v>
      </c>
      <c r="F4960" s="1">
        <v>43191</v>
      </c>
      <c r="G4960" t="s">
        <v>21</v>
      </c>
      <c r="H4960">
        <v>124.6</v>
      </c>
      <c r="I4960" t="str" cm="1">
        <f t="array" ref="I4960">IFERROR(
INDEX(Category_Map!$B$3:$B$28,
MATCH(TRIM(SUBSTITUTE(SUBSTITUTE(CLEAN(G4960),CHAR(160),""),CHAR(10),"")),
TRIM(SUBSTITUTE(SUBSTITUTE(Category_Map!$A$3:$A$28,CHAR(160),""),CHAR(10),"")),0)),
"Not Found")</f>
        <v>Fuel and Energy</v>
      </c>
      <c r="J4960" t="str">
        <f t="shared" si="77"/>
        <v>Pre-COVID</v>
      </c>
    </row>
    <row r="4961" spans="1:10" x14ac:dyDescent="0.35">
      <c r="A4961" t="s">
        <v>33</v>
      </c>
      <c r="B4961">
        <v>2018</v>
      </c>
      <c r="C4961" t="s">
        <v>37</v>
      </c>
      <c r="D4961">
        <v>134.80000000000001</v>
      </c>
      <c r="E4961">
        <v>4</v>
      </c>
      <c r="F4961" s="1">
        <v>43191</v>
      </c>
      <c r="G4961" t="s">
        <v>22</v>
      </c>
      <c r="H4961">
        <v>131.80000000000001</v>
      </c>
      <c r="I4961" t="str" cm="1">
        <f t="array" ref="I4961">IFERROR(
INDEX(Category_Map!$B$3:$B$28,
MATCH(TRIM(SUBSTITUTE(SUBSTITUTE(CLEAN(G4961),CHAR(160),""),CHAR(10),"")),
TRIM(SUBSTITUTE(SUBSTITUTE(Category_Map!$A$3:$A$28,CHAR(160),""),CHAR(10),"")),0)),
"Not Found")</f>
        <v>Household goods and services</v>
      </c>
      <c r="J4961" t="str">
        <f t="shared" si="77"/>
        <v>Pre-COVID</v>
      </c>
    </row>
    <row r="4962" spans="1:10" x14ac:dyDescent="0.35">
      <c r="A4962" t="s">
        <v>33</v>
      </c>
      <c r="B4962">
        <v>2018</v>
      </c>
      <c r="C4962" t="s">
        <v>37</v>
      </c>
      <c r="D4962">
        <v>134.80000000000001</v>
      </c>
      <c r="E4962">
        <v>4</v>
      </c>
      <c r="F4962" s="1">
        <v>43191</v>
      </c>
      <c r="G4962" t="s">
        <v>23</v>
      </c>
      <c r="H4962">
        <v>131.30000000000001</v>
      </c>
      <c r="I4962" t="str" cm="1">
        <f t="array" ref="I4962">IFERROR(
INDEX(Category_Map!$B$3:$B$28,
MATCH(TRIM(SUBSTITUTE(SUBSTITUTE(CLEAN(G4962),CHAR(160),""),CHAR(10),"")),
TRIM(SUBSTITUTE(SUBSTITUTE(Category_Map!$A$3:$A$28,CHAR(160),""),CHAR(10),"")),0)),
"Not Found")</f>
        <v>Health</v>
      </c>
      <c r="J4962" t="str">
        <f t="shared" si="77"/>
        <v>Pre-COVID</v>
      </c>
    </row>
    <row r="4963" spans="1:10" x14ac:dyDescent="0.35">
      <c r="A4963" t="s">
        <v>33</v>
      </c>
      <c r="B4963">
        <v>2018</v>
      </c>
      <c r="C4963" t="s">
        <v>37</v>
      </c>
      <c r="D4963">
        <v>134.80000000000001</v>
      </c>
      <c r="E4963">
        <v>4</v>
      </c>
      <c r="F4963" s="1">
        <v>43191</v>
      </c>
      <c r="G4963" t="s">
        <v>24</v>
      </c>
      <c r="H4963">
        <v>118.9</v>
      </c>
      <c r="I4963" t="str" cm="1">
        <f t="array" ref="I4963">IFERROR(
INDEX(Category_Map!$B$3:$B$28,
MATCH(TRIM(SUBSTITUTE(SUBSTITUTE(CLEAN(G4963),CHAR(160),""),CHAR(10),"")),
TRIM(SUBSTITUTE(SUBSTITUTE(Category_Map!$A$3:$A$28,CHAR(160),""),CHAR(10),"")),0)),
"Not Found")</f>
        <v>Transport &amp; Communication</v>
      </c>
      <c r="J4963" t="str">
        <f t="shared" si="77"/>
        <v>Pre-COVID</v>
      </c>
    </row>
    <row r="4964" spans="1:10" x14ac:dyDescent="0.35">
      <c r="A4964" t="s">
        <v>33</v>
      </c>
      <c r="B4964">
        <v>2018</v>
      </c>
      <c r="C4964" t="s">
        <v>37</v>
      </c>
      <c r="D4964">
        <v>134.80000000000001</v>
      </c>
      <c r="E4964">
        <v>4</v>
      </c>
      <c r="F4964" s="1">
        <v>43191</v>
      </c>
      <c r="G4964" t="s">
        <v>25</v>
      </c>
      <c r="H4964">
        <v>127.6</v>
      </c>
      <c r="I4964" t="str" cm="1">
        <f t="array" ref="I4964">IFERROR(
INDEX(Category_Map!$B$3:$B$28,
MATCH(TRIM(SUBSTITUTE(SUBSTITUTE(CLEAN(G4964),CHAR(160),""),CHAR(10),"")),
TRIM(SUBSTITUTE(SUBSTITUTE(Category_Map!$A$3:$A$28,CHAR(160),""),CHAR(10),"")),0)),
"Not Found")</f>
        <v>Recreation and Personal Care</v>
      </c>
      <c r="J4964" t="str">
        <f t="shared" si="77"/>
        <v>Pre-COVID</v>
      </c>
    </row>
    <row r="4965" spans="1:10" x14ac:dyDescent="0.35">
      <c r="A4965" t="s">
        <v>33</v>
      </c>
      <c r="B4965">
        <v>2018</v>
      </c>
      <c r="C4965" t="s">
        <v>37</v>
      </c>
      <c r="D4965">
        <v>134.80000000000001</v>
      </c>
      <c r="E4965">
        <v>4</v>
      </c>
      <c r="F4965" s="1">
        <v>43191</v>
      </c>
      <c r="G4965" t="s">
        <v>26</v>
      </c>
      <c r="H4965">
        <v>139.69999999999999</v>
      </c>
      <c r="I4965" t="str" cm="1">
        <f t="array" ref="I4965">IFERROR(
INDEX(Category_Map!$B$3:$B$28,
MATCH(TRIM(SUBSTITUTE(SUBSTITUTE(CLEAN(G4965),CHAR(160),""),CHAR(10),"")),
TRIM(SUBSTITUTE(SUBSTITUTE(Category_Map!$A$3:$A$28,CHAR(160),""),CHAR(10),"")),0)),
"Not Found")</f>
        <v>Education</v>
      </c>
      <c r="J4965" t="str">
        <f t="shared" si="77"/>
        <v>Pre-COVID</v>
      </c>
    </row>
    <row r="4966" spans="1:10" x14ac:dyDescent="0.35">
      <c r="A4966" t="s">
        <v>33</v>
      </c>
      <c r="B4966">
        <v>2018</v>
      </c>
      <c r="C4966" t="s">
        <v>37</v>
      </c>
      <c r="D4966">
        <v>134.80000000000001</v>
      </c>
      <c r="E4966">
        <v>4</v>
      </c>
      <c r="F4966" s="1">
        <v>43191</v>
      </c>
      <c r="G4966" t="s">
        <v>27</v>
      </c>
      <c r="H4966">
        <v>127.6</v>
      </c>
      <c r="I4966" t="str" cm="1">
        <f t="array" ref="I4966">IFERROR(
INDEX(Category_Map!$B$3:$B$28,
MATCH(TRIM(SUBSTITUTE(SUBSTITUTE(CLEAN(G4966),CHAR(160),""),CHAR(10),"")),
TRIM(SUBSTITUTE(SUBSTITUTE(Category_Map!$A$3:$A$28,CHAR(160),""),CHAR(10),"")),0)),
"Not Found")</f>
        <v>Personal care and effects</v>
      </c>
      <c r="J4966" t="str">
        <f t="shared" si="77"/>
        <v>Pre-COVID</v>
      </c>
    </row>
    <row r="4967" spans="1:10" x14ac:dyDescent="0.35">
      <c r="A4967" t="s">
        <v>33</v>
      </c>
      <c r="B4967">
        <v>2018</v>
      </c>
      <c r="C4967" t="s">
        <v>37</v>
      </c>
      <c r="D4967">
        <v>134.80000000000001</v>
      </c>
      <c r="E4967">
        <v>4</v>
      </c>
      <c r="F4967" s="1">
        <v>43191</v>
      </c>
      <c r="G4967" t="s">
        <v>28</v>
      </c>
      <c r="H4967">
        <v>128.19999999999999</v>
      </c>
      <c r="I4967" t="str" cm="1">
        <f t="array" ref="I4967">IFERROR(
INDEX(Category_Map!$B$3:$B$28,
MATCH(TRIM(SUBSTITUTE(SUBSTITUTE(CLEAN(G4967),CHAR(160),""),CHAR(10),"")),
TRIM(SUBSTITUTE(SUBSTITUTE(Category_Map!$A$3:$A$28,CHAR(160),""),CHAR(10),"")),0)),
"Not Found")</f>
        <v>Miscellaneous</v>
      </c>
      <c r="J4967" t="str">
        <f t="shared" si="77"/>
        <v>Pre-COVID</v>
      </c>
    </row>
    <row r="4968" spans="1:10" x14ac:dyDescent="0.35">
      <c r="A4968" t="s">
        <v>34</v>
      </c>
      <c r="B4968">
        <v>2018</v>
      </c>
      <c r="C4968" t="s">
        <v>37</v>
      </c>
      <c r="D4968">
        <v>137.1</v>
      </c>
      <c r="E4968">
        <v>4</v>
      </c>
      <c r="F4968" s="1">
        <v>43191</v>
      </c>
      <c r="G4968" t="s">
        <v>3</v>
      </c>
      <c r="H4968">
        <v>136.4</v>
      </c>
      <c r="I4968" t="str" cm="1">
        <f t="array" ref="I4968">IFERROR(
INDEX(Category_Map!$B$3:$B$28,
MATCH(TRIM(SUBSTITUTE(SUBSTITUTE(CLEAN(G4968),CHAR(160),""),CHAR(10),"")),
TRIM(SUBSTITUTE(SUBSTITUTE(Category_Map!$A$3:$A$28,CHAR(160),""),CHAR(10),"")),0)),
"Not Found")</f>
        <v>Food</v>
      </c>
      <c r="J4968" t="str">
        <f t="shared" si="77"/>
        <v>Pre-COVID</v>
      </c>
    </row>
    <row r="4969" spans="1:10" x14ac:dyDescent="0.35">
      <c r="A4969" t="s">
        <v>34</v>
      </c>
      <c r="B4969">
        <v>2018</v>
      </c>
      <c r="C4969" t="s">
        <v>37</v>
      </c>
      <c r="D4969">
        <v>137.1</v>
      </c>
      <c r="E4969">
        <v>4</v>
      </c>
      <c r="F4969" s="1">
        <v>43191</v>
      </c>
      <c r="G4969" t="s">
        <v>4</v>
      </c>
      <c r="H4969">
        <v>144.4</v>
      </c>
      <c r="I4969" t="str" cm="1">
        <f t="array" ref="I4969">IFERROR(
INDEX(Category_Map!$B$3:$B$28,
MATCH(TRIM(SUBSTITUTE(SUBSTITUTE(CLEAN(G4969),CHAR(160),""),CHAR(10),"")),
TRIM(SUBSTITUTE(SUBSTITUTE(Category_Map!$A$3:$A$28,CHAR(160),""),CHAR(10),"")),0)),
"Not Found")</f>
        <v>Food</v>
      </c>
      <c r="J4969" t="str">
        <f t="shared" si="77"/>
        <v>Pre-COVID</v>
      </c>
    </row>
    <row r="4970" spans="1:10" x14ac:dyDescent="0.35">
      <c r="A4970" t="s">
        <v>34</v>
      </c>
      <c r="B4970">
        <v>2018</v>
      </c>
      <c r="C4970" t="s">
        <v>37</v>
      </c>
      <c r="D4970">
        <v>137.1</v>
      </c>
      <c r="E4970">
        <v>4</v>
      </c>
      <c r="F4970" s="1">
        <v>43191</v>
      </c>
      <c r="G4970" t="s">
        <v>5</v>
      </c>
      <c r="H4970">
        <v>133.9</v>
      </c>
      <c r="I4970" t="str" cm="1">
        <f t="array" ref="I4970">IFERROR(
INDEX(Category_Map!$B$3:$B$28,
MATCH(TRIM(SUBSTITUTE(SUBSTITUTE(CLEAN(G4970),CHAR(160),""),CHAR(10),"")),
TRIM(SUBSTITUTE(SUBSTITUTE(Category_Map!$A$3:$A$28,CHAR(160),""),CHAR(10),"")),0)),
"Not Found")</f>
        <v>Food</v>
      </c>
      <c r="J4970" t="str">
        <f t="shared" si="77"/>
        <v>Pre-COVID</v>
      </c>
    </row>
    <row r="4971" spans="1:10" x14ac:dyDescent="0.35">
      <c r="A4971" t="s">
        <v>34</v>
      </c>
      <c r="B4971">
        <v>2018</v>
      </c>
      <c r="C4971" t="s">
        <v>37</v>
      </c>
      <c r="D4971">
        <v>137.1</v>
      </c>
      <c r="E4971">
        <v>4</v>
      </c>
      <c r="F4971" s="1">
        <v>43191</v>
      </c>
      <c r="G4971" t="s">
        <v>6</v>
      </c>
      <c r="H4971">
        <v>141.6</v>
      </c>
      <c r="I4971" t="str" cm="1">
        <f t="array" ref="I4971">IFERROR(
INDEX(Category_Map!$B$3:$B$28,
MATCH(TRIM(SUBSTITUTE(SUBSTITUTE(CLEAN(G4971),CHAR(160),""),CHAR(10),"")),
TRIM(SUBSTITUTE(SUBSTITUTE(Category_Map!$A$3:$A$28,CHAR(160),""),CHAR(10),"")),0)),
"Not Found")</f>
        <v>Food</v>
      </c>
      <c r="J4971" t="str">
        <f t="shared" si="77"/>
        <v>Pre-COVID</v>
      </c>
    </row>
    <row r="4972" spans="1:10" x14ac:dyDescent="0.35">
      <c r="A4972" t="s">
        <v>34</v>
      </c>
      <c r="B4972">
        <v>2018</v>
      </c>
      <c r="C4972" t="s">
        <v>37</v>
      </c>
      <c r="D4972">
        <v>137.1</v>
      </c>
      <c r="E4972">
        <v>4</v>
      </c>
      <c r="F4972" s="1">
        <v>43191</v>
      </c>
      <c r="G4972" t="s">
        <v>7</v>
      </c>
      <c r="H4972">
        <v>121</v>
      </c>
      <c r="I4972" t="str" cm="1">
        <f t="array" ref="I4972">IFERROR(
INDEX(Category_Map!$B$3:$B$28,
MATCH(TRIM(SUBSTITUTE(SUBSTITUTE(CLEAN(G4972),CHAR(160),""),CHAR(10),"")),
TRIM(SUBSTITUTE(SUBSTITUTE(Category_Map!$A$3:$A$28,CHAR(160),""),CHAR(10),"")),0)),
"Not Found")</f>
        <v>Food</v>
      </c>
      <c r="J4972" t="str">
        <f t="shared" si="77"/>
        <v>Pre-COVID</v>
      </c>
    </row>
    <row r="4973" spans="1:10" x14ac:dyDescent="0.35">
      <c r="A4973" t="s">
        <v>34</v>
      </c>
      <c r="B4973">
        <v>2018</v>
      </c>
      <c r="C4973" t="s">
        <v>37</v>
      </c>
      <c r="D4973">
        <v>137.1</v>
      </c>
      <c r="E4973">
        <v>4</v>
      </c>
      <c r="F4973" s="1">
        <v>43191</v>
      </c>
      <c r="G4973" t="s">
        <v>8</v>
      </c>
      <c r="H4973">
        <v>153.5</v>
      </c>
      <c r="I4973" t="str" cm="1">
        <f t="array" ref="I4973">IFERROR(
INDEX(Category_Map!$B$3:$B$28,
MATCH(TRIM(SUBSTITUTE(SUBSTITUTE(CLEAN(G4973),CHAR(160),""),CHAR(10),"")),
TRIM(SUBSTITUTE(SUBSTITUTE(Category_Map!$A$3:$A$28,CHAR(160),""),CHAR(10),"")),0)),
"Not Found")</f>
        <v>Food</v>
      </c>
      <c r="J4973" t="str">
        <f t="shared" si="77"/>
        <v>Pre-COVID</v>
      </c>
    </row>
    <row r="4974" spans="1:10" x14ac:dyDescent="0.35">
      <c r="A4974" t="s">
        <v>34</v>
      </c>
      <c r="B4974">
        <v>2018</v>
      </c>
      <c r="C4974" t="s">
        <v>37</v>
      </c>
      <c r="D4974">
        <v>137.1</v>
      </c>
      <c r="E4974">
        <v>4</v>
      </c>
      <c r="F4974" s="1">
        <v>43191</v>
      </c>
      <c r="G4974" t="s">
        <v>9</v>
      </c>
      <c r="H4974">
        <v>132.6</v>
      </c>
      <c r="I4974" t="str" cm="1">
        <f t="array" ref="I4974">IFERROR(
INDEX(Category_Map!$B$3:$B$28,
MATCH(TRIM(SUBSTITUTE(SUBSTITUTE(CLEAN(G4974),CHAR(160),""),CHAR(10),"")),
TRIM(SUBSTITUTE(SUBSTITUTE(Category_Map!$A$3:$A$28,CHAR(160),""),CHAR(10),"")),0)),
"Not Found")</f>
        <v>Food</v>
      </c>
      <c r="J4974" t="str">
        <f t="shared" si="77"/>
        <v>Pre-COVID</v>
      </c>
    </row>
    <row r="4975" spans="1:10" x14ac:dyDescent="0.35">
      <c r="A4975" t="s">
        <v>34</v>
      </c>
      <c r="B4975">
        <v>2018</v>
      </c>
      <c r="C4975" t="s">
        <v>37</v>
      </c>
      <c r="D4975">
        <v>137.1</v>
      </c>
      <c r="E4975">
        <v>4</v>
      </c>
      <c r="F4975" s="1">
        <v>43191</v>
      </c>
      <c r="G4975" t="s">
        <v>10</v>
      </c>
      <c r="H4975">
        <v>123.5</v>
      </c>
      <c r="I4975" t="str" cm="1">
        <f t="array" ref="I4975">IFERROR(
INDEX(Category_Map!$B$3:$B$28,
MATCH(TRIM(SUBSTITUTE(SUBSTITUTE(CLEAN(G4975),CHAR(160),""),CHAR(10),"")),
TRIM(SUBSTITUTE(SUBSTITUTE(Category_Map!$A$3:$A$28,CHAR(160),""),CHAR(10),"")),0)),
"Not Found")</f>
        <v>Food</v>
      </c>
      <c r="J4975" t="str">
        <f t="shared" si="77"/>
        <v>Pre-COVID</v>
      </c>
    </row>
    <row r="4976" spans="1:10" x14ac:dyDescent="0.35">
      <c r="A4976" t="s">
        <v>34</v>
      </c>
      <c r="B4976">
        <v>2018</v>
      </c>
      <c r="C4976" t="s">
        <v>37</v>
      </c>
      <c r="D4976">
        <v>137.1</v>
      </c>
      <c r="E4976">
        <v>4</v>
      </c>
      <c r="F4976" s="1">
        <v>43191</v>
      </c>
      <c r="G4976" t="s">
        <v>11</v>
      </c>
      <c r="H4976">
        <v>113.7</v>
      </c>
      <c r="I4976" t="str" cm="1">
        <f t="array" ref="I4976">IFERROR(
INDEX(Category_Map!$B$3:$B$28,
MATCH(TRIM(SUBSTITUTE(SUBSTITUTE(CLEAN(G4976),CHAR(160),""),CHAR(10),"")),
TRIM(SUBSTITUTE(SUBSTITUTE(Category_Map!$A$3:$A$28,CHAR(160),""),CHAR(10),"")),0)),
"Not Found")</f>
        <v>Food</v>
      </c>
      <c r="J4976" t="str">
        <f t="shared" si="77"/>
        <v>Pre-COVID</v>
      </c>
    </row>
    <row r="4977" spans="1:10" x14ac:dyDescent="0.35">
      <c r="A4977" t="s">
        <v>34</v>
      </c>
      <c r="B4977">
        <v>2018</v>
      </c>
      <c r="C4977" t="s">
        <v>37</v>
      </c>
      <c r="D4977">
        <v>137.1</v>
      </c>
      <c r="E4977">
        <v>4</v>
      </c>
      <c r="F4977" s="1">
        <v>43191</v>
      </c>
      <c r="G4977" t="s">
        <v>12</v>
      </c>
      <c r="H4977">
        <v>138.19999999999999</v>
      </c>
      <c r="I4977" t="str" cm="1">
        <f t="array" ref="I4977">IFERROR(
INDEX(Category_Map!$B$3:$B$28,
MATCH(TRIM(SUBSTITUTE(SUBSTITUTE(CLEAN(G4977),CHAR(160),""),CHAR(10),"")),
TRIM(SUBSTITUTE(SUBSTITUTE(Category_Map!$A$3:$A$28,CHAR(160),""),CHAR(10),"")),0)),
"Not Found")</f>
        <v>Food</v>
      </c>
      <c r="J4977" t="str">
        <f t="shared" si="77"/>
        <v>Pre-COVID</v>
      </c>
    </row>
    <row r="4978" spans="1:10" x14ac:dyDescent="0.35">
      <c r="A4978" t="s">
        <v>34</v>
      </c>
      <c r="B4978">
        <v>2018</v>
      </c>
      <c r="C4978" t="s">
        <v>37</v>
      </c>
      <c r="D4978">
        <v>137.1</v>
      </c>
      <c r="E4978">
        <v>4</v>
      </c>
      <c r="F4978" s="1">
        <v>43191</v>
      </c>
      <c r="G4978" t="s">
        <v>13</v>
      </c>
      <c r="H4978">
        <v>129.6</v>
      </c>
      <c r="I4978" t="str" cm="1">
        <f t="array" ref="I4978">IFERROR(
INDEX(Category_Map!$B$3:$B$28,
MATCH(TRIM(SUBSTITUTE(SUBSTITUTE(CLEAN(G4978),CHAR(160),""),CHAR(10),"")),
TRIM(SUBSTITUTE(SUBSTITUTE(Category_Map!$A$3:$A$28,CHAR(160),""),CHAR(10),"")),0)),
"Not Found")</f>
        <v>Food and beverages</v>
      </c>
      <c r="J4978" t="str">
        <f t="shared" si="77"/>
        <v>Pre-COVID</v>
      </c>
    </row>
    <row r="4979" spans="1:10" x14ac:dyDescent="0.35">
      <c r="A4979" t="s">
        <v>34</v>
      </c>
      <c r="B4979">
        <v>2018</v>
      </c>
      <c r="C4979" t="s">
        <v>37</v>
      </c>
      <c r="D4979">
        <v>137.1</v>
      </c>
      <c r="E4979">
        <v>4</v>
      </c>
      <c r="F4979" s="1">
        <v>43191</v>
      </c>
      <c r="G4979" t="s">
        <v>14</v>
      </c>
      <c r="H4979">
        <v>151.19999999999999</v>
      </c>
      <c r="I4979" t="str" cm="1">
        <f t="array" ref="I4979">IFERROR(
INDEX(Category_Map!$B$3:$B$28,
MATCH(TRIM(SUBSTITUTE(SUBSTITUTE(CLEAN(G4979),CHAR(160),""),CHAR(10),"")),
TRIM(SUBSTITUTE(SUBSTITUTE(Category_Map!$A$3:$A$28,CHAR(160),""),CHAR(10),"")),0)),
"Not Found")</f>
        <v>Food and beverages</v>
      </c>
      <c r="J4979" t="str">
        <f t="shared" si="77"/>
        <v>Pre-COVID</v>
      </c>
    </row>
    <row r="4980" spans="1:10" x14ac:dyDescent="0.35">
      <c r="A4980" t="s">
        <v>34</v>
      </c>
      <c r="B4980">
        <v>2018</v>
      </c>
      <c r="C4980" t="s">
        <v>37</v>
      </c>
      <c r="D4980">
        <v>137.1</v>
      </c>
      <c r="E4980">
        <v>4</v>
      </c>
      <c r="F4980" s="1">
        <v>43191</v>
      </c>
      <c r="G4980" t="s">
        <v>15</v>
      </c>
      <c r="H4980">
        <v>137.5</v>
      </c>
      <c r="I4980" t="str" cm="1">
        <f t="array" ref="I4980">IFERROR(
INDEX(Category_Map!$B$3:$B$28,
MATCH(TRIM(SUBSTITUTE(SUBSTITUTE(CLEAN(G4980),CHAR(160),""),CHAR(10),"")),
TRIM(SUBSTITUTE(SUBSTITUTE(Category_Map!$A$3:$A$28,CHAR(160),""),CHAR(10),"")),0)),
"Not Found")</f>
        <v>Food and beverages</v>
      </c>
      <c r="J4980" t="str">
        <f t="shared" si="77"/>
        <v>Pre-COVID</v>
      </c>
    </row>
    <row r="4981" spans="1:10" x14ac:dyDescent="0.35">
      <c r="A4981" t="s">
        <v>34</v>
      </c>
      <c r="B4981">
        <v>2018</v>
      </c>
      <c r="C4981" t="s">
        <v>37</v>
      </c>
      <c r="D4981">
        <v>137.1</v>
      </c>
      <c r="E4981">
        <v>4</v>
      </c>
      <c r="F4981" s="1">
        <v>43191</v>
      </c>
      <c r="G4981" t="s">
        <v>16</v>
      </c>
      <c r="H4981">
        <v>156.9</v>
      </c>
      <c r="I4981" t="str" cm="1">
        <f t="array" ref="I4981">IFERROR(
INDEX(Category_Map!$B$3:$B$28,
MATCH(TRIM(SUBSTITUTE(SUBSTITUTE(CLEAN(G4981),CHAR(160),""),CHAR(10),"")),
TRIM(SUBSTITUTE(SUBSTITUTE(Category_Map!$A$3:$A$28,CHAR(160),""),CHAR(10),"")),0)),
"Not Found")</f>
        <v>Miscellaneous</v>
      </c>
      <c r="J4981" t="str">
        <f t="shared" si="77"/>
        <v>Pre-COVID</v>
      </c>
    </row>
    <row r="4982" spans="1:10" x14ac:dyDescent="0.35">
      <c r="A4982" t="s">
        <v>34</v>
      </c>
      <c r="B4982">
        <v>2018</v>
      </c>
      <c r="C4982" t="s">
        <v>37</v>
      </c>
      <c r="D4982">
        <v>137.1</v>
      </c>
      <c r="E4982">
        <v>4</v>
      </c>
      <c r="F4982" s="1">
        <v>43191</v>
      </c>
      <c r="G4982" t="s">
        <v>17</v>
      </c>
      <c r="H4982">
        <v>145.30000000000001</v>
      </c>
      <c r="I4982" t="str" cm="1">
        <f t="array" ref="I4982">IFERROR(
INDEX(Category_Map!$B$3:$B$28,
MATCH(TRIM(SUBSTITUTE(SUBSTITUTE(CLEAN(G4982),CHAR(160),""),CHAR(10),"")),
TRIM(SUBSTITUTE(SUBSTITUTE(Category_Map!$A$3:$A$28,CHAR(160),""),CHAR(10),"")),0)),
"Not Found")</f>
        <v>Clothing and Footwear</v>
      </c>
      <c r="J4982" t="str">
        <f t="shared" si="77"/>
        <v>Pre-COVID</v>
      </c>
    </row>
    <row r="4983" spans="1:10" x14ac:dyDescent="0.35">
      <c r="A4983" t="s">
        <v>34</v>
      </c>
      <c r="B4983">
        <v>2018</v>
      </c>
      <c r="C4983" t="s">
        <v>37</v>
      </c>
      <c r="D4983">
        <v>137.1</v>
      </c>
      <c r="E4983">
        <v>4</v>
      </c>
      <c r="F4983" s="1">
        <v>43191</v>
      </c>
      <c r="G4983" t="s">
        <v>18</v>
      </c>
      <c r="H4983">
        <v>136.69999999999999</v>
      </c>
      <c r="I4983" t="str" cm="1">
        <f t="array" ref="I4983">IFERROR(
INDEX(Category_Map!$B$3:$B$28,
MATCH(TRIM(SUBSTITUTE(SUBSTITUTE(CLEAN(G4983),CHAR(160),""),CHAR(10),"")),
TRIM(SUBSTITUTE(SUBSTITUTE(Category_Map!$A$3:$A$28,CHAR(160),""),CHAR(10),"")),0)),
"Not Found")</f>
        <v>Clothing and Footwear</v>
      </c>
      <c r="J4983" t="str">
        <f t="shared" si="77"/>
        <v>Pre-COVID</v>
      </c>
    </row>
    <row r="4984" spans="1:10" x14ac:dyDescent="0.35">
      <c r="A4984" t="s">
        <v>34</v>
      </c>
      <c r="B4984">
        <v>2018</v>
      </c>
      <c r="C4984" t="s">
        <v>37</v>
      </c>
      <c r="D4984">
        <v>137.1</v>
      </c>
      <c r="E4984">
        <v>4</v>
      </c>
      <c r="F4984" s="1">
        <v>43191</v>
      </c>
      <c r="G4984" t="s">
        <v>19</v>
      </c>
      <c r="H4984">
        <v>144</v>
      </c>
      <c r="I4984" t="str" cm="1">
        <f t="array" ref="I4984">IFERROR(
INDEX(Category_Map!$B$3:$B$28,
MATCH(TRIM(SUBSTITUTE(SUBSTITUTE(CLEAN(G4984),CHAR(160),""),CHAR(10),"")),
TRIM(SUBSTITUTE(SUBSTITUTE(Category_Map!$A$3:$A$28,CHAR(160),""),CHAR(10),"")),0)),
"Not Found")</f>
        <v>Clothing and Footwear</v>
      </c>
      <c r="J4984" t="str">
        <f t="shared" si="77"/>
        <v>Pre-COVID</v>
      </c>
    </row>
    <row r="4985" spans="1:10" x14ac:dyDescent="0.35">
      <c r="A4985" t="s">
        <v>34</v>
      </c>
      <c r="B4985">
        <v>2018</v>
      </c>
      <c r="C4985" t="s">
        <v>37</v>
      </c>
      <c r="D4985">
        <v>137.1</v>
      </c>
      <c r="E4985">
        <v>4</v>
      </c>
      <c r="F4985" s="1">
        <v>43191</v>
      </c>
      <c r="G4985" t="s">
        <v>20</v>
      </c>
      <c r="H4985">
        <v>142.9</v>
      </c>
      <c r="I4985" t="str" cm="1">
        <f t="array" ref="I4985">IFERROR(
INDEX(Category_Map!$B$3:$B$28,
MATCH(TRIM(SUBSTITUTE(SUBSTITUTE(CLEAN(G4985),CHAR(160),""),CHAR(10),"")),
TRIM(SUBSTITUTE(SUBSTITUTE(Category_Map!$A$3:$A$28,CHAR(160),""),CHAR(10),"")),0)),
"Not Found")</f>
        <v>Housing and Utilities</v>
      </c>
      <c r="J4985" t="str">
        <f t="shared" si="77"/>
        <v>Pre-COVID</v>
      </c>
    </row>
    <row r="4986" spans="1:10" x14ac:dyDescent="0.35">
      <c r="A4986" t="s">
        <v>34</v>
      </c>
      <c r="B4986">
        <v>2018</v>
      </c>
      <c r="C4986" t="s">
        <v>37</v>
      </c>
      <c r="D4986">
        <v>137.1</v>
      </c>
      <c r="E4986">
        <v>4</v>
      </c>
      <c r="F4986" s="1">
        <v>43191</v>
      </c>
      <c r="G4986" t="s">
        <v>21</v>
      </c>
      <c r="H4986">
        <v>136.5</v>
      </c>
      <c r="I4986" t="str" cm="1">
        <f t="array" ref="I4986">IFERROR(
INDEX(Category_Map!$B$3:$B$28,
MATCH(TRIM(SUBSTITUTE(SUBSTITUTE(CLEAN(G4986),CHAR(160),""),CHAR(10),"")),
TRIM(SUBSTITUTE(SUBSTITUTE(Category_Map!$A$3:$A$28,CHAR(160),""),CHAR(10),"")),0)),
"Not Found")</f>
        <v>Fuel and Energy</v>
      </c>
      <c r="J4986" t="str">
        <f t="shared" si="77"/>
        <v>Pre-COVID</v>
      </c>
    </row>
    <row r="4987" spans="1:10" x14ac:dyDescent="0.35">
      <c r="A4987" t="s">
        <v>34</v>
      </c>
      <c r="B4987">
        <v>2018</v>
      </c>
      <c r="C4987" t="s">
        <v>37</v>
      </c>
      <c r="D4987">
        <v>137.1</v>
      </c>
      <c r="E4987">
        <v>4</v>
      </c>
      <c r="F4987" s="1">
        <v>43191</v>
      </c>
      <c r="G4987" t="s">
        <v>22</v>
      </c>
      <c r="H4987">
        <v>136.6</v>
      </c>
      <c r="I4987" t="str" cm="1">
        <f t="array" ref="I4987">IFERROR(
INDEX(Category_Map!$B$3:$B$28,
MATCH(TRIM(SUBSTITUTE(SUBSTITUTE(CLEAN(G4987),CHAR(160),""),CHAR(10),"")),
TRIM(SUBSTITUTE(SUBSTITUTE(Category_Map!$A$3:$A$28,CHAR(160),""),CHAR(10),"")),0)),
"Not Found")</f>
        <v>Household goods and services</v>
      </c>
      <c r="J4987" t="str">
        <f t="shared" si="77"/>
        <v>Pre-COVID</v>
      </c>
    </row>
    <row r="4988" spans="1:10" x14ac:dyDescent="0.35">
      <c r="A4988" t="s">
        <v>34</v>
      </c>
      <c r="B4988">
        <v>2018</v>
      </c>
      <c r="C4988" t="s">
        <v>37</v>
      </c>
      <c r="D4988">
        <v>137.1</v>
      </c>
      <c r="E4988">
        <v>4</v>
      </c>
      <c r="F4988" s="1">
        <v>43191</v>
      </c>
      <c r="G4988" t="s">
        <v>23</v>
      </c>
      <c r="H4988">
        <v>135.19999999999999</v>
      </c>
      <c r="I4988" t="str" cm="1">
        <f t="array" ref="I4988">IFERROR(
INDEX(Category_Map!$B$3:$B$28,
MATCH(TRIM(SUBSTITUTE(SUBSTITUTE(CLEAN(G4988),CHAR(160),""),CHAR(10),"")),
TRIM(SUBSTITUTE(SUBSTITUTE(Category_Map!$A$3:$A$28,CHAR(160),""),CHAR(10),"")),0)),
"Not Found")</f>
        <v>Health</v>
      </c>
      <c r="J4988" t="str">
        <f t="shared" si="77"/>
        <v>Pre-COVID</v>
      </c>
    </row>
    <row r="4989" spans="1:10" x14ac:dyDescent="0.35">
      <c r="A4989" t="s">
        <v>34</v>
      </c>
      <c r="B4989">
        <v>2018</v>
      </c>
      <c r="C4989" t="s">
        <v>37</v>
      </c>
      <c r="D4989">
        <v>137.1</v>
      </c>
      <c r="E4989">
        <v>4</v>
      </c>
      <c r="F4989" s="1">
        <v>43191</v>
      </c>
      <c r="G4989" t="s">
        <v>24</v>
      </c>
      <c r="H4989">
        <v>121.9</v>
      </c>
      <c r="I4989" t="str" cm="1">
        <f t="array" ref="I4989">IFERROR(
INDEX(Category_Map!$B$3:$B$28,
MATCH(TRIM(SUBSTITUTE(SUBSTITUTE(CLEAN(G4989),CHAR(160),""),CHAR(10),"")),
TRIM(SUBSTITUTE(SUBSTITUTE(Category_Map!$A$3:$A$28,CHAR(160),""),CHAR(10),"")),0)),
"Not Found")</f>
        <v>Transport &amp; Communication</v>
      </c>
      <c r="J4989" t="str">
        <f t="shared" si="77"/>
        <v>Pre-COVID</v>
      </c>
    </row>
    <row r="4990" spans="1:10" x14ac:dyDescent="0.35">
      <c r="A4990" t="s">
        <v>34</v>
      </c>
      <c r="B4990">
        <v>2018</v>
      </c>
      <c r="C4990" t="s">
        <v>37</v>
      </c>
      <c r="D4990">
        <v>137.1</v>
      </c>
      <c r="E4990">
        <v>4</v>
      </c>
      <c r="F4990" s="1">
        <v>43191</v>
      </c>
      <c r="G4990" t="s">
        <v>25</v>
      </c>
      <c r="H4990">
        <v>131.30000000000001</v>
      </c>
      <c r="I4990" t="str" cm="1">
        <f t="array" ref="I4990">IFERROR(
INDEX(Category_Map!$B$3:$B$28,
MATCH(TRIM(SUBSTITUTE(SUBSTITUTE(CLEAN(G4990),CHAR(160),""),CHAR(10),"")),
TRIM(SUBSTITUTE(SUBSTITUTE(Category_Map!$A$3:$A$28,CHAR(160),""),CHAR(10),"")),0)),
"Not Found")</f>
        <v>Recreation and Personal Care</v>
      </c>
      <c r="J4990" t="str">
        <f t="shared" si="77"/>
        <v>Pre-COVID</v>
      </c>
    </row>
    <row r="4991" spans="1:10" x14ac:dyDescent="0.35">
      <c r="A4991" t="s">
        <v>34</v>
      </c>
      <c r="B4991">
        <v>2018</v>
      </c>
      <c r="C4991" t="s">
        <v>37</v>
      </c>
      <c r="D4991">
        <v>137.1</v>
      </c>
      <c r="E4991">
        <v>4</v>
      </c>
      <c r="F4991" s="1">
        <v>43191</v>
      </c>
      <c r="G4991" t="s">
        <v>26</v>
      </c>
      <c r="H4991">
        <v>141.4</v>
      </c>
      <c r="I4991" t="str" cm="1">
        <f t="array" ref="I4991">IFERROR(
INDEX(Category_Map!$B$3:$B$28,
MATCH(TRIM(SUBSTITUTE(SUBSTITUTE(CLEAN(G4991),CHAR(160),""),CHAR(10),"")),
TRIM(SUBSTITUTE(SUBSTITUTE(Category_Map!$A$3:$A$28,CHAR(160),""),CHAR(10),"")),0)),
"Not Found")</f>
        <v>Education</v>
      </c>
      <c r="J4991" t="str">
        <f t="shared" si="77"/>
        <v>Pre-COVID</v>
      </c>
    </row>
    <row r="4992" spans="1:10" x14ac:dyDescent="0.35">
      <c r="A4992" t="s">
        <v>34</v>
      </c>
      <c r="B4992">
        <v>2018</v>
      </c>
      <c r="C4992" t="s">
        <v>37</v>
      </c>
      <c r="D4992">
        <v>137.1</v>
      </c>
      <c r="E4992">
        <v>4</v>
      </c>
      <c r="F4992" s="1">
        <v>43191</v>
      </c>
      <c r="G4992" t="s">
        <v>27</v>
      </c>
      <c r="H4992">
        <v>129.19999999999999</v>
      </c>
      <c r="I4992" t="str" cm="1">
        <f t="array" ref="I4992">IFERROR(
INDEX(Category_Map!$B$3:$B$28,
MATCH(TRIM(SUBSTITUTE(SUBSTITUTE(CLEAN(G4992),CHAR(160),""),CHAR(10),"")),
TRIM(SUBSTITUTE(SUBSTITUTE(Category_Map!$A$3:$A$28,CHAR(160),""),CHAR(10),"")),0)),
"Not Found")</f>
        <v>Personal care and effects</v>
      </c>
      <c r="J4992" t="str">
        <f t="shared" si="77"/>
        <v>Pre-COVID</v>
      </c>
    </row>
    <row r="4993" spans="1:10" x14ac:dyDescent="0.35">
      <c r="A4993" t="s">
        <v>34</v>
      </c>
      <c r="B4993">
        <v>2018</v>
      </c>
      <c r="C4993" t="s">
        <v>37</v>
      </c>
      <c r="D4993">
        <v>137.1</v>
      </c>
      <c r="E4993">
        <v>4</v>
      </c>
      <c r="F4993" s="1">
        <v>43191</v>
      </c>
      <c r="G4993" t="s">
        <v>28</v>
      </c>
      <c r="H4993">
        <v>131.30000000000001</v>
      </c>
      <c r="I4993" t="str" cm="1">
        <f t="array" ref="I4993">IFERROR(
INDEX(Category_Map!$B$3:$B$28,
MATCH(TRIM(SUBSTITUTE(SUBSTITUTE(CLEAN(G4993),CHAR(160),""),CHAR(10),"")),
TRIM(SUBSTITUTE(SUBSTITUTE(Category_Map!$A$3:$A$28,CHAR(160),""),CHAR(10),"")),0)),
"Not Found")</f>
        <v>Miscellaneous</v>
      </c>
      <c r="J4993" t="str">
        <f t="shared" si="77"/>
        <v>Pre-COVID</v>
      </c>
    </row>
    <row r="4994" spans="1:10" x14ac:dyDescent="0.35">
      <c r="A4994" t="s">
        <v>30</v>
      </c>
      <c r="B4994">
        <v>2018</v>
      </c>
      <c r="C4994" t="s">
        <v>38</v>
      </c>
      <c r="D4994">
        <v>139.80000000000001</v>
      </c>
      <c r="E4994">
        <v>5</v>
      </c>
      <c r="F4994" s="1">
        <v>43221</v>
      </c>
      <c r="G4994" t="s">
        <v>3</v>
      </c>
      <c r="H4994">
        <v>137.4</v>
      </c>
      <c r="I4994" t="str" cm="1">
        <f t="array" ref="I4994">IFERROR(
INDEX(Category_Map!$B$3:$B$28,
MATCH(TRIM(SUBSTITUTE(SUBSTITUTE(CLEAN(G4994),CHAR(160),""),CHAR(10),"")),
TRIM(SUBSTITUTE(SUBSTITUTE(Category_Map!$A$3:$A$28,CHAR(160),""),CHAR(10),"")),0)),
"Not Found")</f>
        <v>Food</v>
      </c>
      <c r="J4994" t="str">
        <f t="shared" ref="J4994:J5057" si="78">IF(F4994 &lt; DATE(2020,3,1), "Pre-COVID", "Post-COVID")</f>
        <v>Pre-COVID</v>
      </c>
    </row>
    <row r="4995" spans="1:10" x14ac:dyDescent="0.35">
      <c r="A4995" t="s">
        <v>30</v>
      </c>
      <c r="B4995">
        <v>2018</v>
      </c>
      <c r="C4995" t="s">
        <v>38</v>
      </c>
      <c r="D4995">
        <v>139.80000000000001</v>
      </c>
      <c r="E4995">
        <v>5</v>
      </c>
      <c r="F4995" s="1">
        <v>43221</v>
      </c>
      <c r="G4995" t="s">
        <v>4</v>
      </c>
      <c r="H4995">
        <v>145.69999999999999</v>
      </c>
      <c r="I4995" t="str" cm="1">
        <f t="array" ref="I4995">IFERROR(
INDEX(Category_Map!$B$3:$B$28,
MATCH(TRIM(SUBSTITUTE(SUBSTITUTE(CLEAN(G4995),CHAR(160),""),CHAR(10),"")),
TRIM(SUBSTITUTE(SUBSTITUTE(Category_Map!$A$3:$A$28,CHAR(160),""),CHAR(10),"")),0)),
"Not Found")</f>
        <v>Food</v>
      </c>
      <c r="J4995" t="str">
        <f t="shared" si="78"/>
        <v>Pre-COVID</v>
      </c>
    </row>
    <row r="4996" spans="1:10" x14ac:dyDescent="0.35">
      <c r="A4996" t="s">
        <v>30</v>
      </c>
      <c r="B4996">
        <v>2018</v>
      </c>
      <c r="C4996" t="s">
        <v>38</v>
      </c>
      <c r="D4996">
        <v>139.80000000000001</v>
      </c>
      <c r="E4996">
        <v>5</v>
      </c>
      <c r="F4996" s="1">
        <v>43221</v>
      </c>
      <c r="G4996" t="s">
        <v>5</v>
      </c>
      <c r="H4996">
        <v>135.5</v>
      </c>
      <c r="I4996" t="str" cm="1">
        <f t="array" ref="I4996">IFERROR(
INDEX(Category_Map!$B$3:$B$28,
MATCH(TRIM(SUBSTITUTE(SUBSTITUTE(CLEAN(G4996),CHAR(160),""),CHAR(10),"")),
TRIM(SUBSTITUTE(SUBSTITUTE(Category_Map!$A$3:$A$28,CHAR(160),""),CHAR(10),"")),0)),
"Not Found")</f>
        <v>Food</v>
      </c>
      <c r="J4996" t="str">
        <f t="shared" si="78"/>
        <v>Pre-COVID</v>
      </c>
    </row>
    <row r="4997" spans="1:10" x14ac:dyDescent="0.35">
      <c r="A4997" t="s">
        <v>30</v>
      </c>
      <c r="B4997">
        <v>2018</v>
      </c>
      <c r="C4997" t="s">
        <v>38</v>
      </c>
      <c r="D4997">
        <v>139.80000000000001</v>
      </c>
      <c r="E4997">
        <v>5</v>
      </c>
      <c r="F4997" s="1">
        <v>43221</v>
      </c>
      <c r="G4997" t="s">
        <v>6</v>
      </c>
      <c r="H4997">
        <v>142.9</v>
      </c>
      <c r="I4997" t="str" cm="1">
        <f t="array" ref="I4997">IFERROR(
INDEX(Category_Map!$B$3:$B$28,
MATCH(TRIM(SUBSTITUTE(SUBSTITUTE(CLEAN(G4997),CHAR(160),""),CHAR(10),"")),
TRIM(SUBSTITUTE(SUBSTITUTE(Category_Map!$A$3:$A$28,CHAR(160),""),CHAR(10),"")),0)),
"Not Found")</f>
        <v>Food</v>
      </c>
      <c r="J4997" t="str">
        <f t="shared" si="78"/>
        <v>Pre-COVID</v>
      </c>
    </row>
    <row r="4998" spans="1:10" x14ac:dyDescent="0.35">
      <c r="A4998" t="s">
        <v>30</v>
      </c>
      <c r="B4998">
        <v>2018</v>
      </c>
      <c r="C4998" t="s">
        <v>38</v>
      </c>
      <c r="D4998">
        <v>139.80000000000001</v>
      </c>
      <c r="E4998">
        <v>5</v>
      </c>
      <c r="F4998" s="1">
        <v>43221</v>
      </c>
      <c r="G4998" t="s">
        <v>7</v>
      </c>
      <c r="H4998">
        <v>123.6</v>
      </c>
      <c r="I4998" t="str" cm="1">
        <f t="array" ref="I4998">IFERROR(
INDEX(Category_Map!$B$3:$B$28,
MATCH(TRIM(SUBSTITUTE(SUBSTITUTE(CLEAN(G4998),CHAR(160),""),CHAR(10),"")),
TRIM(SUBSTITUTE(SUBSTITUTE(Category_Map!$A$3:$A$28,CHAR(160),""),CHAR(10),"")),0)),
"Not Found")</f>
        <v>Food</v>
      </c>
      <c r="J4998" t="str">
        <f t="shared" si="78"/>
        <v>Pre-COVID</v>
      </c>
    </row>
    <row r="4999" spans="1:10" x14ac:dyDescent="0.35">
      <c r="A4999" t="s">
        <v>30</v>
      </c>
      <c r="B4999">
        <v>2018</v>
      </c>
      <c r="C4999" t="s">
        <v>38</v>
      </c>
      <c r="D4999">
        <v>139.80000000000001</v>
      </c>
      <c r="E4999">
        <v>5</v>
      </c>
      <c r="F4999" s="1">
        <v>43221</v>
      </c>
      <c r="G4999" t="s">
        <v>8</v>
      </c>
      <c r="H4999">
        <v>157.5</v>
      </c>
      <c r="I4999" t="str" cm="1">
        <f t="array" ref="I4999">IFERROR(
INDEX(Category_Map!$B$3:$B$28,
MATCH(TRIM(SUBSTITUTE(SUBSTITUTE(CLEAN(G4999),CHAR(160),""),CHAR(10),"")),
TRIM(SUBSTITUTE(SUBSTITUTE(Category_Map!$A$3:$A$28,CHAR(160),""),CHAR(10),"")),0)),
"Not Found")</f>
        <v>Food</v>
      </c>
      <c r="J4999" t="str">
        <f t="shared" si="78"/>
        <v>Pre-COVID</v>
      </c>
    </row>
    <row r="5000" spans="1:10" x14ac:dyDescent="0.35">
      <c r="A5000" t="s">
        <v>30</v>
      </c>
      <c r="B5000">
        <v>2018</v>
      </c>
      <c r="C5000" t="s">
        <v>38</v>
      </c>
      <c r="D5000">
        <v>139.80000000000001</v>
      </c>
      <c r="E5000">
        <v>5</v>
      </c>
      <c r="F5000" s="1">
        <v>43221</v>
      </c>
      <c r="G5000" t="s">
        <v>9</v>
      </c>
      <c r="H5000">
        <v>137.80000000000001</v>
      </c>
      <c r="I5000" t="str" cm="1">
        <f t="array" ref="I5000">IFERROR(
INDEX(Category_Map!$B$3:$B$28,
MATCH(TRIM(SUBSTITUTE(SUBSTITUTE(CLEAN(G5000),CHAR(160),""),CHAR(10),"")),
TRIM(SUBSTITUTE(SUBSTITUTE(Category_Map!$A$3:$A$28,CHAR(160),""),CHAR(10),"")),0)),
"Not Found")</f>
        <v>Food</v>
      </c>
      <c r="J5000" t="str">
        <f t="shared" si="78"/>
        <v>Pre-COVID</v>
      </c>
    </row>
    <row r="5001" spans="1:10" x14ac:dyDescent="0.35">
      <c r="A5001" t="s">
        <v>30</v>
      </c>
      <c r="B5001">
        <v>2018</v>
      </c>
      <c r="C5001" t="s">
        <v>38</v>
      </c>
      <c r="D5001">
        <v>139.80000000000001</v>
      </c>
      <c r="E5001">
        <v>5</v>
      </c>
      <c r="F5001" s="1">
        <v>43221</v>
      </c>
      <c r="G5001" t="s">
        <v>10</v>
      </c>
      <c r="H5001">
        <v>127.2</v>
      </c>
      <c r="I5001" t="str" cm="1">
        <f t="array" ref="I5001">IFERROR(
INDEX(Category_Map!$B$3:$B$28,
MATCH(TRIM(SUBSTITUTE(SUBSTITUTE(CLEAN(G5001),CHAR(160),""),CHAR(10),"")),
TRIM(SUBSTITUTE(SUBSTITUTE(Category_Map!$A$3:$A$28,CHAR(160),""),CHAR(10),"")),0)),
"Not Found")</f>
        <v>Food</v>
      </c>
      <c r="J5001" t="str">
        <f t="shared" si="78"/>
        <v>Pre-COVID</v>
      </c>
    </row>
    <row r="5002" spans="1:10" x14ac:dyDescent="0.35">
      <c r="A5002" t="s">
        <v>30</v>
      </c>
      <c r="B5002">
        <v>2018</v>
      </c>
      <c r="C5002" t="s">
        <v>38</v>
      </c>
      <c r="D5002">
        <v>139.80000000000001</v>
      </c>
      <c r="E5002">
        <v>5</v>
      </c>
      <c r="F5002" s="1">
        <v>43221</v>
      </c>
      <c r="G5002" t="s">
        <v>11</v>
      </c>
      <c r="H5002">
        <v>111.8</v>
      </c>
      <c r="I5002" t="str" cm="1">
        <f t="array" ref="I5002">IFERROR(
INDEX(Category_Map!$B$3:$B$28,
MATCH(TRIM(SUBSTITUTE(SUBSTITUTE(CLEAN(G5002),CHAR(160),""),CHAR(10),"")),
TRIM(SUBSTITUTE(SUBSTITUTE(Category_Map!$A$3:$A$28,CHAR(160),""),CHAR(10),"")),0)),
"Not Found")</f>
        <v>Food</v>
      </c>
      <c r="J5002" t="str">
        <f t="shared" si="78"/>
        <v>Pre-COVID</v>
      </c>
    </row>
    <row r="5003" spans="1:10" x14ac:dyDescent="0.35">
      <c r="A5003" t="s">
        <v>30</v>
      </c>
      <c r="B5003">
        <v>2018</v>
      </c>
      <c r="C5003" t="s">
        <v>38</v>
      </c>
      <c r="D5003">
        <v>139.80000000000001</v>
      </c>
      <c r="E5003">
        <v>5</v>
      </c>
      <c r="F5003" s="1">
        <v>43221</v>
      </c>
      <c r="G5003" t="s">
        <v>12</v>
      </c>
      <c r="H5003">
        <v>137.4</v>
      </c>
      <c r="I5003" t="str" cm="1">
        <f t="array" ref="I5003">IFERROR(
INDEX(Category_Map!$B$3:$B$28,
MATCH(TRIM(SUBSTITUTE(SUBSTITUTE(CLEAN(G5003),CHAR(160),""),CHAR(10),"")),
TRIM(SUBSTITUTE(SUBSTITUTE(Category_Map!$A$3:$A$28,CHAR(160),""),CHAR(10),"")),0)),
"Not Found")</f>
        <v>Food</v>
      </c>
      <c r="J5003" t="str">
        <f t="shared" si="78"/>
        <v>Pre-COVID</v>
      </c>
    </row>
    <row r="5004" spans="1:10" x14ac:dyDescent="0.35">
      <c r="A5004" t="s">
        <v>30</v>
      </c>
      <c r="B5004">
        <v>2018</v>
      </c>
      <c r="C5004" t="s">
        <v>38</v>
      </c>
      <c r="D5004">
        <v>139.80000000000001</v>
      </c>
      <c r="E5004">
        <v>5</v>
      </c>
      <c r="F5004" s="1">
        <v>43221</v>
      </c>
      <c r="G5004" t="s">
        <v>13</v>
      </c>
      <c r="H5004">
        <v>132.19999999999999</v>
      </c>
      <c r="I5004" t="str" cm="1">
        <f t="array" ref="I5004">IFERROR(
INDEX(Category_Map!$B$3:$B$28,
MATCH(TRIM(SUBSTITUTE(SUBSTITUTE(CLEAN(G5004),CHAR(160),""),CHAR(10),"")),
TRIM(SUBSTITUTE(SUBSTITUTE(Category_Map!$A$3:$A$28,CHAR(160),""),CHAR(10),"")),0)),
"Not Found")</f>
        <v>Food and beverages</v>
      </c>
      <c r="J5004" t="str">
        <f t="shared" si="78"/>
        <v>Pre-COVID</v>
      </c>
    </row>
    <row r="5005" spans="1:10" x14ac:dyDescent="0.35">
      <c r="A5005" t="s">
        <v>30</v>
      </c>
      <c r="B5005">
        <v>2018</v>
      </c>
      <c r="C5005" t="s">
        <v>38</v>
      </c>
      <c r="D5005">
        <v>139.80000000000001</v>
      </c>
      <c r="E5005">
        <v>5</v>
      </c>
      <c r="F5005" s="1">
        <v>43221</v>
      </c>
      <c r="G5005" t="s">
        <v>14</v>
      </c>
      <c r="H5005">
        <v>154.30000000000001</v>
      </c>
      <c r="I5005" t="str" cm="1">
        <f t="array" ref="I5005">IFERROR(
INDEX(Category_Map!$B$3:$B$28,
MATCH(TRIM(SUBSTITUTE(SUBSTITUTE(CLEAN(G5005),CHAR(160),""),CHAR(10),"")),
TRIM(SUBSTITUTE(SUBSTITUTE(Category_Map!$A$3:$A$28,CHAR(160),""),CHAR(10),"")),0)),
"Not Found")</f>
        <v>Food and beverages</v>
      </c>
      <c r="J5005" t="str">
        <f t="shared" si="78"/>
        <v>Pre-COVID</v>
      </c>
    </row>
    <row r="5006" spans="1:10" x14ac:dyDescent="0.35">
      <c r="A5006" t="s">
        <v>30</v>
      </c>
      <c r="B5006">
        <v>2018</v>
      </c>
      <c r="C5006" t="s">
        <v>38</v>
      </c>
      <c r="D5006">
        <v>139.80000000000001</v>
      </c>
      <c r="E5006">
        <v>5</v>
      </c>
      <c r="F5006" s="1">
        <v>43221</v>
      </c>
      <c r="G5006" t="s">
        <v>15</v>
      </c>
      <c r="H5006">
        <v>139.1</v>
      </c>
      <c r="I5006" t="str" cm="1">
        <f t="array" ref="I5006">IFERROR(
INDEX(Category_Map!$B$3:$B$28,
MATCH(TRIM(SUBSTITUTE(SUBSTITUTE(CLEAN(G5006),CHAR(160),""),CHAR(10),"")),
TRIM(SUBSTITUTE(SUBSTITUTE(Category_Map!$A$3:$A$28,CHAR(160),""),CHAR(10),"")),0)),
"Not Found")</f>
        <v>Food and beverages</v>
      </c>
      <c r="J5006" t="str">
        <f t="shared" si="78"/>
        <v>Pre-COVID</v>
      </c>
    </row>
    <row r="5007" spans="1:10" x14ac:dyDescent="0.35">
      <c r="A5007" t="s">
        <v>30</v>
      </c>
      <c r="B5007">
        <v>2018</v>
      </c>
      <c r="C5007" t="s">
        <v>38</v>
      </c>
      <c r="D5007">
        <v>139.80000000000001</v>
      </c>
      <c r="E5007">
        <v>5</v>
      </c>
      <c r="F5007" s="1">
        <v>43221</v>
      </c>
      <c r="G5007" t="s">
        <v>16</v>
      </c>
      <c r="H5007">
        <v>157</v>
      </c>
      <c r="I5007" t="str" cm="1">
        <f t="array" ref="I5007">IFERROR(
INDEX(Category_Map!$B$3:$B$28,
MATCH(TRIM(SUBSTITUTE(SUBSTITUTE(CLEAN(G5007),CHAR(160),""),CHAR(10),"")),
TRIM(SUBSTITUTE(SUBSTITUTE(Category_Map!$A$3:$A$28,CHAR(160),""),CHAR(10),"")),0)),
"Not Found")</f>
        <v>Miscellaneous</v>
      </c>
      <c r="J5007" t="str">
        <f t="shared" si="78"/>
        <v>Pre-COVID</v>
      </c>
    </row>
    <row r="5008" spans="1:10" x14ac:dyDescent="0.35">
      <c r="A5008" t="s">
        <v>30</v>
      </c>
      <c r="B5008">
        <v>2018</v>
      </c>
      <c r="C5008" t="s">
        <v>38</v>
      </c>
      <c r="D5008">
        <v>139.80000000000001</v>
      </c>
      <c r="E5008">
        <v>5</v>
      </c>
      <c r="F5008" s="1">
        <v>43221</v>
      </c>
      <c r="G5008" t="s">
        <v>17</v>
      </c>
      <c r="H5008">
        <v>150.80000000000001</v>
      </c>
      <c r="I5008" t="str" cm="1">
        <f t="array" ref="I5008">IFERROR(
INDEX(Category_Map!$B$3:$B$28,
MATCH(TRIM(SUBSTITUTE(SUBSTITUTE(CLEAN(G5008),CHAR(160),""),CHAR(10),"")),
TRIM(SUBSTITUTE(SUBSTITUTE(Category_Map!$A$3:$A$28,CHAR(160),""),CHAR(10),"")),0)),
"Not Found")</f>
        <v>Clothing and Footwear</v>
      </c>
      <c r="J5008" t="str">
        <f t="shared" si="78"/>
        <v>Pre-COVID</v>
      </c>
    </row>
    <row r="5009" spans="1:10" x14ac:dyDescent="0.35">
      <c r="A5009" t="s">
        <v>30</v>
      </c>
      <c r="B5009">
        <v>2018</v>
      </c>
      <c r="C5009" t="s">
        <v>38</v>
      </c>
      <c r="D5009">
        <v>139.80000000000001</v>
      </c>
      <c r="E5009">
        <v>5</v>
      </c>
      <c r="F5009" s="1">
        <v>43221</v>
      </c>
      <c r="G5009" t="s">
        <v>18</v>
      </c>
      <c r="H5009">
        <v>144.1</v>
      </c>
      <c r="I5009" t="str" cm="1">
        <f t="array" ref="I5009">IFERROR(
INDEX(Category_Map!$B$3:$B$28,
MATCH(TRIM(SUBSTITUTE(SUBSTITUTE(CLEAN(G5009),CHAR(160),""),CHAR(10),"")),
TRIM(SUBSTITUTE(SUBSTITUTE(Category_Map!$A$3:$A$28,CHAR(160),""),CHAR(10),"")),0)),
"Not Found")</f>
        <v>Clothing and Footwear</v>
      </c>
      <c r="J5009" t="str">
        <f t="shared" si="78"/>
        <v>Pre-COVID</v>
      </c>
    </row>
    <row r="5010" spans="1:10" x14ac:dyDescent="0.35">
      <c r="A5010" t="s">
        <v>30</v>
      </c>
      <c r="B5010">
        <v>2018</v>
      </c>
      <c r="C5010" t="s">
        <v>38</v>
      </c>
      <c r="D5010">
        <v>139.80000000000001</v>
      </c>
      <c r="E5010">
        <v>5</v>
      </c>
      <c r="F5010" s="1">
        <v>43221</v>
      </c>
      <c r="G5010" t="s">
        <v>19</v>
      </c>
      <c r="H5010">
        <v>149.80000000000001</v>
      </c>
      <c r="I5010" t="str" cm="1">
        <f t="array" ref="I5010">IFERROR(
INDEX(Category_Map!$B$3:$B$28,
MATCH(TRIM(SUBSTITUTE(SUBSTITUTE(CLEAN(G5010),CHAR(160),""),CHAR(10),"")),
TRIM(SUBSTITUTE(SUBSTITUTE(Category_Map!$A$3:$A$28,CHAR(160),""),CHAR(10),"")),0)),
"Not Found")</f>
        <v>Clothing and Footwear</v>
      </c>
      <c r="J5010" t="str">
        <f t="shared" si="78"/>
        <v>Pre-COVID</v>
      </c>
    </row>
    <row r="5011" spans="1:10" x14ac:dyDescent="0.35">
      <c r="A5011" t="s">
        <v>30</v>
      </c>
      <c r="B5011">
        <v>2018</v>
      </c>
      <c r="C5011" t="s">
        <v>38</v>
      </c>
      <c r="D5011">
        <v>139.80000000000001</v>
      </c>
      <c r="E5011">
        <v>5</v>
      </c>
      <c r="F5011" s="1">
        <v>43221</v>
      </c>
      <c r="G5011" t="s">
        <v>20</v>
      </c>
      <c r="H5011">
        <v>0</v>
      </c>
      <c r="I5011" t="str" cm="1">
        <f t="array" ref="I5011">IFERROR(
INDEX(Category_Map!$B$3:$B$28,
MATCH(TRIM(SUBSTITUTE(SUBSTITUTE(CLEAN(G5011),CHAR(160),""),CHAR(10),"")),
TRIM(SUBSTITUTE(SUBSTITUTE(Category_Map!$A$3:$A$28,CHAR(160),""),CHAR(10),"")),0)),
"Not Found")</f>
        <v>Housing and Utilities</v>
      </c>
      <c r="J5011" t="str">
        <f t="shared" si="78"/>
        <v>Pre-COVID</v>
      </c>
    </row>
    <row r="5012" spans="1:10" x14ac:dyDescent="0.35">
      <c r="A5012" t="s">
        <v>30</v>
      </c>
      <c r="B5012">
        <v>2018</v>
      </c>
      <c r="C5012" t="s">
        <v>38</v>
      </c>
      <c r="D5012">
        <v>139.80000000000001</v>
      </c>
      <c r="E5012">
        <v>5</v>
      </c>
      <c r="F5012" s="1">
        <v>43221</v>
      </c>
      <c r="G5012" t="s">
        <v>21</v>
      </c>
      <c r="H5012">
        <v>144.30000000000001</v>
      </c>
      <c r="I5012" t="str" cm="1">
        <f t="array" ref="I5012">IFERROR(
INDEX(Category_Map!$B$3:$B$28,
MATCH(TRIM(SUBSTITUTE(SUBSTITUTE(CLEAN(G5012),CHAR(160),""),CHAR(10),"")),
TRIM(SUBSTITUTE(SUBSTITUTE(Category_Map!$A$3:$A$28,CHAR(160),""),CHAR(10),"")),0)),
"Not Found")</f>
        <v>Fuel and Energy</v>
      </c>
      <c r="J5012" t="str">
        <f t="shared" si="78"/>
        <v>Pre-COVID</v>
      </c>
    </row>
    <row r="5013" spans="1:10" x14ac:dyDescent="0.35">
      <c r="A5013" t="s">
        <v>30</v>
      </c>
      <c r="B5013">
        <v>2018</v>
      </c>
      <c r="C5013" t="s">
        <v>38</v>
      </c>
      <c r="D5013">
        <v>139.80000000000001</v>
      </c>
      <c r="E5013">
        <v>5</v>
      </c>
      <c r="F5013" s="1">
        <v>43221</v>
      </c>
      <c r="G5013" t="s">
        <v>22</v>
      </c>
      <c r="H5013">
        <v>141.80000000000001</v>
      </c>
      <c r="I5013" t="str" cm="1">
        <f t="array" ref="I5013">IFERROR(
INDEX(Category_Map!$B$3:$B$28,
MATCH(TRIM(SUBSTITUTE(SUBSTITUTE(CLEAN(G5013),CHAR(160),""),CHAR(10),"")),
TRIM(SUBSTITUTE(SUBSTITUTE(Category_Map!$A$3:$A$28,CHAR(160),""),CHAR(10),"")),0)),
"Not Found")</f>
        <v>Household goods and services</v>
      </c>
      <c r="J5013" t="str">
        <f t="shared" si="78"/>
        <v>Pre-COVID</v>
      </c>
    </row>
    <row r="5014" spans="1:10" x14ac:dyDescent="0.35">
      <c r="A5014" t="s">
        <v>30</v>
      </c>
      <c r="B5014">
        <v>2018</v>
      </c>
      <c r="C5014" t="s">
        <v>38</v>
      </c>
      <c r="D5014">
        <v>139.80000000000001</v>
      </c>
      <c r="E5014">
        <v>5</v>
      </c>
      <c r="F5014" s="1">
        <v>43221</v>
      </c>
      <c r="G5014" t="s">
        <v>23</v>
      </c>
      <c r="H5014">
        <v>138.4</v>
      </c>
      <c r="I5014" t="str" cm="1">
        <f t="array" ref="I5014">IFERROR(
INDEX(Category_Map!$B$3:$B$28,
MATCH(TRIM(SUBSTITUTE(SUBSTITUTE(CLEAN(G5014),CHAR(160),""),CHAR(10),"")),
TRIM(SUBSTITUTE(SUBSTITUTE(Category_Map!$A$3:$A$28,CHAR(160),""),CHAR(10),"")),0)),
"Not Found")</f>
        <v>Health</v>
      </c>
      <c r="J5014" t="str">
        <f t="shared" si="78"/>
        <v>Pre-COVID</v>
      </c>
    </row>
    <row r="5015" spans="1:10" x14ac:dyDescent="0.35">
      <c r="A5015" t="s">
        <v>30</v>
      </c>
      <c r="B5015">
        <v>2018</v>
      </c>
      <c r="C5015" t="s">
        <v>38</v>
      </c>
      <c r="D5015">
        <v>139.80000000000001</v>
      </c>
      <c r="E5015">
        <v>5</v>
      </c>
      <c r="F5015" s="1">
        <v>43221</v>
      </c>
      <c r="G5015" t="s">
        <v>24</v>
      </c>
      <c r="H5015">
        <v>126.4</v>
      </c>
      <c r="I5015" t="str" cm="1">
        <f t="array" ref="I5015">IFERROR(
INDEX(Category_Map!$B$3:$B$28,
MATCH(TRIM(SUBSTITUTE(SUBSTITUTE(CLEAN(G5015),CHAR(160),""),CHAR(10),"")),
TRIM(SUBSTITUTE(SUBSTITUTE(Category_Map!$A$3:$A$28,CHAR(160),""),CHAR(10),"")),0)),
"Not Found")</f>
        <v>Transport &amp; Communication</v>
      </c>
      <c r="J5015" t="str">
        <f t="shared" si="78"/>
        <v>Pre-COVID</v>
      </c>
    </row>
    <row r="5016" spans="1:10" x14ac:dyDescent="0.35">
      <c r="A5016" t="s">
        <v>30</v>
      </c>
      <c r="B5016">
        <v>2018</v>
      </c>
      <c r="C5016" t="s">
        <v>38</v>
      </c>
      <c r="D5016">
        <v>139.80000000000001</v>
      </c>
      <c r="E5016">
        <v>5</v>
      </c>
      <c r="F5016" s="1">
        <v>43221</v>
      </c>
      <c r="G5016" t="s">
        <v>25</v>
      </c>
      <c r="H5016">
        <v>136.80000000000001</v>
      </c>
      <c r="I5016" t="str" cm="1">
        <f t="array" ref="I5016">IFERROR(
INDEX(Category_Map!$B$3:$B$28,
MATCH(TRIM(SUBSTITUTE(SUBSTITUTE(CLEAN(G5016),CHAR(160),""),CHAR(10),"")),
TRIM(SUBSTITUTE(SUBSTITUTE(Category_Map!$A$3:$A$28,CHAR(160),""),CHAR(10),"")),0)),
"Not Found")</f>
        <v>Recreation and Personal Care</v>
      </c>
      <c r="J5016" t="str">
        <f t="shared" si="78"/>
        <v>Pre-COVID</v>
      </c>
    </row>
    <row r="5017" spans="1:10" x14ac:dyDescent="0.35">
      <c r="A5017" t="s">
        <v>30</v>
      </c>
      <c r="B5017">
        <v>2018</v>
      </c>
      <c r="C5017" t="s">
        <v>38</v>
      </c>
      <c r="D5017">
        <v>139.80000000000001</v>
      </c>
      <c r="E5017">
        <v>5</v>
      </c>
      <c r="F5017" s="1">
        <v>43221</v>
      </c>
      <c r="G5017" t="s">
        <v>26</v>
      </c>
      <c r="H5017">
        <v>144.4</v>
      </c>
      <c r="I5017" t="str" cm="1">
        <f t="array" ref="I5017">IFERROR(
INDEX(Category_Map!$B$3:$B$28,
MATCH(TRIM(SUBSTITUTE(SUBSTITUTE(CLEAN(G5017),CHAR(160),""),CHAR(10),"")),
TRIM(SUBSTITUTE(SUBSTITUTE(Category_Map!$A$3:$A$28,CHAR(160),""),CHAR(10),"")),0)),
"Not Found")</f>
        <v>Education</v>
      </c>
      <c r="J5017" t="str">
        <f t="shared" si="78"/>
        <v>Pre-COVID</v>
      </c>
    </row>
    <row r="5018" spans="1:10" x14ac:dyDescent="0.35">
      <c r="A5018" t="s">
        <v>30</v>
      </c>
      <c r="B5018">
        <v>2018</v>
      </c>
      <c r="C5018" t="s">
        <v>38</v>
      </c>
      <c r="D5018">
        <v>139.80000000000001</v>
      </c>
      <c r="E5018">
        <v>5</v>
      </c>
      <c r="F5018" s="1">
        <v>43221</v>
      </c>
      <c r="G5018" t="s">
        <v>27</v>
      </c>
      <c r="H5018">
        <v>131.19999999999999</v>
      </c>
      <c r="I5018" t="str" cm="1">
        <f t="array" ref="I5018">IFERROR(
INDEX(Category_Map!$B$3:$B$28,
MATCH(TRIM(SUBSTITUTE(SUBSTITUTE(CLEAN(G5018),CHAR(160),""),CHAR(10),"")),
TRIM(SUBSTITUTE(SUBSTITUTE(Category_Map!$A$3:$A$28,CHAR(160),""),CHAR(10),"")),0)),
"Not Found")</f>
        <v>Personal care and effects</v>
      </c>
      <c r="J5018" t="str">
        <f t="shared" si="78"/>
        <v>Pre-COVID</v>
      </c>
    </row>
    <row r="5019" spans="1:10" x14ac:dyDescent="0.35">
      <c r="A5019" t="s">
        <v>30</v>
      </c>
      <c r="B5019">
        <v>2018</v>
      </c>
      <c r="C5019" t="s">
        <v>38</v>
      </c>
      <c r="D5019">
        <v>139.80000000000001</v>
      </c>
      <c r="E5019">
        <v>5</v>
      </c>
      <c r="F5019" s="1">
        <v>43221</v>
      </c>
      <c r="G5019" t="s">
        <v>28</v>
      </c>
      <c r="H5019">
        <v>135.1</v>
      </c>
      <c r="I5019" t="str" cm="1">
        <f t="array" ref="I5019">IFERROR(
INDEX(Category_Map!$B$3:$B$28,
MATCH(TRIM(SUBSTITUTE(SUBSTITUTE(CLEAN(G5019),CHAR(160),""),CHAR(10),"")),
TRIM(SUBSTITUTE(SUBSTITUTE(Category_Map!$A$3:$A$28,CHAR(160),""),CHAR(10),"")),0)),
"Not Found")</f>
        <v>Miscellaneous</v>
      </c>
      <c r="J5019" t="str">
        <f t="shared" si="78"/>
        <v>Pre-COVID</v>
      </c>
    </row>
    <row r="5020" spans="1:10" x14ac:dyDescent="0.35">
      <c r="A5020" t="s">
        <v>33</v>
      </c>
      <c r="B5020">
        <v>2018</v>
      </c>
      <c r="C5020" t="s">
        <v>38</v>
      </c>
      <c r="D5020">
        <v>135.4</v>
      </c>
      <c r="E5020">
        <v>5</v>
      </c>
      <c r="F5020" s="1">
        <v>43221</v>
      </c>
      <c r="G5020" t="s">
        <v>3</v>
      </c>
      <c r="H5020">
        <v>135</v>
      </c>
      <c r="I5020" t="str" cm="1">
        <f t="array" ref="I5020">IFERROR(
INDEX(Category_Map!$B$3:$B$28,
MATCH(TRIM(SUBSTITUTE(SUBSTITUTE(CLEAN(G5020),CHAR(160),""),CHAR(10),"")),
TRIM(SUBSTITUTE(SUBSTITUTE(Category_Map!$A$3:$A$28,CHAR(160),""),CHAR(10),"")),0)),
"Not Found")</f>
        <v>Food</v>
      </c>
      <c r="J5020" t="str">
        <f t="shared" si="78"/>
        <v>Pre-COVID</v>
      </c>
    </row>
    <row r="5021" spans="1:10" x14ac:dyDescent="0.35">
      <c r="A5021" t="s">
        <v>33</v>
      </c>
      <c r="B5021">
        <v>2018</v>
      </c>
      <c r="C5021" t="s">
        <v>38</v>
      </c>
      <c r="D5021">
        <v>135.4</v>
      </c>
      <c r="E5021">
        <v>5</v>
      </c>
      <c r="F5021" s="1">
        <v>43221</v>
      </c>
      <c r="G5021" t="s">
        <v>4</v>
      </c>
      <c r="H5021">
        <v>148.19999999999999</v>
      </c>
      <c r="I5021" t="str" cm="1">
        <f t="array" ref="I5021">IFERROR(
INDEX(Category_Map!$B$3:$B$28,
MATCH(TRIM(SUBSTITUTE(SUBSTITUTE(CLEAN(G5021),CHAR(160),""),CHAR(10),"")),
TRIM(SUBSTITUTE(SUBSTITUTE(Category_Map!$A$3:$A$28,CHAR(160),""),CHAR(10),"")),0)),
"Not Found")</f>
        <v>Food</v>
      </c>
      <c r="J5021" t="str">
        <f t="shared" si="78"/>
        <v>Pre-COVID</v>
      </c>
    </row>
    <row r="5022" spans="1:10" x14ac:dyDescent="0.35">
      <c r="A5022" t="s">
        <v>33</v>
      </c>
      <c r="B5022">
        <v>2018</v>
      </c>
      <c r="C5022" t="s">
        <v>38</v>
      </c>
      <c r="D5022">
        <v>135.4</v>
      </c>
      <c r="E5022">
        <v>5</v>
      </c>
      <c r="F5022" s="1">
        <v>43221</v>
      </c>
      <c r="G5022" t="s">
        <v>5</v>
      </c>
      <c r="H5022">
        <v>130.5</v>
      </c>
      <c r="I5022" t="str" cm="1">
        <f t="array" ref="I5022">IFERROR(
INDEX(Category_Map!$B$3:$B$28,
MATCH(TRIM(SUBSTITUTE(SUBSTITUTE(CLEAN(G5022),CHAR(160),""),CHAR(10),"")),
TRIM(SUBSTITUTE(SUBSTITUTE(Category_Map!$A$3:$A$28,CHAR(160),""),CHAR(10),"")),0)),
"Not Found")</f>
        <v>Food</v>
      </c>
      <c r="J5022" t="str">
        <f t="shared" si="78"/>
        <v>Pre-COVID</v>
      </c>
    </row>
    <row r="5023" spans="1:10" x14ac:dyDescent="0.35">
      <c r="A5023" t="s">
        <v>33</v>
      </c>
      <c r="B5023">
        <v>2018</v>
      </c>
      <c r="C5023" t="s">
        <v>38</v>
      </c>
      <c r="D5023">
        <v>135.4</v>
      </c>
      <c r="E5023">
        <v>5</v>
      </c>
      <c r="F5023" s="1">
        <v>43221</v>
      </c>
      <c r="G5023" t="s">
        <v>6</v>
      </c>
      <c r="H5023">
        <v>140.69999999999999</v>
      </c>
      <c r="I5023" t="str" cm="1">
        <f t="array" ref="I5023">IFERROR(
INDEX(Category_Map!$B$3:$B$28,
MATCH(TRIM(SUBSTITUTE(SUBSTITUTE(CLEAN(G5023),CHAR(160),""),CHAR(10),"")),
TRIM(SUBSTITUTE(SUBSTITUTE(Category_Map!$A$3:$A$28,CHAR(160),""),CHAR(10),"")),0)),
"Not Found")</f>
        <v>Food</v>
      </c>
      <c r="J5023" t="str">
        <f t="shared" si="78"/>
        <v>Pre-COVID</v>
      </c>
    </row>
    <row r="5024" spans="1:10" x14ac:dyDescent="0.35">
      <c r="A5024" t="s">
        <v>33</v>
      </c>
      <c r="B5024">
        <v>2018</v>
      </c>
      <c r="C5024" t="s">
        <v>38</v>
      </c>
      <c r="D5024">
        <v>135.4</v>
      </c>
      <c r="E5024">
        <v>5</v>
      </c>
      <c r="F5024" s="1">
        <v>43221</v>
      </c>
      <c r="G5024" t="s">
        <v>7</v>
      </c>
      <c r="H5024">
        <v>116.4</v>
      </c>
      <c r="I5024" t="str" cm="1">
        <f t="array" ref="I5024">IFERROR(
INDEX(Category_Map!$B$3:$B$28,
MATCH(TRIM(SUBSTITUTE(SUBSTITUTE(CLEAN(G5024),CHAR(160),""),CHAR(10),"")),
TRIM(SUBSTITUTE(SUBSTITUTE(Category_Map!$A$3:$A$28,CHAR(160),""),CHAR(10),"")),0)),
"Not Found")</f>
        <v>Food</v>
      </c>
      <c r="J5024" t="str">
        <f t="shared" si="78"/>
        <v>Pre-COVID</v>
      </c>
    </row>
    <row r="5025" spans="1:10" x14ac:dyDescent="0.35">
      <c r="A5025" t="s">
        <v>33</v>
      </c>
      <c r="B5025">
        <v>2018</v>
      </c>
      <c r="C5025" t="s">
        <v>38</v>
      </c>
      <c r="D5025">
        <v>135.4</v>
      </c>
      <c r="E5025">
        <v>5</v>
      </c>
      <c r="F5025" s="1">
        <v>43221</v>
      </c>
      <c r="G5025" t="s">
        <v>8</v>
      </c>
      <c r="H5025">
        <v>151.30000000000001</v>
      </c>
      <c r="I5025" t="str" cm="1">
        <f t="array" ref="I5025">IFERROR(
INDEX(Category_Map!$B$3:$B$28,
MATCH(TRIM(SUBSTITUTE(SUBSTITUTE(CLEAN(G5025),CHAR(160),""),CHAR(10),"")),
TRIM(SUBSTITUTE(SUBSTITUTE(Category_Map!$A$3:$A$28,CHAR(160),""),CHAR(10),"")),0)),
"Not Found")</f>
        <v>Food</v>
      </c>
      <c r="J5025" t="str">
        <f t="shared" si="78"/>
        <v>Pre-COVID</v>
      </c>
    </row>
    <row r="5026" spans="1:10" x14ac:dyDescent="0.35">
      <c r="A5026" t="s">
        <v>33</v>
      </c>
      <c r="B5026">
        <v>2018</v>
      </c>
      <c r="C5026" t="s">
        <v>38</v>
      </c>
      <c r="D5026">
        <v>135.4</v>
      </c>
      <c r="E5026">
        <v>5</v>
      </c>
      <c r="F5026" s="1">
        <v>43221</v>
      </c>
      <c r="G5026" t="s">
        <v>9</v>
      </c>
      <c r="H5026">
        <v>131.4</v>
      </c>
      <c r="I5026" t="str" cm="1">
        <f t="array" ref="I5026">IFERROR(
INDEX(Category_Map!$B$3:$B$28,
MATCH(TRIM(SUBSTITUTE(SUBSTITUTE(CLEAN(G5026),CHAR(160),""),CHAR(10),"")),
TRIM(SUBSTITUTE(SUBSTITUTE(Category_Map!$A$3:$A$28,CHAR(160),""),CHAR(10),"")),0)),
"Not Found")</f>
        <v>Food</v>
      </c>
      <c r="J5026" t="str">
        <f t="shared" si="78"/>
        <v>Pre-COVID</v>
      </c>
    </row>
    <row r="5027" spans="1:10" x14ac:dyDescent="0.35">
      <c r="A5027" t="s">
        <v>33</v>
      </c>
      <c r="B5027">
        <v>2018</v>
      </c>
      <c r="C5027" t="s">
        <v>38</v>
      </c>
      <c r="D5027">
        <v>135.4</v>
      </c>
      <c r="E5027">
        <v>5</v>
      </c>
      <c r="F5027" s="1">
        <v>43221</v>
      </c>
      <c r="G5027" t="s">
        <v>10</v>
      </c>
      <c r="H5027">
        <v>112.8</v>
      </c>
      <c r="I5027" t="str" cm="1">
        <f t="array" ref="I5027">IFERROR(
INDEX(Category_Map!$B$3:$B$28,
MATCH(TRIM(SUBSTITUTE(SUBSTITUTE(CLEAN(G5027),CHAR(160),""),CHAR(10),"")),
TRIM(SUBSTITUTE(SUBSTITUTE(Category_Map!$A$3:$A$28,CHAR(160),""),CHAR(10),"")),0)),
"Not Found")</f>
        <v>Food</v>
      </c>
      <c r="J5027" t="str">
        <f t="shared" si="78"/>
        <v>Pre-COVID</v>
      </c>
    </row>
    <row r="5028" spans="1:10" x14ac:dyDescent="0.35">
      <c r="A5028" t="s">
        <v>33</v>
      </c>
      <c r="B5028">
        <v>2018</v>
      </c>
      <c r="C5028" t="s">
        <v>38</v>
      </c>
      <c r="D5028">
        <v>135.4</v>
      </c>
      <c r="E5028">
        <v>5</v>
      </c>
      <c r="F5028" s="1">
        <v>43221</v>
      </c>
      <c r="G5028" t="s">
        <v>11</v>
      </c>
      <c r="H5028">
        <v>105.3</v>
      </c>
      <c r="I5028" t="str" cm="1">
        <f t="array" ref="I5028">IFERROR(
INDEX(Category_Map!$B$3:$B$28,
MATCH(TRIM(SUBSTITUTE(SUBSTITUTE(CLEAN(G5028),CHAR(160),""),CHAR(10),"")),
TRIM(SUBSTITUTE(SUBSTITUTE(Category_Map!$A$3:$A$28,CHAR(160),""),CHAR(10),"")),0)),
"Not Found")</f>
        <v>Food</v>
      </c>
      <c r="J5028" t="str">
        <f t="shared" si="78"/>
        <v>Pre-COVID</v>
      </c>
    </row>
    <row r="5029" spans="1:10" x14ac:dyDescent="0.35">
      <c r="A5029" t="s">
        <v>33</v>
      </c>
      <c r="B5029">
        <v>2018</v>
      </c>
      <c r="C5029" t="s">
        <v>38</v>
      </c>
      <c r="D5029">
        <v>135.4</v>
      </c>
      <c r="E5029">
        <v>5</v>
      </c>
      <c r="F5029" s="1">
        <v>43221</v>
      </c>
      <c r="G5029" t="s">
        <v>12</v>
      </c>
      <c r="H5029">
        <v>139.6</v>
      </c>
      <c r="I5029" t="str" cm="1">
        <f t="array" ref="I5029">IFERROR(
INDEX(Category_Map!$B$3:$B$28,
MATCH(TRIM(SUBSTITUTE(SUBSTITUTE(CLEAN(G5029),CHAR(160),""),CHAR(10),"")),
TRIM(SUBSTITUTE(SUBSTITUTE(Category_Map!$A$3:$A$28,CHAR(160),""),CHAR(10),"")),0)),
"Not Found")</f>
        <v>Food</v>
      </c>
      <c r="J5029" t="str">
        <f t="shared" si="78"/>
        <v>Pre-COVID</v>
      </c>
    </row>
    <row r="5030" spans="1:10" x14ac:dyDescent="0.35">
      <c r="A5030" t="s">
        <v>33</v>
      </c>
      <c r="B5030">
        <v>2018</v>
      </c>
      <c r="C5030" t="s">
        <v>38</v>
      </c>
      <c r="D5030">
        <v>135.4</v>
      </c>
      <c r="E5030">
        <v>5</v>
      </c>
      <c r="F5030" s="1">
        <v>43221</v>
      </c>
      <c r="G5030" t="s">
        <v>13</v>
      </c>
      <c r="H5030">
        <v>126.6</v>
      </c>
      <c r="I5030" t="str" cm="1">
        <f t="array" ref="I5030">IFERROR(
INDEX(Category_Map!$B$3:$B$28,
MATCH(TRIM(SUBSTITUTE(SUBSTITUTE(CLEAN(G5030),CHAR(160),""),CHAR(10),"")),
TRIM(SUBSTITUTE(SUBSTITUTE(Category_Map!$A$3:$A$28,CHAR(160),""),CHAR(10),"")),0)),
"Not Found")</f>
        <v>Food and beverages</v>
      </c>
      <c r="J5030" t="str">
        <f t="shared" si="78"/>
        <v>Pre-COVID</v>
      </c>
    </row>
    <row r="5031" spans="1:10" x14ac:dyDescent="0.35">
      <c r="A5031" t="s">
        <v>33</v>
      </c>
      <c r="B5031">
        <v>2018</v>
      </c>
      <c r="C5031" t="s">
        <v>38</v>
      </c>
      <c r="D5031">
        <v>135.4</v>
      </c>
      <c r="E5031">
        <v>5</v>
      </c>
      <c r="F5031" s="1">
        <v>43221</v>
      </c>
      <c r="G5031" t="s">
        <v>14</v>
      </c>
      <c r="H5031">
        <v>148.69999999999999</v>
      </c>
      <c r="I5031" t="str" cm="1">
        <f t="array" ref="I5031">IFERROR(
INDEX(Category_Map!$B$3:$B$28,
MATCH(TRIM(SUBSTITUTE(SUBSTITUTE(CLEAN(G5031),CHAR(160),""),CHAR(10),"")),
TRIM(SUBSTITUTE(SUBSTITUTE(Category_Map!$A$3:$A$28,CHAR(160),""),CHAR(10),"")),0)),
"Not Found")</f>
        <v>Food and beverages</v>
      </c>
      <c r="J5031" t="str">
        <f t="shared" si="78"/>
        <v>Pre-COVID</v>
      </c>
    </row>
    <row r="5032" spans="1:10" x14ac:dyDescent="0.35">
      <c r="A5032" t="s">
        <v>33</v>
      </c>
      <c r="B5032">
        <v>2018</v>
      </c>
      <c r="C5032" t="s">
        <v>38</v>
      </c>
      <c r="D5032">
        <v>135.4</v>
      </c>
      <c r="E5032">
        <v>5</v>
      </c>
      <c r="F5032" s="1">
        <v>43221</v>
      </c>
      <c r="G5032" t="s">
        <v>15</v>
      </c>
      <c r="H5032">
        <v>136.4</v>
      </c>
      <c r="I5032" t="str" cm="1">
        <f t="array" ref="I5032">IFERROR(
INDEX(Category_Map!$B$3:$B$28,
MATCH(TRIM(SUBSTITUTE(SUBSTITUTE(CLEAN(G5032),CHAR(160),""),CHAR(10),"")),
TRIM(SUBSTITUTE(SUBSTITUTE(Category_Map!$A$3:$A$28,CHAR(160),""),CHAR(10),"")),0)),
"Not Found")</f>
        <v>Food and beverages</v>
      </c>
      <c r="J5032" t="str">
        <f t="shared" si="78"/>
        <v>Pre-COVID</v>
      </c>
    </row>
    <row r="5033" spans="1:10" x14ac:dyDescent="0.35">
      <c r="A5033" t="s">
        <v>33</v>
      </c>
      <c r="B5033">
        <v>2018</v>
      </c>
      <c r="C5033" t="s">
        <v>38</v>
      </c>
      <c r="D5033">
        <v>135.4</v>
      </c>
      <c r="E5033">
        <v>5</v>
      </c>
      <c r="F5033" s="1">
        <v>43221</v>
      </c>
      <c r="G5033" t="s">
        <v>16</v>
      </c>
      <c r="H5033">
        <v>160.30000000000001</v>
      </c>
      <c r="I5033" t="str" cm="1">
        <f t="array" ref="I5033">IFERROR(
INDEX(Category_Map!$B$3:$B$28,
MATCH(TRIM(SUBSTITUTE(SUBSTITUTE(CLEAN(G5033),CHAR(160),""),CHAR(10),"")),
TRIM(SUBSTITUTE(SUBSTITUTE(Category_Map!$A$3:$A$28,CHAR(160),""),CHAR(10),"")),0)),
"Not Found")</f>
        <v>Miscellaneous</v>
      </c>
      <c r="J5033" t="str">
        <f t="shared" si="78"/>
        <v>Pre-COVID</v>
      </c>
    </row>
    <row r="5034" spans="1:10" x14ac:dyDescent="0.35">
      <c r="A5034" t="s">
        <v>33</v>
      </c>
      <c r="B5034">
        <v>2018</v>
      </c>
      <c r="C5034" t="s">
        <v>38</v>
      </c>
      <c r="D5034">
        <v>135.4</v>
      </c>
      <c r="E5034">
        <v>5</v>
      </c>
      <c r="F5034" s="1">
        <v>43221</v>
      </c>
      <c r="G5034" t="s">
        <v>17</v>
      </c>
      <c r="H5034">
        <v>138.6</v>
      </c>
      <c r="I5034" t="str" cm="1">
        <f t="array" ref="I5034">IFERROR(
INDEX(Category_Map!$B$3:$B$28,
MATCH(TRIM(SUBSTITUTE(SUBSTITUTE(CLEAN(G5034),CHAR(160),""),CHAR(10),"")),
TRIM(SUBSTITUTE(SUBSTITUTE(Category_Map!$A$3:$A$28,CHAR(160),""),CHAR(10),"")),0)),
"Not Found")</f>
        <v>Clothing and Footwear</v>
      </c>
      <c r="J5034" t="str">
        <f t="shared" si="78"/>
        <v>Pre-COVID</v>
      </c>
    </row>
    <row r="5035" spans="1:10" x14ac:dyDescent="0.35">
      <c r="A5035" t="s">
        <v>33</v>
      </c>
      <c r="B5035">
        <v>2018</v>
      </c>
      <c r="C5035" t="s">
        <v>38</v>
      </c>
      <c r="D5035">
        <v>135.4</v>
      </c>
      <c r="E5035">
        <v>5</v>
      </c>
      <c r="F5035" s="1">
        <v>43221</v>
      </c>
      <c r="G5035" t="s">
        <v>18</v>
      </c>
      <c r="H5035">
        <v>127.9</v>
      </c>
      <c r="I5035" t="str" cm="1">
        <f t="array" ref="I5035">IFERROR(
INDEX(Category_Map!$B$3:$B$28,
MATCH(TRIM(SUBSTITUTE(SUBSTITUTE(CLEAN(G5035),CHAR(160),""),CHAR(10),"")),
TRIM(SUBSTITUTE(SUBSTITUTE(Category_Map!$A$3:$A$28,CHAR(160),""),CHAR(10),"")),0)),
"Not Found")</f>
        <v>Clothing and Footwear</v>
      </c>
      <c r="J5035" t="str">
        <f t="shared" si="78"/>
        <v>Pre-COVID</v>
      </c>
    </row>
    <row r="5036" spans="1:10" x14ac:dyDescent="0.35">
      <c r="A5036" t="s">
        <v>33</v>
      </c>
      <c r="B5036">
        <v>2018</v>
      </c>
      <c r="C5036" t="s">
        <v>38</v>
      </c>
      <c r="D5036">
        <v>135.4</v>
      </c>
      <c r="E5036">
        <v>5</v>
      </c>
      <c r="F5036" s="1">
        <v>43221</v>
      </c>
      <c r="G5036" t="s">
        <v>19</v>
      </c>
      <c r="H5036">
        <v>137</v>
      </c>
      <c r="I5036" t="str" cm="1">
        <f t="array" ref="I5036">IFERROR(
INDEX(Category_Map!$B$3:$B$28,
MATCH(TRIM(SUBSTITUTE(SUBSTITUTE(CLEAN(G5036),CHAR(160),""),CHAR(10),"")),
TRIM(SUBSTITUTE(SUBSTITUTE(Category_Map!$A$3:$A$28,CHAR(160),""),CHAR(10),"")),0)),
"Not Found")</f>
        <v>Clothing and Footwear</v>
      </c>
      <c r="J5036" t="str">
        <f t="shared" si="78"/>
        <v>Pre-COVID</v>
      </c>
    </row>
    <row r="5037" spans="1:10" x14ac:dyDescent="0.35">
      <c r="A5037" t="s">
        <v>33</v>
      </c>
      <c r="B5037">
        <v>2018</v>
      </c>
      <c r="C5037" t="s">
        <v>38</v>
      </c>
      <c r="D5037">
        <v>135.4</v>
      </c>
      <c r="E5037">
        <v>5</v>
      </c>
      <c r="F5037" s="1">
        <v>43221</v>
      </c>
      <c r="G5037" t="s">
        <v>20</v>
      </c>
      <c r="H5037">
        <v>143.19999999999999</v>
      </c>
      <c r="I5037" t="str" cm="1">
        <f t="array" ref="I5037">IFERROR(
INDEX(Category_Map!$B$3:$B$28,
MATCH(TRIM(SUBSTITUTE(SUBSTITUTE(CLEAN(G5037),CHAR(160),""),CHAR(10),"")),
TRIM(SUBSTITUTE(SUBSTITUTE(Category_Map!$A$3:$A$28,CHAR(160),""),CHAR(10),"")),0)),
"Not Found")</f>
        <v>Housing and Utilities</v>
      </c>
      <c r="J5037" t="str">
        <f t="shared" si="78"/>
        <v>Pre-COVID</v>
      </c>
    </row>
    <row r="5038" spans="1:10" x14ac:dyDescent="0.35">
      <c r="A5038" t="s">
        <v>33</v>
      </c>
      <c r="B5038">
        <v>2018</v>
      </c>
      <c r="C5038" t="s">
        <v>38</v>
      </c>
      <c r="D5038">
        <v>135.4</v>
      </c>
      <c r="E5038">
        <v>5</v>
      </c>
      <c r="F5038" s="1">
        <v>43221</v>
      </c>
      <c r="G5038" t="s">
        <v>21</v>
      </c>
      <c r="H5038">
        <v>124.7</v>
      </c>
      <c r="I5038" t="str" cm="1">
        <f t="array" ref="I5038">IFERROR(
INDEX(Category_Map!$B$3:$B$28,
MATCH(TRIM(SUBSTITUTE(SUBSTITUTE(CLEAN(G5038),CHAR(160),""),CHAR(10),"")),
TRIM(SUBSTITUTE(SUBSTITUTE(Category_Map!$A$3:$A$28,CHAR(160),""),CHAR(10),"")),0)),
"Not Found")</f>
        <v>Fuel and Energy</v>
      </c>
      <c r="J5038" t="str">
        <f t="shared" si="78"/>
        <v>Pre-COVID</v>
      </c>
    </row>
    <row r="5039" spans="1:10" x14ac:dyDescent="0.35">
      <c r="A5039" t="s">
        <v>33</v>
      </c>
      <c r="B5039">
        <v>2018</v>
      </c>
      <c r="C5039" t="s">
        <v>38</v>
      </c>
      <c r="D5039">
        <v>135.4</v>
      </c>
      <c r="E5039">
        <v>5</v>
      </c>
      <c r="F5039" s="1">
        <v>43221</v>
      </c>
      <c r="G5039" t="s">
        <v>22</v>
      </c>
      <c r="H5039">
        <v>132.5</v>
      </c>
      <c r="I5039" t="str" cm="1">
        <f t="array" ref="I5039">IFERROR(
INDEX(Category_Map!$B$3:$B$28,
MATCH(TRIM(SUBSTITUTE(SUBSTITUTE(CLEAN(G5039),CHAR(160),""),CHAR(10),"")),
TRIM(SUBSTITUTE(SUBSTITUTE(Category_Map!$A$3:$A$28,CHAR(160),""),CHAR(10),"")),0)),
"Not Found")</f>
        <v>Household goods and services</v>
      </c>
      <c r="J5039" t="str">
        <f t="shared" si="78"/>
        <v>Pre-COVID</v>
      </c>
    </row>
    <row r="5040" spans="1:10" x14ac:dyDescent="0.35">
      <c r="A5040" t="s">
        <v>33</v>
      </c>
      <c r="B5040">
        <v>2018</v>
      </c>
      <c r="C5040" t="s">
        <v>38</v>
      </c>
      <c r="D5040">
        <v>135.4</v>
      </c>
      <c r="E5040">
        <v>5</v>
      </c>
      <c r="F5040" s="1">
        <v>43221</v>
      </c>
      <c r="G5040" t="s">
        <v>23</v>
      </c>
      <c r="H5040">
        <v>132</v>
      </c>
      <c r="I5040" t="str" cm="1">
        <f t="array" ref="I5040">IFERROR(
INDEX(Category_Map!$B$3:$B$28,
MATCH(TRIM(SUBSTITUTE(SUBSTITUTE(CLEAN(G5040),CHAR(160),""),CHAR(10),"")),
TRIM(SUBSTITUTE(SUBSTITUTE(Category_Map!$A$3:$A$28,CHAR(160),""),CHAR(10),"")),0)),
"Not Found")</f>
        <v>Health</v>
      </c>
      <c r="J5040" t="str">
        <f t="shared" si="78"/>
        <v>Pre-COVID</v>
      </c>
    </row>
    <row r="5041" spans="1:10" x14ac:dyDescent="0.35">
      <c r="A5041" t="s">
        <v>33</v>
      </c>
      <c r="B5041">
        <v>2018</v>
      </c>
      <c r="C5041" t="s">
        <v>38</v>
      </c>
      <c r="D5041">
        <v>135.4</v>
      </c>
      <c r="E5041">
        <v>5</v>
      </c>
      <c r="F5041" s="1">
        <v>43221</v>
      </c>
      <c r="G5041" t="s">
        <v>24</v>
      </c>
      <c r="H5041">
        <v>119.8</v>
      </c>
      <c r="I5041" t="str" cm="1">
        <f t="array" ref="I5041">IFERROR(
INDEX(Category_Map!$B$3:$B$28,
MATCH(TRIM(SUBSTITUTE(SUBSTITUTE(CLEAN(G5041),CHAR(160),""),CHAR(10),"")),
TRIM(SUBSTITUTE(SUBSTITUTE(Category_Map!$A$3:$A$28,CHAR(160),""),CHAR(10),"")),0)),
"Not Found")</f>
        <v>Transport &amp; Communication</v>
      </c>
      <c r="J5041" t="str">
        <f t="shared" si="78"/>
        <v>Pre-COVID</v>
      </c>
    </row>
    <row r="5042" spans="1:10" x14ac:dyDescent="0.35">
      <c r="A5042" t="s">
        <v>33</v>
      </c>
      <c r="B5042">
        <v>2018</v>
      </c>
      <c r="C5042" t="s">
        <v>38</v>
      </c>
      <c r="D5042">
        <v>135.4</v>
      </c>
      <c r="E5042">
        <v>5</v>
      </c>
      <c r="F5042" s="1">
        <v>43221</v>
      </c>
      <c r="G5042" t="s">
        <v>25</v>
      </c>
      <c r="H5042">
        <v>128</v>
      </c>
      <c r="I5042" t="str" cm="1">
        <f t="array" ref="I5042">IFERROR(
INDEX(Category_Map!$B$3:$B$28,
MATCH(TRIM(SUBSTITUTE(SUBSTITUTE(CLEAN(G5042),CHAR(160),""),CHAR(10),"")),
TRIM(SUBSTITUTE(SUBSTITUTE(Category_Map!$A$3:$A$28,CHAR(160),""),CHAR(10),"")),0)),
"Not Found")</f>
        <v>Recreation and Personal Care</v>
      </c>
      <c r="J5042" t="str">
        <f t="shared" si="78"/>
        <v>Pre-COVID</v>
      </c>
    </row>
    <row r="5043" spans="1:10" x14ac:dyDescent="0.35">
      <c r="A5043" t="s">
        <v>33</v>
      </c>
      <c r="B5043">
        <v>2018</v>
      </c>
      <c r="C5043" t="s">
        <v>38</v>
      </c>
      <c r="D5043">
        <v>135.4</v>
      </c>
      <c r="E5043">
        <v>5</v>
      </c>
      <c r="F5043" s="1">
        <v>43221</v>
      </c>
      <c r="G5043" t="s">
        <v>26</v>
      </c>
      <c r="H5043">
        <v>140.4</v>
      </c>
      <c r="I5043" t="str" cm="1">
        <f t="array" ref="I5043">IFERROR(
INDEX(Category_Map!$B$3:$B$28,
MATCH(TRIM(SUBSTITUTE(SUBSTITUTE(CLEAN(G5043),CHAR(160),""),CHAR(10),"")),
TRIM(SUBSTITUTE(SUBSTITUTE(Category_Map!$A$3:$A$28,CHAR(160),""),CHAR(10),"")),0)),
"Not Found")</f>
        <v>Education</v>
      </c>
      <c r="J5043" t="str">
        <f t="shared" si="78"/>
        <v>Pre-COVID</v>
      </c>
    </row>
    <row r="5044" spans="1:10" x14ac:dyDescent="0.35">
      <c r="A5044" t="s">
        <v>33</v>
      </c>
      <c r="B5044">
        <v>2018</v>
      </c>
      <c r="C5044" t="s">
        <v>38</v>
      </c>
      <c r="D5044">
        <v>135.4</v>
      </c>
      <c r="E5044">
        <v>5</v>
      </c>
      <c r="F5044" s="1">
        <v>43221</v>
      </c>
      <c r="G5044" t="s">
        <v>27</v>
      </c>
      <c r="H5044">
        <v>128.1</v>
      </c>
      <c r="I5044" t="str" cm="1">
        <f t="array" ref="I5044">IFERROR(
INDEX(Category_Map!$B$3:$B$28,
MATCH(TRIM(SUBSTITUTE(SUBSTITUTE(CLEAN(G5044),CHAR(160),""),CHAR(10),"")),
TRIM(SUBSTITUTE(SUBSTITUTE(Category_Map!$A$3:$A$28,CHAR(160),""),CHAR(10),"")),0)),
"Not Found")</f>
        <v>Personal care and effects</v>
      </c>
      <c r="J5044" t="str">
        <f t="shared" si="78"/>
        <v>Pre-COVID</v>
      </c>
    </row>
    <row r="5045" spans="1:10" x14ac:dyDescent="0.35">
      <c r="A5045" t="s">
        <v>33</v>
      </c>
      <c r="B5045">
        <v>2018</v>
      </c>
      <c r="C5045" t="s">
        <v>38</v>
      </c>
      <c r="D5045">
        <v>135.4</v>
      </c>
      <c r="E5045">
        <v>5</v>
      </c>
      <c r="F5045" s="1">
        <v>43221</v>
      </c>
      <c r="G5045" t="s">
        <v>28</v>
      </c>
      <c r="H5045">
        <v>128.9</v>
      </c>
      <c r="I5045" t="str" cm="1">
        <f t="array" ref="I5045">IFERROR(
INDEX(Category_Map!$B$3:$B$28,
MATCH(TRIM(SUBSTITUTE(SUBSTITUTE(CLEAN(G5045),CHAR(160),""),CHAR(10),"")),
TRIM(SUBSTITUTE(SUBSTITUTE(Category_Map!$A$3:$A$28,CHAR(160),""),CHAR(10),"")),0)),
"Not Found")</f>
        <v>Miscellaneous</v>
      </c>
      <c r="J5045" t="str">
        <f t="shared" si="78"/>
        <v>Pre-COVID</v>
      </c>
    </row>
    <row r="5046" spans="1:10" x14ac:dyDescent="0.35">
      <c r="A5046" t="s">
        <v>34</v>
      </c>
      <c r="B5046">
        <v>2018</v>
      </c>
      <c r="C5046" t="s">
        <v>38</v>
      </c>
      <c r="D5046">
        <v>137.80000000000001</v>
      </c>
      <c r="E5046">
        <v>5</v>
      </c>
      <c r="F5046" s="1">
        <v>43221</v>
      </c>
      <c r="G5046" t="s">
        <v>3</v>
      </c>
      <c r="H5046">
        <v>136.6</v>
      </c>
      <c r="I5046" t="str" cm="1">
        <f t="array" ref="I5046">IFERROR(
INDEX(Category_Map!$B$3:$B$28,
MATCH(TRIM(SUBSTITUTE(SUBSTITUTE(CLEAN(G5046),CHAR(160),""),CHAR(10),"")),
TRIM(SUBSTITUTE(SUBSTITUTE(Category_Map!$A$3:$A$28,CHAR(160),""),CHAR(10),"")),0)),
"Not Found")</f>
        <v>Food</v>
      </c>
      <c r="J5046" t="str">
        <f t="shared" si="78"/>
        <v>Pre-COVID</v>
      </c>
    </row>
    <row r="5047" spans="1:10" x14ac:dyDescent="0.35">
      <c r="A5047" t="s">
        <v>34</v>
      </c>
      <c r="B5047">
        <v>2018</v>
      </c>
      <c r="C5047" t="s">
        <v>38</v>
      </c>
      <c r="D5047">
        <v>137.80000000000001</v>
      </c>
      <c r="E5047">
        <v>5</v>
      </c>
      <c r="F5047" s="1">
        <v>43221</v>
      </c>
      <c r="G5047" t="s">
        <v>4</v>
      </c>
      <c r="H5047">
        <v>146.6</v>
      </c>
      <c r="I5047" t="str" cm="1">
        <f t="array" ref="I5047">IFERROR(
INDEX(Category_Map!$B$3:$B$28,
MATCH(TRIM(SUBSTITUTE(SUBSTITUTE(CLEAN(G5047),CHAR(160),""),CHAR(10),"")),
TRIM(SUBSTITUTE(SUBSTITUTE(Category_Map!$A$3:$A$28,CHAR(160),""),CHAR(10),"")),0)),
"Not Found")</f>
        <v>Food</v>
      </c>
      <c r="J5047" t="str">
        <f t="shared" si="78"/>
        <v>Pre-COVID</v>
      </c>
    </row>
    <row r="5048" spans="1:10" x14ac:dyDescent="0.35">
      <c r="A5048" t="s">
        <v>34</v>
      </c>
      <c r="B5048">
        <v>2018</v>
      </c>
      <c r="C5048" t="s">
        <v>38</v>
      </c>
      <c r="D5048">
        <v>137.80000000000001</v>
      </c>
      <c r="E5048">
        <v>5</v>
      </c>
      <c r="F5048" s="1">
        <v>43221</v>
      </c>
      <c r="G5048" t="s">
        <v>5</v>
      </c>
      <c r="H5048">
        <v>133.6</v>
      </c>
      <c r="I5048" t="str" cm="1">
        <f t="array" ref="I5048">IFERROR(
INDEX(Category_Map!$B$3:$B$28,
MATCH(TRIM(SUBSTITUTE(SUBSTITUTE(CLEAN(G5048),CHAR(160),""),CHAR(10),"")),
TRIM(SUBSTITUTE(SUBSTITUTE(Category_Map!$A$3:$A$28,CHAR(160),""),CHAR(10),"")),0)),
"Not Found")</f>
        <v>Food</v>
      </c>
      <c r="J5048" t="str">
        <f t="shared" si="78"/>
        <v>Pre-COVID</v>
      </c>
    </row>
    <row r="5049" spans="1:10" x14ac:dyDescent="0.35">
      <c r="A5049" t="s">
        <v>34</v>
      </c>
      <c r="B5049">
        <v>2018</v>
      </c>
      <c r="C5049" t="s">
        <v>38</v>
      </c>
      <c r="D5049">
        <v>137.80000000000001</v>
      </c>
      <c r="E5049">
        <v>5</v>
      </c>
      <c r="F5049" s="1">
        <v>43221</v>
      </c>
      <c r="G5049" t="s">
        <v>6</v>
      </c>
      <c r="H5049">
        <v>142.1</v>
      </c>
      <c r="I5049" t="str" cm="1">
        <f t="array" ref="I5049">IFERROR(
INDEX(Category_Map!$B$3:$B$28,
MATCH(TRIM(SUBSTITUTE(SUBSTITUTE(CLEAN(G5049),CHAR(160),""),CHAR(10),"")),
TRIM(SUBSTITUTE(SUBSTITUTE(Category_Map!$A$3:$A$28,CHAR(160),""),CHAR(10),"")),0)),
"Not Found")</f>
        <v>Food</v>
      </c>
      <c r="J5049" t="str">
        <f t="shared" si="78"/>
        <v>Pre-COVID</v>
      </c>
    </row>
    <row r="5050" spans="1:10" x14ac:dyDescent="0.35">
      <c r="A5050" t="s">
        <v>34</v>
      </c>
      <c r="B5050">
        <v>2018</v>
      </c>
      <c r="C5050" t="s">
        <v>38</v>
      </c>
      <c r="D5050">
        <v>137.80000000000001</v>
      </c>
      <c r="E5050">
        <v>5</v>
      </c>
      <c r="F5050" s="1">
        <v>43221</v>
      </c>
      <c r="G5050" t="s">
        <v>7</v>
      </c>
      <c r="H5050">
        <v>121</v>
      </c>
      <c r="I5050" t="str" cm="1">
        <f t="array" ref="I5050">IFERROR(
INDEX(Category_Map!$B$3:$B$28,
MATCH(TRIM(SUBSTITUTE(SUBSTITUTE(CLEAN(G5050),CHAR(160),""),CHAR(10),"")),
TRIM(SUBSTITUTE(SUBSTITUTE(Category_Map!$A$3:$A$28,CHAR(160),""),CHAR(10),"")),0)),
"Not Found")</f>
        <v>Food</v>
      </c>
      <c r="J5050" t="str">
        <f t="shared" si="78"/>
        <v>Pre-COVID</v>
      </c>
    </row>
    <row r="5051" spans="1:10" x14ac:dyDescent="0.35">
      <c r="A5051" t="s">
        <v>34</v>
      </c>
      <c r="B5051">
        <v>2018</v>
      </c>
      <c r="C5051" t="s">
        <v>38</v>
      </c>
      <c r="D5051">
        <v>137.80000000000001</v>
      </c>
      <c r="E5051">
        <v>5</v>
      </c>
      <c r="F5051" s="1">
        <v>43221</v>
      </c>
      <c r="G5051" t="s">
        <v>8</v>
      </c>
      <c r="H5051">
        <v>154.6</v>
      </c>
      <c r="I5051" t="str" cm="1">
        <f t="array" ref="I5051">IFERROR(
INDEX(Category_Map!$B$3:$B$28,
MATCH(TRIM(SUBSTITUTE(SUBSTITUTE(CLEAN(G5051),CHAR(160),""),CHAR(10),"")),
TRIM(SUBSTITUTE(SUBSTITUTE(Category_Map!$A$3:$A$28,CHAR(160),""),CHAR(10),"")),0)),
"Not Found")</f>
        <v>Food</v>
      </c>
      <c r="J5051" t="str">
        <f t="shared" si="78"/>
        <v>Pre-COVID</v>
      </c>
    </row>
    <row r="5052" spans="1:10" x14ac:dyDescent="0.35">
      <c r="A5052" t="s">
        <v>34</v>
      </c>
      <c r="B5052">
        <v>2018</v>
      </c>
      <c r="C5052" t="s">
        <v>38</v>
      </c>
      <c r="D5052">
        <v>137.80000000000001</v>
      </c>
      <c r="E5052">
        <v>5</v>
      </c>
      <c r="F5052" s="1">
        <v>43221</v>
      </c>
      <c r="G5052" t="s">
        <v>9</v>
      </c>
      <c r="H5052">
        <v>135.6</v>
      </c>
      <c r="I5052" t="str" cm="1">
        <f t="array" ref="I5052">IFERROR(
INDEX(Category_Map!$B$3:$B$28,
MATCH(TRIM(SUBSTITUTE(SUBSTITUTE(CLEAN(G5052),CHAR(160),""),CHAR(10),"")),
TRIM(SUBSTITUTE(SUBSTITUTE(Category_Map!$A$3:$A$28,CHAR(160),""),CHAR(10),"")),0)),
"Not Found")</f>
        <v>Food</v>
      </c>
      <c r="J5052" t="str">
        <f t="shared" si="78"/>
        <v>Pre-COVID</v>
      </c>
    </row>
    <row r="5053" spans="1:10" x14ac:dyDescent="0.35">
      <c r="A5053" t="s">
        <v>34</v>
      </c>
      <c r="B5053">
        <v>2018</v>
      </c>
      <c r="C5053" t="s">
        <v>38</v>
      </c>
      <c r="D5053">
        <v>137.80000000000001</v>
      </c>
      <c r="E5053">
        <v>5</v>
      </c>
      <c r="F5053" s="1">
        <v>43221</v>
      </c>
      <c r="G5053" t="s">
        <v>10</v>
      </c>
      <c r="H5053">
        <v>122.3</v>
      </c>
      <c r="I5053" t="str" cm="1">
        <f t="array" ref="I5053">IFERROR(
INDEX(Category_Map!$B$3:$B$28,
MATCH(TRIM(SUBSTITUTE(SUBSTITUTE(CLEAN(G5053),CHAR(160),""),CHAR(10),"")),
TRIM(SUBSTITUTE(SUBSTITUTE(Category_Map!$A$3:$A$28,CHAR(160),""),CHAR(10),"")),0)),
"Not Found")</f>
        <v>Food</v>
      </c>
      <c r="J5053" t="str">
        <f t="shared" si="78"/>
        <v>Pre-COVID</v>
      </c>
    </row>
    <row r="5054" spans="1:10" x14ac:dyDescent="0.35">
      <c r="A5054" t="s">
        <v>34</v>
      </c>
      <c r="B5054">
        <v>2018</v>
      </c>
      <c r="C5054" t="s">
        <v>38</v>
      </c>
      <c r="D5054">
        <v>137.80000000000001</v>
      </c>
      <c r="E5054">
        <v>5</v>
      </c>
      <c r="F5054" s="1">
        <v>43221</v>
      </c>
      <c r="G5054" t="s">
        <v>11</v>
      </c>
      <c r="H5054">
        <v>109.6</v>
      </c>
      <c r="I5054" t="str" cm="1">
        <f t="array" ref="I5054">IFERROR(
INDEX(Category_Map!$B$3:$B$28,
MATCH(TRIM(SUBSTITUTE(SUBSTITUTE(CLEAN(G5054),CHAR(160),""),CHAR(10),"")),
TRIM(SUBSTITUTE(SUBSTITUTE(Category_Map!$A$3:$A$28,CHAR(160),""),CHAR(10),"")),0)),
"Not Found")</f>
        <v>Food</v>
      </c>
      <c r="J5054" t="str">
        <f t="shared" si="78"/>
        <v>Pre-COVID</v>
      </c>
    </row>
    <row r="5055" spans="1:10" x14ac:dyDescent="0.35">
      <c r="A5055" t="s">
        <v>34</v>
      </c>
      <c r="B5055">
        <v>2018</v>
      </c>
      <c r="C5055" t="s">
        <v>38</v>
      </c>
      <c r="D5055">
        <v>137.80000000000001</v>
      </c>
      <c r="E5055">
        <v>5</v>
      </c>
      <c r="F5055" s="1">
        <v>43221</v>
      </c>
      <c r="G5055" t="s">
        <v>12</v>
      </c>
      <c r="H5055">
        <v>138.1</v>
      </c>
      <c r="I5055" t="str" cm="1">
        <f t="array" ref="I5055">IFERROR(
INDEX(Category_Map!$B$3:$B$28,
MATCH(TRIM(SUBSTITUTE(SUBSTITUTE(CLEAN(G5055),CHAR(160),""),CHAR(10),"")),
TRIM(SUBSTITUTE(SUBSTITUTE(Category_Map!$A$3:$A$28,CHAR(160),""),CHAR(10),"")),0)),
"Not Found")</f>
        <v>Food</v>
      </c>
      <c r="J5055" t="str">
        <f t="shared" si="78"/>
        <v>Pre-COVID</v>
      </c>
    </row>
    <row r="5056" spans="1:10" x14ac:dyDescent="0.35">
      <c r="A5056" t="s">
        <v>34</v>
      </c>
      <c r="B5056">
        <v>2018</v>
      </c>
      <c r="C5056" t="s">
        <v>38</v>
      </c>
      <c r="D5056">
        <v>137.80000000000001</v>
      </c>
      <c r="E5056">
        <v>5</v>
      </c>
      <c r="F5056" s="1">
        <v>43221</v>
      </c>
      <c r="G5056" t="s">
        <v>13</v>
      </c>
      <c r="H5056">
        <v>129.9</v>
      </c>
      <c r="I5056" t="str" cm="1">
        <f t="array" ref="I5056">IFERROR(
INDEX(Category_Map!$B$3:$B$28,
MATCH(TRIM(SUBSTITUTE(SUBSTITUTE(CLEAN(G5056),CHAR(160),""),CHAR(10),"")),
TRIM(SUBSTITUTE(SUBSTITUTE(Category_Map!$A$3:$A$28,CHAR(160),""),CHAR(10),"")),0)),
"Not Found")</f>
        <v>Food and beverages</v>
      </c>
      <c r="J5056" t="str">
        <f t="shared" si="78"/>
        <v>Pre-COVID</v>
      </c>
    </row>
    <row r="5057" spans="1:10" x14ac:dyDescent="0.35">
      <c r="A5057" t="s">
        <v>34</v>
      </c>
      <c r="B5057">
        <v>2018</v>
      </c>
      <c r="C5057" t="s">
        <v>38</v>
      </c>
      <c r="D5057">
        <v>137.80000000000001</v>
      </c>
      <c r="E5057">
        <v>5</v>
      </c>
      <c r="F5057" s="1">
        <v>43221</v>
      </c>
      <c r="G5057" t="s">
        <v>14</v>
      </c>
      <c r="H5057">
        <v>151.69999999999999</v>
      </c>
      <c r="I5057" t="str" cm="1">
        <f t="array" ref="I5057">IFERROR(
INDEX(Category_Map!$B$3:$B$28,
MATCH(TRIM(SUBSTITUTE(SUBSTITUTE(CLEAN(G5057),CHAR(160),""),CHAR(10),"")),
TRIM(SUBSTITUTE(SUBSTITUTE(Category_Map!$A$3:$A$28,CHAR(160),""),CHAR(10),"")),0)),
"Not Found")</f>
        <v>Food and beverages</v>
      </c>
      <c r="J5057" t="str">
        <f t="shared" si="78"/>
        <v>Pre-COVID</v>
      </c>
    </row>
    <row r="5058" spans="1:10" x14ac:dyDescent="0.35">
      <c r="A5058" t="s">
        <v>34</v>
      </c>
      <c r="B5058">
        <v>2018</v>
      </c>
      <c r="C5058" t="s">
        <v>38</v>
      </c>
      <c r="D5058">
        <v>137.80000000000001</v>
      </c>
      <c r="E5058">
        <v>5</v>
      </c>
      <c r="F5058" s="1">
        <v>43221</v>
      </c>
      <c r="G5058" t="s">
        <v>15</v>
      </c>
      <c r="H5058">
        <v>138.1</v>
      </c>
      <c r="I5058" t="str" cm="1">
        <f t="array" ref="I5058">IFERROR(
INDEX(Category_Map!$B$3:$B$28,
MATCH(TRIM(SUBSTITUTE(SUBSTITUTE(CLEAN(G5058),CHAR(160),""),CHAR(10),"")),
TRIM(SUBSTITUTE(SUBSTITUTE(Category_Map!$A$3:$A$28,CHAR(160),""),CHAR(10),"")),0)),
"Not Found")</f>
        <v>Food and beverages</v>
      </c>
      <c r="J5058" t="str">
        <f t="shared" ref="J5058:J5121" si="79">IF(F5058 &lt; DATE(2020,3,1), "Pre-COVID", "Post-COVID")</f>
        <v>Pre-COVID</v>
      </c>
    </row>
    <row r="5059" spans="1:10" x14ac:dyDescent="0.35">
      <c r="A5059" t="s">
        <v>34</v>
      </c>
      <c r="B5059">
        <v>2018</v>
      </c>
      <c r="C5059" t="s">
        <v>38</v>
      </c>
      <c r="D5059">
        <v>137.80000000000001</v>
      </c>
      <c r="E5059">
        <v>5</v>
      </c>
      <c r="F5059" s="1">
        <v>43221</v>
      </c>
      <c r="G5059" t="s">
        <v>16</v>
      </c>
      <c r="H5059">
        <v>157.9</v>
      </c>
      <c r="I5059" t="str" cm="1">
        <f t="array" ref="I5059">IFERROR(
INDEX(Category_Map!$B$3:$B$28,
MATCH(TRIM(SUBSTITUTE(SUBSTITUTE(CLEAN(G5059),CHAR(160),""),CHAR(10),"")),
TRIM(SUBSTITUTE(SUBSTITUTE(Category_Map!$A$3:$A$28,CHAR(160),""),CHAR(10),"")),0)),
"Not Found")</f>
        <v>Miscellaneous</v>
      </c>
      <c r="J5059" t="str">
        <f t="shared" si="79"/>
        <v>Pre-COVID</v>
      </c>
    </row>
    <row r="5060" spans="1:10" x14ac:dyDescent="0.35">
      <c r="A5060" t="s">
        <v>34</v>
      </c>
      <c r="B5060">
        <v>2018</v>
      </c>
      <c r="C5060" t="s">
        <v>38</v>
      </c>
      <c r="D5060">
        <v>137.80000000000001</v>
      </c>
      <c r="E5060">
        <v>5</v>
      </c>
      <c r="F5060" s="1">
        <v>43221</v>
      </c>
      <c r="G5060" t="s">
        <v>17</v>
      </c>
      <c r="H5060">
        <v>146</v>
      </c>
      <c r="I5060" t="str" cm="1">
        <f t="array" ref="I5060">IFERROR(
INDEX(Category_Map!$B$3:$B$28,
MATCH(TRIM(SUBSTITUTE(SUBSTITUTE(CLEAN(G5060),CHAR(160),""),CHAR(10),"")),
TRIM(SUBSTITUTE(SUBSTITUTE(Category_Map!$A$3:$A$28,CHAR(160),""),CHAR(10),"")),0)),
"Not Found")</f>
        <v>Clothing and Footwear</v>
      </c>
      <c r="J5060" t="str">
        <f t="shared" si="79"/>
        <v>Pre-COVID</v>
      </c>
    </row>
    <row r="5061" spans="1:10" x14ac:dyDescent="0.35">
      <c r="A5061" t="s">
        <v>34</v>
      </c>
      <c r="B5061">
        <v>2018</v>
      </c>
      <c r="C5061" t="s">
        <v>38</v>
      </c>
      <c r="D5061">
        <v>137.80000000000001</v>
      </c>
      <c r="E5061">
        <v>5</v>
      </c>
      <c r="F5061" s="1">
        <v>43221</v>
      </c>
      <c r="G5061" t="s">
        <v>18</v>
      </c>
      <c r="H5061">
        <v>137.4</v>
      </c>
      <c r="I5061" t="str" cm="1">
        <f t="array" ref="I5061">IFERROR(
INDEX(Category_Map!$B$3:$B$28,
MATCH(TRIM(SUBSTITUTE(SUBSTITUTE(CLEAN(G5061),CHAR(160),""),CHAR(10),"")),
TRIM(SUBSTITUTE(SUBSTITUTE(Category_Map!$A$3:$A$28,CHAR(160),""),CHAR(10),"")),0)),
"Not Found")</f>
        <v>Clothing and Footwear</v>
      </c>
      <c r="J5061" t="str">
        <f t="shared" si="79"/>
        <v>Pre-COVID</v>
      </c>
    </row>
    <row r="5062" spans="1:10" x14ac:dyDescent="0.35">
      <c r="A5062" t="s">
        <v>34</v>
      </c>
      <c r="B5062">
        <v>2018</v>
      </c>
      <c r="C5062" t="s">
        <v>38</v>
      </c>
      <c r="D5062">
        <v>137.80000000000001</v>
      </c>
      <c r="E5062">
        <v>5</v>
      </c>
      <c r="F5062" s="1">
        <v>43221</v>
      </c>
      <c r="G5062" t="s">
        <v>19</v>
      </c>
      <c r="H5062">
        <v>144.69999999999999</v>
      </c>
      <c r="I5062" t="str" cm="1">
        <f t="array" ref="I5062">IFERROR(
INDEX(Category_Map!$B$3:$B$28,
MATCH(TRIM(SUBSTITUTE(SUBSTITUTE(CLEAN(G5062),CHAR(160),""),CHAR(10),"")),
TRIM(SUBSTITUTE(SUBSTITUTE(Category_Map!$A$3:$A$28,CHAR(160),""),CHAR(10),"")),0)),
"Not Found")</f>
        <v>Clothing and Footwear</v>
      </c>
      <c r="J5062" t="str">
        <f t="shared" si="79"/>
        <v>Pre-COVID</v>
      </c>
    </row>
    <row r="5063" spans="1:10" x14ac:dyDescent="0.35">
      <c r="A5063" t="s">
        <v>34</v>
      </c>
      <c r="B5063">
        <v>2018</v>
      </c>
      <c r="C5063" t="s">
        <v>38</v>
      </c>
      <c r="D5063">
        <v>137.80000000000001</v>
      </c>
      <c r="E5063">
        <v>5</v>
      </c>
      <c r="F5063" s="1">
        <v>43221</v>
      </c>
      <c r="G5063" t="s">
        <v>20</v>
      </c>
      <c r="H5063">
        <v>143.19999999999999</v>
      </c>
      <c r="I5063" t="str" cm="1">
        <f t="array" ref="I5063">IFERROR(
INDEX(Category_Map!$B$3:$B$28,
MATCH(TRIM(SUBSTITUTE(SUBSTITUTE(CLEAN(G5063),CHAR(160),""),CHAR(10),"")),
TRIM(SUBSTITUTE(SUBSTITUTE(Category_Map!$A$3:$A$28,CHAR(160),""),CHAR(10),"")),0)),
"Not Found")</f>
        <v>Housing and Utilities</v>
      </c>
      <c r="J5063" t="str">
        <f t="shared" si="79"/>
        <v>Pre-COVID</v>
      </c>
    </row>
    <row r="5064" spans="1:10" x14ac:dyDescent="0.35">
      <c r="A5064" t="s">
        <v>34</v>
      </c>
      <c r="B5064">
        <v>2018</v>
      </c>
      <c r="C5064" t="s">
        <v>38</v>
      </c>
      <c r="D5064">
        <v>137.80000000000001</v>
      </c>
      <c r="E5064">
        <v>5</v>
      </c>
      <c r="F5064" s="1">
        <v>43221</v>
      </c>
      <c r="G5064" t="s">
        <v>21</v>
      </c>
      <c r="H5064">
        <v>136.9</v>
      </c>
      <c r="I5064" t="str" cm="1">
        <f t="array" ref="I5064">IFERROR(
INDEX(Category_Map!$B$3:$B$28,
MATCH(TRIM(SUBSTITUTE(SUBSTITUTE(CLEAN(G5064),CHAR(160),""),CHAR(10),"")),
TRIM(SUBSTITUTE(SUBSTITUTE(Category_Map!$A$3:$A$28,CHAR(160),""),CHAR(10),"")),0)),
"Not Found")</f>
        <v>Fuel and Energy</v>
      </c>
      <c r="J5064" t="str">
        <f t="shared" si="79"/>
        <v>Pre-COVID</v>
      </c>
    </row>
    <row r="5065" spans="1:10" x14ac:dyDescent="0.35">
      <c r="A5065" t="s">
        <v>34</v>
      </c>
      <c r="B5065">
        <v>2018</v>
      </c>
      <c r="C5065" t="s">
        <v>38</v>
      </c>
      <c r="D5065">
        <v>137.80000000000001</v>
      </c>
      <c r="E5065">
        <v>5</v>
      </c>
      <c r="F5065" s="1">
        <v>43221</v>
      </c>
      <c r="G5065" t="s">
        <v>22</v>
      </c>
      <c r="H5065">
        <v>137.4</v>
      </c>
      <c r="I5065" t="str" cm="1">
        <f t="array" ref="I5065">IFERROR(
INDEX(Category_Map!$B$3:$B$28,
MATCH(TRIM(SUBSTITUTE(SUBSTITUTE(CLEAN(G5065),CHAR(160),""),CHAR(10),"")),
TRIM(SUBSTITUTE(SUBSTITUTE(Category_Map!$A$3:$A$28,CHAR(160),""),CHAR(10),"")),0)),
"Not Found")</f>
        <v>Household goods and services</v>
      </c>
      <c r="J5065" t="str">
        <f t="shared" si="79"/>
        <v>Pre-COVID</v>
      </c>
    </row>
    <row r="5066" spans="1:10" x14ac:dyDescent="0.35">
      <c r="A5066" t="s">
        <v>34</v>
      </c>
      <c r="B5066">
        <v>2018</v>
      </c>
      <c r="C5066" t="s">
        <v>38</v>
      </c>
      <c r="D5066">
        <v>137.80000000000001</v>
      </c>
      <c r="E5066">
        <v>5</v>
      </c>
      <c r="F5066" s="1">
        <v>43221</v>
      </c>
      <c r="G5066" t="s">
        <v>23</v>
      </c>
      <c r="H5066">
        <v>136</v>
      </c>
      <c r="I5066" t="str" cm="1">
        <f t="array" ref="I5066">IFERROR(
INDEX(Category_Map!$B$3:$B$28,
MATCH(TRIM(SUBSTITUTE(SUBSTITUTE(CLEAN(G5066),CHAR(160),""),CHAR(10),"")),
TRIM(SUBSTITUTE(SUBSTITUTE(Category_Map!$A$3:$A$28,CHAR(160),""),CHAR(10),"")),0)),
"Not Found")</f>
        <v>Health</v>
      </c>
      <c r="J5066" t="str">
        <f t="shared" si="79"/>
        <v>Pre-COVID</v>
      </c>
    </row>
    <row r="5067" spans="1:10" x14ac:dyDescent="0.35">
      <c r="A5067" t="s">
        <v>34</v>
      </c>
      <c r="B5067">
        <v>2018</v>
      </c>
      <c r="C5067" t="s">
        <v>38</v>
      </c>
      <c r="D5067">
        <v>137.80000000000001</v>
      </c>
      <c r="E5067">
        <v>5</v>
      </c>
      <c r="F5067" s="1">
        <v>43221</v>
      </c>
      <c r="G5067" t="s">
        <v>24</v>
      </c>
      <c r="H5067">
        <v>122.9</v>
      </c>
      <c r="I5067" t="str" cm="1">
        <f t="array" ref="I5067">IFERROR(
INDEX(Category_Map!$B$3:$B$28,
MATCH(TRIM(SUBSTITUTE(SUBSTITUTE(CLEAN(G5067),CHAR(160),""),CHAR(10),"")),
TRIM(SUBSTITUTE(SUBSTITUTE(Category_Map!$A$3:$A$28,CHAR(160),""),CHAR(10),"")),0)),
"Not Found")</f>
        <v>Transport &amp; Communication</v>
      </c>
      <c r="J5067" t="str">
        <f t="shared" si="79"/>
        <v>Pre-COVID</v>
      </c>
    </row>
    <row r="5068" spans="1:10" x14ac:dyDescent="0.35">
      <c r="A5068" t="s">
        <v>34</v>
      </c>
      <c r="B5068">
        <v>2018</v>
      </c>
      <c r="C5068" t="s">
        <v>38</v>
      </c>
      <c r="D5068">
        <v>137.80000000000001</v>
      </c>
      <c r="E5068">
        <v>5</v>
      </c>
      <c r="F5068" s="1">
        <v>43221</v>
      </c>
      <c r="G5068" t="s">
        <v>25</v>
      </c>
      <c r="H5068">
        <v>131.80000000000001</v>
      </c>
      <c r="I5068" t="str" cm="1">
        <f t="array" ref="I5068">IFERROR(
INDEX(Category_Map!$B$3:$B$28,
MATCH(TRIM(SUBSTITUTE(SUBSTITUTE(CLEAN(G5068),CHAR(160),""),CHAR(10),"")),
TRIM(SUBSTITUTE(SUBSTITUTE(Category_Map!$A$3:$A$28,CHAR(160),""),CHAR(10),"")),0)),
"Not Found")</f>
        <v>Recreation and Personal Care</v>
      </c>
      <c r="J5068" t="str">
        <f t="shared" si="79"/>
        <v>Pre-COVID</v>
      </c>
    </row>
    <row r="5069" spans="1:10" x14ac:dyDescent="0.35">
      <c r="A5069" t="s">
        <v>34</v>
      </c>
      <c r="B5069">
        <v>2018</v>
      </c>
      <c r="C5069" t="s">
        <v>38</v>
      </c>
      <c r="D5069">
        <v>137.80000000000001</v>
      </c>
      <c r="E5069">
        <v>5</v>
      </c>
      <c r="F5069" s="1">
        <v>43221</v>
      </c>
      <c r="G5069" t="s">
        <v>26</v>
      </c>
      <c r="H5069">
        <v>142.1</v>
      </c>
      <c r="I5069" t="str" cm="1">
        <f t="array" ref="I5069">IFERROR(
INDEX(Category_Map!$B$3:$B$28,
MATCH(TRIM(SUBSTITUTE(SUBSTITUTE(CLEAN(G5069),CHAR(160),""),CHAR(10),"")),
TRIM(SUBSTITUTE(SUBSTITUTE(Category_Map!$A$3:$A$28,CHAR(160),""),CHAR(10),"")),0)),
"Not Found")</f>
        <v>Education</v>
      </c>
      <c r="J5069" t="str">
        <f t="shared" si="79"/>
        <v>Pre-COVID</v>
      </c>
    </row>
    <row r="5070" spans="1:10" x14ac:dyDescent="0.35">
      <c r="A5070" t="s">
        <v>34</v>
      </c>
      <c r="B5070">
        <v>2018</v>
      </c>
      <c r="C5070" t="s">
        <v>38</v>
      </c>
      <c r="D5070">
        <v>137.80000000000001</v>
      </c>
      <c r="E5070">
        <v>5</v>
      </c>
      <c r="F5070" s="1">
        <v>43221</v>
      </c>
      <c r="G5070" t="s">
        <v>27</v>
      </c>
      <c r="H5070">
        <v>129.9</v>
      </c>
      <c r="I5070" t="str" cm="1">
        <f t="array" ref="I5070">IFERROR(
INDEX(Category_Map!$B$3:$B$28,
MATCH(TRIM(SUBSTITUTE(SUBSTITUTE(CLEAN(G5070),CHAR(160),""),CHAR(10),"")),
TRIM(SUBSTITUTE(SUBSTITUTE(Category_Map!$A$3:$A$28,CHAR(160),""),CHAR(10),"")),0)),
"Not Found")</f>
        <v>Personal care and effects</v>
      </c>
      <c r="J5070" t="str">
        <f t="shared" si="79"/>
        <v>Pre-COVID</v>
      </c>
    </row>
    <row r="5071" spans="1:10" x14ac:dyDescent="0.35">
      <c r="A5071" t="s">
        <v>34</v>
      </c>
      <c r="B5071">
        <v>2018</v>
      </c>
      <c r="C5071" t="s">
        <v>38</v>
      </c>
      <c r="D5071">
        <v>137.80000000000001</v>
      </c>
      <c r="E5071">
        <v>5</v>
      </c>
      <c r="F5071" s="1">
        <v>43221</v>
      </c>
      <c r="G5071" t="s">
        <v>28</v>
      </c>
      <c r="H5071">
        <v>132.1</v>
      </c>
      <c r="I5071" t="str" cm="1">
        <f t="array" ref="I5071">IFERROR(
INDEX(Category_Map!$B$3:$B$28,
MATCH(TRIM(SUBSTITUTE(SUBSTITUTE(CLEAN(G5071),CHAR(160),""),CHAR(10),"")),
TRIM(SUBSTITUTE(SUBSTITUTE(Category_Map!$A$3:$A$28,CHAR(160),""),CHAR(10),"")),0)),
"Not Found")</f>
        <v>Miscellaneous</v>
      </c>
      <c r="J5071" t="str">
        <f t="shared" si="79"/>
        <v>Pre-COVID</v>
      </c>
    </row>
    <row r="5072" spans="1:10" x14ac:dyDescent="0.35">
      <c r="A5072" t="s">
        <v>30</v>
      </c>
      <c r="B5072">
        <v>2018</v>
      </c>
      <c r="C5072" t="s">
        <v>39</v>
      </c>
      <c r="D5072">
        <v>140.5</v>
      </c>
      <c r="E5072">
        <v>6</v>
      </c>
      <c r="F5072" s="1">
        <v>43252</v>
      </c>
      <c r="G5072" t="s">
        <v>3</v>
      </c>
      <c r="H5072">
        <v>137.6</v>
      </c>
      <c r="I5072" t="str" cm="1">
        <f t="array" ref="I5072">IFERROR(
INDEX(Category_Map!$B$3:$B$28,
MATCH(TRIM(SUBSTITUTE(SUBSTITUTE(CLEAN(G5072),CHAR(160),""),CHAR(10),"")),
TRIM(SUBSTITUTE(SUBSTITUTE(Category_Map!$A$3:$A$28,CHAR(160),""),CHAR(10),"")),0)),
"Not Found")</f>
        <v>Food</v>
      </c>
      <c r="J5072" t="str">
        <f t="shared" si="79"/>
        <v>Pre-COVID</v>
      </c>
    </row>
    <row r="5073" spans="1:10" x14ac:dyDescent="0.35">
      <c r="A5073" t="s">
        <v>30</v>
      </c>
      <c r="B5073">
        <v>2018</v>
      </c>
      <c r="C5073" t="s">
        <v>39</v>
      </c>
      <c r="D5073">
        <v>140.5</v>
      </c>
      <c r="E5073">
        <v>6</v>
      </c>
      <c r="F5073" s="1">
        <v>43252</v>
      </c>
      <c r="G5073" t="s">
        <v>4</v>
      </c>
      <c r="H5073">
        <v>148.1</v>
      </c>
      <c r="I5073" t="str" cm="1">
        <f t="array" ref="I5073">IFERROR(
INDEX(Category_Map!$B$3:$B$28,
MATCH(TRIM(SUBSTITUTE(SUBSTITUTE(CLEAN(G5073),CHAR(160),""),CHAR(10),"")),
TRIM(SUBSTITUTE(SUBSTITUTE(Category_Map!$A$3:$A$28,CHAR(160),""),CHAR(10),"")),0)),
"Not Found")</f>
        <v>Food</v>
      </c>
      <c r="J5073" t="str">
        <f t="shared" si="79"/>
        <v>Pre-COVID</v>
      </c>
    </row>
    <row r="5074" spans="1:10" x14ac:dyDescent="0.35">
      <c r="A5074" t="s">
        <v>30</v>
      </c>
      <c r="B5074">
        <v>2018</v>
      </c>
      <c r="C5074" t="s">
        <v>39</v>
      </c>
      <c r="D5074">
        <v>140.5</v>
      </c>
      <c r="E5074">
        <v>6</v>
      </c>
      <c r="F5074" s="1">
        <v>43252</v>
      </c>
      <c r="G5074" t="s">
        <v>5</v>
      </c>
      <c r="H5074">
        <v>136.69999999999999</v>
      </c>
      <c r="I5074" t="str" cm="1">
        <f t="array" ref="I5074">IFERROR(
INDEX(Category_Map!$B$3:$B$28,
MATCH(TRIM(SUBSTITUTE(SUBSTITUTE(CLEAN(G5074),CHAR(160),""),CHAR(10),"")),
TRIM(SUBSTITUTE(SUBSTITUTE(Category_Map!$A$3:$A$28,CHAR(160),""),CHAR(10),"")),0)),
"Not Found")</f>
        <v>Food</v>
      </c>
      <c r="J5074" t="str">
        <f t="shared" si="79"/>
        <v>Pre-COVID</v>
      </c>
    </row>
    <row r="5075" spans="1:10" x14ac:dyDescent="0.35">
      <c r="A5075" t="s">
        <v>30</v>
      </c>
      <c r="B5075">
        <v>2018</v>
      </c>
      <c r="C5075" t="s">
        <v>39</v>
      </c>
      <c r="D5075">
        <v>140.5</v>
      </c>
      <c r="E5075">
        <v>6</v>
      </c>
      <c r="F5075" s="1">
        <v>43252</v>
      </c>
      <c r="G5075" t="s">
        <v>6</v>
      </c>
      <c r="H5075">
        <v>143.19999999999999</v>
      </c>
      <c r="I5075" t="str" cm="1">
        <f t="array" ref="I5075">IFERROR(
INDEX(Category_Map!$B$3:$B$28,
MATCH(TRIM(SUBSTITUTE(SUBSTITUTE(CLEAN(G5075),CHAR(160),""),CHAR(10),"")),
TRIM(SUBSTITUTE(SUBSTITUTE(Category_Map!$A$3:$A$28,CHAR(160),""),CHAR(10),"")),0)),
"Not Found")</f>
        <v>Food</v>
      </c>
      <c r="J5075" t="str">
        <f t="shared" si="79"/>
        <v>Pre-COVID</v>
      </c>
    </row>
    <row r="5076" spans="1:10" x14ac:dyDescent="0.35">
      <c r="A5076" t="s">
        <v>30</v>
      </c>
      <c r="B5076">
        <v>2018</v>
      </c>
      <c r="C5076" t="s">
        <v>39</v>
      </c>
      <c r="D5076">
        <v>140.5</v>
      </c>
      <c r="E5076">
        <v>6</v>
      </c>
      <c r="F5076" s="1">
        <v>43252</v>
      </c>
      <c r="G5076" t="s">
        <v>7</v>
      </c>
      <c r="H5076">
        <v>124</v>
      </c>
      <c r="I5076" t="str" cm="1">
        <f t="array" ref="I5076">IFERROR(
INDEX(Category_Map!$B$3:$B$28,
MATCH(TRIM(SUBSTITUTE(SUBSTITUTE(CLEAN(G5076),CHAR(160),""),CHAR(10),"")),
TRIM(SUBSTITUTE(SUBSTITUTE(Category_Map!$A$3:$A$28,CHAR(160),""),CHAR(10),"")),0)),
"Not Found")</f>
        <v>Food</v>
      </c>
      <c r="J5076" t="str">
        <f t="shared" si="79"/>
        <v>Pre-COVID</v>
      </c>
    </row>
    <row r="5077" spans="1:10" x14ac:dyDescent="0.35">
      <c r="A5077" t="s">
        <v>30</v>
      </c>
      <c r="B5077">
        <v>2018</v>
      </c>
      <c r="C5077" t="s">
        <v>39</v>
      </c>
      <c r="D5077">
        <v>140.5</v>
      </c>
      <c r="E5077">
        <v>6</v>
      </c>
      <c r="F5077" s="1">
        <v>43252</v>
      </c>
      <c r="G5077" t="s">
        <v>8</v>
      </c>
      <c r="H5077">
        <v>154.1</v>
      </c>
      <c r="I5077" t="str" cm="1">
        <f t="array" ref="I5077">IFERROR(
INDEX(Category_Map!$B$3:$B$28,
MATCH(TRIM(SUBSTITUTE(SUBSTITUTE(CLEAN(G5077),CHAR(160),""),CHAR(10),"")),
TRIM(SUBSTITUTE(SUBSTITUTE(Category_Map!$A$3:$A$28,CHAR(160),""),CHAR(10),"")),0)),
"Not Found")</f>
        <v>Food</v>
      </c>
      <c r="J5077" t="str">
        <f t="shared" si="79"/>
        <v>Pre-COVID</v>
      </c>
    </row>
    <row r="5078" spans="1:10" x14ac:dyDescent="0.35">
      <c r="A5078" t="s">
        <v>30</v>
      </c>
      <c r="B5078">
        <v>2018</v>
      </c>
      <c r="C5078" t="s">
        <v>39</v>
      </c>
      <c r="D5078">
        <v>140.5</v>
      </c>
      <c r="E5078">
        <v>6</v>
      </c>
      <c r="F5078" s="1">
        <v>43252</v>
      </c>
      <c r="G5078" t="s">
        <v>9</v>
      </c>
      <c r="H5078">
        <v>143.5</v>
      </c>
      <c r="I5078" t="str" cm="1">
        <f t="array" ref="I5078">IFERROR(
INDEX(Category_Map!$B$3:$B$28,
MATCH(TRIM(SUBSTITUTE(SUBSTITUTE(CLEAN(G5078),CHAR(160),""),CHAR(10),"")),
TRIM(SUBSTITUTE(SUBSTITUTE(Category_Map!$A$3:$A$28,CHAR(160),""),CHAR(10),"")),0)),
"Not Found")</f>
        <v>Food</v>
      </c>
      <c r="J5078" t="str">
        <f t="shared" si="79"/>
        <v>Pre-COVID</v>
      </c>
    </row>
    <row r="5079" spans="1:10" x14ac:dyDescent="0.35">
      <c r="A5079" t="s">
        <v>30</v>
      </c>
      <c r="B5079">
        <v>2018</v>
      </c>
      <c r="C5079" t="s">
        <v>39</v>
      </c>
      <c r="D5079">
        <v>140.5</v>
      </c>
      <c r="E5079">
        <v>6</v>
      </c>
      <c r="F5079" s="1">
        <v>43252</v>
      </c>
      <c r="G5079" t="s">
        <v>10</v>
      </c>
      <c r="H5079">
        <v>126</v>
      </c>
      <c r="I5079" t="str" cm="1">
        <f t="array" ref="I5079">IFERROR(
INDEX(Category_Map!$B$3:$B$28,
MATCH(TRIM(SUBSTITUTE(SUBSTITUTE(CLEAN(G5079),CHAR(160),""),CHAR(10),"")),
TRIM(SUBSTITUTE(SUBSTITUTE(Category_Map!$A$3:$A$28,CHAR(160),""),CHAR(10),"")),0)),
"Not Found")</f>
        <v>Food</v>
      </c>
      <c r="J5079" t="str">
        <f t="shared" si="79"/>
        <v>Pre-COVID</v>
      </c>
    </row>
    <row r="5080" spans="1:10" x14ac:dyDescent="0.35">
      <c r="A5080" t="s">
        <v>30</v>
      </c>
      <c r="B5080">
        <v>2018</v>
      </c>
      <c r="C5080" t="s">
        <v>39</v>
      </c>
      <c r="D5080">
        <v>140.5</v>
      </c>
      <c r="E5080">
        <v>6</v>
      </c>
      <c r="F5080" s="1">
        <v>43252</v>
      </c>
      <c r="G5080" t="s">
        <v>11</v>
      </c>
      <c r="H5080">
        <v>112.4</v>
      </c>
      <c r="I5080" t="str" cm="1">
        <f t="array" ref="I5080">IFERROR(
INDEX(Category_Map!$B$3:$B$28,
MATCH(TRIM(SUBSTITUTE(SUBSTITUTE(CLEAN(G5080),CHAR(160),""),CHAR(10),"")),
TRIM(SUBSTITUTE(SUBSTITUTE(Category_Map!$A$3:$A$28,CHAR(160),""),CHAR(10),"")),0)),
"Not Found")</f>
        <v>Food</v>
      </c>
      <c r="J5080" t="str">
        <f t="shared" si="79"/>
        <v>Pre-COVID</v>
      </c>
    </row>
    <row r="5081" spans="1:10" x14ac:dyDescent="0.35">
      <c r="A5081" t="s">
        <v>30</v>
      </c>
      <c r="B5081">
        <v>2018</v>
      </c>
      <c r="C5081" t="s">
        <v>39</v>
      </c>
      <c r="D5081">
        <v>140.5</v>
      </c>
      <c r="E5081">
        <v>6</v>
      </c>
      <c r="F5081" s="1">
        <v>43252</v>
      </c>
      <c r="G5081" t="s">
        <v>12</v>
      </c>
      <c r="H5081">
        <v>137.6</v>
      </c>
      <c r="I5081" t="str" cm="1">
        <f t="array" ref="I5081">IFERROR(
INDEX(Category_Map!$B$3:$B$28,
MATCH(TRIM(SUBSTITUTE(SUBSTITUTE(CLEAN(G5081),CHAR(160),""),CHAR(10),"")),
TRIM(SUBSTITUTE(SUBSTITUTE(Category_Map!$A$3:$A$28,CHAR(160),""),CHAR(10),"")),0)),
"Not Found")</f>
        <v>Food</v>
      </c>
      <c r="J5081" t="str">
        <f t="shared" si="79"/>
        <v>Pre-COVID</v>
      </c>
    </row>
    <row r="5082" spans="1:10" x14ac:dyDescent="0.35">
      <c r="A5082" t="s">
        <v>30</v>
      </c>
      <c r="B5082">
        <v>2018</v>
      </c>
      <c r="C5082" t="s">
        <v>39</v>
      </c>
      <c r="D5082">
        <v>140.5</v>
      </c>
      <c r="E5082">
        <v>6</v>
      </c>
      <c r="F5082" s="1">
        <v>43252</v>
      </c>
      <c r="G5082" t="s">
        <v>13</v>
      </c>
      <c r="H5082">
        <v>132.80000000000001</v>
      </c>
      <c r="I5082" t="str" cm="1">
        <f t="array" ref="I5082">IFERROR(
INDEX(Category_Map!$B$3:$B$28,
MATCH(TRIM(SUBSTITUTE(SUBSTITUTE(CLEAN(G5082),CHAR(160),""),CHAR(10),"")),
TRIM(SUBSTITUTE(SUBSTITUTE(Category_Map!$A$3:$A$28,CHAR(160),""),CHAR(10),"")),0)),
"Not Found")</f>
        <v>Food and beverages</v>
      </c>
      <c r="J5082" t="str">
        <f t="shared" si="79"/>
        <v>Pre-COVID</v>
      </c>
    </row>
    <row r="5083" spans="1:10" x14ac:dyDescent="0.35">
      <c r="A5083" t="s">
        <v>30</v>
      </c>
      <c r="B5083">
        <v>2018</v>
      </c>
      <c r="C5083" t="s">
        <v>39</v>
      </c>
      <c r="D5083">
        <v>140.5</v>
      </c>
      <c r="E5083">
        <v>6</v>
      </c>
      <c r="F5083" s="1">
        <v>43252</v>
      </c>
      <c r="G5083" t="s">
        <v>14</v>
      </c>
      <c r="H5083">
        <v>154.30000000000001</v>
      </c>
      <c r="I5083" t="str" cm="1">
        <f t="array" ref="I5083">IFERROR(
INDEX(Category_Map!$B$3:$B$28,
MATCH(TRIM(SUBSTITUTE(SUBSTITUTE(CLEAN(G5083),CHAR(160),""),CHAR(10),"")),
TRIM(SUBSTITUTE(SUBSTITUTE(Category_Map!$A$3:$A$28,CHAR(160),""),CHAR(10),"")),0)),
"Not Found")</f>
        <v>Food and beverages</v>
      </c>
      <c r="J5083" t="str">
        <f t="shared" si="79"/>
        <v>Pre-COVID</v>
      </c>
    </row>
    <row r="5084" spans="1:10" x14ac:dyDescent="0.35">
      <c r="A5084" t="s">
        <v>30</v>
      </c>
      <c r="B5084">
        <v>2018</v>
      </c>
      <c r="C5084" t="s">
        <v>39</v>
      </c>
      <c r="D5084">
        <v>140.5</v>
      </c>
      <c r="E5084">
        <v>6</v>
      </c>
      <c r="F5084" s="1">
        <v>43252</v>
      </c>
      <c r="G5084" t="s">
        <v>15</v>
      </c>
      <c r="H5084">
        <v>140</v>
      </c>
      <c r="I5084" t="str" cm="1">
        <f t="array" ref="I5084">IFERROR(
INDEX(Category_Map!$B$3:$B$28,
MATCH(TRIM(SUBSTITUTE(SUBSTITUTE(CLEAN(G5084),CHAR(160),""),CHAR(10),"")),
TRIM(SUBSTITUTE(SUBSTITUTE(Category_Map!$A$3:$A$28,CHAR(160),""),CHAR(10),"")),0)),
"Not Found")</f>
        <v>Food and beverages</v>
      </c>
      <c r="J5084" t="str">
        <f t="shared" si="79"/>
        <v>Pre-COVID</v>
      </c>
    </row>
    <row r="5085" spans="1:10" x14ac:dyDescent="0.35">
      <c r="A5085" t="s">
        <v>30</v>
      </c>
      <c r="B5085">
        <v>2018</v>
      </c>
      <c r="C5085" t="s">
        <v>39</v>
      </c>
      <c r="D5085">
        <v>140.5</v>
      </c>
      <c r="E5085">
        <v>6</v>
      </c>
      <c r="F5085" s="1">
        <v>43252</v>
      </c>
      <c r="G5085" t="s">
        <v>16</v>
      </c>
      <c r="H5085">
        <v>157.30000000000001</v>
      </c>
      <c r="I5085" t="str" cm="1">
        <f t="array" ref="I5085">IFERROR(
INDEX(Category_Map!$B$3:$B$28,
MATCH(TRIM(SUBSTITUTE(SUBSTITUTE(CLEAN(G5085),CHAR(160),""),CHAR(10),"")),
TRIM(SUBSTITUTE(SUBSTITUTE(Category_Map!$A$3:$A$28,CHAR(160),""),CHAR(10),"")),0)),
"Not Found")</f>
        <v>Miscellaneous</v>
      </c>
      <c r="J5085" t="str">
        <f t="shared" si="79"/>
        <v>Pre-COVID</v>
      </c>
    </row>
    <row r="5086" spans="1:10" x14ac:dyDescent="0.35">
      <c r="A5086" t="s">
        <v>30</v>
      </c>
      <c r="B5086">
        <v>2018</v>
      </c>
      <c r="C5086" t="s">
        <v>39</v>
      </c>
      <c r="D5086">
        <v>140.5</v>
      </c>
      <c r="E5086">
        <v>6</v>
      </c>
      <c r="F5086" s="1">
        <v>43252</v>
      </c>
      <c r="G5086" t="s">
        <v>17</v>
      </c>
      <c r="H5086">
        <v>151.30000000000001</v>
      </c>
      <c r="I5086" t="str" cm="1">
        <f t="array" ref="I5086">IFERROR(
INDEX(Category_Map!$B$3:$B$28,
MATCH(TRIM(SUBSTITUTE(SUBSTITUTE(CLEAN(G5086),CHAR(160),""),CHAR(10),"")),
TRIM(SUBSTITUTE(SUBSTITUTE(Category_Map!$A$3:$A$28,CHAR(160),""),CHAR(10),"")),0)),
"Not Found")</f>
        <v>Clothing and Footwear</v>
      </c>
      <c r="J5086" t="str">
        <f t="shared" si="79"/>
        <v>Pre-COVID</v>
      </c>
    </row>
    <row r="5087" spans="1:10" x14ac:dyDescent="0.35">
      <c r="A5087" t="s">
        <v>30</v>
      </c>
      <c r="B5087">
        <v>2018</v>
      </c>
      <c r="C5087" t="s">
        <v>39</v>
      </c>
      <c r="D5087">
        <v>140.5</v>
      </c>
      <c r="E5087">
        <v>6</v>
      </c>
      <c r="F5087" s="1">
        <v>43252</v>
      </c>
      <c r="G5087" t="s">
        <v>18</v>
      </c>
      <c r="H5087">
        <v>144.69999999999999</v>
      </c>
      <c r="I5087" t="str" cm="1">
        <f t="array" ref="I5087">IFERROR(
INDEX(Category_Map!$B$3:$B$28,
MATCH(TRIM(SUBSTITUTE(SUBSTITUTE(CLEAN(G5087),CHAR(160),""),CHAR(10),"")),
TRIM(SUBSTITUTE(SUBSTITUTE(Category_Map!$A$3:$A$28,CHAR(160),""),CHAR(10),"")),0)),
"Not Found")</f>
        <v>Clothing and Footwear</v>
      </c>
      <c r="J5087" t="str">
        <f t="shared" si="79"/>
        <v>Pre-COVID</v>
      </c>
    </row>
    <row r="5088" spans="1:10" x14ac:dyDescent="0.35">
      <c r="A5088" t="s">
        <v>30</v>
      </c>
      <c r="B5088">
        <v>2018</v>
      </c>
      <c r="C5088" t="s">
        <v>39</v>
      </c>
      <c r="D5088">
        <v>140.5</v>
      </c>
      <c r="E5088">
        <v>6</v>
      </c>
      <c r="F5088" s="1">
        <v>43252</v>
      </c>
      <c r="G5088" t="s">
        <v>19</v>
      </c>
      <c r="H5088">
        <v>150.30000000000001</v>
      </c>
      <c r="I5088" t="str" cm="1">
        <f t="array" ref="I5088">IFERROR(
INDEX(Category_Map!$B$3:$B$28,
MATCH(TRIM(SUBSTITUTE(SUBSTITUTE(CLEAN(G5088),CHAR(160),""),CHAR(10),"")),
TRIM(SUBSTITUTE(SUBSTITUTE(Category_Map!$A$3:$A$28,CHAR(160),""),CHAR(10),"")),0)),
"Not Found")</f>
        <v>Clothing and Footwear</v>
      </c>
      <c r="J5088" t="str">
        <f t="shared" si="79"/>
        <v>Pre-COVID</v>
      </c>
    </row>
    <row r="5089" spans="1:10" x14ac:dyDescent="0.35">
      <c r="A5089" t="s">
        <v>30</v>
      </c>
      <c r="B5089">
        <v>2018</v>
      </c>
      <c r="C5089" t="s">
        <v>39</v>
      </c>
      <c r="D5089">
        <v>140.5</v>
      </c>
      <c r="E5089">
        <v>6</v>
      </c>
      <c r="F5089" s="1">
        <v>43252</v>
      </c>
      <c r="G5089" t="s">
        <v>20</v>
      </c>
      <c r="H5089">
        <v>0</v>
      </c>
      <c r="I5089" t="str" cm="1">
        <f t="array" ref="I5089">IFERROR(
INDEX(Category_Map!$B$3:$B$28,
MATCH(TRIM(SUBSTITUTE(SUBSTITUTE(CLEAN(G5089),CHAR(160),""),CHAR(10),"")),
TRIM(SUBSTITUTE(SUBSTITUTE(Category_Map!$A$3:$A$28,CHAR(160),""),CHAR(10),"")),0)),
"Not Found")</f>
        <v>Housing and Utilities</v>
      </c>
      <c r="J5089" t="str">
        <f t="shared" si="79"/>
        <v>Pre-COVID</v>
      </c>
    </row>
    <row r="5090" spans="1:10" x14ac:dyDescent="0.35">
      <c r="A5090" t="s">
        <v>30</v>
      </c>
      <c r="B5090">
        <v>2018</v>
      </c>
      <c r="C5090" t="s">
        <v>39</v>
      </c>
      <c r="D5090">
        <v>140.5</v>
      </c>
      <c r="E5090">
        <v>6</v>
      </c>
      <c r="F5090" s="1">
        <v>43252</v>
      </c>
      <c r="G5090" t="s">
        <v>21</v>
      </c>
      <c r="H5090">
        <v>145.1</v>
      </c>
      <c r="I5090" t="str" cm="1">
        <f t="array" ref="I5090">IFERROR(
INDEX(Category_Map!$B$3:$B$28,
MATCH(TRIM(SUBSTITUTE(SUBSTITUTE(CLEAN(G5090),CHAR(160),""),CHAR(10),"")),
TRIM(SUBSTITUTE(SUBSTITUTE(Category_Map!$A$3:$A$28,CHAR(160),""),CHAR(10),"")),0)),
"Not Found")</f>
        <v>Fuel and Energy</v>
      </c>
      <c r="J5090" t="str">
        <f t="shared" si="79"/>
        <v>Pre-COVID</v>
      </c>
    </row>
    <row r="5091" spans="1:10" x14ac:dyDescent="0.35">
      <c r="A5091" t="s">
        <v>30</v>
      </c>
      <c r="B5091">
        <v>2018</v>
      </c>
      <c r="C5091" t="s">
        <v>39</v>
      </c>
      <c r="D5091">
        <v>140.5</v>
      </c>
      <c r="E5091">
        <v>6</v>
      </c>
      <c r="F5091" s="1">
        <v>43252</v>
      </c>
      <c r="G5091" t="s">
        <v>22</v>
      </c>
      <c r="H5091">
        <v>142.19999999999999</v>
      </c>
      <c r="I5091" t="str" cm="1">
        <f t="array" ref="I5091">IFERROR(
INDEX(Category_Map!$B$3:$B$28,
MATCH(TRIM(SUBSTITUTE(SUBSTITUTE(CLEAN(G5091),CHAR(160),""),CHAR(10),"")),
TRIM(SUBSTITUTE(SUBSTITUTE(Category_Map!$A$3:$A$28,CHAR(160),""),CHAR(10),"")),0)),
"Not Found")</f>
        <v>Household goods and services</v>
      </c>
      <c r="J5091" t="str">
        <f t="shared" si="79"/>
        <v>Pre-COVID</v>
      </c>
    </row>
    <row r="5092" spans="1:10" x14ac:dyDescent="0.35">
      <c r="A5092" t="s">
        <v>30</v>
      </c>
      <c r="B5092">
        <v>2018</v>
      </c>
      <c r="C5092" t="s">
        <v>39</v>
      </c>
      <c r="D5092">
        <v>140.5</v>
      </c>
      <c r="E5092">
        <v>6</v>
      </c>
      <c r="F5092" s="1">
        <v>43252</v>
      </c>
      <c r="G5092" t="s">
        <v>23</v>
      </c>
      <c r="H5092">
        <v>138.4</v>
      </c>
      <c r="I5092" t="str" cm="1">
        <f t="array" ref="I5092">IFERROR(
INDEX(Category_Map!$B$3:$B$28,
MATCH(TRIM(SUBSTITUTE(SUBSTITUTE(CLEAN(G5092),CHAR(160),""),CHAR(10),"")),
TRIM(SUBSTITUTE(SUBSTITUTE(Category_Map!$A$3:$A$28,CHAR(160),""),CHAR(10),"")),0)),
"Not Found")</f>
        <v>Health</v>
      </c>
      <c r="J5092" t="str">
        <f t="shared" si="79"/>
        <v>Pre-COVID</v>
      </c>
    </row>
    <row r="5093" spans="1:10" x14ac:dyDescent="0.35">
      <c r="A5093" t="s">
        <v>30</v>
      </c>
      <c r="B5093">
        <v>2018</v>
      </c>
      <c r="C5093" t="s">
        <v>39</v>
      </c>
      <c r="D5093">
        <v>140.5</v>
      </c>
      <c r="E5093">
        <v>6</v>
      </c>
      <c r="F5093" s="1">
        <v>43252</v>
      </c>
      <c r="G5093" t="s">
        <v>24</v>
      </c>
      <c r="H5093">
        <v>127.4</v>
      </c>
      <c r="I5093" t="str" cm="1">
        <f t="array" ref="I5093">IFERROR(
INDEX(Category_Map!$B$3:$B$28,
MATCH(TRIM(SUBSTITUTE(SUBSTITUTE(CLEAN(G5093),CHAR(160),""),CHAR(10),"")),
TRIM(SUBSTITUTE(SUBSTITUTE(Category_Map!$A$3:$A$28,CHAR(160),""),CHAR(10),"")),0)),
"Not Found")</f>
        <v>Transport &amp; Communication</v>
      </c>
      <c r="J5093" t="str">
        <f t="shared" si="79"/>
        <v>Pre-COVID</v>
      </c>
    </row>
    <row r="5094" spans="1:10" x14ac:dyDescent="0.35">
      <c r="A5094" t="s">
        <v>30</v>
      </c>
      <c r="B5094">
        <v>2018</v>
      </c>
      <c r="C5094" t="s">
        <v>39</v>
      </c>
      <c r="D5094">
        <v>140.5</v>
      </c>
      <c r="E5094">
        <v>6</v>
      </c>
      <c r="F5094" s="1">
        <v>43252</v>
      </c>
      <c r="G5094" t="s">
        <v>25</v>
      </c>
      <c r="H5094">
        <v>137.80000000000001</v>
      </c>
      <c r="I5094" t="str" cm="1">
        <f t="array" ref="I5094">IFERROR(
INDEX(Category_Map!$B$3:$B$28,
MATCH(TRIM(SUBSTITUTE(SUBSTITUTE(CLEAN(G5094),CHAR(160),""),CHAR(10),"")),
TRIM(SUBSTITUTE(SUBSTITUTE(Category_Map!$A$3:$A$28,CHAR(160),""),CHAR(10),"")),0)),
"Not Found")</f>
        <v>Recreation and Personal Care</v>
      </c>
      <c r="J5094" t="str">
        <f t="shared" si="79"/>
        <v>Pre-COVID</v>
      </c>
    </row>
    <row r="5095" spans="1:10" x14ac:dyDescent="0.35">
      <c r="A5095" t="s">
        <v>30</v>
      </c>
      <c r="B5095">
        <v>2018</v>
      </c>
      <c r="C5095" t="s">
        <v>39</v>
      </c>
      <c r="D5095">
        <v>140.5</v>
      </c>
      <c r="E5095">
        <v>6</v>
      </c>
      <c r="F5095" s="1">
        <v>43252</v>
      </c>
      <c r="G5095" t="s">
        <v>26</v>
      </c>
      <c r="H5095">
        <v>145.1</v>
      </c>
      <c r="I5095" t="str" cm="1">
        <f t="array" ref="I5095">IFERROR(
INDEX(Category_Map!$B$3:$B$28,
MATCH(TRIM(SUBSTITUTE(SUBSTITUTE(CLEAN(G5095),CHAR(160),""),CHAR(10),"")),
TRIM(SUBSTITUTE(SUBSTITUTE(Category_Map!$A$3:$A$28,CHAR(160),""),CHAR(10),"")),0)),
"Not Found")</f>
        <v>Education</v>
      </c>
      <c r="J5095" t="str">
        <f t="shared" si="79"/>
        <v>Pre-COVID</v>
      </c>
    </row>
    <row r="5096" spans="1:10" x14ac:dyDescent="0.35">
      <c r="A5096" t="s">
        <v>30</v>
      </c>
      <c r="B5096">
        <v>2018</v>
      </c>
      <c r="C5096" t="s">
        <v>39</v>
      </c>
      <c r="D5096">
        <v>140.5</v>
      </c>
      <c r="E5096">
        <v>6</v>
      </c>
      <c r="F5096" s="1">
        <v>43252</v>
      </c>
      <c r="G5096" t="s">
        <v>27</v>
      </c>
      <c r="H5096">
        <v>131.4</v>
      </c>
      <c r="I5096" t="str" cm="1">
        <f t="array" ref="I5096">IFERROR(
INDEX(Category_Map!$B$3:$B$28,
MATCH(TRIM(SUBSTITUTE(SUBSTITUTE(CLEAN(G5096),CHAR(160),""),CHAR(10),"")),
TRIM(SUBSTITUTE(SUBSTITUTE(Category_Map!$A$3:$A$28,CHAR(160),""),CHAR(10),"")),0)),
"Not Found")</f>
        <v>Personal care and effects</v>
      </c>
      <c r="J5096" t="str">
        <f t="shared" si="79"/>
        <v>Pre-COVID</v>
      </c>
    </row>
    <row r="5097" spans="1:10" x14ac:dyDescent="0.35">
      <c r="A5097" t="s">
        <v>30</v>
      </c>
      <c r="B5097">
        <v>2018</v>
      </c>
      <c r="C5097" t="s">
        <v>39</v>
      </c>
      <c r="D5097">
        <v>140.5</v>
      </c>
      <c r="E5097">
        <v>6</v>
      </c>
      <c r="F5097" s="1">
        <v>43252</v>
      </c>
      <c r="G5097" t="s">
        <v>28</v>
      </c>
      <c r="H5097">
        <v>135.6</v>
      </c>
      <c r="I5097" t="str" cm="1">
        <f t="array" ref="I5097">IFERROR(
INDEX(Category_Map!$B$3:$B$28,
MATCH(TRIM(SUBSTITUTE(SUBSTITUTE(CLEAN(G5097),CHAR(160),""),CHAR(10),"")),
TRIM(SUBSTITUTE(SUBSTITUTE(Category_Map!$A$3:$A$28,CHAR(160),""),CHAR(10),"")),0)),
"Not Found")</f>
        <v>Miscellaneous</v>
      </c>
      <c r="J5097" t="str">
        <f t="shared" si="79"/>
        <v>Pre-COVID</v>
      </c>
    </row>
    <row r="5098" spans="1:10" x14ac:dyDescent="0.35">
      <c r="A5098" t="s">
        <v>33</v>
      </c>
      <c r="B5098">
        <v>2018</v>
      </c>
      <c r="C5098" t="s">
        <v>39</v>
      </c>
      <c r="D5098">
        <v>136.19999999999999</v>
      </c>
      <c r="E5098">
        <v>6</v>
      </c>
      <c r="F5098" s="1">
        <v>43252</v>
      </c>
      <c r="G5098" t="s">
        <v>3</v>
      </c>
      <c r="H5098">
        <v>135.30000000000001</v>
      </c>
      <c r="I5098" t="str" cm="1">
        <f t="array" ref="I5098">IFERROR(
INDEX(Category_Map!$B$3:$B$28,
MATCH(TRIM(SUBSTITUTE(SUBSTITUTE(CLEAN(G5098),CHAR(160),""),CHAR(10),"")),
TRIM(SUBSTITUTE(SUBSTITUTE(Category_Map!$A$3:$A$28,CHAR(160),""),CHAR(10),"")),0)),
"Not Found")</f>
        <v>Food</v>
      </c>
      <c r="J5098" t="str">
        <f t="shared" si="79"/>
        <v>Pre-COVID</v>
      </c>
    </row>
    <row r="5099" spans="1:10" x14ac:dyDescent="0.35">
      <c r="A5099" t="s">
        <v>33</v>
      </c>
      <c r="B5099">
        <v>2018</v>
      </c>
      <c r="C5099" t="s">
        <v>39</v>
      </c>
      <c r="D5099">
        <v>136.19999999999999</v>
      </c>
      <c r="E5099">
        <v>6</v>
      </c>
      <c r="F5099" s="1">
        <v>43252</v>
      </c>
      <c r="G5099" t="s">
        <v>4</v>
      </c>
      <c r="H5099">
        <v>149.69999999999999</v>
      </c>
      <c r="I5099" t="str" cm="1">
        <f t="array" ref="I5099">IFERROR(
INDEX(Category_Map!$B$3:$B$28,
MATCH(TRIM(SUBSTITUTE(SUBSTITUTE(CLEAN(G5099),CHAR(160),""),CHAR(10),"")),
TRIM(SUBSTITUTE(SUBSTITUTE(Category_Map!$A$3:$A$28,CHAR(160),""),CHAR(10),"")),0)),
"Not Found")</f>
        <v>Food</v>
      </c>
      <c r="J5099" t="str">
        <f t="shared" si="79"/>
        <v>Pre-COVID</v>
      </c>
    </row>
    <row r="5100" spans="1:10" x14ac:dyDescent="0.35">
      <c r="A5100" t="s">
        <v>33</v>
      </c>
      <c r="B5100">
        <v>2018</v>
      </c>
      <c r="C5100" t="s">
        <v>39</v>
      </c>
      <c r="D5100">
        <v>136.19999999999999</v>
      </c>
      <c r="E5100">
        <v>6</v>
      </c>
      <c r="F5100" s="1">
        <v>43252</v>
      </c>
      <c r="G5100" t="s">
        <v>5</v>
      </c>
      <c r="H5100">
        <v>133.9</v>
      </c>
      <c r="I5100" t="str" cm="1">
        <f t="array" ref="I5100">IFERROR(
INDEX(Category_Map!$B$3:$B$28,
MATCH(TRIM(SUBSTITUTE(SUBSTITUTE(CLEAN(G5100),CHAR(160),""),CHAR(10),"")),
TRIM(SUBSTITUTE(SUBSTITUTE(Category_Map!$A$3:$A$28,CHAR(160),""),CHAR(10),"")),0)),
"Not Found")</f>
        <v>Food</v>
      </c>
      <c r="J5100" t="str">
        <f t="shared" si="79"/>
        <v>Pre-COVID</v>
      </c>
    </row>
    <row r="5101" spans="1:10" x14ac:dyDescent="0.35">
      <c r="A5101" t="s">
        <v>33</v>
      </c>
      <c r="B5101">
        <v>2018</v>
      </c>
      <c r="C5101" t="s">
        <v>39</v>
      </c>
      <c r="D5101">
        <v>136.19999999999999</v>
      </c>
      <c r="E5101">
        <v>6</v>
      </c>
      <c r="F5101" s="1">
        <v>43252</v>
      </c>
      <c r="G5101" t="s">
        <v>6</v>
      </c>
      <c r="H5101">
        <v>140.80000000000001</v>
      </c>
      <c r="I5101" t="str" cm="1">
        <f t="array" ref="I5101">IFERROR(
INDEX(Category_Map!$B$3:$B$28,
MATCH(TRIM(SUBSTITUTE(SUBSTITUTE(CLEAN(G5101),CHAR(160),""),CHAR(10),"")),
TRIM(SUBSTITUTE(SUBSTITUTE(Category_Map!$A$3:$A$28,CHAR(160),""),CHAR(10),"")),0)),
"Not Found")</f>
        <v>Food</v>
      </c>
      <c r="J5101" t="str">
        <f t="shared" si="79"/>
        <v>Pre-COVID</v>
      </c>
    </row>
    <row r="5102" spans="1:10" x14ac:dyDescent="0.35">
      <c r="A5102" t="s">
        <v>33</v>
      </c>
      <c r="B5102">
        <v>2018</v>
      </c>
      <c r="C5102" t="s">
        <v>39</v>
      </c>
      <c r="D5102">
        <v>136.19999999999999</v>
      </c>
      <c r="E5102">
        <v>6</v>
      </c>
      <c r="F5102" s="1">
        <v>43252</v>
      </c>
      <c r="G5102" t="s">
        <v>7</v>
      </c>
      <c r="H5102">
        <v>116.6</v>
      </c>
      <c r="I5102" t="str" cm="1">
        <f t="array" ref="I5102">IFERROR(
INDEX(Category_Map!$B$3:$B$28,
MATCH(TRIM(SUBSTITUTE(SUBSTITUTE(CLEAN(G5102),CHAR(160),""),CHAR(10),"")),
TRIM(SUBSTITUTE(SUBSTITUTE(Category_Map!$A$3:$A$28,CHAR(160),""),CHAR(10),"")),0)),
"Not Found")</f>
        <v>Food</v>
      </c>
      <c r="J5102" t="str">
        <f t="shared" si="79"/>
        <v>Pre-COVID</v>
      </c>
    </row>
    <row r="5103" spans="1:10" x14ac:dyDescent="0.35">
      <c r="A5103" t="s">
        <v>33</v>
      </c>
      <c r="B5103">
        <v>2018</v>
      </c>
      <c r="C5103" t="s">
        <v>39</v>
      </c>
      <c r="D5103">
        <v>136.19999999999999</v>
      </c>
      <c r="E5103">
        <v>6</v>
      </c>
      <c r="F5103" s="1">
        <v>43252</v>
      </c>
      <c r="G5103" t="s">
        <v>8</v>
      </c>
      <c r="H5103">
        <v>152.19999999999999</v>
      </c>
      <c r="I5103" t="str" cm="1">
        <f t="array" ref="I5103">IFERROR(
INDEX(Category_Map!$B$3:$B$28,
MATCH(TRIM(SUBSTITUTE(SUBSTITUTE(CLEAN(G5103),CHAR(160),""),CHAR(10),"")),
TRIM(SUBSTITUTE(SUBSTITUTE(Category_Map!$A$3:$A$28,CHAR(160),""),CHAR(10),"")),0)),
"Not Found")</f>
        <v>Food</v>
      </c>
      <c r="J5103" t="str">
        <f t="shared" si="79"/>
        <v>Pre-COVID</v>
      </c>
    </row>
    <row r="5104" spans="1:10" x14ac:dyDescent="0.35">
      <c r="A5104" t="s">
        <v>33</v>
      </c>
      <c r="B5104">
        <v>2018</v>
      </c>
      <c r="C5104" t="s">
        <v>39</v>
      </c>
      <c r="D5104">
        <v>136.19999999999999</v>
      </c>
      <c r="E5104">
        <v>6</v>
      </c>
      <c r="F5104" s="1">
        <v>43252</v>
      </c>
      <c r="G5104" t="s">
        <v>9</v>
      </c>
      <c r="H5104">
        <v>144</v>
      </c>
      <c r="I5104" t="str" cm="1">
        <f t="array" ref="I5104">IFERROR(
INDEX(Category_Map!$B$3:$B$28,
MATCH(TRIM(SUBSTITUTE(SUBSTITUTE(CLEAN(G5104),CHAR(160),""),CHAR(10),"")),
TRIM(SUBSTITUTE(SUBSTITUTE(Category_Map!$A$3:$A$28,CHAR(160),""),CHAR(10),"")),0)),
"Not Found")</f>
        <v>Food</v>
      </c>
      <c r="J5104" t="str">
        <f t="shared" si="79"/>
        <v>Pre-COVID</v>
      </c>
    </row>
    <row r="5105" spans="1:10" x14ac:dyDescent="0.35">
      <c r="A5105" t="s">
        <v>33</v>
      </c>
      <c r="B5105">
        <v>2018</v>
      </c>
      <c r="C5105" t="s">
        <v>39</v>
      </c>
      <c r="D5105">
        <v>136.19999999999999</v>
      </c>
      <c r="E5105">
        <v>6</v>
      </c>
      <c r="F5105" s="1">
        <v>43252</v>
      </c>
      <c r="G5105" t="s">
        <v>10</v>
      </c>
      <c r="H5105">
        <v>112.3</v>
      </c>
      <c r="I5105" t="str" cm="1">
        <f t="array" ref="I5105">IFERROR(
INDEX(Category_Map!$B$3:$B$28,
MATCH(TRIM(SUBSTITUTE(SUBSTITUTE(CLEAN(G5105),CHAR(160),""),CHAR(10),"")),
TRIM(SUBSTITUTE(SUBSTITUTE(Category_Map!$A$3:$A$28,CHAR(160),""),CHAR(10),"")),0)),
"Not Found")</f>
        <v>Food</v>
      </c>
      <c r="J5105" t="str">
        <f t="shared" si="79"/>
        <v>Pre-COVID</v>
      </c>
    </row>
    <row r="5106" spans="1:10" x14ac:dyDescent="0.35">
      <c r="A5106" t="s">
        <v>33</v>
      </c>
      <c r="B5106">
        <v>2018</v>
      </c>
      <c r="C5106" t="s">
        <v>39</v>
      </c>
      <c r="D5106">
        <v>136.19999999999999</v>
      </c>
      <c r="E5106">
        <v>6</v>
      </c>
      <c r="F5106" s="1">
        <v>43252</v>
      </c>
      <c r="G5106" t="s">
        <v>11</v>
      </c>
      <c r="H5106">
        <v>108.4</v>
      </c>
      <c r="I5106" t="str" cm="1">
        <f t="array" ref="I5106">IFERROR(
INDEX(Category_Map!$B$3:$B$28,
MATCH(TRIM(SUBSTITUTE(SUBSTITUTE(CLEAN(G5106),CHAR(160),""),CHAR(10),"")),
TRIM(SUBSTITUTE(SUBSTITUTE(Category_Map!$A$3:$A$28,CHAR(160),""),CHAR(10),"")),0)),
"Not Found")</f>
        <v>Food</v>
      </c>
      <c r="J5106" t="str">
        <f t="shared" si="79"/>
        <v>Pre-COVID</v>
      </c>
    </row>
    <row r="5107" spans="1:10" x14ac:dyDescent="0.35">
      <c r="A5107" t="s">
        <v>33</v>
      </c>
      <c r="B5107">
        <v>2018</v>
      </c>
      <c r="C5107" t="s">
        <v>39</v>
      </c>
      <c r="D5107">
        <v>136.19999999999999</v>
      </c>
      <c r="E5107">
        <v>6</v>
      </c>
      <c r="F5107" s="1">
        <v>43252</v>
      </c>
      <c r="G5107" t="s">
        <v>12</v>
      </c>
      <c r="H5107">
        <v>140</v>
      </c>
      <c r="I5107" t="str" cm="1">
        <f t="array" ref="I5107">IFERROR(
INDEX(Category_Map!$B$3:$B$28,
MATCH(TRIM(SUBSTITUTE(SUBSTITUTE(CLEAN(G5107),CHAR(160),""),CHAR(10),"")),
TRIM(SUBSTITUTE(SUBSTITUTE(Category_Map!$A$3:$A$28,CHAR(160),""),CHAR(10),"")),0)),
"Not Found")</f>
        <v>Food</v>
      </c>
      <c r="J5107" t="str">
        <f t="shared" si="79"/>
        <v>Pre-COVID</v>
      </c>
    </row>
    <row r="5108" spans="1:10" x14ac:dyDescent="0.35">
      <c r="A5108" t="s">
        <v>33</v>
      </c>
      <c r="B5108">
        <v>2018</v>
      </c>
      <c r="C5108" t="s">
        <v>39</v>
      </c>
      <c r="D5108">
        <v>136.19999999999999</v>
      </c>
      <c r="E5108">
        <v>6</v>
      </c>
      <c r="F5108" s="1">
        <v>43252</v>
      </c>
      <c r="G5108" t="s">
        <v>13</v>
      </c>
      <c r="H5108">
        <v>126.7</v>
      </c>
      <c r="I5108" t="str" cm="1">
        <f t="array" ref="I5108">IFERROR(
INDEX(Category_Map!$B$3:$B$28,
MATCH(TRIM(SUBSTITUTE(SUBSTITUTE(CLEAN(G5108),CHAR(160),""),CHAR(10),"")),
TRIM(SUBSTITUTE(SUBSTITUTE(Category_Map!$A$3:$A$28,CHAR(160),""),CHAR(10),"")),0)),
"Not Found")</f>
        <v>Food and beverages</v>
      </c>
      <c r="J5108" t="str">
        <f t="shared" si="79"/>
        <v>Pre-COVID</v>
      </c>
    </row>
    <row r="5109" spans="1:10" x14ac:dyDescent="0.35">
      <c r="A5109" t="s">
        <v>33</v>
      </c>
      <c r="B5109">
        <v>2018</v>
      </c>
      <c r="C5109" t="s">
        <v>39</v>
      </c>
      <c r="D5109">
        <v>136.19999999999999</v>
      </c>
      <c r="E5109">
        <v>6</v>
      </c>
      <c r="F5109" s="1">
        <v>43252</v>
      </c>
      <c r="G5109" t="s">
        <v>14</v>
      </c>
      <c r="H5109">
        <v>149</v>
      </c>
      <c r="I5109" t="str" cm="1">
        <f t="array" ref="I5109">IFERROR(
INDEX(Category_Map!$B$3:$B$28,
MATCH(TRIM(SUBSTITUTE(SUBSTITUTE(CLEAN(G5109),CHAR(160),""),CHAR(10),"")),
TRIM(SUBSTITUTE(SUBSTITUTE(Category_Map!$A$3:$A$28,CHAR(160),""),CHAR(10),"")),0)),
"Not Found")</f>
        <v>Food and beverages</v>
      </c>
      <c r="J5109" t="str">
        <f t="shared" si="79"/>
        <v>Pre-COVID</v>
      </c>
    </row>
    <row r="5110" spans="1:10" x14ac:dyDescent="0.35">
      <c r="A5110" t="s">
        <v>33</v>
      </c>
      <c r="B5110">
        <v>2018</v>
      </c>
      <c r="C5110" t="s">
        <v>39</v>
      </c>
      <c r="D5110">
        <v>136.19999999999999</v>
      </c>
      <c r="E5110">
        <v>6</v>
      </c>
      <c r="F5110" s="1">
        <v>43252</v>
      </c>
      <c r="G5110" t="s">
        <v>15</v>
      </c>
      <c r="H5110">
        <v>138.4</v>
      </c>
      <c r="I5110" t="str" cm="1">
        <f t="array" ref="I5110">IFERROR(
INDEX(Category_Map!$B$3:$B$28,
MATCH(TRIM(SUBSTITUTE(SUBSTITUTE(CLEAN(G5110),CHAR(160),""),CHAR(10),"")),
TRIM(SUBSTITUTE(SUBSTITUTE(Category_Map!$A$3:$A$28,CHAR(160),""),CHAR(10),"")),0)),
"Not Found")</f>
        <v>Food and beverages</v>
      </c>
      <c r="J5110" t="str">
        <f t="shared" si="79"/>
        <v>Pre-COVID</v>
      </c>
    </row>
    <row r="5111" spans="1:10" x14ac:dyDescent="0.35">
      <c r="A5111" t="s">
        <v>33</v>
      </c>
      <c r="B5111">
        <v>2018</v>
      </c>
      <c r="C5111" t="s">
        <v>39</v>
      </c>
      <c r="D5111">
        <v>136.19999999999999</v>
      </c>
      <c r="E5111">
        <v>6</v>
      </c>
      <c r="F5111" s="1">
        <v>43252</v>
      </c>
      <c r="G5111" t="s">
        <v>16</v>
      </c>
      <c r="H5111">
        <v>161</v>
      </c>
      <c r="I5111" t="str" cm="1">
        <f t="array" ref="I5111">IFERROR(
INDEX(Category_Map!$B$3:$B$28,
MATCH(TRIM(SUBSTITUTE(SUBSTITUTE(CLEAN(G5111),CHAR(160),""),CHAR(10),"")),
TRIM(SUBSTITUTE(SUBSTITUTE(Category_Map!$A$3:$A$28,CHAR(160),""),CHAR(10),"")),0)),
"Not Found")</f>
        <v>Miscellaneous</v>
      </c>
      <c r="J5111" t="str">
        <f t="shared" si="79"/>
        <v>Pre-COVID</v>
      </c>
    </row>
    <row r="5112" spans="1:10" x14ac:dyDescent="0.35">
      <c r="A5112" t="s">
        <v>33</v>
      </c>
      <c r="B5112">
        <v>2018</v>
      </c>
      <c r="C5112" t="s">
        <v>39</v>
      </c>
      <c r="D5112">
        <v>136.19999999999999</v>
      </c>
      <c r="E5112">
        <v>6</v>
      </c>
      <c r="F5112" s="1">
        <v>43252</v>
      </c>
      <c r="G5112" t="s">
        <v>17</v>
      </c>
      <c r="H5112">
        <v>138.9</v>
      </c>
      <c r="I5112" t="str" cm="1">
        <f t="array" ref="I5112">IFERROR(
INDEX(Category_Map!$B$3:$B$28,
MATCH(TRIM(SUBSTITUTE(SUBSTITUTE(CLEAN(G5112),CHAR(160),""),CHAR(10),"")),
TRIM(SUBSTITUTE(SUBSTITUTE(Category_Map!$A$3:$A$28,CHAR(160),""),CHAR(10),"")),0)),
"Not Found")</f>
        <v>Clothing and Footwear</v>
      </c>
      <c r="J5112" t="str">
        <f t="shared" si="79"/>
        <v>Pre-COVID</v>
      </c>
    </row>
    <row r="5113" spans="1:10" x14ac:dyDescent="0.35">
      <c r="A5113" t="s">
        <v>33</v>
      </c>
      <c r="B5113">
        <v>2018</v>
      </c>
      <c r="C5113" t="s">
        <v>39</v>
      </c>
      <c r="D5113">
        <v>136.19999999999999</v>
      </c>
      <c r="E5113">
        <v>6</v>
      </c>
      <c r="F5113" s="1">
        <v>43252</v>
      </c>
      <c r="G5113" t="s">
        <v>18</v>
      </c>
      <c r="H5113">
        <v>128.69999999999999</v>
      </c>
      <c r="I5113" t="str" cm="1">
        <f t="array" ref="I5113">IFERROR(
INDEX(Category_Map!$B$3:$B$28,
MATCH(TRIM(SUBSTITUTE(SUBSTITUTE(CLEAN(G5113),CHAR(160),""),CHAR(10),"")),
TRIM(SUBSTITUTE(SUBSTITUTE(Category_Map!$A$3:$A$28,CHAR(160),""),CHAR(10),"")),0)),
"Not Found")</f>
        <v>Clothing and Footwear</v>
      </c>
      <c r="J5113" t="str">
        <f t="shared" si="79"/>
        <v>Pre-COVID</v>
      </c>
    </row>
    <row r="5114" spans="1:10" x14ac:dyDescent="0.35">
      <c r="A5114" t="s">
        <v>33</v>
      </c>
      <c r="B5114">
        <v>2018</v>
      </c>
      <c r="C5114" t="s">
        <v>39</v>
      </c>
      <c r="D5114">
        <v>136.19999999999999</v>
      </c>
      <c r="E5114">
        <v>6</v>
      </c>
      <c r="F5114" s="1">
        <v>43252</v>
      </c>
      <c r="G5114" t="s">
        <v>19</v>
      </c>
      <c r="H5114">
        <v>137.4</v>
      </c>
      <c r="I5114" t="str" cm="1">
        <f t="array" ref="I5114">IFERROR(
INDEX(Category_Map!$B$3:$B$28,
MATCH(TRIM(SUBSTITUTE(SUBSTITUTE(CLEAN(G5114),CHAR(160),""),CHAR(10),"")),
TRIM(SUBSTITUTE(SUBSTITUTE(Category_Map!$A$3:$A$28,CHAR(160),""),CHAR(10),"")),0)),
"Not Found")</f>
        <v>Clothing and Footwear</v>
      </c>
      <c r="J5114" t="str">
        <f t="shared" si="79"/>
        <v>Pre-COVID</v>
      </c>
    </row>
    <row r="5115" spans="1:10" x14ac:dyDescent="0.35">
      <c r="A5115" t="s">
        <v>33</v>
      </c>
      <c r="B5115">
        <v>2018</v>
      </c>
      <c r="C5115" t="s">
        <v>39</v>
      </c>
      <c r="D5115">
        <v>136.19999999999999</v>
      </c>
      <c r="E5115">
        <v>6</v>
      </c>
      <c r="F5115" s="1">
        <v>43252</v>
      </c>
      <c r="G5115" t="s">
        <v>20</v>
      </c>
      <c r="H5115">
        <v>142.5</v>
      </c>
      <c r="I5115" t="str" cm="1">
        <f t="array" ref="I5115">IFERROR(
INDEX(Category_Map!$B$3:$B$28,
MATCH(TRIM(SUBSTITUTE(SUBSTITUTE(CLEAN(G5115),CHAR(160),""),CHAR(10),"")),
TRIM(SUBSTITUTE(SUBSTITUTE(Category_Map!$A$3:$A$28,CHAR(160),""),CHAR(10),"")),0)),
"Not Found")</f>
        <v>Housing and Utilities</v>
      </c>
      <c r="J5115" t="str">
        <f t="shared" si="79"/>
        <v>Pre-COVID</v>
      </c>
    </row>
    <row r="5116" spans="1:10" x14ac:dyDescent="0.35">
      <c r="A5116" t="s">
        <v>33</v>
      </c>
      <c r="B5116">
        <v>2018</v>
      </c>
      <c r="C5116" t="s">
        <v>39</v>
      </c>
      <c r="D5116">
        <v>136.19999999999999</v>
      </c>
      <c r="E5116">
        <v>6</v>
      </c>
      <c r="F5116" s="1">
        <v>43252</v>
      </c>
      <c r="G5116" t="s">
        <v>21</v>
      </c>
      <c r="H5116">
        <v>126.5</v>
      </c>
      <c r="I5116" t="str" cm="1">
        <f t="array" ref="I5116">IFERROR(
INDEX(Category_Map!$B$3:$B$28,
MATCH(TRIM(SUBSTITUTE(SUBSTITUTE(CLEAN(G5116),CHAR(160),""),CHAR(10),"")),
TRIM(SUBSTITUTE(SUBSTITUTE(Category_Map!$A$3:$A$28,CHAR(160),""),CHAR(10),"")),0)),
"Not Found")</f>
        <v>Fuel and Energy</v>
      </c>
      <c r="J5116" t="str">
        <f t="shared" si="79"/>
        <v>Pre-COVID</v>
      </c>
    </row>
    <row r="5117" spans="1:10" x14ac:dyDescent="0.35">
      <c r="A5117" t="s">
        <v>33</v>
      </c>
      <c r="B5117">
        <v>2018</v>
      </c>
      <c r="C5117" t="s">
        <v>39</v>
      </c>
      <c r="D5117">
        <v>136.19999999999999</v>
      </c>
      <c r="E5117">
        <v>6</v>
      </c>
      <c r="F5117" s="1">
        <v>43252</v>
      </c>
      <c r="G5117" t="s">
        <v>22</v>
      </c>
      <c r="H5117">
        <v>133.1</v>
      </c>
      <c r="I5117" t="str" cm="1">
        <f t="array" ref="I5117">IFERROR(
INDEX(Category_Map!$B$3:$B$28,
MATCH(TRIM(SUBSTITUTE(SUBSTITUTE(CLEAN(G5117),CHAR(160),""),CHAR(10),"")),
TRIM(SUBSTITUTE(SUBSTITUTE(Category_Map!$A$3:$A$28,CHAR(160),""),CHAR(10),"")),0)),
"Not Found")</f>
        <v>Household goods and services</v>
      </c>
      <c r="J5117" t="str">
        <f t="shared" si="79"/>
        <v>Pre-COVID</v>
      </c>
    </row>
    <row r="5118" spans="1:10" x14ac:dyDescent="0.35">
      <c r="A5118" t="s">
        <v>33</v>
      </c>
      <c r="B5118">
        <v>2018</v>
      </c>
      <c r="C5118" t="s">
        <v>39</v>
      </c>
      <c r="D5118">
        <v>136.19999999999999</v>
      </c>
      <c r="E5118">
        <v>6</v>
      </c>
      <c r="F5118" s="1">
        <v>43252</v>
      </c>
      <c r="G5118" t="s">
        <v>23</v>
      </c>
      <c r="H5118">
        <v>132.6</v>
      </c>
      <c r="I5118" t="str" cm="1">
        <f t="array" ref="I5118">IFERROR(
INDEX(Category_Map!$B$3:$B$28,
MATCH(TRIM(SUBSTITUTE(SUBSTITUTE(CLEAN(G5118),CHAR(160),""),CHAR(10),"")),
TRIM(SUBSTITUTE(SUBSTITUTE(Category_Map!$A$3:$A$28,CHAR(160),""),CHAR(10),"")),0)),
"Not Found")</f>
        <v>Health</v>
      </c>
      <c r="J5118" t="str">
        <f t="shared" si="79"/>
        <v>Pre-COVID</v>
      </c>
    </row>
    <row r="5119" spans="1:10" x14ac:dyDescent="0.35">
      <c r="A5119" t="s">
        <v>33</v>
      </c>
      <c r="B5119">
        <v>2018</v>
      </c>
      <c r="C5119" t="s">
        <v>39</v>
      </c>
      <c r="D5119">
        <v>136.19999999999999</v>
      </c>
      <c r="E5119">
        <v>6</v>
      </c>
      <c r="F5119" s="1">
        <v>43252</v>
      </c>
      <c r="G5119" t="s">
        <v>24</v>
      </c>
      <c r="H5119">
        <v>120.4</v>
      </c>
      <c r="I5119" t="str" cm="1">
        <f t="array" ref="I5119">IFERROR(
INDEX(Category_Map!$B$3:$B$28,
MATCH(TRIM(SUBSTITUTE(SUBSTITUTE(CLEAN(G5119),CHAR(160),""),CHAR(10),"")),
TRIM(SUBSTITUTE(SUBSTITUTE(Category_Map!$A$3:$A$28,CHAR(160),""),CHAR(10),"")),0)),
"Not Found")</f>
        <v>Transport &amp; Communication</v>
      </c>
      <c r="J5119" t="str">
        <f t="shared" si="79"/>
        <v>Pre-COVID</v>
      </c>
    </row>
    <row r="5120" spans="1:10" x14ac:dyDescent="0.35">
      <c r="A5120" t="s">
        <v>33</v>
      </c>
      <c r="B5120">
        <v>2018</v>
      </c>
      <c r="C5120" t="s">
        <v>39</v>
      </c>
      <c r="D5120">
        <v>136.19999999999999</v>
      </c>
      <c r="E5120">
        <v>6</v>
      </c>
      <c r="F5120" s="1">
        <v>43252</v>
      </c>
      <c r="G5120" t="s">
        <v>25</v>
      </c>
      <c r="H5120">
        <v>128.5</v>
      </c>
      <c r="I5120" t="str" cm="1">
        <f t="array" ref="I5120">IFERROR(
INDEX(Category_Map!$B$3:$B$28,
MATCH(TRIM(SUBSTITUTE(SUBSTITUTE(CLEAN(G5120),CHAR(160),""),CHAR(10),"")),
TRIM(SUBSTITUTE(SUBSTITUTE(Category_Map!$A$3:$A$28,CHAR(160),""),CHAR(10),"")),0)),
"Not Found")</f>
        <v>Recreation and Personal Care</v>
      </c>
      <c r="J5120" t="str">
        <f t="shared" si="79"/>
        <v>Pre-COVID</v>
      </c>
    </row>
    <row r="5121" spans="1:10" x14ac:dyDescent="0.35">
      <c r="A5121" t="s">
        <v>33</v>
      </c>
      <c r="B5121">
        <v>2018</v>
      </c>
      <c r="C5121" t="s">
        <v>39</v>
      </c>
      <c r="D5121">
        <v>136.19999999999999</v>
      </c>
      <c r="E5121">
        <v>6</v>
      </c>
      <c r="F5121" s="1">
        <v>43252</v>
      </c>
      <c r="G5121" t="s">
        <v>26</v>
      </c>
      <c r="H5121">
        <v>141.19999999999999</v>
      </c>
      <c r="I5121" t="str" cm="1">
        <f t="array" ref="I5121">IFERROR(
INDEX(Category_Map!$B$3:$B$28,
MATCH(TRIM(SUBSTITUTE(SUBSTITUTE(CLEAN(G5121),CHAR(160),""),CHAR(10),"")),
TRIM(SUBSTITUTE(SUBSTITUTE(Category_Map!$A$3:$A$28,CHAR(160),""),CHAR(10),"")),0)),
"Not Found")</f>
        <v>Education</v>
      </c>
      <c r="J5121" t="str">
        <f t="shared" si="79"/>
        <v>Pre-COVID</v>
      </c>
    </row>
    <row r="5122" spans="1:10" x14ac:dyDescent="0.35">
      <c r="A5122" t="s">
        <v>33</v>
      </c>
      <c r="B5122">
        <v>2018</v>
      </c>
      <c r="C5122" t="s">
        <v>39</v>
      </c>
      <c r="D5122">
        <v>136.19999999999999</v>
      </c>
      <c r="E5122">
        <v>6</v>
      </c>
      <c r="F5122" s="1">
        <v>43252</v>
      </c>
      <c r="G5122" t="s">
        <v>27</v>
      </c>
      <c r="H5122">
        <v>128.19999999999999</v>
      </c>
      <c r="I5122" t="str" cm="1">
        <f t="array" ref="I5122">IFERROR(
INDEX(Category_Map!$B$3:$B$28,
MATCH(TRIM(SUBSTITUTE(SUBSTITUTE(CLEAN(G5122),CHAR(160),""),CHAR(10),"")),
TRIM(SUBSTITUTE(SUBSTITUTE(Category_Map!$A$3:$A$28,CHAR(160),""),CHAR(10),"")),0)),
"Not Found")</f>
        <v>Personal care and effects</v>
      </c>
      <c r="J5122" t="str">
        <f t="shared" ref="J5122:J5185" si="80">IF(F5122 &lt; DATE(2020,3,1), "Pre-COVID", "Post-COVID")</f>
        <v>Pre-COVID</v>
      </c>
    </row>
    <row r="5123" spans="1:10" x14ac:dyDescent="0.35">
      <c r="A5123" t="s">
        <v>33</v>
      </c>
      <c r="B5123">
        <v>2018</v>
      </c>
      <c r="C5123" t="s">
        <v>39</v>
      </c>
      <c r="D5123">
        <v>136.19999999999999</v>
      </c>
      <c r="E5123">
        <v>6</v>
      </c>
      <c r="F5123" s="1">
        <v>43252</v>
      </c>
      <c r="G5123" t="s">
        <v>28</v>
      </c>
      <c r="H5123">
        <v>129.5</v>
      </c>
      <c r="I5123" t="str" cm="1">
        <f t="array" ref="I5123">IFERROR(
INDEX(Category_Map!$B$3:$B$28,
MATCH(TRIM(SUBSTITUTE(SUBSTITUTE(CLEAN(G5123),CHAR(160),""),CHAR(10),"")),
TRIM(SUBSTITUTE(SUBSTITUTE(Category_Map!$A$3:$A$28,CHAR(160),""),CHAR(10),"")),0)),
"Not Found")</f>
        <v>Miscellaneous</v>
      </c>
      <c r="J5123" t="str">
        <f t="shared" si="80"/>
        <v>Pre-COVID</v>
      </c>
    </row>
    <row r="5124" spans="1:10" x14ac:dyDescent="0.35">
      <c r="A5124" t="s">
        <v>34</v>
      </c>
      <c r="B5124">
        <v>2018</v>
      </c>
      <c r="C5124" t="s">
        <v>39</v>
      </c>
      <c r="D5124">
        <v>138.5</v>
      </c>
      <c r="E5124">
        <v>6</v>
      </c>
      <c r="F5124" s="1">
        <v>43252</v>
      </c>
      <c r="G5124" t="s">
        <v>3</v>
      </c>
      <c r="H5124">
        <v>136.9</v>
      </c>
      <c r="I5124" t="str" cm="1">
        <f t="array" ref="I5124">IFERROR(
INDEX(Category_Map!$B$3:$B$28,
MATCH(TRIM(SUBSTITUTE(SUBSTITUTE(CLEAN(G5124),CHAR(160),""),CHAR(10),"")),
TRIM(SUBSTITUTE(SUBSTITUTE(Category_Map!$A$3:$A$28,CHAR(160),""),CHAR(10),"")),0)),
"Not Found")</f>
        <v>Food</v>
      </c>
      <c r="J5124" t="str">
        <f t="shared" si="80"/>
        <v>Pre-COVID</v>
      </c>
    </row>
    <row r="5125" spans="1:10" x14ac:dyDescent="0.35">
      <c r="A5125" t="s">
        <v>34</v>
      </c>
      <c r="B5125">
        <v>2018</v>
      </c>
      <c r="C5125" t="s">
        <v>39</v>
      </c>
      <c r="D5125">
        <v>138.5</v>
      </c>
      <c r="E5125">
        <v>6</v>
      </c>
      <c r="F5125" s="1">
        <v>43252</v>
      </c>
      <c r="G5125" t="s">
        <v>4</v>
      </c>
      <c r="H5125">
        <v>148.69999999999999</v>
      </c>
      <c r="I5125" t="str" cm="1">
        <f t="array" ref="I5125">IFERROR(
INDEX(Category_Map!$B$3:$B$28,
MATCH(TRIM(SUBSTITUTE(SUBSTITUTE(CLEAN(G5125),CHAR(160),""),CHAR(10),"")),
TRIM(SUBSTITUTE(SUBSTITUTE(Category_Map!$A$3:$A$28,CHAR(160),""),CHAR(10),"")),0)),
"Not Found")</f>
        <v>Food</v>
      </c>
      <c r="J5125" t="str">
        <f t="shared" si="80"/>
        <v>Pre-COVID</v>
      </c>
    </row>
    <row r="5126" spans="1:10" x14ac:dyDescent="0.35">
      <c r="A5126" t="s">
        <v>34</v>
      </c>
      <c r="B5126">
        <v>2018</v>
      </c>
      <c r="C5126" t="s">
        <v>39</v>
      </c>
      <c r="D5126">
        <v>138.5</v>
      </c>
      <c r="E5126">
        <v>6</v>
      </c>
      <c r="F5126" s="1">
        <v>43252</v>
      </c>
      <c r="G5126" t="s">
        <v>5</v>
      </c>
      <c r="H5126">
        <v>135.6</v>
      </c>
      <c r="I5126" t="str" cm="1">
        <f t="array" ref="I5126">IFERROR(
INDEX(Category_Map!$B$3:$B$28,
MATCH(TRIM(SUBSTITUTE(SUBSTITUTE(CLEAN(G5126),CHAR(160),""),CHAR(10),"")),
TRIM(SUBSTITUTE(SUBSTITUTE(Category_Map!$A$3:$A$28,CHAR(160),""),CHAR(10),"")),0)),
"Not Found")</f>
        <v>Food</v>
      </c>
      <c r="J5126" t="str">
        <f t="shared" si="80"/>
        <v>Pre-COVID</v>
      </c>
    </row>
    <row r="5127" spans="1:10" x14ac:dyDescent="0.35">
      <c r="A5127" t="s">
        <v>34</v>
      </c>
      <c r="B5127">
        <v>2018</v>
      </c>
      <c r="C5127" t="s">
        <v>39</v>
      </c>
      <c r="D5127">
        <v>138.5</v>
      </c>
      <c r="E5127">
        <v>6</v>
      </c>
      <c r="F5127" s="1">
        <v>43252</v>
      </c>
      <c r="G5127" t="s">
        <v>6</v>
      </c>
      <c r="H5127">
        <v>142.30000000000001</v>
      </c>
      <c r="I5127" t="str" cm="1">
        <f t="array" ref="I5127">IFERROR(
INDEX(Category_Map!$B$3:$B$28,
MATCH(TRIM(SUBSTITUTE(SUBSTITUTE(CLEAN(G5127),CHAR(160),""),CHAR(10),"")),
TRIM(SUBSTITUTE(SUBSTITUTE(Category_Map!$A$3:$A$28,CHAR(160),""),CHAR(10),"")),0)),
"Not Found")</f>
        <v>Food</v>
      </c>
      <c r="J5127" t="str">
        <f t="shared" si="80"/>
        <v>Pre-COVID</v>
      </c>
    </row>
    <row r="5128" spans="1:10" x14ac:dyDescent="0.35">
      <c r="A5128" t="s">
        <v>34</v>
      </c>
      <c r="B5128">
        <v>2018</v>
      </c>
      <c r="C5128" t="s">
        <v>39</v>
      </c>
      <c r="D5128">
        <v>138.5</v>
      </c>
      <c r="E5128">
        <v>6</v>
      </c>
      <c r="F5128" s="1">
        <v>43252</v>
      </c>
      <c r="G5128" t="s">
        <v>7</v>
      </c>
      <c r="H5128">
        <v>121.3</v>
      </c>
      <c r="I5128" t="str" cm="1">
        <f t="array" ref="I5128">IFERROR(
INDEX(Category_Map!$B$3:$B$28,
MATCH(TRIM(SUBSTITUTE(SUBSTITUTE(CLEAN(G5128),CHAR(160),""),CHAR(10),"")),
TRIM(SUBSTITUTE(SUBSTITUTE(Category_Map!$A$3:$A$28,CHAR(160),""),CHAR(10),"")),0)),
"Not Found")</f>
        <v>Food</v>
      </c>
      <c r="J5128" t="str">
        <f t="shared" si="80"/>
        <v>Pre-COVID</v>
      </c>
    </row>
    <row r="5129" spans="1:10" x14ac:dyDescent="0.35">
      <c r="A5129" t="s">
        <v>34</v>
      </c>
      <c r="B5129">
        <v>2018</v>
      </c>
      <c r="C5129" t="s">
        <v>39</v>
      </c>
      <c r="D5129">
        <v>138.5</v>
      </c>
      <c r="E5129">
        <v>6</v>
      </c>
      <c r="F5129" s="1">
        <v>43252</v>
      </c>
      <c r="G5129" t="s">
        <v>8</v>
      </c>
      <c r="H5129">
        <v>153.19999999999999</v>
      </c>
      <c r="I5129" t="str" cm="1">
        <f t="array" ref="I5129">IFERROR(
INDEX(Category_Map!$B$3:$B$28,
MATCH(TRIM(SUBSTITUTE(SUBSTITUTE(CLEAN(G5129),CHAR(160),""),CHAR(10),"")),
TRIM(SUBSTITUTE(SUBSTITUTE(Category_Map!$A$3:$A$28,CHAR(160),""),CHAR(10),"")),0)),
"Not Found")</f>
        <v>Food</v>
      </c>
      <c r="J5129" t="str">
        <f t="shared" si="80"/>
        <v>Pre-COVID</v>
      </c>
    </row>
    <row r="5130" spans="1:10" x14ac:dyDescent="0.35">
      <c r="A5130" t="s">
        <v>34</v>
      </c>
      <c r="B5130">
        <v>2018</v>
      </c>
      <c r="C5130" t="s">
        <v>39</v>
      </c>
      <c r="D5130">
        <v>138.5</v>
      </c>
      <c r="E5130">
        <v>6</v>
      </c>
      <c r="F5130" s="1">
        <v>43252</v>
      </c>
      <c r="G5130" t="s">
        <v>9</v>
      </c>
      <c r="H5130">
        <v>143.69999999999999</v>
      </c>
      <c r="I5130" t="str" cm="1">
        <f t="array" ref="I5130">IFERROR(
INDEX(Category_Map!$B$3:$B$28,
MATCH(TRIM(SUBSTITUTE(SUBSTITUTE(CLEAN(G5130),CHAR(160),""),CHAR(10),"")),
TRIM(SUBSTITUTE(SUBSTITUTE(Category_Map!$A$3:$A$28,CHAR(160),""),CHAR(10),"")),0)),
"Not Found")</f>
        <v>Food</v>
      </c>
      <c r="J5130" t="str">
        <f t="shared" si="80"/>
        <v>Pre-COVID</v>
      </c>
    </row>
    <row r="5131" spans="1:10" x14ac:dyDescent="0.35">
      <c r="A5131" t="s">
        <v>34</v>
      </c>
      <c r="B5131">
        <v>2018</v>
      </c>
      <c r="C5131" t="s">
        <v>39</v>
      </c>
      <c r="D5131">
        <v>138.5</v>
      </c>
      <c r="E5131">
        <v>6</v>
      </c>
      <c r="F5131" s="1">
        <v>43252</v>
      </c>
      <c r="G5131" t="s">
        <v>10</v>
      </c>
      <c r="H5131">
        <v>121.4</v>
      </c>
      <c r="I5131" t="str" cm="1">
        <f t="array" ref="I5131">IFERROR(
INDEX(Category_Map!$B$3:$B$28,
MATCH(TRIM(SUBSTITUTE(SUBSTITUTE(CLEAN(G5131),CHAR(160),""),CHAR(10),"")),
TRIM(SUBSTITUTE(SUBSTITUTE(Category_Map!$A$3:$A$28,CHAR(160),""),CHAR(10),"")),0)),
"Not Found")</f>
        <v>Food</v>
      </c>
      <c r="J5131" t="str">
        <f t="shared" si="80"/>
        <v>Pre-COVID</v>
      </c>
    </row>
    <row r="5132" spans="1:10" x14ac:dyDescent="0.35">
      <c r="A5132" t="s">
        <v>34</v>
      </c>
      <c r="B5132">
        <v>2018</v>
      </c>
      <c r="C5132" t="s">
        <v>39</v>
      </c>
      <c r="D5132">
        <v>138.5</v>
      </c>
      <c r="E5132">
        <v>6</v>
      </c>
      <c r="F5132" s="1">
        <v>43252</v>
      </c>
      <c r="G5132" t="s">
        <v>11</v>
      </c>
      <c r="H5132">
        <v>111.1</v>
      </c>
      <c r="I5132" t="str" cm="1">
        <f t="array" ref="I5132">IFERROR(
INDEX(Category_Map!$B$3:$B$28,
MATCH(TRIM(SUBSTITUTE(SUBSTITUTE(CLEAN(G5132),CHAR(160),""),CHAR(10),"")),
TRIM(SUBSTITUTE(SUBSTITUTE(Category_Map!$A$3:$A$28,CHAR(160),""),CHAR(10),"")),0)),
"Not Found")</f>
        <v>Food</v>
      </c>
      <c r="J5132" t="str">
        <f t="shared" si="80"/>
        <v>Pre-COVID</v>
      </c>
    </row>
    <row r="5133" spans="1:10" x14ac:dyDescent="0.35">
      <c r="A5133" t="s">
        <v>34</v>
      </c>
      <c r="B5133">
        <v>2018</v>
      </c>
      <c r="C5133" t="s">
        <v>39</v>
      </c>
      <c r="D5133">
        <v>138.5</v>
      </c>
      <c r="E5133">
        <v>6</v>
      </c>
      <c r="F5133" s="1">
        <v>43252</v>
      </c>
      <c r="G5133" t="s">
        <v>12</v>
      </c>
      <c r="H5133">
        <v>138.4</v>
      </c>
      <c r="I5133" t="str" cm="1">
        <f t="array" ref="I5133">IFERROR(
INDEX(Category_Map!$B$3:$B$28,
MATCH(TRIM(SUBSTITUTE(SUBSTITUTE(CLEAN(G5133),CHAR(160),""),CHAR(10),"")),
TRIM(SUBSTITUTE(SUBSTITUTE(Category_Map!$A$3:$A$28,CHAR(160),""),CHAR(10),"")),0)),
"Not Found")</f>
        <v>Food</v>
      </c>
      <c r="J5133" t="str">
        <f t="shared" si="80"/>
        <v>Pre-COVID</v>
      </c>
    </row>
    <row r="5134" spans="1:10" x14ac:dyDescent="0.35">
      <c r="A5134" t="s">
        <v>34</v>
      </c>
      <c r="B5134">
        <v>2018</v>
      </c>
      <c r="C5134" t="s">
        <v>39</v>
      </c>
      <c r="D5134">
        <v>138.5</v>
      </c>
      <c r="E5134">
        <v>6</v>
      </c>
      <c r="F5134" s="1">
        <v>43252</v>
      </c>
      <c r="G5134" t="s">
        <v>13</v>
      </c>
      <c r="H5134">
        <v>130.30000000000001</v>
      </c>
      <c r="I5134" t="str" cm="1">
        <f t="array" ref="I5134">IFERROR(
INDEX(Category_Map!$B$3:$B$28,
MATCH(TRIM(SUBSTITUTE(SUBSTITUTE(CLEAN(G5134),CHAR(160),""),CHAR(10),"")),
TRIM(SUBSTITUTE(SUBSTITUTE(Category_Map!$A$3:$A$28,CHAR(160),""),CHAR(10),"")),0)),
"Not Found")</f>
        <v>Food and beverages</v>
      </c>
      <c r="J5134" t="str">
        <f t="shared" si="80"/>
        <v>Pre-COVID</v>
      </c>
    </row>
    <row r="5135" spans="1:10" x14ac:dyDescent="0.35">
      <c r="A5135" t="s">
        <v>34</v>
      </c>
      <c r="B5135">
        <v>2018</v>
      </c>
      <c r="C5135" t="s">
        <v>39</v>
      </c>
      <c r="D5135">
        <v>138.5</v>
      </c>
      <c r="E5135">
        <v>6</v>
      </c>
      <c r="F5135" s="1">
        <v>43252</v>
      </c>
      <c r="G5135" t="s">
        <v>14</v>
      </c>
      <c r="H5135">
        <v>151.80000000000001</v>
      </c>
      <c r="I5135" t="str" cm="1">
        <f t="array" ref="I5135">IFERROR(
INDEX(Category_Map!$B$3:$B$28,
MATCH(TRIM(SUBSTITUTE(SUBSTITUTE(CLEAN(G5135),CHAR(160),""),CHAR(10),"")),
TRIM(SUBSTITUTE(SUBSTITUTE(Category_Map!$A$3:$A$28,CHAR(160),""),CHAR(10),"")),0)),
"Not Found")</f>
        <v>Food and beverages</v>
      </c>
      <c r="J5135" t="str">
        <f t="shared" si="80"/>
        <v>Pre-COVID</v>
      </c>
    </row>
    <row r="5136" spans="1:10" x14ac:dyDescent="0.35">
      <c r="A5136" t="s">
        <v>34</v>
      </c>
      <c r="B5136">
        <v>2018</v>
      </c>
      <c r="C5136" t="s">
        <v>39</v>
      </c>
      <c r="D5136">
        <v>138.5</v>
      </c>
      <c r="E5136">
        <v>6</v>
      </c>
      <c r="F5136" s="1">
        <v>43252</v>
      </c>
      <c r="G5136" t="s">
        <v>15</v>
      </c>
      <c r="H5136">
        <v>139.4</v>
      </c>
      <c r="I5136" t="str" cm="1">
        <f t="array" ref="I5136">IFERROR(
INDEX(Category_Map!$B$3:$B$28,
MATCH(TRIM(SUBSTITUTE(SUBSTITUTE(CLEAN(G5136),CHAR(160),""),CHAR(10),"")),
TRIM(SUBSTITUTE(SUBSTITUTE(Category_Map!$A$3:$A$28,CHAR(160),""),CHAR(10),"")),0)),
"Not Found")</f>
        <v>Food and beverages</v>
      </c>
      <c r="J5136" t="str">
        <f t="shared" si="80"/>
        <v>Pre-COVID</v>
      </c>
    </row>
    <row r="5137" spans="1:10" x14ac:dyDescent="0.35">
      <c r="A5137" t="s">
        <v>34</v>
      </c>
      <c r="B5137">
        <v>2018</v>
      </c>
      <c r="C5137" t="s">
        <v>39</v>
      </c>
      <c r="D5137">
        <v>138.5</v>
      </c>
      <c r="E5137">
        <v>6</v>
      </c>
      <c r="F5137" s="1">
        <v>43252</v>
      </c>
      <c r="G5137" t="s">
        <v>16</v>
      </c>
      <c r="H5137">
        <v>158.30000000000001</v>
      </c>
      <c r="I5137" t="str" cm="1">
        <f t="array" ref="I5137">IFERROR(
INDEX(Category_Map!$B$3:$B$28,
MATCH(TRIM(SUBSTITUTE(SUBSTITUTE(CLEAN(G5137),CHAR(160),""),CHAR(10),"")),
TRIM(SUBSTITUTE(SUBSTITUTE(Category_Map!$A$3:$A$28,CHAR(160),""),CHAR(10),"")),0)),
"Not Found")</f>
        <v>Miscellaneous</v>
      </c>
      <c r="J5137" t="str">
        <f t="shared" si="80"/>
        <v>Pre-COVID</v>
      </c>
    </row>
    <row r="5138" spans="1:10" x14ac:dyDescent="0.35">
      <c r="A5138" t="s">
        <v>34</v>
      </c>
      <c r="B5138">
        <v>2018</v>
      </c>
      <c r="C5138" t="s">
        <v>39</v>
      </c>
      <c r="D5138">
        <v>138.5</v>
      </c>
      <c r="E5138">
        <v>6</v>
      </c>
      <c r="F5138" s="1">
        <v>43252</v>
      </c>
      <c r="G5138" t="s">
        <v>17</v>
      </c>
      <c r="H5138">
        <v>146.4</v>
      </c>
      <c r="I5138" t="str" cm="1">
        <f t="array" ref="I5138">IFERROR(
INDEX(Category_Map!$B$3:$B$28,
MATCH(TRIM(SUBSTITUTE(SUBSTITUTE(CLEAN(G5138),CHAR(160),""),CHAR(10),"")),
TRIM(SUBSTITUTE(SUBSTITUTE(Category_Map!$A$3:$A$28,CHAR(160),""),CHAR(10),"")),0)),
"Not Found")</f>
        <v>Clothing and Footwear</v>
      </c>
      <c r="J5138" t="str">
        <f t="shared" si="80"/>
        <v>Pre-COVID</v>
      </c>
    </row>
    <row r="5139" spans="1:10" x14ac:dyDescent="0.35">
      <c r="A5139" t="s">
        <v>34</v>
      </c>
      <c r="B5139">
        <v>2018</v>
      </c>
      <c r="C5139" t="s">
        <v>39</v>
      </c>
      <c r="D5139">
        <v>138.5</v>
      </c>
      <c r="E5139">
        <v>6</v>
      </c>
      <c r="F5139" s="1">
        <v>43252</v>
      </c>
      <c r="G5139" t="s">
        <v>18</v>
      </c>
      <c r="H5139">
        <v>138.1</v>
      </c>
      <c r="I5139" t="str" cm="1">
        <f t="array" ref="I5139">IFERROR(
INDEX(Category_Map!$B$3:$B$28,
MATCH(TRIM(SUBSTITUTE(SUBSTITUTE(CLEAN(G5139),CHAR(160),""),CHAR(10),"")),
TRIM(SUBSTITUTE(SUBSTITUTE(Category_Map!$A$3:$A$28,CHAR(160),""),CHAR(10),"")),0)),
"Not Found")</f>
        <v>Clothing and Footwear</v>
      </c>
      <c r="J5139" t="str">
        <f t="shared" si="80"/>
        <v>Pre-COVID</v>
      </c>
    </row>
    <row r="5140" spans="1:10" x14ac:dyDescent="0.35">
      <c r="A5140" t="s">
        <v>34</v>
      </c>
      <c r="B5140">
        <v>2018</v>
      </c>
      <c r="C5140" t="s">
        <v>39</v>
      </c>
      <c r="D5140">
        <v>138.5</v>
      </c>
      <c r="E5140">
        <v>6</v>
      </c>
      <c r="F5140" s="1">
        <v>43252</v>
      </c>
      <c r="G5140" t="s">
        <v>19</v>
      </c>
      <c r="H5140">
        <v>145.19999999999999</v>
      </c>
      <c r="I5140" t="str" cm="1">
        <f t="array" ref="I5140">IFERROR(
INDEX(Category_Map!$B$3:$B$28,
MATCH(TRIM(SUBSTITUTE(SUBSTITUTE(CLEAN(G5140),CHAR(160),""),CHAR(10),"")),
TRIM(SUBSTITUTE(SUBSTITUTE(Category_Map!$A$3:$A$28,CHAR(160),""),CHAR(10),"")),0)),
"Not Found")</f>
        <v>Clothing and Footwear</v>
      </c>
      <c r="J5140" t="str">
        <f t="shared" si="80"/>
        <v>Pre-COVID</v>
      </c>
    </row>
    <row r="5141" spans="1:10" x14ac:dyDescent="0.35">
      <c r="A5141" t="s">
        <v>34</v>
      </c>
      <c r="B5141">
        <v>2018</v>
      </c>
      <c r="C5141" t="s">
        <v>39</v>
      </c>
      <c r="D5141">
        <v>138.5</v>
      </c>
      <c r="E5141">
        <v>6</v>
      </c>
      <c r="F5141" s="1">
        <v>43252</v>
      </c>
      <c r="G5141" t="s">
        <v>20</v>
      </c>
      <c r="H5141">
        <v>142.5</v>
      </c>
      <c r="I5141" t="str" cm="1">
        <f t="array" ref="I5141">IFERROR(
INDEX(Category_Map!$B$3:$B$28,
MATCH(TRIM(SUBSTITUTE(SUBSTITUTE(CLEAN(G5141),CHAR(160),""),CHAR(10),"")),
TRIM(SUBSTITUTE(SUBSTITUTE(Category_Map!$A$3:$A$28,CHAR(160),""),CHAR(10),"")),0)),
"Not Found")</f>
        <v>Housing and Utilities</v>
      </c>
      <c r="J5141" t="str">
        <f t="shared" si="80"/>
        <v>Pre-COVID</v>
      </c>
    </row>
    <row r="5142" spans="1:10" x14ac:dyDescent="0.35">
      <c r="A5142" t="s">
        <v>34</v>
      </c>
      <c r="B5142">
        <v>2018</v>
      </c>
      <c r="C5142" t="s">
        <v>39</v>
      </c>
      <c r="D5142">
        <v>138.5</v>
      </c>
      <c r="E5142">
        <v>6</v>
      </c>
      <c r="F5142" s="1">
        <v>43252</v>
      </c>
      <c r="G5142" t="s">
        <v>21</v>
      </c>
      <c r="H5142">
        <v>138.1</v>
      </c>
      <c r="I5142" t="str" cm="1">
        <f t="array" ref="I5142">IFERROR(
INDEX(Category_Map!$B$3:$B$28,
MATCH(TRIM(SUBSTITUTE(SUBSTITUTE(CLEAN(G5142),CHAR(160),""),CHAR(10),"")),
TRIM(SUBSTITUTE(SUBSTITUTE(Category_Map!$A$3:$A$28,CHAR(160),""),CHAR(10),"")),0)),
"Not Found")</f>
        <v>Fuel and Energy</v>
      </c>
      <c r="J5142" t="str">
        <f t="shared" si="80"/>
        <v>Pre-COVID</v>
      </c>
    </row>
    <row r="5143" spans="1:10" x14ac:dyDescent="0.35">
      <c r="A5143" t="s">
        <v>34</v>
      </c>
      <c r="B5143">
        <v>2018</v>
      </c>
      <c r="C5143" t="s">
        <v>39</v>
      </c>
      <c r="D5143">
        <v>138.5</v>
      </c>
      <c r="E5143">
        <v>6</v>
      </c>
      <c r="F5143" s="1">
        <v>43252</v>
      </c>
      <c r="G5143" t="s">
        <v>22</v>
      </c>
      <c r="H5143">
        <v>137.9</v>
      </c>
      <c r="I5143" t="str" cm="1">
        <f t="array" ref="I5143">IFERROR(
INDEX(Category_Map!$B$3:$B$28,
MATCH(TRIM(SUBSTITUTE(SUBSTITUTE(CLEAN(G5143),CHAR(160),""),CHAR(10),"")),
TRIM(SUBSTITUTE(SUBSTITUTE(Category_Map!$A$3:$A$28,CHAR(160),""),CHAR(10),"")),0)),
"Not Found")</f>
        <v>Household goods and services</v>
      </c>
      <c r="J5143" t="str">
        <f t="shared" si="80"/>
        <v>Pre-COVID</v>
      </c>
    </row>
    <row r="5144" spans="1:10" x14ac:dyDescent="0.35">
      <c r="A5144" t="s">
        <v>34</v>
      </c>
      <c r="B5144">
        <v>2018</v>
      </c>
      <c r="C5144" t="s">
        <v>39</v>
      </c>
      <c r="D5144">
        <v>138.5</v>
      </c>
      <c r="E5144">
        <v>6</v>
      </c>
      <c r="F5144" s="1">
        <v>43252</v>
      </c>
      <c r="G5144" t="s">
        <v>23</v>
      </c>
      <c r="H5144">
        <v>136.19999999999999</v>
      </c>
      <c r="I5144" t="str" cm="1">
        <f t="array" ref="I5144">IFERROR(
INDEX(Category_Map!$B$3:$B$28,
MATCH(TRIM(SUBSTITUTE(SUBSTITUTE(CLEAN(G5144),CHAR(160),""),CHAR(10),"")),
TRIM(SUBSTITUTE(SUBSTITUTE(Category_Map!$A$3:$A$28,CHAR(160),""),CHAR(10),"")),0)),
"Not Found")</f>
        <v>Health</v>
      </c>
      <c r="J5144" t="str">
        <f t="shared" si="80"/>
        <v>Pre-COVID</v>
      </c>
    </row>
    <row r="5145" spans="1:10" x14ac:dyDescent="0.35">
      <c r="A5145" t="s">
        <v>34</v>
      </c>
      <c r="B5145">
        <v>2018</v>
      </c>
      <c r="C5145" t="s">
        <v>39</v>
      </c>
      <c r="D5145">
        <v>138.5</v>
      </c>
      <c r="E5145">
        <v>6</v>
      </c>
      <c r="F5145" s="1">
        <v>43252</v>
      </c>
      <c r="G5145" t="s">
        <v>24</v>
      </c>
      <c r="H5145">
        <v>123.7</v>
      </c>
      <c r="I5145" t="str" cm="1">
        <f t="array" ref="I5145">IFERROR(
INDEX(Category_Map!$B$3:$B$28,
MATCH(TRIM(SUBSTITUTE(SUBSTITUTE(CLEAN(G5145),CHAR(160),""),CHAR(10),"")),
TRIM(SUBSTITUTE(SUBSTITUTE(Category_Map!$A$3:$A$28,CHAR(160),""),CHAR(10),"")),0)),
"Not Found")</f>
        <v>Transport &amp; Communication</v>
      </c>
      <c r="J5145" t="str">
        <f t="shared" si="80"/>
        <v>Pre-COVID</v>
      </c>
    </row>
    <row r="5146" spans="1:10" x14ac:dyDescent="0.35">
      <c r="A5146" t="s">
        <v>34</v>
      </c>
      <c r="B5146">
        <v>2018</v>
      </c>
      <c r="C5146" t="s">
        <v>39</v>
      </c>
      <c r="D5146">
        <v>138.5</v>
      </c>
      <c r="E5146">
        <v>6</v>
      </c>
      <c r="F5146" s="1">
        <v>43252</v>
      </c>
      <c r="G5146" t="s">
        <v>25</v>
      </c>
      <c r="H5146">
        <v>132.6</v>
      </c>
      <c r="I5146" t="str" cm="1">
        <f t="array" ref="I5146">IFERROR(
INDEX(Category_Map!$B$3:$B$28,
MATCH(TRIM(SUBSTITUTE(SUBSTITUTE(CLEAN(G5146),CHAR(160),""),CHAR(10),"")),
TRIM(SUBSTITUTE(SUBSTITUTE(Category_Map!$A$3:$A$28,CHAR(160),""),CHAR(10),"")),0)),
"Not Found")</f>
        <v>Recreation and Personal Care</v>
      </c>
      <c r="J5146" t="str">
        <f t="shared" si="80"/>
        <v>Pre-COVID</v>
      </c>
    </row>
    <row r="5147" spans="1:10" x14ac:dyDescent="0.35">
      <c r="A5147" t="s">
        <v>34</v>
      </c>
      <c r="B5147">
        <v>2018</v>
      </c>
      <c r="C5147" t="s">
        <v>39</v>
      </c>
      <c r="D5147">
        <v>138.5</v>
      </c>
      <c r="E5147">
        <v>6</v>
      </c>
      <c r="F5147" s="1">
        <v>43252</v>
      </c>
      <c r="G5147" t="s">
        <v>26</v>
      </c>
      <c r="H5147">
        <v>142.80000000000001</v>
      </c>
      <c r="I5147" t="str" cm="1">
        <f t="array" ref="I5147">IFERROR(
INDEX(Category_Map!$B$3:$B$28,
MATCH(TRIM(SUBSTITUTE(SUBSTITUTE(CLEAN(G5147),CHAR(160),""),CHAR(10),"")),
TRIM(SUBSTITUTE(SUBSTITUTE(Category_Map!$A$3:$A$28,CHAR(160),""),CHAR(10),"")),0)),
"Not Found")</f>
        <v>Education</v>
      </c>
      <c r="J5147" t="str">
        <f t="shared" si="80"/>
        <v>Pre-COVID</v>
      </c>
    </row>
    <row r="5148" spans="1:10" x14ac:dyDescent="0.35">
      <c r="A5148" t="s">
        <v>34</v>
      </c>
      <c r="B5148">
        <v>2018</v>
      </c>
      <c r="C5148" t="s">
        <v>39</v>
      </c>
      <c r="D5148">
        <v>138.5</v>
      </c>
      <c r="E5148">
        <v>6</v>
      </c>
      <c r="F5148" s="1">
        <v>43252</v>
      </c>
      <c r="G5148" t="s">
        <v>27</v>
      </c>
      <c r="H5148">
        <v>130.1</v>
      </c>
      <c r="I5148" t="str" cm="1">
        <f t="array" ref="I5148">IFERROR(
INDEX(Category_Map!$B$3:$B$28,
MATCH(TRIM(SUBSTITUTE(SUBSTITUTE(CLEAN(G5148),CHAR(160),""),CHAR(10),"")),
TRIM(SUBSTITUTE(SUBSTITUTE(Category_Map!$A$3:$A$28,CHAR(160),""),CHAR(10),"")),0)),
"Not Found")</f>
        <v>Personal care and effects</v>
      </c>
      <c r="J5148" t="str">
        <f t="shared" si="80"/>
        <v>Pre-COVID</v>
      </c>
    </row>
    <row r="5149" spans="1:10" x14ac:dyDescent="0.35">
      <c r="A5149" t="s">
        <v>34</v>
      </c>
      <c r="B5149">
        <v>2018</v>
      </c>
      <c r="C5149" t="s">
        <v>39</v>
      </c>
      <c r="D5149">
        <v>138.5</v>
      </c>
      <c r="E5149">
        <v>6</v>
      </c>
      <c r="F5149" s="1">
        <v>43252</v>
      </c>
      <c r="G5149" t="s">
        <v>28</v>
      </c>
      <c r="H5149">
        <v>132.6</v>
      </c>
      <c r="I5149" t="str" cm="1">
        <f t="array" ref="I5149">IFERROR(
INDEX(Category_Map!$B$3:$B$28,
MATCH(TRIM(SUBSTITUTE(SUBSTITUTE(CLEAN(G5149),CHAR(160),""),CHAR(10),"")),
TRIM(SUBSTITUTE(SUBSTITUTE(Category_Map!$A$3:$A$28,CHAR(160),""),CHAR(10),"")),0)),
"Not Found")</f>
        <v>Miscellaneous</v>
      </c>
      <c r="J5149" t="str">
        <f t="shared" si="80"/>
        <v>Pre-COVID</v>
      </c>
    </row>
    <row r="5150" spans="1:10" x14ac:dyDescent="0.35">
      <c r="A5150" t="s">
        <v>30</v>
      </c>
      <c r="B5150">
        <v>2018</v>
      </c>
      <c r="C5150" t="s">
        <v>40</v>
      </c>
      <c r="D5150">
        <v>141.80000000000001</v>
      </c>
      <c r="E5150">
        <v>7</v>
      </c>
      <c r="F5150" s="1">
        <v>43282</v>
      </c>
      <c r="G5150" t="s">
        <v>3</v>
      </c>
      <c r="H5150">
        <v>138.4</v>
      </c>
      <c r="I5150" t="str" cm="1">
        <f t="array" ref="I5150">IFERROR(
INDEX(Category_Map!$B$3:$B$28,
MATCH(TRIM(SUBSTITUTE(SUBSTITUTE(CLEAN(G5150),CHAR(160),""),CHAR(10),"")),
TRIM(SUBSTITUTE(SUBSTITUTE(Category_Map!$A$3:$A$28,CHAR(160),""),CHAR(10),"")),0)),
"Not Found")</f>
        <v>Food</v>
      </c>
      <c r="J5150" t="str">
        <f t="shared" si="80"/>
        <v>Pre-COVID</v>
      </c>
    </row>
    <row r="5151" spans="1:10" x14ac:dyDescent="0.35">
      <c r="A5151" t="s">
        <v>30</v>
      </c>
      <c r="B5151">
        <v>2018</v>
      </c>
      <c r="C5151" t="s">
        <v>40</v>
      </c>
      <c r="D5151">
        <v>141.80000000000001</v>
      </c>
      <c r="E5151">
        <v>7</v>
      </c>
      <c r="F5151" s="1">
        <v>43282</v>
      </c>
      <c r="G5151" t="s">
        <v>4</v>
      </c>
      <c r="H5151">
        <v>149.30000000000001</v>
      </c>
      <c r="I5151" t="str" cm="1">
        <f t="array" ref="I5151">IFERROR(
INDEX(Category_Map!$B$3:$B$28,
MATCH(TRIM(SUBSTITUTE(SUBSTITUTE(CLEAN(G5151),CHAR(160),""),CHAR(10),"")),
TRIM(SUBSTITUTE(SUBSTITUTE(Category_Map!$A$3:$A$28,CHAR(160),""),CHAR(10),"")),0)),
"Not Found")</f>
        <v>Food</v>
      </c>
      <c r="J5151" t="str">
        <f t="shared" si="80"/>
        <v>Pre-COVID</v>
      </c>
    </row>
    <row r="5152" spans="1:10" x14ac:dyDescent="0.35">
      <c r="A5152" t="s">
        <v>30</v>
      </c>
      <c r="B5152">
        <v>2018</v>
      </c>
      <c r="C5152" t="s">
        <v>40</v>
      </c>
      <c r="D5152">
        <v>141.80000000000001</v>
      </c>
      <c r="E5152">
        <v>7</v>
      </c>
      <c r="F5152" s="1">
        <v>43282</v>
      </c>
      <c r="G5152" t="s">
        <v>5</v>
      </c>
      <c r="H5152">
        <v>139.30000000000001</v>
      </c>
      <c r="I5152" t="str" cm="1">
        <f t="array" ref="I5152">IFERROR(
INDEX(Category_Map!$B$3:$B$28,
MATCH(TRIM(SUBSTITUTE(SUBSTITUTE(CLEAN(G5152),CHAR(160),""),CHAR(10),"")),
TRIM(SUBSTITUTE(SUBSTITUTE(Category_Map!$A$3:$A$28,CHAR(160),""),CHAR(10),"")),0)),
"Not Found")</f>
        <v>Food</v>
      </c>
      <c r="J5152" t="str">
        <f t="shared" si="80"/>
        <v>Pre-COVID</v>
      </c>
    </row>
    <row r="5153" spans="1:10" x14ac:dyDescent="0.35">
      <c r="A5153" t="s">
        <v>30</v>
      </c>
      <c r="B5153">
        <v>2018</v>
      </c>
      <c r="C5153" t="s">
        <v>40</v>
      </c>
      <c r="D5153">
        <v>141.80000000000001</v>
      </c>
      <c r="E5153">
        <v>7</v>
      </c>
      <c r="F5153" s="1">
        <v>43282</v>
      </c>
      <c r="G5153" t="s">
        <v>6</v>
      </c>
      <c r="H5153">
        <v>143.4</v>
      </c>
      <c r="I5153" t="str" cm="1">
        <f t="array" ref="I5153">IFERROR(
INDEX(Category_Map!$B$3:$B$28,
MATCH(TRIM(SUBSTITUTE(SUBSTITUTE(CLEAN(G5153),CHAR(160),""),CHAR(10),"")),
TRIM(SUBSTITUTE(SUBSTITUTE(Category_Map!$A$3:$A$28,CHAR(160),""),CHAR(10),"")),0)),
"Not Found")</f>
        <v>Food</v>
      </c>
      <c r="J5153" t="str">
        <f t="shared" si="80"/>
        <v>Pre-COVID</v>
      </c>
    </row>
    <row r="5154" spans="1:10" x14ac:dyDescent="0.35">
      <c r="A5154" t="s">
        <v>30</v>
      </c>
      <c r="B5154">
        <v>2018</v>
      </c>
      <c r="C5154" t="s">
        <v>40</v>
      </c>
      <c r="D5154">
        <v>141.80000000000001</v>
      </c>
      <c r="E5154">
        <v>7</v>
      </c>
      <c r="F5154" s="1">
        <v>43282</v>
      </c>
      <c r="G5154" t="s">
        <v>7</v>
      </c>
      <c r="H5154">
        <v>124.1</v>
      </c>
      <c r="I5154" t="str" cm="1">
        <f t="array" ref="I5154">IFERROR(
INDEX(Category_Map!$B$3:$B$28,
MATCH(TRIM(SUBSTITUTE(SUBSTITUTE(CLEAN(G5154),CHAR(160),""),CHAR(10),"")),
TRIM(SUBSTITUTE(SUBSTITUTE(Category_Map!$A$3:$A$28,CHAR(160),""),CHAR(10),"")),0)),
"Not Found")</f>
        <v>Food</v>
      </c>
      <c r="J5154" t="str">
        <f t="shared" si="80"/>
        <v>Pre-COVID</v>
      </c>
    </row>
    <row r="5155" spans="1:10" x14ac:dyDescent="0.35">
      <c r="A5155" t="s">
        <v>30</v>
      </c>
      <c r="B5155">
        <v>2018</v>
      </c>
      <c r="C5155" t="s">
        <v>40</v>
      </c>
      <c r="D5155">
        <v>141.80000000000001</v>
      </c>
      <c r="E5155">
        <v>7</v>
      </c>
      <c r="F5155" s="1">
        <v>43282</v>
      </c>
      <c r="G5155" t="s">
        <v>8</v>
      </c>
      <c r="H5155">
        <v>153.30000000000001</v>
      </c>
      <c r="I5155" t="str" cm="1">
        <f t="array" ref="I5155">IFERROR(
INDEX(Category_Map!$B$3:$B$28,
MATCH(TRIM(SUBSTITUTE(SUBSTITUTE(CLEAN(G5155),CHAR(160),""),CHAR(10),"")),
TRIM(SUBSTITUTE(SUBSTITUTE(Category_Map!$A$3:$A$28,CHAR(160),""),CHAR(10),"")),0)),
"Not Found")</f>
        <v>Food</v>
      </c>
      <c r="J5155" t="str">
        <f t="shared" si="80"/>
        <v>Pre-COVID</v>
      </c>
    </row>
    <row r="5156" spans="1:10" x14ac:dyDescent="0.35">
      <c r="A5156" t="s">
        <v>30</v>
      </c>
      <c r="B5156">
        <v>2018</v>
      </c>
      <c r="C5156" t="s">
        <v>40</v>
      </c>
      <c r="D5156">
        <v>141.80000000000001</v>
      </c>
      <c r="E5156">
        <v>7</v>
      </c>
      <c r="F5156" s="1">
        <v>43282</v>
      </c>
      <c r="G5156" t="s">
        <v>9</v>
      </c>
      <c r="H5156">
        <v>154.19999999999999</v>
      </c>
      <c r="I5156" t="str" cm="1">
        <f t="array" ref="I5156">IFERROR(
INDEX(Category_Map!$B$3:$B$28,
MATCH(TRIM(SUBSTITUTE(SUBSTITUTE(CLEAN(G5156),CHAR(160),""),CHAR(10),"")),
TRIM(SUBSTITUTE(SUBSTITUTE(Category_Map!$A$3:$A$28,CHAR(160),""),CHAR(10),"")),0)),
"Not Found")</f>
        <v>Food</v>
      </c>
      <c r="J5156" t="str">
        <f t="shared" si="80"/>
        <v>Pre-COVID</v>
      </c>
    </row>
    <row r="5157" spans="1:10" x14ac:dyDescent="0.35">
      <c r="A5157" t="s">
        <v>30</v>
      </c>
      <c r="B5157">
        <v>2018</v>
      </c>
      <c r="C5157" t="s">
        <v>40</v>
      </c>
      <c r="D5157">
        <v>141.80000000000001</v>
      </c>
      <c r="E5157">
        <v>7</v>
      </c>
      <c r="F5157" s="1">
        <v>43282</v>
      </c>
      <c r="G5157" t="s">
        <v>10</v>
      </c>
      <c r="H5157">
        <v>126.4</v>
      </c>
      <c r="I5157" t="str" cm="1">
        <f t="array" ref="I5157">IFERROR(
INDEX(Category_Map!$B$3:$B$28,
MATCH(TRIM(SUBSTITUTE(SUBSTITUTE(CLEAN(G5157),CHAR(160),""),CHAR(10),"")),
TRIM(SUBSTITUTE(SUBSTITUTE(Category_Map!$A$3:$A$28,CHAR(160),""),CHAR(10),"")),0)),
"Not Found")</f>
        <v>Food</v>
      </c>
      <c r="J5157" t="str">
        <f t="shared" si="80"/>
        <v>Pre-COVID</v>
      </c>
    </row>
    <row r="5158" spans="1:10" x14ac:dyDescent="0.35">
      <c r="A5158" t="s">
        <v>30</v>
      </c>
      <c r="B5158">
        <v>2018</v>
      </c>
      <c r="C5158" t="s">
        <v>40</v>
      </c>
      <c r="D5158">
        <v>141.80000000000001</v>
      </c>
      <c r="E5158">
        <v>7</v>
      </c>
      <c r="F5158" s="1">
        <v>43282</v>
      </c>
      <c r="G5158" t="s">
        <v>11</v>
      </c>
      <c r="H5158">
        <v>114.3</v>
      </c>
      <c r="I5158" t="str" cm="1">
        <f t="array" ref="I5158">IFERROR(
INDEX(Category_Map!$B$3:$B$28,
MATCH(TRIM(SUBSTITUTE(SUBSTITUTE(CLEAN(G5158),CHAR(160),""),CHAR(10),"")),
TRIM(SUBSTITUTE(SUBSTITUTE(Category_Map!$A$3:$A$28,CHAR(160),""),CHAR(10),"")),0)),
"Not Found")</f>
        <v>Food</v>
      </c>
      <c r="J5158" t="str">
        <f t="shared" si="80"/>
        <v>Pre-COVID</v>
      </c>
    </row>
    <row r="5159" spans="1:10" x14ac:dyDescent="0.35">
      <c r="A5159" t="s">
        <v>30</v>
      </c>
      <c r="B5159">
        <v>2018</v>
      </c>
      <c r="C5159" t="s">
        <v>40</v>
      </c>
      <c r="D5159">
        <v>141.80000000000001</v>
      </c>
      <c r="E5159">
        <v>7</v>
      </c>
      <c r="F5159" s="1">
        <v>43282</v>
      </c>
      <c r="G5159" t="s">
        <v>12</v>
      </c>
      <c r="H5159">
        <v>138.19999999999999</v>
      </c>
      <c r="I5159" t="str" cm="1">
        <f t="array" ref="I5159">IFERROR(
INDEX(Category_Map!$B$3:$B$28,
MATCH(TRIM(SUBSTITUTE(SUBSTITUTE(CLEAN(G5159),CHAR(160),""),CHAR(10),"")),
TRIM(SUBSTITUTE(SUBSTITUTE(Category_Map!$A$3:$A$28,CHAR(160),""),CHAR(10),"")),0)),
"Not Found")</f>
        <v>Food</v>
      </c>
      <c r="J5159" t="str">
        <f t="shared" si="80"/>
        <v>Pre-COVID</v>
      </c>
    </row>
    <row r="5160" spans="1:10" x14ac:dyDescent="0.35">
      <c r="A5160" t="s">
        <v>30</v>
      </c>
      <c r="B5160">
        <v>2018</v>
      </c>
      <c r="C5160" t="s">
        <v>40</v>
      </c>
      <c r="D5160">
        <v>141.80000000000001</v>
      </c>
      <c r="E5160">
        <v>7</v>
      </c>
      <c r="F5160" s="1">
        <v>43282</v>
      </c>
      <c r="G5160" t="s">
        <v>13</v>
      </c>
      <c r="H5160">
        <v>132.80000000000001</v>
      </c>
      <c r="I5160" t="str" cm="1">
        <f t="array" ref="I5160">IFERROR(
INDEX(Category_Map!$B$3:$B$28,
MATCH(TRIM(SUBSTITUTE(SUBSTITUTE(CLEAN(G5160),CHAR(160),""),CHAR(10),"")),
TRIM(SUBSTITUTE(SUBSTITUTE(Category_Map!$A$3:$A$28,CHAR(160),""),CHAR(10),"")),0)),
"Not Found")</f>
        <v>Food and beverages</v>
      </c>
      <c r="J5160" t="str">
        <f t="shared" si="80"/>
        <v>Pre-COVID</v>
      </c>
    </row>
    <row r="5161" spans="1:10" x14ac:dyDescent="0.35">
      <c r="A5161" t="s">
        <v>30</v>
      </c>
      <c r="B5161">
        <v>2018</v>
      </c>
      <c r="C5161" t="s">
        <v>40</v>
      </c>
      <c r="D5161">
        <v>141.80000000000001</v>
      </c>
      <c r="E5161">
        <v>7</v>
      </c>
      <c r="F5161" s="1">
        <v>43282</v>
      </c>
      <c r="G5161" t="s">
        <v>14</v>
      </c>
      <c r="H5161">
        <v>154.80000000000001</v>
      </c>
      <c r="I5161" t="str" cm="1">
        <f t="array" ref="I5161">IFERROR(
INDEX(Category_Map!$B$3:$B$28,
MATCH(TRIM(SUBSTITUTE(SUBSTITUTE(CLEAN(G5161),CHAR(160),""),CHAR(10),"")),
TRIM(SUBSTITUTE(SUBSTITUTE(Category_Map!$A$3:$A$28,CHAR(160),""),CHAR(10),"")),0)),
"Not Found")</f>
        <v>Food and beverages</v>
      </c>
      <c r="J5161" t="str">
        <f t="shared" si="80"/>
        <v>Pre-COVID</v>
      </c>
    </row>
    <row r="5162" spans="1:10" x14ac:dyDescent="0.35">
      <c r="A5162" t="s">
        <v>30</v>
      </c>
      <c r="B5162">
        <v>2018</v>
      </c>
      <c r="C5162" t="s">
        <v>40</v>
      </c>
      <c r="D5162">
        <v>141.80000000000001</v>
      </c>
      <c r="E5162">
        <v>7</v>
      </c>
      <c r="F5162" s="1">
        <v>43282</v>
      </c>
      <c r="G5162" t="s">
        <v>15</v>
      </c>
      <c r="H5162">
        <v>142</v>
      </c>
      <c r="I5162" t="str" cm="1">
        <f t="array" ref="I5162">IFERROR(
INDEX(Category_Map!$B$3:$B$28,
MATCH(TRIM(SUBSTITUTE(SUBSTITUTE(CLEAN(G5162),CHAR(160),""),CHAR(10),"")),
TRIM(SUBSTITUTE(SUBSTITUTE(Category_Map!$A$3:$A$28,CHAR(160),""),CHAR(10),"")),0)),
"Not Found")</f>
        <v>Food and beverages</v>
      </c>
      <c r="J5162" t="str">
        <f t="shared" si="80"/>
        <v>Pre-COVID</v>
      </c>
    </row>
    <row r="5163" spans="1:10" x14ac:dyDescent="0.35">
      <c r="A5163" t="s">
        <v>30</v>
      </c>
      <c r="B5163">
        <v>2018</v>
      </c>
      <c r="C5163" t="s">
        <v>40</v>
      </c>
      <c r="D5163">
        <v>141.80000000000001</v>
      </c>
      <c r="E5163">
        <v>7</v>
      </c>
      <c r="F5163" s="1">
        <v>43282</v>
      </c>
      <c r="G5163" t="s">
        <v>16</v>
      </c>
      <c r="H5163">
        <v>156.1</v>
      </c>
      <c r="I5163" t="str" cm="1">
        <f t="array" ref="I5163">IFERROR(
INDEX(Category_Map!$B$3:$B$28,
MATCH(TRIM(SUBSTITUTE(SUBSTITUTE(CLEAN(G5163),CHAR(160),""),CHAR(10),"")),
TRIM(SUBSTITUTE(SUBSTITUTE(Category_Map!$A$3:$A$28,CHAR(160),""),CHAR(10),"")),0)),
"Not Found")</f>
        <v>Miscellaneous</v>
      </c>
      <c r="J5163" t="str">
        <f t="shared" si="80"/>
        <v>Pre-COVID</v>
      </c>
    </row>
    <row r="5164" spans="1:10" x14ac:dyDescent="0.35">
      <c r="A5164" t="s">
        <v>30</v>
      </c>
      <c r="B5164">
        <v>2018</v>
      </c>
      <c r="C5164" t="s">
        <v>40</v>
      </c>
      <c r="D5164">
        <v>141.80000000000001</v>
      </c>
      <c r="E5164">
        <v>7</v>
      </c>
      <c r="F5164" s="1">
        <v>43282</v>
      </c>
      <c r="G5164" t="s">
        <v>17</v>
      </c>
      <c r="H5164">
        <v>151.5</v>
      </c>
      <c r="I5164" t="str" cm="1">
        <f t="array" ref="I5164">IFERROR(
INDEX(Category_Map!$B$3:$B$28,
MATCH(TRIM(SUBSTITUTE(SUBSTITUTE(CLEAN(G5164),CHAR(160),""),CHAR(10),"")),
TRIM(SUBSTITUTE(SUBSTITUTE(Category_Map!$A$3:$A$28,CHAR(160),""),CHAR(10),"")),0)),
"Not Found")</f>
        <v>Clothing and Footwear</v>
      </c>
      <c r="J5164" t="str">
        <f t="shared" si="80"/>
        <v>Pre-COVID</v>
      </c>
    </row>
    <row r="5165" spans="1:10" x14ac:dyDescent="0.35">
      <c r="A5165" t="s">
        <v>30</v>
      </c>
      <c r="B5165">
        <v>2018</v>
      </c>
      <c r="C5165" t="s">
        <v>40</v>
      </c>
      <c r="D5165">
        <v>141.80000000000001</v>
      </c>
      <c r="E5165">
        <v>7</v>
      </c>
      <c r="F5165" s="1">
        <v>43282</v>
      </c>
      <c r="G5165" t="s">
        <v>18</v>
      </c>
      <c r="H5165">
        <v>145.1</v>
      </c>
      <c r="I5165" t="str" cm="1">
        <f t="array" ref="I5165">IFERROR(
INDEX(Category_Map!$B$3:$B$28,
MATCH(TRIM(SUBSTITUTE(SUBSTITUTE(CLEAN(G5165),CHAR(160),""),CHAR(10),"")),
TRIM(SUBSTITUTE(SUBSTITUTE(Category_Map!$A$3:$A$28,CHAR(160),""),CHAR(10),"")),0)),
"Not Found")</f>
        <v>Clothing and Footwear</v>
      </c>
      <c r="J5165" t="str">
        <f t="shared" si="80"/>
        <v>Pre-COVID</v>
      </c>
    </row>
    <row r="5166" spans="1:10" x14ac:dyDescent="0.35">
      <c r="A5166" t="s">
        <v>30</v>
      </c>
      <c r="B5166">
        <v>2018</v>
      </c>
      <c r="C5166" t="s">
        <v>40</v>
      </c>
      <c r="D5166">
        <v>141.80000000000001</v>
      </c>
      <c r="E5166">
        <v>7</v>
      </c>
      <c r="F5166" s="1">
        <v>43282</v>
      </c>
      <c r="G5166" t="s">
        <v>19</v>
      </c>
      <c r="H5166">
        <v>150.6</v>
      </c>
      <c r="I5166" t="str" cm="1">
        <f t="array" ref="I5166">IFERROR(
INDEX(Category_Map!$B$3:$B$28,
MATCH(TRIM(SUBSTITUTE(SUBSTITUTE(CLEAN(G5166),CHAR(160),""),CHAR(10),"")),
TRIM(SUBSTITUTE(SUBSTITUTE(Category_Map!$A$3:$A$28,CHAR(160),""),CHAR(10),"")),0)),
"Not Found")</f>
        <v>Clothing and Footwear</v>
      </c>
      <c r="J5166" t="str">
        <f t="shared" si="80"/>
        <v>Pre-COVID</v>
      </c>
    </row>
    <row r="5167" spans="1:10" x14ac:dyDescent="0.35">
      <c r="A5167" t="s">
        <v>30</v>
      </c>
      <c r="B5167">
        <v>2018</v>
      </c>
      <c r="C5167" t="s">
        <v>40</v>
      </c>
      <c r="D5167">
        <v>141.80000000000001</v>
      </c>
      <c r="E5167">
        <v>7</v>
      </c>
      <c r="F5167" s="1">
        <v>43282</v>
      </c>
      <c r="G5167" t="s">
        <v>20</v>
      </c>
      <c r="H5167">
        <v>0</v>
      </c>
      <c r="I5167" t="str" cm="1">
        <f t="array" ref="I5167">IFERROR(
INDEX(Category_Map!$B$3:$B$28,
MATCH(TRIM(SUBSTITUTE(SUBSTITUTE(CLEAN(G5167),CHAR(160),""),CHAR(10),"")),
TRIM(SUBSTITUTE(SUBSTITUTE(Category_Map!$A$3:$A$28,CHAR(160),""),CHAR(10),"")),0)),
"Not Found")</f>
        <v>Housing and Utilities</v>
      </c>
      <c r="J5167" t="str">
        <f t="shared" si="80"/>
        <v>Pre-COVID</v>
      </c>
    </row>
    <row r="5168" spans="1:10" x14ac:dyDescent="0.35">
      <c r="A5168" t="s">
        <v>30</v>
      </c>
      <c r="B5168">
        <v>2018</v>
      </c>
      <c r="C5168" t="s">
        <v>40</v>
      </c>
      <c r="D5168">
        <v>141.80000000000001</v>
      </c>
      <c r="E5168">
        <v>7</v>
      </c>
      <c r="F5168" s="1">
        <v>43282</v>
      </c>
      <c r="G5168" t="s">
        <v>21</v>
      </c>
      <c r="H5168">
        <v>146.80000000000001</v>
      </c>
      <c r="I5168" t="str" cm="1">
        <f t="array" ref="I5168">IFERROR(
INDEX(Category_Map!$B$3:$B$28,
MATCH(TRIM(SUBSTITUTE(SUBSTITUTE(CLEAN(G5168),CHAR(160),""),CHAR(10),"")),
TRIM(SUBSTITUTE(SUBSTITUTE(Category_Map!$A$3:$A$28,CHAR(160),""),CHAR(10),"")),0)),
"Not Found")</f>
        <v>Fuel and Energy</v>
      </c>
      <c r="J5168" t="str">
        <f t="shared" si="80"/>
        <v>Pre-COVID</v>
      </c>
    </row>
    <row r="5169" spans="1:10" x14ac:dyDescent="0.35">
      <c r="A5169" t="s">
        <v>30</v>
      </c>
      <c r="B5169">
        <v>2018</v>
      </c>
      <c r="C5169" t="s">
        <v>40</v>
      </c>
      <c r="D5169">
        <v>141.80000000000001</v>
      </c>
      <c r="E5169">
        <v>7</v>
      </c>
      <c r="F5169" s="1">
        <v>43282</v>
      </c>
      <c r="G5169" t="s">
        <v>22</v>
      </c>
      <c r="H5169">
        <v>143.1</v>
      </c>
      <c r="I5169" t="str" cm="1">
        <f t="array" ref="I5169">IFERROR(
INDEX(Category_Map!$B$3:$B$28,
MATCH(TRIM(SUBSTITUTE(SUBSTITUTE(CLEAN(G5169),CHAR(160),""),CHAR(10),"")),
TRIM(SUBSTITUTE(SUBSTITUTE(Category_Map!$A$3:$A$28,CHAR(160),""),CHAR(10),"")),0)),
"Not Found")</f>
        <v>Household goods and services</v>
      </c>
      <c r="J5169" t="str">
        <f t="shared" si="80"/>
        <v>Pre-COVID</v>
      </c>
    </row>
    <row r="5170" spans="1:10" x14ac:dyDescent="0.35">
      <c r="A5170" t="s">
        <v>30</v>
      </c>
      <c r="B5170">
        <v>2018</v>
      </c>
      <c r="C5170" t="s">
        <v>40</v>
      </c>
      <c r="D5170">
        <v>141.80000000000001</v>
      </c>
      <c r="E5170">
        <v>7</v>
      </c>
      <c r="F5170" s="1">
        <v>43282</v>
      </c>
      <c r="G5170" t="s">
        <v>23</v>
      </c>
      <c r="H5170">
        <v>139</v>
      </c>
      <c r="I5170" t="str" cm="1">
        <f t="array" ref="I5170">IFERROR(
INDEX(Category_Map!$B$3:$B$28,
MATCH(TRIM(SUBSTITUTE(SUBSTITUTE(CLEAN(G5170),CHAR(160),""),CHAR(10),"")),
TRIM(SUBSTITUTE(SUBSTITUTE(Category_Map!$A$3:$A$28,CHAR(160),""),CHAR(10),"")),0)),
"Not Found")</f>
        <v>Health</v>
      </c>
      <c r="J5170" t="str">
        <f t="shared" si="80"/>
        <v>Pre-COVID</v>
      </c>
    </row>
    <row r="5171" spans="1:10" x14ac:dyDescent="0.35">
      <c r="A5171" t="s">
        <v>30</v>
      </c>
      <c r="B5171">
        <v>2018</v>
      </c>
      <c r="C5171" t="s">
        <v>40</v>
      </c>
      <c r="D5171">
        <v>141.80000000000001</v>
      </c>
      <c r="E5171">
        <v>7</v>
      </c>
      <c r="F5171" s="1">
        <v>43282</v>
      </c>
      <c r="G5171" t="s">
        <v>24</v>
      </c>
      <c r="H5171">
        <v>127.5</v>
      </c>
      <c r="I5171" t="str" cm="1">
        <f t="array" ref="I5171">IFERROR(
INDEX(Category_Map!$B$3:$B$28,
MATCH(TRIM(SUBSTITUTE(SUBSTITUTE(CLEAN(G5171),CHAR(160),""),CHAR(10),"")),
TRIM(SUBSTITUTE(SUBSTITUTE(Category_Map!$A$3:$A$28,CHAR(160),""),CHAR(10),"")),0)),
"Not Found")</f>
        <v>Transport &amp; Communication</v>
      </c>
      <c r="J5171" t="str">
        <f t="shared" si="80"/>
        <v>Pre-COVID</v>
      </c>
    </row>
    <row r="5172" spans="1:10" x14ac:dyDescent="0.35">
      <c r="A5172" t="s">
        <v>30</v>
      </c>
      <c r="B5172">
        <v>2018</v>
      </c>
      <c r="C5172" t="s">
        <v>40</v>
      </c>
      <c r="D5172">
        <v>141.80000000000001</v>
      </c>
      <c r="E5172">
        <v>7</v>
      </c>
      <c r="F5172" s="1">
        <v>43282</v>
      </c>
      <c r="G5172" t="s">
        <v>25</v>
      </c>
      <c r="H5172">
        <v>138.4</v>
      </c>
      <c r="I5172" t="str" cm="1">
        <f t="array" ref="I5172">IFERROR(
INDEX(Category_Map!$B$3:$B$28,
MATCH(TRIM(SUBSTITUTE(SUBSTITUTE(CLEAN(G5172),CHAR(160),""),CHAR(10),"")),
TRIM(SUBSTITUTE(SUBSTITUTE(Category_Map!$A$3:$A$28,CHAR(160),""),CHAR(10),"")),0)),
"Not Found")</f>
        <v>Recreation and Personal Care</v>
      </c>
      <c r="J5172" t="str">
        <f t="shared" si="80"/>
        <v>Pre-COVID</v>
      </c>
    </row>
    <row r="5173" spans="1:10" x14ac:dyDescent="0.35">
      <c r="A5173" t="s">
        <v>30</v>
      </c>
      <c r="B5173">
        <v>2018</v>
      </c>
      <c r="C5173" t="s">
        <v>40</v>
      </c>
      <c r="D5173">
        <v>141.80000000000001</v>
      </c>
      <c r="E5173">
        <v>7</v>
      </c>
      <c r="F5173" s="1">
        <v>43282</v>
      </c>
      <c r="G5173" t="s">
        <v>26</v>
      </c>
      <c r="H5173">
        <v>145.80000000000001</v>
      </c>
      <c r="I5173" t="str" cm="1">
        <f t="array" ref="I5173">IFERROR(
INDEX(Category_Map!$B$3:$B$28,
MATCH(TRIM(SUBSTITUTE(SUBSTITUTE(CLEAN(G5173),CHAR(160),""),CHAR(10),"")),
TRIM(SUBSTITUTE(SUBSTITUTE(Category_Map!$A$3:$A$28,CHAR(160),""),CHAR(10),"")),0)),
"Not Found")</f>
        <v>Education</v>
      </c>
      <c r="J5173" t="str">
        <f t="shared" si="80"/>
        <v>Pre-COVID</v>
      </c>
    </row>
    <row r="5174" spans="1:10" x14ac:dyDescent="0.35">
      <c r="A5174" t="s">
        <v>30</v>
      </c>
      <c r="B5174">
        <v>2018</v>
      </c>
      <c r="C5174" t="s">
        <v>40</v>
      </c>
      <c r="D5174">
        <v>141.80000000000001</v>
      </c>
      <c r="E5174">
        <v>7</v>
      </c>
      <c r="F5174" s="1">
        <v>43282</v>
      </c>
      <c r="G5174" t="s">
        <v>27</v>
      </c>
      <c r="H5174">
        <v>131.4</v>
      </c>
      <c r="I5174" t="str" cm="1">
        <f t="array" ref="I5174">IFERROR(
INDEX(Category_Map!$B$3:$B$28,
MATCH(TRIM(SUBSTITUTE(SUBSTITUTE(CLEAN(G5174),CHAR(160),""),CHAR(10),"")),
TRIM(SUBSTITUTE(SUBSTITUTE(Category_Map!$A$3:$A$28,CHAR(160),""),CHAR(10),"")),0)),
"Not Found")</f>
        <v>Personal care and effects</v>
      </c>
      <c r="J5174" t="str">
        <f t="shared" si="80"/>
        <v>Pre-COVID</v>
      </c>
    </row>
    <row r="5175" spans="1:10" x14ac:dyDescent="0.35">
      <c r="A5175" t="s">
        <v>30</v>
      </c>
      <c r="B5175">
        <v>2018</v>
      </c>
      <c r="C5175" t="s">
        <v>40</v>
      </c>
      <c r="D5175">
        <v>141.80000000000001</v>
      </c>
      <c r="E5175">
        <v>7</v>
      </c>
      <c r="F5175" s="1">
        <v>43282</v>
      </c>
      <c r="G5175" t="s">
        <v>28</v>
      </c>
      <c r="H5175">
        <v>136</v>
      </c>
      <c r="I5175" t="str" cm="1">
        <f t="array" ref="I5175">IFERROR(
INDEX(Category_Map!$B$3:$B$28,
MATCH(TRIM(SUBSTITUTE(SUBSTITUTE(CLEAN(G5175),CHAR(160),""),CHAR(10),"")),
TRIM(SUBSTITUTE(SUBSTITUTE(Category_Map!$A$3:$A$28,CHAR(160),""),CHAR(10),"")),0)),
"Not Found")</f>
        <v>Miscellaneous</v>
      </c>
      <c r="J5175" t="str">
        <f t="shared" si="80"/>
        <v>Pre-COVID</v>
      </c>
    </row>
    <row r="5176" spans="1:10" x14ac:dyDescent="0.35">
      <c r="A5176" t="s">
        <v>33</v>
      </c>
      <c r="B5176">
        <v>2018</v>
      </c>
      <c r="C5176" t="s">
        <v>40</v>
      </c>
      <c r="D5176">
        <v>137.5</v>
      </c>
      <c r="E5176">
        <v>7</v>
      </c>
      <c r="F5176" s="1">
        <v>43282</v>
      </c>
      <c r="G5176" t="s">
        <v>3</v>
      </c>
      <c r="H5176">
        <v>135.6</v>
      </c>
      <c r="I5176" t="str" cm="1">
        <f t="array" ref="I5176">IFERROR(
INDEX(Category_Map!$B$3:$B$28,
MATCH(TRIM(SUBSTITUTE(SUBSTITUTE(CLEAN(G5176),CHAR(160),""),CHAR(10),"")),
TRIM(SUBSTITUTE(SUBSTITUTE(Category_Map!$A$3:$A$28,CHAR(160),""),CHAR(10),"")),0)),
"Not Found")</f>
        <v>Food</v>
      </c>
      <c r="J5176" t="str">
        <f t="shared" si="80"/>
        <v>Pre-COVID</v>
      </c>
    </row>
    <row r="5177" spans="1:10" x14ac:dyDescent="0.35">
      <c r="A5177" t="s">
        <v>33</v>
      </c>
      <c r="B5177">
        <v>2018</v>
      </c>
      <c r="C5177" t="s">
        <v>40</v>
      </c>
      <c r="D5177">
        <v>137.5</v>
      </c>
      <c r="E5177">
        <v>7</v>
      </c>
      <c r="F5177" s="1">
        <v>43282</v>
      </c>
      <c r="G5177" t="s">
        <v>4</v>
      </c>
      <c r="H5177">
        <v>148.6</v>
      </c>
      <c r="I5177" t="str" cm="1">
        <f t="array" ref="I5177">IFERROR(
INDEX(Category_Map!$B$3:$B$28,
MATCH(TRIM(SUBSTITUTE(SUBSTITUTE(CLEAN(G5177),CHAR(160),""),CHAR(10),"")),
TRIM(SUBSTITUTE(SUBSTITUTE(Category_Map!$A$3:$A$28,CHAR(160),""),CHAR(10),"")),0)),
"Not Found")</f>
        <v>Food</v>
      </c>
      <c r="J5177" t="str">
        <f t="shared" si="80"/>
        <v>Pre-COVID</v>
      </c>
    </row>
    <row r="5178" spans="1:10" x14ac:dyDescent="0.35">
      <c r="A5178" t="s">
        <v>33</v>
      </c>
      <c r="B5178">
        <v>2018</v>
      </c>
      <c r="C5178" t="s">
        <v>40</v>
      </c>
      <c r="D5178">
        <v>137.5</v>
      </c>
      <c r="E5178">
        <v>7</v>
      </c>
      <c r="F5178" s="1">
        <v>43282</v>
      </c>
      <c r="G5178" t="s">
        <v>5</v>
      </c>
      <c r="H5178">
        <v>139.1</v>
      </c>
      <c r="I5178" t="str" cm="1">
        <f t="array" ref="I5178">IFERROR(
INDEX(Category_Map!$B$3:$B$28,
MATCH(TRIM(SUBSTITUTE(SUBSTITUTE(CLEAN(G5178),CHAR(160),""),CHAR(10),"")),
TRIM(SUBSTITUTE(SUBSTITUTE(Category_Map!$A$3:$A$28,CHAR(160),""),CHAR(10),"")),0)),
"Not Found")</f>
        <v>Food</v>
      </c>
      <c r="J5178" t="str">
        <f t="shared" si="80"/>
        <v>Pre-COVID</v>
      </c>
    </row>
    <row r="5179" spans="1:10" x14ac:dyDescent="0.35">
      <c r="A5179" t="s">
        <v>33</v>
      </c>
      <c r="B5179">
        <v>2018</v>
      </c>
      <c r="C5179" t="s">
        <v>40</v>
      </c>
      <c r="D5179">
        <v>137.5</v>
      </c>
      <c r="E5179">
        <v>7</v>
      </c>
      <c r="F5179" s="1">
        <v>43282</v>
      </c>
      <c r="G5179" t="s">
        <v>6</v>
      </c>
      <c r="H5179">
        <v>141</v>
      </c>
      <c r="I5179" t="str" cm="1">
        <f t="array" ref="I5179">IFERROR(
INDEX(Category_Map!$B$3:$B$28,
MATCH(TRIM(SUBSTITUTE(SUBSTITUTE(CLEAN(G5179),CHAR(160),""),CHAR(10),"")),
TRIM(SUBSTITUTE(SUBSTITUTE(Category_Map!$A$3:$A$28,CHAR(160),""),CHAR(10),"")),0)),
"Not Found")</f>
        <v>Food</v>
      </c>
      <c r="J5179" t="str">
        <f t="shared" si="80"/>
        <v>Pre-COVID</v>
      </c>
    </row>
    <row r="5180" spans="1:10" x14ac:dyDescent="0.35">
      <c r="A5180" t="s">
        <v>33</v>
      </c>
      <c r="B5180">
        <v>2018</v>
      </c>
      <c r="C5180" t="s">
        <v>40</v>
      </c>
      <c r="D5180">
        <v>137.5</v>
      </c>
      <c r="E5180">
        <v>7</v>
      </c>
      <c r="F5180" s="1">
        <v>43282</v>
      </c>
      <c r="G5180" t="s">
        <v>7</v>
      </c>
      <c r="H5180">
        <v>116.7</v>
      </c>
      <c r="I5180" t="str" cm="1">
        <f t="array" ref="I5180">IFERROR(
INDEX(Category_Map!$B$3:$B$28,
MATCH(TRIM(SUBSTITUTE(SUBSTITUTE(CLEAN(G5180),CHAR(160),""),CHAR(10),"")),
TRIM(SUBSTITUTE(SUBSTITUTE(Category_Map!$A$3:$A$28,CHAR(160),""),CHAR(10),"")),0)),
"Not Found")</f>
        <v>Food</v>
      </c>
      <c r="J5180" t="str">
        <f t="shared" si="80"/>
        <v>Pre-COVID</v>
      </c>
    </row>
    <row r="5181" spans="1:10" x14ac:dyDescent="0.35">
      <c r="A5181" t="s">
        <v>33</v>
      </c>
      <c r="B5181">
        <v>2018</v>
      </c>
      <c r="C5181" t="s">
        <v>40</v>
      </c>
      <c r="D5181">
        <v>137.5</v>
      </c>
      <c r="E5181">
        <v>7</v>
      </c>
      <c r="F5181" s="1">
        <v>43282</v>
      </c>
      <c r="G5181" t="s">
        <v>8</v>
      </c>
      <c r="H5181">
        <v>149.69999999999999</v>
      </c>
      <c r="I5181" t="str" cm="1">
        <f t="array" ref="I5181">IFERROR(
INDEX(Category_Map!$B$3:$B$28,
MATCH(TRIM(SUBSTITUTE(SUBSTITUTE(CLEAN(G5181),CHAR(160),""),CHAR(10),"")),
TRIM(SUBSTITUTE(SUBSTITUTE(Category_Map!$A$3:$A$28,CHAR(160),""),CHAR(10),"")),0)),
"Not Found")</f>
        <v>Food</v>
      </c>
      <c r="J5181" t="str">
        <f t="shared" si="80"/>
        <v>Pre-COVID</v>
      </c>
    </row>
    <row r="5182" spans="1:10" x14ac:dyDescent="0.35">
      <c r="A5182" t="s">
        <v>33</v>
      </c>
      <c r="B5182">
        <v>2018</v>
      </c>
      <c r="C5182" t="s">
        <v>40</v>
      </c>
      <c r="D5182">
        <v>137.5</v>
      </c>
      <c r="E5182">
        <v>7</v>
      </c>
      <c r="F5182" s="1">
        <v>43282</v>
      </c>
      <c r="G5182" t="s">
        <v>9</v>
      </c>
      <c r="H5182">
        <v>159.19999999999999</v>
      </c>
      <c r="I5182" t="str" cm="1">
        <f t="array" ref="I5182">IFERROR(
INDEX(Category_Map!$B$3:$B$28,
MATCH(TRIM(SUBSTITUTE(SUBSTITUTE(CLEAN(G5182),CHAR(160),""),CHAR(10),"")),
TRIM(SUBSTITUTE(SUBSTITUTE(Category_Map!$A$3:$A$28,CHAR(160),""),CHAR(10),"")),0)),
"Not Found")</f>
        <v>Food</v>
      </c>
      <c r="J5182" t="str">
        <f t="shared" si="80"/>
        <v>Pre-COVID</v>
      </c>
    </row>
    <row r="5183" spans="1:10" x14ac:dyDescent="0.35">
      <c r="A5183" t="s">
        <v>33</v>
      </c>
      <c r="B5183">
        <v>2018</v>
      </c>
      <c r="C5183" t="s">
        <v>40</v>
      </c>
      <c r="D5183">
        <v>137.5</v>
      </c>
      <c r="E5183">
        <v>7</v>
      </c>
      <c r="F5183" s="1">
        <v>43282</v>
      </c>
      <c r="G5183" t="s">
        <v>10</v>
      </c>
      <c r="H5183">
        <v>112.6</v>
      </c>
      <c r="I5183" t="str" cm="1">
        <f t="array" ref="I5183">IFERROR(
INDEX(Category_Map!$B$3:$B$28,
MATCH(TRIM(SUBSTITUTE(SUBSTITUTE(CLEAN(G5183),CHAR(160),""),CHAR(10),"")),
TRIM(SUBSTITUTE(SUBSTITUTE(Category_Map!$A$3:$A$28,CHAR(160),""),CHAR(10),"")),0)),
"Not Found")</f>
        <v>Food</v>
      </c>
      <c r="J5183" t="str">
        <f t="shared" si="80"/>
        <v>Pre-COVID</v>
      </c>
    </row>
    <row r="5184" spans="1:10" x14ac:dyDescent="0.35">
      <c r="A5184" t="s">
        <v>33</v>
      </c>
      <c r="B5184">
        <v>2018</v>
      </c>
      <c r="C5184" t="s">
        <v>40</v>
      </c>
      <c r="D5184">
        <v>137.5</v>
      </c>
      <c r="E5184">
        <v>7</v>
      </c>
      <c r="F5184" s="1">
        <v>43282</v>
      </c>
      <c r="G5184" t="s">
        <v>11</v>
      </c>
      <c r="H5184">
        <v>111.8</v>
      </c>
      <c r="I5184" t="str" cm="1">
        <f t="array" ref="I5184">IFERROR(
INDEX(Category_Map!$B$3:$B$28,
MATCH(TRIM(SUBSTITUTE(SUBSTITUTE(CLEAN(G5184),CHAR(160),""),CHAR(10),"")),
TRIM(SUBSTITUTE(SUBSTITUTE(Category_Map!$A$3:$A$28,CHAR(160),""),CHAR(10),"")),0)),
"Not Found")</f>
        <v>Food</v>
      </c>
      <c r="J5184" t="str">
        <f t="shared" si="80"/>
        <v>Pre-COVID</v>
      </c>
    </row>
    <row r="5185" spans="1:10" x14ac:dyDescent="0.35">
      <c r="A5185" t="s">
        <v>33</v>
      </c>
      <c r="B5185">
        <v>2018</v>
      </c>
      <c r="C5185" t="s">
        <v>40</v>
      </c>
      <c r="D5185">
        <v>137.5</v>
      </c>
      <c r="E5185">
        <v>7</v>
      </c>
      <c r="F5185" s="1">
        <v>43282</v>
      </c>
      <c r="G5185" t="s">
        <v>12</v>
      </c>
      <c r="H5185">
        <v>140.30000000000001</v>
      </c>
      <c r="I5185" t="str" cm="1">
        <f t="array" ref="I5185">IFERROR(
INDEX(Category_Map!$B$3:$B$28,
MATCH(TRIM(SUBSTITUTE(SUBSTITUTE(CLEAN(G5185),CHAR(160),""),CHAR(10),"")),
TRIM(SUBSTITUTE(SUBSTITUTE(Category_Map!$A$3:$A$28,CHAR(160),""),CHAR(10),"")),0)),
"Not Found")</f>
        <v>Food</v>
      </c>
      <c r="J5185" t="str">
        <f t="shared" si="80"/>
        <v>Pre-COVID</v>
      </c>
    </row>
    <row r="5186" spans="1:10" x14ac:dyDescent="0.35">
      <c r="A5186" t="s">
        <v>33</v>
      </c>
      <c r="B5186">
        <v>2018</v>
      </c>
      <c r="C5186" t="s">
        <v>40</v>
      </c>
      <c r="D5186">
        <v>137.5</v>
      </c>
      <c r="E5186">
        <v>7</v>
      </c>
      <c r="F5186" s="1">
        <v>43282</v>
      </c>
      <c r="G5186" t="s">
        <v>13</v>
      </c>
      <c r="H5186">
        <v>126.8</v>
      </c>
      <c r="I5186" t="str" cm="1">
        <f t="array" ref="I5186">IFERROR(
INDEX(Category_Map!$B$3:$B$28,
MATCH(TRIM(SUBSTITUTE(SUBSTITUTE(CLEAN(G5186),CHAR(160),""),CHAR(10),"")),
TRIM(SUBSTITUTE(SUBSTITUTE(Category_Map!$A$3:$A$28,CHAR(160),""),CHAR(10),"")),0)),
"Not Found")</f>
        <v>Food and beverages</v>
      </c>
      <c r="J5186" t="str">
        <f t="shared" ref="J5186:J5249" si="81">IF(F5186 &lt; DATE(2020,3,1), "Pre-COVID", "Post-COVID")</f>
        <v>Pre-COVID</v>
      </c>
    </row>
    <row r="5187" spans="1:10" x14ac:dyDescent="0.35">
      <c r="A5187" t="s">
        <v>33</v>
      </c>
      <c r="B5187">
        <v>2018</v>
      </c>
      <c r="C5187" t="s">
        <v>40</v>
      </c>
      <c r="D5187">
        <v>137.5</v>
      </c>
      <c r="E5187">
        <v>7</v>
      </c>
      <c r="F5187" s="1">
        <v>43282</v>
      </c>
      <c r="G5187" t="s">
        <v>14</v>
      </c>
      <c r="H5187">
        <v>149.4</v>
      </c>
      <c r="I5187" t="str" cm="1">
        <f t="array" ref="I5187">IFERROR(
INDEX(Category_Map!$B$3:$B$28,
MATCH(TRIM(SUBSTITUTE(SUBSTITUTE(CLEAN(G5187),CHAR(160),""),CHAR(10),"")),
TRIM(SUBSTITUTE(SUBSTITUTE(Category_Map!$A$3:$A$28,CHAR(160),""),CHAR(10),"")),0)),
"Not Found")</f>
        <v>Food and beverages</v>
      </c>
      <c r="J5187" t="str">
        <f t="shared" si="81"/>
        <v>Pre-COVID</v>
      </c>
    </row>
    <row r="5188" spans="1:10" x14ac:dyDescent="0.35">
      <c r="A5188" t="s">
        <v>33</v>
      </c>
      <c r="B5188">
        <v>2018</v>
      </c>
      <c r="C5188" t="s">
        <v>40</v>
      </c>
      <c r="D5188">
        <v>137.5</v>
      </c>
      <c r="E5188">
        <v>7</v>
      </c>
      <c r="F5188" s="1">
        <v>43282</v>
      </c>
      <c r="G5188" t="s">
        <v>15</v>
      </c>
      <c r="H5188">
        <v>140.30000000000001</v>
      </c>
      <c r="I5188" t="str" cm="1">
        <f t="array" ref="I5188">IFERROR(
INDEX(Category_Map!$B$3:$B$28,
MATCH(TRIM(SUBSTITUTE(SUBSTITUTE(CLEAN(G5188),CHAR(160),""),CHAR(10),"")),
TRIM(SUBSTITUTE(SUBSTITUTE(Category_Map!$A$3:$A$28,CHAR(160),""),CHAR(10),"")),0)),
"Not Found")</f>
        <v>Food and beverages</v>
      </c>
      <c r="J5188" t="str">
        <f t="shared" si="81"/>
        <v>Pre-COVID</v>
      </c>
    </row>
    <row r="5189" spans="1:10" x14ac:dyDescent="0.35">
      <c r="A5189" t="s">
        <v>33</v>
      </c>
      <c r="B5189">
        <v>2018</v>
      </c>
      <c r="C5189" t="s">
        <v>40</v>
      </c>
      <c r="D5189">
        <v>137.5</v>
      </c>
      <c r="E5189">
        <v>7</v>
      </c>
      <c r="F5189" s="1">
        <v>43282</v>
      </c>
      <c r="G5189" t="s">
        <v>16</v>
      </c>
      <c r="H5189">
        <v>161.4</v>
      </c>
      <c r="I5189" t="str" cm="1">
        <f t="array" ref="I5189">IFERROR(
INDEX(Category_Map!$B$3:$B$28,
MATCH(TRIM(SUBSTITUTE(SUBSTITUTE(CLEAN(G5189),CHAR(160),""),CHAR(10),"")),
TRIM(SUBSTITUTE(SUBSTITUTE(Category_Map!$A$3:$A$28,CHAR(160),""),CHAR(10),"")),0)),
"Not Found")</f>
        <v>Miscellaneous</v>
      </c>
      <c r="J5189" t="str">
        <f t="shared" si="81"/>
        <v>Pre-COVID</v>
      </c>
    </row>
    <row r="5190" spans="1:10" x14ac:dyDescent="0.35">
      <c r="A5190" t="s">
        <v>33</v>
      </c>
      <c r="B5190">
        <v>2018</v>
      </c>
      <c r="C5190" t="s">
        <v>40</v>
      </c>
      <c r="D5190">
        <v>137.5</v>
      </c>
      <c r="E5190">
        <v>7</v>
      </c>
      <c r="F5190" s="1">
        <v>43282</v>
      </c>
      <c r="G5190" t="s">
        <v>17</v>
      </c>
      <c r="H5190">
        <v>139.6</v>
      </c>
      <c r="I5190" t="str" cm="1">
        <f t="array" ref="I5190">IFERROR(
INDEX(Category_Map!$B$3:$B$28,
MATCH(TRIM(SUBSTITUTE(SUBSTITUTE(CLEAN(G5190),CHAR(160),""),CHAR(10),"")),
TRIM(SUBSTITUTE(SUBSTITUTE(Category_Map!$A$3:$A$28,CHAR(160),""),CHAR(10),"")),0)),
"Not Found")</f>
        <v>Clothing and Footwear</v>
      </c>
      <c r="J5190" t="str">
        <f t="shared" si="81"/>
        <v>Pre-COVID</v>
      </c>
    </row>
    <row r="5191" spans="1:10" x14ac:dyDescent="0.35">
      <c r="A5191" t="s">
        <v>33</v>
      </c>
      <c r="B5191">
        <v>2018</v>
      </c>
      <c r="C5191" t="s">
        <v>40</v>
      </c>
      <c r="D5191">
        <v>137.5</v>
      </c>
      <c r="E5191">
        <v>7</v>
      </c>
      <c r="F5191" s="1">
        <v>43282</v>
      </c>
      <c r="G5191" t="s">
        <v>18</v>
      </c>
      <c r="H5191">
        <v>128.9</v>
      </c>
      <c r="I5191" t="str" cm="1">
        <f t="array" ref="I5191">IFERROR(
INDEX(Category_Map!$B$3:$B$28,
MATCH(TRIM(SUBSTITUTE(SUBSTITUTE(CLEAN(G5191),CHAR(160),""),CHAR(10),"")),
TRIM(SUBSTITUTE(SUBSTITUTE(Category_Map!$A$3:$A$28,CHAR(160),""),CHAR(10),"")),0)),
"Not Found")</f>
        <v>Clothing and Footwear</v>
      </c>
      <c r="J5191" t="str">
        <f t="shared" si="81"/>
        <v>Pre-COVID</v>
      </c>
    </row>
    <row r="5192" spans="1:10" x14ac:dyDescent="0.35">
      <c r="A5192" t="s">
        <v>33</v>
      </c>
      <c r="B5192">
        <v>2018</v>
      </c>
      <c r="C5192" t="s">
        <v>40</v>
      </c>
      <c r="D5192">
        <v>137.5</v>
      </c>
      <c r="E5192">
        <v>7</v>
      </c>
      <c r="F5192" s="1">
        <v>43282</v>
      </c>
      <c r="G5192" t="s">
        <v>19</v>
      </c>
      <c r="H5192">
        <v>137.9</v>
      </c>
      <c r="I5192" t="str" cm="1">
        <f t="array" ref="I5192">IFERROR(
INDEX(Category_Map!$B$3:$B$28,
MATCH(TRIM(SUBSTITUTE(SUBSTITUTE(CLEAN(G5192),CHAR(160),""),CHAR(10),"")),
TRIM(SUBSTITUTE(SUBSTITUTE(Category_Map!$A$3:$A$28,CHAR(160),""),CHAR(10),"")),0)),
"Not Found")</f>
        <v>Clothing and Footwear</v>
      </c>
      <c r="J5192" t="str">
        <f t="shared" si="81"/>
        <v>Pre-COVID</v>
      </c>
    </row>
    <row r="5193" spans="1:10" x14ac:dyDescent="0.35">
      <c r="A5193" t="s">
        <v>33</v>
      </c>
      <c r="B5193">
        <v>2018</v>
      </c>
      <c r="C5193" t="s">
        <v>40</v>
      </c>
      <c r="D5193">
        <v>137.5</v>
      </c>
      <c r="E5193">
        <v>7</v>
      </c>
      <c r="F5193" s="1">
        <v>43282</v>
      </c>
      <c r="G5193" t="s">
        <v>20</v>
      </c>
      <c r="H5193">
        <v>143.6</v>
      </c>
      <c r="I5193" t="str" cm="1">
        <f t="array" ref="I5193">IFERROR(
INDEX(Category_Map!$B$3:$B$28,
MATCH(TRIM(SUBSTITUTE(SUBSTITUTE(CLEAN(G5193),CHAR(160),""),CHAR(10),"")),
TRIM(SUBSTITUTE(SUBSTITUTE(Category_Map!$A$3:$A$28,CHAR(160),""),CHAR(10),"")),0)),
"Not Found")</f>
        <v>Housing and Utilities</v>
      </c>
      <c r="J5193" t="str">
        <f t="shared" si="81"/>
        <v>Pre-COVID</v>
      </c>
    </row>
    <row r="5194" spans="1:10" x14ac:dyDescent="0.35">
      <c r="A5194" t="s">
        <v>33</v>
      </c>
      <c r="B5194">
        <v>2018</v>
      </c>
      <c r="C5194" t="s">
        <v>40</v>
      </c>
      <c r="D5194">
        <v>137.5</v>
      </c>
      <c r="E5194">
        <v>7</v>
      </c>
      <c r="F5194" s="1">
        <v>43282</v>
      </c>
      <c r="G5194" t="s">
        <v>21</v>
      </c>
      <c r="H5194">
        <v>128.1</v>
      </c>
      <c r="I5194" t="str" cm="1">
        <f t="array" ref="I5194">IFERROR(
INDEX(Category_Map!$B$3:$B$28,
MATCH(TRIM(SUBSTITUTE(SUBSTITUTE(CLEAN(G5194),CHAR(160),""),CHAR(10),"")),
TRIM(SUBSTITUTE(SUBSTITUTE(Category_Map!$A$3:$A$28,CHAR(160),""),CHAR(10),"")),0)),
"Not Found")</f>
        <v>Fuel and Energy</v>
      </c>
      <c r="J5194" t="str">
        <f t="shared" si="81"/>
        <v>Pre-COVID</v>
      </c>
    </row>
    <row r="5195" spans="1:10" x14ac:dyDescent="0.35">
      <c r="A5195" t="s">
        <v>33</v>
      </c>
      <c r="B5195">
        <v>2018</v>
      </c>
      <c r="C5195" t="s">
        <v>40</v>
      </c>
      <c r="D5195">
        <v>137.5</v>
      </c>
      <c r="E5195">
        <v>7</v>
      </c>
      <c r="F5195" s="1">
        <v>43282</v>
      </c>
      <c r="G5195" t="s">
        <v>22</v>
      </c>
      <c r="H5195">
        <v>133.6</v>
      </c>
      <c r="I5195" t="str" cm="1">
        <f t="array" ref="I5195">IFERROR(
INDEX(Category_Map!$B$3:$B$28,
MATCH(TRIM(SUBSTITUTE(SUBSTITUTE(CLEAN(G5195),CHAR(160),""),CHAR(10),"")),
TRIM(SUBSTITUTE(SUBSTITUTE(Category_Map!$A$3:$A$28,CHAR(160),""),CHAR(10),"")),0)),
"Not Found")</f>
        <v>Household goods and services</v>
      </c>
      <c r="J5195" t="str">
        <f t="shared" si="81"/>
        <v>Pre-COVID</v>
      </c>
    </row>
    <row r="5196" spans="1:10" x14ac:dyDescent="0.35">
      <c r="A5196" t="s">
        <v>33</v>
      </c>
      <c r="B5196">
        <v>2018</v>
      </c>
      <c r="C5196" t="s">
        <v>40</v>
      </c>
      <c r="D5196">
        <v>137.5</v>
      </c>
      <c r="E5196">
        <v>7</v>
      </c>
      <c r="F5196" s="1">
        <v>43282</v>
      </c>
      <c r="G5196" t="s">
        <v>23</v>
      </c>
      <c r="H5196">
        <v>133.6</v>
      </c>
      <c r="I5196" t="str" cm="1">
        <f t="array" ref="I5196">IFERROR(
INDEX(Category_Map!$B$3:$B$28,
MATCH(TRIM(SUBSTITUTE(SUBSTITUTE(CLEAN(G5196),CHAR(160),""),CHAR(10),"")),
TRIM(SUBSTITUTE(SUBSTITUTE(Category_Map!$A$3:$A$28,CHAR(160),""),CHAR(10),"")),0)),
"Not Found")</f>
        <v>Health</v>
      </c>
      <c r="J5196" t="str">
        <f t="shared" si="81"/>
        <v>Pre-COVID</v>
      </c>
    </row>
    <row r="5197" spans="1:10" x14ac:dyDescent="0.35">
      <c r="A5197" t="s">
        <v>33</v>
      </c>
      <c r="B5197">
        <v>2018</v>
      </c>
      <c r="C5197" t="s">
        <v>40</v>
      </c>
      <c r="D5197">
        <v>137.5</v>
      </c>
      <c r="E5197">
        <v>7</v>
      </c>
      <c r="F5197" s="1">
        <v>43282</v>
      </c>
      <c r="G5197" t="s">
        <v>24</v>
      </c>
      <c r="H5197">
        <v>120.1</v>
      </c>
      <c r="I5197" t="str" cm="1">
        <f t="array" ref="I5197">IFERROR(
INDEX(Category_Map!$B$3:$B$28,
MATCH(TRIM(SUBSTITUTE(SUBSTITUTE(CLEAN(G5197),CHAR(160),""),CHAR(10),"")),
TRIM(SUBSTITUTE(SUBSTITUTE(Category_Map!$A$3:$A$28,CHAR(160),""),CHAR(10),"")),0)),
"Not Found")</f>
        <v>Transport &amp; Communication</v>
      </c>
      <c r="J5197" t="str">
        <f t="shared" si="81"/>
        <v>Pre-COVID</v>
      </c>
    </row>
    <row r="5198" spans="1:10" x14ac:dyDescent="0.35">
      <c r="A5198" t="s">
        <v>33</v>
      </c>
      <c r="B5198">
        <v>2018</v>
      </c>
      <c r="C5198" t="s">
        <v>40</v>
      </c>
      <c r="D5198">
        <v>137.5</v>
      </c>
      <c r="E5198">
        <v>7</v>
      </c>
      <c r="F5198" s="1">
        <v>43282</v>
      </c>
      <c r="G5198" t="s">
        <v>25</v>
      </c>
      <c r="H5198">
        <v>129</v>
      </c>
      <c r="I5198" t="str" cm="1">
        <f t="array" ref="I5198">IFERROR(
INDEX(Category_Map!$B$3:$B$28,
MATCH(TRIM(SUBSTITUTE(SUBSTITUTE(CLEAN(G5198),CHAR(160),""),CHAR(10),"")),
TRIM(SUBSTITUTE(SUBSTITUTE(Category_Map!$A$3:$A$28,CHAR(160),""),CHAR(10),"")),0)),
"Not Found")</f>
        <v>Recreation and Personal Care</v>
      </c>
      <c r="J5198" t="str">
        <f t="shared" si="81"/>
        <v>Pre-COVID</v>
      </c>
    </row>
    <row r="5199" spans="1:10" x14ac:dyDescent="0.35">
      <c r="A5199" t="s">
        <v>33</v>
      </c>
      <c r="B5199">
        <v>2018</v>
      </c>
      <c r="C5199" t="s">
        <v>40</v>
      </c>
      <c r="D5199">
        <v>137.5</v>
      </c>
      <c r="E5199">
        <v>7</v>
      </c>
      <c r="F5199" s="1">
        <v>43282</v>
      </c>
      <c r="G5199" t="s">
        <v>26</v>
      </c>
      <c r="H5199">
        <v>144</v>
      </c>
      <c r="I5199" t="str" cm="1">
        <f t="array" ref="I5199">IFERROR(
INDEX(Category_Map!$B$3:$B$28,
MATCH(TRIM(SUBSTITUTE(SUBSTITUTE(CLEAN(G5199),CHAR(160),""),CHAR(10),"")),
TRIM(SUBSTITUTE(SUBSTITUTE(Category_Map!$A$3:$A$28,CHAR(160),""),CHAR(10),"")),0)),
"Not Found")</f>
        <v>Education</v>
      </c>
      <c r="J5199" t="str">
        <f t="shared" si="81"/>
        <v>Pre-COVID</v>
      </c>
    </row>
    <row r="5200" spans="1:10" x14ac:dyDescent="0.35">
      <c r="A5200" t="s">
        <v>33</v>
      </c>
      <c r="B5200">
        <v>2018</v>
      </c>
      <c r="C5200" t="s">
        <v>40</v>
      </c>
      <c r="D5200">
        <v>137.5</v>
      </c>
      <c r="E5200">
        <v>7</v>
      </c>
      <c r="F5200" s="1">
        <v>43282</v>
      </c>
      <c r="G5200" t="s">
        <v>27</v>
      </c>
      <c r="H5200">
        <v>128.19999999999999</v>
      </c>
      <c r="I5200" t="str" cm="1">
        <f t="array" ref="I5200">IFERROR(
INDEX(Category_Map!$B$3:$B$28,
MATCH(TRIM(SUBSTITUTE(SUBSTITUTE(CLEAN(G5200),CHAR(160),""),CHAR(10),"")),
TRIM(SUBSTITUTE(SUBSTITUTE(Category_Map!$A$3:$A$28,CHAR(160),""),CHAR(10),"")),0)),
"Not Found")</f>
        <v>Personal care and effects</v>
      </c>
      <c r="J5200" t="str">
        <f t="shared" si="81"/>
        <v>Pre-COVID</v>
      </c>
    </row>
    <row r="5201" spans="1:10" x14ac:dyDescent="0.35">
      <c r="A5201" t="s">
        <v>33</v>
      </c>
      <c r="B5201">
        <v>2018</v>
      </c>
      <c r="C5201" t="s">
        <v>40</v>
      </c>
      <c r="D5201">
        <v>137.5</v>
      </c>
      <c r="E5201">
        <v>7</v>
      </c>
      <c r="F5201" s="1">
        <v>43282</v>
      </c>
      <c r="G5201" t="s">
        <v>28</v>
      </c>
      <c r="H5201">
        <v>130.19999999999999</v>
      </c>
      <c r="I5201" t="str" cm="1">
        <f t="array" ref="I5201">IFERROR(
INDEX(Category_Map!$B$3:$B$28,
MATCH(TRIM(SUBSTITUTE(SUBSTITUTE(CLEAN(G5201),CHAR(160),""),CHAR(10),"")),
TRIM(SUBSTITUTE(SUBSTITUTE(Category_Map!$A$3:$A$28,CHAR(160),""),CHAR(10),"")),0)),
"Not Found")</f>
        <v>Miscellaneous</v>
      </c>
      <c r="J5201" t="str">
        <f t="shared" si="81"/>
        <v>Pre-COVID</v>
      </c>
    </row>
    <row r="5202" spans="1:10" x14ac:dyDescent="0.35">
      <c r="A5202" t="s">
        <v>34</v>
      </c>
      <c r="B5202">
        <v>2018</v>
      </c>
      <c r="C5202" t="s">
        <v>40</v>
      </c>
      <c r="D5202">
        <v>139.80000000000001</v>
      </c>
      <c r="E5202">
        <v>7</v>
      </c>
      <c r="F5202" s="1">
        <v>43282</v>
      </c>
      <c r="G5202" t="s">
        <v>3</v>
      </c>
      <c r="H5202">
        <v>137.5</v>
      </c>
      <c r="I5202" t="str" cm="1">
        <f t="array" ref="I5202">IFERROR(
INDEX(Category_Map!$B$3:$B$28,
MATCH(TRIM(SUBSTITUTE(SUBSTITUTE(CLEAN(G5202),CHAR(160),""),CHAR(10),"")),
TRIM(SUBSTITUTE(SUBSTITUTE(Category_Map!$A$3:$A$28,CHAR(160),""),CHAR(10),"")),0)),
"Not Found")</f>
        <v>Food</v>
      </c>
      <c r="J5202" t="str">
        <f t="shared" si="81"/>
        <v>Pre-COVID</v>
      </c>
    </row>
    <row r="5203" spans="1:10" x14ac:dyDescent="0.35">
      <c r="A5203" t="s">
        <v>34</v>
      </c>
      <c r="B5203">
        <v>2018</v>
      </c>
      <c r="C5203" t="s">
        <v>40</v>
      </c>
      <c r="D5203">
        <v>139.80000000000001</v>
      </c>
      <c r="E5203">
        <v>7</v>
      </c>
      <c r="F5203" s="1">
        <v>43282</v>
      </c>
      <c r="G5203" t="s">
        <v>4</v>
      </c>
      <c r="H5203">
        <v>149.1</v>
      </c>
      <c r="I5203" t="str" cm="1">
        <f t="array" ref="I5203">IFERROR(
INDEX(Category_Map!$B$3:$B$28,
MATCH(TRIM(SUBSTITUTE(SUBSTITUTE(CLEAN(G5203),CHAR(160),""),CHAR(10),"")),
TRIM(SUBSTITUTE(SUBSTITUTE(Category_Map!$A$3:$A$28,CHAR(160),""),CHAR(10),"")),0)),
"Not Found")</f>
        <v>Food</v>
      </c>
      <c r="J5203" t="str">
        <f t="shared" si="81"/>
        <v>Pre-COVID</v>
      </c>
    </row>
    <row r="5204" spans="1:10" x14ac:dyDescent="0.35">
      <c r="A5204" t="s">
        <v>34</v>
      </c>
      <c r="B5204">
        <v>2018</v>
      </c>
      <c r="C5204" t="s">
        <v>40</v>
      </c>
      <c r="D5204">
        <v>139.80000000000001</v>
      </c>
      <c r="E5204">
        <v>7</v>
      </c>
      <c r="F5204" s="1">
        <v>43282</v>
      </c>
      <c r="G5204" t="s">
        <v>5</v>
      </c>
      <c r="H5204">
        <v>139.19999999999999</v>
      </c>
      <c r="I5204" t="str" cm="1">
        <f t="array" ref="I5204">IFERROR(
INDEX(Category_Map!$B$3:$B$28,
MATCH(TRIM(SUBSTITUTE(SUBSTITUTE(CLEAN(G5204),CHAR(160),""),CHAR(10),"")),
TRIM(SUBSTITUTE(SUBSTITUTE(Category_Map!$A$3:$A$28,CHAR(160),""),CHAR(10),"")),0)),
"Not Found")</f>
        <v>Food</v>
      </c>
      <c r="J5204" t="str">
        <f t="shared" si="81"/>
        <v>Pre-COVID</v>
      </c>
    </row>
    <row r="5205" spans="1:10" x14ac:dyDescent="0.35">
      <c r="A5205" t="s">
        <v>34</v>
      </c>
      <c r="B5205">
        <v>2018</v>
      </c>
      <c r="C5205" t="s">
        <v>40</v>
      </c>
      <c r="D5205">
        <v>139.80000000000001</v>
      </c>
      <c r="E5205">
        <v>7</v>
      </c>
      <c r="F5205" s="1">
        <v>43282</v>
      </c>
      <c r="G5205" t="s">
        <v>6</v>
      </c>
      <c r="H5205">
        <v>142.5</v>
      </c>
      <c r="I5205" t="str" cm="1">
        <f t="array" ref="I5205">IFERROR(
INDEX(Category_Map!$B$3:$B$28,
MATCH(TRIM(SUBSTITUTE(SUBSTITUTE(CLEAN(G5205),CHAR(160),""),CHAR(10),"")),
TRIM(SUBSTITUTE(SUBSTITUTE(Category_Map!$A$3:$A$28,CHAR(160),""),CHAR(10),"")),0)),
"Not Found")</f>
        <v>Food</v>
      </c>
      <c r="J5205" t="str">
        <f t="shared" si="81"/>
        <v>Pre-COVID</v>
      </c>
    </row>
    <row r="5206" spans="1:10" x14ac:dyDescent="0.35">
      <c r="A5206" t="s">
        <v>34</v>
      </c>
      <c r="B5206">
        <v>2018</v>
      </c>
      <c r="C5206" t="s">
        <v>40</v>
      </c>
      <c r="D5206">
        <v>139.80000000000001</v>
      </c>
      <c r="E5206">
        <v>7</v>
      </c>
      <c r="F5206" s="1">
        <v>43282</v>
      </c>
      <c r="G5206" t="s">
        <v>7</v>
      </c>
      <c r="H5206">
        <v>121.4</v>
      </c>
      <c r="I5206" t="str" cm="1">
        <f t="array" ref="I5206">IFERROR(
INDEX(Category_Map!$B$3:$B$28,
MATCH(TRIM(SUBSTITUTE(SUBSTITUTE(CLEAN(G5206),CHAR(160),""),CHAR(10),"")),
TRIM(SUBSTITUTE(SUBSTITUTE(Category_Map!$A$3:$A$28,CHAR(160),""),CHAR(10),"")),0)),
"Not Found")</f>
        <v>Food</v>
      </c>
      <c r="J5206" t="str">
        <f t="shared" si="81"/>
        <v>Pre-COVID</v>
      </c>
    </row>
    <row r="5207" spans="1:10" x14ac:dyDescent="0.35">
      <c r="A5207" t="s">
        <v>34</v>
      </c>
      <c r="B5207">
        <v>2018</v>
      </c>
      <c r="C5207" t="s">
        <v>40</v>
      </c>
      <c r="D5207">
        <v>139.80000000000001</v>
      </c>
      <c r="E5207">
        <v>7</v>
      </c>
      <c r="F5207" s="1">
        <v>43282</v>
      </c>
      <c r="G5207" t="s">
        <v>8</v>
      </c>
      <c r="H5207">
        <v>151.6</v>
      </c>
      <c r="I5207" t="str" cm="1">
        <f t="array" ref="I5207">IFERROR(
INDEX(Category_Map!$B$3:$B$28,
MATCH(TRIM(SUBSTITUTE(SUBSTITUTE(CLEAN(G5207),CHAR(160),""),CHAR(10),"")),
TRIM(SUBSTITUTE(SUBSTITUTE(Category_Map!$A$3:$A$28,CHAR(160),""),CHAR(10),"")),0)),
"Not Found")</f>
        <v>Food</v>
      </c>
      <c r="J5207" t="str">
        <f t="shared" si="81"/>
        <v>Pre-COVID</v>
      </c>
    </row>
    <row r="5208" spans="1:10" x14ac:dyDescent="0.35">
      <c r="A5208" t="s">
        <v>34</v>
      </c>
      <c r="B5208">
        <v>2018</v>
      </c>
      <c r="C5208" t="s">
        <v>40</v>
      </c>
      <c r="D5208">
        <v>139.80000000000001</v>
      </c>
      <c r="E5208">
        <v>7</v>
      </c>
      <c r="F5208" s="1">
        <v>43282</v>
      </c>
      <c r="G5208" t="s">
        <v>9</v>
      </c>
      <c r="H5208">
        <v>155.9</v>
      </c>
      <c r="I5208" t="str" cm="1">
        <f t="array" ref="I5208">IFERROR(
INDEX(Category_Map!$B$3:$B$28,
MATCH(TRIM(SUBSTITUTE(SUBSTITUTE(CLEAN(G5208),CHAR(160),""),CHAR(10),"")),
TRIM(SUBSTITUTE(SUBSTITUTE(Category_Map!$A$3:$A$28,CHAR(160),""),CHAR(10),"")),0)),
"Not Found")</f>
        <v>Food</v>
      </c>
      <c r="J5208" t="str">
        <f t="shared" si="81"/>
        <v>Pre-COVID</v>
      </c>
    </row>
    <row r="5209" spans="1:10" x14ac:dyDescent="0.35">
      <c r="A5209" t="s">
        <v>34</v>
      </c>
      <c r="B5209">
        <v>2018</v>
      </c>
      <c r="C5209" t="s">
        <v>40</v>
      </c>
      <c r="D5209">
        <v>139.80000000000001</v>
      </c>
      <c r="E5209">
        <v>7</v>
      </c>
      <c r="F5209" s="1">
        <v>43282</v>
      </c>
      <c r="G5209" t="s">
        <v>10</v>
      </c>
      <c r="H5209">
        <v>121.7</v>
      </c>
      <c r="I5209" t="str" cm="1">
        <f t="array" ref="I5209">IFERROR(
INDEX(Category_Map!$B$3:$B$28,
MATCH(TRIM(SUBSTITUTE(SUBSTITUTE(CLEAN(G5209),CHAR(160),""),CHAR(10),"")),
TRIM(SUBSTITUTE(SUBSTITUTE(Category_Map!$A$3:$A$28,CHAR(160),""),CHAR(10),"")),0)),
"Not Found")</f>
        <v>Food</v>
      </c>
      <c r="J5209" t="str">
        <f t="shared" si="81"/>
        <v>Pre-COVID</v>
      </c>
    </row>
    <row r="5210" spans="1:10" x14ac:dyDescent="0.35">
      <c r="A5210" t="s">
        <v>34</v>
      </c>
      <c r="B5210">
        <v>2018</v>
      </c>
      <c r="C5210" t="s">
        <v>40</v>
      </c>
      <c r="D5210">
        <v>139.80000000000001</v>
      </c>
      <c r="E5210">
        <v>7</v>
      </c>
      <c r="F5210" s="1">
        <v>43282</v>
      </c>
      <c r="G5210" t="s">
        <v>11</v>
      </c>
      <c r="H5210">
        <v>113.5</v>
      </c>
      <c r="I5210" t="str" cm="1">
        <f t="array" ref="I5210">IFERROR(
INDEX(Category_Map!$B$3:$B$28,
MATCH(TRIM(SUBSTITUTE(SUBSTITUTE(CLEAN(G5210),CHAR(160),""),CHAR(10),"")),
TRIM(SUBSTITUTE(SUBSTITUTE(Category_Map!$A$3:$A$28,CHAR(160),""),CHAR(10),"")),0)),
"Not Found")</f>
        <v>Food</v>
      </c>
      <c r="J5210" t="str">
        <f t="shared" si="81"/>
        <v>Pre-COVID</v>
      </c>
    </row>
    <row r="5211" spans="1:10" x14ac:dyDescent="0.35">
      <c r="A5211" t="s">
        <v>34</v>
      </c>
      <c r="B5211">
        <v>2018</v>
      </c>
      <c r="C5211" t="s">
        <v>40</v>
      </c>
      <c r="D5211">
        <v>139.80000000000001</v>
      </c>
      <c r="E5211">
        <v>7</v>
      </c>
      <c r="F5211" s="1">
        <v>43282</v>
      </c>
      <c r="G5211" t="s">
        <v>12</v>
      </c>
      <c r="H5211">
        <v>138.9</v>
      </c>
      <c r="I5211" t="str" cm="1">
        <f t="array" ref="I5211">IFERROR(
INDEX(Category_Map!$B$3:$B$28,
MATCH(TRIM(SUBSTITUTE(SUBSTITUTE(CLEAN(G5211),CHAR(160),""),CHAR(10),"")),
TRIM(SUBSTITUTE(SUBSTITUTE(Category_Map!$A$3:$A$28,CHAR(160),""),CHAR(10),"")),0)),
"Not Found")</f>
        <v>Food</v>
      </c>
      <c r="J5211" t="str">
        <f t="shared" si="81"/>
        <v>Pre-COVID</v>
      </c>
    </row>
    <row r="5212" spans="1:10" x14ac:dyDescent="0.35">
      <c r="A5212" t="s">
        <v>34</v>
      </c>
      <c r="B5212">
        <v>2018</v>
      </c>
      <c r="C5212" t="s">
        <v>40</v>
      </c>
      <c r="D5212">
        <v>139.80000000000001</v>
      </c>
      <c r="E5212">
        <v>7</v>
      </c>
      <c r="F5212" s="1">
        <v>43282</v>
      </c>
      <c r="G5212" t="s">
        <v>13</v>
      </c>
      <c r="H5212">
        <v>130.30000000000001</v>
      </c>
      <c r="I5212" t="str" cm="1">
        <f t="array" ref="I5212">IFERROR(
INDEX(Category_Map!$B$3:$B$28,
MATCH(TRIM(SUBSTITUTE(SUBSTITUTE(CLEAN(G5212),CHAR(160),""),CHAR(10),"")),
TRIM(SUBSTITUTE(SUBSTITUTE(Category_Map!$A$3:$A$28,CHAR(160),""),CHAR(10),"")),0)),
"Not Found")</f>
        <v>Food and beverages</v>
      </c>
      <c r="J5212" t="str">
        <f t="shared" si="81"/>
        <v>Pre-COVID</v>
      </c>
    </row>
    <row r="5213" spans="1:10" x14ac:dyDescent="0.35">
      <c r="A5213" t="s">
        <v>34</v>
      </c>
      <c r="B5213">
        <v>2018</v>
      </c>
      <c r="C5213" t="s">
        <v>40</v>
      </c>
      <c r="D5213">
        <v>139.80000000000001</v>
      </c>
      <c r="E5213">
        <v>7</v>
      </c>
      <c r="F5213" s="1">
        <v>43282</v>
      </c>
      <c r="G5213" t="s">
        <v>14</v>
      </c>
      <c r="H5213">
        <v>152.30000000000001</v>
      </c>
      <c r="I5213" t="str" cm="1">
        <f t="array" ref="I5213">IFERROR(
INDEX(Category_Map!$B$3:$B$28,
MATCH(TRIM(SUBSTITUTE(SUBSTITUTE(CLEAN(G5213),CHAR(160),""),CHAR(10),"")),
TRIM(SUBSTITUTE(SUBSTITUTE(Category_Map!$A$3:$A$28,CHAR(160),""),CHAR(10),"")),0)),
"Not Found")</f>
        <v>Food and beverages</v>
      </c>
      <c r="J5213" t="str">
        <f t="shared" si="81"/>
        <v>Pre-COVID</v>
      </c>
    </row>
    <row r="5214" spans="1:10" x14ac:dyDescent="0.35">
      <c r="A5214" t="s">
        <v>34</v>
      </c>
      <c r="B5214">
        <v>2018</v>
      </c>
      <c r="C5214" t="s">
        <v>40</v>
      </c>
      <c r="D5214">
        <v>139.80000000000001</v>
      </c>
      <c r="E5214">
        <v>7</v>
      </c>
      <c r="F5214" s="1">
        <v>43282</v>
      </c>
      <c r="G5214" t="s">
        <v>15</v>
      </c>
      <c r="H5214">
        <v>141.4</v>
      </c>
      <c r="I5214" t="str" cm="1">
        <f t="array" ref="I5214">IFERROR(
INDEX(Category_Map!$B$3:$B$28,
MATCH(TRIM(SUBSTITUTE(SUBSTITUTE(CLEAN(G5214),CHAR(160),""),CHAR(10),"")),
TRIM(SUBSTITUTE(SUBSTITUTE(Category_Map!$A$3:$A$28,CHAR(160),""),CHAR(10),"")),0)),
"Not Found")</f>
        <v>Food and beverages</v>
      </c>
      <c r="J5214" t="str">
        <f t="shared" si="81"/>
        <v>Pre-COVID</v>
      </c>
    </row>
    <row r="5215" spans="1:10" x14ac:dyDescent="0.35">
      <c r="A5215" t="s">
        <v>34</v>
      </c>
      <c r="B5215">
        <v>2018</v>
      </c>
      <c r="C5215" t="s">
        <v>40</v>
      </c>
      <c r="D5215">
        <v>139.80000000000001</v>
      </c>
      <c r="E5215">
        <v>7</v>
      </c>
      <c r="F5215" s="1">
        <v>43282</v>
      </c>
      <c r="G5215" t="s">
        <v>16</v>
      </c>
      <c r="H5215">
        <v>157.5</v>
      </c>
      <c r="I5215" t="str" cm="1">
        <f t="array" ref="I5215">IFERROR(
INDEX(Category_Map!$B$3:$B$28,
MATCH(TRIM(SUBSTITUTE(SUBSTITUTE(CLEAN(G5215),CHAR(160),""),CHAR(10),"")),
TRIM(SUBSTITUTE(SUBSTITUTE(Category_Map!$A$3:$A$28,CHAR(160),""),CHAR(10),"")),0)),
"Not Found")</f>
        <v>Miscellaneous</v>
      </c>
      <c r="J5215" t="str">
        <f t="shared" si="81"/>
        <v>Pre-COVID</v>
      </c>
    </row>
    <row r="5216" spans="1:10" x14ac:dyDescent="0.35">
      <c r="A5216" t="s">
        <v>34</v>
      </c>
      <c r="B5216">
        <v>2018</v>
      </c>
      <c r="C5216" t="s">
        <v>40</v>
      </c>
      <c r="D5216">
        <v>139.80000000000001</v>
      </c>
      <c r="E5216">
        <v>7</v>
      </c>
      <c r="F5216" s="1">
        <v>43282</v>
      </c>
      <c r="G5216" t="s">
        <v>17</v>
      </c>
      <c r="H5216">
        <v>146.80000000000001</v>
      </c>
      <c r="I5216" t="str" cm="1">
        <f t="array" ref="I5216">IFERROR(
INDEX(Category_Map!$B$3:$B$28,
MATCH(TRIM(SUBSTITUTE(SUBSTITUTE(CLEAN(G5216),CHAR(160),""),CHAR(10),"")),
TRIM(SUBSTITUTE(SUBSTITUTE(Category_Map!$A$3:$A$28,CHAR(160),""),CHAR(10),"")),0)),
"Not Found")</f>
        <v>Clothing and Footwear</v>
      </c>
      <c r="J5216" t="str">
        <f t="shared" si="81"/>
        <v>Pre-COVID</v>
      </c>
    </row>
    <row r="5217" spans="1:10" x14ac:dyDescent="0.35">
      <c r="A5217" t="s">
        <v>34</v>
      </c>
      <c r="B5217">
        <v>2018</v>
      </c>
      <c r="C5217" t="s">
        <v>40</v>
      </c>
      <c r="D5217">
        <v>139.80000000000001</v>
      </c>
      <c r="E5217">
        <v>7</v>
      </c>
      <c r="F5217" s="1">
        <v>43282</v>
      </c>
      <c r="G5217" t="s">
        <v>18</v>
      </c>
      <c r="H5217">
        <v>138.4</v>
      </c>
      <c r="I5217" t="str" cm="1">
        <f t="array" ref="I5217">IFERROR(
INDEX(Category_Map!$B$3:$B$28,
MATCH(TRIM(SUBSTITUTE(SUBSTITUTE(CLEAN(G5217),CHAR(160),""),CHAR(10),"")),
TRIM(SUBSTITUTE(SUBSTITUTE(Category_Map!$A$3:$A$28,CHAR(160),""),CHAR(10),"")),0)),
"Not Found")</f>
        <v>Clothing and Footwear</v>
      </c>
      <c r="J5217" t="str">
        <f t="shared" si="81"/>
        <v>Pre-COVID</v>
      </c>
    </row>
    <row r="5218" spans="1:10" x14ac:dyDescent="0.35">
      <c r="A5218" t="s">
        <v>34</v>
      </c>
      <c r="B5218">
        <v>2018</v>
      </c>
      <c r="C5218" t="s">
        <v>40</v>
      </c>
      <c r="D5218">
        <v>139.80000000000001</v>
      </c>
      <c r="E5218">
        <v>7</v>
      </c>
      <c r="F5218" s="1">
        <v>43282</v>
      </c>
      <c r="G5218" t="s">
        <v>19</v>
      </c>
      <c r="H5218">
        <v>145.6</v>
      </c>
      <c r="I5218" t="str" cm="1">
        <f t="array" ref="I5218">IFERROR(
INDEX(Category_Map!$B$3:$B$28,
MATCH(TRIM(SUBSTITUTE(SUBSTITUTE(CLEAN(G5218),CHAR(160),""),CHAR(10),"")),
TRIM(SUBSTITUTE(SUBSTITUTE(Category_Map!$A$3:$A$28,CHAR(160),""),CHAR(10),"")),0)),
"Not Found")</f>
        <v>Clothing and Footwear</v>
      </c>
      <c r="J5218" t="str">
        <f t="shared" si="81"/>
        <v>Pre-COVID</v>
      </c>
    </row>
    <row r="5219" spans="1:10" x14ac:dyDescent="0.35">
      <c r="A5219" t="s">
        <v>34</v>
      </c>
      <c r="B5219">
        <v>2018</v>
      </c>
      <c r="C5219" t="s">
        <v>40</v>
      </c>
      <c r="D5219">
        <v>139.80000000000001</v>
      </c>
      <c r="E5219">
        <v>7</v>
      </c>
      <c r="F5219" s="1">
        <v>43282</v>
      </c>
      <c r="G5219" t="s">
        <v>20</v>
      </c>
      <c r="H5219">
        <v>143.6</v>
      </c>
      <c r="I5219" t="str" cm="1">
        <f t="array" ref="I5219">IFERROR(
INDEX(Category_Map!$B$3:$B$28,
MATCH(TRIM(SUBSTITUTE(SUBSTITUTE(CLEAN(G5219),CHAR(160),""),CHAR(10),"")),
TRIM(SUBSTITUTE(SUBSTITUTE(Category_Map!$A$3:$A$28,CHAR(160),""),CHAR(10),"")),0)),
"Not Found")</f>
        <v>Housing and Utilities</v>
      </c>
      <c r="J5219" t="str">
        <f t="shared" si="81"/>
        <v>Pre-COVID</v>
      </c>
    </row>
    <row r="5220" spans="1:10" x14ac:dyDescent="0.35">
      <c r="A5220" t="s">
        <v>34</v>
      </c>
      <c r="B5220">
        <v>2018</v>
      </c>
      <c r="C5220" t="s">
        <v>40</v>
      </c>
      <c r="D5220">
        <v>139.80000000000001</v>
      </c>
      <c r="E5220">
        <v>7</v>
      </c>
      <c r="F5220" s="1">
        <v>43282</v>
      </c>
      <c r="G5220" t="s">
        <v>21</v>
      </c>
      <c r="H5220">
        <v>139.69999999999999</v>
      </c>
      <c r="I5220" t="str" cm="1">
        <f t="array" ref="I5220">IFERROR(
INDEX(Category_Map!$B$3:$B$28,
MATCH(TRIM(SUBSTITUTE(SUBSTITUTE(CLEAN(G5220),CHAR(160),""),CHAR(10),"")),
TRIM(SUBSTITUTE(SUBSTITUTE(Category_Map!$A$3:$A$28,CHAR(160),""),CHAR(10),"")),0)),
"Not Found")</f>
        <v>Fuel and Energy</v>
      </c>
      <c r="J5220" t="str">
        <f t="shared" si="81"/>
        <v>Pre-COVID</v>
      </c>
    </row>
    <row r="5221" spans="1:10" x14ac:dyDescent="0.35">
      <c r="A5221" t="s">
        <v>34</v>
      </c>
      <c r="B5221">
        <v>2018</v>
      </c>
      <c r="C5221" t="s">
        <v>40</v>
      </c>
      <c r="D5221">
        <v>139.80000000000001</v>
      </c>
      <c r="E5221">
        <v>7</v>
      </c>
      <c r="F5221" s="1">
        <v>43282</v>
      </c>
      <c r="G5221" t="s">
        <v>22</v>
      </c>
      <c r="H5221">
        <v>138.6</v>
      </c>
      <c r="I5221" t="str" cm="1">
        <f t="array" ref="I5221">IFERROR(
INDEX(Category_Map!$B$3:$B$28,
MATCH(TRIM(SUBSTITUTE(SUBSTITUTE(CLEAN(G5221),CHAR(160),""),CHAR(10),"")),
TRIM(SUBSTITUTE(SUBSTITUTE(Category_Map!$A$3:$A$28,CHAR(160),""),CHAR(10),"")),0)),
"Not Found")</f>
        <v>Household goods and services</v>
      </c>
      <c r="J5221" t="str">
        <f t="shared" si="81"/>
        <v>Pre-COVID</v>
      </c>
    </row>
    <row r="5222" spans="1:10" x14ac:dyDescent="0.35">
      <c r="A5222" t="s">
        <v>34</v>
      </c>
      <c r="B5222">
        <v>2018</v>
      </c>
      <c r="C5222" t="s">
        <v>40</v>
      </c>
      <c r="D5222">
        <v>139.80000000000001</v>
      </c>
      <c r="E5222">
        <v>7</v>
      </c>
      <c r="F5222" s="1">
        <v>43282</v>
      </c>
      <c r="G5222" t="s">
        <v>23</v>
      </c>
      <c r="H5222">
        <v>137</v>
      </c>
      <c r="I5222" t="str" cm="1">
        <f t="array" ref="I5222">IFERROR(
INDEX(Category_Map!$B$3:$B$28,
MATCH(TRIM(SUBSTITUTE(SUBSTITUTE(CLEAN(G5222),CHAR(160),""),CHAR(10),"")),
TRIM(SUBSTITUTE(SUBSTITUTE(Category_Map!$A$3:$A$28,CHAR(160),""),CHAR(10),"")),0)),
"Not Found")</f>
        <v>Health</v>
      </c>
      <c r="J5222" t="str">
        <f t="shared" si="81"/>
        <v>Pre-COVID</v>
      </c>
    </row>
    <row r="5223" spans="1:10" x14ac:dyDescent="0.35">
      <c r="A5223" t="s">
        <v>34</v>
      </c>
      <c r="B5223">
        <v>2018</v>
      </c>
      <c r="C5223" t="s">
        <v>40</v>
      </c>
      <c r="D5223">
        <v>139.80000000000001</v>
      </c>
      <c r="E5223">
        <v>7</v>
      </c>
      <c r="F5223" s="1">
        <v>43282</v>
      </c>
      <c r="G5223" t="s">
        <v>24</v>
      </c>
      <c r="H5223">
        <v>123.6</v>
      </c>
      <c r="I5223" t="str" cm="1">
        <f t="array" ref="I5223">IFERROR(
INDEX(Category_Map!$B$3:$B$28,
MATCH(TRIM(SUBSTITUTE(SUBSTITUTE(CLEAN(G5223),CHAR(160),""),CHAR(10),"")),
TRIM(SUBSTITUTE(SUBSTITUTE(Category_Map!$A$3:$A$28,CHAR(160),""),CHAR(10),"")),0)),
"Not Found")</f>
        <v>Transport &amp; Communication</v>
      </c>
      <c r="J5223" t="str">
        <f t="shared" si="81"/>
        <v>Pre-COVID</v>
      </c>
    </row>
    <row r="5224" spans="1:10" x14ac:dyDescent="0.35">
      <c r="A5224" t="s">
        <v>34</v>
      </c>
      <c r="B5224">
        <v>2018</v>
      </c>
      <c r="C5224" t="s">
        <v>40</v>
      </c>
      <c r="D5224">
        <v>139.80000000000001</v>
      </c>
      <c r="E5224">
        <v>7</v>
      </c>
      <c r="F5224" s="1">
        <v>43282</v>
      </c>
      <c r="G5224" t="s">
        <v>25</v>
      </c>
      <c r="H5224">
        <v>133.1</v>
      </c>
      <c r="I5224" t="str" cm="1">
        <f t="array" ref="I5224">IFERROR(
INDEX(Category_Map!$B$3:$B$28,
MATCH(TRIM(SUBSTITUTE(SUBSTITUTE(CLEAN(G5224),CHAR(160),""),CHAR(10),"")),
TRIM(SUBSTITUTE(SUBSTITUTE(Category_Map!$A$3:$A$28,CHAR(160),""),CHAR(10),"")),0)),
"Not Found")</f>
        <v>Recreation and Personal Care</v>
      </c>
      <c r="J5224" t="str">
        <f t="shared" si="81"/>
        <v>Pre-COVID</v>
      </c>
    </row>
    <row r="5225" spans="1:10" x14ac:dyDescent="0.35">
      <c r="A5225" t="s">
        <v>34</v>
      </c>
      <c r="B5225">
        <v>2018</v>
      </c>
      <c r="C5225" t="s">
        <v>40</v>
      </c>
      <c r="D5225">
        <v>139.80000000000001</v>
      </c>
      <c r="E5225">
        <v>7</v>
      </c>
      <c r="F5225" s="1">
        <v>43282</v>
      </c>
      <c r="G5225" t="s">
        <v>26</v>
      </c>
      <c r="H5225">
        <v>144.69999999999999</v>
      </c>
      <c r="I5225" t="str" cm="1">
        <f t="array" ref="I5225">IFERROR(
INDEX(Category_Map!$B$3:$B$28,
MATCH(TRIM(SUBSTITUTE(SUBSTITUTE(CLEAN(G5225),CHAR(160),""),CHAR(10),"")),
TRIM(SUBSTITUTE(SUBSTITUTE(Category_Map!$A$3:$A$28,CHAR(160),""),CHAR(10),"")),0)),
"Not Found")</f>
        <v>Education</v>
      </c>
      <c r="J5225" t="str">
        <f t="shared" si="81"/>
        <v>Pre-COVID</v>
      </c>
    </row>
    <row r="5226" spans="1:10" x14ac:dyDescent="0.35">
      <c r="A5226" t="s">
        <v>34</v>
      </c>
      <c r="B5226">
        <v>2018</v>
      </c>
      <c r="C5226" t="s">
        <v>40</v>
      </c>
      <c r="D5226">
        <v>139.80000000000001</v>
      </c>
      <c r="E5226">
        <v>7</v>
      </c>
      <c r="F5226" s="1">
        <v>43282</v>
      </c>
      <c r="G5226" t="s">
        <v>27</v>
      </c>
      <c r="H5226">
        <v>130.1</v>
      </c>
      <c r="I5226" t="str" cm="1">
        <f t="array" ref="I5226">IFERROR(
INDEX(Category_Map!$B$3:$B$28,
MATCH(TRIM(SUBSTITUTE(SUBSTITUTE(CLEAN(G5226),CHAR(160),""),CHAR(10),"")),
TRIM(SUBSTITUTE(SUBSTITUTE(Category_Map!$A$3:$A$28,CHAR(160),""),CHAR(10),"")),0)),
"Not Found")</f>
        <v>Personal care and effects</v>
      </c>
      <c r="J5226" t="str">
        <f t="shared" si="81"/>
        <v>Pre-COVID</v>
      </c>
    </row>
    <row r="5227" spans="1:10" x14ac:dyDescent="0.35">
      <c r="A5227" t="s">
        <v>34</v>
      </c>
      <c r="B5227">
        <v>2018</v>
      </c>
      <c r="C5227" t="s">
        <v>40</v>
      </c>
      <c r="D5227">
        <v>139.80000000000001</v>
      </c>
      <c r="E5227">
        <v>7</v>
      </c>
      <c r="F5227" s="1">
        <v>43282</v>
      </c>
      <c r="G5227" t="s">
        <v>28</v>
      </c>
      <c r="H5227">
        <v>133.19999999999999</v>
      </c>
      <c r="I5227" t="str" cm="1">
        <f t="array" ref="I5227">IFERROR(
INDEX(Category_Map!$B$3:$B$28,
MATCH(TRIM(SUBSTITUTE(SUBSTITUTE(CLEAN(G5227),CHAR(160),""),CHAR(10),"")),
TRIM(SUBSTITUTE(SUBSTITUTE(Category_Map!$A$3:$A$28,CHAR(160),""),CHAR(10),"")),0)),
"Not Found")</f>
        <v>Miscellaneous</v>
      </c>
      <c r="J5227" t="str">
        <f t="shared" si="81"/>
        <v>Pre-COVID</v>
      </c>
    </row>
    <row r="5228" spans="1:10" x14ac:dyDescent="0.35">
      <c r="A5228" t="s">
        <v>30</v>
      </c>
      <c r="B5228">
        <v>2018</v>
      </c>
      <c r="C5228" t="s">
        <v>41</v>
      </c>
      <c r="D5228">
        <v>142.5</v>
      </c>
      <c r="E5228">
        <v>8</v>
      </c>
      <c r="F5228" s="1">
        <v>43313</v>
      </c>
      <c r="G5228" t="s">
        <v>3</v>
      </c>
      <c r="H5228">
        <v>139.19999999999999</v>
      </c>
      <c r="I5228" t="str" cm="1">
        <f t="array" ref="I5228">IFERROR(
INDEX(Category_Map!$B$3:$B$28,
MATCH(TRIM(SUBSTITUTE(SUBSTITUTE(CLEAN(G5228),CHAR(160),""),CHAR(10),"")),
TRIM(SUBSTITUTE(SUBSTITUTE(Category_Map!$A$3:$A$28,CHAR(160),""),CHAR(10),"")),0)),
"Not Found")</f>
        <v>Food</v>
      </c>
      <c r="J5228" t="str">
        <f t="shared" si="81"/>
        <v>Pre-COVID</v>
      </c>
    </row>
    <row r="5229" spans="1:10" x14ac:dyDescent="0.35">
      <c r="A5229" t="s">
        <v>30</v>
      </c>
      <c r="B5229">
        <v>2018</v>
      </c>
      <c r="C5229" t="s">
        <v>41</v>
      </c>
      <c r="D5229">
        <v>142.5</v>
      </c>
      <c r="E5229">
        <v>8</v>
      </c>
      <c r="F5229" s="1">
        <v>43313</v>
      </c>
      <c r="G5229" t="s">
        <v>4</v>
      </c>
      <c r="H5229">
        <v>148.80000000000001</v>
      </c>
      <c r="I5229" t="str" cm="1">
        <f t="array" ref="I5229">IFERROR(
INDEX(Category_Map!$B$3:$B$28,
MATCH(TRIM(SUBSTITUTE(SUBSTITUTE(CLEAN(G5229),CHAR(160),""),CHAR(10),"")),
TRIM(SUBSTITUTE(SUBSTITUTE(Category_Map!$A$3:$A$28,CHAR(160),""),CHAR(10),"")),0)),
"Not Found")</f>
        <v>Food</v>
      </c>
      <c r="J5229" t="str">
        <f t="shared" si="81"/>
        <v>Pre-COVID</v>
      </c>
    </row>
    <row r="5230" spans="1:10" x14ac:dyDescent="0.35">
      <c r="A5230" t="s">
        <v>30</v>
      </c>
      <c r="B5230">
        <v>2018</v>
      </c>
      <c r="C5230" t="s">
        <v>41</v>
      </c>
      <c r="D5230">
        <v>142.5</v>
      </c>
      <c r="E5230">
        <v>8</v>
      </c>
      <c r="F5230" s="1">
        <v>43313</v>
      </c>
      <c r="G5230" t="s">
        <v>5</v>
      </c>
      <c r="H5230">
        <v>139.1</v>
      </c>
      <c r="I5230" t="str" cm="1">
        <f t="array" ref="I5230">IFERROR(
INDEX(Category_Map!$B$3:$B$28,
MATCH(TRIM(SUBSTITUTE(SUBSTITUTE(CLEAN(G5230),CHAR(160),""),CHAR(10),"")),
TRIM(SUBSTITUTE(SUBSTITUTE(Category_Map!$A$3:$A$28,CHAR(160),""),CHAR(10),"")),0)),
"Not Found")</f>
        <v>Food</v>
      </c>
      <c r="J5230" t="str">
        <f t="shared" si="81"/>
        <v>Pre-COVID</v>
      </c>
    </row>
    <row r="5231" spans="1:10" x14ac:dyDescent="0.35">
      <c r="A5231" t="s">
        <v>30</v>
      </c>
      <c r="B5231">
        <v>2018</v>
      </c>
      <c r="C5231" t="s">
        <v>41</v>
      </c>
      <c r="D5231">
        <v>142.5</v>
      </c>
      <c r="E5231">
        <v>8</v>
      </c>
      <c r="F5231" s="1">
        <v>43313</v>
      </c>
      <c r="G5231" t="s">
        <v>6</v>
      </c>
      <c r="H5231">
        <v>143.5</v>
      </c>
      <c r="I5231" t="str" cm="1">
        <f t="array" ref="I5231">IFERROR(
INDEX(Category_Map!$B$3:$B$28,
MATCH(TRIM(SUBSTITUTE(SUBSTITUTE(CLEAN(G5231),CHAR(160),""),CHAR(10),"")),
TRIM(SUBSTITUTE(SUBSTITUTE(Category_Map!$A$3:$A$28,CHAR(160),""),CHAR(10),"")),0)),
"Not Found")</f>
        <v>Food</v>
      </c>
      <c r="J5231" t="str">
        <f t="shared" si="81"/>
        <v>Pre-COVID</v>
      </c>
    </row>
    <row r="5232" spans="1:10" x14ac:dyDescent="0.35">
      <c r="A5232" t="s">
        <v>30</v>
      </c>
      <c r="B5232">
        <v>2018</v>
      </c>
      <c r="C5232" t="s">
        <v>41</v>
      </c>
      <c r="D5232">
        <v>142.5</v>
      </c>
      <c r="E5232">
        <v>8</v>
      </c>
      <c r="F5232" s="1">
        <v>43313</v>
      </c>
      <c r="G5232" t="s">
        <v>7</v>
      </c>
      <c r="H5232">
        <v>125</v>
      </c>
      <c r="I5232" t="str" cm="1">
        <f t="array" ref="I5232">IFERROR(
INDEX(Category_Map!$B$3:$B$28,
MATCH(TRIM(SUBSTITUTE(SUBSTITUTE(CLEAN(G5232),CHAR(160),""),CHAR(10),"")),
TRIM(SUBSTITUTE(SUBSTITUTE(Category_Map!$A$3:$A$28,CHAR(160),""),CHAR(10),"")),0)),
"Not Found")</f>
        <v>Food</v>
      </c>
      <c r="J5232" t="str">
        <f t="shared" si="81"/>
        <v>Pre-COVID</v>
      </c>
    </row>
    <row r="5233" spans="1:10" x14ac:dyDescent="0.35">
      <c r="A5233" t="s">
        <v>30</v>
      </c>
      <c r="B5233">
        <v>2018</v>
      </c>
      <c r="C5233" t="s">
        <v>41</v>
      </c>
      <c r="D5233">
        <v>142.5</v>
      </c>
      <c r="E5233">
        <v>8</v>
      </c>
      <c r="F5233" s="1">
        <v>43313</v>
      </c>
      <c r="G5233" t="s">
        <v>8</v>
      </c>
      <c r="H5233">
        <v>154.4</v>
      </c>
      <c r="I5233" t="str" cm="1">
        <f t="array" ref="I5233">IFERROR(
INDEX(Category_Map!$B$3:$B$28,
MATCH(TRIM(SUBSTITUTE(SUBSTITUTE(CLEAN(G5233),CHAR(160),""),CHAR(10),"")),
TRIM(SUBSTITUTE(SUBSTITUTE(Category_Map!$A$3:$A$28,CHAR(160),""),CHAR(10),"")),0)),
"Not Found")</f>
        <v>Food</v>
      </c>
      <c r="J5233" t="str">
        <f t="shared" si="81"/>
        <v>Pre-COVID</v>
      </c>
    </row>
    <row r="5234" spans="1:10" x14ac:dyDescent="0.35">
      <c r="A5234" t="s">
        <v>30</v>
      </c>
      <c r="B5234">
        <v>2018</v>
      </c>
      <c r="C5234" t="s">
        <v>41</v>
      </c>
      <c r="D5234">
        <v>142.5</v>
      </c>
      <c r="E5234">
        <v>8</v>
      </c>
      <c r="F5234" s="1">
        <v>43313</v>
      </c>
      <c r="G5234" t="s">
        <v>9</v>
      </c>
      <c r="H5234">
        <v>156.30000000000001</v>
      </c>
      <c r="I5234" t="str" cm="1">
        <f t="array" ref="I5234">IFERROR(
INDEX(Category_Map!$B$3:$B$28,
MATCH(TRIM(SUBSTITUTE(SUBSTITUTE(CLEAN(G5234),CHAR(160),""),CHAR(10),"")),
TRIM(SUBSTITUTE(SUBSTITUTE(Category_Map!$A$3:$A$28,CHAR(160),""),CHAR(10),"")),0)),
"Not Found")</f>
        <v>Food</v>
      </c>
      <c r="J5234" t="str">
        <f t="shared" si="81"/>
        <v>Pre-COVID</v>
      </c>
    </row>
    <row r="5235" spans="1:10" x14ac:dyDescent="0.35">
      <c r="A5235" t="s">
        <v>30</v>
      </c>
      <c r="B5235">
        <v>2018</v>
      </c>
      <c r="C5235" t="s">
        <v>41</v>
      </c>
      <c r="D5235">
        <v>142.5</v>
      </c>
      <c r="E5235">
        <v>8</v>
      </c>
      <c r="F5235" s="1">
        <v>43313</v>
      </c>
      <c r="G5235" t="s">
        <v>10</v>
      </c>
      <c r="H5235">
        <v>126.8</v>
      </c>
      <c r="I5235" t="str" cm="1">
        <f t="array" ref="I5235">IFERROR(
INDEX(Category_Map!$B$3:$B$28,
MATCH(TRIM(SUBSTITUTE(SUBSTITUTE(CLEAN(G5235),CHAR(160),""),CHAR(10),"")),
TRIM(SUBSTITUTE(SUBSTITUTE(Category_Map!$A$3:$A$28,CHAR(160),""),CHAR(10),"")),0)),
"Not Found")</f>
        <v>Food</v>
      </c>
      <c r="J5235" t="str">
        <f t="shared" si="81"/>
        <v>Pre-COVID</v>
      </c>
    </row>
    <row r="5236" spans="1:10" x14ac:dyDescent="0.35">
      <c r="A5236" t="s">
        <v>30</v>
      </c>
      <c r="B5236">
        <v>2018</v>
      </c>
      <c r="C5236" t="s">
        <v>41</v>
      </c>
      <c r="D5236">
        <v>142.5</v>
      </c>
      <c r="E5236">
        <v>8</v>
      </c>
      <c r="F5236" s="1">
        <v>43313</v>
      </c>
      <c r="G5236" t="s">
        <v>11</v>
      </c>
      <c r="H5236">
        <v>115.4</v>
      </c>
      <c r="I5236" t="str" cm="1">
        <f t="array" ref="I5236">IFERROR(
INDEX(Category_Map!$B$3:$B$28,
MATCH(TRIM(SUBSTITUTE(SUBSTITUTE(CLEAN(G5236),CHAR(160),""),CHAR(10),"")),
TRIM(SUBSTITUTE(SUBSTITUTE(Category_Map!$A$3:$A$28,CHAR(160),""),CHAR(10),"")),0)),
"Not Found")</f>
        <v>Food</v>
      </c>
      <c r="J5236" t="str">
        <f t="shared" si="81"/>
        <v>Pre-COVID</v>
      </c>
    </row>
    <row r="5237" spans="1:10" x14ac:dyDescent="0.35">
      <c r="A5237" t="s">
        <v>30</v>
      </c>
      <c r="B5237">
        <v>2018</v>
      </c>
      <c r="C5237" t="s">
        <v>41</v>
      </c>
      <c r="D5237">
        <v>142.5</v>
      </c>
      <c r="E5237">
        <v>8</v>
      </c>
      <c r="F5237" s="1">
        <v>43313</v>
      </c>
      <c r="G5237" t="s">
        <v>12</v>
      </c>
      <c r="H5237">
        <v>138.6</v>
      </c>
      <c r="I5237" t="str" cm="1">
        <f t="array" ref="I5237">IFERROR(
INDEX(Category_Map!$B$3:$B$28,
MATCH(TRIM(SUBSTITUTE(SUBSTITUTE(CLEAN(G5237),CHAR(160),""),CHAR(10),"")),
TRIM(SUBSTITUTE(SUBSTITUTE(Category_Map!$A$3:$A$28,CHAR(160),""),CHAR(10),"")),0)),
"Not Found")</f>
        <v>Food</v>
      </c>
      <c r="J5237" t="str">
        <f t="shared" si="81"/>
        <v>Pre-COVID</v>
      </c>
    </row>
    <row r="5238" spans="1:10" x14ac:dyDescent="0.35">
      <c r="A5238" t="s">
        <v>30</v>
      </c>
      <c r="B5238">
        <v>2018</v>
      </c>
      <c r="C5238" t="s">
        <v>41</v>
      </c>
      <c r="D5238">
        <v>142.5</v>
      </c>
      <c r="E5238">
        <v>8</v>
      </c>
      <c r="F5238" s="1">
        <v>43313</v>
      </c>
      <c r="G5238" t="s">
        <v>13</v>
      </c>
      <c r="H5238">
        <v>133.80000000000001</v>
      </c>
      <c r="I5238" t="str" cm="1">
        <f t="array" ref="I5238">IFERROR(
INDEX(Category_Map!$B$3:$B$28,
MATCH(TRIM(SUBSTITUTE(SUBSTITUTE(CLEAN(G5238),CHAR(160),""),CHAR(10),"")),
TRIM(SUBSTITUTE(SUBSTITUTE(Category_Map!$A$3:$A$28,CHAR(160),""),CHAR(10),"")),0)),
"Not Found")</f>
        <v>Food and beverages</v>
      </c>
      <c r="J5238" t="str">
        <f t="shared" si="81"/>
        <v>Pre-COVID</v>
      </c>
    </row>
    <row r="5239" spans="1:10" x14ac:dyDescent="0.35">
      <c r="A5239" t="s">
        <v>30</v>
      </c>
      <c r="B5239">
        <v>2018</v>
      </c>
      <c r="C5239" t="s">
        <v>41</v>
      </c>
      <c r="D5239">
        <v>142.5</v>
      </c>
      <c r="E5239">
        <v>8</v>
      </c>
      <c r="F5239" s="1">
        <v>43313</v>
      </c>
      <c r="G5239" t="s">
        <v>14</v>
      </c>
      <c r="H5239">
        <v>155.19999999999999</v>
      </c>
      <c r="I5239" t="str" cm="1">
        <f t="array" ref="I5239">IFERROR(
INDEX(Category_Map!$B$3:$B$28,
MATCH(TRIM(SUBSTITUTE(SUBSTITUTE(CLEAN(G5239),CHAR(160),""),CHAR(10),"")),
TRIM(SUBSTITUTE(SUBSTITUTE(Category_Map!$A$3:$A$28,CHAR(160),""),CHAR(10),"")),0)),
"Not Found")</f>
        <v>Food and beverages</v>
      </c>
      <c r="J5239" t="str">
        <f t="shared" si="81"/>
        <v>Pre-COVID</v>
      </c>
    </row>
    <row r="5240" spans="1:10" x14ac:dyDescent="0.35">
      <c r="A5240" t="s">
        <v>30</v>
      </c>
      <c r="B5240">
        <v>2018</v>
      </c>
      <c r="C5240" t="s">
        <v>41</v>
      </c>
      <c r="D5240">
        <v>142.5</v>
      </c>
      <c r="E5240">
        <v>8</v>
      </c>
      <c r="F5240" s="1">
        <v>43313</v>
      </c>
      <c r="G5240" t="s">
        <v>15</v>
      </c>
      <c r="H5240">
        <v>142.69999999999999</v>
      </c>
      <c r="I5240" t="str" cm="1">
        <f t="array" ref="I5240">IFERROR(
INDEX(Category_Map!$B$3:$B$28,
MATCH(TRIM(SUBSTITUTE(SUBSTITUTE(CLEAN(G5240),CHAR(160),""),CHAR(10),"")),
TRIM(SUBSTITUTE(SUBSTITUTE(Category_Map!$A$3:$A$28,CHAR(160),""),CHAR(10),"")),0)),
"Not Found")</f>
        <v>Food and beverages</v>
      </c>
      <c r="J5240" t="str">
        <f t="shared" si="81"/>
        <v>Pre-COVID</v>
      </c>
    </row>
    <row r="5241" spans="1:10" x14ac:dyDescent="0.35">
      <c r="A5241" t="s">
        <v>30</v>
      </c>
      <c r="B5241">
        <v>2018</v>
      </c>
      <c r="C5241" t="s">
        <v>41</v>
      </c>
      <c r="D5241">
        <v>142.5</v>
      </c>
      <c r="E5241">
        <v>8</v>
      </c>
      <c r="F5241" s="1">
        <v>43313</v>
      </c>
      <c r="G5241" t="s">
        <v>16</v>
      </c>
      <c r="H5241">
        <v>156.4</v>
      </c>
      <c r="I5241" t="str" cm="1">
        <f t="array" ref="I5241">IFERROR(
INDEX(Category_Map!$B$3:$B$28,
MATCH(TRIM(SUBSTITUTE(SUBSTITUTE(CLEAN(G5241),CHAR(160),""),CHAR(10),"")),
TRIM(SUBSTITUTE(SUBSTITUTE(Category_Map!$A$3:$A$28,CHAR(160),""),CHAR(10),"")),0)),
"Not Found")</f>
        <v>Miscellaneous</v>
      </c>
      <c r="J5241" t="str">
        <f t="shared" si="81"/>
        <v>Pre-COVID</v>
      </c>
    </row>
    <row r="5242" spans="1:10" x14ac:dyDescent="0.35">
      <c r="A5242" t="s">
        <v>30</v>
      </c>
      <c r="B5242">
        <v>2018</v>
      </c>
      <c r="C5242" t="s">
        <v>41</v>
      </c>
      <c r="D5242">
        <v>142.5</v>
      </c>
      <c r="E5242">
        <v>8</v>
      </c>
      <c r="F5242" s="1">
        <v>43313</v>
      </c>
      <c r="G5242" t="s">
        <v>17</v>
      </c>
      <c r="H5242">
        <v>152.1</v>
      </c>
      <c r="I5242" t="str" cm="1">
        <f t="array" ref="I5242">IFERROR(
INDEX(Category_Map!$B$3:$B$28,
MATCH(TRIM(SUBSTITUTE(SUBSTITUTE(CLEAN(G5242),CHAR(160),""),CHAR(10),"")),
TRIM(SUBSTITUTE(SUBSTITUTE(Category_Map!$A$3:$A$28,CHAR(160),""),CHAR(10),"")),0)),
"Not Found")</f>
        <v>Clothing and Footwear</v>
      </c>
      <c r="J5242" t="str">
        <f t="shared" si="81"/>
        <v>Pre-COVID</v>
      </c>
    </row>
    <row r="5243" spans="1:10" x14ac:dyDescent="0.35">
      <c r="A5243" t="s">
        <v>30</v>
      </c>
      <c r="B5243">
        <v>2018</v>
      </c>
      <c r="C5243" t="s">
        <v>41</v>
      </c>
      <c r="D5243">
        <v>142.5</v>
      </c>
      <c r="E5243">
        <v>8</v>
      </c>
      <c r="F5243" s="1">
        <v>43313</v>
      </c>
      <c r="G5243" t="s">
        <v>18</v>
      </c>
      <c r="H5243">
        <v>145.80000000000001</v>
      </c>
      <c r="I5243" t="str" cm="1">
        <f t="array" ref="I5243">IFERROR(
INDEX(Category_Map!$B$3:$B$28,
MATCH(TRIM(SUBSTITUTE(SUBSTITUTE(CLEAN(G5243),CHAR(160),""),CHAR(10),"")),
TRIM(SUBSTITUTE(SUBSTITUTE(Category_Map!$A$3:$A$28,CHAR(160),""),CHAR(10),"")),0)),
"Not Found")</f>
        <v>Clothing and Footwear</v>
      </c>
      <c r="J5243" t="str">
        <f t="shared" si="81"/>
        <v>Pre-COVID</v>
      </c>
    </row>
    <row r="5244" spans="1:10" x14ac:dyDescent="0.35">
      <c r="A5244" t="s">
        <v>30</v>
      </c>
      <c r="B5244">
        <v>2018</v>
      </c>
      <c r="C5244" t="s">
        <v>41</v>
      </c>
      <c r="D5244">
        <v>142.5</v>
      </c>
      <c r="E5244">
        <v>8</v>
      </c>
      <c r="F5244" s="1">
        <v>43313</v>
      </c>
      <c r="G5244" t="s">
        <v>19</v>
      </c>
      <c r="H5244">
        <v>151.30000000000001</v>
      </c>
      <c r="I5244" t="str" cm="1">
        <f t="array" ref="I5244">IFERROR(
INDEX(Category_Map!$B$3:$B$28,
MATCH(TRIM(SUBSTITUTE(SUBSTITUTE(CLEAN(G5244),CHAR(160),""),CHAR(10),"")),
TRIM(SUBSTITUTE(SUBSTITUTE(Category_Map!$A$3:$A$28,CHAR(160),""),CHAR(10),"")),0)),
"Not Found")</f>
        <v>Clothing and Footwear</v>
      </c>
      <c r="J5244" t="str">
        <f t="shared" si="81"/>
        <v>Pre-COVID</v>
      </c>
    </row>
    <row r="5245" spans="1:10" x14ac:dyDescent="0.35">
      <c r="A5245" t="s">
        <v>30</v>
      </c>
      <c r="B5245">
        <v>2018</v>
      </c>
      <c r="C5245" t="s">
        <v>41</v>
      </c>
      <c r="D5245">
        <v>142.5</v>
      </c>
      <c r="E5245">
        <v>8</v>
      </c>
      <c r="F5245" s="1">
        <v>43313</v>
      </c>
      <c r="G5245" t="s">
        <v>20</v>
      </c>
      <c r="H5245">
        <v>0</v>
      </c>
      <c r="I5245" t="str" cm="1">
        <f t="array" ref="I5245">IFERROR(
INDEX(Category_Map!$B$3:$B$28,
MATCH(TRIM(SUBSTITUTE(SUBSTITUTE(CLEAN(G5245),CHAR(160),""),CHAR(10),"")),
TRIM(SUBSTITUTE(SUBSTITUTE(Category_Map!$A$3:$A$28,CHAR(160),""),CHAR(10),"")),0)),
"Not Found")</f>
        <v>Housing and Utilities</v>
      </c>
      <c r="J5245" t="str">
        <f t="shared" si="81"/>
        <v>Pre-COVID</v>
      </c>
    </row>
    <row r="5246" spans="1:10" x14ac:dyDescent="0.35">
      <c r="A5246" t="s">
        <v>30</v>
      </c>
      <c r="B5246">
        <v>2018</v>
      </c>
      <c r="C5246" t="s">
        <v>41</v>
      </c>
      <c r="D5246">
        <v>142.5</v>
      </c>
      <c r="E5246">
        <v>8</v>
      </c>
      <c r="F5246" s="1">
        <v>43313</v>
      </c>
      <c r="G5246" t="s">
        <v>21</v>
      </c>
      <c r="H5246">
        <v>147.69999999999999</v>
      </c>
      <c r="I5246" t="str" cm="1">
        <f t="array" ref="I5246">IFERROR(
INDEX(Category_Map!$B$3:$B$28,
MATCH(TRIM(SUBSTITUTE(SUBSTITUTE(CLEAN(G5246),CHAR(160),""),CHAR(10),"")),
TRIM(SUBSTITUTE(SUBSTITUTE(Category_Map!$A$3:$A$28,CHAR(160),""),CHAR(10),"")),0)),
"Not Found")</f>
        <v>Fuel and Energy</v>
      </c>
      <c r="J5246" t="str">
        <f t="shared" si="81"/>
        <v>Pre-COVID</v>
      </c>
    </row>
    <row r="5247" spans="1:10" x14ac:dyDescent="0.35">
      <c r="A5247" t="s">
        <v>30</v>
      </c>
      <c r="B5247">
        <v>2018</v>
      </c>
      <c r="C5247" t="s">
        <v>41</v>
      </c>
      <c r="D5247">
        <v>142.5</v>
      </c>
      <c r="E5247">
        <v>8</v>
      </c>
      <c r="F5247" s="1">
        <v>43313</v>
      </c>
      <c r="G5247" t="s">
        <v>22</v>
      </c>
      <c r="H5247">
        <v>143.80000000000001</v>
      </c>
      <c r="I5247" t="str" cm="1">
        <f t="array" ref="I5247">IFERROR(
INDEX(Category_Map!$B$3:$B$28,
MATCH(TRIM(SUBSTITUTE(SUBSTITUTE(CLEAN(G5247),CHAR(160),""),CHAR(10),"")),
TRIM(SUBSTITUTE(SUBSTITUTE(Category_Map!$A$3:$A$28,CHAR(160),""),CHAR(10),"")),0)),
"Not Found")</f>
        <v>Household goods and services</v>
      </c>
      <c r="J5247" t="str">
        <f t="shared" si="81"/>
        <v>Pre-COVID</v>
      </c>
    </row>
    <row r="5248" spans="1:10" x14ac:dyDescent="0.35">
      <c r="A5248" t="s">
        <v>30</v>
      </c>
      <c r="B5248">
        <v>2018</v>
      </c>
      <c r="C5248" t="s">
        <v>41</v>
      </c>
      <c r="D5248">
        <v>142.5</v>
      </c>
      <c r="E5248">
        <v>8</v>
      </c>
      <c r="F5248" s="1">
        <v>43313</v>
      </c>
      <c r="G5248" t="s">
        <v>23</v>
      </c>
      <c r="H5248">
        <v>139.4</v>
      </c>
      <c r="I5248" t="str" cm="1">
        <f t="array" ref="I5248">IFERROR(
INDEX(Category_Map!$B$3:$B$28,
MATCH(TRIM(SUBSTITUTE(SUBSTITUTE(CLEAN(G5248),CHAR(160),""),CHAR(10),"")),
TRIM(SUBSTITUTE(SUBSTITUTE(Category_Map!$A$3:$A$28,CHAR(160),""),CHAR(10),"")),0)),
"Not Found")</f>
        <v>Health</v>
      </c>
      <c r="J5248" t="str">
        <f t="shared" si="81"/>
        <v>Pre-COVID</v>
      </c>
    </row>
    <row r="5249" spans="1:10" x14ac:dyDescent="0.35">
      <c r="A5249" t="s">
        <v>30</v>
      </c>
      <c r="B5249">
        <v>2018</v>
      </c>
      <c r="C5249" t="s">
        <v>41</v>
      </c>
      <c r="D5249">
        <v>142.5</v>
      </c>
      <c r="E5249">
        <v>8</v>
      </c>
      <c r="F5249" s="1">
        <v>43313</v>
      </c>
      <c r="G5249" t="s">
        <v>24</v>
      </c>
      <c r="H5249">
        <v>128.30000000000001</v>
      </c>
      <c r="I5249" t="str" cm="1">
        <f t="array" ref="I5249">IFERROR(
INDEX(Category_Map!$B$3:$B$28,
MATCH(TRIM(SUBSTITUTE(SUBSTITUTE(CLEAN(G5249),CHAR(160),""),CHAR(10),"")),
TRIM(SUBSTITUTE(SUBSTITUTE(Category_Map!$A$3:$A$28,CHAR(160),""),CHAR(10),"")),0)),
"Not Found")</f>
        <v>Transport &amp; Communication</v>
      </c>
      <c r="J5249" t="str">
        <f t="shared" si="81"/>
        <v>Pre-COVID</v>
      </c>
    </row>
    <row r="5250" spans="1:10" x14ac:dyDescent="0.35">
      <c r="A5250" t="s">
        <v>30</v>
      </c>
      <c r="B5250">
        <v>2018</v>
      </c>
      <c r="C5250" t="s">
        <v>41</v>
      </c>
      <c r="D5250">
        <v>142.5</v>
      </c>
      <c r="E5250">
        <v>8</v>
      </c>
      <c r="F5250" s="1">
        <v>43313</v>
      </c>
      <c r="G5250" t="s">
        <v>25</v>
      </c>
      <c r="H5250">
        <v>138.6</v>
      </c>
      <c r="I5250" t="str" cm="1">
        <f t="array" ref="I5250">IFERROR(
INDEX(Category_Map!$B$3:$B$28,
MATCH(TRIM(SUBSTITUTE(SUBSTITUTE(CLEAN(G5250),CHAR(160),""),CHAR(10),"")),
TRIM(SUBSTITUTE(SUBSTITUTE(Category_Map!$A$3:$A$28,CHAR(160),""),CHAR(10),"")),0)),
"Not Found")</f>
        <v>Recreation and Personal Care</v>
      </c>
      <c r="J5250" t="str">
        <f t="shared" ref="J5250:J5313" si="82">IF(F5250 &lt; DATE(2020,3,1), "Pre-COVID", "Post-COVID")</f>
        <v>Pre-COVID</v>
      </c>
    </row>
    <row r="5251" spans="1:10" x14ac:dyDescent="0.35">
      <c r="A5251" t="s">
        <v>30</v>
      </c>
      <c r="B5251">
        <v>2018</v>
      </c>
      <c r="C5251" t="s">
        <v>41</v>
      </c>
      <c r="D5251">
        <v>142.5</v>
      </c>
      <c r="E5251">
        <v>8</v>
      </c>
      <c r="F5251" s="1">
        <v>43313</v>
      </c>
      <c r="G5251" t="s">
        <v>26</v>
      </c>
      <c r="H5251">
        <v>146.9</v>
      </c>
      <c r="I5251" t="str" cm="1">
        <f t="array" ref="I5251">IFERROR(
INDEX(Category_Map!$B$3:$B$28,
MATCH(TRIM(SUBSTITUTE(SUBSTITUTE(CLEAN(G5251),CHAR(160),""),CHAR(10),"")),
TRIM(SUBSTITUTE(SUBSTITUTE(Category_Map!$A$3:$A$28,CHAR(160),""),CHAR(10),"")),0)),
"Not Found")</f>
        <v>Education</v>
      </c>
      <c r="J5251" t="str">
        <f t="shared" si="82"/>
        <v>Pre-COVID</v>
      </c>
    </row>
    <row r="5252" spans="1:10" x14ac:dyDescent="0.35">
      <c r="A5252" t="s">
        <v>30</v>
      </c>
      <c r="B5252">
        <v>2018</v>
      </c>
      <c r="C5252" t="s">
        <v>41</v>
      </c>
      <c r="D5252">
        <v>142.5</v>
      </c>
      <c r="E5252">
        <v>8</v>
      </c>
      <c r="F5252" s="1">
        <v>43313</v>
      </c>
      <c r="G5252" t="s">
        <v>27</v>
      </c>
      <c r="H5252">
        <v>131.30000000000001</v>
      </c>
      <c r="I5252" t="str" cm="1">
        <f t="array" ref="I5252">IFERROR(
INDEX(Category_Map!$B$3:$B$28,
MATCH(TRIM(SUBSTITUTE(SUBSTITUTE(CLEAN(G5252),CHAR(160),""),CHAR(10),"")),
TRIM(SUBSTITUTE(SUBSTITUTE(Category_Map!$A$3:$A$28,CHAR(160),""),CHAR(10),"")),0)),
"Not Found")</f>
        <v>Personal care and effects</v>
      </c>
      <c r="J5252" t="str">
        <f t="shared" si="82"/>
        <v>Pre-COVID</v>
      </c>
    </row>
    <row r="5253" spans="1:10" x14ac:dyDescent="0.35">
      <c r="A5253" t="s">
        <v>30</v>
      </c>
      <c r="B5253">
        <v>2018</v>
      </c>
      <c r="C5253" t="s">
        <v>41</v>
      </c>
      <c r="D5253">
        <v>142.5</v>
      </c>
      <c r="E5253">
        <v>8</v>
      </c>
      <c r="F5253" s="1">
        <v>43313</v>
      </c>
      <c r="G5253" t="s">
        <v>28</v>
      </c>
      <c r="H5253">
        <v>136.6</v>
      </c>
      <c r="I5253" t="str" cm="1">
        <f t="array" ref="I5253">IFERROR(
INDEX(Category_Map!$B$3:$B$28,
MATCH(TRIM(SUBSTITUTE(SUBSTITUTE(CLEAN(G5253),CHAR(160),""),CHAR(10),"")),
TRIM(SUBSTITUTE(SUBSTITUTE(Category_Map!$A$3:$A$28,CHAR(160),""),CHAR(10),"")),0)),
"Not Found")</f>
        <v>Miscellaneous</v>
      </c>
      <c r="J5253" t="str">
        <f t="shared" si="82"/>
        <v>Pre-COVID</v>
      </c>
    </row>
    <row r="5254" spans="1:10" x14ac:dyDescent="0.35">
      <c r="A5254" t="s">
        <v>33</v>
      </c>
      <c r="B5254">
        <v>2018</v>
      </c>
      <c r="C5254" t="s">
        <v>41</v>
      </c>
      <c r="D5254">
        <v>138</v>
      </c>
      <c r="E5254">
        <v>8</v>
      </c>
      <c r="F5254" s="1">
        <v>43313</v>
      </c>
      <c r="G5254" t="s">
        <v>3</v>
      </c>
      <c r="H5254">
        <v>136.5</v>
      </c>
      <c r="I5254" t="str" cm="1">
        <f t="array" ref="I5254">IFERROR(
INDEX(Category_Map!$B$3:$B$28,
MATCH(TRIM(SUBSTITUTE(SUBSTITUTE(CLEAN(G5254),CHAR(160),""),CHAR(10),"")),
TRIM(SUBSTITUTE(SUBSTITUTE(Category_Map!$A$3:$A$28,CHAR(160),""),CHAR(10),"")),0)),
"Not Found")</f>
        <v>Food</v>
      </c>
      <c r="J5254" t="str">
        <f t="shared" si="82"/>
        <v>Pre-COVID</v>
      </c>
    </row>
    <row r="5255" spans="1:10" x14ac:dyDescent="0.35">
      <c r="A5255" t="s">
        <v>33</v>
      </c>
      <c r="B5255">
        <v>2018</v>
      </c>
      <c r="C5255" t="s">
        <v>41</v>
      </c>
      <c r="D5255">
        <v>138</v>
      </c>
      <c r="E5255">
        <v>8</v>
      </c>
      <c r="F5255" s="1">
        <v>43313</v>
      </c>
      <c r="G5255" t="s">
        <v>4</v>
      </c>
      <c r="H5255">
        <v>146.4</v>
      </c>
      <c r="I5255" t="str" cm="1">
        <f t="array" ref="I5255">IFERROR(
INDEX(Category_Map!$B$3:$B$28,
MATCH(TRIM(SUBSTITUTE(SUBSTITUTE(CLEAN(G5255),CHAR(160),""),CHAR(10),"")),
TRIM(SUBSTITUTE(SUBSTITUTE(Category_Map!$A$3:$A$28,CHAR(160),""),CHAR(10),"")),0)),
"Not Found")</f>
        <v>Food</v>
      </c>
      <c r="J5255" t="str">
        <f t="shared" si="82"/>
        <v>Pre-COVID</v>
      </c>
    </row>
    <row r="5256" spans="1:10" x14ac:dyDescent="0.35">
      <c r="A5256" t="s">
        <v>33</v>
      </c>
      <c r="B5256">
        <v>2018</v>
      </c>
      <c r="C5256" t="s">
        <v>41</v>
      </c>
      <c r="D5256">
        <v>138</v>
      </c>
      <c r="E5256">
        <v>8</v>
      </c>
      <c r="F5256" s="1">
        <v>43313</v>
      </c>
      <c r="G5256" t="s">
        <v>5</v>
      </c>
      <c r="H5256">
        <v>136.6</v>
      </c>
      <c r="I5256" t="str" cm="1">
        <f t="array" ref="I5256">IFERROR(
INDEX(Category_Map!$B$3:$B$28,
MATCH(TRIM(SUBSTITUTE(SUBSTITUTE(CLEAN(G5256),CHAR(160),""),CHAR(10),"")),
TRIM(SUBSTITUTE(SUBSTITUTE(Category_Map!$A$3:$A$28,CHAR(160),""),CHAR(10),"")),0)),
"Not Found")</f>
        <v>Food</v>
      </c>
      <c r="J5256" t="str">
        <f t="shared" si="82"/>
        <v>Pre-COVID</v>
      </c>
    </row>
    <row r="5257" spans="1:10" x14ac:dyDescent="0.35">
      <c r="A5257" t="s">
        <v>33</v>
      </c>
      <c r="B5257">
        <v>2018</v>
      </c>
      <c r="C5257" t="s">
        <v>41</v>
      </c>
      <c r="D5257">
        <v>138</v>
      </c>
      <c r="E5257">
        <v>8</v>
      </c>
      <c r="F5257" s="1">
        <v>43313</v>
      </c>
      <c r="G5257" t="s">
        <v>6</v>
      </c>
      <c r="H5257">
        <v>141.19999999999999</v>
      </c>
      <c r="I5257" t="str" cm="1">
        <f t="array" ref="I5257">IFERROR(
INDEX(Category_Map!$B$3:$B$28,
MATCH(TRIM(SUBSTITUTE(SUBSTITUTE(CLEAN(G5257),CHAR(160),""),CHAR(10),"")),
TRIM(SUBSTITUTE(SUBSTITUTE(Category_Map!$A$3:$A$28,CHAR(160),""),CHAR(10),"")),0)),
"Not Found")</f>
        <v>Food</v>
      </c>
      <c r="J5257" t="str">
        <f t="shared" si="82"/>
        <v>Pre-COVID</v>
      </c>
    </row>
    <row r="5258" spans="1:10" x14ac:dyDescent="0.35">
      <c r="A5258" t="s">
        <v>33</v>
      </c>
      <c r="B5258">
        <v>2018</v>
      </c>
      <c r="C5258" t="s">
        <v>41</v>
      </c>
      <c r="D5258">
        <v>138</v>
      </c>
      <c r="E5258">
        <v>8</v>
      </c>
      <c r="F5258" s="1">
        <v>43313</v>
      </c>
      <c r="G5258" t="s">
        <v>7</v>
      </c>
      <c r="H5258">
        <v>117.4</v>
      </c>
      <c r="I5258" t="str" cm="1">
        <f t="array" ref="I5258">IFERROR(
INDEX(Category_Map!$B$3:$B$28,
MATCH(TRIM(SUBSTITUTE(SUBSTITUTE(CLEAN(G5258),CHAR(160),""),CHAR(10),"")),
TRIM(SUBSTITUTE(SUBSTITUTE(Category_Map!$A$3:$A$28,CHAR(160),""),CHAR(10),"")),0)),
"Not Found")</f>
        <v>Food</v>
      </c>
      <c r="J5258" t="str">
        <f t="shared" si="82"/>
        <v>Pre-COVID</v>
      </c>
    </row>
    <row r="5259" spans="1:10" x14ac:dyDescent="0.35">
      <c r="A5259" t="s">
        <v>33</v>
      </c>
      <c r="B5259">
        <v>2018</v>
      </c>
      <c r="C5259" t="s">
        <v>41</v>
      </c>
      <c r="D5259">
        <v>138</v>
      </c>
      <c r="E5259">
        <v>8</v>
      </c>
      <c r="F5259" s="1">
        <v>43313</v>
      </c>
      <c r="G5259" t="s">
        <v>8</v>
      </c>
      <c r="H5259">
        <v>146.30000000000001</v>
      </c>
      <c r="I5259" t="str" cm="1">
        <f t="array" ref="I5259">IFERROR(
INDEX(Category_Map!$B$3:$B$28,
MATCH(TRIM(SUBSTITUTE(SUBSTITUTE(CLEAN(G5259),CHAR(160),""),CHAR(10),"")),
TRIM(SUBSTITUTE(SUBSTITUTE(Category_Map!$A$3:$A$28,CHAR(160),""),CHAR(10),"")),0)),
"Not Found")</f>
        <v>Food</v>
      </c>
      <c r="J5259" t="str">
        <f t="shared" si="82"/>
        <v>Pre-COVID</v>
      </c>
    </row>
    <row r="5260" spans="1:10" x14ac:dyDescent="0.35">
      <c r="A5260" t="s">
        <v>33</v>
      </c>
      <c r="B5260">
        <v>2018</v>
      </c>
      <c r="C5260" t="s">
        <v>41</v>
      </c>
      <c r="D5260">
        <v>138</v>
      </c>
      <c r="E5260">
        <v>8</v>
      </c>
      <c r="F5260" s="1">
        <v>43313</v>
      </c>
      <c r="G5260" t="s">
        <v>9</v>
      </c>
      <c r="H5260">
        <v>157.30000000000001</v>
      </c>
      <c r="I5260" t="str" cm="1">
        <f t="array" ref="I5260">IFERROR(
INDEX(Category_Map!$B$3:$B$28,
MATCH(TRIM(SUBSTITUTE(SUBSTITUTE(CLEAN(G5260),CHAR(160),""),CHAR(10),"")),
TRIM(SUBSTITUTE(SUBSTITUTE(Category_Map!$A$3:$A$28,CHAR(160),""),CHAR(10),"")),0)),
"Not Found")</f>
        <v>Food</v>
      </c>
      <c r="J5260" t="str">
        <f t="shared" si="82"/>
        <v>Pre-COVID</v>
      </c>
    </row>
    <row r="5261" spans="1:10" x14ac:dyDescent="0.35">
      <c r="A5261" t="s">
        <v>33</v>
      </c>
      <c r="B5261">
        <v>2018</v>
      </c>
      <c r="C5261" t="s">
        <v>41</v>
      </c>
      <c r="D5261">
        <v>138</v>
      </c>
      <c r="E5261">
        <v>8</v>
      </c>
      <c r="F5261" s="1">
        <v>43313</v>
      </c>
      <c r="G5261" t="s">
        <v>10</v>
      </c>
      <c r="H5261">
        <v>113.6</v>
      </c>
      <c r="I5261" t="str" cm="1">
        <f t="array" ref="I5261">IFERROR(
INDEX(Category_Map!$B$3:$B$28,
MATCH(TRIM(SUBSTITUTE(SUBSTITUTE(CLEAN(G5261),CHAR(160),""),CHAR(10),"")),
TRIM(SUBSTITUTE(SUBSTITUTE(Category_Map!$A$3:$A$28,CHAR(160),""),CHAR(10),"")),0)),
"Not Found")</f>
        <v>Food</v>
      </c>
      <c r="J5261" t="str">
        <f t="shared" si="82"/>
        <v>Pre-COVID</v>
      </c>
    </row>
    <row r="5262" spans="1:10" x14ac:dyDescent="0.35">
      <c r="A5262" t="s">
        <v>33</v>
      </c>
      <c r="B5262">
        <v>2018</v>
      </c>
      <c r="C5262" t="s">
        <v>41</v>
      </c>
      <c r="D5262">
        <v>138</v>
      </c>
      <c r="E5262">
        <v>8</v>
      </c>
      <c r="F5262" s="1">
        <v>43313</v>
      </c>
      <c r="G5262" t="s">
        <v>11</v>
      </c>
      <c r="H5262">
        <v>113.3</v>
      </c>
      <c r="I5262" t="str" cm="1">
        <f t="array" ref="I5262">IFERROR(
INDEX(Category_Map!$B$3:$B$28,
MATCH(TRIM(SUBSTITUTE(SUBSTITUTE(CLEAN(G5262),CHAR(160),""),CHAR(10),"")),
TRIM(SUBSTITUTE(SUBSTITUTE(Category_Map!$A$3:$A$28,CHAR(160),""),CHAR(10),"")),0)),
"Not Found")</f>
        <v>Food</v>
      </c>
      <c r="J5262" t="str">
        <f t="shared" si="82"/>
        <v>Pre-COVID</v>
      </c>
    </row>
    <row r="5263" spans="1:10" x14ac:dyDescent="0.35">
      <c r="A5263" t="s">
        <v>33</v>
      </c>
      <c r="B5263">
        <v>2018</v>
      </c>
      <c r="C5263" t="s">
        <v>41</v>
      </c>
      <c r="D5263">
        <v>138</v>
      </c>
      <c r="E5263">
        <v>8</v>
      </c>
      <c r="F5263" s="1">
        <v>43313</v>
      </c>
      <c r="G5263" t="s">
        <v>12</v>
      </c>
      <c r="H5263">
        <v>141.1</v>
      </c>
      <c r="I5263" t="str" cm="1">
        <f t="array" ref="I5263">IFERROR(
INDEX(Category_Map!$B$3:$B$28,
MATCH(TRIM(SUBSTITUTE(SUBSTITUTE(CLEAN(G5263),CHAR(160),""),CHAR(10),"")),
TRIM(SUBSTITUTE(SUBSTITUTE(Category_Map!$A$3:$A$28,CHAR(160),""),CHAR(10),"")),0)),
"Not Found")</f>
        <v>Food</v>
      </c>
      <c r="J5263" t="str">
        <f t="shared" si="82"/>
        <v>Pre-COVID</v>
      </c>
    </row>
    <row r="5264" spans="1:10" x14ac:dyDescent="0.35">
      <c r="A5264" t="s">
        <v>33</v>
      </c>
      <c r="B5264">
        <v>2018</v>
      </c>
      <c r="C5264" t="s">
        <v>41</v>
      </c>
      <c r="D5264">
        <v>138</v>
      </c>
      <c r="E5264">
        <v>8</v>
      </c>
      <c r="F5264" s="1">
        <v>43313</v>
      </c>
      <c r="G5264" t="s">
        <v>13</v>
      </c>
      <c r="H5264">
        <v>127.4</v>
      </c>
      <c r="I5264" t="str" cm="1">
        <f t="array" ref="I5264">IFERROR(
INDEX(Category_Map!$B$3:$B$28,
MATCH(TRIM(SUBSTITUTE(SUBSTITUTE(CLEAN(G5264),CHAR(160),""),CHAR(10),"")),
TRIM(SUBSTITUTE(SUBSTITUTE(Category_Map!$A$3:$A$28,CHAR(160),""),CHAR(10),"")),0)),
"Not Found")</f>
        <v>Food and beverages</v>
      </c>
      <c r="J5264" t="str">
        <f t="shared" si="82"/>
        <v>Pre-COVID</v>
      </c>
    </row>
    <row r="5265" spans="1:10" x14ac:dyDescent="0.35">
      <c r="A5265" t="s">
        <v>33</v>
      </c>
      <c r="B5265">
        <v>2018</v>
      </c>
      <c r="C5265" t="s">
        <v>41</v>
      </c>
      <c r="D5265">
        <v>138</v>
      </c>
      <c r="E5265">
        <v>8</v>
      </c>
      <c r="F5265" s="1">
        <v>43313</v>
      </c>
      <c r="G5265" t="s">
        <v>14</v>
      </c>
      <c r="H5265">
        <v>150.4</v>
      </c>
      <c r="I5265" t="str" cm="1">
        <f t="array" ref="I5265">IFERROR(
INDEX(Category_Map!$B$3:$B$28,
MATCH(TRIM(SUBSTITUTE(SUBSTITUTE(CLEAN(G5265),CHAR(160),""),CHAR(10),"")),
TRIM(SUBSTITUTE(SUBSTITUTE(Category_Map!$A$3:$A$28,CHAR(160),""),CHAR(10),"")),0)),
"Not Found")</f>
        <v>Food and beverages</v>
      </c>
      <c r="J5265" t="str">
        <f t="shared" si="82"/>
        <v>Pre-COVID</v>
      </c>
    </row>
    <row r="5266" spans="1:10" x14ac:dyDescent="0.35">
      <c r="A5266" t="s">
        <v>33</v>
      </c>
      <c r="B5266">
        <v>2018</v>
      </c>
      <c r="C5266" t="s">
        <v>41</v>
      </c>
      <c r="D5266">
        <v>138</v>
      </c>
      <c r="E5266">
        <v>8</v>
      </c>
      <c r="F5266" s="1">
        <v>43313</v>
      </c>
      <c r="G5266" t="s">
        <v>15</v>
      </c>
      <c r="H5266">
        <v>140.1</v>
      </c>
      <c r="I5266" t="str" cm="1">
        <f t="array" ref="I5266">IFERROR(
INDEX(Category_Map!$B$3:$B$28,
MATCH(TRIM(SUBSTITUTE(SUBSTITUTE(CLEAN(G5266),CHAR(160),""),CHAR(10),"")),
TRIM(SUBSTITUTE(SUBSTITUTE(Category_Map!$A$3:$A$28,CHAR(160),""),CHAR(10),"")),0)),
"Not Found")</f>
        <v>Food and beverages</v>
      </c>
      <c r="J5266" t="str">
        <f t="shared" si="82"/>
        <v>Pre-COVID</v>
      </c>
    </row>
    <row r="5267" spans="1:10" x14ac:dyDescent="0.35">
      <c r="A5267" t="s">
        <v>33</v>
      </c>
      <c r="B5267">
        <v>2018</v>
      </c>
      <c r="C5267" t="s">
        <v>41</v>
      </c>
      <c r="D5267">
        <v>138</v>
      </c>
      <c r="E5267">
        <v>8</v>
      </c>
      <c r="F5267" s="1">
        <v>43313</v>
      </c>
      <c r="G5267" t="s">
        <v>16</v>
      </c>
      <c r="H5267">
        <v>162.1</v>
      </c>
      <c r="I5267" t="str" cm="1">
        <f t="array" ref="I5267">IFERROR(
INDEX(Category_Map!$B$3:$B$28,
MATCH(TRIM(SUBSTITUTE(SUBSTITUTE(CLEAN(G5267),CHAR(160),""),CHAR(10),"")),
TRIM(SUBSTITUTE(SUBSTITUTE(Category_Map!$A$3:$A$28,CHAR(160),""),CHAR(10),"")),0)),
"Not Found")</f>
        <v>Miscellaneous</v>
      </c>
      <c r="J5267" t="str">
        <f t="shared" si="82"/>
        <v>Pre-COVID</v>
      </c>
    </row>
    <row r="5268" spans="1:10" x14ac:dyDescent="0.35">
      <c r="A5268" t="s">
        <v>33</v>
      </c>
      <c r="B5268">
        <v>2018</v>
      </c>
      <c r="C5268" t="s">
        <v>41</v>
      </c>
      <c r="D5268">
        <v>138</v>
      </c>
      <c r="E5268">
        <v>8</v>
      </c>
      <c r="F5268" s="1">
        <v>43313</v>
      </c>
      <c r="G5268" t="s">
        <v>17</v>
      </c>
      <c r="H5268">
        <v>140</v>
      </c>
      <c r="I5268" t="str" cm="1">
        <f t="array" ref="I5268">IFERROR(
INDEX(Category_Map!$B$3:$B$28,
MATCH(TRIM(SUBSTITUTE(SUBSTITUTE(CLEAN(G5268),CHAR(160),""),CHAR(10),"")),
TRIM(SUBSTITUTE(SUBSTITUTE(Category_Map!$A$3:$A$28,CHAR(160),""),CHAR(10),"")),0)),
"Not Found")</f>
        <v>Clothing and Footwear</v>
      </c>
      <c r="J5268" t="str">
        <f t="shared" si="82"/>
        <v>Pre-COVID</v>
      </c>
    </row>
    <row r="5269" spans="1:10" x14ac:dyDescent="0.35">
      <c r="A5269" t="s">
        <v>33</v>
      </c>
      <c r="B5269">
        <v>2018</v>
      </c>
      <c r="C5269" t="s">
        <v>41</v>
      </c>
      <c r="D5269">
        <v>138</v>
      </c>
      <c r="E5269">
        <v>8</v>
      </c>
      <c r="F5269" s="1">
        <v>43313</v>
      </c>
      <c r="G5269" t="s">
        <v>18</v>
      </c>
      <c r="H5269">
        <v>129</v>
      </c>
      <c r="I5269" t="str" cm="1">
        <f t="array" ref="I5269">IFERROR(
INDEX(Category_Map!$B$3:$B$28,
MATCH(TRIM(SUBSTITUTE(SUBSTITUTE(CLEAN(G5269),CHAR(160),""),CHAR(10),"")),
TRIM(SUBSTITUTE(SUBSTITUTE(Category_Map!$A$3:$A$28,CHAR(160),""),CHAR(10),"")),0)),
"Not Found")</f>
        <v>Clothing and Footwear</v>
      </c>
      <c r="J5269" t="str">
        <f t="shared" si="82"/>
        <v>Pre-COVID</v>
      </c>
    </row>
    <row r="5270" spans="1:10" x14ac:dyDescent="0.35">
      <c r="A5270" t="s">
        <v>33</v>
      </c>
      <c r="B5270">
        <v>2018</v>
      </c>
      <c r="C5270" t="s">
        <v>41</v>
      </c>
      <c r="D5270">
        <v>138</v>
      </c>
      <c r="E5270">
        <v>8</v>
      </c>
      <c r="F5270" s="1">
        <v>43313</v>
      </c>
      <c r="G5270" t="s">
        <v>19</v>
      </c>
      <c r="H5270">
        <v>138.30000000000001</v>
      </c>
      <c r="I5270" t="str" cm="1">
        <f t="array" ref="I5270">IFERROR(
INDEX(Category_Map!$B$3:$B$28,
MATCH(TRIM(SUBSTITUTE(SUBSTITUTE(CLEAN(G5270),CHAR(160),""),CHAR(10),"")),
TRIM(SUBSTITUTE(SUBSTITUTE(Category_Map!$A$3:$A$28,CHAR(160),""),CHAR(10),"")),0)),
"Not Found")</f>
        <v>Clothing and Footwear</v>
      </c>
      <c r="J5270" t="str">
        <f t="shared" si="82"/>
        <v>Pre-COVID</v>
      </c>
    </row>
    <row r="5271" spans="1:10" x14ac:dyDescent="0.35">
      <c r="A5271" t="s">
        <v>33</v>
      </c>
      <c r="B5271">
        <v>2018</v>
      </c>
      <c r="C5271" t="s">
        <v>41</v>
      </c>
      <c r="D5271">
        <v>138</v>
      </c>
      <c r="E5271">
        <v>8</v>
      </c>
      <c r="F5271" s="1">
        <v>43313</v>
      </c>
      <c r="G5271" t="s">
        <v>20</v>
      </c>
      <c r="H5271">
        <v>144.6</v>
      </c>
      <c r="I5271" t="str" cm="1">
        <f t="array" ref="I5271">IFERROR(
INDEX(Category_Map!$B$3:$B$28,
MATCH(TRIM(SUBSTITUTE(SUBSTITUTE(CLEAN(G5271),CHAR(160),""),CHAR(10),"")),
TRIM(SUBSTITUTE(SUBSTITUTE(Category_Map!$A$3:$A$28,CHAR(160),""),CHAR(10),"")),0)),
"Not Found")</f>
        <v>Housing and Utilities</v>
      </c>
      <c r="J5271" t="str">
        <f t="shared" si="82"/>
        <v>Pre-COVID</v>
      </c>
    </row>
    <row r="5272" spans="1:10" x14ac:dyDescent="0.35">
      <c r="A5272" t="s">
        <v>33</v>
      </c>
      <c r="B5272">
        <v>2018</v>
      </c>
      <c r="C5272" t="s">
        <v>41</v>
      </c>
      <c r="D5272">
        <v>138</v>
      </c>
      <c r="E5272">
        <v>8</v>
      </c>
      <c r="F5272" s="1">
        <v>43313</v>
      </c>
      <c r="G5272" t="s">
        <v>21</v>
      </c>
      <c r="H5272">
        <v>129.80000000000001</v>
      </c>
      <c r="I5272" t="str" cm="1">
        <f t="array" ref="I5272">IFERROR(
INDEX(Category_Map!$B$3:$B$28,
MATCH(TRIM(SUBSTITUTE(SUBSTITUTE(CLEAN(G5272),CHAR(160),""),CHAR(10),"")),
TRIM(SUBSTITUTE(SUBSTITUTE(Category_Map!$A$3:$A$28,CHAR(160),""),CHAR(10),"")),0)),
"Not Found")</f>
        <v>Fuel and Energy</v>
      </c>
      <c r="J5272" t="str">
        <f t="shared" si="82"/>
        <v>Pre-COVID</v>
      </c>
    </row>
    <row r="5273" spans="1:10" x14ac:dyDescent="0.35">
      <c r="A5273" t="s">
        <v>33</v>
      </c>
      <c r="B5273">
        <v>2018</v>
      </c>
      <c r="C5273" t="s">
        <v>41</v>
      </c>
      <c r="D5273">
        <v>138</v>
      </c>
      <c r="E5273">
        <v>8</v>
      </c>
      <c r="F5273" s="1">
        <v>43313</v>
      </c>
      <c r="G5273" t="s">
        <v>22</v>
      </c>
      <c r="H5273">
        <v>134.4</v>
      </c>
      <c r="I5273" t="str" cm="1">
        <f t="array" ref="I5273">IFERROR(
INDEX(Category_Map!$B$3:$B$28,
MATCH(TRIM(SUBSTITUTE(SUBSTITUTE(CLEAN(G5273),CHAR(160),""),CHAR(10),"")),
TRIM(SUBSTITUTE(SUBSTITUTE(Category_Map!$A$3:$A$28,CHAR(160),""),CHAR(10),"")),0)),
"Not Found")</f>
        <v>Household goods and services</v>
      </c>
      <c r="J5273" t="str">
        <f t="shared" si="82"/>
        <v>Pre-COVID</v>
      </c>
    </row>
    <row r="5274" spans="1:10" x14ac:dyDescent="0.35">
      <c r="A5274" t="s">
        <v>33</v>
      </c>
      <c r="B5274">
        <v>2018</v>
      </c>
      <c r="C5274" t="s">
        <v>41</v>
      </c>
      <c r="D5274">
        <v>138</v>
      </c>
      <c r="E5274">
        <v>8</v>
      </c>
      <c r="F5274" s="1">
        <v>43313</v>
      </c>
      <c r="G5274" t="s">
        <v>23</v>
      </c>
      <c r="H5274">
        <v>134.9</v>
      </c>
      <c r="I5274" t="str" cm="1">
        <f t="array" ref="I5274">IFERROR(
INDEX(Category_Map!$B$3:$B$28,
MATCH(TRIM(SUBSTITUTE(SUBSTITUTE(CLEAN(G5274),CHAR(160),""),CHAR(10),"")),
TRIM(SUBSTITUTE(SUBSTITUTE(Category_Map!$A$3:$A$28,CHAR(160),""),CHAR(10),"")),0)),
"Not Found")</f>
        <v>Health</v>
      </c>
      <c r="J5274" t="str">
        <f t="shared" si="82"/>
        <v>Pre-COVID</v>
      </c>
    </row>
    <row r="5275" spans="1:10" x14ac:dyDescent="0.35">
      <c r="A5275" t="s">
        <v>33</v>
      </c>
      <c r="B5275">
        <v>2018</v>
      </c>
      <c r="C5275" t="s">
        <v>41</v>
      </c>
      <c r="D5275">
        <v>138</v>
      </c>
      <c r="E5275">
        <v>8</v>
      </c>
      <c r="F5275" s="1">
        <v>43313</v>
      </c>
      <c r="G5275" t="s">
        <v>24</v>
      </c>
      <c r="H5275">
        <v>120.7</v>
      </c>
      <c r="I5275" t="str" cm="1">
        <f t="array" ref="I5275">IFERROR(
INDEX(Category_Map!$B$3:$B$28,
MATCH(TRIM(SUBSTITUTE(SUBSTITUTE(CLEAN(G5275),CHAR(160),""),CHAR(10),"")),
TRIM(SUBSTITUTE(SUBSTITUTE(Category_Map!$A$3:$A$28,CHAR(160),""),CHAR(10),"")),0)),
"Not Found")</f>
        <v>Transport &amp; Communication</v>
      </c>
      <c r="J5275" t="str">
        <f t="shared" si="82"/>
        <v>Pre-COVID</v>
      </c>
    </row>
    <row r="5276" spans="1:10" x14ac:dyDescent="0.35">
      <c r="A5276" t="s">
        <v>33</v>
      </c>
      <c r="B5276">
        <v>2018</v>
      </c>
      <c r="C5276" t="s">
        <v>41</v>
      </c>
      <c r="D5276">
        <v>138</v>
      </c>
      <c r="E5276">
        <v>8</v>
      </c>
      <c r="F5276" s="1">
        <v>43313</v>
      </c>
      <c r="G5276" t="s">
        <v>25</v>
      </c>
      <c r="H5276">
        <v>129.80000000000001</v>
      </c>
      <c r="I5276" t="str" cm="1">
        <f t="array" ref="I5276">IFERROR(
INDEX(Category_Map!$B$3:$B$28,
MATCH(TRIM(SUBSTITUTE(SUBSTITUTE(CLEAN(G5276),CHAR(160),""),CHAR(10),"")),
TRIM(SUBSTITUTE(SUBSTITUTE(Category_Map!$A$3:$A$28,CHAR(160),""),CHAR(10),"")),0)),
"Not Found")</f>
        <v>Recreation and Personal Care</v>
      </c>
      <c r="J5276" t="str">
        <f t="shared" si="82"/>
        <v>Pre-COVID</v>
      </c>
    </row>
    <row r="5277" spans="1:10" x14ac:dyDescent="0.35">
      <c r="A5277" t="s">
        <v>33</v>
      </c>
      <c r="B5277">
        <v>2018</v>
      </c>
      <c r="C5277" t="s">
        <v>41</v>
      </c>
      <c r="D5277">
        <v>138</v>
      </c>
      <c r="E5277">
        <v>8</v>
      </c>
      <c r="F5277" s="1">
        <v>43313</v>
      </c>
      <c r="G5277" t="s">
        <v>26</v>
      </c>
      <c r="H5277">
        <v>145.30000000000001</v>
      </c>
      <c r="I5277" t="str" cm="1">
        <f t="array" ref="I5277">IFERROR(
INDEX(Category_Map!$B$3:$B$28,
MATCH(TRIM(SUBSTITUTE(SUBSTITUTE(CLEAN(G5277),CHAR(160),""),CHAR(10),"")),
TRIM(SUBSTITUTE(SUBSTITUTE(Category_Map!$A$3:$A$28,CHAR(160),""),CHAR(10),"")),0)),
"Not Found")</f>
        <v>Education</v>
      </c>
      <c r="J5277" t="str">
        <f t="shared" si="82"/>
        <v>Pre-COVID</v>
      </c>
    </row>
    <row r="5278" spans="1:10" x14ac:dyDescent="0.35">
      <c r="A5278" t="s">
        <v>33</v>
      </c>
      <c r="B5278">
        <v>2018</v>
      </c>
      <c r="C5278" t="s">
        <v>41</v>
      </c>
      <c r="D5278">
        <v>138</v>
      </c>
      <c r="E5278">
        <v>8</v>
      </c>
      <c r="F5278" s="1">
        <v>43313</v>
      </c>
      <c r="G5278" t="s">
        <v>27</v>
      </c>
      <c r="H5278">
        <v>128.30000000000001</v>
      </c>
      <c r="I5278" t="str" cm="1">
        <f t="array" ref="I5278">IFERROR(
INDEX(Category_Map!$B$3:$B$28,
MATCH(TRIM(SUBSTITUTE(SUBSTITUTE(CLEAN(G5278),CHAR(160),""),CHAR(10),"")),
TRIM(SUBSTITUTE(SUBSTITUTE(Category_Map!$A$3:$A$28,CHAR(160),""),CHAR(10),"")),0)),
"Not Found")</f>
        <v>Personal care and effects</v>
      </c>
      <c r="J5278" t="str">
        <f t="shared" si="82"/>
        <v>Pre-COVID</v>
      </c>
    </row>
    <row r="5279" spans="1:10" x14ac:dyDescent="0.35">
      <c r="A5279" t="s">
        <v>33</v>
      </c>
      <c r="B5279">
        <v>2018</v>
      </c>
      <c r="C5279" t="s">
        <v>41</v>
      </c>
      <c r="D5279">
        <v>138</v>
      </c>
      <c r="E5279">
        <v>8</v>
      </c>
      <c r="F5279" s="1">
        <v>43313</v>
      </c>
      <c r="G5279" t="s">
        <v>28</v>
      </c>
      <c r="H5279">
        <v>131</v>
      </c>
      <c r="I5279" t="str" cm="1">
        <f t="array" ref="I5279">IFERROR(
INDEX(Category_Map!$B$3:$B$28,
MATCH(TRIM(SUBSTITUTE(SUBSTITUTE(CLEAN(G5279),CHAR(160),""),CHAR(10),"")),
TRIM(SUBSTITUTE(SUBSTITUTE(Category_Map!$A$3:$A$28,CHAR(160),""),CHAR(10),"")),0)),
"Not Found")</f>
        <v>Miscellaneous</v>
      </c>
      <c r="J5279" t="str">
        <f t="shared" si="82"/>
        <v>Pre-COVID</v>
      </c>
    </row>
    <row r="5280" spans="1:10" x14ac:dyDescent="0.35">
      <c r="A5280" t="s">
        <v>34</v>
      </c>
      <c r="B5280">
        <v>2018</v>
      </c>
      <c r="C5280" t="s">
        <v>41</v>
      </c>
      <c r="D5280">
        <v>140.4</v>
      </c>
      <c r="E5280">
        <v>8</v>
      </c>
      <c r="F5280" s="1">
        <v>43313</v>
      </c>
      <c r="G5280" t="s">
        <v>3</v>
      </c>
      <c r="H5280">
        <v>138.30000000000001</v>
      </c>
      <c r="I5280" t="str" cm="1">
        <f t="array" ref="I5280">IFERROR(
INDEX(Category_Map!$B$3:$B$28,
MATCH(TRIM(SUBSTITUTE(SUBSTITUTE(CLEAN(G5280),CHAR(160),""),CHAR(10),"")),
TRIM(SUBSTITUTE(SUBSTITUTE(Category_Map!$A$3:$A$28,CHAR(160),""),CHAR(10),"")),0)),
"Not Found")</f>
        <v>Food</v>
      </c>
      <c r="J5280" t="str">
        <f t="shared" si="82"/>
        <v>Pre-COVID</v>
      </c>
    </row>
    <row r="5281" spans="1:10" x14ac:dyDescent="0.35">
      <c r="A5281" t="s">
        <v>34</v>
      </c>
      <c r="B5281">
        <v>2018</v>
      </c>
      <c r="C5281" t="s">
        <v>41</v>
      </c>
      <c r="D5281">
        <v>140.4</v>
      </c>
      <c r="E5281">
        <v>8</v>
      </c>
      <c r="F5281" s="1">
        <v>43313</v>
      </c>
      <c r="G5281" t="s">
        <v>4</v>
      </c>
      <c r="H5281">
        <v>148</v>
      </c>
      <c r="I5281" t="str" cm="1">
        <f t="array" ref="I5281">IFERROR(
INDEX(Category_Map!$B$3:$B$28,
MATCH(TRIM(SUBSTITUTE(SUBSTITUTE(CLEAN(G5281),CHAR(160),""),CHAR(10),"")),
TRIM(SUBSTITUTE(SUBSTITUTE(Category_Map!$A$3:$A$28,CHAR(160),""),CHAR(10),"")),0)),
"Not Found")</f>
        <v>Food</v>
      </c>
      <c r="J5281" t="str">
        <f t="shared" si="82"/>
        <v>Pre-COVID</v>
      </c>
    </row>
    <row r="5282" spans="1:10" x14ac:dyDescent="0.35">
      <c r="A5282" t="s">
        <v>34</v>
      </c>
      <c r="B5282">
        <v>2018</v>
      </c>
      <c r="C5282" t="s">
        <v>41</v>
      </c>
      <c r="D5282">
        <v>140.4</v>
      </c>
      <c r="E5282">
        <v>8</v>
      </c>
      <c r="F5282" s="1">
        <v>43313</v>
      </c>
      <c r="G5282" t="s">
        <v>5</v>
      </c>
      <c r="H5282">
        <v>138.1</v>
      </c>
      <c r="I5282" t="str" cm="1">
        <f t="array" ref="I5282">IFERROR(
INDEX(Category_Map!$B$3:$B$28,
MATCH(TRIM(SUBSTITUTE(SUBSTITUTE(CLEAN(G5282),CHAR(160),""),CHAR(10),"")),
TRIM(SUBSTITUTE(SUBSTITUTE(Category_Map!$A$3:$A$28,CHAR(160),""),CHAR(10),"")),0)),
"Not Found")</f>
        <v>Food</v>
      </c>
      <c r="J5282" t="str">
        <f t="shared" si="82"/>
        <v>Pre-COVID</v>
      </c>
    </row>
    <row r="5283" spans="1:10" x14ac:dyDescent="0.35">
      <c r="A5283" t="s">
        <v>34</v>
      </c>
      <c r="B5283">
        <v>2018</v>
      </c>
      <c r="C5283" t="s">
        <v>41</v>
      </c>
      <c r="D5283">
        <v>140.4</v>
      </c>
      <c r="E5283">
        <v>8</v>
      </c>
      <c r="F5283" s="1">
        <v>43313</v>
      </c>
      <c r="G5283" t="s">
        <v>6</v>
      </c>
      <c r="H5283">
        <v>142.6</v>
      </c>
      <c r="I5283" t="str" cm="1">
        <f t="array" ref="I5283">IFERROR(
INDEX(Category_Map!$B$3:$B$28,
MATCH(TRIM(SUBSTITUTE(SUBSTITUTE(CLEAN(G5283),CHAR(160),""),CHAR(10),"")),
TRIM(SUBSTITUTE(SUBSTITUTE(Category_Map!$A$3:$A$28,CHAR(160),""),CHAR(10),"")),0)),
"Not Found")</f>
        <v>Food</v>
      </c>
      <c r="J5283" t="str">
        <f t="shared" si="82"/>
        <v>Pre-COVID</v>
      </c>
    </row>
    <row r="5284" spans="1:10" x14ac:dyDescent="0.35">
      <c r="A5284" t="s">
        <v>34</v>
      </c>
      <c r="B5284">
        <v>2018</v>
      </c>
      <c r="C5284" t="s">
        <v>41</v>
      </c>
      <c r="D5284">
        <v>140.4</v>
      </c>
      <c r="E5284">
        <v>8</v>
      </c>
      <c r="F5284" s="1">
        <v>43313</v>
      </c>
      <c r="G5284" t="s">
        <v>7</v>
      </c>
      <c r="H5284">
        <v>122.2</v>
      </c>
      <c r="I5284" t="str" cm="1">
        <f t="array" ref="I5284">IFERROR(
INDEX(Category_Map!$B$3:$B$28,
MATCH(TRIM(SUBSTITUTE(SUBSTITUTE(CLEAN(G5284),CHAR(160),""),CHAR(10),"")),
TRIM(SUBSTITUTE(SUBSTITUTE(Category_Map!$A$3:$A$28,CHAR(160),""),CHAR(10),"")),0)),
"Not Found")</f>
        <v>Food</v>
      </c>
      <c r="J5284" t="str">
        <f t="shared" si="82"/>
        <v>Pre-COVID</v>
      </c>
    </row>
    <row r="5285" spans="1:10" x14ac:dyDescent="0.35">
      <c r="A5285" t="s">
        <v>34</v>
      </c>
      <c r="B5285">
        <v>2018</v>
      </c>
      <c r="C5285" t="s">
        <v>41</v>
      </c>
      <c r="D5285">
        <v>140.4</v>
      </c>
      <c r="E5285">
        <v>8</v>
      </c>
      <c r="F5285" s="1">
        <v>43313</v>
      </c>
      <c r="G5285" t="s">
        <v>8</v>
      </c>
      <c r="H5285">
        <v>150.6</v>
      </c>
      <c r="I5285" t="str" cm="1">
        <f t="array" ref="I5285">IFERROR(
INDEX(Category_Map!$B$3:$B$28,
MATCH(TRIM(SUBSTITUTE(SUBSTITUTE(CLEAN(G5285),CHAR(160),""),CHAR(10),"")),
TRIM(SUBSTITUTE(SUBSTITUTE(Category_Map!$A$3:$A$28,CHAR(160),""),CHAR(10),"")),0)),
"Not Found")</f>
        <v>Food</v>
      </c>
      <c r="J5285" t="str">
        <f t="shared" si="82"/>
        <v>Pre-COVID</v>
      </c>
    </row>
    <row r="5286" spans="1:10" x14ac:dyDescent="0.35">
      <c r="A5286" t="s">
        <v>34</v>
      </c>
      <c r="B5286">
        <v>2018</v>
      </c>
      <c r="C5286" t="s">
        <v>41</v>
      </c>
      <c r="D5286">
        <v>140.4</v>
      </c>
      <c r="E5286">
        <v>8</v>
      </c>
      <c r="F5286" s="1">
        <v>43313</v>
      </c>
      <c r="G5286" t="s">
        <v>9</v>
      </c>
      <c r="H5286">
        <v>156.6</v>
      </c>
      <c r="I5286" t="str" cm="1">
        <f t="array" ref="I5286">IFERROR(
INDEX(Category_Map!$B$3:$B$28,
MATCH(TRIM(SUBSTITUTE(SUBSTITUTE(CLEAN(G5286),CHAR(160),""),CHAR(10),"")),
TRIM(SUBSTITUTE(SUBSTITUTE(Category_Map!$A$3:$A$28,CHAR(160),""),CHAR(10),"")),0)),
"Not Found")</f>
        <v>Food</v>
      </c>
      <c r="J5286" t="str">
        <f t="shared" si="82"/>
        <v>Pre-COVID</v>
      </c>
    </row>
    <row r="5287" spans="1:10" x14ac:dyDescent="0.35">
      <c r="A5287" t="s">
        <v>34</v>
      </c>
      <c r="B5287">
        <v>2018</v>
      </c>
      <c r="C5287" t="s">
        <v>41</v>
      </c>
      <c r="D5287">
        <v>140.4</v>
      </c>
      <c r="E5287">
        <v>8</v>
      </c>
      <c r="F5287" s="1">
        <v>43313</v>
      </c>
      <c r="G5287" t="s">
        <v>10</v>
      </c>
      <c r="H5287">
        <v>122.4</v>
      </c>
      <c r="I5287" t="str" cm="1">
        <f t="array" ref="I5287">IFERROR(
INDEX(Category_Map!$B$3:$B$28,
MATCH(TRIM(SUBSTITUTE(SUBSTITUTE(CLEAN(G5287),CHAR(160),""),CHAR(10),"")),
TRIM(SUBSTITUTE(SUBSTITUTE(Category_Map!$A$3:$A$28,CHAR(160),""),CHAR(10),"")),0)),
"Not Found")</f>
        <v>Food</v>
      </c>
      <c r="J5287" t="str">
        <f t="shared" si="82"/>
        <v>Pre-COVID</v>
      </c>
    </row>
    <row r="5288" spans="1:10" x14ac:dyDescent="0.35">
      <c r="A5288" t="s">
        <v>34</v>
      </c>
      <c r="B5288">
        <v>2018</v>
      </c>
      <c r="C5288" t="s">
        <v>41</v>
      </c>
      <c r="D5288">
        <v>140.4</v>
      </c>
      <c r="E5288">
        <v>8</v>
      </c>
      <c r="F5288" s="1">
        <v>43313</v>
      </c>
      <c r="G5288" t="s">
        <v>11</v>
      </c>
      <c r="H5288">
        <v>114.7</v>
      </c>
      <c r="I5288" t="str" cm="1">
        <f t="array" ref="I5288">IFERROR(
INDEX(Category_Map!$B$3:$B$28,
MATCH(TRIM(SUBSTITUTE(SUBSTITUTE(CLEAN(G5288),CHAR(160),""),CHAR(10),"")),
TRIM(SUBSTITUTE(SUBSTITUTE(Category_Map!$A$3:$A$28,CHAR(160),""),CHAR(10),"")),0)),
"Not Found")</f>
        <v>Food</v>
      </c>
      <c r="J5288" t="str">
        <f t="shared" si="82"/>
        <v>Pre-COVID</v>
      </c>
    </row>
    <row r="5289" spans="1:10" x14ac:dyDescent="0.35">
      <c r="A5289" t="s">
        <v>34</v>
      </c>
      <c r="B5289">
        <v>2018</v>
      </c>
      <c r="C5289" t="s">
        <v>41</v>
      </c>
      <c r="D5289">
        <v>140.4</v>
      </c>
      <c r="E5289">
        <v>8</v>
      </c>
      <c r="F5289" s="1">
        <v>43313</v>
      </c>
      <c r="G5289" t="s">
        <v>12</v>
      </c>
      <c r="H5289">
        <v>139.4</v>
      </c>
      <c r="I5289" t="str" cm="1">
        <f t="array" ref="I5289">IFERROR(
INDEX(Category_Map!$B$3:$B$28,
MATCH(TRIM(SUBSTITUTE(SUBSTITUTE(CLEAN(G5289),CHAR(160),""),CHAR(10),"")),
TRIM(SUBSTITUTE(SUBSTITUTE(Category_Map!$A$3:$A$28,CHAR(160),""),CHAR(10),"")),0)),
"Not Found")</f>
        <v>Food</v>
      </c>
      <c r="J5289" t="str">
        <f t="shared" si="82"/>
        <v>Pre-COVID</v>
      </c>
    </row>
    <row r="5290" spans="1:10" x14ac:dyDescent="0.35">
      <c r="A5290" t="s">
        <v>34</v>
      </c>
      <c r="B5290">
        <v>2018</v>
      </c>
      <c r="C5290" t="s">
        <v>41</v>
      </c>
      <c r="D5290">
        <v>140.4</v>
      </c>
      <c r="E5290">
        <v>8</v>
      </c>
      <c r="F5290" s="1">
        <v>43313</v>
      </c>
      <c r="G5290" t="s">
        <v>13</v>
      </c>
      <c r="H5290">
        <v>131.1</v>
      </c>
      <c r="I5290" t="str" cm="1">
        <f t="array" ref="I5290">IFERROR(
INDEX(Category_Map!$B$3:$B$28,
MATCH(TRIM(SUBSTITUTE(SUBSTITUTE(CLEAN(G5290),CHAR(160),""),CHAR(10),"")),
TRIM(SUBSTITUTE(SUBSTITUTE(Category_Map!$A$3:$A$28,CHAR(160),""),CHAR(10),"")),0)),
"Not Found")</f>
        <v>Food and beverages</v>
      </c>
      <c r="J5290" t="str">
        <f t="shared" si="82"/>
        <v>Pre-COVID</v>
      </c>
    </row>
    <row r="5291" spans="1:10" x14ac:dyDescent="0.35">
      <c r="A5291" t="s">
        <v>34</v>
      </c>
      <c r="B5291">
        <v>2018</v>
      </c>
      <c r="C5291" t="s">
        <v>41</v>
      </c>
      <c r="D5291">
        <v>140.4</v>
      </c>
      <c r="E5291">
        <v>8</v>
      </c>
      <c r="F5291" s="1">
        <v>43313</v>
      </c>
      <c r="G5291" t="s">
        <v>14</v>
      </c>
      <c r="H5291">
        <v>153</v>
      </c>
      <c r="I5291" t="str" cm="1">
        <f t="array" ref="I5291">IFERROR(
INDEX(Category_Map!$B$3:$B$28,
MATCH(TRIM(SUBSTITUTE(SUBSTITUTE(CLEAN(G5291),CHAR(160),""),CHAR(10),"")),
TRIM(SUBSTITUTE(SUBSTITUTE(Category_Map!$A$3:$A$28,CHAR(160),""),CHAR(10),"")),0)),
"Not Found")</f>
        <v>Food and beverages</v>
      </c>
      <c r="J5291" t="str">
        <f t="shared" si="82"/>
        <v>Pre-COVID</v>
      </c>
    </row>
    <row r="5292" spans="1:10" x14ac:dyDescent="0.35">
      <c r="A5292" t="s">
        <v>34</v>
      </c>
      <c r="B5292">
        <v>2018</v>
      </c>
      <c r="C5292" t="s">
        <v>41</v>
      </c>
      <c r="D5292">
        <v>140.4</v>
      </c>
      <c r="E5292">
        <v>8</v>
      </c>
      <c r="F5292" s="1">
        <v>43313</v>
      </c>
      <c r="G5292" t="s">
        <v>15</v>
      </c>
      <c r="H5292">
        <v>141.69999999999999</v>
      </c>
      <c r="I5292" t="str" cm="1">
        <f t="array" ref="I5292">IFERROR(
INDEX(Category_Map!$B$3:$B$28,
MATCH(TRIM(SUBSTITUTE(SUBSTITUTE(CLEAN(G5292),CHAR(160),""),CHAR(10),"")),
TRIM(SUBSTITUTE(SUBSTITUTE(Category_Map!$A$3:$A$28,CHAR(160),""),CHAR(10),"")),0)),
"Not Found")</f>
        <v>Food and beverages</v>
      </c>
      <c r="J5292" t="str">
        <f t="shared" si="82"/>
        <v>Pre-COVID</v>
      </c>
    </row>
    <row r="5293" spans="1:10" x14ac:dyDescent="0.35">
      <c r="A5293" t="s">
        <v>34</v>
      </c>
      <c r="B5293">
        <v>2018</v>
      </c>
      <c r="C5293" t="s">
        <v>41</v>
      </c>
      <c r="D5293">
        <v>140.4</v>
      </c>
      <c r="E5293">
        <v>8</v>
      </c>
      <c r="F5293" s="1">
        <v>43313</v>
      </c>
      <c r="G5293" t="s">
        <v>16</v>
      </c>
      <c r="H5293">
        <v>157.9</v>
      </c>
      <c r="I5293" t="str" cm="1">
        <f t="array" ref="I5293">IFERROR(
INDEX(Category_Map!$B$3:$B$28,
MATCH(TRIM(SUBSTITUTE(SUBSTITUTE(CLEAN(G5293),CHAR(160),""),CHAR(10),"")),
TRIM(SUBSTITUTE(SUBSTITUTE(Category_Map!$A$3:$A$28,CHAR(160),""),CHAR(10),"")),0)),
"Not Found")</f>
        <v>Miscellaneous</v>
      </c>
      <c r="J5293" t="str">
        <f t="shared" si="82"/>
        <v>Pre-COVID</v>
      </c>
    </row>
    <row r="5294" spans="1:10" x14ac:dyDescent="0.35">
      <c r="A5294" t="s">
        <v>34</v>
      </c>
      <c r="B5294">
        <v>2018</v>
      </c>
      <c r="C5294" t="s">
        <v>41</v>
      </c>
      <c r="D5294">
        <v>140.4</v>
      </c>
      <c r="E5294">
        <v>8</v>
      </c>
      <c r="F5294" s="1">
        <v>43313</v>
      </c>
      <c r="G5294" t="s">
        <v>17</v>
      </c>
      <c r="H5294">
        <v>147.30000000000001</v>
      </c>
      <c r="I5294" t="str" cm="1">
        <f t="array" ref="I5294">IFERROR(
INDEX(Category_Map!$B$3:$B$28,
MATCH(TRIM(SUBSTITUTE(SUBSTITUTE(CLEAN(G5294),CHAR(160),""),CHAR(10),"")),
TRIM(SUBSTITUTE(SUBSTITUTE(Category_Map!$A$3:$A$28,CHAR(160),""),CHAR(10),"")),0)),
"Not Found")</f>
        <v>Clothing and Footwear</v>
      </c>
      <c r="J5294" t="str">
        <f t="shared" si="82"/>
        <v>Pre-COVID</v>
      </c>
    </row>
    <row r="5295" spans="1:10" x14ac:dyDescent="0.35">
      <c r="A5295" t="s">
        <v>34</v>
      </c>
      <c r="B5295">
        <v>2018</v>
      </c>
      <c r="C5295" t="s">
        <v>41</v>
      </c>
      <c r="D5295">
        <v>140.4</v>
      </c>
      <c r="E5295">
        <v>8</v>
      </c>
      <c r="F5295" s="1">
        <v>43313</v>
      </c>
      <c r="G5295" t="s">
        <v>18</v>
      </c>
      <c r="H5295">
        <v>138.80000000000001</v>
      </c>
      <c r="I5295" t="str" cm="1">
        <f t="array" ref="I5295">IFERROR(
INDEX(Category_Map!$B$3:$B$28,
MATCH(TRIM(SUBSTITUTE(SUBSTITUTE(CLEAN(G5295),CHAR(160),""),CHAR(10),"")),
TRIM(SUBSTITUTE(SUBSTITUTE(Category_Map!$A$3:$A$28,CHAR(160),""),CHAR(10),"")),0)),
"Not Found")</f>
        <v>Clothing and Footwear</v>
      </c>
      <c r="J5295" t="str">
        <f t="shared" si="82"/>
        <v>Pre-COVID</v>
      </c>
    </row>
    <row r="5296" spans="1:10" x14ac:dyDescent="0.35">
      <c r="A5296" t="s">
        <v>34</v>
      </c>
      <c r="B5296">
        <v>2018</v>
      </c>
      <c r="C5296" t="s">
        <v>41</v>
      </c>
      <c r="D5296">
        <v>140.4</v>
      </c>
      <c r="E5296">
        <v>8</v>
      </c>
      <c r="F5296" s="1">
        <v>43313</v>
      </c>
      <c r="G5296" t="s">
        <v>19</v>
      </c>
      <c r="H5296">
        <v>146.1</v>
      </c>
      <c r="I5296" t="str" cm="1">
        <f t="array" ref="I5296">IFERROR(
INDEX(Category_Map!$B$3:$B$28,
MATCH(TRIM(SUBSTITUTE(SUBSTITUTE(CLEAN(G5296),CHAR(160),""),CHAR(10),"")),
TRIM(SUBSTITUTE(SUBSTITUTE(Category_Map!$A$3:$A$28,CHAR(160),""),CHAR(10),"")),0)),
"Not Found")</f>
        <v>Clothing and Footwear</v>
      </c>
      <c r="J5296" t="str">
        <f t="shared" si="82"/>
        <v>Pre-COVID</v>
      </c>
    </row>
    <row r="5297" spans="1:10" x14ac:dyDescent="0.35">
      <c r="A5297" t="s">
        <v>34</v>
      </c>
      <c r="B5297">
        <v>2018</v>
      </c>
      <c r="C5297" t="s">
        <v>41</v>
      </c>
      <c r="D5297">
        <v>140.4</v>
      </c>
      <c r="E5297">
        <v>8</v>
      </c>
      <c r="F5297" s="1">
        <v>43313</v>
      </c>
      <c r="G5297" t="s">
        <v>20</v>
      </c>
      <c r="H5297">
        <v>144.6</v>
      </c>
      <c r="I5297" t="str" cm="1">
        <f t="array" ref="I5297">IFERROR(
INDEX(Category_Map!$B$3:$B$28,
MATCH(TRIM(SUBSTITUTE(SUBSTITUTE(CLEAN(G5297),CHAR(160),""),CHAR(10),"")),
TRIM(SUBSTITUTE(SUBSTITUTE(Category_Map!$A$3:$A$28,CHAR(160),""),CHAR(10),"")),0)),
"Not Found")</f>
        <v>Housing and Utilities</v>
      </c>
      <c r="J5297" t="str">
        <f t="shared" si="82"/>
        <v>Pre-COVID</v>
      </c>
    </row>
    <row r="5298" spans="1:10" x14ac:dyDescent="0.35">
      <c r="A5298" t="s">
        <v>34</v>
      </c>
      <c r="B5298">
        <v>2018</v>
      </c>
      <c r="C5298" t="s">
        <v>41</v>
      </c>
      <c r="D5298">
        <v>140.4</v>
      </c>
      <c r="E5298">
        <v>8</v>
      </c>
      <c r="F5298" s="1">
        <v>43313</v>
      </c>
      <c r="G5298" t="s">
        <v>21</v>
      </c>
      <c r="H5298">
        <v>140.9</v>
      </c>
      <c r="I5298" t="str" cm="1">
        <f t="array" ref="I5298">IFERROR(
INDEX(Category_Map!$B$3:$B$28,
MATCH(TRIM(SUBSTITUTE(SUBSTITUTE(CLEAN(G5298),CHAR(160),""),CHAR(10),"")),
TRIM(SUBSTITUTE(SUBSTITUTE(Category_Map!$A$3:$A$28,CHAR(160),""),CHAR(10),"")),0)),
"Not Found")</f>
        <v>Fuel and Energy</v>
      </c>
      <c r="J5298" t="str">
        <f t="shared" si="82"/>
        <v>Pre-COVID</v>
      </c>
    </row>
    <row r="5299" spans="1:10" x14ac:dyDescent="0.35">
      <c r="A5299" t="s">
        <v>34</v>
      </c>
      <c r="B5299">
        <v>2018</v>
      </c>
      <c r="C5299" t="s">
        <v>41</v>
      </c>
      <c r="D5299">
        <v>140.4</v>
      </c>
      <c r="E5299">
        <v>8</v>
      </c>
      <c r="F5299" s="1">
        <v>43313</v>
      </c>
      <c r="G5299" t="s">
        <v>22</v>
      </c>
      <c r="H5299">
        <v>139.4</v>
      </c>
      <c r="I5299" t="str" cm="1">
        <f t="array" ref="I5299">IFERROR(
INDEX(Category_Map!$B$3:$B$28,
MATCH(TRIM(SUBSTITUTE(SUBSTITUTE(CLEAN(G5299),CHAR(160),""),CHAR(10),"")),
TRIM(SUBSTITUTE(SUBSTITUTE(Category_Map!$A$3:$A$28,CHAR(160),""),CHAR(10),"")),0)),
"Not Found")</f>
        <v>Household goods and services</v>
      </c>
      <c r="J5299" t="str">
        <f t="shared" si="82"/>
        <v>Pre-COVID</v>
      </c>
    </row>
    <row r="5300" spans="1:10" x14ac:dyDescent="0.35">
      <c r="A5300" t="s">
        <v>34</v>
      </c>
      <c r="B5300">
        <v>2018</v>
      </c>
      <c r="C5300" t="s">
        <v>41</v>
      </c>
      <c r="D5300">
        <v>140.4</v>
      </c>
      <c r="E5300">
        <v>8</v>
      </c>
      <c r="F5300" s="1">
        <v>43313</v>
      </c>
      <c r="G5300" t="s">
        <v>23</v>
      </c>
      <c r="H5300">
        <v>137.69999999999999</v>
      </c>
      <c r="I5300" t="str" cm="1">
        <f t="array" ref="I5300">IFERROR(
INDEX(Category_Map!$B$3:$B$28,
MATCH(TRIM(SUBSTITUTE(SUBSTITUTE(CLEAN(G5300),CHAR(160),""),CHAR(10),"")),
TRIM(SUBSTITUTE(SUBSTITUTE(Category_Map!$A$3:$A$28,CHAR(160),""),CHAR(10),"")),0)),
"Not Found")</f>
        <v>Health</v>
      </c>
      <c r="J5300" t="str">
        <f t="shared" si="82"/>
        <v>Pre-COVID</v>
      </c>
    </row>
    <row r="5301" spans="1:10" x14ac:dyDescent="0.35">
      <c r="A5301" t="s">
        <v>34</v>
      </c>
      <c r="B5301">
        <v>2018</v>
      </c>
      <c r="C5301" t="s">
        <v>41</v>
      </c>
      <c r="D5301">
        <v>140.4</v>
      </c>
      <c r="E5301">
        <v>8</v>
      </c>
      <c r="F5301" s="1">
        <v>43313</v>
      </c>
      <c r="G5301" t="s">
        <v>24</v>
      </c>
      <c r="H5301">
        <v>124.3</v>
      </c>
      <c r="I5301" t="str" cm="1">
        <f t="array" ref="I5301">IFERROR(
INDEX(Category_Map!$B$3:$B$28,
MATCH(TRIM(SUBSTITUTE(SUBSTITUTE(CLEAN(G5301),CHAR(160),""),CHAR(10),"")),
TRIM(SUBSTITUTE(SUBSTITUTE(Category_Map!$A$3:$A$28,CHAR(160),""),CHAR(10),"")),0)),
"Not Found")</f>
        <v>Transport &amp; Communication</v>
      </c>
      <c r="J5301" t="str">
        <f t="shared" si="82"/>
        <v>Pre-COVID</v>
      </c>
    </row>
    <row r="5302" spans="1:10" x14ac:dyDescent="0.35">
      <c r="A5302" t="s">
        <v>34</v>
      </c>
      <c r="B5302">
        <v>2018</v>
      </c>
      <c r="C5302" t="s">
        <v>41</v>
      </c>
      <c r="D5302">
        <v>140.4</v>
      </c>
      <c r="E5302">
        <v>8</v>
      </c>
      <c r="F5302" s="1">
        <v>43313</v>
      </c>
      <c r="G5302" t="s">
        <v>25</v>
      </c>
      <c r="H5302">
        <v>133.6</v>
      </c>
      <c r="I5302" t="str" cm="1">
        <f t="array" ref="I5302">IFERROR(
INDEX(Category_Map!$B$3:$B$28,
MATCH(TRIM(SUBSTITUTE(SUBSTITUTE(CLEAN(G5302),CHAR(160),""),CHAR(10),"")),
TRIM(SUBSTITUTE(SUBSTITUTE(Category_Map!$A$3:$A$28,CHAR(160),""),CHAR(10),"")),0)),
"Not Found")</f>
        <v>Recreation and Personal Care</v>
      </c>
      <c r="J5302" t="str">
        <f t="shared" si="82"/>
        <v>Pre-COVID</v>
      </c>
    </row>
    <row r="5303" spans="1:10" x14ac:dyDescent="0.35">
      <c r="A5303" t="s">
        <v>34</v>
      </c>
      <c r="B5303">
        <v>2018</v>
      </c>
      <c r="C5303" t="s">
        <v>41</v>
      </c>
      <c r="D5303">
        <v>140.4</v>
      </c>
      <c r="E5303">
        <v>8</v>
      </c>
      <c r="F5303" s="1">
        <v>43313</v>
      </c>
      <c r="G5303" t="s">
        <v>26</v>
      </c>
      <c r="H5303">
        <v>146</v>
      </c>
      <c r="I5303" t="str" cm="1">
        <f t="array" ref="I5303">IFERROR(
INDEX(Category_Map!$B$3:$B$28,
MATCH(TRIM(SUBSTITUTE(SUBSTITUTE(CLEAN(G5303),CHAR(160),""),CHAR(10),"")),
TRIM(SUBSTITUTE(SUBSTITUTE(Category_Map!$A$3:$A$28,CHAR(160),""),CHAR(10),"")),0)),
"Not Found")</f>
        <v>Education</v>
      </c>
      <c r="J5303" t="str">
        <f t="shared" si="82"/>
        <v>Pre-COVID</v>
      </c>
    </row>
    <row r="5304" spans="1:10" x14ac:dyDescent="0.35">
      <c r="A5304" t="s">
        <v>34</v>
      </c>
      <c r="B5304">
        <v>2018</v>
      </c>
      <c r="C5304" t="s">
        <v>41</v>
      </c>
      <c r="D5304">
        <v>140.4</v>
      </c>
      <c r="E5304">
        <v>8</v>
      </c>
      <c r="F5304" s="1">
        <v>43313</v>
      </c>
      <c r="G5304" t="s">
        <v>27</v>
      </c>
      <c r="H5304">
        <v>130.1</v>
      </c>
      <c r="I5304" t="str" cm="1">
        <f t="array" ref="I5304">IFERROR(
INDEX(Category_Map!$B$3:$B$28,
MATCH(TRIM(SUBSTITUTE(SUBSTITUTE(CLEAN(G5304),CHAR(160),""),CHAR(10),"")),
TRIM(SUBSTITUTE(SUBSTITUTE(Category_Map!$A$3:$A$28,CHAR(160),""),CHAR(10),"")),0)),
"Not Found")</f>
        <v>Personal care and effects</v>
      </c>
      <c r="J5304" t="str">
        <f t="shared" si="82"/>
        <v>Pre-COVID</v>
      </c>
    </row>
    <row r="5305" spans="1:10" x14ac:dyDescent="0.35">
      <c r="A5305" t="s">
        <v>34</v>
      </c>
      <c r="B5305">
        <v>2018</v>
      </c>
      <c r="C5305" t="s">
        <v>41</v>
      </c>
      <c r="D5305">
        <v>140.4</v>
      </c>
      <c r="E5305">
        <v>8</v>
      </c>
      <c r="F5305" s="1">
        <v>43313</v>
      </c>
      <c r="G5305" t="s">
        <v>28</v>
      </c>
      <c r="H5305">
        <v>133.9</v>
      </c>
      <c r="I5305" t="str" cm="1">
        <f t="array" ref="I5305">IFERROR(
INDEX(Category_Map!$B$3:$B$28,
MATCH(TRIM(SUBSTITUTE(SUBSTITUTE(CLEAN(G5305),CHAR(160),""),CHAR(10),"")),
TRIM(SUBSTITUTE(SUBSTITUTE(Category_Map!$A$3:$A$28,CHAR(160),""),CHAR(10),"")),0)),
"Not Found")</f>
        <v>Miscellaneous</v>
      </c>
      <c r="J5305" t="str">
        <f t="shared" si="82"/>
        <v>Pre-COVID</v>
      </c>
    </row>
    <row r="5306" spans="1:10" x14ac:dyDescent="0.35">
      <c r="A5306" t="s">
        <v>30</v>
      </c>
      <c r="B5306">
        <v>2018</v>
      </c>
      <c r="C5306" t="s">
        <v>42</v>
      </c>
      <c r="D5306">
        <v>142.1</v>
      </c>
      <c r="E5306">
        <v>9</v>
      </c>
      <c r="F5306" s="1">
        <v>43344</v>
      </c>
      <c r="G5306" t="s">
        <v>3</v>
      </c>
      <c r="H5306">
        <v>139.4</v>
      </c>
      <c r="I5306" t="str" cm="1">
        <f t="array" ref="I5306">IFERROR(
INDEX(Category_Map!$B$3:$B$28,
MATCH(TRIM(SUBSTITUTE(SUBSTITUTE(CLEAN(G5306),CHAR(160),""),CHAR(10),"")),
TRIM(SUBSTITUTE(SUBSTITUTE(Category_Map!$A$3:$A$28,CHAR(160),""),CHAR(10),"")),0)),
"Not Found")</f>
        <v>Food</v>
      </c>
      <c r="J5306" t="str">
        <f t="shared" si="82"/>
        <v>Pre-COVID</v>
      </c>
    </row>
    <row r="5307" spans="1:10" x14ac:dyDescent="0.35">
      <c r="A5307" t="s">
        <v>30</v>
      </c>
      <c r="B5307">
        <v>2018</v>
      </c>
      <c r="C5307" t="s">
        <v>42</v>
      </c>
      <c r="D5307">
        <v>142.1</v>
      </c>
      <c r="E5307">
        <v>9</v>
      </c>
      <c r="F5307" s="1">
        <v>43344</v>
      </c>
      <c r="G5307" t="s">
        <v>4</v>
      </c>
      <c r="H5307">
        <v>147.19999999999999</v>
      </c>
      <c r="I5307" t="str" cm="1">
        <f t="array" ref="I5307">IFERROR(
INDEX(Category_Map!$B$3:$B$28,
MATCH(TRIM(SUBSTITUTE(SUBSTITUTE(CLEAN(G5307),CHAR(160),""),CHAR(10),"")),
TRIM(SUBSTITUTE(SUBSTITUTE(Category_Map!$A$3:$A$28,CHAR(160),""),CHAR(10),"")),0)),
"Not Found")</f>
        <v>Food</v>
      </c>
      <c r="J5307" t="str">
        <f t="shared" si="82"/>
        <v>Pre-COVID</v>
      </c>
    </row>
    <row r="5308" spans="1:10" x14ac:dyDescent="0.35">
      <c r="A5308" t="s">
        <v>30</v>
      </c>
      <c r="B5308">
        <v>2018</v>
      </c>
      <c r="C5308" t="s">
        <v>42</v>
      </c>
      <c r="D5308">
        <v>142.1</v>
      </c>
      <c r="E5308">
        <v>9</v>
      </c>
      <c r="F5308" s="1">
        <v>43344</v>
      </c>
      <c r="G5308" t="s">
        <v>5</v>
      </c>
      <c r="H5308">
        <v>136.6</v>
      </c>
      <c r="I5308" t="str" cm="1">
        <f t="array" ref="I5308">IFERROR(
INDEX(Category_Map!$B$3:$B$28,
MATCH(TRIM(SUBSTITUTE(SUBSTITUTE(CLEAN(G5308),CHAR(160),""),CHAR(10),"")),
TRIM(SUBSTITUTE(SUBSTITUTE(Category_Map!$A$3:$A$28,CHAR(160),""),CHAR(10),"")),0)),
"Not Found")</f>
        <v>Food</v>
      </c>
      <c r="J5308" t="str">
        <f t="shared" si="82"/>
        <v>Pre-COVID</v>
      </c>
    </row>
    <row r="5309" spans="1:10" x14ac:dyDescent="0.35">
      <c r="A5309" t="s">
        <v>30</v>
      </c>
      <c r="B5309">
        <v>2018</v>
      </c>
      <c r="C5309" t="s">
        <v>42</v>
      </c>
      <c r="D5309">
        <v>142.1</v>
      </c>
      <c r="E5309">
        <v>9</v>
      </c>
      <c r="F5309" s="1">
        <v>43344</v>
      </c>
      <c r="G5309" t="s">
        <v>6</v>
      </c>
      <c r="H5309">
        <v>143.69999999999999</v>
      </c>
      <c r="I5309" t="str" cm="1">
        <f t="array" ref="I5309">IFERROR(
INDEX(Category_Map!$B$3:$B$28,
MATCH(TRIM(SUBSTITUTE(SUBSTITUTE(CLEAN(G5309),CHAR(160),""),CHAR(10),"")),
TRIM(SUBSTITUTE(SUBSTITUTE(Category_Map!$A$3:$A$28,CHAR(160),""),CHAR(10),"")),0)),
"Not Found")</f>
        <v>Food</v>
      </c>
      <c r="J5309" t="str">
        <f t="shared" si="82"/>
        <v>Pre-COVID</v>
      </c>
    </row>
    <row r="5310" spans="1:10" x14ac:dyDescent="0.35">
      <c r="A5310" t="s">
        <v>30</v>
      </c>
      <c r="B5310">
        <v>2018</v>
      </c>
      <c r="C5310" t="s">
        <v>42</v>
      </c>
      <c r="D5310">
        <v>142.1</v>
      </c>
      <c r="E5310">
        <v>9</v>
      </c>
      <c r="F5310" s="1">
        <v>43344</v>
      </c>
      <c r="G5310" t="s">
        <v>7</v>
      </c>
      <c r="H5310">
        <v>124.6</v>
      </c>
      <c r="I5310" t="str" cm="1">
        <f t="array" ref="I5310">IFERROR(
INDEX(Category_Map!$B$3:$B$28,
MATCH(TRIM(SUBSTITUTE(SUBSTITUTE(CLEAN(G5310),CHAR(160),""),CHAR(10),"")),
TRIM(SUBSTITUTE(SUBSTITUTE(Category_Map!$A$3:$A$28,CHAR(160),""),CHAR(10),"")),0)),
"Not Found")</f>
        <v>Food</v>
      </c>
      <c r="J5310" t="str">
        <f t="shared" si="82"/>
        <v>Pre-COVID</v>
      </c>
    </row>
    <row r="5311" spans="1:10" x14ac:dyDescent="0.35">
      <c r="A5311" t="s">
        <v>30</v>
      </c>
      <c r="B5311">
        <v>2018</v>
      </c>
      <c r="C5311" t="s">
        <v>42</v>
      </c>
      <c r="D5311">
        <v>142.1</v>
      </c>
      <c r="E5311">
        <v>9</v>
      </c>
      <c r="F5311" s="1">
        <v>43344</v>
      </c>
      <c r="G5311" t="s">
        <v>8</v>
      </c>
      <c r="H5311">
        <v>150.1</v>
      </c>
      <c r="I5311" t="str" cm="1">
        <f t="array" ref="I5311">IFERROR(
INDEX(Category_Map!$B$3:$B$28,
MATCH(TRIM(SUBSTITUTE(SUBSTITUTE(CLEAN(G5311),CHAR(160),""),CHAR(10),"")),
TRIM(SUBSTITUTE(SUBSTITUTE(Category_Map!$A$3:$A$28,CHAR(160),""),CHAR(10),"")),0)),
"Not Found")</f>
        <v>Food</v>
      </c>
      <c r="J5311" t="str">
        <f t="shared" si="82"/>
        <v>Pre-COVID</v>
      </c>
    </row>
    <row r="5312" spans="1:10" x14ac:dyDescent="0.35">
      <c r="A5312" t="s">
        <v>30</v>
      </c>
      <c r="B5312">
        <v>2018</v>
      </c>
      <c r="C5312" t="s">
        <v>42</v>
      </c>
      <c r="D5312">
        <v>142.1</v>
      </c>
      <c r="E5312">
        <v>9</v>
      </c>
      <c r="F5312" s="1">
        <v>43344</v>
      </c>
      <c r="G5312" t="s">
        <v>9</v>
      </c>
      <c r="H5312">
        <v>149.4</v>
      </c>
      <c r="I5312" t="str" cm="1">
        <f t="array" ref="I5312">IFERROR(
INDEX(Category_Map!$B$3:$B$28,
MATCH(TRIM(SUBSTITUTE(SUBSTITUTE(CLEAN(G5312),CHAR(160),""),CHAR(10),"")),
TRIM(SUBSTITUTE(SUBSTITUTE(Category_Map!$A$3:$A$28,CHAR(160),""),CHAR(10),"")),0)),
"Not Found")</f>
        <v>Food</v>
      </c>
      <c r="J5312" t="str">
        <f t="shared" si="82"/>
        <v>Pre-COVID</v>
      </c>
    </row>
    <row r="5313" spans="1:10" x14ac:dyDescent="0.35">
      <c r="A5313" t="s">
        <v>30</v>
      </c>
      <c r="B5313">
        <v>2018</v>
      </c>
      <c r="C5313" t="s">
        <v>42</v>
      </c>
      <c r="D5313">
        <v>142.1</v>
      </c>
      <c r="E5313">
        <v>9</v>
      </c>
      <c r="F5313" s="1">
        <v>43344</v>
      </c>
      <c r="G5313" t="s">
        <v>10</v>
      </c>
      <c r="H5313">
        <v>125.4</v>
      </c>
      <c r="I5313" t="str" cm="1">
        <f t="array" ref="I5313">IFERROR(
INDEX(Category_Map!$B$3:$B$28,
MATCH(TRIM(SUBSTITUTE(SUBSTITUTE(CLEAN(G5313),CHAR(160),""),CHAR(10),"")),
TRIM(SUBSTITUTE(SUBSTITUTE(Category_Map!$A$3:$A$28,CHAR(160),""),CHAR(10),"")),0)),
"Not Found")</f>
        <v>Food</v>
      </c>
      <c r="J5313" t="str">
        <f t="shared" si="82"/>
        <v>Pre-COVID</v>
      </c>
    </row>
    <row r="5314" spans="1:10" x14ac:dyDescent="0.35">
      <c r="A5314" t="s">
        <v>30</v>
      </c>
      <c r="B5314">
        <v>2018</v>
      </c>
      <c r="C5314" t="s">
        <v>42</v>
      </c>
      <c r="D5314">
        <v>142.1</v>
      </c>
      <c r="E5314">
        <v>9</v>
      </c>
      <c r="F5314" s="1">
        <v>43344</v>
      </c>
      <c r="G5314" t="s">
        <v>11</v>
      </c>
      <c r="H5314">
        <v>114.4</v>
      </c>
      <c r="I5314" t="str" cm="1">
        <f t="array" ref="I5314">IFERROR(
INDEX(Category_Map!$B$3:$B$28,
MATCH(TRIM(SUBSTITUTE(SUBSTITUTE(CLEAN(G5314),CHAR(160),""),CHAR(10),"")),
TRIM(SUBSTITUTE(SUBSTITUTE(Category_Map!$A$3:$A$28,CHAR(160),""),CHAR(10),"")),0)),
"Not Found")</f>
        <v>Food</v>
      </c>
      <c r="J5314" t="str">
        <f t="shared" ref="J5314:J5377" si="83">IF(F5314 &lt; DATE(2020,3,1), "Pre-COVID", "Post-COVID")</f>
        <v>Pre-COVID</v>
      </c>
    </row>
    <row r="5315" spans="1:10" x14ac:dyDescent="0.35">
      <c r="A5315" t="s">
        <v>30</v>
      </c>
      <c r="B5315">
        <v>2018</v>
      </c>
      <c r="C5315" t="s">
        <v>42</v>
      </c>
      <c r="D5315">
        <v>142.1</v>
      </c>
      <c r="E5315">
        <v>9</v>
      </c>
      <c r="F5315" s="1">
        <v>43344</v>
      </c>
      <c r="G5315" t="s">
        <v>12</v>
      </c>
      <c r="H5315">
        <v>138.69999999999999</v>
      </c>
      <c r="I5315" t="str" cm="1">
        <f t="array" ref="I5315">IFERROR(
INDEX(Category_Map!$B$3:$B$28,
MATCH(TRIM(SUBSTITUTE(SUBSTITUTE(CLEAN(G5315),CHAR(160),""),CHAR(10),"")),
TRIM(SUBSTITUTE(SUBSTITUTE(Category_Map!$A$3:$A$28,CHAR(160),""),CHAR(10),"")),0)),
"Not Found")</f>
        <v>Food</v>
      </c>
      <c r="J5315" t="str">
        <f t="shared" si="83"/>
        <v>Pre-COVID</v>
      </c>
    </row>
    <row r="5316" spans="1:10" x14ac:dyDescent="0.35">
      <c r="A5316" t="s">
        <v>30</v>
      </c>
      <c r="B5316">
        <v>2018</v>
      </c>
      <c r="C5316" t="s">
        <v>42</v>
      </c>
      <c r="D5316">
        <v>142.1</v>
      </c>
      <c r="E5316">
        <v>9</v>
      </c>
      <c r="F5316" s="1">
        <v>43344</v>
      </c>
      <c r="G5316" t="s">
        <v>13</v>
      </c>
      <c r="H5316">
        <v>133.1</v>
      </c>
      <c r="I5316" t="str" cm="1">
        <f t="array" ref="I5316">IFERROR(
INDEX(Category_Map!$B$3:$B$28,
MATCH(TRIM(SUBSTITUTE(SUBSTITUTE(CLEAN(G5316),CHAR(160),""),CHAR(10),"")),
TRIM(SUBSTITUTE(SUBSTITUTE(Category_Map!$A$3:$A$28,CHAR(160),""),CHAR(10),"")),0)),
"Not Found")</f>
        <v>Food and beverages</v>
      </c>
      <c r="J5316" t="str">
        <f t="shared" si="83"/>
        <v>Pre-COVID</v>
      </c>
    </row>
    <row r="5317" spans="1:10" x14ac:dyDescent="0.35">
      <c r="A5317" t="s">
        <v>30</v>
      </c>
      <c r="B5317">
        <v>2018</v>
      </c>
      <c r="C5317" t="s">
        <v>42</v>
      </c>
      <c r="D5317">
        <v>142.1</v>
      </c>
      <c r="E5317">
        <v>9</v>
      </c>
      <c r="F5317" s="1">
        <v>43344</v>
      </c>
      <c r="G5317" t="s">
        <v>14</v>
      </c>
      <c r="H5317">
        <v>155.9</v>
      </c>
      <c r="I5317" t="str" cm="1">
        <f t="array" ref="I5317">IFERROR(
INDEX(Category_Map!$B$3:$B$28,
MATCH(TRIM(SUBSTITUTE(SUBSTITUTE(CLEAN(G5317),CHAR(160),""),CHAR(10),"")),
TRIM(SUBSTITUTE(SUBSTITUTE(Category_Map!$A$3:$A$28,CHAR(160),""),CHAR(10),"")),0)),
"Not Found")</f>
        <v>Food and beverages</v>
      </c>
      <c r="J5317" t="str">
        <f t="shared" si="83"/>
        <v>Pre-COVID</v>
      </c>
    </row>
    <row r="5318" spans="1:10" x14ac:dyDescent="0.35">
      <c r="A5318" t="s">
        <v>30</v>
      </c>
      <c r="B5318">
        <v>2018</v>
      </c>
      <c r="C5318" t="s">
        <v>42</v>
      </c>
      <c r="D5318">
        <v>142.1</v>
      </c>
      <c r="E5318">
        <v>9</v>
      </c>
      <c r="F5318" s="1">
        <v>43344</v>
      </c>
      <c r="G5318" t="s">
        <v>15</v>
      </c>
      <c r="H5318">
        <v>141.30000000000001</v>
      </c>
      <c r="I5318" t="str" cm="1">
        <f t="array" ref="I5318">IFERROR(
INDEX(Category_Map!$B$3:$B$28,
MATCH(TRIM(SUBSTITUTE(SUBSTITUTE(CLEAN(G5318),CHAR(160),""),CHAR(10),"")),
TRIM(SUBSTITUTE(SUBSTITUTE(Category_Map!$A$3:$A$28,CHAR(160),""),CHAR(10),"")),0)),
"Not Found")</f>
        <v>Food and beverages</v>
      </c>
      <c r="J5318" t="str">
        <f t="shared" si="83"/>
        <v>Pre-COVID</v>
      </c>
    </row>
    <row r="5319" spans="1:10" x14ac:dyDescent="0.35">
      <c r="A5319" t="s">
        <v>30</v>
      </c>
      <c r="B5319">
        <v>2018</v>
      </c>
      <c r="C5319" t="s">
        <v>42</v>
      </c>
      <c r="D5319">
        <v>142.1</v>
      </c>
      <c r="E5319">
        <v>9</v>
      </c>
      <c r="F5319" s="1">
        <v>43344</v>
      </c>
      <c r="G5319" t="s">
        <v>16</v>
      </c>
      <c r="H5319">
        <v>157.69999999999999</v>
      </c>
      <c r="I5319" t="str" cm="1">
        <f t="array" ref="I5319">IFERROR(
INDEX(Category_Map!$B$3:$B$28,
MATCH(TRIM(SUBSTITUTE(SUBSTITUTE(CLEAN(G5319),CHAR(160),""),CHAR(10),"")),
TRIM(SUBSTITUTE(SUBSTITUTE(Category_Map!$A$3:$A$28,CHAR(160),""),CHAR(10),"")),0)),
"Not Found")</f>
        <v>Miscellaneous</v>
      </c>
      <c r="J5319" t="str">
        <f t="shared" si="83"/>
        <v>Pre-COVID</v>
      </c>
    </row>
    <row r="5320" spans="1:10" x14ac:dyDescent="0.35">
      <c r="A5320" t="s">
        <v>30</v>
      </c>
      <c r="B5320">
        <v>2018</v>
      </c>
      <c r="C5320" t="s">
        <v>42</v>
      </c>
      <c r="D5320">
        <v>142.1</v>
      </c>
      <c r="E5320">
        <v>9</v>
      </c>
      <c r="F5320" s="1">
        <v>43344</v>
      </c>
      <c r="G5320" t="s">
        <v>17</v>
      </c>
      <c r="H5320">
        <v>152.1</v>
      </c>
      <c r="I5320" t="str" cm="1">
        <f t="array" ref="I5320">IFERROR(
INDEX(Category_Map!$B$3:$B$28,
MATCH(TRIM(SUBSTITUTE(SUBSTITUTE(CLEAN(G5320),CHAR(160),""),CHAR(10),"")),
TRIM(SUBSTITUTE(SUBSTITUTE(Category_Map!$A$3:$A$28,CHAR(160),""),CHAR(10),"")),0)),
"Not Found")</f>
        <v>Clothing and Footwear</v>
      </c>
      <c r="J5320" t="str">
        <f t="shared" si="83"/>
        <v>Pre-COVID</v>
      </c>
    </row>
    <row r="5321" spans="1:10" x14ac:dyDescent="0.35">
      <c r="A5321" t="s">
        <v>30</v>
      </c>
      <c r="B5321">
        <v>2018</v>
      </c>
      <c r="C5321" t="s">
        <v>42</v>
      </c>
      <c r="D5321">
        <v>142.1</v>
      </c>
      <c r="E5321">
        <v>9</v>
      </c>
      <c r="F5321" s="1">
        <v>43344</v>
      </c>
      <c r="G5321" t="s">
        <v>18</v>
      </c>
      <c r="H5321">
        <v>146.1</v>
      </c>
      <c r="I5321" t="str" cm="1">
        <f t="array" ref="I5321">IFERROR(
INDEX(Category_Map!$B$3:$B$28,
MATCH(TRIM(SUBSTITUTE(SUBSTITUTE(CLEAN(G5321),CHAR(160),""),CHAR(10),"")),
TRIM(SUBSTITUTE(SUBSTITUTE(Category_Map!$A$3:$A$28,CHAR(160),""),CHAR(10),"")),0)),
"Not Found")</f>
        <v>Clothing and Footwear</v>
      </c>
      <c r="J5321" t="str">
        <f t="shared" si="83"/>
        <v>Pre-COVID</v>
      </c>
    </row>
    <row r="5322" spans="1:10" x14ac:dyDescent="0.35">
      <c r="A5322" t="s">
        <v>30</v>
      </c>
      <c r="B5322">
        <v>2018</v>
      </c>
      <c r="C5322" t="s">
        <v>42</v>
      </c>
      <c r="D5322">
        <v>142.1</v>
      </c>
      <c r="E5322">
        <v>9</v>
      </c>
      <c r="F5322" s="1">
        <v>43344</v>
      </c>
      <c r="G5322" t="s">
        <v>19</v>
      </c>
      <c r="H5322">
        <v>151.30000000000001</v>
      </c>
      <c r="I5322" t="str" cm="1">
        <f t="array" ref="I5322">IFERROR(
INDEX(Category_Map!$B$3:$B$28,
MATCH(TRIM(SUBSTITUTE(SUBSTITUTE(CLEAN(G5322),CHAR(160),""),CHAR(10),"")),
TRIM(SUBSTITUTE(SUBSTITUTE(Category_Map!$A$3:$A$28,CHAR(160),""),CHAR(10),"")),0)),
"Not Found")</f>
        <v>Clothing and Footwear</v>
      </c>
      <c r="J5322" t="str">
        <f t="shared" si="83"/>
        <v>Pre-COVID</v>
      </c>
    </row>
    <row r="5323" spans="1:10" x14ac:dyDescent="0.35">
      <c r="A5323" t="s">
        <v>30</v>
      </c>
      <c r="B5323">
        <v>2018</v>
      </c>
      <c r="C5323" t="s">
        <v>42</v>
      </c>
      <c r="D5323">
        <v>142.1</v>
      </c>
      <c r="E5323">
        <v>9</v>
      </c>
      <c r="F5323" s="1">
        <v>43344</v>
      </c>
      <c r="G5323" t="s">
        <v>20</v>
      </c>
      <c r="H5323">
        <v>0</v>
      </c>
      <c r="I5323" t="str" cm="1">
        <f t="array" ref="I5323">IFERROR(
INDEX(Category_Map!$B$3:$B$28,
MATCH(TRIM(SUBSTITUTE(SUBSTITUTE(CLEAN(G5323),CHAR(160),""),CHAR(10),"")),
TRIM(SUBSTITUTE(SUBSTITUTE(Category_Map!$A$3:$A$28,CHAR(160),""),CHAR(10),"")),0)),
"Not Found")</f>
        <v>Housing and Utilities</v>
      </c>
      <c r="J5323" t="str">
        <f t="shared" si="83"/>
        <v>Pre-COVID</v>
      </c>
    </row>
    <row r="5324" spans="1:10" x14ac:dyDescent="0.35">
      <c r="A5324" t="s">
        <v>30</v>
      </c>
      <c r="B5324">
        <v>2018</v>
      </c>
      <c r="C5324" t="s">
        <v>42</v>
      </c>
      <c r="D5324">
        <v>142.1</v>
      </c>
      <c r="E5324">
        <v>9</v>
      </c>
      <c r="F5324" s="1">
        <v>43344</v>
      </c>
      <c r="G5324" t="s">
        <v>21</v>
      </c>
      <c r="H5324">
        <v>149</v>
      </c>
      <c r="I5324" t="str" cm="1">
        <f t="array" ref="I5324">IFERROR(
INDEX(Category_Map!$B$3:$B$28,
MATCH(TRIM(SUBSTITUTE(SUBSTITUTE(CLEAN(G5324),CHAR(160),""),CHAR(10),"")),
TRIM(SUBSTITUTE(SUBSTITUTE(Category_Map!$A$3:$A$28,CHAR(160),""),CHAR(10),"")),0)),
"Not Found")</f>
        <v>Fuel and Energy</v>
      </c>
      <c r="J5324" t="str">
        <f t="shared" si="83"/>
        <v>Pre-COVID</v>
      </c>
    </row>
    <row r="5325" spans="1:10" x14ac:dyDescent="0.35">
      <c r="A5325" t="s">
        <v>30</v>
      </c>
      <c r="B5325">
        <v>2018</v>
      </c>
      <c r="C5325" t="s">
        <v>42</v>
      </c>
      <c r="D5325">
        <v>142.1</v>
      </c>
      <c r="E5325">
        <v>9</v>
      </c>
      <c r="F5325" s="1">
        <v>43344</v>
      </c>
      <c r="G5325" t="s">
        <v>22</v>
      </c>
      <c r="H5325">
        <v>144</v>
      </c>
      <c r="I5325" t="str" cm="1">
        <f t="array" ref="I5325">IFERROR(
INDEX(Category_Map!$B$3:$B$28,
MATCH(TRIM(SUBSTITUTE(SUBSTITUTE(CLEAN(G5325),CHAR(160),""),CHAR(10),"")),
TRIM(SUBSTITUTE(SUBSTITUTE(Category_Map!$A$3:$A$28,CHAR(160),""),CHAR(10),"")),0)),
"Not Found")</f>
        <v>Household goods and services</v>
      </c>
      <c r="J5325" t="str">
        <f t="shared" si="83"/>
        <v>Pre-COVID</v>
      </c>
    </row>
    <row r="5326" spans="1:10" x14ac:dyDescent="0.35">
      <c r="A5326" t="s">
        <v>30</v>
      </c>
      <c r="B5326">
        <v>2018</v>
      </c>
      <c r="C5326" t="s">
        <v>42</v>
      </c>
      <c r="D5326">
        <v>142.1</v>
      </c>
      <c r="E5326">
        <v>9</v>
      </c>
      <c r="F5326" s="1">
        <v>43344</v>
      </c>
      <c r="G5326" t="s">
        <v>23</v>
      </c>
      <c r="H5326">
        <v>140</v>
      </c>
      <c r="I5326" t="str" cm="1">
        <f t="array" ref="I5326">IFERROR(
INDEX(Category_Map!$B$3:$B$28,
MATCH(TRIM(SUBSTITUTE(SUBSTITUTE(CLEAN(G5326),CHAR(160),""),CHAR(10),"")),
TRIM(SUBSTITUTE(SUBSTITUTE(Category_Map!$A$3:$A$28,CHAR(160),""),CHAR(10),"")),0)),
"Not Found")</f>
        <v>Health</v>
      </c>
      <c r="J5326" t="str">
        <f t="shared" si="83"/>
        <v>Pre-COVID</v>
      </c>
    </row>
    <row r="5327" spans="1:10" x14ac:dyDescent="0.35">
      <c r="A5327" t="s">
        <v>30</v>
      </c>
      <c r="B5327">
        <v>2018</v>
      </c>
      <c r="C5327" t="s">
        <v>42</v>
      </c>
      <c r="D5327">
        <v>142.1</v>
      </c>
      <c r="E5327">
        <v>9</v>
      </c>
      <c r="F5327" s="1">
        <v>43344</v>
      </c>
      <c r="G5327" t="s">
        <v>24</v>
      </c>
      <c r="H5327">
        <v>129.9</v>
      </c>
      <c r="I5327" t="str" cm="1">
        <f t="array" ref="I5327">IFERROR(
INDEX(Category_Map!$B$3:$B$28,
MATCH(TRIM(SUBSTITUTE(SUBSTITUTE(CLEAN(G5327),CHAR(160),""),CHAR(10),"")),
TRIM(SUBSTITUTE(SUBSTITUTE(Category_Map!$A$3:$A$28,CHAR(160),""),CHAR(10),"")),0)),
"Not Found")</f>
        <v>Transport &amp; Communication</v>
      </c>
      <c r="J5327" t="str">
        <f t="shared" si="83"/>
        <v>Pre-COVID</v>
      </c>
    </row>
    <row r="5328" spans="1:10" x14ac:dyDescent="0.35">
      <c r="A5328" t="s">
        <v>30</v>
      </c>
      <c r="B5328">
        <v>2018</v>
      </c>
      <c r="C5328" t="s">
        <v>42</v>
      </c>
      <c r="D5328">
        <v>142.1</v>
      </c>
      <c r="E5328">
        <v>9</v>
      </c>
      <c r="F5328" s="1">
        <v>43344</v>
      </c>
      <c r="G5328" t="s">
        <v>25</v>
      </c>
      <c r="H5328">
        <v>140</v>
      </c>
      <c r="I5328" t="str" cm="1">
        <f t="array" ref="I5328">IFERROR(
INDEX(Category_Map!$B$3:$B$28,
MATCH(TRIM(SUBSTITUTE(SUBSTITUTE(CLEAN(G5328),CHAR(160),""),CHAR(10),"")),
TRIM(SUBSTITUTE(SUBSTITUTE(Category_Map!$A$3:$A$28,CHAR(160),""),CHAR(10),"")),0)),
"Not Found")</f>
        <v>Recreation and Personal Care</v>
      </c>
      <c r="J5328" t="str">
        <f t="shared" si="83"/>
        <v>Pre-COVID</v>
      </c>
    </row>
    <row r="5329" spans="1:10" x14ac:dyDescent="0.35">
      <c r="A5329" t="s">
        <v>30</v>
      </c>
      <c r="B5329">
        <v>2018</v>
      </c>
      <c r="C5329" t="s">
        <v>42</v>
      </c>
      <c r="D5329">
        <v>142.1</v>
      </c>
      <c r="E5329">
        <v>9</v>
      </c>
      <c r="F5329" s="1">
        <v>43344</v>
      </c>
      <c r="G5329" t="s">
        <v>26</v>
      </c>
      <c r="H5329">
        <v>147.6</v>
      </c>
      <c r="I5329" t="str" cm="1">
        <f t="array" ref="I5329">IFERROR(
INDEX(Category_Map!$B$3:$B$28,
MATCH(TRIM(SUBSTITUTE(SUBSTITUTE(CLEAN(G5329),CHAR(160),""),CHAR(10),"")),
TRIM(SUBSTITUTE(SUBSTITUTE(Category_Map!$A$3:$A$28,CHAR(160),""),CHAR(10),"")),0)),
"Not Found")</f>
        <v>Education</v>
      </c>
      <c r="J5329" t="str">
        <f t="shared" si="83"/>
        <v>Pre-COVID</v>
      </c>
    </row>
    <row r="5330" spans="1:10" x14ac:dyDescent="0.35">
      <c r="A5330" t="s">
        <v>30</v>
      </c>
      <c r="B5330">
        <v>2018</v>
      </c>
      <c r="C5330" t="s">
        <v>42</v>
      </c>
      <c r="D5330">
        <v>142.1</v>
      </c>
      <c r="E5330">
        <v>9</v>
      </c>
      <c r="F5330" s="1">
        <v>43344</v>
      </c>
      <c r="G5330" t="s">
        <v>27</v>
      </c>
      <c r="H5330">
        <v>132</v>
      </c>
      <c r="I5330" t="str" cm="1">
        <f t="array" ref="I5330">IFERROR(
INDEX(Category_Map!$B$3:$B$28,
MATCH(TRIM(SUBSTITUTE(SUBSTITUTE(CLEAN(G5330),CHAR(160),""),CHAR(10),"")),
TRIM(SUBSTITUTE(SUBSTITUTE(Category_Map!$A$3:$A$28,CHAR(160),""),CHAR(10),"")),0)),
"Not Found")</f>
        <v>Personal care and effects</v>
      </c>
      <c r="J5330" t="str">
        <f t="shared" si="83"/>
        <v>Pre-COVID</v>
      </c>
    </row>
    <row r="5331" spans="1:10" x14ac:dyDescent="0.35">
      <c r="A5331" t="s">
        <v>30</v>
      </c>
      <c r="B5331">
        <v>2018</v>
      </c>
      <c r="C5331" t="s">
        <v>42</v>
      </c>
      <c r="D5331">
        <v>142.1</v>
      </c>
      <c r="E5331">
        <v>9</v>
      </c>
      <c r="F5331" s="1">
        <v>43344</v>
      </c>
      <c r="G5331" t="s">
        <v>28</v>
      </c>
      <c r="H5331">
        <v>137.4</v>
      </c>
      <c r="I5331" t="str" cm="1">
        <f t="array" ref="I5331">IFERROR(
INDEX(Category_Map!$B$3:$B$28,
MATCH(TRIM(SUBSTITUTE(SUBSTITUTE(CLEAN(G5331),CHAR(160),""),CHAR(10),"")),
TRIM(SUBSTITUTE(SUBSTITUTE(Category_Map!$A$3:$A$28,CHAR(160),""),CHAR(10),"")),0)),
"Not Found")</f>
        <v>Miscellaneous</v>
      </c>
      <c r="J5331" t="str">
        <f t="shared" si="83"/>
        <v>Pre-COVID</v>
      </c>
    </row>
    <row r="5332" spans="1:10" x14ac:dyDescent="0.35">
      <c r="A5332" t="s">
        <v>33</v>
      </c>
      <c r="B5332">
        <v>2018</v>
      </c>
      <c r="C5332" t="s">
        <v>42</v>
      </c>
      <c r="D5332">
        <v>138.1</v>
      </c>
      <c r="E5332">
        <v>9</v>
      </c>
      <c r="F5332" s="1">
        <v>43344</v>
      </c>
      <c r="G5332" t="s">
        <v>3</v>
      </c>
      <c r="H5332">
        <v>137</v>
      </c>
      <c r="I5332" t="str" cm="1">
        <f t="array" ref="I5332">IFERROR(
INDEX(Category_Map!$B$3:$B$28,
MATCH(TRIM(SUBSTITUTE(SUBSTITUTE(CLEAN(G5332),CHAR(160),""),CHAR(10),"")),
TRIM(SUBSTITUTE(SUBSTITUTE(Category_Map!$A$3:$A$28,CHAR(160),""),CHAR(10),"")),0)),
"Not Found")</f>
        <v>Food</v>
      </c>
      <c r="J5332" t="str">
        <f t="shared" si="83"/>
        <v>Pre-COVID</v>
      </c>
    </row>
    <row r="5333" spans="1:10" x14ac:dyDescent="0.35">
      <c r="A5333" t="s">
        <v>33</v>
      </c>
      <c r="B5333">
        <v>2018</v>
      </c>
      <c r="C5333" t="s">
        <v>42</v>
      </c>
      <c r="D5333">
        <v>138.1</v>
      </c>
      <c r="E5333">
        <v>9</v>
      </c>
      <c r="F5333" s="1">
        <v>43344</v>
      </c>
      <c r="G5333" t="s">
        <v>4</v>
      </c>
      <c r="H5333">
        <v>143.1</v>
      </c>
      <c r="I5333" t="str" cm="1">
        <f t="array" ref="I5333">IFERROR(
INDEX(Category_Map!$B$3:$B$28,
MATCH(TRIM(SUBSTITUTE(SUBSTITUTE(CLEAN(G5333),CHAR(160),""),CHAR(10),"")),
TRIM(SUBSTITUTE(SUBSTITUTE(Category_Map!$A$3:$A$28,CHAR(160),""),CHAR(10),"")),0)),
"Not Found")</f>
        <v>Food</v>
      </c>
      <c r="J5333" t="str">
        <f t="shared" si="83"/>
        <v>Pre-COVID</v>
      </c>
    </row>
    <row r="5334" spans="1:10" x14ac:dyDescent="0.35">
      <c r="A5334" t="s">
        <v>33</v>
      </c>
      <c r="B5334">
        <v>2018</v>
      </c>
      <c r="C5334" t="s">
        <v>42</v>
      </c>
      <c r="D5334">
        <v>138.1</v>
      </c>
      <c r="E5334">
        <v>9</v>
      </c>
      <c r="F5334" s="1">
        <v>43344</v>
      </c>
      <c r="G5334" t="s">
        <v>5</v>
      </c>
      <c r="H5334">
        <v>132.80000000000001</v>
      </c>
      <c r="I5334" t="str" cm="1">
        <f t="array" ref="I5334">IFERROR(
INDEX(Category_Map!$B$3:$B$28,
MATCH(TRIM(SUBSTITUTE(SUBSTITUTE(CLEAN(G5334),CHAR(160),""),CHAR(10),"")),
TRIM(SUBSTITUTE(SUBSTITUTE(Category_Map!$A$3:$A$28,CHAR(160),""),CHAR(10),"")),0)),
"Not Found")</f>
        <v>Food</v>
      </c>
      <c r="J5334" t="str">
        <f t="shared" si="83"/>
        <v>Pre-COVID</v>
      </c>
    </row>
    <row r="5335" spans="1:10" x14ac:dyDescent="0.35">
      <c r="A5335" t="s">
        <v>33</v>
      </c>
      <c r="B5335">
        <v>2018</v>
      </c>
      <c r="C5335" t="s">
        <v>42</v>
      </c>
      <c r="D5335">
        <v>138.1</v>
      </c>
      <c r="E5335">
        <v>9</v>
      </c>
      <c r="F5335" s="1">
        <v>43344</v>
      </c>
      <c r="G5335" t="s">
        <v>6</v>
      </c>
      <c r="H5335">
        <v>141.5</v>
      </c>
      <c r="I5335" t="str" cm="1">
        <f t="array" ref="I5335">IFERROR(
INDEX(Category_Map!$B$3:$B$28,
MATCH(TRIM(SUBSTITUTE(SUBSTITUTE(CLEAN(G5335),CHAR(160),""),CHAR(10),"")),
TRIM(SUBSTITUTE(SUBSTITUTE(Category_Map!$A$3:$A$28,CHAR(160),""),CHAR(10),"")),0)),
"Not Found")</f>
        <v>Food</v>
      </c>
      <c r="J5335" t="str">
        <f t="shared" si="83"/>
        <v>Pre-COVID</v>
      </c>
    </row>
    <row r="5336" spans="1:10" x14ac:dyDescent="0.35">
      <c r="A5336" t="s">
        <v>33</v>
      </c>
      <c r="B5336">
        <v>2018</v>
      </c>
      <c r="C5336" t="s">
        <v>42</v>
      </c>
      <c r="D5336">
        <v>138.1</v>
      </c>
      <c r="E5336">
        <v>9</v>
      </c>
      <c r="F5336" s="1">
        <v>43344</v>
      </c>
      <c r="G5336" t="s">
        <v>7</v>
      </c>
      <c r="H5336">
        <v>117.8</v>
      </c>
      <c r="I5336" t="str" cm="1">
        <f t="array" ref="I5336">IFERROR(
INDEX(Category_Map!$B$3:$B$28,
MATCH(TRIM(SUBSTITUTE(SUBSTITUTE(CLEAN(G5336),CHAR(160),""),CHAR(10),"")),
TRIM(SUBSTITUTE(SUBSTITUTE(Category_Map!$A$3:$A$28,CHAR(160),""),CHAR(10),"")),0)),
"Not Found")</f>
        <v>Food</v>
      </c>
      <c r="J5336" t="str">
        <f t="shared" si="83"/>
        <v>Pre-COVID</v>
      </c>
    </row>
    <row r="5337" spans="1:10" x14ac:dyDescent="0.35">
      <c r="A5337" t="s">
        <v>33</v>
      </c>
      <c r="B5337">
        <v>2018</v>
      </c>
      <c r="C5337" t="s">
        <v>42</v>
      </c>
      <c r="D5337">
        <v>138.1</v>
      </c>
      <c r="E5337">
        <v>9</v>
      </c>
      <c r="F5337" s="1">
        <v>43344</v>
      </c>
      <c r="G5337" t="s">
        <v>8</v>
      </c>
      <c r="H5337">
        <v>140</v>
      </c>
      <c r="I5337" t="str" cm="1">
        <f t="array" ref="I5337">IFERROR(
INDEX(Category_Map!$B$3:$B$28,
MATCH(TRIM(SUBSTITUTE(SUBSTITUTE(CLEAN(G5337),CHAR(160),""),CHAR(10),"")),
TRIM(SUBSTITUTE(SUBSTITUTE(Category_Map!$A$3:$A$28,CHAR(160),""),CHAR(10),"")),0)),
"Not Found")</f>
        <v>Food</v>
      </c>
      <c r="J5337" t="str">
        <f t="shared" si="83"/>
        <v>Pre-COVID</v>
      </c>
    </row>
    <row r="5338" spans="1:10" x14ac:dyDescent="0.35">
      <c r="A5338" t="s">
        <v>33</v>
      </c>
      <c r="B5338">
        <v>2018</v>
      </c>
      <c r="C5338" t="s">
        <v>42</v>
      </c>
      <c r="D5338">
        <v>138.1</v>
      </c>
      <c r="E5338">
        <v>9</v>
      </c>
      <c r="F5338" s="1">
        <v>43344</v>
      </c>
      <c r="G5338" t="s">
        <v>9</v>
      </c>
      <c r="H5338">
        <v>151.30000000000001</v>
      </c>
      <c r="I5338" t="str" cm="1">
        <f t="array" ref="I5338">IFERROR(
INDEX(Category_Map!$B$3:$B$28,
MATCH(TRIM(SUBSTITUTE(SUBSTITUTE(CLEAN(G5338),CHAR(160),""),CHAR(10),"")),
TRIM(SUBSTITUTE(SUBSTITUTE(Category_Map!$A$3:$A$28,CHAR(160),""),CHAR(10),"")),0)),
"Not Found")</f>
        <v>Food</v>
      </c>
      <c r="J5338" t="str">
        <f t="shared" si="83"/>
        <v>Pre-COVID</v>
      </c>
    </row>
    <row r="5339" spans="1:10" x14ac:dyDescent="0.35">
      <c r="A5339" t="s">
        <v>33</v>
      </c>
      <c r="B5339">
        <v>2018</v>
      </c>
      <c r="C5339" t="s">
        <v>42</v>
      </c>
      <c r="D5339">
        <v>138.1</v>
      </c>
      <c r="E5339">
        <v>9</v>
      </c>
      <c r="F5339" s="1">
        <v>43344</v>
      </c>
      <c r="G5339" t="s">
        <v>10</v>
      </c>
      <c r="H5339">
        <v>113.5</v>
      </c>
      <c r="I5339" t="str" cm="1">
        <f t="array" ref="I5339">IFERROR(
INDEX(Category_Map!$B$3:$B$28,
MATCH(TRIM(SUBSTITUTE(SUBSTITUTE(CLEAN(G5339),CHAR(160),""),CHAR(10),"")),
TRIM(SUBSTITUTE(SUBSTITUTE(Category_Map!$A$3:$A$28,CHAR(160),""),CHAR(10),"")),0)),
"Not Found")</f>
        <v>Food</v>
      </c>
      <c r="J5339" t="str">
        <f t="shared" si="83"/>
        <v>Pre-COVID</v>
      </c>
    </row>
    <row r="5340" spans="1:10" x14ac:dyDescent="0.35">
      <c r="A5340" t="s">
        <v>33</v>
      </c>
      <c r="B5340">
        <v>2018</v>
      </c>
      <c r="C5340" t="s">
        <v>42</v>
      </c>
      <c r="D5340">
        <v>138.1</v>
      </c>
      <c r="E5340">
        <v>9</v>
      </c>
      <c r="F5340" s="1">
        <v>43344</v>
      </c>
      <c r="G5340" t="s">
        <v>11</v>
      </c>
      <c r="H5340">
        <v>112.3</v>
      </c>
      <c r="I5340" t="str" cm="1">
        <f t="array" ref="I5340">IFERROR(
INDEX(Category_Map!$B$3:$B$28,
MATCH(TRIM(SUBSTITUTE(SUBSTITUTE(CLEAN(G5340),CHAR(160),""),CHAR(10),"")),
TRIM(SUBSTITUTE(SUBSTITUTE(Category_Map!$A$3:$A$28,CHAR(160),""),CHAR(10),"")),0)),
"Not Found")</f>
        <v>Food</v>
      </c>
      <c r="J5340" t="str">
        <f t="shared" si="83"/>
        <v>Pre-COVID</v>
      </c>
    </row>
    <row r="5341" spans="1:10" x14ac:dyDescent="0.35">
      <c r="A5341" t="s">
        <v>33</v>
      </c>
      <c r="B5341">
        <v>2018</v>
      </c>
      <c r="C5341" t="s">
        <v>42</v>
      </c>
      <c r="D5341">
        <v>138.1</v>
      </c>
      <c r="E5341">
        <v>9</v>
      </c>
      <c r="F5341" s="1">
        <v>43344</v>
      </c>
      <c r="G5341" t="s">
        <v>12</v>
      </c>
      <c r="H5341">
        <v>141.19999999999999</v>
      </c>
      <c r="I5341" t="str" cm="1">
        <f t="array" ref="I5341">IFERROR(
INDEX(Category_Map!$B$3:$B$28,
MATCH(TRIM(SUBSTITUTE(SUBSTITUTE(CLEAN(G5341),CHAR(160),""),CHAR(10),"")),
TRIM(SUBSTITUTE(SUBSTITUTE(Category_Map!$A$3:$A$28,CHAR(160),""),CHAR(10),"")),0)),
"Not Found")</f>
        <v>Food</v>
      </c>
      <c r="J5341" t="str">
        <f t="shared" si="83"/>
        <v>Pre-COVID</v>
      </c>
    </row>
    <row r="5342" spans="1:10" x14ac:dyDescent="0.35">
      <c r="A5342" t="s">
        <v>33</v>
      </c>
      <c r="B5342">
        <v>2018</v>
      </c>
      <c r="C5342" t="s">
        <v>42</v>
      </c>
      <c r="D5342">
        <v>138.1</v>
      </c>
      <c r="E5342">
        <v>9</v>
      </c>
      <c r="F5342" s="1">
        <v>43344</v>
      </c>
      <c r="G5342" t="s">
        <v>13</v>
      </c>
      <c r="H5342">
        <v>127.7</v>
      </c>
      <c r="I5342" t="str" cm="1">
        <f t="array" ref="I5342">IFERROR(
INDEX(Category_Map!$B$3:$B$28,
MATCH(TRIM(SUBSTITUTE(SUBSTITUTE(CLEAN(G5342),CHAR(160),""),CHAR(10),"")),
TRIM(SUBSTITUTE(SUBSTITUTE(Category_Map!$A$3:$A$28,CHAR(160),""),CHAR(10),"")),0)),
"Not Found")</f>
        <v>Food and beverages</v>
      </c>
      <c r="J5342" t="str">
        <f t="shared" si="83"/>
        <v>Pre-COVID</v>
      </c>
    </row>
    <row r="5343" spans="1:10" x14ac:dyDescent="0.35">
      <c r="A5343" t="s">
        <v>33</v>
      </c>
      <c r="B5343">
        <v>2018</v>
      </c>
      <c r="C5343" t="s">
        <v>42</v>
      </c>
      <c r="D5343">
        <v>138.1</v>
      </c>
      <c r="E5343">
        <v>9</v>
      </c>
      <c r="F5343" s="1">
        <v>43344</v>
      </c>
      <c r="G5343" t="s">
        <v>14</v>
      </c>
      <c r="H5343">
        <v>151.30000000000001</v>
      </c>
      <c r="I5343" t="str" cm="1">
        <f t="array" ref="I5343">IFERROR(
INDEX(Category_Map!$B$3:$B$28,
MATCH(TRIM(SUBSTITUTE(SUBSTITUTE(CLEAN(G5343),CHAR(160),""),CHAR(10),"")),
TRIM(SUBSTITUTE(SUBSTITUTE(Category_Map!$A$3:$A$28,CHAR(160),""),CHAR(10),"")),0)),
"Not Found")</f>
        <v>Food and beverages</v>
      </c>
      <c r="J5343" t="str">
        <f t="shared" si="83"/>
        <v>Pre-COVID</v>
      </c>
    </row>
    <row r="5344" spans="1:10" x14ac:dyDescent="0.35">
      <c r="A5344" t="s">
        <v>33</v>
      </c>
      <c r="B5344">
        <v>2018</v>
      </c>
      <c r="C5344" t="s">
        <v>42</v>
      </c>
      <c r="D5344">
        <v>138.1</v>
      </c>
      <c r="E5344">
        <v>9</v>
      </c>
      <c r="F5344" s="1">
        <v>43344</v>
      </c>
      <c r="G5344" t="s">
        <v>15</v>
      </c>
      <c r="H5344">
        <v>138.9</v>
      </c>
      <c r="I5344" t="str" cm="1">
        <f t="array" ref="I5344">IFERROR(
INDEX(Category_Map!$B$3:$B$28,
MATCH(TRIM(SUBSTITUTE(SUBSTITUTE(CLEAN(G5344),CHAR(160),""),CHAR(10),"")),
TRIM(SUBSTITUTE(SUBSTITUTE(Category_Map!$A$3:$A$28,CHAR(160),""),CHAR(10),"")),0)),
"Not Found")</f>
        <v>Food and beverages</v>
      </c>
      <c r="J5344" t="str">
        <f t="shared" si="83"/>
        <v>Pre-COVID</v>
      </c>
    </row>
    <row r="5345" spans="1:10" x14ac:dyDescent="0.35">
      <c r="A5345" t="s">
        <v>33</v>
      </c>
      <c r="B5345">
        <v>2018</v>
      </c>
      <c r="C5345" t="s">
        <v>42</v>
      </c>
      <c r="D5345">
        <v>138.1</v>
      </c>
      <c r="E5345">
        <v>9</v>
      </c>
      <c r="F5345" s="1">
        <v>43344</v>
      </c>
      <c r="G5345" t="s">
        <v>16</v>
      </c>
      <c r="H5345">
        <v>163.30000000000001</v>
      </c>
      <c r="I5345" t="str" cm="1">
        <f t="array" ref="I5345">IFERROR(
INDEX(Category_Map!$B$3:$B$28,
MATCH(TRIM(SUBSTITUTE(SUBSTITUTE(CLEAN(G5345),CHAR(160),""),CHAR(10),"")),
TRIM(SUBSTITUTE(SUBSTITUTE(Category_Map!$A$3:$A$28,CHAR(160),""),CHAR(10),"")),0)),
"Not Found")</f>
        <v>Miscellaneous</v>
      </c>
      <c r="J5345" t="str">
        <f t="shared" si="83"/>
        <v>Pre-COVID</v>
      </c>
    </row>
    <row r="5346" spans="1:10" x14ac:dyDescent="0.35">
      <c r="A5346" t="s">
        <v>33</v>
      </c>
      <c r="B5346">
        <v>2018</v>
      </c>
      <c r="C5346" t="s">
        <v>42</v>
      </c>
      <c r="D5346">
        <v>138.1</v>
      </c>
      <c r="E5346">
        <v>9</v>
      </c>
      <c r="F5346" s="1">
        <v>43344</v>
      </c>
      <c r="G5346" t="s">
        <v>17</v>
      </c>
      <c r="H5346">
        <v>140.80000000000001</v>
      </c>
      <c r="I5346" t="str" cm="1">
        <f t="array" ref="I5346">IFERROR(
INDEX(Category_Map!$B$3:$B$28,
MATCH(TRIM(SUBSTITUTE(SUBSTITUTE(CLEAN(G5346),CHAR(160),""),CHAR(10),"")),
TRIM(SUBSTITUTE(SUBSTITUTE(Category_Map!$A$3:$A$28,CHAR(160),""),CHAR(10),"")),0)),
"Not Found")</f>
        <v>Clothing and Footwear</v>
      </c>
      <c r="J5346" t="str">
        <f t="shared" si="83"/>
        <v>Pre-COVID</v>
      </c>
    </row>
    <row r="5347" spans="1:10" x14ac:dyDescent="0.35">
      <c r="A5347" t="s">
        <v>33</v>
      </c>
      <c r="B5347">
        <v>2018</v>
      </c>
      <c r="C5347" t="s">
        <v>42</v>
      </c>
      <c r="D5347">
        <v>138.1</v>
      </c>
      <c r="E5347">
        <v>9</v>
      </c>
      <c r="F5347" s="1">
        <v>43344</v>
      </c>
      <c r="G5347" t="s">
        <v>18</v>
      </c>
      <c r="H5347">
        <v>129.30000000000001</v>
      </c>
      <c r="I5347" t="str" cm="1">
        <f t="array" ref="I5347">IFERROR(
INDEX(Category_Map!$B$3:$B$28,
MATCH(TRIM(SUBSTITUTE(SUBSTITUTE(CLEAN(G5347),CHAR(160),""),CHAR(10),"")),
TRIM(SUBSTITUTE(SUBSTITUTE(Category_Map!$A$3:$A$28,CHAR(160),""),CHAR(10),"")),0)),
"Not Found")</f>
        <v>Clothing and Footwear</v>
      </c>
      <c r="J5347" t="str">
        <f t="shared" si="83"/>
        <v>Pre-COVID</v>
      </c>
    </row>
    <row r="5348" spans="1:10" x14ac:dyDescent="0.35">
      <c r="A5348" t="s">
        <v>33</v>
      </c>
      <c r="B5348">
        <v>2018</v>
      </c>
      <c r="C5348" t="s">
        <v>42</v>
      </c>
      <c r="D5348">
        <v>138.1</v>
      </c>
      <c r="E5348">
        <v>9</v>
      </c>
      <c r="F5348" s="1">
        <v>43344</v>
      </c>
      <c r="G5348" t="s">
        <v>19</v>
      </c>
      <c r="H5348">
        <v>139.1</v>
      </c>
      <c r="I5348" t="str" cm="1">
        <f t="array" ref="I5348">IFERROR(
INDEX(Category_Map!$B$3:$B$28,
MATCH(TRIM(SUBSTITUTE(SUBSTITUTE(CLEAN(G5348),CHAR(160),""),CHAR(10),"")),
TRIM(SUBSTITUTE(SUBSTITUTE(Category_Map!$A$3:$A$28,CHAR(160),""),CHAR(10),"")),0)),
"Not Found")</f>
        <v>Clothing and Footwear</v>
      </c>
      <c r="J5348" t="str">
        <f t="shared" si="83"/>
        <v>Pre-COVID</v>
      </c>
    </row>
    <row r="5349" spans="1:10" x14ac:dyDescent="0.35">
      <c r="A5349" t="s">
        <v>33</v>
      </c>
      <c r="B5349">
        <v>2018</v>
      </c>
      <c r="C5349" t="s">
        <v>42</v>
      </c>
      <c r="D5349">
        <v>138.1</v>
      </c>
      <c r="E5349">
        <v>9</v>
      </c>
      <c r="F5349" s="1">
        <v>43344</v>
      </c>
      <c r="G5349" t="s">
        <v>20</v>
      </c>
      <c r="H5349">
        <v>145.30000000000001</v>
      </c>
      <c r="I5349" t="str" cm="1">
        <f t="array" ref="I5349">IFERROR(
INDEX(Category_Map!$B$3:$B$28,
MATCH(TRIM(SUBSTITUTE(SUBSTITUTE(CLEAN(G5349),CHAR(160),""),CHAR(10),"")),
TRIM(SUBSTITUTE(SUBSTITUTE(Category_Map!$A$3:$A$28,CHAR(160),""),CHAR(10),"")),0)),
"Not Found")</f>
        <v>Housing and Utilities</v>
      </c>
      <c r="J5349" t="str">
        <f t="shared" si="83"/>
        <v>Pre-COVID</v>
      </c>
    </row>
    <row r="5350" spans="1:10" x14ac:dyDescent="0.35">
      <c r="A5350" t="s">
        <v>33</v>
      </c>
      <c r="B5350">
        <v>2018</v>
      </c>
      <c r="C5350" t="s">
        <v>42</v>
      </c>
      <c r="D5350">
        <v>138.1</v>
      </c>
      <c r="E5350">
        <v>9</v>
      </c>
      <c r="F5350" s="1">
        <v>43344</v>
      </c>
      <c r="G5350" t="s">
        <v>21</v>
      </c>
      <c r="H5350">
        <v>131.19999999999999</v>
      </c>
      <c r="I5350" t="str" cm="1">
        <f t="array" ref="I5350">IFERROR(
INDEX(Category_Map!$B$3:$B$28,
MATCH(TRIM(SUBSTITUTE(SUBSTITUTE(CLEAN(G5350),CHAR(160),""),CHAR(10),"")),
TRIM(SUBSTITUTE(SUBSTITUTE(Category_Map!$A$3:$A$28,CHAR(160),""),CHAR(10),"")),0)),
"Not Found")</f>
        <v>Fuel and Energy</v>
      </c>
      <c r="J5350" t="str">
        <f t="shared" si="83"/>
        <v>Pre-COVID</v>
      </c>
    </row>
    <row r="5351" spans="1:10" x14ac:dyDescent="0.35">
      <c r="A5351" t="s">
        <v>33</v>
      </c>
      <c r="B5351">
        <v>2018</v>
      </c>
      <c r="C5351" t="s">
        <v>42</v>
      </c>
      <c r="D5351">
        <v>138.1</v>
      </c>
      <c r="E5351">
        <v>9</v>
      </c>
      <c r="F5351" s="1">
        <v>43344</v>
      </c>
      <c r="G5351" t="s">
        <v>22</v>
      </c>
      <c r="H5351">
        <v>134.9</v>
      </c>
      <c r="I5351" t="str" cm="1">
        <f t="array" ref="I5351">IFERROR(
INDEX(Category_Map!$B$3:$B$28,
MATCH(TRIM(SUBSTITUTE(SUBSTITUTE(CLEAN(G5351),CHAR(160),""),CHAR(10),"")),
TRIM(SUBSTITUTE(SUBSTITUTE(Category_Map!$A$3:$A$28,CHAR(160),""),CHAR(10),"")),0)),
"Not Found")</f>
        <v>Household goods and services</v>
      </c>
      <c r="J5351" t="str">
        <f t="shared" si="83"/>
        <v>Pre-COVID</v>
      </c>
    </row>
    <row r="5352" spans="1:10" x14ac:dyDescent="0.35">
      <c r="A5352" t="s">
        <v>33</v>
      </c>
      <c r="B5352">
        <v>2018</v>
      </c>
      <c r="C5352" t="s">
        <v>42</v>
      </c>
      <c r="D5352">
        <v>138.1</v>
      </c>
      <c r="E5352">
        <v>9</v>
      </c>
      <c r="F5352" s="1">
        <v>43344</v>
      </c>
      <c r="G5352" t="s">
        <v>23</v>
      </c>
      <c r="H5352">
        <v>135.69999999999999</v>
      </c>
      <c r="I5352" t="str" cm="1">
        <f t="array" ref="I5352">IFERROR(
INDEX(Category_Map!$B$3:$B$28,
MATCH(TRIM(SUBSTITUTE(SUBSTITUTE(CLEAN(G5352),CHAR(160),""),CHAR(10),"")),
TRIM(SUBSTITUTE(SUBSTITUTE(Category_Map!$A$3:$A$28,CHAR(160),""),CHAR(10),"")),0)),
"Not Found")</f>
        <v>Health</v>
      </c>
      <c r="J5352" t="str">
        <f t="shared" si="83"/>
        <v>Pre-COVID</v>
      </c>
    </row>
    <row r="5353" spans="1:10" x14ac:dyDescent="0.35">
      <c r="A5353" t="s">
        <v>33</v>
      </c>
      <c r="B5353">
        <v>2018</v>
      </c>
      <c r="C5353" t="s">
        <v>42</v>
      </c>
      <c r="D5353">
        <v>138.1</v>
      </c>
      <c r="E5353">
        <v>9</v>
      </c>
      <c r="F5353" s="1">
        <v>43344</v>
      </c>
      <c r="G5353" t="s">
        <v>24</v>
      </c>
      <c r="H5353">
        <v>122.5</v>
      </c>
      <c r="I5353" t="str" cm="1">
        <f t="array" ref="I5353">IFERROR(
INDEX(Category_Map!$B$3:$B$28,
MATCH(TRIM(SUBSTITUTE(SUBSTITUTE(CLEAN(G5353),CHAR(160),""),CHAR(10),"")),
TRIM(SUBSTITUTE(SUBSTITUTE(Category_Map!$A$3:$A$28,CHAR(160),""),CHAR(10),"")),0)),
"Not Found")</f>
        <v>Transport &amp; Communication</v>
      </c>
      <c r="J5353" t="str">
        <f t="shared" si="83"/>
        <v>Pre-COVID</v>
      </c>
    </row>
    <row r="5354" spans="1:10" x14ac:dyDescent="0.35">
      <c r="A5354" t="s">
        <v>33</v>
      </c>
      <c r="B5354">
        <v>2018</v>
      </c>
      <c r="C5354" t="s">
        <v>42</v>
      </c>
      <c r="D5354">
        <v>138.1</v>
      </c>
      <c r="E5354">
        <v>9</v>
      </c>
      <c r="F5354" s="1">
        <v>43344</v>
      </c>
      <c r="G5354" t="s">
        <v>25</v>
      </c>
      <c r="H5354">
        <v>130.19999999999999</v>
      </c>
      <c r="I5354" t="str" cm="1">
        <f t="array" ref="I5354">IFERROR(
INDEX(Category_Map!$B$3:$B$28,
MATCH(TRIM(SUBSTITUTE(SUBSTITUTE(CLEAN(G5354),CHAR(160),""),CHAR(10),"")),
TRIM(SUBSTITUTE(SUBSTITUTE(Category_Map!$A$3:$A$28,CHAR(160),""),CHAR(10),"")),0)),
"Not Found")</f>
        <v>Recreation and Personal Care</v>
      </c>
      <c r="J5354" t="str">
        <f t="shared" si="83"/>
        <v>Pre-COVID</v>
      </c>
    </row>
    <row r="5355" spans="1:10" x14ac:dyDescent="0.35">
      <c r="A5355" t="s">
        <v>33</v>
      </c>
      <c r="B5355">
        <v>2018</v>
      </c>
      <c r="C5355" t="s">
        <v>42</v>
      </c>
      <c r="D5355">
        <v>138.1</v>
      </c>
      <c r="E5355">
        <v>9</v>
      </c>
      <c r="F5355" s="1">
        <v>43344</v>
      </c>
      <c r="G5355" t="s">
        <v>26</v>
      </c>
      <c r="H5355">
        <v>145.19999999999999</v>
      </c>
      <c r="I5355" t="str" cm="1">
        <f t="array" ref="I5355">IFERROR(
INDEX(Category_Map!$B$3:$B$28,
MATCH(TRIM(SUBSTITUTE(SUBSTITUTE(CLEAN(G5355),CHAR(160),""),CHAR(10),"")),
TRIM(SUBSTITUTE(SUBSTITUTE(Category_Map!$A$3:$A$28,CHAR(160),""),CHAR(10),"")),0)),
"Not Found")</f>
        <v>Education</v>
      </c>
      <c r="J5355" t="str">
        <f t="shared" si="83"/>
        <v>Pre-COVID</v>
      </c>
    </row>
    <row r="5356" spans="1:10" x14ac:dyDescent="0.35">
      <c r="A5356" t="s">
        <v>33</v>
      </c>
      <c r="B5356">
        <v>2018</v>
      </c>
      <c r="C5356" t="s">
        <v>42</v>
      </c>
      <c r="D5356">
        <v>138.1</v>
      </c>
      <c r="E5356">
        <v>9</v>
      </c>
      <c r="F5356" s="1">
        <v>43344</v>
      </c>
      <c r="G5356" t="s">
        <v>27</v>
      </c>
      <c r="H5356">
        <v>129.30000000000001</v>
      </c>
      <c r="I5356" t="str" cm="1">
        <f t="array" ref="I5356">IFERROR(
INDEX(Category_Map!$B$3:$B$28,
MATCH(TRIM(SUBSTITUTE(SUBSTITUTE(CLEAN(G5356),CHAR(160),""),CHAR(10),"")),
TRIM(SUBSTITUTE(SUBSTITUTE(Category_Map!$A$3:$A$28,CHAR(160),""),CHAR(10),"")),0)),
"Not Found")</f>
        <v>Personal care and effects</v>
      </c>
      <c r="J5356" t="str">
        <f t="shared" si="83"/>
        <v>Pre-COVID</v>
      </c>
    </row>
    <row r="5357" spans="1:10" x14ac:dyDescent="0.35">
      <c r="A5357" t="s">
        <v>33</v>
      </c>
      <c r="B5357">
        <v>2018</v>
      </c>
      <c r="C5357" t="s">
        <v>42</v>
      </c>
      <c r="D5357">
        <v>138.1</v>
      </c>
      <c r="E5357">
        <v>9</v>
      </c>
      <c r="F5357" s="1">
        <v>43344</v>
      </c>
      <c r="G5357" t="s">
        <v>28</v>
      </c>
      <c r="H5357">
        <v>131.9</v>
      </c>
      <c r="I5357" t="str" cm="1">
        <f t="array" ref="I5357">IFERROR(
INDEX(Category_Map!$B$3:$B$28,
MATCH(TRIM(SUBSTITUTE(SUBSTITUTE(CLEAN(G5357),CHAR(160),""),CHAR(10),"")),
TRIM(SUBSTITUTE(SUBSTITUTE(Category_Map!$A$3:$A$28,CHAR(160),""),CHAR(10),"")),0)),
"Not Found")</f>
        <v>Miscellaneous</v>
      </c>
      <c r="J5357" t="str">
        <f t="shared" si="83"/>
        <v>Pre-COVID</v>
      </c>
    </row>
    <row r="5358" spans="1:10" x14ac:dyDescent="0.35">
      <c r="A5358" t="s">
        <v>34</v>
      </c>
      <c r="B5358">
        <v>2018</v>
      </c>
      <c r="C5358" t="s">
        <v>42</v>
      </c>
      <c r="D5358">
        <v>140.19999999999999</v>
      </c>
      <c r="E5358">
        <v>9</v>
      </c>
      <c r="F5358" s="1">
        <v>43344</v>
      </c>
      <c r="G5358" t="s">
        <v>3</v>
      </c>
      <c r="H5358">
        <v>138.6</v>
      </c>
      <c r="I5358" t="str" cm="1">
        <f t="array" ref="I5358">IFERROR(
INDEX(Category_Map!$B$3:$B$28,
MATCH(TRIM(SUBSTITUTE(SUBSTITUTE(CLEAN(G5358),CHAR(160),""),CHAR(10),"")),
TRIM(SUBSTITUTE(SUBSTITUTE(Category_Map!$A$3:$A$28,CHAR(160),""),CHAR(10),"")),0)),
"Not Found")</f>
        <v>Food</v>
      </c>
      <c r="J5358" t="str">
        <f t="shared" si="83"/>
        <v>Pre-COVID</v>
      </c>
    </row>
    <row r="5359" spans="1:10" x14ac:dyDescent="0.35">
      <c r="A5359" t="s">
        <v>34</v>
      </c>
      <c r="B5359">
        <v>2018</v>
      </c>
      <c r="C5359" t="s">
        <v>42</v>
      </c>
      <c r="D5359">
        <v>140.19999999999999</v>
      </c>
      <c r="E5359">
        <v>9</v>
      </c>
      <c r="F5359" s="1">
        <v>43344</v>
      </c>
      <c r="G5359" t="s">
        <v>4</v>
      </c>
      <c r="H5359">
        <v>145.80000000000001</v>
      </c>
      <c r="I5359" t="str" cm="1">
        <f t="array" ref="I5359">IFERROR(
INDEX(Category_Map!$B$3:$B$28,
MATCH(TRIM(SUBSTITUTE(SUBSTITUTE(CLEAN(G5359),CHAR(160),""),CHAR(10),"")),
TRIM(SUBSTITUTE(SUBSTITUTE(Category_Map!$A$3:$A$28,CHAR(160),""),CHAR(10),"")),0)),
"Not Found")</f>
        <v>Food</v>
      </c>
      <c r="J5359" t="str">
        <f t="shared" si="83"/>
        <v>Pre-COVID</v>
      </c>
    </row>
    <row r="5360" spans="1:10" x14ac:dyDescent="0.35">
      <c r="A5360" t="s">
        <v>34</v>
      </c>
      <c r="B5360">
        <v>2018</v>
      </c>
      <c r="C5360" t="s">
        <v>42</v>
      </c>
      <c r="D5360">
        <v>140.19999999999999</v>
      </c>
      <c r="E5360">
        <v>9</v>
      </c>
      <c r="F5360" s="1">
        <v>43344</v>
      </c>
      <c r="G5360" t="s">
        <v>5</v>
      </c>
      <c r="H5360">
        <v>135.1</v>
      </c>
      <c r="I5360" t="str" cm="1">
        <f t="array" ref="I5360">IFERROR(
INDEX(Category_Map!$B$3:$B$28,
MATCH(TRIM(SUBSTITUTE(SUBSTITUTE(CLEAN(G5360),CHAR(160),""),CHAR(10),"")),
TRIM(SUBSTITUTE(SUBSTITUTE(Category_Map!$A$3:$A$28,CHAR(160),""),CHAR(10),"")),0)),
"Not Found")</f>
        <v>Food</v>
      </c>
      <c r="J5360" t="str">
        <f t="shared" si="83"/>
        <v>Pre-COVID</v>
      </c>
    </row>
    <row r="5361" spans="1:10" x14ac:dyDescent="0.35">
      <c r="A5361" t="s">
        <v>34</v>
      </c>
      <c r="B5361">
        <v>2018</v>
      </c>
      <c r="C5361" t="s">
        <v>42</v>
      </c>
      <c r="D5361">
        <v>140.19999999999999</v>
      </c>
      <c r="E5361">
        <v>9</v>
      </c>
      <c r="F5361" s="1">
        <v>43344</v>
      </c>
      <c r="G5361" t="s">
        <v>6</v>
      </c>
      <c r="H5361">
        <v>142.9</v>
      </c>
      <c r="I5361" t="str" cm="1">
        <f t="array" ref="I5361">IFERROR(
INDEX(Category_Map!$B$3:$B$28,
MATCH(TRIM(SUBSTITUTE(SUBSTITUTE(CLEAN(G5361),CHAR(160),""),CHAR(10),"")),
TRIM(SUBSTITUTE(SUBSTITUTE(Category_Map!$A$3:$A$28,CHAR(160),""),CHAR(10),"")),0)),
"Not Found")</f>
        <v>Food</v>
      </c>
      <c r="J5361" t="str">
        <f t="shared" si="83"/>
        <v>Pre-COVID</v>
      </c>
    </row>
    <row r="5362" spans="1:10" x14ac:dyDescent="0.35">
      <c r="A5362" t="s">
        <v>34</v>
      </c>
      <c r="B5362">
        <v>2018</v>
      </c>
      <c r="C5362" t="s">
        <v>42</v>
      </c>
      <c r="D5362">
        <v>140.19999999999999</v>
      </c>
      <c r="E5362">
        <v>9</v>
      </c>
      <c r="F5362" s="1">
        <v>43344</v>
      </c>
      <c r="G5362" t="s">
        <v>7</v>
      </c>
      <c r="H5362">
        <v>122.1</v>
      </c>
      <c r="I5362" t="str" cm="1">
        <f t="array" ref="I5362">IFERROR(
INDEX(Category_Map!$B$3:$B$28,
MATCH(TRIM(SUBSTITUTE(SUBSTITUTE(CLEAN(G5362),CHAR(160),""),CHAR(10),"")),
TRIM(SUBSTITUTE(SUBSTITUTE(Category_Map!$A$3:$A$28,CHAR(160),""),CHAR(10),"")),0)),
"Not Found")</f>
        <v>Food</v>
      </c>
      <c r="J5362" t="str">
        <f t="shared" si="83"/>
        <v>Pre-COVID</v>
      </c>
    </row>
    <row r="5363" spans="1:10" x14ac:dyDescent="0.35">
      <c r="A5363" t="s">
        <v>34</v>
      </c>
      <c r="B5363">
        <v>2018</v>
      </c>
      <c r="C5363" t="s">
        <v>42</v>
      </c>
      <c r="D5363">
        <v>140.19999999999999</v>
      </c>
      <c r="E5363">
        <v>9</v>
      </c>
      <c r="F5363" s="1">
        <v>43344</v>
      </c>
      <c r="G5363" t="s">
        <v>8</v>
      </c>
      <c r="H5363">
        <v>145.4</v>
      </c>
      <c r="I5363" t="str" cm="1">
        <f t="array" ref="I5363">IFERROR(
INDEX(Category_Map!$B$3:$B$28,
MATCH(TRIM(SUBSTITUTE(SUBSTITUTE(CLEAN(G5363),CHAR(160),""),CHAR(10),"")),
TRIM(SUBSTITUTE(SUBSTITUTE(Category_Map!$A$3:$A$28,CHAR(160),""),CHAR(10),"")),0)),
"Not Found")</f>
        <v>Food</v>
      </c>
      <c r="J5363" t="str">
        <f t="shared" si="83"/>
        <v>Pre-COVID</v>
      </c>
    </row>
    <row r="5364" spans="1:10" x14ac:dyDescent="0.35">
      <c r="A5364" t="s">
        <v>34</v>
      </c>
      <c r="B5364">
        <v>2018</v>
      </c>
      <c r="C5364" t="s">
        <v>42</v>
      </c>
      <c r="D5364">
        <v>140.19999999999999</v>
      </c>
      <c r="E5364">
        <v>9</v>
      </c>
      <c r="F5364" s="1">
        <v>43344</v>
      </c>
      <c r="G5364" t="s">
        <v>9</v>
      </c>
      <c r="H5364">
        <v>150</v>
      </c>
      <c r="I5364" t="str" cm="1">
        <f t="array" ref="I5364">IFERROR(
INDEX(Category_Map!$B$3:$B$28,
MATCH(TRIM(SUBSTITUTE(SUBSTITUTE(CLEAN(G5364),CHAR(160),""),CHAR(10),"")),
TRIM(SUBSTITUTE(SUBSTITUTE(Category_Map!$A$3:$A$28,CHAR(160),""),CHAR(10),"")),0)),
"Not Found")</f>
        <v>Food</v>
      </c>
      <c r="J5364" t="str">
        <f t="shared" si="83"/>
        <v>Pre-COVID</v>
      </c>
    </row>
    <row r="5365" spans="1:10" x14ac:dyDescent="0.35">
      <c r="A5365" t="s">
        <v>34</v>
      </c>
      <c r="B5365">
        <v>2018</v>
      </c>
      <c r="C5365" t="s">
        <v>42</v>
      </c>
      <c r="D5365">
        <v>140.19999999999999</v>
      </c>
      <c r="E5365">
        <v>9</v>
      </c>
      <c r="F5365" s="1">
        <v>43344</v>
      </c>
      <c r="G5365" t="s">
        <v>10</v>
      </c>
      <c r="H5365">
        <v>121.4</v>
      </c>
      <c r="I5365" t="str" cm="1">
        <f t="array" ref="I5365">IFERROR(
INDEX(Category_Map!$B$3:$B$28,
MATCH(TRIM(SUBSTITUTE(SUBSTITUTE(CLEAN(G5365),CHAR(160),""),CHAR(10),"")),
TRIM(SUBSTITUTE(SUBSTITUTE(Category_Map!$A$3:$A$28,CHAR(160),""),CHAR(10),"")),0)),
"Not Found")</f>
        <v>Food</v>
      </c>
      <c r="J5365" t="str">
        <f t="shared" si="83"/>
        <v>Pre-COVID</v>
      </c>
    </row>
    <row r="5366" spans="1:10" x14ac:dyDescent="0.35">
      <c r="A5366" t="s">
        <v>34</v>
      </c>
      <c r="B5366">
        <v>2018</v>
      </c>
      <c r="C5366" t="s">
        <v>42</v>
      </c>
      <c r="D5366">
        <v>140.19999999999999</v>
      </c>
      <c r="E5366">
        <v>9</v>
      </c>
      <c r="F5366" s="1">
        <v>43344</v>
      </c>
      <c r="G5366" t="s">
        <v>11</v>
      </c>
      <c r="H5366">
        <v>113.7</v>
      </c>
      <c r="I5366" t="str" cm="1">
        <f t="array" ref="I5366">IFERROR(
INDEX(Category_Map!$B$3:$B$28,
MATCH(TRIM(SUBSTITUTE(SUBSTITUTE(CLEAN(G5366),CHAR(160),""),CHAR(10),"")),
TRIM(SUBSTITUTE(SUBSTITUTE(Category_Map!$A$3:$A$28,CHAR(160),""),CHAR(10),"")),0)),
"Not Found")</f>
        <v>Food</v>
      </c>
      <c r="J5366" t="str">
        <f t="shared" si="83"/>
        <v>Pre-COVID</v>
      </c>
    </row>
    <row r="5367" spans="1:10" x14ac:dyDescent="0.35">
      <c r="A5367" t="s">
        <v>34</v>
      </c>
      <c r="B5367">
        <v>2018</v>
      </c>
      <c r="C5367" t="s">
        <v>42</v>
      </c>
      <c r="D5367">
        <v>140.19999999999999</v>
      </c>
      <c r="E5367">
        <v>9</v>
      </c>
      <c r="F5367" s="1">
        <v>43344</v>
      </c>
      <c r="G5367" t="s">
        <v>12</v>
      </c>
      <c r="H5367">
        <v>139.5</v>
      </c>
      <c r="I5367" t="str" cm="1">
        <f t="array" ref="I5367">IFERROR(
INDEX(Category_Map!$B$3:$B$28,
MATCH(TRIM(SUBSTITUTE(SUBSTITUTE(CLEAN(G5367),CHAR(160),""),CHAR(10),"")),
TRIM(SUBSTITUTE(SUBSTITUTE(Category_Map!$A$3:$A$28,CHAR(160),""),CHAR(10),"")),0)),
"Not Found")</f>
        <v>Food</v>
      </c>
      <c r="J5367" t="str">
        <f t="shared" si="83"/>
        <v>Pre-COVID</v>
      </c>
    </row>
    <row r="5368" spans="1:10" x14ac:dyDescent="0.35">
      <c r="A5368" t="s">
        <v>34</v>
      </c>
      <c r="B5368">
        <v>2018</v>
      </c>
      <c r="C5368" t="s">
        <v>42</v>
      </c>
      <c r="D5368">
        <v>140.19999999999999</v>
      </c>
      <c r="E5368">
        <v>9</v>
      </c>
      <c r="F5368" s="1">
        <v>43344</v>
      </c>
      <c r="G5368" t="s">
        <v>13</v>
      </c>
      <c r="H5368">
        <v>130.80000000000001</v>
      </c>
      <c r="I5368" t="str" cm="1">
        <f t="array" ref="I5368">IFERROR(
INDEX(Category_Map!$B$3:$B$28,
MATCH(TRIM(SUBSTITUTE(SUBSTITUTE(CLEAN(G5368),CHAR(160),""),CHAR(10),"")),
TRIM(SUBSTITUTE(SUBSTITUTE(Category_Map!$A$3:$A$28,CHAR(160),""),CHAR(10),"")),0)),
"Not Found")</f>
        <v>Food and beverages</v>
      </c>
      <c r="J5368" t="str">
        <f t="shared" si="83"/>
        <v>Pre-COVID</v>
      </c>
    </row>
    <row r="5369" spans="1:10" x14ac:dyDescent="0.35">
      <c r="A5369" t="s">
        <v>34</v>
      </c>
      <c r="B5369">
        <v>2018</v>
      </c>
      <c r="C5369" t="s">
        <v>42</v>
      </c>
      <c r="D5369">
        <v>140.19999999999999</v>
      </c>
      <c r="E5369">
        <v>9</v>
      </c>
      <c r="F5369" s="1">
        <v>43344</v>
      </c>
      <c r="G5369" t="s">
        <v>14</v>
      </c>
      <c r="H5369">
        <v>153.80000000000001</v>
      </c>
      <c r="I5369" t="str" cm="1">
        <f t="array" ref="I5369">IFERROR(
INDEX(Category_Map!$B$3:$B$28,
MATCH(TRIM(SUBSTITUTE(SUBSTITUTE(CLEAN(G5369),CHAR(160),""),CHAR(10),"")),
TRIM(SUBSTITUTE(SUBSTITUTE(Category_Map!$A$3:$A$28,CHAR(160),""),CHAR(10),"")),0)),
"Not Found")</f>
        <v>Food and beverages</v>
      </c>
      <c r="J5369" t="str">
        <f t="shared" si="83"/>
        <v>Pre-COVID</v>
      </c>
    </row>
    <row r="5370" spans="1:10" x14ac:dyDescent="0.35">
      <c r="A5370" t="s">
        <v>34</v>
      </c>
      <c r="B5370">
        <v>2018</v>
      </c>
      <c r="C5370" t="s">
        <v>42</v>
      </c>
      <c r="D5370">
        <v>140.19999999999999</v>
      </c>
      <c r="E5370">
        <v>9</v>
      </c>
      <c r="F5370" s="1">
        <v>43344</v>
      </c>
      <c r="G5370" t="s">
        <v>15</v>
      </c>
      <c r="H5370">
        <v>140.4</v>
      </c>
      <c r="I5370" t="str" cm="1">
        <f t="array" ref="I5370">IFERROR(
INDEX(Category_Map!$B$3:$B$28,
MATCH(TRIM(SUBSTITUTE(SUBSTITUTE(CLEAN(G5370),CHAR(160),""),CHAR(10),"")),
TRIM(SUBSTITUTE(SUBSTITUTE(Category_Map!$A$3:$A$28,CHAR(160),""),CHAR(10),"")),0)),
"Not Found")</f>
        <v>Food and beverages</v>
      </c>
      <c r="J5370" t="str">
        <f t="shared" si="83"/>
        <v>Pre-COVID</v>
      </c>
    </row>
    <row r="5371" spans="1:10" x14ac:dyDescent="0.35">
      <c r="A5371" t="s">
        <v>34</v>
      </c>
      <c r="B5371">
        <v>2018</v>
      </c>
      <c r="C5371" t="s">
        <v>42</v>
      </c>
      <c r="D5371">
        <v>140.19999999999999</v>
      </c>
      <c r="E5371">
        <v>9</v>
      </c>
      <c r="F5371" s="1">
        <v>43344</v>
      </c>
      <c r="G5371" t="s">
        <v>16</v>
      </c>
      <c r="H5371">
        <v>159.19999999999999</v>
      </c>
      <c r="I5371" t="str" cm="1">
        <f t="array" ref="I5371">IFERROR(
INDEX(Category_Map!$B$3:$B$28,
MATCH(TRIM(SUBSTITUTE(SUBSTITUTE(CLEAN(G5371),CHAR(160),""),CHAR(10),"")),
TRIM(SUBSTITUTE(SUBSTITUTE(Category_Map!$A$3:$A$28,CHAR(160),""),CHAR(10),"")),0)),
"Not Found")</f>
        <v>Miscellaneous</v>
      </c>
      <c r="J5371" t="str">
        <f t="shared" si="83"/>
        <v>Pre-COVID</v>
      </c>
    </row>
    <row r="5372" spans="1:10" x14ac:dyDescent="0.35">
      <c r="A5372" t="s">
        <v>34</v>
      </c>
      <c r="B5372">
        <v>2018</v>
      </c>
      <c r="C5372" t="s">
        <v>42</v>
      </c>
      <c r="D5372">
        <v>140.19999999999999</v>
      </c>
      <c r="E5372">
        <v>9</v>
      </c>
      <c r="F5372" s="1">
        <v>43344</v>
      </c>
      <c r="G5372" t="s">
        <v>17</v>
      </c>
      <c r="H5372">
        <v>147.69999999999999</v>
      </c>
      <c r="I5372" t="str" cm="1">
        <f t="array" ref="I5372">IFERROR(
INDEX(Category_Map!$B$3:$B$28,
MATCH(TRIM(SUBSTITUTE(SUBSTITUTE(CLEAN(G5372),CHAR(160),""),CHAR(10),"")),
TRIM(SUBSTITUTE(SUBSTITUTE(Category_Map!$A$3:$A$28,CHAR(160),""),CHAR(10),"")),0)),
"Not Found")</f>
        <v>Clothing and Footwear</v>
      </c>
      <c r="J5372" t="str">
        <f t="shared" si="83"/>
        <v>Pre-COVID</v>
      </c>
    </row>
    <row r="5373" spans="1:10" x14ac:dyDescent="0.35">
      <c r="A5373" t="s">
        <v>34</v>
      </c>
      <c r="B5373">
        <v>2018</v>
      </c>
      <c r="C5373" t="s">
        <v>42</v>
      </c>
      <c r="D5373">
        <v>140.19999999999999</v>
      </c>
      <c r="E5373">
        <v>9</v>
      </c>
      <c r="F5373" s="1">
        <v>43344</v>
      </c>
      <c r="G5373" t="s">
        <v>18</v>
      </c>
      <c r="H5373">
        <v>139.1</v>
      </c>
      <c r="I5373" t="str" cm="1">
        <f t="array" ref="I5373">IFERROR(
INDEX(Category_Map!$B$3:$B$28,
MATCH(TRIM(SUBSTITUTE(SUBSTITUTE(CLEAN(G5373),CHAR(160),""),CHAR(10),"")),
TRIM(SUBSTITUTE(SUBSTITUTE(Category_Map!$A$3:$A$28,CHAR(160),""),CHAR(10),"")),0)),
"Not Found")</f>
        <v>Clothing and Footwear</v>
      </c>
      <c r="J5373" t="str">
        <f t="shared" si="83"/>
        <v>Pre-COVID</v>
      </c>
    </row>
    <row r="5374" spans="1:10" x14ac:dyDescent="0.35">
      <c r="A5374" t="s">
        <v>34</v>
      </c>
      <c r="B5374">
        <v>2018</v>
      </c>
      <c r="C5374" t="s">
        <v>42</v>
      </c>
      <c r="D5374">
        <v>140.19999999999999</v>
      </c>
      <c r="E5374">
        <v>9</v>
      </c>
      <c r="F5374" s="1">
        <v>43344</v>
      </c>
      <c r="G5374" t="s">
        <v>19</v>
      </c>
      <c r="H5374">
        <v>146.5</v>
      </c>
      <c r="I5374" t="str" cm="1">
        <f t="array" ref="I5374">IFERROR(
INDEX(Category_Map!$B$3:$B$28,
MATCH(TRIM(SUBSTITUTE(SUBSTITUTE(CLEAN(G5374),CHAR(160),""),CHAR(10),"")),
TRIM(SUBSTITUTE(SUBSTITUTE(Category_Map!$A$3:$A$28,CHAR(160),""),CHAR(10),"")),0)),
"Not Found")</f>
        <v>Clothing and Footwear</v>
      </c>
      <c r="J5374" t="str">
        <f t="shared" si="83"/>
        <v>Pre-COVID</v>
      </c>
    </row>
    <row r="5375" spans="1:10" x14ac:dyDescent="0.35">
      <c r="A5375" t="s">
        <v>34</v>
      </c>
      <c r="B5375">
        <v>2018</v>
      </c>
      <c r="C5375" t="s">
        <v>42</v>
      </c>
      <c r="D5375">
        <v>140.19999999999999</v>
      </c>
      <c r="E5375">
        <v>9</v>
      </c>
      <c r="F5375" s="1">
        <v>43344</v>
      </c>
      <c r="G5375" t="s">
        <v>20</v>
      </c>
      <c r="H5375">
        <v>145.30000000000001</v>
      </c>
      <c r="I5375" t="str" cm="1">
        <f t="array" ref="I5375">IFERROR(
INDEX(Category_Map!$B$3:$B$28,
MATCH(TRIM(SUBSTITUTE(SUBSTITUTE(CLEAN(G5375),CHAR(160),""),CHAR(10),"")),
TRIM(SUBSTITUTE(SUBSTITUTE(Category_Map!$A$3:$A$28,CHAR(160),""),CHAR(10),"")),0)),
"Not Found")</f>
        <v>Housing and Utilities</v>
      </c>
      <c r="J5375" t="str">
        <f t="shared" si="83"/>
        <v>Pre-COVID</v>
      </c>
    </row>
    <row r="5376" spans="1:10" x14ac:dyDescent="0.35">
      <c r="A5376" t="s">
        <v>34</v>
      </c>
      <c r="B5376">
        <v>2018</v>
      </c>
      <c r="C5376" t="s">
        <v>42</v>
      </c>
      <c r="D5376">
        <v>140.19999999999999</v>
      </c>
      <c r="E5376">
        <v>9</v>
      </c>
      <c r="F5376" s="1">
        <v>43344</v>
      </c>
      <c r="G5376" t="s">
        <v>21</v>
      </c>
      <c r="H5376">
        <v>142.30000000000001</v>
      </c>
      <c r="I5376" t="str" cm="1">
        <f t="array" ref="I5376">IFERROR(
INDEX(Category_Map!$B$3:$B$28,
MATCH(TRIM(SUBSTITUTE(SUBSTITUTE(CLEAN(G5376),CHAR(160),""),CHAR(10),"")),
TRIM(SUBSTITUTE(SUBSTITUTE(Category_Map!$A$3:$A$28,CHAR(160),""),CHAR(10),"")),0)),
"Not Found")</f>
        <v>Fuel and Energy</v>
      </c>
      <c r="J5376" t="str">
        <f t="shared" si="83"/>
        <v>Pre-COVID</v>
      </c>
    </row>
    <row r="5377" spans="1:10" x14ac:dyDescent="0.35">
      <c r="A5377" t="s">
        <v>34</v>
      </c>
      <c r="B5377">
        <v>2018</v>
      </c>
      <c r="C5377" t="s">
        <v>42</v>
      </c>
      <c r="D5377">
        <v>140.19999999999999</v>
      </c>
      <c r="E5377">
        <v>9</v>
      </c>
      <c r="F5377" s="1">
        <v>43344</v>
      </c>
      <c r="G5377" t="s">
        <v>22</v>
      </c>
      <c r="H5377">
        <v>139.69999999999999</v>
      </c>
      <c r="I5377" t="str" cm="1">
        <f t="array" ref="I5377">IFERROR(
INDEX(Category_Map!$B$3:$B$28,
MATCH(TRIM(SUBSTITUTE(SUBSTITUTE(CLEAN(G5377),CHAR(160),""),CHAR(10),"")),
TRIM(SUBSTITUTE(SUBSTITUTE(Category_Map!$A$3:$A$28,CHAR(160),""),CHAR(10),"")),0)),
"Not Found")</f>
        <v>Household goods and services</v>
      </c>
      <c r="J5377" t="str">
        <f t="shared" si="83"/>
        <v>Pre-COVID</v>
      </c>
    </row>
    <row r="5378" spans="1:10" x14ac:dyDescent="0.35">
      <c r="A5378" t="s">
        <v>34</v>
      </c>
      <c r="B5378">
        <v>2018</v>
      </c>
      <c r="C5378" t="s">
        <v>42</v>
      </c>
      <c r="D5378">
        <v>140.19999999999999</v>
      </c>
      <c r="E5378">
        <v>9</v>
      </c>
      <c r="F5378" s="1">
        <v>43344</v>
      </c>
      <c r="G5378" t="s">
        <v>23</v>
      </c>
      <c r="H5378">
        <v>138.4</v>
      </c>
      <c r="I5378" t="str" cm="1">
        <f t="array" ref="I5378">IFERROR(
INDEX(Category_Map!$B$3:$B$28,
MATCH(TRIM(SUBSTITUTE(SUBSTITUTE(CLEAN(G5378),CHAR(160),""),CHAR(10),"")),
TRIM(SUBSTITUTE(SUBSTITUTE(Category_Map!$A$3:$A$28,CHAR(160),""),CHAR(10),"")),0)),
"Not Found")</f>
        <v>Health</v>
      </c>
      <c r="J5378" t="str">
        <f t="shared" ref="J5378:J5441" si="84">IF(F5378 &lt; DATE(2020,3,1), "Pre-COVID", "Post-COVID")</f>
        <v>Pre-COVID</v>
      </c>
    </row>
    <row r="5379" spans="1:10" x14ac:dyDescent="0.35">
      <c r="A5379" t="s">
        <v>34</v>
      </c>
      <c r="B5379">
        <v>2018</v>
      </c>
      <c r="C5379" t="s">
        <v>42</v>
      </c>
      <c r="D5379">
        <v>140.19999999999999</v>
      </c>
      <c r="E5379">
        <v>9</v>
      </c>
      <c r="F5379" s="1">
        <v>43344</v>
      </c>
      <c r="G5379" t="s">
        <v>24</v>
      </c>
      <c r="H5379">
        <v>126</v>
      </c>
      <c r="I5379" t="str" cm="1">
        <f t="array" ref="I5379">IFERROR(
INDEX(Category_Map!$B$3:$B$28,
MATCH(TRIM(SUBSTITUTE(SUBSTITUTE(CLEAN(G5379),CHAR(160),""),CHAR(10),"")),
TRIM(SUBSTITUTE(SUBSTITUTE(Category_Map!$A$3:$A$28,CHAR(160),""),CHAR(10),"")),0)),
"Not Found")</f>
        <v>Transport &amp; Communication</v>
      </c>
      <c r="J5379" t="str">
        <f t="shared" si="84"/>
        <v>Pre-COVID</v>
      </c>
    </row>
    <row r="5380" spans="1:10" x14ac:dyDescent="0.35">
      <c r="A5380" t="s">
        <v>34</v>
      </c>
      <c r="B5380">
        <v>2018</v>
      </c>
      <c r="C5380" t="s">
        <v>42</v>
      </c>
      <c r="D5380">
        <v>140.19999999999999</v>
      </c>
      <c r="E5380">
        <v>9</v>
      </c>
      <c r="F5380" s="1">
        <v>43344</v>
      </c>
      <c r="G5380" t="s">
        <v>25</v>
      </c>
      <c r="H5380">
        <v>134.5</v>
      </c>
      <c r="I5380" t="str" cm="1">
        <f t="array" ref="I5380">IFERROR(
INDEX(Category_Map!$B$3:$B$28,
MATCH(TRIM(SUBSTITUTE(SUBSTITUTE(CLEAN(G5380),CHAR(160),""),CHAR(10),"")),
TRIM(SUBSTITUTE(SUBSTITUTE(Category_Map!$A$3:$A$28,CHAR(160),""),CHAR(10),"")),0)),
"Not Found")</f>
        <v>Recreation and Personal Care</v>
      </c>
      <c r="J5380" t="str">
        <f t="shared" si="84"/>
        <v>Pre-COVID</v>
      </c>
    </row>
    <row r="5381" spans="1:10" x14ac:dyDescent="0.35">
      <c r="A5381" t="s">
        <v>34</v>
      </c>
      <c r="B5381">
        <v>2018</v>
      </c>
      <c r="C5381" t="s">
        <v>42</v>
      </c>
      <c r="D5381">
        <v>140.19999999999999</v>
      </c>
      <c r="E5381">
        <v>9</v>
      </c>
      <c r="F5381" s="1">
        <v>43344</v>
      </c>
      <c r="G5381" t="s">
        <v>26</v>
      </c>
      <c r="H5381">
        <v>146.19999999999999</v>
      </c>
      <c r="I5381" t="str" cm="1">
        <f t="array" ref="I5381">IFERROR(
INDEX(Category_Map!$B$3:$B$28,
MATCH(TRIM(SUBSTITUTE(SUBSTITUTE(CLEAN(G5381),CHAR(160),""),CHAR(10),"")),
TRIM(SUBSTITUTE(SUBSTITUTE(Category_Map!$A$3:$A$28,CHAR(160),""),CHAR(10),"")),0)),
"Not Found")</f>
        <v>Education</v>
      </c>
      <c r="J5381" t="str">
        <f t="shared" si="84"/>
        <v>Pre-COVID</v>
      </c>
    </row>
    <row r="5382" spans="1:10" x14ac:dyDescent="0.35">
      <c r="A5382" t="s">
        <v>34</v>
      </c>
      <c r="B5382">
        <v>2018</v>
      </c>
      <c r="C5382" t="s">
        <v>42</v>
      </c>
      <c r="D5382">
        <v>140.19999999999999</v>
      </c>
      <c r="E5382">
        <v>9</v>
      </c>
      <c r="F5382" s="1">
        <v>43344</v>
      </c>
      <c r="G5382" t="s">
        <v>27</v>
      </c>
      <c r="H5382">
        <v>130.9</v>
      </c>
      <c r="I5382" t="str" cm="1">
        <f t="array" ref="I5382">IFERROR(
INDEX(Category_Map!$B$3:$B$28,
MATCH(TRIM(SUBSTITUTE(SUBSTITUTE(CLEAN(G5382),CHAR(160),""),CHAR(10),"")),
TRIM(SUBSTITUTE(SUBSTITUTE(Category_Map!$A$3:$A$28,CHAR(160),""),CHAR(10),"")),0)),
"Not Found")</f>
        <v>Personal care and effects</v>
      </c>
      <c r="J5382" t="str">
        <f t="shared" si="84"/>
        <v>Pre-COVID</v>
      </c>
    </row>
    <row r="5383" spans="1:10" x14ac:dyDescent="0.35">
      <c r="A5383" t="s">
        <v>34</v>
      </c>
      <c r="B5383">
        <v>2018</v>
      </c>
      <c r="C5383" t="s">
        <v>42</v>
      </c>
      <c r="D5383">
        <v>140.19999999999999</v>
      </c>
      <c r="E5383">
        <v>9</v>
      </c>
      <c r="F5383" s="1">
        <v>43344</v>
      </c>
      <c r="G5383" t="s">
        <v>28</v>
      </c>
      <c r="H5383">
        <v>134.69999999999999</v>
      </c>
      <c r="I5383" t="str" cm="1">
        <f t="array" ref="I5383">IFERROR(
INDEX(Category_Map!$B$3:$B$28,
MATCH(TRIM(SUBSTITUTE(SUBSTITUTE(CLEAN(G5383),CHAR(160),""),CHAR(10),"")),
TRIM(SUBSTITUTE(SUBSTITUTE(Category_Map!$A$3:$A$28,CHAR(160),""),CHAR(10),"")),0)),
"Not Found")</f>
        <v>Miscellaneous</v>
      </c>
      <c r="J5383" t="str">
        <f t="shared" si="84"/>
        <v>Pre-COVID</v>
      </c>
    </row>
    <row r="5384" spans="1:10" x14ac:dyDescent="0.35">
      <c r="A5384" t="s">
        <v>30</v>
      </c>
      <c r="B5384">
        <v>2018</v>
      </c>
      <c r="C5384" t="s">
        <v>43</v>
      </c>
      <c r="D5384">
        <v>142.19999999999999</v>
      </c>
      <c r="E5384">
        <v>10</v>
      </c>
      <c r="F5384" s="1">
        <v>43374</v>
      </c>
      <c r="G5384" t="s">
        <v>3</v>
      </c>
      <c r="H5384">
        <v>139.30000000000001</v>
      </c>
      <c r="I5384" t="str" cm="1">
        <f t="array" ref="I5384">IFERROR(
INDEX(Category_Map!$B$3:$B$28,
MATCH(TRIM(SUBSTITUTE(SUBSTITUTE(CLEAN(G5384),CHAR(160),""),CHAR(10),"")),
TRIM(SUBSTITUTE(SUBSTITUTE(Category_Map!$A$3:$A$28,CHAR(160),""),CHAR(10),"")),0)),
"Not Found")</f>
        <v>Food</v>
      </c>
      <c r="J5384" t="str">
        <f t="shared" si="84"/>
        <v>Pre-COVID</v>
      </c>
    </row>
    <row r="5385" spans="1:10" x14ac:dyDescent="0.35">
      <c r="A5385" t="s">
        <v>30</v>
      </c>
      <c r="B5385">
        <v>2018</v>
      </c>
      <c r="C5385" t="s">
        <v>43</v>
      </c>
      <c r="D5385">
        <v>142.19999999999999</v>
      </c>
      <c r="E5385">
        <v>10</v>
      </c>
      <c r="F5385" s="1">
        <v>43374</v>
      </c>
      <c r="G5385" t="s">
        <v>4</v>
      </c>
      <c r="H5385">
        <v>147.6</v>
      </c>
      <c r="I5385" t="str" cm="1">
        <f t="array" ref="I5385">IFERROR(
INDEX(Category_Map!$B$3:$B$28,
MATCH(TRIM(SUBSTITUTE(SUBSTITUTE(CLEAN(G5385),CHAR(160),""),CHAR(10),"")),
TRIM(SUBSTITUTE(SUBSTITUTE(Category_Map!$A$3:$A$28,CHAR(160),""),CHAR(10),"")),0)),
"Not Found")</f>
        <v>Food</v>
      </c>
      <c r="J5385" t="str">
        <f t="shared" si="84"/>
        <v>Pre-COVID</v>
      </c>
    </row>
    <row r="5386" spans="1:10" x14ac:dyDescent="0.35">
      <c r="A5386" t="s">
        <v>30</v>
      </c>
      <c r="B5386">
        <v>2018</v>
      </c>
      <c r="C5386" t="s">
        <v>43</v>
      </c>
      <c r="D5386">
        <v>142.19999999999999</v>
      </c>
      <c r="E5386">
        <v>10</v>
      </c>
      <c r="F5386" s="1">
        <v>43374</v>
      </c>
      <c r="G5386" t="s">
        <v>5</v>
      </c>
      <c r="H5386">
        <v>134.6</v>
      </c>
      <c r="I5386" t="str" cm="1">
        <f t="array" ref="I5386">IFERROR(
INDEX(Category_Map!$B$3:$B$28,
MATCH(TRIM(SUBSTITUTE(SUBSTITUTE(CLEAN(G5386),CHAR(160),""),CHAR(10),"")),
TRIM(SUBSTITUTE(SUBSTITUTE(Category_Map!$A$3:$A$28,CHAR(160),""),CHAR(10),"")),0)),
"Not Found")</f>
        <v>Food</v>
      </c>
      <c r="J5386" t="str">
        <f t="shared" si="84"/>
        <v>Pre-COVID</v>
      </c>
    </row>
    <row r="5387" spans="1:10" x14ac:dyDescent="0.35">
      <c r="A5387" t="s">
        <v>30</v>
      </c>
      <c r="B5387">
        <v>2018</v>
      </c>
      <c r="C5387" t="s">
        <v>43</v>
      </c>
      <c r="D5387">
        <v>142.19999999999999</v>
      </c>
      <c r="E5387">
        <v>10</v>
      </c>
      <c r="F5387" s="1">
        <v>43374</v>
      </c>
      <c r="G5387" t="s">
        <v>6</v>
      </c>
      <c r="H5387">
        <v>141.9</v>
      </c>
      <c r="I5387" t="str" cm="1">
        <f t="array" ref="I5387">IFERROR(
INDEX(Category_Map!$B$3:$B$28,
MATCH(TRIM(SUBSTITUTE(SUBSTITUTE(CLEAN(G5387),CHAR(160),""),CHAR(10),"")),
TRIM(SUBSTITUTE(SUBSTITUTE(Category_Map!$A$3:$A$28,CHAR(160),""),CHAR(10),"")),0)),
"Not Found")</f>
        <v>Food</v>
      </c>
      <c r="J5387" t="str">
        <f t="shared" si="84"/>
        <v>Pre-COVID</v>
      </c>
    </row>
    <row r="5388" spans="1:10" x14ac:dyDescent="0.35">
      <c r="A5388" t="s">
        <v>30</v>
      </c>
      <c r="B5388">
        <v>2018</v>
      </c>
      <c r="C5388" t="s">
        <v>43</v>
      </c>
      <c r="D5388">
        <v>142.19999999999999</v>
      </c>
      <c r="E5388">
        <v>10</v>
      </c>
      <c r="F5388" s="1">
        <v>43374</v>
      </c>
      <c r="G5388" t="s">
        <v>7</v>
      </c>
      <c r="H5388">
        <v>123.5</v>
      </c>
      <c r="I5388" t="str" cm="1">
        <f t="array" ref="I5388">IFERROR(
INDEX(Category_Map!$B$3:$B$28,
MATCH(TRIM(SUBSTITUTE(SUBSTITUTE(CLEAN(G5388),CHAR(160),""),CHAR(10),"")),
TRIM(SUBSTITUTE(SUBSTITUTE(Category_Map!$A$3:$A$28,CHAR(160),""),CHAR(10),"")),0)),
"Not Found")</f>
        <v>Food</v>
      </c>
      <c r="J5388" t="str">
        <f t="shared" si="84"/>
        <v>Pre-COVID</v>
      </c>
    </row>
    <row r="5389" spans="1:10" x14ac:dyDescent="0.35">
      <c r="A5389" t="s">
        <v>30</v>
      </c>
      <c r="B5389">
        <v>2018</v>
      </c>
      <c r="C5389" t="s">
        <v>43</v>
      </c>
      <c r="D5389">
        <v>142.19999999999999</v>
      </c>
      <c r="E5389">
        <v>10</v>
      </c>
      <c r="F5389" s="1">
        <v>43374</v>
      </c>
      <c r="G5389" t="s">
        <v>8</v>
      </c>
      <c r="H5389">
        <v>144.5</v>
      </c>
      <c r="I5389" t="str" cm="1">
        <f t="array" ref="I5389">IFERROR(
INDEX(Category_Map!$B$3:$B$28,
MATCH(TRIM(SUBSTITUTE(SUBSTITUTE(CLEAN(G5389),CHAR(160),""),CHAR(10),"")),
TRIM(SUBSTITUTE(SUBSTITUTE(Category_Map!$A$3:$A$28,CHAR(160),""),CHAR(10),"")),0)),
"Not Found")</f>
        <v>Food</v>
      </c>
      <c r="J5389" t="str">
        <f t="shared" si="84"/>
        <v>Pre-COVID</v>
      </c>
    </row>
    <row r="5390" spans="1:10" x14ac:dyDescent="0.35">
      <c r="A5390" t="s">
        <v>30</v>
      </c>
      <c r="B5390">
        <v>2018</v>
      </c>
      <c r="C5390" t="s">
        <v>43</v>
      </c>
      <c r="D5390">
        <v>142.19999999999999</v>
      </c>
      <c r="E5390">
        <v>10</v>
      </c>
      <c r="F5390" s="1">
        <v>43374</v>
      </c>
      <c r="G5390" t="s">
        <v>9</v>
      </c>
      <c r="H5390">
        <v>147.6</v>
      </c>
      <c r="I5390" t="str" cm="1">
        <f t="array" ref="I5390">IFERROR(
INDEX(Category_Map!$B$3:$B$28,
MATCH(TRIM(SUBSTITUTE(SUBSTITUTE(CLEAN(G5390),CHAR(160),""),CHAR(10),"")),
TRIM(SUBSTITUTE(SUBSTITUTE(Category_Map!$A$3:$A$28,CHAR(160),""),CHAR(10),"")),0)),
"Not Found")</f>
        <v>Food</v>
      </c>
      <c r="J5390" t="str">
        <f t="shared" si="84"/>
        <v>Pre-COVID</v>
      </c>
    </row>
    <row r="5391" spans="1:10" x14ac:dyDescent="0.35">
      <c r="A5391" t="s">
        <v>30</v>
      </c>
      <c r="B5391">
        <v>2018</v>
      </c>
      <c r="C5391" t="s">
        <v>43</v>
      </c>
      <c r="D5391">
        <v>142.19999999999999</v>
      </c>
      <c r="E5391">
        <v>10</v>
      </c>
      <c r="F5391" s="1">
        <v>43374</v>
      </c>
      <c r="G5391" t="s">
        <v>10</v>
      </c>
      <c r="H5391">
        <v>121.4</v>
      </c>
      <c r="I5391" t="str" cm="1">
        <f t="array" ref="I5391">IFERROR(
INDEX(Category_Map!$B$3:$B$28,
MATCH(TRIM(SUBSTITUTE(SUBSTITUTE(CLEAN(G5391),CHAR(160),""),CHAR(10),"")),
TRIM(SUBSTITUTE(SUBSTITUTE(Category_Map!$A$3:$A$28,CHAR(160),""),CHAR(10),"")),0)),
"Not Found")</f>
        <v>Food</v>
      </c>
      <c r="J5391" t="str">
        <f t="shared" si="84"/>
        <v>Pre-COVID</v>
      </c>
    </row>
    <row r="5392" spans="1:10" x14ac:dyDescent="0.35">
      <c r="A5392" t="s">
        <v>30</v>
      </c>
      <c r="B5392">
        <v>2018</v>
      </c>
      <c r="C5392" t="s">
        <v>43</v>
      </c>
      <c r="D5392">
        <v>142.19999999999999</v>
      </c>
      <c r="E5392">
        <v>10</v>
      </c>
      <c r="F5392" s="1">
        <v>43374</v>
      </c>
      <c r="G5392" t="s">
        <v>11</v>
      </c>
      <c r="H5392">
        <v>112.3</v>
      </c>
      <c r="I5392" t="str" cm="1">
        <f t="array" ref="I5392">IFERROR(
INDEX(Category_Map!$B$3:$B$28,
MATCH(TRIM(SUBSTITUTE(SUBSTITUTE(CLEAN(G5392),CHAR(160),""),CHAR(10),"")),
TRIM(SUBSTITUTE(SUBSTITUTE(Category_Map!$A$3:$A$28,CHAR(160),""),CHAR(10),"")),0)),
"Not Found")</f>
        <v>Food</v>
      </c>
      <c r="J5392" t="str">
        <f t="shared" si="84"/>
        <v>Pre-COVID</v>
      </c>
    </row>
    <row r="5393" spans="1:10" x14ac:dyDescent="0.35">
      <c r="A5393" t="s">
        <v>30</v>
      </c>
      <c r="B5393">
        <v>2018</v>
      </c>
      <c r="C5393" t="s">
        <v>43</v>
      </c>
      <c r="D5393">
        <v>142.19999999999999</v>
      </c>
      <c r="E5393">
        <v>10</v>
      </c>
      <c r="F5393" s="1">
        <v>43374</v>
      </c>
      <c r="G5393" t="s">
        <v>12</v>
      </c>
      <c r="H5393">
        <v>139.5</v>
      </c>
      <c r="I5393" t="str" cm="1">
        <f t="array" ref="I5393">IFERROR(
INDEX(Category_Map!$B$3:$B$28,
MATCH(TRIM(SUBSTITUTE(SUBSTITUTE(CLEAN(G5393),CHAR(160),""),CHAR(10),"")),
TRIM(SUBSTITUTE(SUBSTITUTE(Category_Map!$A$3:$A$28,CHAR(160),""),CHAR(10),"")),0)),
"Not Found")</f>
        <v>Food</v>
      </c>
      <c r="J5393" t="str">
        <f t="shared" si="84"/>
        <v>Pre-COVID</v>
      </c>
    </row>
    <row r="5394" spans="1:10" x14ac:dyDescent="0.35">
      <c r="A5394" t="s">
        <v>30</v>
      </c>
      <c r="B5394">
        <v>2018</v>
      </c>
      <c r="C5394" t="s">
        <v>43</v>
      </c>
      <c r="D5394">
        <v>142.19999999999999</v>
      </c>
      <c r="E5394">
        <v>10</v>
      </c>
      <c r="F5394" s="1">
        <v>43374</v>
      </c>
      <c r="G5394" t="s">
        <v>13</v>
      </c>
      <c r="H5394">
        <v>134.6</v>
      </c>
      <c r="I5394" t="str" cm="1">
        <f t="array" ref="I5394">IFERROR(
INDEX(Category_Map!$B$3:$B$28,
MATCH(TRIM(SUBSTITUTE(SUBSTITUTE(CLEAN(G5394),CHAR(160),""),CHAR(10),"")),
TRIM(SUBSTITUTE(SUBSTITUTE(Category_Map!$A$3:$A$28,CHAR(160),""),CHAR(10),"")),0)),
"Not Found")</f>
        <v>Food and beverages</v>
      </c>
      <c r="J5394" t="str">
        <f t="shared" si="84"/>
        <v>Pre-COVID</v>
      </c>
    </row>
    <row r="5395" spans="1:10" x14ac:dyDescent="0.35">
      <c r="A5395" t="s">
        <v>30</v>
      </c>
      <c r="B5395">
        <v>2018</v>
      </c>
      <c r="C5395" t="s">
        <v>43</v>
      </c>
      <c r="D5395">
        <v>142.19999999999999</v>
      </c>
      <c r="E5395">
        <v>10</v>
      </c>
      <c r="F5395" s="1">
        <v>43374</v>
      </c>
      <c r="G5395" t="s">
        <v>14</v>
      </c>
      <c r="H5395">
        <v>155.19999999999999</v>
      </c>
      <c r="I5395" t="str" cm="1">
        <f t="array" ref="I5395">IFERROR(
INDEX(Category_Map!$B$3:$B$28,
MATCH(TRIM(SUBSTITUTE(SUBSTITUTE(CLEAN(G5395),CHAR(160),""),CHAR(10),"")),
TRIM(SUBSTITUTE(SUBSTITUTE(Category_Map!$A$3:$A$28,CHAR(160),""),CHAR(10),"")),0)),
"Not Found")</f>
        <v>Food and beverages</v>
      </c>
      <c r="J5395" t="str">
        <f t="shared" si="84"/>
        <v>Pre-COVID</v>
      </c>
    </row>
    <row r="5396" spans="1:10" x14ac:dyDescent="0.35">
      <c r="A5396" t="s">
        <v>30</v>
      </c>
      <c r="B5396">
        <v>2018</v>
      </c>
      <c r="C5396" t="s">
        <v>43</v>
      </c>
      <c r="D5396">
        <v>142.19999999999999</v>
      </c>
      <c r="E5396">
        <v>10</v>
      </c>
      <c r="F5396" s="1">
        <v>43374</v>
      </c>
      <c r="G5396" t="s">
        <v>15</v>
      </c>
      <c r="H5396">
        <v>140.19999999999999</v>
      </c>
      <c r="I5396" t="str" cm="1">
        <f t="array" ref="I5396">IFERROR(
INDEX(Category_Map!$B$3:$B$28,
MATCH(TRIM(SUBSTITUTE(SUBSTITUTE(CLEAN(G5396),CHAR(160),""),CHAR(10),"")),
TRIM(SUBSTITUTE(SUBSTITUTE(Category_Map!$A$3:$A$28,CHAR(160),""),CHAR(10),"")),0)),
"Not Found")</f>
        <v>Food and beverages</v>
      </c>
      <c r="J5396" t="str">
        <f t="shared" si="84"/>
        <v>Pre-COVID</v>
      </c>
    </row>
    <row r="5397" spans="1:10" x14ac:dyDescent="0.35">
      <c r="A5397" t="s">
        <v>30</v>
      </c>
      <c r="B5397">
        <v>2018</v>
      </c>
      <c r="C5397" t="s">
        <v>43</v>
      </c>
      <c r="D5397">
        <v>142.19999999999999</v>
      </c>
      <c r="E5397">
        <v>10</v>
      </c>
      <c r="F5397" s="1">
        <v>43374</v>
      </c>
      <c r="G5397" t="s">
        <v>16</v>
      </c>
      <c r="H5397">
        <v>159.6</v>
      </c>
      <c r="I5397" t="str" cm="1">
        <f t="array" ref="I5397">IFERROR(
INDEX(Category_Map!$B$3:$B$28,
MATCH(TRIM(SUBSTITUTE(SUBSTITUTE(CLEAN(G5397),CHAR(160),""),CHAR(10),"")),
TRIM(SUBSTITUTE(SUBSTITUTE(Category_Map!$A$3:$A$28,CHAR(160),""),CHAR(10),"")),0)),
"Not Found")</f>
        <v>Miscellaneous</v>
      </c>
      <c r="J5397" t="str">
        <f t="shared" si="84"/>
        <v>Pre-COVID</v>
      </c>
    </row>
    <row r="5398" spans="1:10" x14ac:dyDescent="0.35">
      <c r="A5398" t="s">
        <v>30</v>
      </c>
      <c r="B5398">
        <v>2018</v>
      </c>
      <c r="C5398" t="s">
        <v>43</v>
      </c>
      <c r="D5398">
        <v>142.19999999999999</v>
      </c>
      <c r="E5398">
        <v>10</v>
      </c>
      <c r="F5398" s="1">
        <v>43374</v>
      </c>
      <c r="G5398" t="s">
        <v>17</v>
      </c>
      <c r="H5398">
        <v>150.69999999999999</v>
      </c>
      <c r="I5398" t="str" cm="1">
        <f t="array" ref="I5398">IFERROR(
INDEX(Category_Map!$B$3:$B$28,
MATCH(TRIM(SUBSTITUTE(SUBSTITUTE(CLEAN(G5398),CHAR(160),""),CHAR(10),"")),
TRIM(SUBSTITUTE(SUBSTITUTE(Category_Map!$A$3:$A$28,CHAR(160),""),CHAR(10),"")),0)),
"Not Found")</f>
        <v>Clothing and Footwear</v>
      </c>
      <c r="J5398" t="str">
        <f t="shared" si="84"/>
        <v>Pre-COVID</v>
      </c>
    </row>
    <row r="5399" spans="1:10" x14ac:dyDescent="0.35">
      <c r="A5399" t="s">
        <v>30</v>
      </c>
      <c r="B5399">
        <v>2018</v>
      </c>
      <c r="C5399" t="s">
        <v>43</v>
      </c>
      <c r="D5399">
        <v>142.19999999999999</v>
      </c>
      <c r="E5399">
        <v>10</v>
      </c>
      <c r="F5399" s="1">
        <v>43374</v>
      </c>
      <c r="G5399" t="s">
        <v>18</v>
      </c>
      <c r="H5399">
        <v>144.5</v>
      </c>
      <c r="I5399" t="str" cm="1">
        <f t="array" ref="I5399">IFERROR(
INDEX(Category_Map!$B$3:$B$28,
MATCH(TRIM(SUBSTITUTE(SUBSTITUTE(CLEAN(G5399),CHAR(160),""),CHAR(10),"")),
TRIM(SUBSTITUTE(SUBSTITUTE(Category_Map!$A$3:$A$28,CHAR(160),""),CHAR(10),"")),0)),
"Not Found")</f>
        <v>Clothing and Footwear</v>
      </c>
      <c r="J5399" t="str">
        <f t="shared" si="84"/>
        <v>Pre-COVID</v>
      </c>
    </row>
    <row r="5400" spans="1:10" x14ac:dyDescent="0.35">
      <c r="A5400" t="s">
        <v>30</v>
      </c>
      <c r="B5400">
        <v>2018</v>
      </c>
      <c r="C5400" t="s">
        <v>43</v>
      </c>
      <c r="D5400">
        <v>142.19999999999999</v>
      </c>
      <c r="E5400">
        <v>10</v>
      </c>
      <c r="F5400" s="1">
        <v>43374</v>
      </c>
      <c r="G5400" t="s">
        <v>19</v>
      </c>
      <c r="H5400">
        <v>149.80000000000001</v>
      </c>
      <c r="I5400" t="str" cm="1">
        <f t="array" ref="I5400">IFERROR(
INDEX(Category_Map!$B$3:$B$28,
MATCH(TRIM(SUBSTITUTE(SUBSTITUTE(CLEAN(G5400),CHAR(160),""),CHAR(10),"")),
TRIM(SUBSTITUTE(SUBSTITUTE(Category_Map!$A$3:$A$28,CHAR(160),""),CHAR(10),"")),0)),
"Not Found")</f>
        <v>Clothing and Footwear</v>
      </c>
      <c r="J5400" t="str">
        <f t="shared" si="84"/>
        <v>Pre-COVID</v>
      </c>
    </row>
    <row r="5401" spans="1:10" x14ac:dyDescent="0.35">
      <c r="A5401" t="s">
        <v>30</v>
      </c>
      <c r="B5401">
        <v>2018</v>
      </c>
      <c r="C5401" t="s">
        <v>43</v>
      </c>
      <c r="D5401">
        <v>142.19999999999999</v>
      </c>
      <c r="E5401">
        <v>10</v>
      </c>
      <c r="F5401" s="1">
        <v>43374</v>
      </c>
      <c r="G5401" t="s">
        <v>20</v>
      </c>
      <c r="H5401">
        <v>0</v>
      </c>
      <c r="I5401" t="str" cm="1">
        <f t="array" ref="I5401">IFERROR(
INDEX(Category_Map!$B$3:$B$28,
MATCH(TRIM(SUBSTITUTE(SUBSTITUTE(CLEAN(G5401),CHAR(160),""),CHAR(10),"")),
TRIM(SUBSTITUTE(SUBSTITUTE(Category_Map!$A$3:$A$28,CHAR(160),""),CHAR(10),"")),0)),
"Not Found")</f>
        <v>Housing and Utilities</v>
      </c>
      <c r="J5401" t="str">
        <f t="shared" si="84"/>
        <v>Pre-COVID</v>
      </c>
    </row>
    <row r="5402" spans="1:10" x14ac:dyDescent="0.35">
      <c r="A5402" t="s">
        <v>30</v>
      </c>
      <c r="B5402">
        <v>2018</v>
      </c>
      <c r="C5402" t="s">
        <v>43</v>
      </c>
      <c r="D5402">
        <v>142.19999999999999</v>
      </c>
      <c r="E5402">
        <v>10</v>
      </c>
      <c r="F5402" s="1">
        <v>43374</v>
      </c>
      <c r="G5402" t="s">
        <v>21</v>
      </c>
      <c r="H5402">
        <v>149.69999999999999</v>
      </c>
      <c r="I5402" t="str" cm="1">
        <f t="array" ref="I5402">IFERROR(
INDEX(Category_Map!$B$3:$B$28,
MATCH(TRIM(SUBSTITUTE(SUBSTITUTE(CLEAN(G5402),CHAR(160),""),CHAR(10),"")),
TRIM(SUBSTITUTE(SUBSTITUTE(Category_Map!$A$3:$A$28,CHAR(160),""),CHAR(10),"")),0)),
"Not Found")</f>
        <v>Fuel and Energy</v>
      </c>
      <c r="J5402" t="str">
        <f t="shared" si="84"/>
        <v>Pre-COVID</v>
      </c>
    </row>
    <row r="5403" spans="1:10" x14ac:dyDescent="0.35">
      <c r="A5403" t="s">
        <v>30</v>
      </c>
      <c r="B5403">
        <v>2018</v>
      </c>
      <c r="C5403" t="s">
        <v>43</v>
      </c>
      <c r="D5403">
        <v>142.19999999999999</v>
      </c>
      <c r="E5403">
        <v>10</v>
      </c>
      <c r="F5403" s="1">
        <v>43374</v>
      </c>
      <c r="G5403" t="s">
        <v>22</v>
      </c>
      <c r="H5403">
        <v>147.5</v>
      </c>
      <c r="I5403" t="str" cm="1">
        <f t="array" ref="I5403">IFERROR(
INDEX(Category_Map!$B$3:$B$28,
MATCH(TRIM(SUBSTITUTE(SUBSTITUTE(CLEAN(G5403),CHAR(160),""),CHAR(10),"")),
TRIM(SUBSTITUTE(SUBSTITUTE(Category_Map!$A$3:$A$28,CHAR(160),""),CHAR(10),"")),0)),
"Not Found")</f>
        <v>Household goods and services</v>
      </c>
      <c r="J5403" t="str">
        <f t="shared" si="84"/>
        <v>Pre-COVID</v>
      </c>
    </row>
    <row r="5404" spans="1:10" x14ac:dyDescent="0.35">
      <c r="A5404" t="s">
        <v>30</v>
      </c>
      <c r="B5404">
        <v>2018</v>
      </c>
      <c r="C5404" t="s">
        <v>43</v>
      </c>
      <c r="D5404">
        <v>142.19999999999999</v>
      </c>
      <c r="E5404">
        <v>10</v>
      </c>
      <c r="F5404" s="1">
        <v>43374</v>
      </c>
      <c r="G5404" t="s">
        <v>23</v>
      </c>
      <c r="H5404">
        <v>144.80000000000001</v>
      </c>
      <c r="I5404" t="str" cm="1">
        <f t="array" ref="I5404">IFERROR(
INDEX(Category_Map!$B$3:$B$28,
MATCH(TRIM(SUBSTITUTE(SUBSTITUTE(CLEAN(G5404),CHAR(160),""),CHAR(10),"")),
TRIM(SUBSTITUTE(SUBSTITUTE(Category_Map!$A$3:$A$28,CHAR(160),""),CHAR(10),"")),0)),
"Not Found")</f>
        <v>Health</v>
      </c>
      <c r="J5404" t="str">
        <f t="shared" si="84"/>
        <v>Pre-COVID</v>
      </c>
    </row>
    <row r="5405" spans="1:10" x14ac:dyDescent="0.35">
      <c r="A5405" t="s">
        <v>30</v>
      </c>
      <c r="B5405">
        <v>2018</v>
      </c>
      <c r="C5405" t="s">
        <v>43</v>
      </c>
      <c r="D5405">
        <v>142.19999999999999</v>
      </c>
      <c r="E5405">
        <v>10</v>
      </c>
      <c r="F5405" s="1">
        <v>43374</v>
      </c>
      <c r="G5405" t="s">
        <v>24</v>
      </c>
      <c r="H5405">
        <v>130.80000000000001</v>
      </c>
      <c r="I5405" t="str" cm="1">
        <f t="array" ref="I5405">IFERROR(
INDEX(Category_Map!$B$3:$B$28,
MATCH(TRIM(SUBSTITUTE(SUBSTITUTE(CLEAN(G5405),CHAR(160),""),CHAR(10),"")),
TRIM(SUBSTITUTE(SUBSTITUTE(Category_Map!$A$3:$A$28,CHAR(160),""),CHAR(10),"")),0)),
"Not Found")</f>
        <v>Transport &amp; Communication</v>
      </c>
      <c r="J5405" t="str">
        <f t="shared" si="84"/>
        <v>Pre-COVID</v>
      </c>
    </row>
    <row r="5406" spans="1:10" x14ac:dyDescent="0.35">
      <c r="A5406" t="s">
        <v>30</v>
      </c>
      <c r="B5406">
        <v>2018</v>
      </c>
      <c r="C5406" t="s">
        <v>43</v>
      </c>
      <c r="D5406">
        <v>142.19999999999999</v>
      </c>
      <c r="E5406">
        <v>10</v>
      </c>
      <c r="F5406" s="1">
        <v>43374</v>
      </c>
      <c r="G5406" t="s">
        <v>25</v>
      </c>
      <c r="H5406">
        <v>140.1</v>
      </c>
      <c r="I5406" t="str" cm="1">
        <f t="array" ref="I5406">IFERROR(
INDEX(Category_Map!$B$3:$B$28,
MATCH(TRIM(SUBSTITUTE(SUBSTITUTE(CLEAN(G5406),CHAR(160),""),CHAR(10),"")),
TRIM(SUBSTITUTE(SUBSTITUTE(Category_Map!$A$3:$A$28,CHAR(160),""),CHAR(10),"")),0)),
"Not Found")</f>
        <v>Recreation and Personal Care</v>
      </c>
      <c r="J5406" t="str">
        <f t="shared" si="84"/>
        <v>Pre-COVID</v>
      </c>
    </row>
    <row r="5407" spans="1:10" x14ac:dyDescent="0.35">
      <c r="A5407" t="s">
        <v>30</v>
      </c>
      <c r="B5407">
        <v>2018</v>
      </c>
      <c r="C5407" t="s">
        <v>43</v>
      </c>
      <c r="D5407">
        <v>142.19999999999999</v>
      </c>
      <c r="E5407">
        <v>10</v>
      </c>
      <c r="F5407" s="1">
        <v>43374</v>
      </c>
      <c r="G5407" t="s">
        <v>26</v>
      </c>
      <c r="H5407">
        <v>148</v>
      </c>
      <c r="I5407" t="str" cm="1">
        <f t="array" ref="I5407">IFERROR(
INDEX(Category_Map!$B$3:$B$28,
MATCH(TRIM(SUBSTITUTE(SUBSTITUTE(CLEAN(G5407),CHAR(160),""),CHAR(10),"")),
TRIM(SUBSTITUTE(SUBSTITUTE(Category_Map!$A$3:$A$28,CHAR(160),""),CHAR(10),"")),0)),
"Not Found")</f>
        <v>Education</v>
      </c>
      <c r="J5407" t="str">
        <f t="shared" si="84"/>
        <v>Pre-COVID</v>
      </c>
    </row>
    <row r="5408" spans="1:10" x14ac:dyDescent="0.35">
      <c r="A5408" t="s">
        <v>30</v>
      </c>
      <c r="B5408">
        <v>2018</v>
      </c>
      <c r="C5408" t="s">
        <v>43</v>
      </c>
      <c r="D5408">
        <v>142.19999999999999</v>
      </c>
      <c r="E5408">
        <v>10</v>
      </c>
      <c r="F5408" s="1">
        <v>43374</v>
      </c>
      <c r="G5408" t="s">
        <v>27</v>
      </c>
      <c r="H5408">
        <v>134.4</v>
      </c>
      <c r="I5408" t="str" cm="1">
        <f t="array" ref="I5408">IFERROR(
INDEX(Category_Map!$B$3:$B$28,
MATCH(TRIM(SUBSTITUTE(SUBSTITUTE(CLEAN(G5408),CHAR(160),""),CHAR(10),"")),
TRIM(SUBSTITUTE(SUBSTITUTE(Category_Map!$A$3:$A$28,CHAR(160),""),CHAR(10),"")),0)),
"Not Found")</f>
        <v>Personal care and effects</v>
      </c>
      <c r="J5408" t="str">
        <f t="shared" si="84"/>
        <v>Pre-COVID</v>
      </c>
    </row>
    <row r="5409" spans="1:10" x14ac:dyDescent="0.35">
      <c r="A5409" t="s">
        <v>30</v>
      </c>
      <c r="B5409">
        <v>2018</v>
      </c>
      <c r="C5409" t="s">
        <v>43</v>
      </c>
      <c r="D5409">
        <v>142.19999999999999</v>
      </c>
      <c r="E5409">
        <v>10</v>
      </c>
      <c r="F5409" s="1">
        <v>43374</v>
      </c>
      <c r="G5409" t="s">
        <v>28</v>
      </c>
      <c r="H5409">
        <v>139.80000000000001</v>
      </c>
      <c r="I5409" t="str" cm="1">
        <f t="array" ref="I5409">IFERROR(
INDEX(Category_Map!$B$3:$B$28,
MATCH(TRIM(SUBSTITUTE(SUBSTITUTE(CLEAN(G5409),CHAR(160),""),CHAR(10),"")),
TRIM(SUBSTITUTE(SUBSTITUTE(Category_Map!$A$3:$A$28,CHAR(160),""),CHAR(10),"")),0)),
"Not Found")</f>
        <v>Miscellaneous</v>
      </c>
      <c r="J5409" t="str">
        <f t="shared" si="84"/>
        <v>Pre-COVID</v>
      </c>
    </row>
    <row r="5410" spans="1:10" x14ac:dyDescent="0.35">
      <c r="A5410" t="s">
        <v>33</v>
      </c>
      <c r="B5410">
        <v>2018</v>
      </c>
      <c r="C5410" t="s">
        <v>43</v>
      </c>
      <c r="D5410">
        <v>138.9</v>
      </c>
      <c r="E5410">
        <v>10</v>
      </c>
      <c r="F5410" s="1">
        <v>43374</v>
      </c>
      <c r="G5410" t="s">
        <v>3</v>
      </c>
      <c r="H5410">
        <v>137.6</v>
      </c>
      <c r="I5410" t="str" cm="1">
        <f t="array" ref="I5410">IFERROR(
INDEX(Category_Map!$B$3:$B$28,
MATCH(TRIM(SUBSTITUTE(SUBSTITUTE(CLEAN(G5410),CHAR(160),""),CHAR(10),"")),
TRIM(SUBSTITUTE(SUBSTITUTE(Category_Map!$A$3:$A$28,CHAR(160),""),CHAR(10),"")),0)),
"Not Found")</f>
        <v>Food</v>
      </c>
      <c r="J5410" t="str">
        <f t="shared" si="84"/>
        <v>Pre-COVID</v>
      </c>
    </row>
    <row r="5411" spans="1:10" x14ac:dyDescent="0.35">
      <c r="A5411" t="s">
        <v>33</v>
      </c>
      <c r="B5411">
        <v>2018</v>
      </c>
      <c r="C5411" t="s">
        <v>43</v>
      </c>
      <c r="D5411">
        <v>138.9</v>
      </c>
      <c r="E5411">
        <v>10</v>
      </c>
      <c r="F5411" s="1">
        <v>43374</v>
      </c>
      <c r="G5411" t="s">
        <v>4</v>
      </c>
      <c r="H5411">
        <v>144.9</v>
      </c>
      <c r="I5411" t="str" cm="1">
        <f t="array" ref="I5411">IFERROR(
INDEX(Category_Map!$B$3:$B$28,
MATCH(TRIM(SUBSTITUTE(SUBSTITUTE(CLEAN(G5411),CHAR(160),""),CHAR(10),"")),
TRIM(SUBSTITUTE(SUBSTITUTE(Category_Map!$A$3:$A$28,CHAR(160),""),CHAR(10),"")),0)),
"Not Found")</f>
        <v>Food</v>
      </c>
      <c r="J5411" t="str">
        <f t="shared" si="84"/>
        <v>Pre-COVID</v>
      </c>
    </row>
    <row r="5412" spans="1:10" x14ac:dyDescent="0.35">
      <c r="A5412" t="s">
        <v>33</v>
      </c>
      <c r="B5412">
        <v>2018</v>
      </c>
      <c r="C5412" t="s">
        <v>43</v>
      </c>
      <c r="D5412">
        <v>138.9</v>
      </c>
      <c r="E5412">
        <v>10</v>
      </c>
      <c r="F5412" s="1">
        <v>43374</v>
      </c>
      <c r="G5412" t="s">
        <v>5</v>
      </c>
      <c r="H5412">
        <v>133.5</v>
      </c>
      <c r="I5412" t="str" cm="1">
        <f t="array" ref="I5412">IFERROR(
INDEX(Category_Map!$B$3:$B$28,
MATCH(TRIM(SUBSTITUTE(SUBSTITUTE(CLEAN(G5412),CHAR(160),""),CHAR(10),"")),
TRIM(SUBSTITUTE(SUBSTITUTE(Category_Map!$A$3:$A$28,CHAR(160),""),CHAR(10),"")),0)),
"Not Found")</f>
        <v>Food</v>
      </c>
      <c r="J5412" t="str">
        <f t="shared" si="84"/>
        <v>Pre-COVID</v>
      </c>
    </row>
    <row r="5413" spans="1:10" x14ac:dyDescent="0.35">
      <c r="A5413" t="s">
        <v>33</v>
      </c>
      <c r="B5413">
        <v>2018</v>
      </c>
      <c r="C5413" t="s">
        <v>43</v>
      </c>
      <c r="D5413">
        <v>138.9</v>
      </c>
      <c r="E5413">
        <v>10</v>
      </c>
      <c r="F5413" s="1">
        <v>43374</v>
      </c>
      <c r="G5413" t="s">
        <v>6</v>
      </c>
      <c r="H5413">
        <v>141.5</v>
      </c>
      <c r="I5413" t="str" cm="1">
        <f t="array" ref="I5413">IFERROR(
INDEX(Category_Map!$B$3:$B$28,
MATCH(TRIM(SUBSTITUTE(SUBSTITUTE(CLEAN(G5413),CHAR(160),""),CHAR(10),"")),
TRIM(SUBSTITUTE(SUBSTITUTE(Category_Map!$A$3:$A$28,CHAR(160),""),CHAR(10),"")),0)),
"Not Found")</f>
        <v>Food</v>
      </c>
      <c r="J5413" t="str">
        <f t="shared" si="84"/>
        <v>Pre-COVID</v>
      </c>
    </row>
    <row r="5414" spans="1:10" x14ac:dyDescent="0.35">
      <c r="A5414" t="s">
        <v>33</v>
      </c>
      <c r="B5414">
        <v>2018</v>
      </c>
      <c r="C5414" t="s">
        <v>43</v>
      </c>
      <c r="D5414">
        <v>138.9</v>
      </c>
      <c r="E5414">
        <v>10</v>
      </c>
      <c r="F5414" s="1">
        <v>43374</v>
      </c>
      <c r="G5414" t="s">
        <v>7</v>
      </c>
      <c r="H5414">
        <v>118</v>
      </c>
      <c r="I5414" t="str" cm="1">
        <f t="array" ref="I5414">IFERROR(
INDEX(Category_Map!$B$3:$B$28,
MATCH(TRIM(SUBSTITUTE(SUBSTITUTE(CLEAN(G5414),CHAR(160),""),CHAR(10),"")),
TRIM(SUBSTITUTE(SUBSTITUTE(Category_Map!$A$3:$A$28,CHAR(160),""),CHAR(10),"")),0)),
"Not Found")</f>
        <v>Food</v>
      </c>
      <c r="J5414" t="str">
        <f t="shared" si="84"/>
        <v>Pre-COVID</v>
      </c>
    </row>
    <row r="5415" spans="1:10" x14ac:dyDescent="0.35">
      <c r="A5415" t="s">
        <v>33</v>
      </c>
      <c r="B5415">
        <v>2018</v>
      </c>
      <c r="C5415" t="s">
        <v>43</v>
      </c>
      <c r="D5415">
        <v>138.9</v>
      </c>
      <c r="E5415">
        <v>10</v>
      </c>
      <c r="F5415" s="1">
        <v>43374</v>
      </c>
      <c r="G5415" t="s">
        <v>8</v>
      </c>
      <c r="H5415">
        <v>139.5</v>
      </c>
      <c r="I5415" t="str" cm="1">
        <f t="array" ref="I5415">IFERROR(
INDEX(Category_Map!$B$3:$B$28,
MATCH(TRIM(SUBSTITUTE(SUBSTITUTE(CLEAN(G5415),CHAR(160),""),CHAR(10),"")),
TRIM(SUBSTITUTE(SUBSTITUTE(Category_Map!$A$3:$A$28,CHAR(160),""),CHAR(10),"")),0)),
"Not Found")</f>
        <v>Food</v>
      </c>
      <c r="J5415" t="str">
        <f t="shared" si="84"/>
        <v>Pre-COVID</v>
      </c>
    </row>
    <row r="5416" spans="1:10" x14ac:dyDescent="0.35">
      <c r="A5416" t="s">
        <v>33</v>
      </c>
      <c r="B5416">
        <v>2018</v>
      </c>
      <c r="C5416" t="s">
        <v>43</v>
      </c>
      <c r="D5416">
        <v>138.9</v>
      </c>
      <c r="E5416">
        <v>10</v>
      </c>
      <c r="F5416" s="1">
        <v>43374</v>
      </c>
      <c r="G5416" t="s">
        <v>9</v>
      </c>
      <c r="H5416">
        <v>153</v>
      </c>
      <c r="I5416" t="str" cm="1">
        <f t="array" ref="I5416">IFERROR(
INDEX(Category_Map!$B$3:$B$28,
MATCH(TRIM(SUBSTITUTE(SUBSTITUTE(CLEAN(G5416),CHAR(160),""),CHAR(10),"")),
TRIM(SUBSTITUTE(SUBSTITUTE(Category_Map!$A$3:$A$28,CHAR(160),""),CHAR(10),"")),0)),
"Not Found")</f>
        <v>Food</v>
      </c>
      <c r="J5416" t="str">
        <f t="shared" si="84"/>
        <v>Pre-COVID</v>
      </c>
    </row>
    <row r="5417" spans="1:10" x14ac:dyDescent="0.35">
      <c r="A5417" t="s">
        <v>33</v>
      </c>
      <c r="B5417">
        <v>2018</v>
      </c>
      <c r="C5417" t="s">
        <v>43</v>
      </c>
      <c r="D5417">
        <v>138.9</v>
      </c>
      <c r="E5417">
        <v>10</v>
      </c>
      <c r="F5417" s="1">
        <v>43374</v>
      </c>
      <c r="G5417" t="s">
        <v>10</v>
      </c>
      <c r="H5417">
        <v>113.2</v>
      </c>
      <c r="I5417" t="str" cm="1">
        <f t="array" ref="I5417">IFERROR(
INDEX(Category_Map!$B$3:$B$28,
MATCH(TRIM(SUBSTITUTE(SUBSTITUTE(CLEAN(G5417),CHAR(160),""),CHAR(10),"")),
TRIM(SUBSTITUTE(SUBSTITUTE(Category_Map!$A$3:$A$28,CHAR(160),""),CHAR(10),"")),0)),
"Not Found")</f>
        <v>Food</v>
      </c>
      <c r="J5417" t="str">
        <f t="shared" si="84"/>
        <v>Pre-COVID</v>
      </c>
    </row>
    <row r="5418" spans="1:10" x14ac:dyDescent="0.35">
      <c r="A5418" t="s">
        <v>33</v>
      </c>
      <c r="B5418">
        <v>2018</v>
      </c>
      <c r="C5418" t="s">
        <v>43</v>
      </c>
      <c r="D5418">
        <v>138.9</v>
      </c>
      <c r="E5418">
        <v>10</v>
      </c>
      <c r="F5418" s="1">
        <v>43374</v>
      </c>
      <c r="G5418" t="s">
        <v>11</v>
      </c>
      <c r="H5418">
        <v>112.8</v>
      </c>
      <c r="I5418" t="str" cm="1">
        <f t="array" ref="I5418">IFERROR(
INDEX(Category_Map!$B$3:$B$28,
MATCH(TRIM(SUBSTITUTE(SUBSTITUTE(CLEAN(G5418),CHAR(160),""),CHAR(10),"")),
TRIM(SUBSTITUTE(SUBSTITUTE(Category_Map!$A$3:$A$28,CHAR(160),""),CHAR(10),"")),0)),
"Not Found")</f>
        <v>Food</v>
      </c>
      <c r="J5418" t="str">
        <f t="shared" si="84"/>
        <v>Pre-COVID</v>
      </c>
    </row>
    <row r="5419" spans="1:10" x14ac:dyDescent="0.35">
      <c r="A5419" t="s">
        <v>33</v>
      </c>
      <c r="B5419">
        <v>2018</v>
      </c>
      <c r="C5419" t="s">
        <v>43</v>
      </c>
      <c r="D5419">
        <v>138.9</v>
      </c>
      <c r="E5419">
        <v>10</v>
      </c>
      <c r="F5419" s="1">
        <v>43374</v>
      </c>
      <c r="G5419" t="s">
        <v>12</v>
      </c>
      <c r="H5419">
        <v>141.1</v>
      </c>
      <c r="I5419" t="str" cm="1">
        <f t="array" ref="I5419">IFERROR(
INDEX(Category_Map!$B$3:$B$28,
MATCH(TRIM(SUBSTITUTE(SUBSTITUTE(CLEAN(G5419),CHAR(160),""),CHAR(10),"")),
TRIM(SUBSTITUTE(SUBSTITUTE(Category_Map!$A$3:$A$28,CHAR(160),""),CHAR(10),"")),0)),
"Not Found")</f>
        <v>Food</v>
      </c>
      <c r="J5419" t="str">
        <f t="shared" si="84"/>
        <v>Pre-COVID</v>
      </c>
    </row>
    <row r="5420" spans="1:10" x14ac:dyDescent="0.35">
      <c r="A5420" t="s">
        <v>33</v>
      </c>
      <c r="B5420">
        <v>2018</v>
      </c>
      <c r="C5420" t="s">
        <v>43</v>
      </c>
      <c r="D5420">
        <v>138.9</v>
      </c>
      <c r="E5420">
        <v>10</v>
      </c>
      <c r="F5420" s="1">
        <v>43374</v>
      </c>
      <c r="G5420" t="s">
        <v>13</v>
      </c>
      <c r="H5420">
        <v>127.6</v>
      </c>
      <c r="I5420" t="str" cm="1">
        <f t="array" ref="I5420">IFERROR(
INDEX(Category_Map!$B$3:$B$28,
MATCH(TRIM(SUBSTITUTE(SUBSTITUTE(CLEAN(G5420),CHAR(160),""),CHAR(10),"")),
TRIM(SUBSTITUTE(SUBSTITUTE(Category_Map!$A$3:$A$28,CHAR(160),""),CHAR(10),"")),0)),
"Not Found")</f>
        <v>Food and beverages</v>
      </c>
      <c r="J5420" t="str">
        <f t="shared" si="84"/>
        <v>Pre-COVID</v>
      </c>
    </row>
    <row r="5421" spans="1:10" x14ac:dyDescent="0.35">
      <c r="A5421" t="s">
        <v>33</v>
      </c>
      <c r="B5421">
        <v>2018</v>
      </c>
      <c r="C5421" t="s">
        <v>43</v>
      </c>
      <c r="D5421">
        <v>138.9</v>
      </c>
      <c r="E5421">
        <v>10</v>
      </c>
      <c r="F5421" s="1">
        <v>43374</v>
      </c>
      <c r="G5421" t="s">
        <v>14</v>
      </c>
      <c r="H5421">
        <v>152</v>
      </c>
      <c r="I5421" t="str" cm="1">
        <f t="array" ref="I5421">IFERROR(
INDEX(Category_Map!$B$3:$B$28,
MATCH(TRIM(SUBSTITUTE(SUBSTITUTE(CLEAN(G5421),CHAR(160),""),CHAR(10),"")),
TRIM(SUBSTITUTE(SUBSTITUTE(Category_Map!$A$3:$A$28,CHAR(160),""),CHAR(10),"")),0)),
"Not Found")</f>
        <v>Food and beverages</v>
      </c>
      <c r="J5421" t="str">
        <f t="shared" si="84"/>
        <v>Pre-COVID</v>
      </c>
    </row>
    <row r="5422" spans="1:10" x14ac:dyDescent="0.35">
      <c r="A5422" t="s">
        <v>33</v>
      </c>
      <c r="B5422">
        <v>2018</v>
      </c>
      <c r="C5422" t="s">
        <v>43</v>
      </c>
      <c r="D5422">
        <v>138.9</v>
      </c>
      <c r="E5422">
        <v>10</v>
      </c>
      <c r="F5422" s="1">
        <v>43374</v>
      </c>
      <c r="G5422" t="s">
        <v>15</v>
      </c>
      <c r="H5422">
        <v>139.4</v>
      </c>
      <c r="I5422" t="str" cm="1">
        <f t="array" ref="I5422">IFERROR(
INDEX(Category_Map!$B$3:$B$28,
MATCH(TRIM(SUBSTITUTE(SUBSTITUTE(CLEAN(G5422),CHAR(160),""),CHAR(10),"")),
TRIM(SUBSTITUTE(SUBSTITUTE(Category_Map!$A$3:$A$28,CHAR(160),""),CHAR(10),"")),0)),
"Not Found")</f>
        <v>Food and beverages</v>
      </c>
      <c r="J5422" t="str">
        <f t="shared" si="84"/>
        <v>Pre-COVID</v>
      </c>
    </row>
    <row r="5423" spans="1:10" x14ac:dyDescent="0.35">
      <c r="A5423" t="s">
        <v>33</v>
      </c>
      <c r="B5423">
        <v>2018</v>
      </c>
      <c r="C5423" t="s">
        <v>43</v>
      </c>
      <c r="D5423">
        <v>138.9</v>
      </c>
      <c r="E5423">
        <v>10</v>
      </c>
      <c r="F5423" s="1">
        <v>43374</v>
      </c>
      <c r="G5423" t="s">
        <v>16</v>
      </c>
      <c r="H5423">
        <v>164</v>
      </c>
      <c r="I5423" t="str" cm="1">
        <f t="array" ref="I5423">IFERROR(
INDEX(Category_Map!$B$3:$B$28,
MATCH(TRIM(SUBSTITUTE(SUBSTITUTE(CLEAN(G5423),CHAR(160),""),CHAR(10),"")),
TRIM(SUBSTITUTE(SUBSTITUTE(Category_Map!$A$3:$A$28,CHAR(160),""),CHAR(10),"")),0)),
"Not Found")</f>
        <v>Miscellaneous</v>
      </c>
      <c r="J5423" t="str">
        <f t="shared" si="84"/>
        <v>Pre-COVID</v>
      </c>
    </row>
    <row r="5424" spans="1:10" x14ac:dyDescent="0.35">
      <c r="A5424" t="s">
        <v>33</v>
      </c>
      <c r="B5424">
        <v>2018</v>
      </c>
      <c r="C5424" t="s">
        <v>43</v>
      </c>
      <c r="D5424">
        <v>138.9</v>
      </c>
      <c r="E5424">
        <v>10</v>
      </c>
      <c r="F5424" s="1">
        <v>43374</v>
      </c>
      <c r="G5424" t="s">
        <v>17</v>
      </c>
      <c r="H5424">
        <v>141.5</v>
      </c>
      <c r="I5424" t="str" cm="1">
        <f t="array" ref="I5424">IFERROR(
INDEX(Category_Map!$B$3:$B$28,
MATCH(TRIM(SUBSTITUTE(SUBSTITUTE(CLEAN(G5424),CHAR(160),""),CHAR(10),"")),
TRIM(SUBSTITUTE(SUBSTITUTE(Category_Map!$A$3:$A$28,CHAR(160),""),CHAR(10),"")),0)),
"Not Found")</f>
        <v>Clothing and Footwear</v>
      </c>
      <c r="J5424" t="str">
        <f t="shared" si="84"/>
        <v>Pre-COVID</v>
      </c>
    </row>
    <row r="5425" spans="1:10" x14ac:dyDescent="0.35">
      <c r="A5425" t="s">
        <v>33</v>
      </c>
      <c r="B5425">
        <v>2018</v>
      </c>
      <c r="C5425" t="s">
        <v>43</v>
      </c>
      <c r="D5425">
        <v>138.9</v>
      </c>
      <c r="E5425">
        <v>10</v>
      </c>
      <c r="F5425" s="1">
        <v>43374</v>
      </c>
      <c r="G5425" t="s">
        <v>18</v>
      </c>
      <c r="H5425">
        <v>129.80000000000001</v>
      </c>
      <c r="I5425" t="str" cm="1">
        <f t="array" ref="I5425">IFERROR(
INDEX(Category_Map!$B$3:$B$28,
MATCH(TRIM(SUBSTITUTE(SUBSTITUTE(CLEAN(G5425),CHAR(160),""),CHAR(10),"")),
TRIM(SUBSTITUTE(SUBSTITUTE(Category_Map!$A$3:$A$28,CHAR(160),""),CHAR(10),"")),0)),
"Not Found")</f>
        <v>Clothing and Footwear</v>
      </c>
      <c r="J5425" t="str">
        <f t="shared" si="84"/>
        <v>Pre-COVID</v>
      </c>
    </row>
    <row r="5426" spans="1:10" x14ac:dyDescent="0.35">
      <c r="A5426" t="s">
        <v>33</v>
      </c>
      <c r="B5426">
        <v>2018</v>
      </c>
      <c r="C5426" t="s">
        <v>43</v>
      </c>
      <c r="D5426">
        <v>138.9</v>
      </c>
      <c r="E5426">
        <v>10</v>
      </c>
      <c r="F5426" s="1">
        <v>43374</v>
      </c>
      <c r="G5426" t="s">
        <v>19</v>
      </c>
      <c r="H5426">
        <v>139.69999999999999</v>
      </c>
      <c r="I5426" t="str" cm="1">
        <f t="array" ref="I5426">IFERROR(
INDEX(Category_Map!$B$3:$B$28,
MATCH(TRIM(SUBSTITUTE(SUBSTITUTE(CLEAN(G5426),CHAR(160),""),CHAR(10),"")),
TRIM(SUBSTITUTE(SUBSTITUTE(Category_Map!$A$3:$A$28,CHAR(160),""),CHAR(10),"")),0)),
"Not Found")</f>
        <v>Clothing and Footwear</v>
      </c>
      <c r="J5426" t="str">
        <f t="shared" si="84"/>
        <v>Pre-COVID</v>
      </c>
    </row>
    <row r="5427" spans="1:10" x14ac:dyDescent="0.35">
      <c r="A5427" t="s">
        <v>33</v>
      </c>
      <c r="B5427">
        <v>2018</v>
      </c>
      <c r="C5427" t="s">
        <v>43</v>
      </c>
      <c r="D5427">
        <v>138.9</v>
      </c>
      <c r="E5427">
        <v>10</v>
      </c>
      <c r="F5427" s="1">
        <v>43374</v>
      </c>
      <c r="G5427" t="s">
        <v>20</v>
      </c>
      <c r="H5427">
        <v>146.30000000000001</v>
      </c>
      <c r="I5427" t="str" cm="1">
        <f t="array" ref="I5427">IFERROR(
INDEX(Category_Map!$B$3:$B$28,
MATCH(TRIM(SUBSTITUTE(SUBSTITUTE(CLEAN(G5427),CHAR(160),""),CHAR(10),"")),
TRIM(SUBSTITUTE(SUBSTITUTE(Category_Map!$A$3:$A$28,CHAR(160),""),CHAR(10),"")),0)),
"Not Found")</f>
        <v>Housing and Utilities</v>
      </c>
      <c r="J5427" t="str">
        <f t="shared" si="84"/>
        <v>Pre-COVID</v>
      </c>
    </row>
    <row r="5428" spans="1:10" x14ac:dyDescent="0.35">
      <c r="A5428" t="s">
        <v>33</v>
      </c>
      <c r="B5428">
        <v>2018</v>
      </c>
      <c r="C5428" t="s">
        <v>43</v>
      </c>
      <c r="D5428">
        <v>138.9</v>
      </c>
      <c r="E5428">
        <v>10</v>
      </c>
      <c r="F5428" s="1">
        <v>43374</v>
      </c>
      <c r="G5428" t="s">
        <v>21</v>
      </c>
      <c r="H5428">
        <v>133.4</v>
      </c>
      <c r="I5428" t="str" cm="1">
        <f t="array" ref="I5428">IFERROR(
INDEX(Category_Map!$B$3:$B$28,
MATCH(TRIM(SUBSTITUTE(SUBSTITUTE(CLEAN(G5428),CHAR(160),""),CHAR(10),"")),
TRIM(SUBSTITUTE(SUBSTITUTE(Category_Map!$A$3:$A$28,CHAR(160),""),CHAR(10),"")),0)),
"Not Found")</f>
        <v>Fuel and Energy</v>
      </c>
      <c r="J5428" t="str">
        <f t="shared" si="84"/>
        <v>Pre-COVID</v>
      </c>
    </row>
    <row r="5429" spans="1:10" x14ac:dyDescent="0.35">
      <c r="A5429" t="s">
        <v>33</v>
      </c>
      <c r="B5429">
        <v>2018</v>
      </c>
      <c r="C5429" t="s">
        <v>43</v>
      </c>
      <c r="D5429">
        <v>138.9</v>
      </c>
      <c r="E5429">
        <v>10</v>
      </c>
      <c r="F5429" s="1">
        <v>43374</v>
      </c>
      <c r="G5429" t="s">
        <v>22</v>
      </c>
      <c r="H5429">
        <v>135.1</v>
      </c>
      <c r="I5429" t="str" cm="1">
        <f t="array" ref="I5429">IFERROR(
INDEX(Category_Map!$B$3:$B$28,
MATCH(TRIM(SUBSTITUTE(SUBSTITUTE(CLEAN(G5429),CHAR(160),""),CHAR(10),"")),
TRIM(SUBSTITUTE(SUBSTITUTE(Category_Map!$A$3:$A$28,CHAR(160),""),CHAR(10),"")),0)),
"Not Found")</f>
        <v>Household goods and services</v>
      </c>
      <c r="J5429" t="str">
        <f t="shared" si="84"/>
        <v>Pre-COVID</v>
      </c>
    </row>
    <row r="5430" spans="1:10" x14ac:dyDescent="0.35">
      <c r="A5430" t="s">
        <v>33</v>
      </c>
      <c r="B5430">
        <v>2018</v>
      </c>
      <c r="C5430" t="s">
        <v>43</v>
      </c>
      <c r="D5430">
        <v>138.9</v>
      </c>
      <c r="E5430">
        <v>10</v>
      </c>
      <c r="F5430" s="1">
        <v>43374</v>
      </c>
      <c r="G5430" t="s">
        <v>23</v>
      </c>
      <c r="H5430">
        <v>136.19999999999999</v>
      </c>
      <c r="I5430" t="str" cm="1">
        <f t="array" ref="I5430">IFERROR(
INDEX(Category_Map!$B$3:$B$28,
MATCH(TRIM(SUBSTITUTE(SUBSTITUTE(CLEAN(G5430),CHAR(160),""),CHAR(10),"")),
TRIM(SUBSTITUTE(SUBSTITUTE(Category_Map!$A$3:$A$28,CHAR(160),""),CHAR(10),"")),0)),
"Not Found")</f>
        <v>Health</v>
      </c>
      <c r="J5430" t="str">
        <f t="shared" si="84"/>
        <v>Pre-COVID</v>
      </c>
    </row>
    <row r="5431" spans="1:10" x14ac:dyDescent="0.35">
      <c r="A5431" t="s">
        <v>33</v>
      </c>
      <c r="B5431">
        <v>2018</v>
      </c>
      <c r="C5431" t="s">
        <v>43</v>
      </c>
      <c r="D5431">
        <v>138.9</v>
      </c>
      <c r="E5431">
        <v>10</v>
      </c>
      <c r="F5431" s="1">
        <v>43374</v>
      </c>
      <c r="G5431" t="s">
        <v>24</v>
      </c>
      <c r="H5431">
        <v>123.3</v>
      </c>
      <c r="I5431" t="str" cm="1">
        <f t="array" ref="I5431">IFERROR(
INDEX(Category_Map!$B$3:$B$28,
MATCH(TRIM(SUBSTITUTE(SUBSTITUTE(CLEAN(G5431),CHAR(160),""),CHAR(10),"")),
TRIM(SUBSTITUTE(SUBSTITUTE(Category_Map!$A$3:$A$28,CHAR(160),""),CHAR(10),"")),0)),
"Not Found")</f>
        <v>Transport &amp; Communication</v>
      </c>
      <c r="J5431" t="str">
        <f t="shared" si="84"/>
        <v>Pre-COVID</v>
      </c>
    </row>
    <row r="5432" spans="1:10" x14ac:dyDescent="0.35">
      <c r="A5432" t="s">
        <v>33</v>
      </c>
      <c r="B5432">
        <v>2018</v>
      </c>
      <c r="C5432" t="s">
        <v>43</v>
      </c>
      <c r="D5432">
        <v>138.9</v>
      </c>
      <c r="E5432">
        <v>10</v>
      </c>
      <c r="F5432" s="1">
        <v>43374</v>
      </c>
      <c r="G5432" t="s">
        <v>25</v>
      </c>
      <c r="H5432">
        <v>130.69999999999999</v>
      </c>
      <c r="I5432" t="str" cm="1">
        <f t="array" ref="I5432">IFERROR(
INDEX(Category_Map!$B$3:$B$28,
MATCH(TRIM(SUBSTITUTE(SUBSTITUTE(CLEAN(G5432),CHAR(160),""),CHAR(10),"")),
TRIM(SUBSTITUTE(SUBSTITUTE(Category_Map!$A$3:$A$28,CHAR(160),""),CHAR(10),"")),0)),
"Not Found")</f>
        <v>Recreation and Personal Care</v>
      </c>
      <c r="J5432" t="str">
        <f t="shared" si="84"/>
        <v>Pre-COVID</v>
      </c>
    </row>
    <row r="5433" spans="1:10" x14ac:dyDescent="0.35">
      <c r="A5433" t="s">
        <v>33</v>
      </c>
      <c r="B5433">
        <v>2018</v>
      </c>
      <c r="C5433" t="s">
        <v>43</v>
      </c>
      <c r="D5433">
        <v>138.9</v>
      </c>
      <c r="E5433">
        <v>10</v>
      </c>
      <c r="F5433" s="1">
        <v>43374</v>
      </c>
      <c r="G5433" t="s">
        <v>26</v>
      </c>
      <c r="H5433">
        <v>145.5</v>
      </c>
      <c r="I5433" t="str" cm="1">
        <f t="array" ref="I5433">IFERROR(
INDEX(Category_Map!$B$3:$B$28,
MATCH(TRIM(SUBSTITUTE(SUBSTITUTE(CLEAN(G5433),CHAR(160),""),CHAR(10),"")),
TRIM(SUBSTITUTE(SUBSTITUTE(Category_Map!$A$3:$A$28,CHAR(160),""),CHAR(10),"")),0)),
"Not Found")</f>
        <v>Education</v>
      </c>
      <c r="J5433" t="str">
        <f t="shared" si="84"/>
        <v>Pre-COVID</v>
      </c>
    </row>
    <row r="5434" spans="1:10" x14ac:dyDescent="0.35">
      <c r="A5434" t="s">
        <v>33</v>
      </c>
      <c r="B5434">
        <v>2018</v>
      </c>
      <c r="C5434" t="s">
        <v>43</v>
      </c>
      <c r="D5434">
        <v>138.9</v>
      </c>
      <c r="E5434">
        <v>10</v>
      </c>
      <c r="F5434" s="1">
        <v>43374</v>
      </c>
      <c r="G5434" t="s">
        <v>27</v>
      </c>
      <c r="H5434">
        <v>130.4</v>
      </c>
      <c r="I5434" t="str" cm="1">
        <f t="array" ref="I5434">IFERROR(
INDEX(Category_Map!$B$3:$B$28,
MATCH(TRIM(SUBSTITUTE(SUBSTITUTE(CLEAN(G5434),CHAR(160),""),CHAR(10),"")),
TRIM(SUBSTITUTE(SUBSTITUTE(Category_Map!$A$3:$A$28,CHAR(160),""),CHAR(10),"")),0)),
"Not Found")</f>
        <v>Personal care and effects</v>
      </c>
      <c r="J5434" t="str">
        <f t="shared" si="84"/>
        <v>Pre-COVID</v>
      </c>
    </row>
    <row r="5435" spans="1:10" x14ac:dyDescent="0.35">
      <c r="A5435" t="s">
        <v>33</v>
      </c>
      <c r="B5435">
        <v>2018</v>
      </c>
      <c r="C5435" t="s">
        <v>43</v>
      </c>
      <c r="D5435">
        <v>138.9</v>
      </c>
      <c r="E5435">
        <v>10</v>
      </c>
      <c r="F5435" s="1">
        <v>43374</v>
      </c>
      <c r="G5435" t="s">
        <v>28</v>
      </c>
      <c r="H5435">
        <v>132.5</v>
      </c>
      <c r="I5435" t="str" cm="1">
        <f t="array" ref="I5435">IFERROR(
INDEX(Category_Map!$B$3:$B$28,
MATCH(TRIM(SUBSTITUTE(SUBSTITUTE(CLEAN(G5435),CHAR(160),""),CHAR(10),"")),
TRIM(SUBSTITUTE(SUBSTITUTE(Category_Map!$A$3:$A$28,CHAR(160),""),CHAR(10),"")),0)),
"Not Found")</f>
        <v>Miscellaneous</v>
      </c>
      <c r="J5435" t="str">
        <f t="shared" si="84"/>
        <v>Pre-COVID</v>
      </c>
    </row>
    <row r="5436" spans="1:10" x14ac:dyDescent="0.35">
      <c r="A5436" t="s">
        <v>34</v>
      </c>
      <c r="B5436">
        <v>2018</v>
      </c>
      <c r="C5436" t="s">
        <v>43</v>
      </c>
      <c r="D5436">
        <v>140.80000000000001</v>
      </c>
      <c r="E5436">
        <v>10</v>
      </c>
      <c r="F5436" s="1">
        <v>43374</v>
      </c>
      <c r="G5436" t="s">
        <v>3</v>
      </c>
      <c r="H5436">
        <v>137.4</v>
      </c>
      <c r="I5436" t="str" cm="1">
        <f t="array" ref="I5436">IFERROR(
INDEX(Category_Map!$B$3:$B$28,
MATCH(TRIM(SUBSTITUTE(SUBSTITUTE(CLEAN(G5436),CHAR(160),""),CHAR(10),"")),
TRIM(SUBSTITUTE(SUBSTITUTE(Category_Map!$A$3:$A$28,CHAR(160),""),CHAR(10),"")),0)),
"Not Found")</f>
        <v>Food</v>
      </c>
      <c r="J5436" t="str">
        <f t="shared" si="84"/>
        <v>Pre-COVID</v>
      </c>
    </row>
    <row r="5437" spans="1:10" x14ac:dyDescent="0.35">
      <c r="A5437" t="s">
        <v>34</v>
      </c>
      <c r="B5437">
        <v>2018</v>
      </c>
      <c r="C5437" t="s">
        <v>43</v>
      </c>
      <c r="D5437">
        <v>140.80000000000001</v>
      </c>
      <c r="E5437">
        <v>10</v>
      </c>
      <c r="F5437" s="1">
        <v>43374</v>
      </c>
      <c r="G5437" t="s">
        <v>4</v>
      </c>
      <c r="H5437">
        <v>149.5</v>
      </c>
      <c r="I5437" t="str" cm="1">
        <f t="array" ref="I5437">IFERROR(
INDEX(Category_Map!$B$3:$B$28,
MATCH(TRIM(SUBSTITUTE(SUBSTITUTE(CLEAN(G5437),CHAR(160),""),CHAR(10),"")),
TRIM(SUBSTITUTE(SUBSTITUTE(Category_Map!$A$3:$A$28,CHAR(160),""),CHAR(10),"")),0)),
"Not Found")</f>
        <v>Food</v>
      </c>
      <c r="J5437" t="str">
        <f t="shared" si="84"/>
        <v>Pre-COVID</v>
      </c>
    </row>
    <row r="5438" spans="1:10" x14ac:dyDescent="0.35">
      <c r="A5438" t="s">
        <v>34</v>
      </c>
      <c r="B5438">
        <v>2018</v>
      </c>
      <c r="C5438" t="s">
        <v>43</v>
      </c>
      <c r="D5438">
        <v>140.80000000000001</v>
      </c>
      <c r="E5438">
        <v>10</v>
      </c>
      <c r="F5438" s="1">
        <v>43374</v>
      </c>
      <c r="G5438" t="s">
        <v>5</v>
      </c>
      <c r="H5438">
        <v>137.30000000000001</v>
      </c>
      <c r="I5438" t="str" cm="1">
        <f t="array" ref="I5438">IFERROR(
INDEX(Category_Map!$B$3:$B$28,
MATCH(TRIM(SUBSTITUTE(SUBSTITUTE(CLEAN(G5438),CHAR(160),""),CHAR(10),"")),
TRIM(SUBSTITUTE(SUBSTITUTE(Category_Map!$A$3:$A$28,CHAR(160),""),CHAR(10),"")),0)),
"Not Found")</f>
        <v>Food</v>
      </c>
      <c r="J5438" t="str">
        <f t="shared" si="84"/>
        <v>Pre-COVID</v>
      </c>
    </row>
    <row r="5439" spans="1:10" x14ac:dyDescent="0.35">
      <c r="A5439" t="s">
        <v>34</v>
      </c>
      <c r="B5439">
        <v>2018</v>
      </c>
      <c r="C5439" t="s">
        <v>43</v>
      </c>
      <c r="D5439">
        <v>140.80000000000001</v>
      </c>
      <c r="E5439">
        <v>10</v>
      </c>
      <c r="F5439" s="1">
        <v>43374</v>
      </c>
      <c r="G5439" t="s">
        <v>6</v>
      </c>
      <c r="H5439">
        <v>141.9</v>
      </c>
      <c r="I5439" t="str" cm="1">
        <f t="array" ref="I5439">IFERROR(
INDEX(Category_Map!$B$3:$B$28,
MATCH(TRIM(SUBSTITUTE(SUBSTITUTE(CLEAN(G5439),CHAR(160),""),CHAR(10),"")),
TRIM(SUBSTITUTE(SUBSTITUTE(Category_Map!$A$3:$A$28,CHAR(160),""),CHAR(10),"")),0)),
"Not Found")</f>
        <v>Food</v>
      </c>
      <c r="J5439" t="str">
        <f t="shared" si="84"/>
        <v>Pre-COVID</v>
      </c>
    </row>
    <row r="5440" spans="1:10" x14ac:dyDescent="0.35">
      <c r="A5440" t="s">
        <v>34</v>
      </c>
      <c r="B5440">
        <v>2018</v>
      </c>
      <c r="C5440" t="s">
        <v>43</v>
      </c>
      <c r="D5440">
        <v>140.80000000000001</v>
      </c>
      <c r="E5440">
        <v>10</v>
      </c>
      <c r="F5440" s="1">
        <v>43374</v>
      </c>
      <c r="G5440" t="s">
        <v>7</v>
      </c>
      <c r="H5440">
        <v>121.1</v>
      </c>
      <c r="I5440" t="str" cm="1">
        <f t="array" ref="I5440">IFERROR(
INDEX(Category_Map!$B$3:$B$28,
MATCH(TRIM(SUBSTITUTE(SUBSTITUTE(CLEAN(G5440),CHAR(160),""),CHAR(10),"")),
TRIM(SUBSTITUTE(SUBSTITUTE(Category_Map!$A$3:$A$28,CHAR(160),""),CHAR(10),"")),0)),
"Not Found")</f>
        <v>Food</v>
      </c>
      <c r="J5440" t="str">
        <f t="shared" si="84"/>
        <v>Pre-COVID</v>
      </c>
    </row>
    <row r="5441" spans="1:10" x14ac:dyDescent="0.35">
      <c r="A5441" t="s">
        <v>34</v>
      </c>
      <c r="B5441">
        <v>2018</v>
      </c>
      <c r="C5441" t="s">
        <v>43</v>
      </c>
      <c r="D5441">
        <v>140.80000000000001</v>
      </c>
      <c r="E5441">
        <v>10</v>
      </c>
      <c r="F5441" s="1">
        <v>43374</v>
      </c>
      <c r="G5441" t="s">
        <v>8</v>
      </c>
      <c r="H5441">
        <v>142.5</v>
      </c>
      <c r="I5441" t="str" cm="1">
        <f t="array" ref="I5441">IFERROR(
INDEX(Category_Map!$B$3:$B$28,
MATCH(TRIM(SUBSTITUTE(SUBSTITUTE(CLEAN(G5441),CHAR(160),""),CHAR(10),"")),
TRIM(SUBSTITUTE(SUBSTITUTE(Category_Map!$A$3:$A$28,CHAR(160),""),CHAR(10),"")),0)),
"Not Found")</f>
        <v>Food</v>
      </c>
      <c r="J5441" t="str">
        <f t="shared" si="84"/>
        <v>Pre-COVID</v>
      </c>
    </row>
    <row r="5442" spans="1:10" x14ac:dyDescent="0.35">
      <c r="A5442" t="s">
        <v>34</v>
      </c>
      <c r="B5442">
        <v>2018</v>
      </c>
      <c r="C5442" t="s">
        <v>43</v>
      </c>
      <c r="D5442">
        <v>140.80000000000001</v>
      </c>
      <c r="E5442">
        <v>10</v>
      </c>
      <c r="F5442" s="1">
        <v>43374</v>
      </c>
      <c r="G5442" t="s">
        <v>9</v>
      </c>
      <c r="H5442">
        <v>146.69999999999999</v>
      </c>
      <c r="I5442" t="str" cm="1">
        <f t="array" ref="I5442">IFERROR(
INDEX(Category_Map!$B$3:$B$28,
MATCH(TRIM(SUBSTITUTE(SUBSTITUTE(CLEAN(G5442),CHAR(160),""),CHAR(10),"")),
TRIM(SUBSTITUTE(SUBSTITUTE(Category_Map!$A$3:$A$28,CHAR(160),""),CHAR(10),"")),0)),
"Not Found")</f>
        <v>Food</v>
      </c>
      <c r="J5442" t="str">
        <f t="shared" ref="J5442:J5505" si="85">IF(F5442 &lt; DATE(2020,3,1), "Pre-COVID", "Post-COVID")</f>
        <v>Pre-COVID</v>
      </c>
    </row>
    <row r="5443" spans="1:10" x14ac:dyDescent="0.35">
      <c r="A5443" t="s">
        <v>34</v>
      </c>
      <c r="B5443">
        <v>2018</v>
      </c>
      <c r="C5443" t="s">
        <v>43</v>
      </c>
      <c r="D5443">
        <v>140.80000000000001</v>
      </c>
      <c r="E5443">
        <v>10</v>
      </c>
      <c r="F5443" s="1">
        <v>43374</v>
      </c>
      <c r="G5443" t="s">
        <v>10</v>
      </c>
      <c r="H5443">
        <v>119.1</v>
      </c>
      <c r="I5443" t="str" cm="1">
        <f t="array" ref="I5443">IFERROR(
INDEX(Category_Map!$B$3:$B$28,
MATCH(TRIM(SUBSTITUTE(SUBSTITUTE(CLEAN(G5443),CHAR(160),""),CHAR(10),"")),
TRIM(SUBSTITUTE(SUBSTITUTE(Category_Map!$A$3:$A$28,CHAR(160),""),CHAR(10),"")),0)),
"Not Found")</f>
        <v>Food</v>
      </c>
      <c r="J5443" t="str">
        <f t="shared" si="85"/>
        <v>Pre-COVID</v>
      </c>
    </row>
    <row r="5444" spans="1:10" x14ac:dyDescent="0.35">
      <c r="A5444" t="s">
        <v>34</v>
      </c>
      <c r="B5444">
        <v>2018</v>
      </c>
      <c r="C5444" t="s">
        <v>43</v>
      </c>
      <c r="D5444">
        <v>140.80000000000001</v>
      </c>
      <c r="E5444">
        <v>10</v>
      </c>
      <c r="F5444" s="1">
        <v>43374</v>
      </c>
      <c r="G5444" t="s">
        <v>11</v>
      </c>
      <c r="H5444">
        <v>111.9</v>
      </c>
      <c r="I5444" t="str" cm="1">
        <f t="array" ref="I5444">IFERROR(
INDEX(Category_Map!$B$3:$B$28,
MATCH(TRIM(SUBSTITUTE(SUBSTITUTE(CLEAN(G5444),CHAR(160),""),CHAR(10),"")),
TRIM(SUBSTITUTE(SUBSTITUTE(Category_Map!$A$3:$A$28,CHAR(160),""),CHAR(10),"")),0)),
"Not Found")</f>
        <v>Food</v>
      </c>
      <c r="J5444" t="str">
        <f t="shared" si="85"/>
        <v>Pre-COVID</v>
      </c>
    </row>
    <row r="5445" spans="1:10" x14ac:dyDescent="0.35">
      <c r="A5445" t="s">
        <v>34</v>
      </c>
      <c r="B5445">
        <v>2018</v>
      </c>
      <c r="C5445" t="s">
        <v>43</v>
      </c>
      <c r="D5445">
        <v>140.80000000000001</v>
      </c>
      <c r="E5445">
        <v>10</v>
      </c>
      <c r="F5445" s="1">
        <v>43374</v>
      </c>
      <c r="G5445" t="s">
        <v>12</v>
      </c>
      <c r="H5445">
        <v>141</v>
      </c>
      <c r="I5445" t="str" cm="1">
        <f t="array" ref="I5445">IFERROR(
INDEX(Category_Map!$B$3:$B$28,
MATCH(TRIM(SUBSTITUTE(SUBSTITUTE(CLEAN(G5445),CHAR(160),""),CHAR(10),"")),
TRIM(SUBSTITUTE(SUBSTITUTE(Category_Map!$A$3:$A$28,CHAR(160),""),CHAR(10),"")),0)),
"Not Found")</f>
        <v>Food</v>
      </c>
      <c r="J5445" t="str">
        <f t="shared" si="85"/>
        <v>Pre-COVID</v>
      </c>
    </row>
    <row r="5446" spans="1:10" x14ac:dyDescent="0.35">
      <c r="A5446" t="s">
        <v>34</v>
      </c>
      <c r="B5446">
        <v>2018</v>
      </c>
      <c r="C5446" t="s">
        <v>43</v>
      </c>
      <c r="D5446">
        <v>140.80000000000001</v>
      </c>
      <c r="E5446">
        <v>10</v>
      </c>
      <c r="F5446" s="1">
        <v>43374</v>
      </c>
      <c r="G5446" t="s">
        <v>13</v>
      </c>
      <c r="H5446">
        <v>133.6</v>
      </c>
      <c r="I5446" t="str" cm="1">
        <f t="array" ref="I5446">IFERROR(
INDEX(Category_Map!$B$3:$B$28,
MATCH(TRIM(SUBSTITUTE(SUBSTITUTE(CLEAN(G5446),CHAR(160),""),CHAR(10),"")),
TRIM(SUBSTITUTE(SUBSTITUTE(Category_Map!$A$3:$A$28,CHAR(160),""),CHAR(10),"")),0)),
"Not Found")</f>
        <v>Food and beverages</v>
      </c>
      <c r="J5446" t="str">
        <f t="shared" si="85"/>
        <v>Pre-COVID</v>
      </c>
    </row>
    <row r="5447" spans="1:10" x14ac:dyDescent="0.35">
      <c r="A5447" t="s">
        <v>34</v>
      </c>
      <c r="B5447">
        <v>2018</v>
      </c>
      <c r="C5447" t="s">
        <v>43</v>
      </c>
      <c r="D5447">
        <v>140.80000000000001</v>
      </c>
      <c r="E5447">
        <v>10</v>
      </c>
      <c r="F5447" s="1">
        <v>43374</v>
      </c>
      <c r="G5447" t="s">
        <v>14</v>
      </c>
      <c r="H5447">
        <v>154.5</v>
      </c>
      <c r="I5447" t="str" cm="1">
        <f t="array" ref="I5447">IFERROR(
INDEX(Category_Map!$B$3:$B$28,
MATCH(TRIM(SUBSTITUTE(SUBSTITUTE(CLEAN(G5447),CHAR(160),""),CHAR(10),"")),
TRIM(SUBSTITUTE(SUBSTITUTE(Category_Map!$A$3:$A$28,CHAR(160),""),CHAR(10),"")),0)),
"Not Found")</f>
        <v>Food and beverages</v>
      </c>
      <c r="J5447" t="str">
        <f t="shared" si="85"/>
        <v>Pre-COVID</v>
      </c>
    </row>
    <row r="5448" spans="1:10" x14ac:dyDescent="0.35">
      <c r="A5448" t="s">
        <v>34</v>
      </c>
      <c r="B5448">
        <v>2018</v>
      </c>
      <c r="C5448" t="s">
        <v>43</v>
      </c>
      <c r="D5448">
        <v>140.80000000000001</v>
      </c>
      <c r="E5448">
        <v>10</v>
      </c>
      <c r="F5448" s="1">
        <v>43374</v>
      </c>
      <c r="G5448" t="s">
        <v>15</v>
      </c>
      <c r="H5448">
        <v>139.69999999999999</v>
      </c>
      <c r="I5448" t="str" cm="1">
        <f t="array" ref="I5448">IFERROR(
INDEX(Category_Map!$B$3:$B$28,
MATCH(TRIM(SUBSTITUTE(SUBSTITUTE(CLEAN(G5448),CHAR(160),""),CHAR(10),"")),
TRIM(SUBSTITUTE(SUBSTITUTE(Category_Map!$A$3:$A$28,CHAR(160),""),CHAR(10),"")),0)),
"Not Found")</f>
        <v>Food and beverages</v>
      </c>
      <c r="J5448" t="str">
        <f t="shared" si="85"/>
        <v>Pre-COVID</v>
      </c>
    </row>
    <row r="5449" spans="1:10" x14ac:dyDescent="0.35">
      <c r="A5449" t="s">
        <v>34</v>
      </c>
      <c r="B5449">
        <v>2018</v>
      </c>
      <c r="C5449" t="s">
        <v>43</v>
      </c>
      <c r="D5449">
        <v>140.80000000000001</v>
      </c>
      <c r="E5449">
        <v>10</v>
      </c>
      <c r="F5449" s="1">
        <v>43374</v>
      </c>
      <c r="G5449" t="s">
        <v>16</v>
      </c>
      <c r="H5449">
        <v>162.6</v>
      </c>
      <c r="I5449" t="str" cm="1">
        <f t="array" ref="I5449">IFERROR(
INDEX(Category_Map!$B$3:$B$28,
MATCH(TRIM(SUBSTITUTE(SUBSTITUTE(CLEAN(G5449),CHAR(160),""),CHAR(10),"")),
TRIM(SUBSTITUTE(SUBSTITUTE(Category_Map!$A$3:$A$28,CHAR(160),""),CHAR(10),"")),0)),
"Not Found")</f>
        <v>Miscellaneous</v>
      </c>
      <c r="J5449" t="str">
        <f t="shared" si="85"/>
        <v>Pre-COVID</v>
      </c>
    </row>
    <row r="5450" spans="1:10" x14ac:dyDescent="0.35">
      <c r="A5450" t="s">
        <v>34</v>
      </c>
      <c r="B5450">
        <v>2018</v>
      </c>
      <c r="C5450" t="s">
        <v>43</v>
      </c>
      <c r="D5450">
        <v>140.80000000000001</v>
      </c>
      <c r="E5450">
        <v>10</v>
      </c>
      <c r="F5450" s="1">
        <v>43374</v>
      </c>
      <c r="G5450" t="s">
        <v>17</v>
      </c>
      <c r="H5450">
        <v>148</v>
      </c>
      <c r="I5450" t="str" cm="1">
        <f t="array" ref="I5450">IFERROR(
INDEX(Category_Map!$B$3:$B$28,
MATCH(TRIM(SUBSTITUTE(SUBSTITUTE(CLEAN(G5450),CHAR(160),""),CHAR(10),"")),
TRIM(SUBSTITUTE(SUBSTITUTE(Category_Map!$A$3:$A$28,CHAR(160),""),CHAR(10),"")),0)),
"Not Found")</f>
        <v>Clothing and Footwear</v>
      </c>
      <c r="J5450" t="str">
        <f t="shared" si="85"/>
        <v>Pre-COVID</v>
      </c>
    </row>
    <row r="5451" spans="1:10" x14ac:dyDescent="0.35">
      <c r="A5451" t="s">
        <v>34</v>
      </c>
      <c r="B5451">
        <v>2018</v>
      </c>
      <c r="C5451" t="s">
        <v>43</v>
      </c>
      <c r="D5451">
        <v>140.80000000000001</v>
      </c>
      <c r="E5451">
        <v>10</v>
      </c>
      <c r="F5451" s="1">
        <v>43374</v>
      </c>
      <c r="G5451" t="s">
        <v>18</v>
      </c>
      <c r="H5451">
        <v>139.19999999999999</v>
      </c>
      <c r="I5451" t="str" cm="1">
        <f t="array" ref="I5451">IFERROR(
INDEX(Category_Map!$B$3:$B$28,
MATCH(TRIM(SUBSTITUTE(SUBSTITUTE(CLEAN(G5451),CHAR(160),""),CHAR(10),"")),
TRIM(SUBSTITUTE(SUBSTITUTE(Category_Map!$A$3:$A$28,CHAR(160),""),CHAR(10),"")),0)),
"Not Found")</f>
        <v>Clothing and Footwear</v>
      </c>
      <c r="J5451" t="str">
        <f t="shared" si="85"/>
        <v>Pre-COVID</v>
      </c>
    </row>
    <row r="5452" spans="1:10" x14ac:dyDescent="0.35">
      <c r="A5452" t="s">
        <v>34</v>
      </c>
      <c r="B5452">
        <v>2018</v>
      </c>
      <c r="C5452" t="s">
        <v>43</v>
      </c>
      <c r="D5452">
        <v>140.80000000000001</v>
      </c>
      <c r="E5452">
        <v>10</v>
      </c>
      <c r="F5452" s="1">
        <v>43374</v>
      </c>
      <c r="G5452" t="s">
        <v>19</v>
      </c>
      <c r="H5452">
        <v>146.80000000000001</v>
      </c>
      <c r="I5452" t="str" cm="1">
        <f t="array" ref="I5452">IFERROR(
INDEX(Category_Map!$B$3:$B$28,
MATCH(TRIM(SUBSTITUTE(SUBSTITUTE(CLEAN(G5452),CHAR(160),""),CHAR(10),"")),
TRIM(SUBSTITUTE(SUBSTITUTE(Category_Map!$A$3:$A$28,CHAR(160),""),CHAR(10),"")),0)),
"Not Found")</f>
        <v>Clothing and Footwear</v>
      </c>
      <c r="J5452" t="str">
        <f t="shared" si="85"/>
        <v>Pre-COVID</v>
      </c>
    </row>
    <row r="5453" spans="1:10" x14ac:dyDescent="0.35">
      <c r="A5453" t="s">
        <v>34</v>
      </c>
      <c r="B5453">
        <v>2018</v>
      </c>
      <c r="C5453" t="s">
        <v>43</v>
      </c>
      <c r="D5453">
        <v>140.80000000000001</v>
      </c>
      <c r="E5453">
        <v>10</v>
      </c>
      <c r="F5453" s="1">
        <v>43374</v>
      </c>
      <c r="G5453" t="s">
        <v>20</v>
      </c>
      <c r="H5453">
        <v>146.9</v>
      </c>
      <c r="I5453" t="str" cm="1">
        <f t="array" ref="I5453">IFERROR(
INDEX(Category_Map!$B$3:$B$28,
MATCH(TRIM(SUBSTITUTE(SUBSTITUTE(CLEAN(G5453),CHAR(160),""),CHAR(10),"")),
TRIM(SUBSTITUTE(SUBSTITUTE(Category_Map!$A$3:$A$28,CHAR(160),""),CHAR(10),"")),0)),
"Not Found")</f>
        <v>Housing and Utilities</v>
      </c>
      <c r="J5453" t="str">
        <f t="shared" si="85"/>
        <v>Pre-COVID</v>
      </c>
    </row>
    <row r="5454" spans="1:10" x14ac:dyDescent="0.35">
      <c r="A5454" t="s">
        <v>34</v>
      </c>
      <c r="B5454">
        <v>2018</v>
      </c>
      <c r="C5454" t="s">
        <v>43</v>
      </c>
      <c r="D5454">
        <v>140.80000000000001</v>
      </c>
      <c r="E5454">
        <v>10</v>
      </c>
      <c r="F5454" s="1">
        <v>43374</v>
      </c>
      <c r="G5454" t="s">
        <v>21</v>
      </c>
      <c r="H5454">
        <v>145.30000000000001</v>
      </c>
      <c r="I5454" t="str" cm="1">
        <f t="array" ref="I5454">IFERROR(
INDEX(Category_Map!$B$3:$B$28,
MATCH(TRIM(SUBSTITUTE(SUBSTITUTE(CLEAN(G5454),CHAR(160),""),CHAR(10),"")),
TRIM(SUBSTITUTE(SUBSTITUTE(Category_Map!$A$3:$A$28,CHAR(160),""),CHAR(10),"")),0)),
"Not Found")</f>
        <v>Fuel and Energy</v>
      </c>
      <c r="J5454" t="str">
        <f t="shared" si="85"/>
        <v>Pre-COVID</v>
      </c>
    </row>
    <row r="5455" spans="1:10" x14ac:dyDescent="0.35">
      <c r="A5455" t="s">
        <v>34</v>
      </c>
      <c r="B5455">
        <v>2018</v>
      </c>
      <c r="C5455" t="s">
        <v>43</v>
      </c>
      <c r="D5455">
        <v>140.80000000000001</v>
      </c>
      <c r="E5455">
        <v>10</v>
      </c>
      <c r="F5455" s="1">
        <v>43374</v>
      </c>
      <c r="G5455" t="s">
        <v>22</v>
      </c>
      <c r="H5455">
        <v>142.19999999999999</v>
      </c>
      <c r="I5455" t="str" cm="1">
        <f t="array" ref="I5455">IFERROR(
INDEX(Category_Map!$B$3:$B$28,
MATCH(TRIM(SUBSTITUTE(SUBSTITUTE(CLEAN(G5455),CHAR(160),""),CHAR(10),"")),
TRIM(SUBSTITUTE(SUBSTITUTE(Category_Map!$A$3:$A$28,CHAR(160),""),CHAR(10),"")),0)),
"Not Found")</f>
        <v>Household goods and services</v>
      </c>
      <c r="J5455" t="str">
        <f t="shared" si="85"/>
        <v>Pre-COVID</v>
      </c>
    </row>
    <row r="5456" spans="1:10" x14ac:dyDescent="0.35">
      <c r="A5456" t="s">
        <v>34</v>
      </c>
      <c r="B5456">
        <v>2018</v>
      </c>
      <c r="C5456" t="s">
        <v>43</v>
      </c>
      <c r="D5456">
        <v>140.80000000000001</v>
      </c>
      <c r="E5456">
        <v>10</v>
      </c>
      <c r="F5456" s="1">
        <v>43374</v>
      </c>
      <c r="G5456" t="s">
        <v>23</v>
      </c>
      <c r="H5456">
        <v>142.1</v>
      </c>
      <c r="I5456" t="str" cm="1">
        <f t="array" ref="I5456">IFERROR(
INDEX(Category_Map!$B$3:$B$28,
MATCH(TRIM(SUBSTITUTE(SUBSTITUTE(CLEAN(G5456),CHAR(160),""),CHAR(10),"")),
TRIM(SUBSTITUTE(SUBSTITUTE(Category_Map!$A$3:$A$28,CHAR(160),""),CHAR(10),"")),0)),
"Not Found")</f>
        <v>Health</v>
      </c>
      <c r="J5456" t="str">
        <f t="shared" si="85"/>
        <v>Pre-COVID</v>
      </c>
    </row>
    <row r="5457" spans="1:10" x14ac:dyDescent="0.35">
      <c r="A5457" t="s">
        <v>34</v>
      </c>
      <c r="B5457">
        <v>2018</v>
      </c>
      <c r="C5457" t="s">
        <v>43</v>
      </c>
      <c r="D5457">
        <v>140.80000000000001</v>
      </c>
      <c r="E5457">
        <v>10</v>
      </c>
      <c r="F5457" s="1">
        <v>43374</v>
      </c>
      <c r="G5457" t="s">
        <v>24</v>
      </c>
      <c r="H5457">
        <v>125.5</v>
      </c>
      <c r="I5457" t="str" cm="1">
        <f t="array" ref="I5457">IFERROR(
INDEX(Category_Map!$B$3:$B$28,
MATCH(TRIM(SUBSTITUTE(SUBSTITUTE(CLEAN(G5457),CHAR(160),""),CHAR(10),"")),
TRIM(SUBSTITUTE(SUBSTITUTE(Category_Map!$A$3:$A$28,CHAR(160),""),CHAR(10),"")),0)),
"Not Found")</f>
        <v>Transport &amp; Communication</v>
      </c>
      <c r="J5457" t="str">
        <f t="shared" si="85"/>
        <v>Pre-COVID</v>
      </c>
    </row>
    <row r="5458" spans="1:10" x14ac:dyDescent="0.35">
      <c r="A5458" t="s">
        <v>34</v>
      </c>
      <c r="B5458">
        <v>2018</v>
      </c>
      <c r="C5458" t="s">
        <v>43</v>
      </c>
      <c r="D5458">
        <v>140.80000000000001</v>
      </c>
      <c r="E5458">
        <v>10</v>
      </c>
      <c r="F5458" s="1">
        <v>43374</v>
      </c>
      <c r="G5458" t="s">
        <v>25</v>
      </c>
      <c r="H5458">
        <v>136.5</v>
      </c>
      <c r="I5458" t="str" cm="1">
        <f t="array" ref="I5458">IFERROR(
INDEX(Category_Map!$B$3:$B$28,
MATCH(TRIM(SUBSTITUTE(SUBSTITUTE(CLEAN(G5458),CHAR(160),""),CHAR(10),"")),
TRIM(SUBSTITUTE(SUBSTITUTE(Category_Map!$A$3:$A$28,CHAR(160),""),CHAR(10),"")),0)),
"Not Found")</f>
        <v>Recreation and Personal Care</v>
      </c>
      <c r="J5458" t="str">
        <f t="shared" si="85"/>
        <v>Pre-COVID</v>
      </c>
    </row>
    <row r="5459" spans="1:10" x14ac:dyDescent="0.35">
      <c r="A5459" t="s">
        <v>34</v>
      </c>
      <c r="B5459">
        <v>2018</v>
      </c>
      <c r="C5459" t="s">
        <v>43</v>
      </c>
      <c r="D5459">
        <v>140.80000000000001</v>
      </c>
      <c r="E5459">
        <v>10</v>
      </c>
      <c r="F5459" s="1">
        <v>43374</v>
      </c>
      <c r="G5459" t="s">
        <v>26</v>
      </c>
      <c r="H5459">
        <v>147.80000000000001</v>
      </c>
      <c r="I5459" t="str" cm="1">
        <f t="array" ref="I5459">IFERROR(
INDEX(Category_Map!$B$3:$B$28,
MATCH(TRIM(SUBSTITUTE(SUBSTITUTE(CLEAN(G5459),CHAR(160),""),CHAR(10),"")),
TRIM(SUBSTITUTE(SUBSTITUTE(Category_Map!$A$3:$A$28,CHAR(160),""),CHAR(10),"")),0)),
"Not Found")</f>
        <v>Education</v>
      </c>
      <c r="J5459" t="str">
        <f t="shared" si="85"/>
        <v>Pre-COVID</v>
      </c>
    </row>
    <row r="5460" spans="1:10" x14ac:dyDescent="0.35">
      <c r="A5460" t="s">
        <v>34</v>
      </c>
      <c r="B5460">
        <v>2018</v>
      </c>
      <c r="C5460" t="s">
        <v>43</v>
      </c>
      <c r="D5460">
        <v>140.80000000000001</v>
      </c>
      <c r="E5460">
        <v>10</v>
      </c>
      <c r="F5460" s="1">
        <v>43374</v>
      </c>
      <c r="G5460" t="s">
        <v>27</v>
      </c>
      <c r="H5460">
        <v>132</v>
      </c>
      <c r="I5460" t="str" cm="1">
        <f t="array" ref="I5460">IFERROR(
INDEX(Category_Map!$B$3:$B$28,
MATCH(TRIM(SUBSTITUTE(SUBSTITUTE(CLEAN(G5460),CHAR(160),""),CHAR(10),"")),
TRIM(SUBSTITUTE(SUBSTITUTE(Category_Map!$A$3:$A$28,CHAR(160),""),CHAR(10),"")),0)),
"Not Found")</f>
        <v>Personal care and effects</v>
      </c>
      <c r="J5460" t="str">
        <f t="shared" si="85"/>
        <v>Pre-COVID</v>
      </c>
    </row>
    <row r="5461" spans="1:10" x14ac:dyDescent="0.35">
      <c r="A5461" t="s">
        <v>34</v>
      </c>
      <c r="B5461">
        <v>2018</v>
      </c>
      <c r="C5461" t="s">
        <v>43</v>
      </c>
      <c r="D5461">
        <v>140.80000000000001</v>
      </c>
      <c r="E5461">
        <v>10</v>
      </c>
      <c r="F5461" s="1">
        <v>43374</v>
      </c>
      <c r="G5461" t="s">
        <v>28</v>
      </c>
      <c r="H5461">
        <v>136.30000000000001</v>
      </c>
      <c r="I5461" t="str" cm="1">
        <f t="array" ref="I5461">IFERROR(
INDEX(Category_Map!$B$3:$B$28,
MATCH(TRIM(SUBSTITUTE(SUBSTITUTE(CLEAN(G5461),CHAR(160),""),CHAR(10),"")),
TRIM(SUBSTITUTE(SUBSTITUTE(Category_Map!$A$3:$A$28,CHAR(160),""),CHAR(10),"")),0)),
"Not Found")</f>
        <v>Miscellaneous</v>
      </c>
      <c r="J5461" t="str">
        <f t="shared" si="85"/>
        <v>Pre-COVID</v>
      </c>
    </row>
    <row r="5462" spans="1:10" x14ac:dyDescent="0.35">
      <c r="A5462" t="s">
        <v>30</v>
      </c>
      <c r="B5462">
        <v>2018</v>
      </c>
      <c r="C5462" t="s">
        <v>45</v>
      </c>
      <c r="D5462">
        <v>142.4</v>
      </c>
      <c r="E5462">
        <v>11</v>
      </c>
      <c r="F5462" s="1">
        <v>43405</v>
      </c>
      <c r="G5462" t="s">
        <v>3</v>
      </c>
      <c r="H5462">
        <v>137.1</v>
      </c>
      <c r="I5462" t="str" cm="1">
        <f t="array" ref="I5462">IFERROR(
INDEX(Category_Map!$B$3:$B$28,
MATCH(TRIM(SUBSTITUTE(SUBSTITUTE(CLEAN(G5462),CHAR(160),""),CHAR(10),"")),
TRIM(SUBSTITUTE(SUBSTITUTE(Category_Map!$A$3:$A$28,CHAR(160),""),CHAR(10),"")),0)),
"Not Found")</f>
        <v>Food</v>
      </c>
      <c r="J5462" t="str">
        <f t="shared" si="85"/>
        <v>Pre-COVID</v>
      </c>
    </row>
    <row r="5463" spans="1:10" x14ac:dyDescent="0.35">
      <c r="A5463" t="s">
        <v>30</v>
      </c>
      <c r="B5463">
        <v>2018</v>
      </c>
      <c r="C5463" t="s">
        <v>45</v>
      </c>
      <c r="D5463">
        <v>142.4</v>
      </c>
      <c r="E5463">
        <v>11</v>
      </c>
      <c r="F5463" s="1">
        <v>43405</v>
      </c>
      <c r="G5463" t="s">
        <v>4</v>
      </c>
      <c r="H5463">
        <v>150.80000000000001</v>
      </c>
      <c r="I5463" t="str" cm="1">
        <f t="array" ref="I5463">IFERROR(
INDEX(Category_Map!$B$3:$B$28,
MATCH(TRIM(SUBSTITUTE(SUBSTITUTE(CLEAN(G5463),CHAR(160),""),CHAR(10),"")),
TRIM(SUBSTITUTE(SUBSTITUTE(Category_Map!$A$3:$A$28,CHAR(160),""),CHAR(10),"")),0)),
"Not Found")</f>
        <v>Food</v>
      </c>
      <c r="J5463" t="str">
        <f t="shared" si="85"/>
        <v>Pre-COVID</v>
      </c>
    </row>
    <row r="5464" spans="1:10" x14ac:dyDescent="0.35">
      <c r="A5464" t="s">
        <v>30</v>
      </c>
      <c r="B5464">
        <v>2018</v>
      </c>
      <c r="C5464" t="s">
        <v>45</v>
      </c>
      <c r="D5464">
        <v>142.4</v>
      </c>
      <c r="E5464">
        <v>11</v>
      </c>
      <c r="F5464" s="1">
        <v>43405</v>
      </c>
      <c r="G5464" t="s">
        <v>5</v>
      </c>
      <c r="H5464">
        <v>136.69999999999999</v>
      </c>
      <c r="I5464" t="str" cm="1">
        <f t="array" ref="I5464">IFERROR(
INDEX(Category_Map!$B$3:$B$28,
MATCH(TRIM(SUBSTITUTE(SUBSTITUTE(CLEAN(G5464),CHAR(160),""),CHAR(10),"")),
TRIM(SUBSTITUTE(SUBSTITUTE(Category_Map!$A$3:$A$28,CHAR(160),""),CHAR(10),"")),0)),
"Not Found")</f>
        <v>Food</v>
      </c>
      <c r="J5464" t="str">
        <f t="shared" si="85"/>
        <v>Pre-COVID</v>
      </c>
    </row>
    <row r="5465" spans="1:10" x14ac:dyDescent="0.35">
      <c r="A5465" t="s">
        <v>30</v>
      </c>
      <c r="B5465">
        <v>2018</v>
      </c>
      <c r="C5465" t="s">
        <v>45</v>
      </c>
      <c r="D5465">
        <v>142.4</v>
      </c>
      <c r="E5465">
        <v>11</v>
      </c>
      <c r="F5465" s="1">
        <v>43405</v>
      </c>
      <c r="G5465" t="s">
        <v>6</v>
      </c>
      <c r="H5465">
        <v>141.9</v>
      </c>
      <c r="I5465" t="str" cm="1">
        <f t="array" ref="I5465">IFERROR(
INDEX(Category_Map!$B$3:$B$28,
MATCH(TRIM(SUBSTITUTE(SUBSTITUTE(CLEAN(G5465),CHAR(160),""),CHAR(10),"")),
TRIM(SUBSTITUTE(SUBSTITUTE(Category_Map!$A$3:$A$28,CHAR(160),""),CHAR(10),"")),0)),
"Not Found")</f>
        <v>Food</v>
      </c>
      <c r="J5465" t="str">
        <f t="shared" si="85"/>
        <v>Pre-COVID</v>
      </c>
    </row>
    <row r="5466" spans="1:10" x14ac:dyDescent="0.35">
      <c r="A5466" t="s">
        <v>30</v>
      </c>
      <c r="B5466">
        <v>2018</v>
      </c>
      <c r="C5466" t="s">
        <v>45</v>
      </c>
      <c r="D5466">
        <v>142.4</v>
      </c>
      <c r="E5466">
        <v>11</v>
      </c>
      <c r="F5466" s="1">
        <v>43405</v>
      </c>
      <c r="G5466" t="s">
        <v>7</v>
      </c>
      <c r="H5466">
        <v>122.8</v>
      </c>
      <c r="I5466" t="str" cm="1">
        <f t="array" ref="I5466">IFERROR(
INDEX(Category_Map!$B$3:$B$28,
MATCH(TRIM(SUBSTITUTE(SUBSTITUTE(CLEAN(G5466),CHAR(160),""),CHAR(10),"")),
TRIM(SUBSTITUTE(SUBSTITUTE(Category_Map!$A$3:$A$28,CHAR(160),""),CHAR(10),"")),0)),
"Not Found")</f>
        <v>Food</v>
      </c>
      <c r="J5466" t="str">
        <f t="shared" si="85"/>
        <v>Pre-COVID</v>
      </c>
    </row>
    <row r="5467" spans="1:10" x14ac:dyDescent="0.35">
      <c r="A5467" t="s">
        <v>30</v>
      </c>
      <c r="B5467">
        <v>2018</v>
      </c>
      <c r="C5467" t="s">
        <v>45</v>
      </c>
      <c r="D5467">
        <v>142.4</v>
      </c>
      <c r="E5467">
        <v>11</v>
      </c>
      <c r="F5467" s="1">
        <v>43405</v>
      </c>
      <c r="G5467" t="s">
        <v>8</v>
      </c>
      <c r="H5467">
        <v>143.9</v>
      </c>
      <c r="I5467" t="str" cm="1">
        <f t="array" ref="I5467">IFERROR(
INDEX(Category_Map!$B$3:$B$28,
MATCH(TRIM(SUBSTITUTE(SUBSTITUTE(CLEAN(G5467),CHAR(160),""),CHAR(10),"")),
TRIM(SUBSTITUTE(SUBSTITUTE(Category_Map!$A$3:$A$28,CHAR(160),""),CHAR(10),"")),0)),
"Not Found")</f>
        <v>Food</v>
      </c>
      <c r="J5467" t="str">
        <f t="shared" si="85"/>
        <v>Pre-COVID</v>
      </c>
    </row>
    <row r="5468" spans="1:10" x14ac:dyDescent="0.35">
      <c r="A5468" t="s">
        <v>30</v>
      </c>
      <c r="B5468">
        <v>2018</v>
      </c>
      <c r="C5468" t="s">
        <v>45</v>
      </c>
      <c r="D5468">
        <v>142.4</v>
      </c>
      <c r="E5468">
        <v>11</v>
      </c>
      <c r="F5468" s="1">
        <v>43405</v>
      </c>
      <c r="G5468" t="s">
        <v>9</v>
      </c>
      <c r="H5468">
        <v>147.5</v>
      </c>
      <c r="I5468" t="str" cm="1">
        <f t="array" ref="I5468">IFERROR(
INDEX(Category_Map!$B$3:$B$28,
MATCH(TRIM(SUBSTITUTE(SUBSTITUTE(CLEAN(G5468),CHAR(160),""),CHAR(10),"")),
TRIM(SUBSTITUTE(SUBSTITUTE(Category_Map!$A$3:$A$28,CHAR(160),""),CHAR(10),"")),0)),
"Not Found")</f>
        <v>Food</v>
      </c>
      <c r="J5468" t="str">
        <f t="shared" si="85"/>
        <v>Pre-COVID</v>
      </c>
    </row>
    <row r="5469" spans="1:10" x14ac:dyDescent="0.35">
      <c r="A5469" t="s">
        <v>30</v>
      </c>
      <c r="B5469">
        <v>2018</v>
      </c>
      <c r="C5469" t="s">
        <v>45</v>
      </c>
      <c r="D5469">
        <v>142.4</v>
      </c>
      <c r="E5469">
        <v>11</v>
      </c>
      <c r="F5469" s="1">
        <v>43405</v>
      </c>
      <c r="G5469" t="s">
        <v>10</v>
      </c>
      <c r="H5469">
        <v>121</v>
      </c>
      <c r="I5469" t="str" cm="1">
        <f t="array" ref="I5469">IFERROR(
INDEX(Category_Map!$B$3:$B$28,
MATCH(TRIM(SUBSTITUTE(SUBSTITUTE(CLEAN(G5469),CHAR(160),""),CHAR(10),"")),
TRIM(SUBSTITUTE(SUBSTITUTE(Category_Map!$A$3:$A$28,CHAR(160),""),CHAR(10),"")),0)),
"Not Found")</f>
        <v>Food</v>
      </c>
      <c r="J5469" t="str">
        <f t="shared" si="85"/>
        <v>Pre-COVID</v>
      </c>
    </row>
    <row r="5470" spans="1:10" x14ac:dyDescent="0.35">
      <c r="A5470" t="s">
        <v>30</v>
      </c>
      <c r="B5470">
        <v>2018</v>
      </c>
      <c r="C5470" t="s">
        <v>45</v>
      </c>
      <c r="D5470">
        <v>142.4</v>
      </c>
      <c r="E5470">
        <v>11</v>
      </c>
      <c r="F5470" s="1">
        <v>43405</v>
      </c>
      <c r="G5470" t="s">
        <v>11</v>
      </c>
      <c r="H5470">
        <v>111.6</v>
      </c>
      <c r="I5470" t="str" cm="1">
        <f t="array" ref="I5470">IFERROR(
INDEX(Category_Map!$B$3:$B$28,
MATCH(TRIM(SUBSTITUTE(SUBSTITUTE(CLEAN(G5470),CHAR(160),""),CHAR(10),"")),
TRIM(SUBSTITUTE(SUBSTITUTE(Category_Map!$A$3:$A$28,CHAR(160),""),CHAR(10),"")),0)),
"Not Found")</f>
        <v>Food</v>
      </c>
      <c r="J5470" t="str">
        <f t="shared" si="85"/>
        <v>Pre-COVID</v>
      </c>
    </row>
    <row r="5471" spans="1:10" x14ac:dyDescent="0.35">
      <c r="A5471" t="s">
        <v>30</v>
      </c>
      <c r="B5471">
        <v>2018</v>
      </c>
      <c r="C5471" t="s">
        <v>45</v>
      </c>
      <c r="D5471">
        <v>142.4</v>
      </c>
      <c r="E5471">
        <v>11</v>
      </c>
      <c r="F5471" s="1">
        <v>43405</v>
      </c>
      <c r="G5471" t="s">
        <v>12</v>
      </c>
      <c r="H5471">
        <v>140.6</v>
      </c>
      <c r="I5471" t="str" cm="1">
        <f t="array" ref="I5471">IFERROR(
INDEX(Category_Map!$B$3:$B$28,
MATCH(TRIM(SUBSTITUTE(SUBSTITUTE(CLEAN(G5471),CHAR(160),""),CHAR(10),"")),
TRIM(SUBSTITUTE(SUBSTITUTE(Category_Map!$A$3:$A$28,CHAR(160),""),CHAR(10),"")),0)),
"Not Found")</f>
        <v>Food</v>
      </c>
      <c r="J5471" t="str">
        <f t="shared" si="85"/>
        <v>Pre-COVID</v>
      </c>
    </row>
    <row r="5472" spans="1:10" x14ac:dyDescent="0.35">
      <c r="A5472" t="s">
        <v>30</v>
      </c>
      <c r="B5472">
        <v>2018</v>
      </c>
      <c r="C5472" t="s">
        <v>45</v>
      </c>
      <c r="D5472">
        <v>142.4</v>
      </c>
      <c r="E5472">
        <v>11</v>
      </c>
      <c r="F5472" s="1">
        <v>43405</v>
      </c>
      <c r="G5472" t="s">
        <v>13</v>
      </c>
      <c r="H5472">
        <v>137.5</v>
      </c>
      <c r="I5472" t="str" cm="1">
        <f t="array" ref="I5472">IFERROR(
INDEX(Category_Map!$B$3:$B$28,
MATCH(TRIM(SUBSTITUTE(SUBSTITUTE(CLEAN(G5472),CHAR(160),""),CHAR(10),"")),
TRIM(SUBSTITUTE(SUBSTITUTE(Category_Map!$A$3:$A$28,CHAR(160),""),CHAR(10),"")),0)),
"Not Found")</f>
        <v>Food and beverages</v>
      </c>
      <c r="J5472" t="str">
        <f t="shared" si="85"/>
        <v>Pre-COVID</v>
      </c>
    </row>
    <row r="5473" spans="1:10" x14ac:dyDescent="0.35">
      <c r="A5473" t="s">
        <v>30</v>
      </c>
      <c r="B5473">
        <v>2018</v>
      </c>
      <c r="C5473" t="s">
        <v>45</v>
      </c>
      <c r="D5473">
        <v>142.4</v>
      </c>
      <c r="E5473">
        <v>11</v>
      </c>
      <c r="F5473" s="1">
        <v>43405</v>
      </c>
      <c r="G5473" t="s">
        <v>14</v>
      </c>
      <c r="H5473">
        <v>156.1</v>
      </c>
      <c r="I5473" t="str" cm="1">
        <f t="array" ref="I5473">IFERROR(
INDEX(Category_Map!$B$3:$B$28,
MATCH(TRIM(SUBSTITUTE(SUBSTITUTE(CLEAN(G5473),CHAR(160),""),CHAR(10),"")),
TRIM(SUBSTITUTE(SUBSTITUTE(Category_Map!$A$3:$A$28,CHAR(160),""),CHAR(10),"")),0)),
"Not Found")</f>
        <v>Food and beverages</v>
      </c>
      <c r="J5473" t="str">
        <f t="shared" si="85"/>
        <v>Pre-COVID</v>
      </c>
    </row>
    <row r="5474" spans="1:10" x14ac:dyDescent="0.35">
      <c r="A5474" t="s">
        <v>30</v>
      </c>
      <c r="B5474">
        <v>2018</v>
      </c>
      <c r="C5474" t="s">
        <v>45</v>
      </c>
      <c r="D5474">
        <v>142.4</v>
      </c>
      <c r="E5474">
        <v>11</v>
      </c>
      <c r="F5474" s="1">
        <v>43405</v>
      </c>
      <c r="G5474" t="s">
        <v>15</v>
      </c>
      <c r="H5474">
        <v>140</v>
      </c>
      <c r="I5474" t="str" cm="1">
        <f t="array" ref="I5474">IFERROR(
INDEX(Category_Map!$B$3:$B$28,
MATCH(TRIM(SUBSTITUTE(SUBSTITUTE(CLEAN(G5474),CHAR(160),""),CHAR(10),"")),
TRIM(SUBSTITUTE(SUBSTITUTE(Category_Map!$A$3:$A$28,CHAR(160),""),CHAR(10),"")),0)),
"Not Found")</f>
        <v>Food and beverages</v>
      </c>
      <c r="J5474" t="str">
        <f t="shared" si="85"/>
        <v>Pre-COVID</v>
      </c>
    </row>
    <row r="5475" spans="1:10" x14ac:dyDescent="0.35">
      <c r="A5475" t="s">
        <v>30</v>
      </c>
      <c r="B5475">
        <v>2018</v>
      </c>
      <c r="C5475" t="s">
        <v>45</v>
      </c>
      <c r="D5475">
        <v>142.4</v>
      </c>
      <c r="E5475">
        <v>11</v>
      </c>
      <c r="F5475" s="1">
        <v>43405</v>
      </c>
      <c r="G5475" t="s">
        <v>16</v>
      </c>
      <c r="H5475">
        <v>161.9</v>
      </c>
      <c r="I5475" t="str" cm="1">
        <f t="array" ref="I5475">IFERROR(
INDEX(Category_Map!$B$3:$B$28,
MATCH(TRIM(SUBSTITUTE(SUBSTITUTE(CLEAN(G5475),CHAR(160),""),CHAR(10),"")),
TRIM(SUBSTITUTE(SUBSTITUTE(Category_Map!$A$3:$A$28,CHAR(160),""),CHAR(10),"")),0)),
"Not Found")</f>
        <v>Miscellaneous</v>
      </c>
      <c r="J5475" t="str">
        <f t="shared" si="85"/>
        <v>Pre-COVID</v>
      </c>
    </row>
    <row r="5476" spans="1:10" x14ac:dyDescent="0.35">
      <c r="A5476" t="s">
        <v>30</v>
      </c>
      <c r="B5476">
        <v>2018</v>
      </c>
      <c r="C5476" t="s">
        <v>45</v>
      </c>
      <c r="D5476">
        <v>142.4</v>
      </c>
      <c r="E5476">
        <v>11</v>
      </c>
      <c r="F5476" s="1">
        <v>43405</v>
      </c>
      <c r="G5476" t="s">
        <v>17</v>
      </c>
      <c r="H5476">
        <v>151.69999999999999</v>
      </c>
      <c r="I5476" t="str" cm="1">
        <f t="array" ref="I5476">IFERROR(
INDEX(Category_Map!$B$3:$B$28,
MATCH(TRIM(SUBSTITUTE(SUBSTITUTE(CLEAN(G5476),CHAR(160),""),CHAR(10),"")),
TRIM(SUBSTITUTE(SUBSTITUTE(Category_Map!$A$3:$A$28,CHAR(160),""),CHAR(10),"")),0)),
"Not Found")</f>
        <v>Clothing and Footwear</v>
      </c>
      <c r="J5476" t="str">
        <f t="shared" si="85"/>
        <v>Pre-COVID</v>
      </c>
    </row>
    <row r="5477" spans="1:10" x14ac:dyDescent="0.35">
      <c r="A5477" t="s">
        <v>30</v>
      </c>
      <c r="B5477">
        <v>2018</v>
      </c>
      <c r="C5477" t="s">
        <v>45</v>
      </c>
      <c r="D5477">
        <v>142.4</v>
      </c>
      <c r="E5477">
        <v>11</v>
      </c>
      <c r="F5477" s="1">
        <v>43405</v>
      </c>
      <c r="G5477" t="s">
        <v>18</v>
      </c>
      <c r="H5477">
        <v>145.5</v>
      </c>
      <c r="I5477" t="str" cm="1">
        <f t="array" ref="I5477">IFERROR(
INDEX(Category_Map!$B$3:$B$28,
MATCH(TRIM(SUBSTITUTE(SUBSTITUTE(CLEAN(G5477),CHAR(160),""),CHAR(10),"")),
TRIM(SUBSTITUTE(SUBSTITUTE(Category_Map!$A$3:$A$28,CHAR(160),""),CHAR(10),"")),0)),
"Not Found")</f>
        <v>Clothing and Footwear</v>
      </c>
      <c r="J5477" t="str">
        <f t="shared" si="85"/>
        <v>Pre-COVID</v>
      </c>
    </row>
    <row r="5478" spans="1:10" x14ac:dyDescent="0.35">
      <c r="A5478" t="s">
        <v>30</v>
      </c>
      <c r="B5478">
        <v>2018</v>
      </c>
      <c r="C5478" t="s">
        <v>45</v>
      </c>
      <c r="D5478">
        <v>142.4</v>
      </c>
      <c r="E5478">
        <v>11</v>
      </c>
      <c r="F5478" s="1">
        <v>43405</v>
      </c>
      <c r="G5478" t="s">
        <v>19</v>
      </c>
      <c r="H5478">
        <v>150.80000000000001</v>
      </c>
      <c r="I5478" t="str" cm="1">
        <f t="array" ref="I5478">IFERROR(
INDEX(Category_Map!$B$3:$B$28,
MATCH(TRIM(SUBSTITUTE(SUBSTITUTE(CLEAN(G5478),CHAR(160),""),CHAR(10),"")),
TRIM(SUBSTITUTE(SUBSTITUTE(Category_Map!$A$3:$A$28,CHAR(160),""),CHAR(10),"")),0)),
"Not Found")</f>
        <v>Clothing and Footwear</v>
      </c>
      <c r="J5478" t="str">
        <f t="shared" si="85"/>
        <v>Pre-COVID</v>
      </c>
    </row>
    <row r="5479" spans="1:10" x14ac:dyDescent="0.35">
      <c r="A5479" t="s">
        <v>30</v>
      </c>
      <c r="B5479">
        <v>2018</v>
      </c>
      <c r="C5479" t="s">
        <v>45</v>
      </c>
      <c r="D5479">
        <v>142.4</v>
      </c>
      <c r="E5479">
        <v>11</v>
      </c>
      <c r="F5479" s="1">
        <v>43405</v>
      </c>
      <c r="G5479" t="s">
        <v>20</v>
      </c>
      <c r="H5479">
        <v>0</v>
      </c>
      <c r="I5479" t="str" cm="1">
        <f t="array" ref="I5479">IFERROR(
INDEX(Category_Map!$B$3:$B$28,
MATCH(TRIM(SUBSTITUTE(SUBSTITUTE(CLEAN(G5479),CHAR(160),""),CHAR(10),"")),
TRIM(SUBSTITUTE(SUBSTITUTE(Category_Map!$A$3:$A$28,CHAR(160),""),CHAR(10),"")),0)),
"Not Found")</f>
        <v>Housing and Utilities</v>
      </c>
      <c r="J5479" t="str">
        <f t="shared" si="85"/>
        <v>Pre-COVID</v>
      </c>
    </row>
    <row r="5480" spans="1:10" x14ac:dyDescent="0.35">
      <c r="A5480" t="s">
        <v>30</v>
      </c>
      <c r="B5480">
        <v>2018</v>
      </c>
      <c r="C5480" t="s">
        <v>45</v>
      </c>
      <c r="D5480">
        <v>142.4</v>
      </c>
      <c r="E5480">
        <v>11</v>
      </c>
      <c r="F5480" s="1">
        <v>43405</v>
      </c>
      <c r="G5480" t="s">
        <v>21</v>
      </c>
      <c r="H5480">
        <v>150.30000000000001</v>
      </c>
      <c r="I5480" t="str" cm="1">
        <f t="array" ref="I5480">IFERROR(
INDEX(Category_Map!$B$3:$B$28,
MATCH(TRIM(SUBSTITUTE(SUBSTITUTE(CLEAN(G5480),CHAR(160),""),CHAR(10),"")),
TRIM(SUBSTITUTE(SUBSTITUTE(Category_Map!$A$3:$A$28,CHAR(160),""),CHAR(10),"")),0)),
"Not Found")</f>
        <v>Fuel and Energy</v>
      </c>
      <c r="J5480" t="str">
        <f t="shared" si="85"/>
        <v>Pre-COVID</v>
      </c>
    </row>
    <row r="5481" spans="1:10" x14ac:dyDescent="0.35">
      <c r="A5481" t="s">
        <v>30</v>
      </c>
      <c r="B5481">
        <v>2018</v>
      </c>
      <c r="C5481" t="s">
        <v>45</v>
      </c>
      <c r="D5481">
        <v>142.4</v>
      </c>
      <c r="E5481">
        <v>11</v>
      </c>
      <c r="F5481" s="1">
        <v>43405</v>
      </c>
      <c r="G5481" t="s">
        <v>22</v>
      </c>
      <c r="H5481">
        <v>148</v>
      </c>
      <c r="I5481" t="str" cm="1">
        <f t="array" ref="I5481">IFERROR(
INDEX(Category_Map!$B$3:$B$28,
MATCH(TRIM(SUBSTITUTE(SUBSTITUTE(CLEAN(G5481),CHAR(160),""),CHAR(10),"")),
TRIM(SUBSTITUTE(SUBSTITUTE(Category_Map!$A$3:$A$28,CHAR(160),""),CHAR(10),"")),0)),
"Not Found")</f>
        <v>Household goods and services</v>
      </c>
      <c r="J5481" t="str">
        <f t="shared" si="85"/>
        <v>Pre-COVID</v>
      </c>
    </row>
    <row r="5482" spans="1:10" x14ac:dyDescent="0.35">
      <c r="A5482" t="s">
        <v>30</v>
      </c>
      <c r="B5482">
        <v>2018</v>
      </c>
      <c r="C5482" t="s">
        <v>45</v>
      </c>
      <c r="D5482">
        <v>142.4</v>
      </c>
      <c r="E5482">
        <v>11</v>
      </c>
      <c r="F5482" s="1">
        <v>43405</v>
      </c>
      <c r="G5482" t="s">
        <v>23</v>
      </c>
      <c r="H5482">
        <v>145.4</v>
      </c>
      <c r="I5482" t="str" cm="1">
        <f t="array" ref="I5482">IFERROR(
INDEX(Category_Map!$B$3:$B$28,
MATCH(TRIM(SUBSTITUTE(SUBSTITUTE(CLEAN(G5482),CHAR(160),""),CHAR(10),"")),
TRIM(SUBSTITUTE(SUBSTITUTE(Category_Map!$A$3:$A$28,CHAR(160),""),CHAR(10),"")),0)),
"Not Found")</f>
        <v>Health</v>
      </c>
      <c r="J5482" t="str">
        <f t="shared" si="85"/>
        <v>Pre-COVID</v>
      </c>
    </row>
    <row r="5483" spans="1:10" x14ac:dyDescent="0.35">
      <c r="A5483" t="s">
        <v>30</v>
      </c>
      <c r="B5483">
        <v>2018</v>
      </c>
      <c r="C5483" t="s">
        <v>45</v>
      </c>
      <c r="D5483">
        <v>142.4</v>
      </c>
      <c r="E5483">
        <v>11</v>
      </c>
      <c r="F5483" s="1">
        <v>43405</v>
      </c>
      <c r="G5483" t="s">
        <v>24</v>
      </c>
      <c r="H5483">
        <v>130.30000000000001</v>
      </c>
      <c r="I5483" t="str" cm="1">
        <f t="array" ref="I5483">IFERROR(
INDEX(Category_Map!$B$3:$B$28,
MATCH(TRIM(SUBSTITUTE(SUBSTITUTE(CLEAN(G5483),CHAR(160),""),CHAR(10),"")),
TRIM(SUBSTITUTE(SUBSTITUTE(Category_Map!$A$3:$A$28,CHAR(160),""),CHAR(10),"")),0)),
"Not Found")</f>
        <v>Transport &amp; Communication</v>
      </c>
      <c r="J5483" t="str">
        <f t="shared" si="85"/>
        <v>Pre-COVID</v>
      </c>
    </row>
    <row r="5484" spans="1:10" x14ac:dyDescent="0.35">
      <c r="A5484" t="s">
        <v>30</v>
      </c>
      <c r="B5484">
        <v>2018</v>
      </c>
      <c r="C5484" t="s">
        <v>45</v>
      </c>
      <c r="D5484">
        <v>142.4</v>
      </c>
      <c r="E5484">
        <v>11</v>
      </c>
      <c r="F5484" s="1">
        <v>43405</v>
      </c>
      <c r="G5484" t="s">
        <v>25</v>
      </c>
      <c r="H5484">
        <v>143.1</v>
      </c>
      <c r="I5484" t="str" cm="1">
        <f t="array" ref="I5484">IFERROR(
INDEX(Category_Map!$B$3:$B$28,
MATCH(TRIM(SUBSTITUTE(SUBSTITUTE(CLEAN(G5484),CHAR(160),""),CHAR(10),"")),
TRIM(SUBSTITUTE(SUBSTITUTE(Category_Map!$A$3:$A$28,CHAR(160),""),CHAR(10),"")),0)),
"Not Found")</f>
        <v>Recreation and Personal Care</v>
      </c>
      <c r="J5484" t="str">
        <f t="shared" si="85"/>
        <v>Pre-COVID</v>
      </c>
    </row>
    <row r="5485" spans="1:10" x14ac:dyDescent="0.35">
      <c r="A5485" t="s">
        <v>30</v>
      </c>
      <c r="B5485">
        <v>2018</v>
      </c>
      <c r="C5485" t="s">
        <v>45</v>
      </c>
      <c r="D5485">
        <v>142.4</v>
      </c>
      <c r="E5485">
        <v>11</v>
      </c>
      <c r="F5485" s="1">
        <v>43405</v>
      </c>
      <c r="G5485" t="s">
        <v>26</v>
      </c>
      <c r="H5485">
        <v>150.19999999999999</v>
      </c>
      <c r="I5485" t="str" cm="1">
        <f t="array" ref="I5485">IFERROR(
INDEX(Category_Map!$B$3:$B$28,
MATCH(TRIM(SUBSTITUTE(SUBSTITUTE(CLEAN(G5485),CHAR(160),""),CHAR(10),"")),
TRIM(SUBSTITUTE(SUBSTITUTE(Category_Map!$A$3:$A$28,CHAR(160),""),CHAR(10),"")),0)),
"Not Found")</f>
        <v>Education</v>
      </c>
      <c r="J5485" t="str">
        <f t="shared" si="85"/>
        <v>Pre-COVID</v>
      </c>
    </row>
    <row r="5486" spans="1:10" x14ac:dyDescent="0.35">
      <c r="A5486" t="s">
        <v>30</v>
      </c>
      <c r="B5486">
        <v>2018</v>
      </c>
      <c r="C5486" t="s">
        <v>45</v>
      </c>
      <c r="D5486">
        <v>142.4</v>
      </c>
      <c r="E5486">
        <v>11</v>
      </c>
      <c r="F5486" s="1">
        <v>43405</v>
      </c>
      <c r="G5486" t="s">
        <v>27</v>
      </c>
      <c r="H5486">
        <v>133.1</v>
      </c>
      <c r="I5486" t="str" cm="1">
        <f t="array" ref="I5486">IFERROR(
INDEX(Category_Map!$B$3:$B$28,
MATCH(TRIM(SUBSTITUTE(SUBSTITUTE(CLEAN(G5486),CHAR(160),""),CHAR(10),"")),
TRIM(SUBSTITUTE(SUBSTITUTE(Category_Map!$A$3:$A$28,CHAR(160),""),CHAR(10),"")),0)),
"Not Found")</f>
        <v>Personal care and effects</v>
      </c>
      <c r="J5486" t="str">
        <f t="shared" si="85"/>
        <v>Pre-COVID</v>
      </c>
    </row>
    <row r="5487" spans="1:10" x14ac:dyDescent="0.35">
      <c r="A5487" t="s">
        <v>30</v>
      </c>
      <c r="B5487">
        <v>2018</v>
      </c>
      <c r="C5487" t="s">
        <v>45</v>
      </c>
      <c r="D5487">
        <v>142.4</v>
      </c>
      <c r="E5487">
        <v>11</v>
      </c>
      <c r="F5487" s="1">
        <v>43405</v>
      </c>
      <c r="G5487" t="s">
        <v>28</v>
      </c>
      <c r="H5487">
        <v>140.1</v>
      </c>
      <c r="I5487" t="str" cm="1">
        <f t="array" ref="I5487">IFERROR(
INDEX(Category_Map!$B$3:$B$28,
MATCH(TRIM(SUBSTITUTE(SUBSTITUTE(CLEAN(G5487),CHAR(160),""),CHAR(10),"")),
TRIM(SUBSTITUTE(SUBSTITUTE(Category_Map!$A$3:$A$28,CHAR(160),""),CHAR(10),"")),0)),
"Not Found")</f>
        <v>Miscellaneous</v>
      </c>
      <c r="J5487" t="str">
        <f t="shared" si="85"/>
        <v>Pre-COVID</v>
      </c>
    </row>
    <row r="5488" spans="1:10" x14ac:dyDescent="0.35">
      <c r="A5488" t="s">
        <v>33</v>
      </c>
      <c r="B5488">
        <v>2018</v>
      </c>
      <c r="C5488" t="s">
        <v>45</v>
      </c>
      <c r="D5488">
        <v>139</v>
      </c>
      <c r="E5488">
        <v>11</v>
      </c>
      <c r="F5488" s="1">
        <v>43405</v>
      </c>
      <c r="G5488" t="s">
        <v>3</v>
      </c>
      <c r="H5488">
        <v>138.1</v>
      </c>
      <c r="I5488" t="str" cm="1">
        <f t="array" ref="I5488">IFERROR(
INDEX(Category_Map!$B$3:$B$28,
MATCH(TRIM(SUBSTITUTE(SUBSTITUTE(CLEAN(G5488),CHAR(160),""),CHAR(10),"")),
TRIM(SUBSTITUTE(SUBSTITUTE(Category_Map!$A$3:$A$28,CHAR(160),""),CHAR(10),"")),0)),
"Not Found")</f>
        <v>Food</v>
      </c>
      <c r="J5488" t="str">
        <f t="shared" si="85"/>
        <v>Pre-COVID</v>
      </c>
    </row>
    <row r="5489" spans="1:10" x14ac:dyDescent="0.35">
      <c r="A5489" t="s">
        <v>33</v>
      </c>
      <c r="B5489">
        <v>2018</v>
      </c>
      <c r="C5489" t="s">
        <v>45</v>
      </c>
      <c r="D5489">
        <v>139</v>
      </c>
      <c r="E5489">
        <v>11</v>
      </c>
      <c r="F5489" s="1">
        <v>43405</v>
      </c>
      <c r="G5489" t="s">
        <v>4</v>
      </c>
      <c r="H5489">
        <v>146.30000000000001</v>
      </c>
      <c r="I5489" t="str" cm="1">
        <f t="array" ref="I5489">IFERROR(
INDEX(Category_Map!$B$3:$B$28,
MATCH(TRIM(SUBSTITUTE(SUBSTITUTE(CLEAN(G5489),CHAR(160),""),CHAR(10),"")),
TRIM(SUBSTITUTE(SUBSTITUTE(Category_Map!$A$3:$A$28,CHAR(160),""),CHAR(10),"")),0)),
"Not Found")</f>
        <v>Food</v>
      </c>
      <c r="J5489" t="str">
        <f t="shared" si="85"/>
        <v>Pre-COVID</v>
      </c>
    </row>
    <row r="5490" spans="1:10" x14ac:dyDescent="0.35">
      <c r="A5490" t="s">
        <v>33</v>
      </c>
      <c r="B5490">
        <v>2018</v>
      </c>
      <c r="C5490" t="s">
        <v>45</v>
      </c>
      <c r="D5490">
        <v>139</v>
      </c>
      <c r="E5490">
        <v>11</v>
      </c>
      <c r="F5490" s="1">
        <v>43405</v>
      </c>
      <c r="G5490" t="s">
        <v>5</v>
      </c>
      <c r="H5490">
        <v>137.80000000000001</v>
      </c>
      <c r="I5490" t="str" cm="1">
        <f t="array" ref="I5490">IFERROR(
INDEX(Category_Map!$B$3:$B$28,
MATCH(TRIM(SUBSTITUTE(SUBSTITUTE(CLEAN(G5490),CHAR(160),""),CHAR(10),"")),
TRIM(SUBSTITUTE(SUBSTITUTE(Category_Map!$A$3:$A$28,CHAR(160),""),CHAR(10),"")),0)),
"Not Found")</f>
        <v>Food</v>
      </c>
      <c r="J5490" t="str">
        <f t="shared" si="85"/>
        <v>Pre-COVID</v>
      </c>
    </row>
    <row r="5491" spans="1:10" x14ac:dyDescent="0.35">
      <c r="A5491" t="s">
        <v>33</v>
      </c>
      <c r="B5491">
        <v>2018</v>
      </c>
      <c r="C5491" t="s">
        <v>45</v>
      </c>
      <c r="D5491">
        <v>139</v>
      </c>
      <c r="E5491">
        <v>11</v>
      </c>
      <c r="F5491" s="1">
        <v>43405</v>
      </c>
      <c r="G5491" t="s">
        <v>6</v>
      </c>
      <c r="H5491">
        <v>141.6</v>
      </c>
      <c r="I5491" t="str" cm="1">
        <f t="array" ref="I5491">IFERROR(
INDEX(Category_Map!$B$3:$B$28,
MATCH(TRIM(SUBSTITUTE(SUBSTITUTE(CLEAN(G5491),CHAR(160),""),CHAR(10),"")),
TRIM(SUBSTITUTE(SUBSTITUTE(Category_Map!$A$3:$A$28,CHAR(160),""),CHAR(10),"")),0)),
"Not Found")</f>
        <v>Food</v>
      </c>
      <c r="J5491" t="str">
        <f t="shared" si="85"/>
        <v>Pre-COVID</v>
      </c>
    </row>
    <row r="5492" spans="1:10" x14ac:dyDescent="0.35">
      <c r="A5492" t="s">
        <v>33</v>
      </c>
      <c r="B5492">
        <v>2018</v>
      </c>
      <c r="C5492" t="s">
        <v>45</v>
      </c>
      <c r="D5492">
        <v>139</v>
      </c>
      <c r="E5492">
        <v>11</v>
      </c>
      <c r="F5492" s="1">
        <v>43405</v>
      </c>
      <c r="G5492" t="s">
        <v>7</v>
      </c>
      <c r="H5492">
        <v>118.1</v>
      </c>
      <c r="I5492" t="str" cm="1">
        <f t="array" ref="I5492">IFERROR(
INDEX(Category_Map!$B$3:$B$28,
MATCH(TRIM(SUBSTITUTE(SUBSTITUTE(CLEAN(G5492),CHAR(160),""),CHAR(10),"")),
TRIM(SUBSTITUTE(SUBSTITUTE(Category_Map!$A$3:$A$28,CHAR(160),""),CHAR(10),"")),0)),
"Not Found")</f>
        <v>Food</v>
      </c>
      <c r="J5492" t="str">
        <f t="shared" si="85"/>
        <v>Pre-COVID</v>
      </c>
    </row>
    <row r="5493" spans="1:10" x14ac:dyDescent="0.35">
      <c r="A5493" t="s">
        <v>33</v>
      </c>
      <c r="B5493">
        <v>2018</v>
      </c>
      <c r="C5493" t="s">
        <v>45</v>
      </c>
      <c r="D5493">
        <v>139</v>
      </c>
      <c r="E5493">
        <v>11</v>
      </c>
      <c r="F5493" s="1">
        <v>43405</v>
      </c>
      <c r="G5493" t="s">
        <v>8</v>
      </c>
      <c r="H5493">
        <v>141.5</v>
      </c>
      <c r="I5493" t="str" cm="1">
        <f t="array" ref="I5493">IFERROR(
INDEX(Category_Map!$B$3:$B$28,
MATCH(TRIM(SUBSTITUTE(SUBSTITUTE(CLEAN(G5493),CHAR(160),""),CHAR(10),"")),
TRIM(SUBSTITUTE(SUBSTITUTE(Category_Map!$A$3:$A$28,CHAR(160),""),CHAR(10),"")),0)),
"Not Found")</f>
        <v>Food</v>
      </c>
      <c r="J5493" t="str">
        <f t="shared" si="85"/>
        <v>Pre-COVID</v>
      </c>
    </row>
    <row r="5494" spans="1:10" x14ac:dyDescent="0.35">
      <c r="A5494" t="s">
        <v>33</v>
      </c>
      <c r="B5494">
        <v>2018</v>
      </c>
      <c r="C5494" t="s">
        <v>45</v>
      </c>
      <c r="D5494">
        <v>139</v>
      </c>
      <c r="E5494">
        <v>11</v>
      </c>
      <c r="F5494" s="1">
        <v>43405</v>
      </c>
      <c r="G5494" t="s">
        <v>9</v>
      </c>
      <c r="H5494">
        <v>145.19999999999999</v>
      </c>
      <c r="I5494" t="str" cm="1">
        <f t="array" ref="I5494">IFERROR(
INDEX(Category_Map!$B$3:$B$28,
MATCH(TRIM(SUBSTITUTE(SUBSTITUTE(CLEAN(G5494),CHAR(160),""),CHAR(10),"")),
TRIM(SUBSTITUTE(SUBSTITUTE(Category_Map!$A$3:$A$28,CHAR(160),""),CHAR(10),"")),0)),
"Not Found")</f>
        <v>Food</v>
      </c>
      <c r="J5494" t="str">
        <f t="shared" si="85"/>
        <v>Pre-COVID</v>
      </c>
    </row>
    <row r="5495" spans="1:10" x14ac:dyDescent="0.35">
      <c r="A5495" t="s">
        <v>33</v>
      </c>
      <c r="B5495">
        <v>2018</v>
      </c>
      <c r="C5495" t="s">
        <v>45</v>
      </c>
      <c r="D5495">
        <v>139</v>
      </c>
      <c r="E5495">
        <v>11</v>
      </c>
      <c r="F5495" s="1">
        <v>43405</v>
      </c>
      <c r="G5495" t="s">
        <v>10</v>
      </c>
      <c r="H5495">
        <v>115.3</v>
      </c>
      <c r="I5495" t="str" cm="1">
        <f t="array" ref="I5495">IFERROR(
INDEX(Category_Map!$B$3:$B$28,
MATCH(TRIM(SUBSTITUTE(SUBSTITUTE(CLEAN(G5495),CHAR(160),""),CHAR(10),"")),
TRIM(SUBSTITUTE(SUBSTITUTE(Category_Map!$A$3:$A$28,CHAR(160),""),CHAR(10),"")),0)),
"Not Found")</f>
        <v>Food</v>
      </c>
      <c r="J5495" t="str">
        <f t="shared" si="85"/>
        <v>Pre-COVID</v>
      </c>
    </row>
    <row r="5496" spans="1:10" x14ac:dyDescent="0.35">
      <c r="A5496" t="s">
        <v>33</v>
      </c>
      <c r="B5496">
        <v>2018</v>
      </c>
      <c r="C5496" t="s">
        <v>45</v>
      </c>
      <c r="D5496">
        <v>139</v>
      </c>
      <c r="E5496">
        <v>11</v>
      </c>
      <c r="F5496" s="1">
        <v>43405</v>
      </c>
      <c r="G5496" t="s">
        <v>11</v>
      </c>
      <c r="H5496">
        <v>112.5</v>
      </c>
      <c r="I5496" t="str" cm="1">
        <f t="array" ref="I5496">IFERROR(
INDEX(Category_Map!$B$3:$B$28,
MATCH(TRIM(SUBSTITUTE(SUBSTITUTE(CLEAN(G5496),CHAR(160),""),CHAR(10),"")),
TRIM(SUBSTITUTE(SUBSTITUTE(Category_Map!$A$3:$A$28,CHAR(160),""),CHAR(10),"")),0)),
"Not Found")</f>
        <v>Food</v>
      </c>
      <c r="J5496" t="str">
        <f t="shared" si="85"/>
        <v>Pre-COVID</v>
      </c>
    </row>
    <row r="5497" spans="1:10" x14ac:dyDescent="0.35">
      <c r="A5497" t="s">
        <v>33</v>
      </c>
      <c r="B5497">
        <v>2018</v>
      </c>
      <c r="C5497" t="s">
        <v>45</v>
      </c>
      <c r="D5497">
        <v>139</v>
      </c>
      <c r="E5497">
        <v>11</v>
      </c>
      <c r="F5497" s="1">
        <v>43405</v>
      </c>
      <c r="G5497" t="s">
        <v>12</v>
      </c>
      <c r="H5497">
        <v>141.4</v>
      </c>
      <c r="I5497" t="str" cm="1">
        <f t="array" ref="I5497">IFERROR(
INDEX(Category_Map!$B$3:$B$28,
MATCH(TRIM(SUBSTITUTE(SUBSTITUTE(CLEAN(G5497),CHAR(160),""),CHAR(10),"")),
TRIM(SUBSTITUTE(SUBSTITUTE(Category_Map!$A$3:$A$28,CHAR(160),""),CHAR(10),"")),0)),
"Not Found")</f>
        <v>Food</v>
      </c>
      <c r="J5497" t="str">
        <f t="shared" si="85"/>
        <v>Pre-COVID</v>
      </c>
    </row>
    <row r="5498" spans="1:10" x14ac:dyDescent="0.35">
      <c r="A5498" t="s">
        <v>33</v>
      </c>
      <c r="B5498">
        <v>2018</v>
      </c>
      <c r="C5498" t="s">
        <v>45</v>
      </c>
      <c r="D5498">
        <v>139</v>
      </c>
      <c r="E5498">
        <v>11</v>
      </c>
      <c r="F5498" s="1">
        <v>43405</v>
      </c>
      <c r="G5498" t="s">
        <v>13</v>
      </c>
      <c r="H5498">
        <v>128</v>
      </c>
      <c r="I5498" t="str" cm="1">
        <f t="array" ref="I5498">IFERROR(
INDEX(Category_Map!$B$3:$B$28,
MATCH(TRIM(SUBSTITUTE(SUBSTITUTE(CLEAN(G5498),CHAR(160),""),CHAR(10),"")),
TRIM(SUBSTITUTE(SUBSTITUTE(Category_Map!$A$3:$A$28,CHAR(160),""),CHAR(10),"")),0)),
"Not Found")</f>
        <v>Food and beverages</v>
      </c>
      <c r="J5498" t="str">
        <f t="shared" si="85"/>
        <v>Pre-COVID</v>
      </c>
    </row>
    <row r="5499" spans="1:10" x14ac:dyDescent="0.35">
      <c r="A5499" t="s">
        <v>33</v>
      </c>
      <c r="B5499">
        <v>2018</v>
      </c>
      <c r="C5499" t="s">
        <v>45</v>
      </c>
      <c r="D5499">
        <v>139</v>
      </c>
      <c r="E5499">
        <v>11</v>
      </c>
      <c r="F5499" s="1">
        <v>43405</v>
      </c>
      <c r="G5499" t="s">
        <v>14</v>
      </c>
      <c r="H5499">
        <v>152.6</v>
      </c>
      <c r="I5499" t="str" cm="1">
        <f t="array" ref="I5499">IFERROR(
INDEX(Category_Map!$B$3:$B$28,
MATCH(TRIM(SUBSTITUTE(SUBSTITUTE(CLEAN(G5499),CHAR(160),""),CHAR(10),"")),
TRIM(SUBSTITUTE(SUBSTITUTE(Category_Map!$A$3:$A$28,CHAR(160),""),CHAR(10),"")),0)),
"Not Found")</f>
        <v>Food and beverages</v>
      </c>
      <c r="J5499" t="str">
        <f t="shared" si="85"/>
        <v>Pre-COVID</v>
      </c>
    </row>
    <row r="5500" spans="1:10" x14ac:dyDescent="0.35">
      <c r="A5500" t="s">
        <v>33</v>
      </c>
      <c r="B5500">
        <v>2018</v>
      </c>
      <c r="C5500" t="s">
        <v>45</v>
      </c>
      <c r="D5500">
        <v>139</v>
      </c>
      <c r="E5500">
        <v>11</v>
      </c>
      <c r="F5500" s="1">
        <v>43405</v>
      </c>
      <c r="G5500" t="s">
        <v>15</v>
      </c>
      <c r="H5500">
        <v>139.1</v>
      </c>
      <c r="I5500" t="str" cm="1">
        <f t="array" ref="I5500">IFERROR(
INDEX(Category_Map!$B$3:$B$28,
MATCH(TRIM(SUBSTITUTE(SUBSTITUTE(CLEAN(G5500),CHAR(160),""),CHAR(10),"")),
TRIM(SUBSTITUTE(SUBSTITUTE(Category_Map!$A$3:$A$28,CHAR(160),""),CHAR(10),"")),0)),
"Not Found")</f>
        <v>Food and beverages</v>
      </c>
      <c r="J5500" t="str">
        <f t="shared" si="85"/>
        <v>Pre-COVID</v>
      </c>
    </row>
    <row r="5501" spans="1:10" x14ac:dyDescent="0.35">
      <c r="A5501" t="s">
        <v>33</v>
      </c>
      <c r="B5501">
        <v>2018</v>
      </c>
      <c r="C5501" t="s">
        <v>45</v>
      </c>
      <c r="D5501">
        <v>139</v>
      </c>
      <c r="E5501">
        <v>11</v>
      </c>
      <c r="F5501" s="1">
        <v>43405</v>
      </c>
      <c r="G5501" t="s">
        <v>16</v>
      </c>
      <c r="H5501">
        <v>164.4</v>
      </c>
      <c r="I5501" t="str" cm="1">
        <f t="array" ref="I5501">IFERROR(
INDEX(Category_Map!$B$3:$B$28,
MATCH(TRIM(SUBSTITUTE(SUBSTITUTE(CLEAN(G5501),CHAR(160),""),CHAR(10),"")),
TRIM(SUBSTITUTE(SUBSTITUTE(Category_Map!$A$3:$A$28,CHAR(160),""),CHAR(10),"")),0)),
"Not Found")</f>
        <v>Miscellaneous</v>
      </c>
      <c r="J5501" t="str">
        <f t="shared" si="85"/>
        <v>Pre-COVID</v>
      </c>
    </row>
    <row r="5502" spans="1:10" x14ac:dyDescent="0.35">
      <c r="A5502" t="s">
        <v>33</v>
      </c>
      <c r="B5502">
        <v>2018</v>
      </c>
      <c r="C5502" t="s">
        <v>45</v>
      </c>
      <c r="D5502">
        <v>139</v>
      </c>
      <c r="E5502">
        <v>11</v>
      </c>
      <c r="F5502" s="1">
        <v>43405</v>
      </c>
      <c r="G5502" t="s">
        <v>17</v>
      </c>
      <c r="H5502">
        <v>142.4</v>
      </c>
      <c r="I5502" t="str" cm="1">
        <f t="array" ref="I5502">IFERROR(
INDEX(Category_Map!$B$3:$B$28,
MATCH(TRIM(SUBSTITUTE(SUBSTITUTE(CLEAN(G5502),CHAR(160),""),CHAR(10),"")),
TRIM(SUBSTITUTE(SUBSTITUTE(Category_Map!$A$3:$A$28,CHAR(160),""),CHAR(10),"")),0)),
"Not Found")</f>
        <v>Clothing and Footwear</v>
      </c>
      <c r="J5502" t="str">
        <f t="shared" si="85"/>
        <v>Pre-COVID</v>
      </c>
    </row>
    <row r="5503" spans="1:10" x14ac:dyDescent="0.35">
      <c r="A5503" t="s">
        <v>33</v>
      </c>
      <c r="B5503">
        <v>2018</v>
      </c>
      <c r="C5503" t="s">
        <v>45</v>
      </c>
      <c r="D5503">
        <v>139</v>
      </c>
      <c r="E5503">
        <v>11</v>
      </c>
      <c r="F5503" s="1">
        <v>43405</v>
      </c>
      <c r="G5503" t="s">
        <v>18</v>
      </c>
      <c r="H5503">
        <v>130.19999999999999</v>
      </c>
      <c r="I5503" t="str" cm="1">
        <f t="array" ref="I5503">IFERROR(
INDEX(Category_Map!$B$3:$B$28,
MATCH(TRIM(SUBSTITUTE(SUBSTITUTE(CLEAN(G5503),CHAR(160),""),CHAR(10),"")),
TRIM(SUBSTITUTE(SUBSTITUTE(Category_Map!$A$3:$A$28,CHAR(160),""),CHAR(10),"")),0)),
"Not Found")</f>
        <v>Clothing and Footwear</v>
      </c>
      <c r="J5503" t="str">
        <f t="shared" si="85"/>
        <v>Pre-COVID</v>
      </c>
    </row>
    <row r="5504" spans="1:10" x14ac:dyDescent="0.35">
      <c r="A5504" t="s">
        <v>33</v>
      </c>
      <c r="B5504">
        <v>2018</v>
      </c>
      <c r="C5504" t="s">
        <v>45</v>
      </c>
      <c r="D5504">
        <v>139</v>
      </c>
      <c r="E5504">
        <v>11</v>
      </c>
      <c r="F5504" s="1">
        <v>43405</v>
      </c>
      <c r="G5504" t="s">
        <v>19</v>
      </c>
      <c r="H5504">
        <v>140.5</v>
      </c>
      <c r="I5504" t="str" cm="1">
        <f t="array" ref="I5504">IFERROR(
INDEX(Category_Map!$B$3:$B$28,
MATCH(TRIM(SUBSTITUTE(SUBSTITUTE(CLEAN(G5504),CHAR(160),""),CHAR(10),"")),
TRIM(SUBSTITUTE(SUBSTITUTE(Category_Map!$A$3:$A$28,CHAR(160),""),CHAR(10),"")),0)),
"Not Found")</f>
        <v>Clothing and Footwear</v>
      </c>
      <c r="J5504" t="str">
        <f t="shared" si="85"/>
        <v>Pre-COVID</v>
      </c>
    </row>
    <row r="5505" spans="1:10" x14ac:dyDescent="0.35">
      <c r="A5505" t="s">
        <v>33</v>
      </c>
      <c r="B5505">
        <v>2018</v>
      </c>
      <c r="C5505" t="s">
        <v>45</v>
      </c>
      <c r="D5505">
        <v>139</v>
      </c>
      <c r="E5505">
        <v>11</v>
      </c>
      <c r="F5505" s="1">
        <v>43405</v>
      </c>
      <c r="G5505" t="s">
        <v>20</v>
      </c>
      <c r="H5505">
        <v>146.9</v>
      </c>
      <c r="I5505" t="str" cm="1">
        <f t="array" ref="I5505">IFERROR(
INDEX(Category_Map!$B$3:$B$28,
MATCH(TRIM(SUBSTITUTE(SUBSTITUTE(CLEAN(G5505),CHAR(160),""),CHAR(10),"")),
TRIM(SUBSTITUTE(SUBSTITUTE(Category_Map!$A$3:$A$28,CHAR(160),""),CHAR(10),"")),0)),
"Not Found")</f>
        <v>Housing and Utilities</v>
      </c>
      <c r="J5505" t="str">
        <f t="shared" si="85"/>
        <v>Pre-COVID</v>
      </c>
    </row>
    <row r="5506" spans="1:10" x14ac:dyDescent="0.35">
      <c r="A5506" t="s">
        <v>33</v>
      </c>
      <c r="B5506">
        <v>2018</v>
      </c>
      <c r="C5506" t="s">
        <v>45</v>
      </c>
      <c r="D5506">
        <v>139</v>
      </c>
      <c r="E5506">
        <v>11</v>
      </c>
      <c r="F5506" s="1">
        <v>43405</v>
      </c>
      <c r="G5506" t="s">
        <v>21</v>
      </c>
      <c r="H5506">
        <v>136.69999999999999</v>
      </c>
      <c r="I5506" t="str" cm="1">
        <f t="array" ref="I5506">IFERROR(
INDEX(Category_Map!$B$3:$B$28,
MATCH(TRIM(SUBSTITUTE(SUBSTITUTE(CLEAN(G5506),CHAR(160),""),CHAR(10),"")),
TRIM(SUBSTITUTE(SUBSTITUTE(Category_Map!$A$3:$A$28,CHAR(160),""),CHAR(10),"")),0)),
"Not Found")</f>
        <v>Fuel and Energy</v>
      </c>
      <c r="J5506" t="str">
        <f t="shared" ref="J5506:J5569" si="86">IF(F5506 &lt; DATE(2020,3,1), "Pre-COVID", "Post-COVID")</f>
        <v>Pre-COVID</v>
      </c>
    </row>
    <row r="5507" spans="1:10" x14ac:dyDescent="0.35">
      <c r="A5507" t="s">
        <v>33</v>
      </c>
      <c r="B5507">
        <v>2018</v>
      </c>
      <c r="C5507" t="s">
        <v>45</v>
      </c>
      <c r="D5507">
        <v>139</v>
      </c>
      <c r="E5507">
        <v>11</v>
      </c>
      <c r="F5507" s="1">
        <v>43405</v>
      </c>
      <c r="G5507" t="s">
        <v>22</v>
      </c>
      <c r="H5507">
        <v>135.80000000000001</v>
      </c>
      <c r="I5507" t="str" cm="1">
        <f t="array" ref="I5507">IFERROR(
INDEX(Category_Map!$B$3:$B$28,
MATCH(TRIM(SUBSTITUTE(SUBSTITUTE(CLEAN(G5507),CHAR(160),""),CHAR(10),"")),
TRIM(SUBSTITUTE(SUBSTITUTE(Category_Map!$A$3:$A$28,CHAR(160),""),CHAR(10),"")),0)),
"Not Found")</f>
        <v>Household goods and services</v>
      </c>
      <c r="J5507" t="str">
        <f t="shared" si="86"/>
        <v>Pre-COVID</v>
      </c>
    </row>
    <row r="5508" spans="1:10" x14ac:dyDescent="0.35">
      <c r="A5508" t="s">
        <v>33</v>
      </c>
      <c r="B5508">
        <v>2018</v>
      </c>
      <c r="C5508" t="s">
        <v>45</v>
      </c>
      <c r="D5508">
        <v>139</v>
      </c>
      <c r="E5508">
        <v>11</v>
      </c>
      <c r="F5508" s="1">
        <v>43405</v>
      </c>
      <c r="G5508" t="s">
        <v>23</v>
      </c>
      <c r="H5508">
        <v>136.80000000000001</v>
      </c>
      <c r="I5508" t="str" cm="1">
        <f t="array" ref="I5508">IFERROR(
INDEX(Category_Map!$B$3:$B$28,
MATCH(TRIM(SUBSTITUTE(SUBSTITUTE(CLEAN(G5508),CHAR(160),""),CHAR(10),"")),
TRIM(SUBSTITUTE(SUBSTITUTE(Category_Map!$A$3:$A$28,CHAR(160),""),CHAR(10),"")),0)),
"Not Found")</f>
        <v>Health</v>
      </c>
      <c r="J5508" t="str">
        <f t="shared" si="86"/>
        <v>Pre-COVID</v>
      </c>
    </row>
    <row r="5509" spans="1:10" x14ac:dyDescent="0.35">
      <c r="A5509" t="s">
        <v>33</v>
      </c>
      <c r="B5509">
        <v>2018</v>
      </c>
      <c r="C5509" t="s">
        <v>45</v>
      </c>
      <c r="D5509">
        <v>139</v>
      </c>
      <c r="E5509">
        <v>11</v>
      </c>
      <c r="F5509" s="1">
        <v>43405</v>
      </c>
      <c r="G5509" t="s">
        <v>24</v>
      </c>
      <c r="H5509">
        <v>121.2</v>
      </c>
      <c r="I5509" t="str" cm="1">
        <f t="array" ref="I5509">IFERROR(
INDEX(Category_Map!$B$3:$B$28,
MATCH(TRIM(SUBSTITUTE(SUBSTITUTE(CLEAN(G5509),CHAR(160),""),CHAR(10),"")),
TRIM(SUBSTITUTE(SUBSTITUTE(Category_Map!$A$3:$A$28,CHAR(160),""),CHAR(10),"")),0)),
"Not Found")</f>
        <v>Transport &amp; Communication</v>
      </c>
      <c r="J5509" t="str">
        <f t="shared" si="86"/>
        <v>Pre-COVID</v>
      </c>
    </row>
    <row r="5510" spans="1:10" x14ac:dyDescent="0.35">
      <c r="A5510" t="s">
        <v>33</v>
      </c>
      <c r="B5510">
        <v>2018</v>
      </c>
      <c r="C5510" t="s">
        <v>45</v>
      </c>
      <c r="D5510">
        <v>139</v>
      </c>
      <c r="E5510">
        <v>11</v>
      </c>
      <c r="F5510" s="1">
        <v>43405</v>
      </c>
      <c r="G5510" t="s">
        <v>25</v>
      </c>
      <c r="H5510">
        <v>131.30000000000001</v>
      </c>
      <c r="I5510" t="str" cm="1">
        <f t="array" ref="I5510">IFERROR(
INDEX(Category_Map!$B$3:$B$28,
MATCH(TRIM(SUBSTITUTE(SUBSTITUTE(CLEAN(G5510),CHAR(160),""),CHAR(10),"")),
TRIM(SUBSTITUTE(SUBSTITUTE(Category_Map!$A$3:$A$28,CHAR(160),""),CHAR(10),"")),0)),
"Not Found")</f>
        <v>Recreation and Personal Care</v>
      </c>
      <c r="J5510" t="str">
        <f t="shared" si="86"/>
        <v>Pre-COVID</v>
      </c>
    </row>
    <row r="5511" spans="1:10" x14ac:dyDescent="0.35">
      <c r="A5511" t="s">
        <v>33</v>
      </c>
      <c r="B5511">
        <v>2018</v>
      </c>
      <c r="C5511" t="s">
        <v>45</v>
      </c>
      <c r="D5511">
        <v>139</v>
      </c>
      <c r="E5511">
        <v>11</v>
      </c>
      <c r="F5511" s="1">
        <v>43405</v>
      </c>
      <c r="G5511" t="s">
        <v>26</v>
      </c>
      <c r="H5511">
        <v>146.1</v>
      </c>
      <c r="I5511" t="str" cm="1">
        <f t="array" ref="I5511">IFERROR(
INDEX(Category_Map!$B$3:$B$28,
MATCH(TRIM(SUBSTITUTE(SUBSTITUTE(CLEAN(G5511),CHAR(160),""),CHAR(10),"")),
TRIM(SUBSTITUTE(SUBSTITUTE(Category_Map!$A$3:$A$28,CHAR(160),""),CHAR(10),"")),0)),
"Not Found")</f>
        <v>Education</v>
      </c>
      <c r="J5511" t="str">
        <f t="shared" si="86"/>
        <v>Pre-COVID</v>
      </c>
    </row>
    <row r="5512" spans="1:10" x14ac:dyDescent="0.35">
      <c r="A5512" t="s">
        <v>33</v>
      </c>
      <c r="B5512">
        <v>2018</v>
      </c>
      <c r="C5512" t="s">
        <v>45</v>
      </c>
      <c r="D5512">
        <v>139</v>
      </c>
      <c r="E5512">
        <v>11</v>
      </c>
      <c r="F5512" s="1">
        <v>43405</v>
      </c>
      <c r="G5512" t="s">
        <v>27</v>
      </c>
      <c r="H5512">
        <v>130.5</v>
      </c>
      <c r="I5512" t="str" cm="1">
        <f t="array" ref="I5512">IFERROR(
INDEX(Category_Map!$B$3:$B$28,
MATCH(TRIM(SUBSTITUTE(SUBSTITUTE(CLEAN(G5512),CHAR(160),""),CHAR(10),"")),
TRIM(SUBSTITUTE(SUBSTITUTE(Category_Map!$A$3:$A$28,CHAR(160),""),CHAR(10),"")),0)),
"Not Found")</f>
        <v>Personal care and effects</v>
      </c>
      <c r="J5512" t="str">
        <f t="shared" si="86"/>
        <v>Pre-COVID</v>
      </c>
    </row>
    <row r="5513" spans="1:10" x14ac:dyDescent="0.35">
      <c r="A5513" t="s">
        <v>33</v>
      </c>
      <c r="B5513">
        <v>2018</v>
      </c>
      <c r="C5513" t="s">
        <v>45</v>
      </c>
      <c r="D5513">
        <v>139</v>
      </c>
      <c r="E5513">
        <v>11</v>
      </c>
      <c r="F5513" s="1">
        <v>43405</v>
      </c>
      <c r="G5513" t="s">
        <v>28</v>
      </c>
      <c r="H5513">
        <v>132.19999999999999</v>
      </c>
      <c r="I5513" t="str" cm="1">
        <f t="array" ref="I5513">IFERROR(
INDEX(Category_Map!$B$3:$B$28,
MATCH(TRIM(SUBSTITUTE(SUBSTITUTE(CLEAN(G5513),CHAR(160),""),CHAR(10),"")),
TRIM(SUBSTITUTE(SUBSTITUTE(Category_Map!$A$3:$A$28,CHAR(160),""),CHAR(10),"")),0)),
"Not Found")</f>
        <v>Miscellaneous</v>
      </c>
      <c r="J5513" t="str">
        <f t="shared" si="86"/>
        <v>Pre-COVID</v>
      </c>
    </row>
    <row r="5514" spans="1:10" x14ac:dyDescent="0.35">
      <c r="A5514" t="s">
        <v>34</v>
      </c>
      <c r="B5514">
        <v>2018</v>
      </c>
      <c r="C5514" t="s">
        <v>45</v>
      </c>
      <c r="D5514">
        <v>140.80000000000001</v>
      </c>
      <c r="E5514">
        <v>11</v>
      </c>
      <c r="F5514" s="1">
        <v>43405</v>
      </c>
      <c r="G5514" t="s">
        <v>3</v>
      </c>
      <c r="H5514">
        <v>137.4</v>
      </c>
      <c r="I5514" t="str" cm="1">
        <f t="array" ref="I5514">IFERROR(
INDEX(Category_Map!$B$3:$B$28,
MATCH(TRIM(SUBSTITUTE(SUBSTITUTE(CLEAN(G5514),CHAR(160),""),CHAR(10),"")),
TRIM(SUBSTITUTE(SUBSTITUTE(Category_Map!$A$3:$A$28,CHAR(160),""),CHAR(10),"")),0)),
"Not Found")</f>
        <v>Food</v>
      </c>
      <c r="J5514" t="str">
        <f t="shared" si="86"/>
        <v>Pre-COVID</v>
      </c>
    </row>
    <row r="5515" spans="1:10" x14ac:dyDescent="0.35">
      <c r="A5515" t="s">
        <v>34</v>
      </c>
      <c r="B5515">
        <v>2018</v>
      </c>
      <c r="C5515" t="s">
        <v>45</v>
      </c>
      <c r="D5515">
        <v>140.80000000000001</v>
      </c>
      <c r="E5515">
        <v>11</v>
      </c>
      <c r="F5515" s="1">
        <v>43405</v>
      </c>
      <c r="G5515" t="s">
        <v>4</v>
      </c>
      <c r="H5515">
        <v>149.19999999999999</v>
      </c>
      <c r="I5515" t="str" cm="1">
        <f t="array" ref="I5515">IFERROR(
INDEX(Category_Map!$B$3:$B$28,
MATCH(TRIM(SUBSTITUTE(SUBSTITUTE(CLEAN(G5515),CHAR(160),""),CHAR(10),"")),
TRIM(SUBSTITUTE(SUBSTITUTE(Category_Map!$A$3:$A$28,CHAR(160),""),CHAR(10),"")),0)),
"Not Found")</f>
        <v>Food</v>
      </c>
      <c r="J5515" t="str">
        <f t="shared" si="86"/>
        <v>Pre-COVID</v>
      </c>
    </row>
    <row r="5516" spans="1:10" x14ac:dyDescent="0.35">
      <c r="A5516" t="s">
        <v>34</v>
      </c>
      <c r="B5516">
        <v>2018</v>
      </c>
      <c r="C5516" t="s">
        <v>45</v>
      </c>
      <c r="D5516">
        <v>140.80000000000001</v>
      </c>
      <c r="E5516">
        <v>11</v>
      </c>
      <c r="F5516" s="1">
        <v>43405</v>
      </c>
      <c r="G5516" t="s">
        <v>5</v>
      </c>
      <c r="H5516">
        <v>137.1</v>
      </c>
      <c r="I5516" t="str" cm="1">
        <f t="array" ref="I5516">IFERROR(
INDEX(Category_Map!$B$3:$B$28,
MATCH(TRIM(SUBSTITUTE(SUBSTITUTE(CLEAN(G5516),CHAR(160),""),CHAR(10),"")),
TRIM(SUBSTITUTE(SUBSTITUTE(Category_Map!$A$3:$A$28,CHAR(160),""),CHAR(10),"")),0)),
"Not Found")</f>
        <v>Food</v>
      </c>
      <c r="J5516" t="str">
        <f t="shared" si="86"/>
        <v>Pre-COVID</v>
      </c>
    </row>
    <row r="5517" spans="1:10" x14ac:dyDescent="0.35">
      <c r="A5517" t="s">
        <v>34</v>
      </c>
      <c r="B5517">
        <v>2018</v>
      </c>
      <c r="C5517" t="s">
        <v>45</v>
      </c>
      <c r="D5517">
        <v>140.80000000000001</v>
      </c>
      <c r="E5517">
        <v>11</v>
      </c>
      <c r="F5517" s="1">
        <v>43405</v>
      </c>
      <c r="G5517" t="s">
        <v>6</v>
      </c>
      <c r="H5517">
        <v>141.80000000000001</v>
      </c>
      <c r="I5517" t="str" cm="1">
        <f t="array" ref="I5517">IFERROR(
INDEX(Category_Map!$B$3:$B$28,
MATCH(TRIM(SUBSTITUTE(SUBSTITUTE(CLEAN(G5517),CHAR(160),""),CHAR(10),"")),
TRIM(SUBSTITUTE(SUBSTITUTE(Category_Map!$A$3:$A$28,CHAR(160),""),CHAR(10),"")),0)),
"Not Found")</f>
        <v>Food</v>
      </c>
      <c r="J5517" t="str">
        <f t="shared" si="86"/>
        <v>Pre-COVID</v>
      </c>
    </row>
    <row r="5518" spans="1:10" x14ac:dyDescent="0.35">
      <c r="A5518" t="s">
        <v>34</v>
      </c>
      <c r="B5518">
        <v>2018</v>
      </c>
      <c r="C5518" t="s">
        <v>45</v>
      </c>
      <c r="D5518">
        <v>140.80000000000001</v>
      </c>
      <c r="E5518">
        <v>11</v>
      </c>
      <c r="F5518" s="1">
        <v>43405</v>
      </c>
      <c r="G5518" t="s">
        <v>7</v>
      </c>
      <c r="H5518">
        <v>121.1</v>
      </c>
      <c r="I5518" t="str" cm="1">
        <f t="array" ref="I5518">IFERROR(
INDEX(Category_Map!$B$3:$B$28,
MATCH(TRIM(SUBSTITUTE(SUBSTITUTE(CLEAN(G5518),CHAR(160),""),CHAR(10),"")),
TRIM(SUBSTITUTE(SUBSTITUTE(Category_Map!$A$3:$A$28,CHAR(160),""),CHAR(10),"")),0)),
"Not Found")</f>
        <v>Food</v>
      </c>
      <c r="J5518" t="str">
        <f t="shared" si="86"/>
        <v>Pre-COVID</v>
      </c>
    </row>
    <row r="5519" spans="1:10" x14ac:dyDescent="0.35">
      <c r="A5519" t="s">
        <v>34</v>
      </c>
      <c r="B5519">
        <v>2018</v>
      </c>
      <c r="C5519" t="s">
        <v>45</v>
      </c>
      <c r="D5519">
        <v>140.80000000000001</v>
      </c>
      <c r="E5519">
        <v>11</v>
      </c>
      <c r="F5519" s="1">
        <v>43405</v>
      </c>
      <c r="G5519" t="s">
        <v>8</v>
      </c>
      <c r="H5519">
        <v>142.80000000000001</v>
      </c>
      <c r="I5519" t="str" cm="1">
        <f t="array" ref="I5519">IFERROR(
INDEX(Category_Map!$B$3:$B$28,
MATCH(TRIM(SUBSTITUTE(SUBSTITUTE(CLEAN(G5519),CHAR(160),""),CHAR(10),"")),
TRIM(SUBSTITUTE(SUBSTITUTE(Category_Map!$A$3:$A$28,CHAR(160),""),CHAR(10),"")),0)),
"Not Found")</f>
        <v>Food</v>
      </c>
      <c r="J5519" t="str">
        <f t="shared" si="86"/>
        <v>Pre-COVID</v>
      </c>
    </row>
    <row r="5520" spans="1:10" x14ac:dyDescent="0.35">
      <c r="A5520" t="s">
        <v>34</v>
      </c>
      <c r="B5520">
        <v>2018</v>
      </c>
      <c r="C5520" t="s">
        <v>45</v>
      </c>
      <c r="D5520">
        <v>140.80000000000001</v>
      </c>
      <c r="E5520">
        <v>11</v>
      </c>
      <c r="F5520" s="1">
        <v>43405</v>
      </c>
      <c r="G5520" t="s">
        <v>9</v>
      </c>
      <c r="H5520">
        <v>146.69999999999999</v>
      </c>
      <c r="I5520" t="str" cm="1">
        <f t="array" ref="I5520">IFERROR(
INDEX(Category_Map!$B$3:$B$28,
MATCH(TRIM(SUBSTITUTE(SUBSTITUTE(CLEAN(G5520),CHAR(160),""),CHAR(10),"")),
TRIM(SUBSTITUTE(SUBSTITUTE(Category_Map!$A$3:$A$28,CHAR(160),""),CHAR(10),"")),0)),
"Not Found")</f>
        <v>Food</v>
      </c>
      <c r="J5520" t="str">
        <f t="shared" si="86"/>
        <v>Pre-COVID</v>
      </c>
    </row>
    <row r="5521" spans="1:10" x14ac:dyDescent="0.35">
      <c r="A5521" t="s">
        <v>34</v>
      </c>
      <c r="B5521">
        <v>2018</v>
      </c>
      <c r="C5521" t="s">
        <v>45</v>
      </c>
      <c r="D5521">
        <v>140.80000000000001</v>
      </c>
      <c r="E5521">
        <v>11</v>
      </c>
      <c r="F5521" s="1">
        <v>43405</v>
      </c>
      <c r="G5521" t="s">
        <v>10</v>
      </c>
      <c r="H5521">
        <v>119.1</v>
      </c>
      <c r="I5521" t="str" cm="1">
        <f t="array" ref="I5521">IFERROR(
INDEX(Category_Map!$B$3:$B$28,
MATCH(TRIM(SUBSTITUTE(SUBSTITUTE(CLEAN(G5521),CHAR(160),""),CHAR(10),"")),
TRIM(SUBSTITUTE(SUBSTITUTE(Category_Map!$A$3:$A$28,CHAR(160),""),CHAR(10),"")),0)),
"Not Found")</f>
        <v>Food</v>
      </c>
      <c r="J5521" t="str">
        <f t="shared" si="86"/>
        <v>Pre-COVID</v>
      </c>
    </row>
    <row r="5522" spans="1:10" x14ac:dyDescent="0.35">
      <c r="A5522" t="s">
        <v>34</v>
      </c>
      <c r="B5522">
        <v>2018</v>
      </c>
      <c r="C5522" t="s">
        <v>45</v>
      </c>
      <c r="D5522">
        <v>140.80000000000001</v>
      </c>
      <c r="E5522">
        <v>11</v>
      </c>
      <c r="F5522" s="1">
        <v>43405</v>
      </c>
      <c r="G5522" t="s">
        <v>11</v>
      </c>
      <c r="H5522">
        <v>111.9</v>
      </c>
      <c r="I5522" t="str" cm="1">
        <f t="array" ref="I5522">IFERROR(
INDEX(Category_Map!$B$3:$B$28,
MATCH(TRIM(SUBSTITUTE(SUBSTITUTE(CLEAN(G5522),CHAR(160),""),CHAR(10),"")),
TRIM(SUBSTITUTE(SUBSTITUTE(Category_Map!$A$3:$A$28,CHAR(160),""),CHAR(10),"")),0)),
"Not Found")</f>
        <v>Food</v>
      </c>
      <c r="J5522" t="str">
        <f t="shared" si="86"/>
        <v>Pre-COVID</v>
      </c>
    </row>
    <row r="5523" spans="1:10" x14ac:dyDescent="0.35">
      <c r="A5523" t="s">
        <v>34</v>
      </c>
      <c r="B5523">
        <v>2018</v>
      </c>
      <c r="C5523" t="s">
        <v>45</v>
      </c>
      <c r="D5523">
        <v>140.80000000000001</v>
      </c>
      <c r="E5523">
        <v>11</v>
      </c>
      <c r="F5523" s="1">
        <v>43405</v>
      </c>
      <c r="G5523" t="s">
        <v>12</v>
      </c>
      <c r="H5523">
        <v>140.9</v>
      </c>
      <c r="I5523" t="str" cm="1">
        <f t="array" ref="I5523">IFERROR(
INDEX(Category_Map!$B$3:$B$28,
MATCH(TRIM(SUBSTITUTE(SUBSTITUTE(CLEAN(G5523),CHAR(160),""),CHAR(10),"")),
TRIM(SUBSTITUTE(SUBSTITUTE(Category_Map!$A$3:$A$28,CHAR(160),""),CHAR(10),"")),0)),
"Not Found")</f>
        <v>Food</v>
      </c>
      <c r="J5523" t="str">
        <f t="shared" si="86"/>
        <v>Pre-COVID</v>
      </c>
    </row>
    <row r="5524" spans="1:10" x14ac:dyDescent="0.35">
      <c r="A5524" t="s">
        <v>34</v>
      </c>
      <c r="B5524">
        <v>2018</v>
      </c>
      <c r="C5524" t="s">
        <v>45</v>
      </c>
      <c r="D5524">
        <v>140.80000000000001</v>
      </c>
      <c r="E5524">
        <v>11</v>
      </c>
      <c r="F5524" s="1">
        <v>43405</v>
      </c>
      <c r="G5524" t="s">
        <v>13</v>
      </c>
      <c r="H5524">
        <v>133.5</v>
      </c>
      <c r="I5524" t="str" cm="1">
        <f t="array" ref="I5524">IFERROR(
INDEX(Category_Map!$B$3:$B$28,
MATCH(TRIM(SUBSTITUTE(SUBSTITUTE(CLEAN(G5524),CHAR(160),""),CHAR(10),"")),
TRIM(SUBSTITUTE(SUBSTITUTE(Category_Map!$A$3:$A$28,CHAR(160),""),CHAR(10),"")),0)),
"Not Found")</f>
        <v>Food and beverages</v>
      </c>
      <c r="J5524" t="str">
        <f t="shared" si="86"/>
        <v>Pre-COVID</v>
      </c>
    </row>
    <row r="5525" spans="1:10" x14ac:dyDescent="0.35">
      <c r="A5525" t="s">
        <v>34</v>
      </c>
      <c r="B5525">
        <v>2018</v>
      </c>
      <c r="C5525" t="s">
        <v>45</v>
      </c>
      <c r="D5525">
        <v>140.80000000000001</v>
      </c>
      <c r="E5525">
        <v>11</v>
      </c>
      <c r="F5525" s="1">
        <v>43405</v>
      </c>
      <c r="G5525" t="s">
        <v>14</v>
      </c>
      <c r="H5525">
        <v>154.5</v>
      </c>
      <c r="I5525" t="str" cm="1">
        <f t="array" ref="I5525">IFERROR(
INDEX(Category_Map!$B$3:$B$28,
MATCH(TRIM(SUBSTITUTE(SUBSTITUTE(CLEAN(G5525),CHAR(160),""),CHAR(10),"")),
TRIM(SUBSTITUTE(SUBSTITUTE(Category_Map!$A$3:$A$28,CHAR(160),""),CHAR(10),"")),0)),
"Not Found")</f>
        <v>Food and beverages</v>
      </c>
      <c r="J5525" t="str">
        <f t="shared" si="86"/>
        <v>Pre-COVID</v>
      </c>
    </row>
    <row r="5526" spans="1:10" x14ac:dyDescent="0.35">
      <c r="A5526" t="s">
        <v>34</v>
      </c>
      <c r="B5526">
        <v>2018</v>
      </c>
      <c r="C5526" t="s">
        <v>45</v>
      </c>
      <c r="D5526">
        <v>140.80000000000001</v>
      </c>
      <c r="E5526">
        <v>11</v>
      </c>
      <c r="F5526" s="1">
        <v>43405</v>
      </c>
      <c r="G5526" t="s">
        <v>15</v>
      </c>
      <c r="H5526">
        <v>139.69999999999999</v>
      </c>
      <c r="I5526" t="str" cm="1">
        <f t="array" ref="I5526">IFERROR(
INDEX(Category_Map!$B$3:$B$28,
MATCH(TRIM(SUBSTITUTE(SUBSTITUTE(CLEAN(G5526),CHAR(160),""),CHAR(10),"")),
TRIM(SUBSTITUTE(SUBSTITUTE(Category_Map!$A$3:$A$28,CHAR(160),""),CHAR(10),"")),0)),
"Not Found")</f>
        <v>Food and beverages</v>
      </c>
      <c r="J5526" t="str">
        <f t="shared" si="86"/>
        <v>Pre-COVID</v>
      </c>
    </row>
    <row r="5527" spans="1:10" x14ac:dyDescent="0.35">
      <c r="A5527" t="s">
        <v>34</v>
      </c>
      <c r="B5527">
        <v>2018</v>
      </c>
      <c r="C5527" t="s">
        <v>45</v>
      </c>
      <c r="D5527">
        <v>140.80000000000001</v>
      </c>
      <c r="E5527">
        <v>11</v>
      </c>
      <c r="F5527" s="1">
        <v>43405</v>
      </c>
      <c r="G5527" t="s">
        <v>16</v>
      </c>
      <c r="H5527">
        <v>162.6</v>
      </c>
      <c r="I5527" t="str" cm="1">
        <f t="array" ref="I5527">IFERROR(
INDEX(Category_Map!$B$3:$B$28,
MATCH(TRIM(SUBSTITUTE(SUBSTITUTE(CLEAN(G5527),CHAR(160),""),CHAR(10),"")),
TRIM(SUBSTITUTE(SUBSTITUTE(Category_Map!$A$3:$A$28,CHAR(160),""),CHAR(10),"")),0)),
"Not Found")</f>
        <v>Miscellaneous</v>
      </c>
      <c r="J5527" t="str">
        <f t="shared" si="86"/>
        <v>Pre-COVID</v>
      </c>
    </row>
    <row r="5528" spans="1:10" x14ac:dyDescent="0.35">
      <c r="A5528" t="s">
        <v>34</v>
      </c>
      <c r="B5528">
        <v>2018</v>
      </c>
      <c r="C5528" t="s">
        <v>45</v>
      </c>
      <c r="D5528">
        <v>140.80000000000001</v>
      </c>
      <c r="E5528">
        <v>11</v>
      </c>
      <c r="F5528" s="1">
        <v>43405</v>
      </c>
      <c r="G5528" t="s">
        <v>17</v>
      </c>
      <c r="H5528">
        <v>148</v>
      </c>
      <c r="I5528" t="str" cm="1">
        <f t="array" ref="I5528">IFERROR(
INDEX(Category_Map!$B$3:$B$28,
MATCH(TRIM(SUBSTITUTE(SUBSTITUTE(CLEAN(G5528),CHAR(160),""),CHAR(10),"")),
TRIM(SUBSTITUTE(SUBSTITUTE(Category_Map!$A$3:$A$28,CHAR(160),""),CHAR(10),"")),0)),
"Not Found")</f>
        <v>Clothing and Footwear</v>
      </c>
      <c r="J5528" t="str">
        <f t="shared" si="86"/>
        <v>Pre-COVID</v>
      </c>
    </row>
    <row r="5529" spans="1:10" x14ac:dyDescent="0.35">
      <c r="A5529" t="s">
        <v>34</v>
      </c>
      <c r="B5529">
        <v>2018</v>
      </c>
      <c r="C5529" t="s">
        <v>45</v>
      </c>
      <c r="D5529">
        <v>140.80000000000001</v>
      </c>
      <c r="E5529">
        <v>11</v>
      </c>
      <c r="F5529" s="1">
        <v>43405</v>
      </c>
      <c r="G5529" t="s">
        <v>18</v>
      </c>
      <c r="H5529">
        <v>139.1</v>
      </c>
      <c r="I5529" t="str" cm="1">
        <f t="array" ref="I5529">IFERROR(
INDEX(Category_Map!$B$3:$B$28,
MATCH(TRIM(SUBSTITUTE(SUBSTITUTE(CLEAN(G5529),CHAR(160),""),CHAR(10),"")),
TRIM(SUBSTITUTE(SUBSTITUTE(Category_Map!$A$3:$A$28,CHAR(160),""),CHAR(10),"")),0)),
"Not Found")</f>
        <v>Clothing and Footwear</v>
      </c>
      <c r="J5529" t="str">
        <f t="shared" si="86"/>
        <v>Pre-COVID</v>
      </c>
    </row>
    <row r="5530" spans="1:10" x14ac:dyDescent="0.35">
      <c r="A5530" t="s">
        <v>34</v>
      </c>
      <c r="B5530">
        <v>2018</v>
      </c>
      <c r="C5530" t="s">
        <v>45</v>
      </c>
      <c r="D5530">
        <v>140.80000000000001</v>
      </c>
      <c r="E5530">
        <v>11</v>
      </c>
      <c r="F5530" s="1">
        <v>43405</v>
      </c>
      <c r="G5530" t="s">
        <v>19</v>
      </c>
      <c r="H5530">
        <v>146.69999999999999</v>
      </c>
      <c r="I5530" t="str" cm="1">
        <f t="array" ref="I5530">IFERROR(
INDEX(Category_Map!$B$3:$B$28,
MATCH(TRIM(SUBSTITUTE(SUBSTITUTE(CLEAN(G5530),CHAR(160),""),CHAR(10),"")),
TRIM(SUBSTITUTE(SUBSTITUTE(Category_Map!$A$3:$A$28,CHAR(160),""),CHAR(10),"")),0)),
"Not Found")</f>
        <v>Clothing and Footwear</v>
      </c>
      <c r="J5530" t="str">
        <f t="shared" si="86"/>
        <v>Pre-COVID</v>
      </c>
    </row>
    <row r="5531" spans="1:10" x14ac:dyDescent="0.35">
      <c r="A5531" t="s">
        <v>34</v>
      </c>
      <c r="B5531">
        <v>2018</v>
      </c>
      <c r="C5531" t="s">
        <v>45</v>
      </c>
      <c r="D5531">
        <v>140.80000000000001</v>
      </c>
      <c r="E5531">
        <v>11</v>
      </c>
      <c r="F5531" s="1">
        <v>43405</v>
      </c>
      <c r="G5531" t="s">
        <v>20</v>
      </c>
      <c r="H5531">
        <v>146.9</v>
      </c>
      <c r="I5531" t="str" cm="1">
        <f t="array" ref="I5531">IFERROR(
INDEX(Category_Map!$B$3:$B$28,
MATCH(TRIM(SUBSTITUTE(SUBSTITUTE(CLEAN(G5531),CHAR(160),""),CHAR(10),"")),
TRIM(SUBSTITUTE(SUBSTITUTE(Category_Map!$A$3:$A$28,CHAR(160),""),CHAR(10),"")),0)),
"Not Found")</f>
        <v>Housing and Utilities</v>
      </c>
      <c r="J5531" t="str">
        <f t="shared" si="86"/>
        <v>Pre-COVID</v>
      </c>
    </row>
    <row r="5532" spans="1:10" x14ac:dyDescent="0.35">
      <c r="A5532" t="s">
        <v>34</v>
      </c>
      <c r="B5532">
        <v>2018</v>
      </c>
      <c r="C5532" t="s">
        <v>45</v>
      </c>
      <c r="D5532">
        <v>140.80000000000001</v>
      </c>
      <c r="E5532">
        <v>11</v>
      </c>
      <c r="F5532" s="1">
        <v>43405</v>
      </c>
      <c r="G5532" t="s">
        <v>21</v>
      </c>
      <c r="H5532">
        <v>145.1</v>
      </c>
      <c r="I5532" t="str" cm="1">
        <f t="array" ref="I5532">IFERROR(
INDEX(Category_Map!$B$3:$B$28,
MATCH(TRIM(SUBSTITUTE(SUBSTITUTE(CLEAN(G5532),CHAR(160),""),CHAR(10),"")),
TRIM(SUBSTITUTE(SUBSTITUTE(Category_Map!$A$3:$A$28,CHAR(160),""),CHAR(10),"")),0)),
"Not Found")</f>
        <v>Fuel and Energy</v>
      </c>
      <c r="J5532" t="str">
        <f t="shared" si="86"/>
        <v>Pre-COVID</v>
      </c>
    </row>
    <row r="5533" spans="1:10" x14ac:dyDescent="0.35">
      <c r="A5533" t="s">
        <v>34</v>
      </c>
      <c r="B5533">
        <v>2018</v>
      </c>
      <c r="C5533" t="s">
        <v>45</v>
      </c>
      <c r="D5533">
        <v>140.80000000000001</v>
      </c>
      <c r="E5533">
        <v>11</v>
      </c>
      <c r="F5533" s="1">
        <v>43405</v>
      </c>
      <c r="G5533" t="s">
        <v>22</v>
      </c>
      <c r="H5533">
        <v>142.19999999999999</v>
      </c>
      <c r="I5533" t="str" cm="1">
        <f t="array" ref="I5533">IFERROR(
INDEX(Category_Map!$B$3:$B$28,
MATCH(TRIM(SUBSTITUTE(SUBSTITUTE(CLEAN(G5533),CHAR(160),""),CHAR(10),"")),
TRIM(SUBSTITUTE(SUBSTITUTE(Category_Map!$A$3:$A$28,CHAR(160),""),CHAR(10),"")),0)),
"Not Found")</f>
        <v>Household goods and services</v>
      </c>
      <c r="J5533" t="str">
        <f t="shared" si="86"/>
        <v>Pre-COVID</v>
      </c>
    </row>
    <row r="5534" spans="1:10" x14ac:dyDescent="0.35">
      <c r="A5534" t="s">
        <v>34</v>
      </c>
      <c r="B5534">
        <v>2018</v>
      </c>
      <c r="C5534" t="s">
        <v>45</v>
      </c>
      <c r="D5534">
        <v>140.80000000000001</v>
      </c>
      <c r="E5534">
        <v>11</v>
      </c>
      <c r="F5534" s="1">
        <v>43405</v>
      </c>
      <c r="G5534" t="s">
        <v>23</v>
      </c>
      <c r="H5534">
        <v>142.1</v>
      </c>
      <c r="I5534" t="str" cm="1">
        <f t="array" ref="I5534">IFERROR(
INDEX(Category_Map!$B$3:$B$28,
MATCH(TRIM(SUBSTITUTE(SUBSTITUTE(CLEAN(G5534),CHAR(160),""),CHAR(10),"")),
TRIM(SUBSTITUTE(SUBSTITUTE(Category_Map!$A$3:$A$28,CHAR(160),""),CHAR(10),"")),0)),
"Not Found")</f>
        <v>Health</v>
      </c>
      <c r="J5534" t="str">
        <f t="shared" si="86"/>
        <v>Pre-COVID</v>
      </c>
    </row>
    <row r="5535" spans="1:10" x14ac:dyDescent="0.35">
      <c r="A5535" t="s">
        <v>34</v>
      </c>
      <c r="B5535">
        <v>2018</v>
      </c>
      <c r="C5535" t="s">
        <v>45</v>
      </c>
      <c r="D5535">
        <v>140.80000000000001</v>
      </c>
      <c r="E5535">
        <v>11</v>
      </c>
      <c r="F5535" s="1">
        <v>43405</v>
      </c>
      <c r="G5535" t="s">
        <v>24</v>
      </c>
      <c r="H5535">
        <v>125.5</v>
      </c>
      <c r="I5535" t="str" cm="1">
        <f t="array" ref="I5535">IFERROR(
INDEX(Category_Map!$B$3:$B$28,
MATCH(TRIM(SUBSTITUTE(SUBSTITUTE(CLEAN(G5535),CHAR(160),""),CHAR(10),"")),
TRIM(SUBSTITUTE(SUBSTITUTE(Category_Map!$A$3:$A$28,CHAR(160),""),CHAR(10),"")),0)),
"Not Found")</f>
        <v>Transport &amp; Communication</v>
      </c>
      <c r="J5535" t="str">
        <f t="shared" si="86"/>
        <v>Pre-COVID</v>
      </c>
    </row>
    <row r="5536" spans="1:10" x14ac:dyDescent="0.35">
      <c r="A5536" t="s">
        <v>34</v>
      </c>
      <c r="B5536">
        <v>2018</v>
      </c>
      <c r="C5536" t="s">
        <v>45</v>
      </c>
      <c r="D5536">
        <v>140.80000000000001</v>
      </c>
      <c r="E5536">
        <v>11</v>
      </c>
      <c r="F5536" s="1">
        <v>43405</v>
      </c>
      <c r="G5536" t="s">
        <v>25</v>
      </c>
      <c r="H5536">
        <v>136.5</v>
      </c>
      <c r="I5536" t="str" cm="1">
        <f t="array" ref="I5536">IFERROR(
INDEX(Category_Map!$B$3:$B$28,
MATCH(TRIM(SUBSTITUTE(SUBSTITUTE(CLEAN(G5536),CHAR(160),""),CHAR(10),"")),
TRIM(SUBSTITUTE(SUBSTITUTE(Category_Map!$A$3:$A$28,CHAR(160),""),CHAR(10),"")),0)),
"Not Found")</f>
        <v>Recreation and Personal Care</v>
      </c>
      <c r="J5536" t="str">
        <f t="shared" si="86"/>
        <v>Pre-COVID</v>
      </c>
    </row>
    <row r="5537" spans="1:10" x14ac:dyDescent="0.35">
      <c r="A5537" t="s">
        <v>34</v>
      </c>
      <c r="B5537">
        <v>2018</v>
      </c>
      <c r="C5537" t="s">
        <v>45</v>
      </c>
      <c r="D5537">
        <v>140.80000000000001</v>
      </c>
      <c r="E5537">
        <v>11</v>
      </c>
      <c r="F5537" s="1">
        <v>43405</v>
      </c>
      <c r="G5537" t="s">
        <v>26</v>
      </c>
      <c r="H5537">
        <v>147.80000000000001</v>
      </c>
      <c r="I5537" t="str" cm="1">
        <f t="array" ref="I5537">IFERROR(
INDEX(Category_Map!$B$3:$B$28,
MATCH(TRIM(SUBSTITUTE(SUBSTITUTE(CLEAN(G5537),CHAR(160),""),CHAR(10),"")),
TRIM(SUBSTITUTE(SUBSTITUTE(Category_Map!$A$3:$A$28,CHAR(160),""),CHAR(10),"")),0)),
"Not Found")</f>
        <v>Education</v>
      </c>
      <c r="J5537" t="str">
        <f t="shared" si="86"/>
        <v>Pre-COVID</v>
      </c>
    </row>
    <row r="5538" spans="1:10" x14ac:dyDescent="0.35">
      <c r="A5538" t="s">
        <v>34</v>
      </c>
      <c r="B5538">
        <v>2018</v>
      </c>
      <c r="C5538" t="s">
        <v>45</v>
      </c>
      <c r="D5538">
        <v>140.80000000000001</v>
      </c>
      <c r="E5538">
        <v>11</v>
      </c>
      <c r="F5538" s="1">
        <v>43405</v>
      </c>
      <c r="G5538" t="s">
        <v>27</v>
      </c>
      <c r="H5538">
        <v>132</v>
      </c>
      <c r="I5538" t="str" cm="1">
        <f t="array" ref="I5538">IFERROR(
INDEX(Category_Map!$B$3:$B$28,
MATCH(TRIM(SUBSTITUTE(SUBSTITUTE(CLEAN(G5538),CHAR(160),""),CHAR(10),"")),
TRIM(SUBSTITUTE(SUBSTITUTE(Category_Map!$A$3:$A$28,CHAR(160),""),CHAR(10),"")),0)),
"Not Found")</f>
        <v>Personal care and effects</v>
      </c>
      <c r="J5538" t="str">
        <f t="shared" si="86"/>
        <v>Pre-COVID</v>
      </c>
    </row>
    <row r="5539" spans="1:10" x14ac:dyDescent="0.35">
      <c r="A5539" t="s">
        <v>34</v>
      </c>
      <c r="B5539">
        <v>2018</v>
      </c>
      <c r="C5539" t="s">
        <v>45</v>
      </c>
      <c r="D5539">
        <v>140.80000000000001</v>
      </c>
      <c r="E5539">
        <v>11</v>
      </c>
      <c r="F5539" s="1">
        <v>43405</v>
      </c>
      <c r="G5539" t="s">
        <v>28</v>
      </c>
      <c r="H5539">
        <v>136.30000000000001</v>
      </c>
      <c r="I5539" t="str" cm="1">
        <f t="array" ref="I5539">IFERROR(
INDEX(Category_Map!$B$3:$B$28,
MATCH(TRIM(SUBSTITUTE(SUBSTITUTE(CLEAN(G5539),CHAR(160),""),CHAR(10),"")),
TRIM(SUBSTITUTE(SUBSTITUTE(Category_Map!$A$3:$A$28,CHAR(160),""),CHAR(10),"")),0)),
"Not Found")</f>
        <v>Miscellaneous</v>
      </c>
      <c r="J5539" t="str">
        <f t="shared" si="86"/>
        <v>Pre-COVID</v>
      </c>
    </row>
    <row r="5540" spans="1:10" x14ac:dyDescent="0.35">
      <c r="A5540" t="s">
        <v>30</v>
      </c>
      <c r="B5540">
        <v>2018</v>
      </c>
      <c r="C5540" t="s">
        <v>46</v>
      </c>
      <c r="D5540">
        <v>141.9</v>
      </c>
      <c r="E5540">
        <v>12</v>
      </c>
      <c r="F5540" s="1">
        <v>43435</v>
      </c>
      <c r="G5540" t="s">
        <v>3</v>
      </c>
      <c r="H5540">
        <v>137.1</v>
      </c>
      <c r="I5540" t="str" cm="1">
        <f t="array" ref="I5540">IFERROR(
INDEX(Category_Map!$B$3:$B$28,
MATCH(TRIM(SUBSTITUTE(SUBSTITUTE(CLEAN(G5540),CHAR(160),""),CHAR(10),"")),
TRIM(SUBSTITUTE(SUBSTITUTE(Category_Map!$A$3:$A$28,CHAR(160),""),CHAR(10),"")),0)),
"Not Found")</f>
        <v>Food</v>
      </c>
      <c r="J5540" t="str">
        <f t="shared" si="86"/>
        <v>Pre-COVID</v>
      </c>
    </row>
    <row r="5541" spans="1:10" x14ac:dyDescent="0.35">
      <c r="A5541" t="s">
        <v>30</v>
      </c>
      <c r="B5541">
        <v>2018</v>
      </c>
      <c r="C5541" t="s">
        <v>46</v>
      </c>
      <c r="D5541">
        <v>141.9</v>
      </c>
      <c r="E5541">
        <v>12</v>
      </c>
      <c r="F5541" s="1">
        <v>43435</v>
      </c>
      <c r="G5541" t="s">
        <v>4</v>
      </c>
      <c r="H5541">
        <v>151.9</v>
      </c>
      <c r="I5541" t="str" cm="1">
        <f t="array" ref="I5541">IFERROR(
INDEX(Category_Map!$B$3:$B$28,
MATCH(TRIM(SUBSTITUTE(SUBSTITUTE(CLEAN(G5541),CHAR(160),""),CHAR(10),"")),
TRIM(SUBSTITUTE(SUBSTITUTE(Category_Map!$A$3:$A$28,CHAR(160),""),CHAR(10),"")),0)),
"Not Found")</f>
        <v>Food</v>
      </c>
      <c r="J5541" t="str">
        <f t="shared" si="86"/>
        <v>Pre-COVID</v>
      </c>
    </row>
    <row r="5542" spans="1:10" x14ac:dyDescent="0.35">
      <c r="A5542" t="s">
        <v>30</v>
      </c>
      <c r="B5542">
        <v>2018</v>
      </c>
      <c r="C5542" t="s">
        <v>46</v>
      </c>
      <c r="D5542">
        <v>141.9</v>
      </c>
      <c r="E5542">
        <v>12</v>
      </c>
      <c r="F5542" s="1">
        <v>43435</v>
      </c>
      <c r="G5542" t="s">
        <v>5</v>
      </c>
      <c r="H5542">
        <v>137.4</v>
      </c>
      <c r="I5542" t="str" cm="1">
        <f t="array" ref="I5542">IFERROR(
INDEX(Category_Map!$B$3:$B$28,
MATCH(TRIM(SUBSTITUTE(SUBSTITUTE(CLEAN(G5542),CHAR(160),""),CHAR(10),"")),
TRIM(SUBSTITUTE(SUBSTITUTE(Category_Map!$A$3:$A$28,CHAR(160),""),CHAR(10),"")),0)),
"Not Found")</f>
        <v>Food</v>
      </c>
      <c r="J5542" t="str">
        <f t="shared" si="86"/>
        <v>Pre-COVID</v>
      </c>
    </row>
    <row r="5543" spans="1:10" x14ac:dyDescent="0.35">
      <c r="A5543" t="s">
        <v>30</v>
      </c>
      <c r="B5543">
        <v>2018</v>
      </c>
      <c r="C5543" t="s">
        <v>46</v>
      </c>
      <c r="D5543">
        <v>141.9</v>
      </c>
      <c r="E5543">
        <v>12</v>
      </c>
      <c r="F5543" s="1">
        <v>43435</v>
      </c>
      <c r="G5543" t="s">
        <v>6</v>
      </c>
      <c r="H5543">
        <v>142.4</v>
      </c>
      <c r="I5543" t="str" cm="1">
        <f t="array" ref="I5543">IFERROR(
INDEX(Category_Map!$B$3:$B$28,
MATCH(TRIM(SUBSTITUTE(SUBSTITUTE(CLEAN(G5543),CHAR(160),""),CHAR(10),"")),
TRIM(SUBSTITUTE(SUBSTITUTE(Category_Map!$A$3:$A$28,CHAR(160),""),CHAR(10),"")),0)),
"Not Found")</f>
        <v>Food</v>
      </c>
      <c r="J5543" t="str">
        <f t="shared" si="86"/>
        <v>Pre-COVID</v>
      </c>
    </row>
    <row r="5544" spans="1:10" x14ac:dyDescent="0.35">
      <c r="A5544" t="s">
        <v>30</v>
      </c>
      <c r="B5544">
        <v>2018</v>
      </c>
      <c r="C5544" t="s">
        <v>46</v>
      </c>
      <c r="D5544">
        <v>141.9</v>
      </c>
      <c r="E5544">
        <v>12</v>
      </c>
      <c r="F5544" s="1">
        <v>43435</v>
      </c>
      <c r="G5544" t="s">
        <v>7</v>
      </c>
      <c r="H5544">
        <v>124.2</v>
      </c>
      <c r="I5544" t="str" cm="1">
        <f t="array" ref="I5544">IFERROR(
INDEX(Category_Map!$B$3:$B$28,
MATCH(TRIM(SUBSTITUTE(SUBSTITUTE(CLEAN(G5544),CHAR(160),""),CHAR(10),"")),
TRIM(SUBSTITUTE(SUBSTITUTE(Category_Map!$A$3:$A$28,CHAR(160),""),CHAR(10),"")),0)),
"Not Found")</f>
        <v>Food</v>
      </c>
      <c r="J5544" t="str">
        <f t="shared" si="86"/>
        <v>Pre-COVID</v>
      </c>
    </row>
    <row r="5545" spans="1:10" x14ac:dyDescent="0.35">
      <c r="A5545" t="s">
        <v>30</v>
      </c>
      <c r="B5545">
        <v>2018</v>
      </c>
      <c r="C5545" t="s">
        <v>46</v>
      </c>
      <c r="D5545">
        <v>141.9</v>
      </c>
      <c r="E5545">
        <v>12</v>
      </c>
      <c r="F5545" s="1">
        <v>43435</v>
      </c>
      <c r="G5545" t="s">
        <v>8</v>
      </c>
      <c r="H5545">
        <v>140.19999999999999</v>
      </c>
      <c r="I5545" t="str" cm="1">
        <f t="array" ref="I5545">IFERROR(
INDEX(Category_Map!$B$3:$B$28,
MATCH(TRIM(SUBSTITUTE(SUBSTITUTE(CLEAN(G5545),CHAR(160),""),CHAR(10),"")),
TRIM(SUBSTITUTE(SUBSTITUTE(Category_Map!$A$3:$A$28,CHAR(160),""),CHAR(10),"")),0)),
"Not Found")</f>
        <v>Food</v>
      </c>
      <c r="J5545" t="str">
        <f t="shared" si="86"/>
        <v>Pre-COVID</v>
      </c>
    </row>
    <row r="5546" spans="1:10" x14ac:dyDescent="0.35">
      <c r="A5546" t="s">
        <v>30</v>
      </c>
      <c r="B5546">
        <v>2018</v>
      </c>
      <c r="C5546" t="s">
        <v>46</v>
      </c>
      <c r="D5546">
        <v>141.9</v>
      </c>
      <c r="E5546">
        <v>12</v>
      </c>
      <c r="F5546" s="1">
        <v>43435</v>
      </c>
      <c r="G5546" t="s">
        <v>9</v>
      </c>
      <c r="H5546">
        <v>136.6</v>
      </c>
      <c r="I5546" t="str" cm="1">
        <f t="array" ref="I5546">IFERROR(
INDEX(Category_Map!$B$3:$B$28,
MATCH(TRIM(SUBSTITUTE(SUBSTITUTE(CLEAN(G5546),CHAR(160),""),CHAR(10),"")),
TRIM(SUBSTITUTE(SUBSTITUTE(Category_Map!$A$3:$A$28,CHAR(160),""),CHAR(10),"")),0)),
"Not Found")</f>
        <v>Food</v>
      </c>
      <c r="J5546" t="str">
        <f t="shared" si="86"/>
        <v>Pre-COVID</v>
      </c>
    </row>
    <row r="5547" spans="1:10" x14ac:dyDescent="0.35">
      <c r="A5547" t="s">
        <v>30</v>
      </c>
      <c r="B5547">
        <v>2018</v>
      </c>
      <c r="C5547" t="s">
        <v>46</v>
      </c>
      <c r="D5547">
        <v>141.9</v>
      </c>
      <c r="E5547">
        <v>12</v>
      </c>
      <c r="F5547" s="1">
        <v>43435</v>
      </c>
      <c r="G5547" t="s">
        <v>10</v>
      </c>
      <c r="H5547">
        <v>120.9</v>
      </c>
      <c r="I5547" t="str" cm="1">
        <f t="array" ref="I5547">IFERROR(
INDEX(Category_Map!$B$3:$B$28,
MATCH(TRIM(SUBSTITUTE(SUBSTITUTE(CLEAN(G5547),CHAR(160),""),CHAR(10),"")),
TRIM(SUBSTITUTE(SUBSTITUTE(Category_Map!$A$3:$A$28,CHAR(160),""),CHAR(10),"")),0)),
"Not Found")</f>
        <v>Food</v>
      </c>
      <c r="J5547" t="str">
        <f t="shared" si="86"/>
        <v>Pre-COVID</v>
      </c>
    </row>
    <row r="5548" spans="1:10" x14ac:dyDescent="0.35">
      <c r="A5548" t="s">
        <v>30</v>
      </c>
      <c r="B5548">
        <v>2018</v>
      </c>
      <c r="C5548" t="s">
        <v>46</v>
      </c>
      <c r="D5548">
        <v>141.9</v>
      </c>
      <c r="E5548">
        <v>12</v>
      </c>
      <c r="F5548" s="1">
        <v>43435</v>
      </c>
      <c r="G5548" t="s">
        <v>11</v>
      </c>
      <c r="H5548">
        <v>109.9</v>
      </c>
      <c r="I5548" t="str" cm="1">
        <f t="array" ref="I5548">IFERROR(
INDEX(Category_Map!$B$3:$B$28,
MATCH(TRIM(SUBSTITUTE(SUBSTITUTE(CLEAN(G5548),CHAR(160),""),CHAR(10),"")),
TRIM(SUBSTITUTE(SUBSTITUTE(Category_Map!$A$3:$A$28,CHAR(160),""),CHAR(10),"")),0)),
"Not Found")</f>
        <v>Food</v>
      </c>
      <c r="J5548" t="str">
        <f t="shared" si="86"/>
        <v>Pre-COVID</v>
      </c>
    </row>
    <row r="5549" spans="1:10" x14ac:dyDescent="0.35">
      <c r="A5549" t="s">
        <v>30</v>
      </c>
      <c r="B5549">
        <v>2018</v>
      </c>
      <c r="C5549" t="s">
        <v>46</v>
      </c>
      <c r="D5549">
        <v>141.9</v>
      </c>
      <c r="E5549">
        <v>12</v>
      </c>
      <c r="F5549" s="1">
        <v>43435</v>
      </c>
      <c r="G5549" t="s">
        <v>12</v>
      </c>
      <c r="H5549">
        <v>140.19999999999999</v>
      </c>
      <c r="I5549" t="str" cm="1">
        <f t="array" ref="I5549">IFERROR(
INDEX(Category_Map!$B$3:$B$28,
MATCH(TRIM(SUBSTITUTE(SUBSTITUTE(CLEAN(G5549),CHAR(160),""),CHAR(10),"")),
TRIM(SUBSTITUTE(SUBSTITUTE(Category_Map!$A$3:$A$28,CHAR(160),""),CHAR(10),"")),0)),
"Not Found")</f>
        <v>Food</v>
      </c>
      <c r="J5549" t="str">
        <f t="shared" si="86"/>
        <v>Pre-COVID</v>
      </c>
    </row>
    <row r="5550" spans="1:10" x14ac:dyDescent="0.35">
      <c r="A5550" t="s">
        <v>30</v>
      </c>
      <c r="B5550">
        <v>2018</v>
      </c>
      <c r="C5550" t="s">
        <v>46</v>
      </c>
      <c r="D5550">
        <v>141.9</v>
      </c>
      <c r="E5550">
        <v>12</v>
      </c>
      <c r="F5550" s="1">
        <v>43435</v>
      </c>
      <c r="G5550" t="s">
        <v>13</v>
      </c>
      <c r="H5550">
        <v>137.80000000000001</v>
      </c>
      <c r="I5550" t="str" cm="1">
        <f t="array" ref="I5550">IFERROR(
INDEX(Category_Map!$B$3:$B$28,
MATCH(TRIM(SUBSTITUTE(SUBSTITUTE(CLEAN(G5550),CHAR(160),""),CHAR(10),"")),
TRIM(SUBSTITUTE(SUBSTITUTE(Category_Map!$A$3:$A$28,CHAR(160),""),CHAR(10),"")),0)),
"Not Found")</f>
        <v>Food and beverages</v>
      </c>
      <c r="J5550" t="str">
        <f t="shared" si="86"/>
        <v>Pre-COVID</v>
      </c>
    </row>
    <row r="5551" spans="1:10" x14ac:dyDescent="0.35">
      <c r="A5551" t="s">
        <v>30</v>
      </c>
      <c r="B5551">
        <v>2018</v>
      </c>
      <c r="C5551" t="s">
        <v>46</v>
      </c>
      <c r="D5551">
        <v>141.9</v>
      </c>
      <c r="E5551">
        <v>12</v>
      </c>
      <c r="F5551" s="1">
        <v>43435</v>
      </c>
      <c r="G5551" t="s">
        <v>14</v>
      </c>
      <c r="H5551">
        <v>156</v>
      </c>
      <c r="I5551" t="str" cm="1">
        <f t="array" ref="I5551">IFERROR(
INDEX(Category_Map!$B$3:$B$28,
MATCH(TRIM(SUBSTITUTE(SUBSTITUTE(CLEAN(G5551),CHAR(160),""),CHAR(10),"")),
TRIM(SUBSTITUTE(SUBSTITUTE(Category_Map!$A$3:$A$28,CHAR(160),""),CHAR(10),"")),0)),
"Not Found")</f>
        <v>Food and beverages</v>
      </c>
      <c r="J5551" t="str">
        <f t="shared" si="86"/>
        <v>Pre-COVID</v>
      </c>
    </row>
    <row r="5552" spans="1:10" x14ac:dyDescent="0.35">
      <c r="A5552" t="s">
        <v>30</v>
      </c>
      <c r="B5552">
        <v>2018</v>
      </c>
      <c r="C5552" t="s">
        <v>46</v>
      </c>
      <c r="D5552">
        <v>141.9</v>
      </c>
      <c r="E5552">
        <v>12</v>
      </c>
      <c r="F5552" s="1">
        <v>43435</v>
      </c>
      <c r="G5552" t="s">
        <v>15</v>
      </c>
      <c r="H5552">
        <v>138.5</v>
      </c>
      <c r="I5552" t="str" cm="1">
        <f t="array" ref="I5552">IFERROR(
INDEX(Category_Map!$B$3:$B$28,
MATCH(TRIM(SUBSTITUTE(SUBSTITUTE(CLEAN(G5552),CHAR(160),""),CHAR(10),"")),
TRIM(SUBSTITUTE(SUBSTITUTE(Category_Map!$A$3:$A$28,CHAR(160),""),CHAR(10),"")),0)),
"Not Found")</f>
        <v>Food and beverages</v>
      </c>
      <c r="J5552" t="str">
        <f t="shared" si="86"/>
        <v>Pre-COVID</v>
      </c>
    </row>
    <row r="5553" spans="1:10" x14ac:dyDescent="0.35">
      <c r="A5553" t="s">
        <v>30</v>
      </c>
      <c r="B5553">
        <v>2018</v>
      </c>
      <c r="C5553" t="s">
        <v>46</v>
      </c>
      <c r="D5553">
        <v>141.9</v>
      </c>
      <c r="E5553">
        <v>12</v>
      </c>
      <c r="F5553" s="1">
        <v>43435</v>
      </c>
      <c r="G5553" t="s">
        <v>16</v>
      </c>
      <c r="H5553">
        <v>162.4</v>
      </c>
      <c r="I5553" t="str" cm="1">
        <f t="array" ref="I5553">IFERROR(
INDEX(Category_Map!$B$3:$B$28,
MATCH(TRIM(SUBSTITUTE(SUBSTITUTE(CLEAN(G5553),CHAR(160),""),CHAR(10),"")),
TRIM(SUBSTITUTE(SUBSTITUTE(Category_Map!$A$3:$A$28,CHAR(160),""),CHAR(10),"")),0)),
"Not Found")</f>
        <v>Miscellaneous</v>
      </c>
      <c r="J5553" t="str">
        <f t="shared" si="86"/>
        <v>Pre-COVID</v>
      </c>
    </row>
    <row r="5554" spans="1:10" x14ac:dyDescent="0.35">
      <c r="A5554" t="s">
        <v>30</v>
      </c>
      <c r="B5554">
        <v>2018</v>
      </c>
      <c r="C5554" t="s">
        <v>46</v>
      </c>
      <c r="D5554">
        <v>141.9</v>
      </c>
      <c r="E5554">
        <v>12</v>
      </c>
      <c r="F5554" s="1">
        <v>43435</v>
      </c>
      <c r="G5554" t="s">
        <v>17</v>
      </c>
      <c r="H5554">
        <v>151.6</v>
      </c>
      <c r="I5554" t="str" cm="1">
        <f t="array" ref="I5554">IFERROR(
INDEX(Category_Map!$B$3:$B$28,
MATCH(TRIM(SUBSTITUTE(SUBSTITUTE(CLEAN(G5554),CHAR(160),""),CHAR(10),"")),
TRIM(SUBSTITUTE(SUBSTITUTE(Category_Map!$A$3:$A$28,CHAR(160),""),CHAR(10),"")),0)),
"Not Found")</f>
        <v>Clothing and Footwear</v>
      </c>
      <c r="J5554" t="str">
        <f t="shared" si="86"/>
        <v>Pre-COVID</v>
      </c>
    </row>
    <row r="5555" spans="1:10" x14ac:dyDescent="0.35">
      <c r="A5555" t="s">
        <v>30</v>
      </c>
      <c r="B5555">
        <v>2018</v>
      </c>
      <c r="C5555" t="s">
        <v>46</v>
      </c>
      <c r="D5555">
        <v>141.9</v>
      </c>
      <c r="E5555">
        <v>12</v>
      </c>
      <c r="F5555" s="1">
        <v>43435</v>
      </c>
      <c r="G5555" t="s">
        <v>18</v>
      </c>
      <c r="H5555">
        <v>145.9</v>
      </c>
      <c r="I5555" t="str" cm="1">
        <f t="array" ref="I5555">IFERROR(
INDEX(Category_Map!$B$3:$B$28,
MATCH(TRIM(SUBSTITUTE(SUBSTITUTE(CLEAN(G5555),CHAR(160),""),CHAR(10),"")),
TRIM(SUBSTITUTE(SUBSTITUTE(Category_Map!$A$3:$A$28,CHAR(160),""),CHAR(10),"")),0)),
"Not Found")</f>
        <v>Clothing and Footwear</v>
      </c>
      <c r="J5555" t="str">
        <f t="shared" si="86"/>
        <v>Pre-COVID</v>
      </c>
    </row>
    <row r="5556" spans="1:10" x14ac:dyDescent="0.35">
      <c r="A5556" t="s">
        <v>30</v>
      </c>
      <c r="B5556">
        <v>2018</v>
      </c>
      <c r="C5556" t="s">
        <v>46</v>
      </c>
      <c r="D5556">
        <v>141.9</v>
      </c>
      <c r="E5556">
        <v>12</v>
      </c>
      <c r="F5556" s="1">
        <v>43435</v>
      </c>
      <c r="G5556" t="s">
        <v>19</v>
      </c>
      <c r="H5556">
        <v>150.80000000000001</v>
      </c>
      <c r="I5556" t="str" cm="1">
        <f t="array" ref="I5556">IFERROR(
INDEX(Category_Map!$B$3:$B$28,
MATCH(TRIM(SUBSTITUTE(SUBSTITUTE(CLEAN(G5556),CHAR(160),""),CHAR(10),"")),
TRIM(SUBSTITUTE(SUBSTITUTE(Category_Map!$A$3:$A$28,CHAR(160),""),CHAR(10),"")),0)),
"Not Found")</f>
        <v>Clothing and Footwear</v>
      </c>
      <c r="J5556" t="str">
        <f t="shared" si="86"/>
        <v>Pre-COVID</v>
      </c>
    </row>
    <row r="5557" spans="1:10" x14ac:dyDescent="0.35">
      <c r="A5557" t="s">
        <v>30</v>
      </c>
      <c r="B5557">
        <v>2018</v>
      </c>
      <c r="C5557" t="s">
        <v>46</v>
      </c>
      <c r="D5557">
        <v>141.9</v>
      </c>
      <c r="E5557">
        <v>12</v>
      </c>
      <c r="F5557" s="1">
        <v>43435</v>
      </c>
      <c r="G5557" t="s">
        <v>20</v>
      </c>
      <c r="H5557">
        <v>0</v>
      </c>
      <c r="I5557" t="str" cm="1">
        <f t="array" ref="I5557">IFERROR(
INDEX(Category_Map!$B$3:$B$28,
MATCH(TRIM(SUBSTITUTE(SUBSTITUTE(CLEAN(G5557),CHAR(160),""),CHAR(10),"")),
TRIM(SUBSTITUTE(SUBSTITUTE(Category_Map!$A$3:$A$28,CHAR(160),""),CHAR(10),"")),0)),
"Not Found")</f>
        <v>Housing and Utilities</v>
      </c>
      <c r="J5557" t="str">
        <f t="shared" si="86"/>
        <v>Pre-COVID</v>
      </c>
    </row>
    <row r="5558" spans="1:10" x14ac:dyDescent="0.35">
      <c r="A5558" t="s">
        <v>30</v>
      </c>
      <c r="B5558">
        <v>2018</v>
      </c>
      <c r="C5558" t="s">
        <v>46</v>
      </c>
      <c r="D5558">
        <v>141.9</v>
      </c>
      <c r="E5558">
        <v>12</v>
      </c>
      <c r="F5558" s="1">
        <v>43435</v>
      </c>
      <c r="G5558" t="s">
        <v>21</v>
      </c>
      <c r="H5558">
        <v>149</v>
      </c>
      <c r="I5558" t="str" cm="1">
        <f t="array" ref="I5558">IFERROR(
INDEX(Category_Map!$B$3:$B$28,
MATCH(TRIM(SUBSTITUTE(SUBSTITUTE(CLEAN(G5558),CHAR(160),""),CHAR(10),"")),
TRIM(SUBSTITUTE(SUBSTITUTE(Category_Map!$A$3:$A$28,CHAR(160),""),CHAR(10),"")),0)),
"Not Found")</f>
        <v>Fuel and Energy</v>
      </c>
      <c r="J5558" t="str">
        <f t="shared" si="86"/>
        <v>Pre-COVID</v>
      </c>
    </row>
    <row r="5559" spans="1:10" x14ac:dyDescent="0.35">
      <c r="A5559" t="s">
        <v>30</v>
      </c>
      <c r="B5559">
        <v>2018</v>
      </c>
      <c r="C5559" t="s">
        <v>46</v>
      </c>
      <c r="D5559">
        <v>141.9</v>
      </c>
      <c r="E5559">
        <v>12</v>
      </c>
      <c r="F5559" s="1">
        <v>43435</v>
      </c>
      <c r="G5559" t="s">
        <v>22</v>
      </c>
      <c r="H5559">
        <v>149.5</v>
      </c>
      <c r="I5559" t="str" cm="1">
        <f t="array" ref="I5559">IFERROR(
INDEX(Category_Map!$B$3:$B$28,
MATCH(TRIM(SUBSTITUTE(SUBSTITUTE(CLEAN(G5559),CHAR(160),""),CHAR(10),"")),
TRIM(SUBSTITUTE(SUBSTITUTE(Category_Map!$A$3:$A$28,CHAR(160),""),CHAR(10),"")),0)),
"Not Found")</f>
        <v>Household goods and services</v>
      </c>
      <c r="J5559" t="str">
        <f t="shared" si="86"/>
        <v>Pre-COVID</v>
      </c>
    </row>
    <row r="5560" spans="1:10" x14ac:dyDescent="0.35">
      <c r="A5560" t="s">
        <v>30</v>
      </c>
      <c r="B5560">
        <v>2018</v>
      </c>
      <c r="C5560" t="s">
        <v>46</v>
      </c>
      <c r="D5560">
        <v>141.9</v>
      </c>
      <c r="E5560">
        <v>12</v>
      </c>
      <c r="F5560" s="1">
        <v>43435</v>
      </c>
      <c r="G5560" t="s">
        <v>23</v>
      </c>
      <c r="H5560">
        <v>149.6</v>
      </c>
      <c r="I5560" t="str" cm="1">
        <f t="array" ref="I5560">IFERROR(
INDEX(Category_Map!$B$3:$B$28,
MATCH(TRIM(SUBSTITUTE(SUBSTITUTE(CLEAN(G5560),CHAR(160),""),CHAR(10),"")),
TRIM(SUBSTITUTE(SUBSTITUTE(Category_Map!$A$3:$A$28,CHAR(160),""),CHAR(10),"")),0)),
"Not Found")</f>
        <v>Health</v>
      </c>
      <c r="J5560" t="str">
        <f t="shared" si="86"/>
        <v>Pre-COVID</v>
      </c>
    </row>
    <row r="5561" spans="1:10" x14ac:dyDescent="0.35">
      <c r="A5561" t="s">
        <v>30</v>
      </c>
      <c r="B5561">
        <v>2018</v>
      </c>
      <c r="C5561" t="s">
        <v>46</v>
      </c>
      <c r="D5561">
        <v>141.9</v>
      </c>
      <c r="E5561">
        <v>12</v>
      </c>
      <c r="F5561" s="1">
        <v>43435</v>
      </c>
      <c r="G5561" t="s">
        <v>24</v>
      </c>
      <c r="H5561">
        <v>128.9</v>
      </c>
      <c r="I5561" t="str" cm="1">
        <f t="array" ref="I5561">IFERROR(
INDEX(Category_Map!$B$3:$B$28,
MATCH(TRIM(SUBSTITUTE(SUBSTITUTE(CLEAN(G5561),CHAR(160),""),CHAR(10),"")),
TRIM(SUBSTITUTE(SUBSTITUTE(Category_Map!$A$3:$A$28,CHAR(160),""),CHAR(10),"")),0)),
"Not Found")</f>
        <v>Transport &amp; Communication</v>
      </c>
      <c r="J5561" t="str">
        <f t="shared" si="86"/>
        <v>Pre-COVID</v>
      </c>
    </row>
    <row r="5562" spans="1:10" x14ac:dyDescent="0.35">
      <c r="A5562" t="s">
        <v>30</v>
      </c>
      <c r="B5562">
        <v>2018</v>
      </c>
      <c r="C5562" t="s">
        <v>46</v>
      </c>
      <c r="D5562">
        <v>141.9</v>
      </c>
      <c r="E5562">
        <v>12</v>
      </c>
      <c r="F5562" s="1">
        <v>43435</v>
      </c>
      <c r="G5562" t="s">
        <v>25</v>
      </c>
      <c r="H5562">
        <v>143.30000000000001</v>
      </c>
      <c r="I5562" t="str" cm="1">
        <f t="array" ref="I5562">IFERROR(
INDEX(Category_Map!$B$3:$B$28,
MATCH(TRIM(SUBSTITUTE(SUBSTITUTE(CLEAN(G5562),CHAR(160),""),CHAR(10),"")),
TRIM(SUBSTITUTE(SUBSTITUTE(Category_Map!$A$3:$A$28,CHAR(160),""),CHAR(10),"")),0)),
"Not Found")</f>
        <v>Recreation and Personal Care</v>
      </c>
      <c r="J5562" t="str">
        <f t="shared" si="86"/>
        <v>Pre-COVID</v>
      </c>
    </row>
    <row r="5563" spans="1:10" x14ac:dyDescent="0.35">
      <c r="A5563" t="s">
        <v>30</v>
      </c>
      <c r="B5563">
        <v>2018</v>
      </c>
      <c r="C5563" t="s">
        <v>46</v>
      </c>
      <c r="D5563">
        <v>141.9</v>
      </c>
      <c r="E5563">
        <v>12</v>
      </c>
      <c r="F5563" s="1">
        <v>43435</v>
      </c>
      <c r="G5563" t="s">
        <v>26</v>
      </c>
      <c r="H5563">
        <v>155.1</v>
      </c>
      <c r="I5563" t="str" cm="1">
        <f t="array" ref="I5563">IFERROR(
INDEX(Category_Map!$B$3:$B$28,
MATCH(TRIM(SUBSTITUTE(SUBSTITUTE(CLEAN(G5563),CHAR(160),""),CHAR(10),"")),
TRIM(SUBSTITUTE(SUBSTITUTE(Category_Map!$A$3:$A$28,CHAR(160),""),CHAR(10),"")),0)),
"Not Found")</f>
        <v>Education</v>
      </c>
      <c r="J5563" t="str">
        <f t="shared" si="86"/>
        <v>Pre-COVID</v>
      </c>
    </row>
    <row r="5564" spans="1:10" x14ac:dyDescent="0.35">
      <c r="A5564" t="s">
        <v>30</v>
      </c>
      <c r="B5564">
        <v>2018</v>
      </c>
      <c r="C5564" t="s">
        <v>46</v>
      </c>
      <c r="D5564">
        <v>141.9</v>
      </c>
      <c r="E5564">
        <v>12</v>
      </c>
      <c r="F5564" s="1">
        <v>43435</v>
      </c>
      <c r="G5564" t="s">
        <v>27</v>
      </c>
      <c r="H5564">
        <v>133.19999999999999</v>
      </c>
      <c r="I5564" t="str" cm="1">
        <f t="array" ref="I5564">IFERROR(
INDEX(Category_Map!$B$3:$B$28,
MATCH(TRIM(SUBSTITUTE(SUBSTITUTE(CLEAN(G5564),CHAR(160),""),CHAR(10),"")),
TRIM(SUBSTITUTE(SUBSTITUTE(Category_Map!$A$3:$A$28,CHAR(160),""),CHAR(10),"")),0)),
"Not Found")</f>
        <v>Personal care and effects</v>
      </c>
      <c r="J5564" t="str">
        <f t="shared" si="86"/>
        <v>Pre-COVID</v>
      </c>
    </row>
    <row r="5565" spans="1:10" x14ac:dyDescent="0.35">
      <c r="A5565" t="s">
        <v>30</v>
      </c>
      <c r="B5565">
        <v>2018</v>
      </c>
      <c r="C5565" t="s">
        <v>46</v>
      </c>
      <c r="D5565">
        <v>141.9</v>
      </c>
      <c r="E5565">
        <v>12</v>
      </c>
      <c r="F5565" s="1">
        <v>43435</v>
      </c>
      <c r="G5565" t="s">
        <v>28</v>
      </c>
      <c r="H5565">
        <v>141.6</v>
      </c>
      <c r="I5565" t="str" cm="1">
        <f t="array" ref="I5565">IFERROR(
INDEX(Category_Map!$B$3:$B$28,
MATCH(TRIM(SUBSTITUTE(SUBSTITUTE(CLEAN(G5565),CHAR(160),""),CHAR(10),"")),
TRIM(SUBSTITUTE(SUBSTITUTE(Category_Map!$A$3:$A$28,CHAR(160),""),CHAR(10),"")),0)),
"Not Found")</f>
        <v>Miscellaneous</v>
      </c>
      <c r="J5565" t="str">
        <f t="shared" si="86"/>
        <v>Pre-COVID</v>
      </c>
    </row>
    <row r="5566" spans="1:10" x14ac:dyDescent="0.35">
      <c r="A5566" t="s">
        <v>33</v>
      </c>
      <c r="B5566">
        <v>2018</v>
      </c>
      <c r="C5566" t="s">
        <v>46</v>
      </c>
      <c r="D5566">
        <v>138</v>
      </c>
      <c r="E5566">
        <v>12</v>
      </c>
      <c r="F5566" s="1">
        <v>43435</v>
      </c>
      <c r="G5566" t="s">
        <v>3</v>
      </c>
      <c r="H5566">
        <v>138.5</v>
      </c>
      <c r="I5566" t="str" cm="1">
        <f t="array" ref="I5566">IFERROR(
INDEX(Category_Map!$B$3:$B$28,
MATCH(TRIM(SUBSTITUTE(SUBSTITUTE(CLEAN(G5566),CHAR(160),""),CHAR(10),"")),
TRIM(SUBSTITUTE(SUBSTITUTE(Category_Map!$A$3:$A$28,CHAR(160),""),CHAR(10),"")),0)),
"Not Found")</f>
        <v>Food</v>
      </c>
      <c r="J5566" t="str">
        <f t="shared" si="86"/>
        <v>Pre-COVID</v>
      </c>
    </row>
    <row r="5567" spans="1:10" x14ac:dyDescent="0.35">
      <c r="A5567" t="s">
        <v>33</v>
      </c>
      <c r="B5567">
        <v>2018</v>
      </c>
      <c r="C5567" t="s">
        <v>46</v>
      </c>
      <c r="D5567">
        <v>138</v>
      </c>
      <c r="E5567">
        <v>12</v>
      </c>
      <c r="F5567" s="1">
        <v>43435</v>
      </c>
      <c r="G5567" t="s">
        <v>4</v>
      </c>
      <c r="H5567">
        <v>147.80000000000001</v>
      </c>
      <c r="I5567" t="str" cm="1">
        <f t="array" ref="I5567">IFERROR(
INDEX(Category_Map!$B$3:$B$28,
MATCH(TRIM(SUBSTITUTE(SUBSTITUTE(CLEAN(G5567),CHAR(160),""),CHAR(10),"")),
TRIM(SUBSTITUTE(SUBSTITUTE(Category_Map!$A$3:$A$28,CHAR(160),""),CHAR(10),"")),0)),
"Not Found")</f>
        <v>Food</v>
      </c>
      <c r="J5567" t="str">
        <f t="shared" si="86"/>
        <v>Pre-COVID</v>
      </c>
    </row>
    <row r="5568" spans="1:10" x14ac:dyDescent="0.35">
      <c r="A5568" t="s">
        <v>33</v>
      </c>
      <c r="B5568">
        <v>2018</v>
      </c>
      <c r="C5568" t="s">
        <v>46</v>
      </c>
      <c r="D5568">
        <v>138</v>
      </c>
      <c r="E5568">
        <v>12</v>
      </c>
      <c r="F5568" s="1">
        <v>43435</v>
      </c>
      <c r="G5568" t="s">
        <v>5</v>
      </c>
      <c r="H5568">
        <v>141.1</v>
      </c>
      <c r="I5568" t="str" cm="1">
        <f t="array" ref="I5568">IFERROR(
INDEX(Category_Map!$B$3:$B$28,
MATCH(TRIM(SUBSTITUTE(SUBSTITUTE(CLEAN(G5568),CHAR(160),""),CHAR(10),"")),
TRIM(SUBSTITUTE(SUBSTITUTE(Category_Map!$A$3:$A$28,CHAR(160),""),CHAR(10),"")),0)),
"Not Found")</f>
        <v>Food</v>
      </c>
      <c r="J5568" t="str">
        <f t="shared" si="86"/>
        <v>Pre-COVID</v>
      </c>
    </row>
    <row r="5569" spans="1:10" x14ac:dyDescent="0.35">
      <c r="A5569" t="s">
        <v>33</v>
      </c>
      <c r="B5569">
        <v>2018</v>
      </c>
      <c r="C5569" t="s">
        <v>46</v>
      </c>
      <c r="D5569">
        <v>138</v>
      </c>
      <c r="E5569">
        <v>12</v>
      </c>
      <c r="F5569" s="1">
        <v>43435</v>
      </c>
      <c r="G5569" t="s">
        <v>6</v>
      </c>
      <c r="H5569">
        <v>141.6</v>
      </c>
      <c r="I5569" t="str" cm="1">
        <f t="array" ref="I5569">IFERROR(
INDEX(Category_Map!$B$3:$B$28,
MATCH(TRIM(SUBSTITUTE(SUBSTITUTE(CLEAN(G5569),CHAR(160),""),CHAR(10),"")),
TRIM(SUBSTITUTE(SUBSTITUTE(Category_Map!$A$3:$A$28,CHAR(160),""),CHAR(10),"")),0)),
"Not Found")</f>
        <v>Food</v>
      </c>
      <c r="J5569" t="str">
        <f t="shared" si="86"/>
        <v>Pre-COVID</v>
      </c>
    </row>
    <row r="5570" spans="1:10" x14ac:dyDescent="0.35">
      <c r="A5570" t="s">
        <v>33</v>
      </c>
      <c r="B5570">
        <v>2018</v>
      </c>
      <c r="C5570" t="s">
        <v>46</v>
      </c>
      <c r="D5570">
        <v>138</v>
      </c>
      <c r="E5570">
        <v>12</v>
      </c>
      <c r="F5570" s="1">
        <v>43435</v>
      </c>
      <c r="G5570" t="s">
        <v>7</v>
      </c>
      <c r="H5570">
        <v>118.1</v>
      </c>
      <c r="I5570" t="str" cm="1">
        <f t="array" ref="I5570">IFERROR(
INDEX(Category_Map!$B$3:$B$28,
MATCH(TRIM(SUBSTITUTE(SUBSTITUTE(CLEAN(G5570),CHAR(160),""),CHAR(10),"")),
TRIM(SUBSTITUTE(SUBSTITUTE(Category_Map!$A$3:$A$28,CHAR(160),""),CHAR(10),"")),0)),
"Not Found")</f>
        <v>Food</v>
      </c>
      <c r="J5570" t="str">
        <f t="shared" ref="J5570:J5633" si="87">IF(F5570 &lt; DATE(2020,3,1), "Pre-COVID", "Post-COVID")</f>
        <v>Pre-COVID</v>
      </c>
    </row>
    <row r="5571" spans="1:10" x14ac:dyDescent="0.35">
      <c r="A5571" t="s">
        <v>33</v>
      </c>
      <c r="B5571">
        <v>2018</v>
      </c>
      <c r="C5571" t="s">
        <v>46</v>
      </c>
      <c r="D5571">
        <v>138</v>
      </c>
      <c r="E5571">
        <v>12</v>
      </c>
      <c r="F5571" s="1">
        <v>43435</v>
      </c>
      <c r="G5571" t="s">
        <v>8</v>
      </c>
      <c r="H5571">
        <v>138.5</v>
      </c>
      <c r="I5571" t="str" cm="1">
        <f t="array" ref="I5571">IFERROR(
INDEX(Category_Map!$B$3:$B$28,
MATCH(TRIM(SUBSTITUTE(SUBSTITUTE(CLEAN(G5571),CHAR(160),""),CHAR(10),"")),
TRIM(SUBSTITUTE(SUBSTITUTE(Category_Map!$A$3:$A$28,CHAR(160),""),CHAR(10),"")),0)),
"Not Found")</f>
        <v>Food</v>
      </c>
      <c r="J5571" t="str">
        <f t="shared" si="87"/>
        <v>Pre-COVID</v>
      </c>
    </row>
    <row r="5572" spans="1:10" x14ac:dyDescent="0.35">
      <c r="A5572" t="s">
        <v>33</v>
      </c>
      <c r="B5572">
        <v>2018</v>
      </c>
      <c r="C5572" t="s">
        <v>46</v>
      </c>
      <c r="D5572">
        <v>138</v>
      </c>
      <c r="E5572">
        <v>12</v>
      </c>
      <c r="F5572" s="1">
        <v>43435</v>
      </c>
      <c r="G5572" t="s">
        <v>9</v>
      </c>
      <c r="H5572">
        <v>132.4</v>
      </c>
      <c r="I5572" t="str" cm="1">
        <f t="array" ref="I5572">IFERROR(
INDEX(Category_Map!$B$3:$B$28,
MATCH(TRIM(SUBSTITUTE(SUBSTITUTE(CLEAN(G5572),CHAR(160),""),CHAR(10),"")),
TRIM(SUBSTITUTE(SUBSTITUTE(Category_Map!$A$3:$A$28,CHAR(160),""),CHAR(10),"")),0)),
"Not Found")</f>
        <v>Food</v>
      </c>
      <c r="J5572" t="str">
        <f t="shared" si="87"/>
        <v>Pre-COVID</v>
      </c>
    </row>
    <row r="5573" spans="1:10" x14ac:dyDescent="0.35">
      <c r="A5573" t="s">
        <v>33</v>
      </c>
      <c r="B5573">
        <v>2018</v>
      </c>
      <c r="C5573" t="s">
        <v>46</v>
      </c>
      <c r="D5573">
        <v>138</v>
      </c>
      <c r="E5573">
        <v>12</v>
      </c>
      <c r="F5573" s="1">
        <v>43435</v>
      </c>
      <c r="G5573" t="s">
        <v>10</v>
      </c>
      <c r="H5573">
        <v>117.5</v>
      </c>
      <c r="I5573" t="str" cm="1">
        <f t="array" ref="I5573">IFERROR(
INDEX(Category_Map!$B$3:$B$28,
MATCH(TRIM(SUBSTITUTE(SUBSTITUTE(CLEAN(G5573),CHAR(160),""),CHAR(10),"")),
TRIM(SUBSTITUTE(SUBSTITUTE(Category_Map!$A$3:$A$28,CHAR(160),""),CHAR(10),"")),0)),
"Not Found")</f>
        <v>Food</v>
      </c>
      <c r="J5573" t="str">
        <f t="shared" si="87"/>
        <v>Pre-COVID</v>
      </c>
    </row>
    <row r="5574" spans="1:10" x14ac:dyDescent="0.35">
      <c r="A5574" t="s">
        <v>33</v>
      </c>
      <c r="B5574">
        <v>2018</v>
      </c>
      <c r="C5574" t="s">
        <v>46</v>
      </c>
      <c r="D5574">
        <v>138</v>
      </c>
      <c r="E5574">
        <v>12</v>
      </c>
      <c r="F5574" s="1">
        <v>43435</v>
      </c>
      <c r="G5574" t="s">
        <v>11</v>
      </c>
      <c r="H5574">
        <v>111</v>
      </c>
      <c r="I5574" t="str" cm="1">
        <f t="array" ref="I5574">IFERROR(
INDEX(Category_Map!$B$3:$B$28,
MATCH(TRIM(SUBSTITUTE(SUBSTITUTE(CLEAN(G5574),CHAR(160),""),CHAR(10),"")),
TRIM(SUBSTITUTE(SUBSTITUTE(Category_Map!$A$3:$A$28,CHAR(160),""),CHAR(10),"")),0)),
"Not Found")</f>
        <v>Food</v>
      </c>
      <c r="J5574" t="str">
        <f t="shared" si="87"/>
        <v>Pre-COVID</v>
      </c>
    </row>
    <row r="5575" spans="1:10" x14ac:dyDescent="0.35">
      <c r="A5575" t="s">
        <v>33</v>
      </c>
      <c r="B5575">
        <v>2018</v>
      </c>
      <c r="C5575" t="s">
        <v>46</v>
      </c>
      <c r="D5575">
        <v>138</v>
      </c>
      <c r="E5575">
        <v>12</v>
      </c>
      <c r="F5575" s="1">
        <v>43435</v>
      </c>
      <c r="G5575" t="s">
        <v>12</v>
      </c>
      <c r="H5575">
        <v>141.5</v>
      </c>
      <c r="I5575" t="str" cm="1">
        <f t="array" ref="I5575">IFERROR(
INDEX(Category_Map!$B$3:$B$28,
MATCH(TRIM(SUBSTITUTE(SUBSTITUTE(CLEAN(G5575),CHAR(160),""),CHAR(10),"")),
TRIM(SUBSTITUTE(SUBSTITUTE(Category_Map!$A$3:$A$28,CHAR(160),""),CHAR(10),"")),0)),
"Not Found")</f>
        <v>Food</v>
      </c>
      <c r="J5575" t="str">
        <f t="shared" si="87"/>
        <v>Pre-COVID</v>
      </c>
    </row>
    <row r="5576" spans="1:10" x14ac:dyDescent="0.35">
      <c r="A5576" t="s">
        <v>33</v>
      </c>
      <c r="B5576">
        <v>2018</v>
      </c>
      <c r="C5576" t="s">
        <v>46</v>
      </c>
      <c r="D5576">
        <v>138</v>
      </c>
      <c r="E5576">
        <v>12</v>
      </c>
      <c r="F5576" s="1">
        <v>43435</v>
      </c>
      <c r="G5576" t="s">
        <v>13</v>
      </c>
      <c r="H5576">
        <v>128.1</v>
      </c>
      <c r="I5576" t="str" cm="1">
        <f t="array" ref="I5576">IFERROR(
INDEX(Category_Map!$B$3:$B$28,
MATCH(TRIM(SUBSTITUTE(SUBSTITUTE(CLEAN(G5576),CHAR(160),""),CHAR(10),"")),
TRIM(SUBSTITUTE(SUBSTITUTE(Category_Map!$A$3:$A$28,CHAR(160),""),CHAR(10),"")),0)),
"Not Found")</f>
        <v>Food and beverages</v>
      </c>
      <c r="J5576" t="str">
        <f t="shared" si="87"/>
        <v>Pre-COVID</v>
      </c>
    </row>
    <row r="5577" spans="1:10" x14ac:dyDescent="0.35">
      <c r="A5577" t="s">
        <v>33</v>
      </c>
      <c r="B5577">
        <v>2018</v>
      </c>
      <c r="C5577" t="s">
        <v>46</v>
      </c>
      <c r="D5577">
        <v>138</v>
      </c>
      <c r="E5577">
        <v>12</v>
      </c>
      <c r="F5577" s="1">
        <v>43435</v>
      </c>
      <c r="G5577" t="s">
        <v>14</v>
      </c>
      <c r="H5577">
        <v>152.9</v>
      </c>
      <c r="I5577" t="str" cm="1">
        <f t="array" ref="I5577">IFERROR(
INDEX(Category_Map!$B$3:$B$28,
MATCH(TRIM(SUBSTITUTE(SUBSTITUTE(CLEAN(G5577),CHAR(160),""),CHAR(10),"")),
TRIM(SUBSTITUTE(SUBSTITUTE(Category_Map!$A$3:$A$28,CHAR(160),""),CHAR(10),"")),0)),
"Not Found")</f>
        <v>Food and beverages</v>
      </c>
      <c r="J5577" t="str">
        <f t="shared" si="87"/>
        <v>Pre-COVID</v>
      </c>
    </row>
    <row r="5578" spans="1:10" x14ac:dyDescent="0.35">
      <c r="A5578" t="s">
        <v>33</v>
      </c>
      <c r="B5578">
        <v>2018</v>
      </c>
      <c r="C5578" t="s">
        <v>46</v>
      </c>
      <c r="D5578">
        <v>138</v>
      </c>
      <c r="E5578">
        <v>12</v>
      </c>
      <c r="F5578" s="1">
        <v>43435</v>
      </c>
      <c r="G5578" t="s">
        <v>15</v>
      </c>
      <c r="H5578">
        <v>137.6</v>
      </c>
      <c r="I5578" t="str" cm="1">
        <f t="array" ref="I5578">IFERROR(
INDEX(Category_Map!$B$3:$B$28,
MATCH(TRIM(SUBSTITUTE(SUBSTITUTE(CLEAN(G5578),CHAR(160),""),CHAR(10),"")),
TRIM(SUBSTITUTE(SUBSTITUTE(Category_Map!$A$3:$A$28,CHAR(160),""),CHAR(10),"")),0)),
"Not Found")</f>
        <v>Food and beverages</v>
      </c>
      <c r="J5578" t="str">
        <f t="shared" si="87"/>
        <v>Pre-COVID</v>
      </c>
    </row>
    <row r="5579" spans="1:10" x14ac:dyDescent="0.35">
      <c r="A5579" t="s">
        <v>33</v>
      </c>
      <c r="B5579">
        <v>2018</v>
      </c>
      <c r="C5579" t="s">
        <v>46</v>
      </c>
      <c r="D5579">
        <v>138</v>
      </c>
      <c r="E5579">
        <v>12</v>
      </c>
      <c r="F5579" s="1">
        <v>43435</v>
      </c>
      <c r="G5579" t="s">
        <v>16</v>
      </c>
      <c r="H5579">
        <v>164.6</v>
      </c>
      <c r="I5579" t="str" cm="1">
        <f t="array" ref="I5579">IFERROR(
INDEX(Category_Map!$B$3:$B$28,
MATCH(TRIM(SUBSTITUTE(SUBSTITUTE(CLEAN(G5579),CHAR(160),""),CHAR(10),"")),
TRIM(SUBSTITUTE(SUBSTITUTE(Category_Map!$A$3:$A$28,CHAR(160),""),CHAR(10),"")),0)),
"Not Found")</f>
        <v>Miscellaneous</v>
      </c>
      <c r="J5579" t="str">
        <f t="shared" si="87"/>
        <v>Pre-COVID</v>
      </c>
    </row>
    <row r="5580" spans="1:10" x14ac:dyDescent="0.35">
      <c r="A5580" t="s">
        <v>33</v>
      </c>
      <c r="B5580">
        <v>2018</v>
      </c>
      <c r="C5580" t="s">
        <v>46</v>
      </c>
      <c r="D5580">
        <v>138</v>
      </c>
      <c r="E5580">
        <v>12</v>
      </c>
      <c r="F5580" s="1">
        <v>43435</v>
      </c>
      <c r="G5580" t="s">
        <v>17</v>
      </c>
      <c r="H5580">
        <v>142.69999999999999</v>
      </c>
      <c r="I5580" t="str" cm="1">
        <f t="array" ref="I5580">IFERROR(
INDEX(Category_Map!$B$3:$B$28,
MATCH(TRIM(SUBSTITUTE(SUBSTITUTE(CLEAN(G5580),CHAR(160),""),CHAR(10),"")),
TRIM(SUBSTITUTE(SUBSTITUTE(Category_Map!$A$3:$A$28,CHAR(160),""),CHAR(10),"")),0)),
"Not Found")</f>
        <v>Clothing and Footwear</v>
      </c>
      <c r="J5580" t="str">
        <f t="shared" si="87"/>
        <v>Pre-COVID</v>
      </c>
    </row>
    <row r="5581" spans="1:10" x14ac:dyDescent="0.35">
      <c r="A5581" t="s">
        <v>33</v>
      </c>
      <c r="B5581">
        <v>2018</v>
      </c>
      <c r="C5581" t="s">
        <v>46</v>
      </c>
      <c r="D5581">
        <v>138</v>
      </c>
      <c r="E5581">
        <v>12</v>
      </c>
      <c r="F5581" s="1">
        <v>43435</v>
      </c>
      <c r="G5581" t="s">
        <v>18</v>
      </c>
      <c r="H5581">
        <v>130.30000000000001</v>
      </c>
      <c r="I5581" t="str" cm="1">
        <f t="array" ref="I5581">IFERROR(
INDEX(Category_Map!$B$3:$B$28,
MATCH(TRIM(SUBSTITUTE(SUBSTITUTE(CLEAN(G5581),CHAR(160),""),CHAR(10),"")),
TRIM(SUBSTITUTE(SUBSTITUTE(Category_Map!$A$3:$A$28,CHAR(160),""),CHAR(10),"")),0)),
"Not Found")</f>
        <v>Clothing and Footwear</v>
      </c>
      <c r="J5581" t="str">
        <f t="shared" si="87"/>
        <v>Pre-COVID</v>
      </c>
    </row>
    <row r="5582" spans="1:10" x14ac:dyDescent="0.35">
      <c r="A5582" t="s">
        <v>33</v>
      </c>
      <c r="B5582">
        <v>2018</v>
      </c>
      <c r="C5582" t="s">
        <v>46</v>
      </c>
      <c r="D5582">
        <v>138</v>
      </c>
      <c r="E5582">
        <v>12</v>
      </c>
      <c r="F5582" s="1">
        <v>43435</v>
      </c>
      <c r="G5582" t="s">
        <v>19</v>
      </c>
      <c r="H5582">
        <v>140.80000000000001</v>
      </c>
      <c r="I5582" t="str" cm="1">
        <f t="array" ref="I5582">IFERROR(
INDEX(Category_Map!$B$3:$B$28,
MATCH(TRIM(SUBSTITUTE(SUBSTITUTE(CLEAN(G5582),CHAR(160),""),CHAR(10),"")),
TRIM(SUBSTITUTE(SUBSTITUTE(Category_Map!$A$3:$A$28,CHAR(160),""),CHAR(10),"")),0)),
"Not Found")</f>
        <v>Clothing and Footwear</v>
      </c>
      <c r="J5582" t="str">
        <f t="shared" si="87"/>
        <v>Pre-COVID</v>
      </c>
    </row>
    <row r="5583" spans="1:10" x14ac:dyDescent="0.35">
      <c r="A5583" t="s">
        <v>33</v>
      </c>
      <c r="B5583">
        <v>2018</v>
      </c>
      <c r="C5583" t="s">
        <v>46</v>
      </c>
      <c r="D5583">
        <v>138</v>
      </c>
      <c r="E5583">
        <v>12</v>
      </c>
      <c r="F5583" s="1">
        <v>43435</v>
      </c>
      <c r="G5583" t="s">
        <v>20</v>
      </c>
      <c r="H5583">
        <v>146.5</v>
      </c>
      <c r="I5583" t="str" cm="1">
        <f t="array" ref="I5583">IFERROR(
INDEX(Category_Map!$B$3:$B$28,
MATCH(TRIM(SUBSTITUTE(SUBSTITUTE(CLEAN(G5583),CHAR(160),""),CHAR(10),"")),
TRIM(SUBSTITUTE(SUBSTITUTE(Category_Map!$A$3:$A$28,CHAR(160),""),CHAR(10),"")),0)),
"Not Found")</f>
        <v>Housing and Utilities</v>
      </c>
      <c r="J5583" t="str">
        <f t="shared" si="87"/>
        <v>Pre-COVID</v>
      </c>
    </row>
    <row r="5584" spans="1:10" x14ac:dyDescent="0.35">
      <c r="A5584" t="s">
        <v>33</v>
      </c>
      <c r="B5584">
        <v>2018</v>
      </c>
      <c r="C5584" t="s">
        <v>46</v>
      </c>
      <c r="D5584">
        <v>138</v>
      </c>
      <c r="E5584">
        <v>12</v>
      </c>
      <c r="F5584" s="1">
        <v>43435</v>
      </c>
      <c r="G5584" t="s">
        <v>21</v>
      </c>
      <c r="H5584">
        <v>132.4</v>
      </c>
      <c r="I5584" t="str" cm="1">
        <f t="array" ref="I5584">IFERROR(
INDEX(Category_Map!$B$3:$B$28,
MATCH(TRIM(SUBSTITUTE(SUBSTITUTE(CLEAN(G5584),CHAR(160),""),CHAR(10),"")),
TRIM(SUBSTITUTE(SUBSTITUTE(Category_Map!$A$3:$A$28,CHAR(160),""),CHAR(10),"")),0)),
"Not Found")</f>
        <v>Fuel and Energy</v>
      </c>
      <c r="J5584" t="str">
        <f t="shared" si="87"/>
        <v>Pre-COVID</v>
      </c>
    </row>
    <row r="5585" spans="1:10" x14ac:dyDescent="0.35">
      <c r="A5585" t="s">
        <v>33</v>
      </c>
      <c r="B5585">
        <v>2018</v>
      </c>
      <c r="C5585" t="s">
        <v>46</v>
      </c>
      <c r="D5585">
        <v>138</v>
      </c>
      <c r="E5585">
        <v>12</v>
      </c>
      <c r="F5585" s="1">
        <v>43435</v>
      </c>
      <c r="G5585" t="s">
        <v>22</v>
      </c>
      <c r="H5585">
        <v>136.19999999999999</v>
      </c>
      <c r="I5585" t="str" cm="1">
        <f t="array" ref="I5585">IFERROR(
INDEX(Category_Map!$B$3:$B$28,
MATCH(TRIM(SUBSTITUTE(SUBSTITUTE(CLEAN(G5585),CHAR(160),""),CHAR(10),"")),
TRIM(SUBSTITUTE(SUBSTITUTE(Category_Map!$A$3:$A$28,CHAR(160),""),CHAR(10),"")),0)),
"Not Found")</f>
        <v>Household goods and services</v>
      </c>
      <c r="J5585" t="str">
        <f t="shared" si="87"/>
        <v>Pre-COVID</v>
      </c>
    </row>
    <row r="5586" spans="1:10" x14ac:dyDescent="0.35">
      <c r="A5586" t="s">
        <v>33</v>
      </c>
      <c r="B5586">
        <v>2018</v>
      </c>
      <c r="C5586" t="s">
        <v>46</v>
      </c>
      <c r="D5586">
        <v>138</v>
      </c>
      <c r="E5586">
        <v>12</v>
      </c>
      <c r="F5586" s="1">
        <v>43435</v>
      </c>
      <c r="G5586" t="s">
        <v>23</v>
      </c>
      <c r="H5586">
        <v>137.30000000000001</v>
      </c>
      <c r="I5586" t="str" cm="1">
        <f t="array" ref="I5586">IFERROR(
INDEX(Category_Map!$B$3:$B$28,
MATCH(TRIM(SUBSTITUTE(SUBSTITUTE(CLEAN(G5586),CHAR(160),""),CHAR(10),"")),
TRIM(SUBSTITUTE(SUBSTITUTE(Category_Map!$A$3:$A$28,CHAR(160),""),CHAR(10),"")),0)),
"Not Found")</f>
        <v>Health</v>
      </c>
      <c r="J5586" t="str">
        <f t="shared" si="87"/>
        <v>Pre-COVID</v>
      </c>
    </row>
    <row r="5587" spans="1:10" x14ac:dyDescent="0.35">
      <c r="A5587" t="s">
        <v>33</v>
      </c>
      <c r="B5587">
        <v>2018</v>
      </c>
      <c r="C5587" t="s">
        <v>46</v>
      </c>
      <c r="D5587">
        <v>138</v>
      </c>
      <c r="E5587">
        <v>12</v>
      </c>
      <c r="F5587" s="1">
        <v>43435</v>
      </c>
      <c r="G5587" t="s">
        <v>24</v>
      </c>
      <c r="H5587">
        <v>118.8</v>
      </c>
      <c r="I5587" t="str" cm="1">
        <f t="array" ref="I5587">IFERROR(
INDEX(Category_Map!$B$3:$B$28,
MATCH(TRIM(SUBSTITUTE(SUBSTITUTE(CLEAN(G5587),CHAR(160),""),CHAR(10),"")),
TRIM(SUBSTITUTE(SUBSTITUTE(Category_Map!$A$3:$A$28,CHAR(160),""),CHAR(10),"")),0)),
"Not Found")</f>
        <v>Transport &amp; Communication</v>
      </c>
      <c r="J5587" t="str">
        <f t="shared" si="87"/>
        <v>Pre-COVID</v>
      </c>
    </row>
    <row r="5588" spans="1:10" x14ac:dyDescent="0.35">
      <c r="A5588" t="s">
        <v>33</v>
      </c>
      <c r="B5588">
        <v>2018</v>
      </c>
      <c r="C5588" t="s">
        <v>46</v>
      </c>
      <c r="D5588">
        <v>138</v>
      </c>
      <c r="E5588">
        <v>12</v>
      </c>
      <c r="F5588" s="1">
        <v>43435</v>
      </c>
      <c r="G5588" t="s">
        <v>25</v>
      </c>
      <c r="H5588">
        <v>131.69999999999999</v>
      </c>
      <c r="I5588" t="str" cm="1">
        <f t="array" ref="I5588">IFERROR(
INDEX(Category_Map!$B$3:$B$28,
MATCH(TRIM(SUBSTITUTE(SUBSTITUTE(CLEAN(G5588),CHAR(160),""),CHAR(10),"")),
TRIM(SUBSTITUTE(SUBSTITUTE(Category_Map!$A$3:$A$28,CHAR(160),""),CHAR(10),"")),0)),
"Not Found")</f>
        <v>Recreation and Personal Care</v>
      </c>
      <c r="J5588" t="str">
        <f t="shared" si="87"/>
        <v>Pre-COVID</v>
      </c>
    </row>
    <row r="5589" spans="1:10" x14ac:dyDescent="0.35">
      <c r="A5589" t="s">
        <v>33</v>
      </c>
      <c r="B5589">
        <v>2018</v>
      </c>
      <c r="C5589" t="s">
        <v>46</v>
      </c>
      <c r="D5589">
        <v>138</v>
      </c>
      <c r="E5589">
        <v>12</v>
      </c>
      <c r="F5589" s="1">
        <v>43435</v>
      </c>
      <c r="G5589" t="s">
        <v>26</v>
      </c>
      <c r="H5589">
        <v>146.5</v>
      </c>
      <c r="I5589" t="str" cm="1">
        <f t="array" ref="I5589">IFERROR(
INDEX(Category_Map!$B$3:$B$28,
MATCH(TRIM(SUBSTITUTE(SUBSTITUTE(CLEAN(G5589),CHAR(160),""),CHAR(10),"")),
TRIM(SUBSTITUTE(SUBSTITUTE(Category_Map!$A$3:$A$28,CHAR(160),""),CHAR(10),"")),0)),
"Not Found")</f>
        <v>Education</v>
      </c>
      <c r="J5589" t="str">
        <f t="shared" si="87"/>
        <v>Pre-COVID</v>
      </c>
    </row>
    <row r="5590" spans="1:10" x14ac:dyDescent="0.35">
      <c r="A5590" t="s">
        <v>33</v>
      </c>
      <c r="B5590">
        <v>2018</v>
      </c>
      <c r="C5590" t="s">
        <v>46</v>
      </c>
      <c r="D5590">
        <v>138</v>
      </c>
      <c r="E5590">
        <v>12</v>
      </c>
      <c r="F5590" s="1">
        <v>43435</v>
      </c>
      <c r="G5590" t="s">
        <v>27</v>
      </c>
      <c r="H5590">
        <v>130.80000000000001</v>
      </c>
      <c r="I5590" t="str" cm="1">
        <f t="array" ref="I5590">IFERROR(
INDEX(Category_Map!$B$3:$B$28,
MATCH(TRIM(SUBSTITUTE(SUBSTITUTE(CLEAN(G5590),CHAR(160),""),CHAR(10),"")),
TRIM(SUBSTITUTE(SUBSTITUTE(Category_Map!$A$3:$A$28,CHAR(160),""),CHAR(10),"")),0)),
"Not Found")</f>
        <v>Personal care and effects</v>
      </c>
      <c r="J5590" t="str">
        <f t="shared" si="87"/>
        <v>Pre-COVID</v>
      </c>
    </row>
    <row r="5591" spans="1:10" x14ac:dyDescent="0.35">
      <c r="A5591" t="s">
        <v>33</v>
      </c>
      <c r="B5591">
        <v>2018</v>
      </c>
      <c r="C5591" t="s">
        <v>46</v>
      </c>
      <c r="D5591">
        <v>138</v>
      </c>
      <c r="E5591">
        <v>12</v>
      </c>
      <c r="F5591" s="1">
        <v>43435</v>
      </c>
      <c r="G5591" t="s">
        <v>28</v>
      </c>
      <c r="H5591">
        <v>131.69999999999999</v>
      </c>
      <c r="I5591" t="str" cm="1">
        <f t="array" ref="I5591">IFERROR(
INDEX(Category_Map!$B$3:$B$28,
MATCH(TRIM(SUBSTITUTE(SUBSTITUTE(CLEAN(G5591),CHAR(160),""),CHAR(10),"")),
TRIM(SUBSTITUTE(SUBSTITUTE(Category_Map!$A$3:$A$28,CHAR(160),""),CHAR(10),"")),0)),
"Not Found")</f>
        <v>Miscellaneous</v>
      </c>
      <c r="J5591" t="str">
        <f t="shared" si="87"/>
        <v>Pre-COVID</v>
      </c>
    </row>
    <row r="5592" spans="1:10" x14ac:dyDescent="0.35">
      <c r="A5592" t="s">
        <v>34</v>
      </c>
      <c r="B5592">
        <v>2018</v>
      </c>
      <c r="C5592" t="s">
        <v>46</v>
      </c>
      <c r="D5592">
        <v>140.1</v>
      </c>
      <c r="E5592">
        <v>12</v>
      </c>
      <c r="F5592" s="1">
        <v>43435</v>
      </c>
      <c r="G5592" t="s">
        <v>3</v>
      </c>
      <c r="H5592">
        <v>137.5</v>
      </c>
      <c r="I5592" t="str" cm="1">
        <f t="array" ref="I5592">IFERROR(
INDEX(Category_Map!$B$3:$B$28,
MATCH(TRIM(SUBSTITUTE(SUBSTITUTE(CLEAN(G5592),CHAR(160),""),CHAR(10),"")),
TRIM(SUBSTITUTE(SUBSTITUTE(Category_Map!$A$3:$A$28,CHAR(160),""),CHAR(10),"")),0)),
"Not Found")</f>
        <v>Food</v>
      </c>
      <c r="J5592" t="str">
        <f t="shared" si="87"/>
        <v>Pre-COVID</v>
      </c>
    </row>
    <row r="5593" spans="1:10" x14ac:dyDescent="0.35">
      <c r="A5593" t="s">
        <v>34</v>
      </c>
      <c r="B5593">
        <v>2018</v>
      </c>
      <c r="C5593" t="s">
        <v>46</v>
      </c>
      <c r="D5593">
        <v>140.1</v>
      </c>
      <c r="E5593">
        <v>12</v>
      </c>
      <c r="F5593" s="1">
        <v>43435</v>
      </c>
      <c r="G5593" t="s">
        <v>4</v>
      </c>
      <c r="H5593">
        <v>150.5</v>
      </c>
      <c r="I5593" t="str" cm="1">
        <f t="array" ref="I5593">IFERROR(
INDEX(Category_Map!$B$3:$B$28,
MATCH(TRIM(SUBSTITUTE(SUBSTITUTE(CLEAN(G5593),CHAR(160),""),CHAR(10),"")),
TRIM(SUBSTITUTE(SUBSTITUTE(Category_Map!$A$3:$A$28,CHAR(160),""),CHAR(10),"")),0)),
"Not Found")</f>
        <v>Food</v>
      </c>
      <c r="J5593" t="str">
        <f t="shared" si="87"/>
        <v>Pre-COVID</v>
      </c>
    </row>
    <row r="5594" spans="1:10" x14ac:dyDescent="0.35">
      <c r="A5594" t="s">
        <v>34</v>
      </c>
      <c r="B5594">
        <v>2018</v>
      </c>
      <c r="C5594" t="s">
        <v>46</v>
      </c>
      <c r="D5594">
        <v>140.1</v>
      </c>
      <c r="E5594">
        <v>12</v>
      </c>
      <c r="F5594" s="1">
        <v>43435</v>
      </c>
      <c r="G5594" t="s">
        <v>5</v>
      </c>
      <c r="H5594">
        <v>138.80000000000001</v>
      </c>
      <c r="I5594" t="str" cm="1">
        <f t="array" ref="I5594">IFERROR(
INDEX(Category_Map!$B$3:$B$28,
MATCH(TRIM(SUBSTITUTE(SUBSTITUTE(CLEAN(G5594),CHAR(160),""),CHAR(10),"")),
TRIM(SUBSTITUTE(SUBSTITUTE(Category_Map!$A$3:$A$28,CHAR(160),""),CHAR(10),"")),0)),
"Not Found")</f>
        <v>Food</v>
      </c>
      <c r="J5594" t="str">
        <f t="shared" si="87"/>
        <v>Pre-COVID</v>
      </c>
    </row>
    <row r="5595" spans="1:10" x14ac:dyDescent="0.35">
      <c r="A5595" t="s">
        <v>34</v>
      </c>
      <c r="B5595">
        <v>2018</v>
      </c>
      <c r="C5595" t="s">
        <v>46</v>
      </c>
      <c r="D5595">
        <v>140.1</v>
      </c>
      <c r="E5595">
        <v>12</v>
      </c>
      <c r="F5595" s="1">
        <v>43435</v>
      </c>
      <c r="G5595" t="s">
        <v>6</v>
      </c>
      <c r="H5595">
        <v>142.1</v>
      </c>
      <c r="I5595" t="str" cm="1">
        <f t="array" ref="I5595">IFERROR(
INDEX(Category_Map!$B$3:$B$28,
MATCH(TRIM(SUBSTITUTE(SUBSTITUTE(CLEAN(G5595),CHAR(160),""),CHAR(10),"")),
TRIM(SUBSTITUTE(SUBSTITUTE(Category_Map!$A$3:$A$28,CHAR(160),""),CHAR(10),"")),0)),
"Not Found")</f>
        <v>Food</v>
      </c>
      <c r="J5595" t="str">
        <f t="shared" si="87"/>
        <v>Pre-COVID</v>
      </c>
    </row>
    <row r="5596" spans="1:10" x14ac:dyDescent="0.35">
      <c r="A5596" t="s">
        <v>34</v>
      </c>
      <c r="B5596">
        <v>2018</v>
      </c>
      <c r="C5596" t="s">
        <v>46</v>
      </c>
      <c r="D5596">
        <v>140.1</v>
      </c>
      <c r="E5596">
        <v>12</v>
      </c>
      <c r="F5596" s="1">
        <v>43435</v>
      </c>
      <c r="G5596" t="s">
        <v>7</v>
      </c>
      <c r="H5596">
        <v>122</v>
      </c>
      <c r="I5596" t="str" cm="1">
        <f t="array" ref="I5596">IFERROR(
INDEX(Category_Map!$B$3:$B$28,
MATCH(TRIM(SUBSTITUTE(SUBSTITUTE(CLEAN(G5596),CHAR(160),""),CHAR(10),"")),
TRIM(SUBSTITUTE(SUBSTITUTE(Category_Map!$A$3:$A$28,CHAR(160),""),CHAR(10),"")),0)),
"Not Found")</f>
        <v>Food</v>
      </c>
      <c r="J5596" t="str">
        <f t="shared" si="87"/>
        <v>Pre-COVID</v>
      </c>
    </row>
    <row r="5597" spans="1:10" x14ac:dyDescent="0.35">
      <c r="A5597" t="s">
        <v>34</v>
      </c>
      <c r="B5597">
        <v>2018</v>
      </c>
      <c r="C5597" t="s">
        <v>46</v>
      </c>
      <c r="D5597">
        <v>140.1</v>
      </c>
      <c r="E5597">
        <v>12</v>
      </c>
      <c r="F5597" s="1">
        <v>43435</v>
      </c>
      <c r="G5597" t="s">
        <v>8</v>
      </c>
      <c r="H5597">
        <v>139.4</v>
      </c>
      <c r="I5597" t="str" cm="1">
        <f t="array" ref="I5597">IFERROR(
INDEX(Category_Map!$B$3:$B$28,
MATCH(TRIM(SUBSTITUTE(SUBSTITUTE(CLEAN(G5597),CHAR(160),""),CHAR(10),"")),
TRIM(SUBSTITUTE(SUBSTITUTE(Category_Map!$A$3:$A$28,CHAR(160),""),CHAR(10),"")),0)),
"Not Found")</f>
        <v>Food</v>
      </c>
      <c r="J5597" t="str">
        <f t="shared" si="87"/>
        <v>Pre-COVID</v>
      </c>
    </row>
    <row r="5598" spans="1:10" x14ac:dyDescent="0.35">
      <c r="A5598" t="s">
        <v>34</v>
      </c>
      <c r="B5598">
        <v>2018</v>
      </c>
      <c r="C5598" t="s">
        <v>46</v>
      </c>
      <c r="D5598">
        <v>140.1</v>
      </c>
      <c r="E5598">
        <v>12</v>
      </c>
      <c r="F5598" s="1">
        <v>43435</v>
      </c>
      <c r="G5598" t="s">
        <v>9</v>
      </c>
      <c r="H5598">
        <v>135.19999999999999</v>
      </c>
      <c r="I5598" t="str" cm="1">
        <f t="array" ref="I5598">IFERROR(
INDEX(Category_Map!$B$3:$B$28,
MATCH(TRIM(SUBSTITUTE(SUBSTITUTE(CLEAN(G5598),CHAR(160),""),CHAR(10),"")),
TRIM(SUBSTITUTE(SUBSTITUTE(Category_Map!$A$3:$A$28,CHAR(160),""),CHAR(10),"")),0)),
"Not Found")</f>
        <v>Food</v>
      </c>
      <c r="J5598" t="str">
        <f t="shared" si="87"/>
        <v>Pre-COVID</v>
      </c>
    </row>
    <row r="5599" spans="1:10" x14ac:dyDescent="0.35">
      <c r="A5599" t="s">
        <v>34</v>
      </c>
      <c r="B5599">
        <v>2018</v>
      </c>
      <c r="C5599" t="s">
        <v>46</v>
      </c>
      <c r="D5599">
        <v>140.1</v>
      </c>
      <c r="E5599">
        <v>12</v>
      </c>
      <c r="F5599" s="1">
        <v>43435</v>
      </c>
      <c r="G5599" t="s">
        <v>10</v>
      </c>
      <c r="H5599">
        <v>119.8</v>
      </c>
      <c r="I5599" t="str" cm="1">
        <f t="array" ref="I5599">IFERROR(
INDEX(Category_Map!$B$3:$B$28,
MATCH(TRIM(SUBSTITUTE(SUBSTITUTE(CLEAN(G5599),CHAR(160),""),CHAR(10),"")),
TRIM(SUBSTITUTE(SUBSTITUTE(Category_Map!$A$3:$A$28,CHAR(160),""),CHAR(10),"")),0)),
"Not Found")</f>
        <v>Food</v>
      </c>
      <c r="J5599" t="str">
        <f t="shared" si="87"/>
        <v>Pre-COVID</v>
      </c>
    </row>
    <row r="5600" spans="1:10" x14ac:dyDescent="0.35">
      <c r="A5600" t="s">
        <v>34</v>
      </c>
      <c r="B5600">
        <v>2018</v>
      </c>
      <c r="C5600" t="s">
        <v>46</v>
      </c>
      <c r="D5600">
        <v>140.1</v>
      </c>
      <c r="E5600">
        <v>12</v>
      </c>
      <c r="F5600" s="1">
        <v>43435</v>
      </c>
      <c r="G5600" t="s">
        <v>11</v>
      </c>
      <c r="H5600">
        <v>110.3</v>
      </c>
      <c r="I5600" t="str" cm="1">
        <f t="array" ref="I5600">IFERROR(
INDEX(Category_Map!$B$3:$B$28,
MATCH(TRIM(SUBSTITUTE(SUBSTITUTE(CLEAN(G5600),CHAR(160),""),CHAR(10),"")),
TRIM(SUBSTITUTE(SUBSTITUTE(Category_Map!$A$3:$A$28,CHAR(160),""),CHAR(10),"")),0)),
"Not Found")</f>
        <v>Food</v>
      </c>
      <c r="J5600" t="str">
        <f t="shared" si="87"/>
        <v>Pre-COVID</v>
      </c>
    </row>
    <row r="5601" spans="1:10" x14ac:dyDescent="0.35">
      <c r="A5601" t="s">
        <v>34</v>
      </c>
      <c r="B5601">
        <v>2018</v>
      </c>
      <c r="C5601" t="s">
        <v>46</v>
      </c>
      <c r="D5601">
        <v>140.1</v>
      </c>
      <c r="E5601">
        <v>12</v>
      </c>
      <c r="F5601" s="1">
        <v>43435</v>
      </c>
      <c r="G5601" t="s">
        <v>12</v>
      </c>
      <c r="H5601">
        <v>140.6</v>
      </c>
      <c r="I5601" t="str" cm="1">
        <f t="array" ref="I5601">IFERROR(
INDEX(Category_Map!$B$3:$B$28,
MATCH(TRIM(SUBSTITUTE(SUBSTITUTE(CLEAN(G5601),CHAR(160),""),CHAR(10),"")),
TRIM(SUBSTITUTE(SUBSTITUTE(Category_Map!$A$3:$A$28,CHAR(160),""),CHAR(10),"")),0)),
"Not Found")</f>
        <v>Food</v>
      </c>
      <c r="J5601" t="str">
        <f t="shared" si="87"/>
        <v>Pre-COVID</v>
      </c>
    </row>
    <row r="5602" spans="1:10" x14ac:dyDescent="0.35">
      <c r="A5602" t="s">
        <v>34</v>
      </c>
      <c r="B5602">
        <v>2018</v>
      </c>
      <c r="C5602" t="s">
        <v>46</v>
      </c>
      <c r="D5602">
        <v>140.1</v>
      </c>
      <c r="E5602">
        <v>12</v>
      </c>
      <c r="F5602" s="1">
        <v>43435</v>
      </c>
      <c r="G5602" t="s">
        <v>13</v>
      </c>
      <c r="H5602">
        <v>133.80000000000001</v>
      </c>
      <c r="I5602" t="str" cm="1">
        <f t="array" ref="I5602">IFERROR(
INDEX(Category_Map!$B$3:$B$28,
MATCH(TRIM(SUBSTITUTE(SUBSTITUTE(CLEAN(G5602),CHAR(160),""),CHAR(10),"")),
TRIM(SUBSTITUTE(SUBSTITUTE(Category_Map!$A$3:$A$28,CHAR(160),""),CHAR(10),"")),0)),
"Not Found")</f>
        <v>Food and beverages</v>
      </c>
      <c r="J5602" t="str">
        <f t="shared" si="87"/>
        <v>Pre-COVID</v>
      </c>
    </row>
    <row r="5603" spans="1:10" x14ac:dyDescent="0.35">
      <c r="A5603" t="s">
        <v>34</v>
      </c>
      <c r="B5603">
        <v>2018</v>
      </c>
      <c r="C5603" t="s">
        <v>46</v>
      </c>
      <c r="D5603">
        <v>140.1</v>
      </c>
      <c r="E5603">
        <v>12</v>
      </c>
      <c r="F5603" s="1">
        <v>43435</v>
      </c>
      <c r="G5603" t="s">
        <v>14</v>
      </c>
      <c r="H5603">
        <v>154.6</v>
      </c>
      <c r="I5603" t="str" cm="1">
        <f t="array" ref="I5603">IFERROR(
INDEX(Category_Map!$B$3:$B$28,
MATCH(TRIM(SUBSTITUTE(SUBSTITUTE(CLEAN(G5603),CHAR(160),""),CHAR(10),"")),
TRIM(SUBSTITUTE(SUBSTITUTE(Category_Map!$A$3:$A$28,CHAR(160),""),CHAR(10),"")),0)),
"Not Found")</f>
        <v>Food and beverages</v>
      </c>
      <c r="J5603" t="str">
        <f t="shared" si="87"/>
        <v>Pre-COVID</v>
      </c>
    </row>
    <row r="5604" spans="1:10" x14ac:dyDescent="0.35">
      <c r="A5604" t="s">
        <v>34</v>
      </c>
      <c r="B5604">
        <v>2018</v>
      </c>
      <c r="C5604" t="s">
        <v>46</v>
      </c>
      <c r="D5604">
        <v>140.1</v>
      </c>
      <c r="E5604">
        <v>12</v>
      </c>
      <c r="F5604" s="1">
        <v>43435</v>
      </c>
      <c r="G5604" t="s">
        <v>15</v>
      </c>
      <c r="H5604">
        <v>138.19999999999999</v>
      </c>
      <c r="I5604" t="str" cm="1">
        <f t="array" ref="I5604">IFERROR(
INDEX(Category_Map!$B$3:$B$28,
MATCH(TRIM(SUBSTITUTE(SUBSTITUTE(CLEAN(G5604),CHAR(160),""),CHAR(10),"")),
TRIM(SUBSTITUTE(SUBSTITUTE(Category_Map!$A$3:$A$28,CHAR(160),""),CHAR(10),"")),0)),
"Not Found")</f>
        <v>Food and beverages</v>
      </c>
      <c r="J5604" t="str">
        <f t="shared" si="87"/>
        <v>Pre-COVID</v>
      </c>
    </row>
    <row r="5605" spans="1:10" x14ac:dyDescent="0.35">
      <c r="A5605" t="s">
        <v>34</v>
      </c>
      <c r="B5605">
        <v>2018</v>
      </c>
      <c r="C5605" t="s">
        <v>46</v>
      </c>
      <c r="D5605">
        <v>140.1</v>
      </c>
      <c r="E5605">
        <v>12</v>
      </c>
      <c r="F5605" s="1">
        <v>43435</v>
      </c>
      <c r="G5605" t="s">
        <v>16</v>
      </c>
      <c r="H5605">
        <v>163</v>
      </c>
      <c r="I5605" t="str" cm="1">
        <f t="array" ref="I5605">IFERROR(
INDEX(Category_Map!$B$3:$B$28,
MATCH(TRIM(SUBSTITUTE(SUBSTITUTE(CLEAN(G5605),CHAR(160),""),CHAR(10),"")),
TRIM(SUBSTITUTE(SUBSTITUTE(Category_Map!$A$3:$A$28,CHAR(160),""),CHAR(10),"")),0)),
"Not Found")</f>
        <v>Miscellaneous</v>
      </c>
      <c r="J5605" t="str">
        <f t="shared" si="87"/>
        <v>Pre-COVID</v>
      </c>
    </row>
    <row r="5606" spans="1:10" x14ac:dyDescent="0.35">
      <c r="A5606" t="s">
        <v>34</v>
      </c>
      <c r="B5606">
        <v>2018</v>
      </c>
      <c r="C5606" t="s">
        <v>46</v>
      </c>
      <c r="D5606">
        <v>140.1</v>
      </c>
      <c r="E5606">
        <v>12</v>
      </c>
      <c r="F5606" s="1">
        <v>43435</v>
      </c>
      <c r="G5606" t="s">
        <v>17</v>
      </c>
      <c r="H5606">
        <v>148.1</v>
      </c>
      <c r="I5606" t="str" cm="1">
        <f t="array" ref="I5606">IFERROR(
INDEX(Category_Map!$B$3:$B$28,
MATCH(TRIM(SUBSTITUTE(SUBSTITUTE(CLEAN(G5606),CHAR(160),""),CHAR(10),"")),
TRIM(SUBSTITUTE(SUBSTITUTE(Category_Map!$A$3:$A$28,CHAR(160),""),CHAR(10),"")),0)),
"Not Found")</f>
        <v>Clothing and Footwear</v>
      </c>
      <c r="J5606" t="str">
        <f t="shared" si="87"/>
        <v>Pre-COVID</v>
      </c>
    </row>
    <row r="5607" spans="1:10" x14ac:dyDescent="0.35">
      <c r="A5607" t="s">
        <v>34</v>
      </c>
      <c r="B5607">
        <v>2018</v>
      </c>
      <c r="C5607" t="s">
        <v>46</v>
      </c>
      <c r="D5607">
        <v>140.1</v>
      </c>
      <c r="E5607">
        <v>12</v>
      </c>
      <c r="F5607" s="1">
        <v>43435</v>
      </c>
      <c r="G5607" t="s">
        <v>18</v>
      </c>
      <c r="H5607">
        <v>139.4</v>
      </c>
      <c r="I5607" t="str" cm="1">
        <f t="array" ref="I5607">IFERROR(
INDEX(Category_Map!$B$3:$B$28,
MATCH(TRIM(SUBSTITUTE(SUBSTITUTE(CLEAN(G5607),CHAR(160),""),CHAR(10),"")),
TRIM(SUBSTITUTE(SUBSTITUTE(Category_Map!$A$3:$A$28,CHAR(160),""),CHAR(10),"")),0)),
"Not Found")</f>
        <v>Clothing and Footwear</v>
      </c>
      <c r="J5607" t="str">
        <f t="shared" si="87"/>
        <v>Pre-COVID</v>
      </c>
    </row>
    <row r="5608" spans="1:10" x14ac:dyDescent="0.35">
      <c r="A5608" t="s">
        <v>34</v>
      </c>
      <c r="B5608">
        <v>2018</v>
      </c>
      <c r="C5608" t="s">
        <v>46</v>
      </c>
      <c r="D5608">
        <v>140.1</v>
      </c>
      <c r="E5608">
        <v>12</v>
      </c>
      <c r="F5608" s="1">
        <v>43435</v>
      </c>
      <c r="G5608" t="s">
        <v>19</v>
      </c>
      <c r="H5608">
        <v>146.80000000000001</v>
      </c>
      <c r="I5608" t="str" cm="1">
        <f t="array" ref="I5608">IFERROR(
INDEX(Category_Map!$B$3:$B$28,
MATCH(TRIM(SUBSTITUTE(SUBSTITUTE(CLEAN(G5608),CHAR(160),""),CHAR(10),"")),
TRIM(SUBSTITUTE(SUBSTITUTE(Category_Map!$A$3:$A$28,CHAR(160),""),CHAR(10),"")),0)),
"Not Found")</f>
        <v>Clothing and Footwear</v>
      </c>
      <c r="J5608" t="str">
        <f t="shared" si="87"/>
        <v>Pre-COVID</v>
      </c>
    </row>
    <row r="5609" spans="1:10" x14ac:dyDescent="0.35">
      <c r="A5609" t="s">
        <v>34</v>
      </c>
      <c r="B5609">
        <v>2018</v>
      </c>
      <c r="C5609" t="s">
        <v>46</v>
      </c>
      <c r="D5609">
        <v>140.1</v>
      </c>
      <c r="E5609">
        <v>12</v>
      </c>
      <c r="F5609" s="1">
        <v>43435</v>
      </c>
      <c r="G5609" t="s">
        <v>20</v>
      </c>
      <c r="H5609">
        <v>146.5</v>
      </c>
      <c r="I5609" t="str" cm="1">
        <f t="array" ref="I5609">IFERROR(
INDEX(Category_Map!$B$3:$B$28,
MATCH(TRIM(SUBSTITUTE(SUBSTITUTE(CLEAN(G5609),CHAR(160),""),CHAR(10),"")),
TRIM(SUBSTITUTE(SUBSTITUTE(Category_Map!$A$3:$A$28,CHAR(160),""),CHAR(10),"")),0)),
"Not Found")</f>
        <v>Housing and Utilities</v>
      </c>
      <c r="J5609" t="str">
        <f t="shared" si="87"/>
        <v>Pre-COVID</v>
      </c>
    </row>
    <row r="5610" spans="1:10" x14ac:dyDescent="0.35">
      <c r="A5610" t="s">
        <v>34</v>
      </c>
      <c r="B5610">
        <v>2018</v>
      </c>
      <c r="C5610" t="s">
        <v>46</v>
      </c>
      <c r="D5610">
        <v>140.1</v>
      </c>
      <c r="E5610">
        <v>12</v>
      </c>
      <c r="F5610" s="1">
        <v>43435</v>
      </c>
      <c r="G5610" t="s">
        <v>21</v>
      </c>
      <c r="H5610">
        <v>142.69999999999999</v>
      </c>
      <c r="I5610" t="str" cm="1">
        <f t="array" ref="I5610">IFERROR(
INDEX(Category_Map!$B$3:$B$28,
MATCH(TRIM(SUBSTITUTE(SUBSTITUTE(CLEAN(G5610),CHAR(160),""),CHAR(10),"")),
TRIM(SUBSTITUTE(SUBSTITUTE(Category_Map!$A$3:$A$28,CHAR(160),""),CHAR(10),"")),0)),
"Not Found")</f>
        <v>Fuel and Energy</v>
      </c>
      <c r="J5610" t="str">
        <f t="shared" si="87"/>
        <v>Pre-COVID</v>
      </c>
    </row>
    <row r="5611" spans="1:10" x14ac:dyDescent="0.35">
      <c r="A5611" t="s">
        <v>34</v>
      </c>
      <c r="B5611">
        <v>2018</v>
      </c>
      <c r="C5611" t="s">
        <v>46</v>
      </c>
      <c r="D5611">
        <v>140.1</v>
      </c>
      <c r="E5611">
        <v>12</v>
      </c>
      <c r="F5611" s="1">
        <v>43435</v>
      </c>
      <c r="G5611" t="s">
        <v>22</v>
      </c>
      <c r="H5611">
        <v>143.19999999999999</v>
      </c>
      <c r="I5611" t="str" cm="1">
        <f t="array" ref="I5611">IFERROR(
INDEX(Category_Map!$B$3:$B$28,
MATCH(TRIM(SUBSTITUTE(SUBSTITUTE(CLEAN(G5611),CHAR(160),""),CHAR(10),"")),
TRIM(SUBSTITUTE(SUBSTITUTE(Category_Map!$A$3:$A$28,CHAR(160),""),CHAR(10),"")),0)),
"Not Found")</f>
        <v>Household goods and services</v>
      </c>
      <c r="J5611" t="str">
        <f t="shared" si="87"/>
        <v>Pre-COVID</v>
      </c>
    </row>
    <row r="5612" spans="1:10" x14ac:dyDescent="0.35">
      <c r="A5612" t="s">
        <v>34</v>
      </c>
      <c r="B5612">
        <v>2018</v>
      </c>
      <c r="C5612" t="s">
        <v>46</v>
      </c>
      <c r="D5612">
        <v>140.1</v>
      </c>
      <c r="E5612">
        <v>12</v>
      </c>
      <c r="F5612" s="1">
        <v>43435</v>
      </c>
      <c r="G5612" t="s">
        <v>23</v>
      </c>
      <c r="H5612">
        <v>144.9</v>
      </c>
      <c r="I5612" t="str" cm="1">
        <f t="array" ref="I5612">IFERROR(
INDEX(Category_Map!$B$3:$B$28,
MATCH(TRIM(SUBSTITUTE(SUBSTITUTE(CLEAN(G5612),CHAR(160),""),CHAR(10),"")),
TRIM(SUBSTITUTE(SUBSTITUTE(Category_Map!$A$3:$A$28,CHAR(160),""),CHAR(10),"")),0)),
"Not Found")</f>
        <v>Health</v>
      </c>
      <c r="J5612" t="str">
        <f t="shared" si="87"/>
        <v>Pre-COVID</v>
      </c>
    </row>
    <row r="5613" spans="1:10" x14ac:dyDescent="0.35">
      <c r="A5613" t="s">
        <v>34</v>
      </c>
      <c r="B5613">
        <v>2018</v>
      </c>
      <c r="C5613" t="s">
        <v>46</v>
      </c>
      <c r="D5613">
        <v>140.1</v>
      </c>
      <c r="E5613">
        <v>12</v>
      </c>
      <c r="F5613" s="1">
        <v>43435</v>
      </c>
      <c r="G5613" t="s">
        <v>24</v>
      </c>
      <c r="H5613">
        <v>123.6</v>
      </c>
      <c r="I5613" t="str" cm="1">
        <f t="array" ref="I5613">IFERROR(
INDEX(Category_Map!$B$3:$B$28,
MATCH(TRIM(SUBSTITUTE(SUBSTITUTE(CLEAN(G5613),CHAR(160),""),CHAR(10),"")),
TRIM(SUBSTITUTE(SUBSTITUTE(Category_Map!$A$3:$A$28,CHAR(160),""),CHAR(10),"")),0)),
"Not Found")</f>
        <v>Transport &amp; Communication</v>
      </c>
      <c r="J5613" t="str">
        <f t="shared" si="87"/>
        <v>Pre-COVID</v>
      </c>
    </row>
    <row r="5614" spans="1:10" x14ac:dyDescent="0.35">
      <c r="A5614" t="s">
        <v>34</v>
      </c>
      <c r="B5614">
        <v>2018</v>
      </c>
      <c r="C5614" t="s">
        <v>46</v>
      </c>
      <c r="D5614">
        <v>140.1</v>
      </c>
      <c r="E5614">
        <v>12</v>
      </c>
      <c r="F5614" s="1">
        <v>43435</v>
      </c>
      <c r="G5614" t="s">
        <v>25</v>
      </c>
      <c r="H5614">
        <v>136.80000000000001</v>
      </c>
      <c r="I5614" t="str" cm="1">
        <f t="array" ref="I5614">IFERROR(
INDEX(Category_Map!$B$3:$B$28,
MATCH(TRIM(SUBSTITUTE(SUBSTITUTE(CLEAN(G5614),CHAR(160),""),CHAR(10),"")),
TRIM(SUBSTITUTE(SUBSTITUTE(Category_Map!$A$3:$A$28,CHAR(160),""),CHAR(10),"")),0)),
"Not Found")</f>
        <v>Recreation and Personal Care</v>
      </c>
      <c r="J5614" t="str">
        <f t="shared" si="87"/>
        <v>Pre-COVID</v>
      </c>
    </row>
    <row r="5615" spans="1:10" x14ac:dyDescent="0.35">
      <c r="A5615" t="s">
        <v>34</v>
      </c>
      <c r="B5615">
        <v>2018</v>
      </c>
      <c r="C5615" t="s">
        <v>46</v>
      </c>
      <c r="D5615">
        <v>140.1</v>
      </c>
      <c r="E5615">
        <v>12</v>
      </c>
      <c r="F5615" s="1">
        <v>43435</v>
      </c>
      <c r="G5615" t="s">
        <v>26</v>
      </c>
      <c r="H5615">
        <v>150.1</v>
      </c>
      <c r="I5615" t="str" cm="1">
        <f t="array" ref="I5615">IFERROR(
INDEX(Category_Map!$B$3:$B$28,
MATCH(TRIM(SUBSTITUTE(SUBSTITUTE(CLEAN(G5615),CHAR(160),""),CHAR(10),"")),
TRIM(SUBSTITUTE(SUBSTITUTE(Category_Map!$A$3:$A$28,CHAR(160),""),CHAR(10),"")),0)),
"Not Found")</f>
        <v>Education</v>
      </c>
      <c r="J5615" t="str">
        <f t="shared" si="87"/>
        <v>Pre-COVID</v>
      </c>
    </row>
    <row r="5616" spans="1:10" x14ac:dyDescent="0.35">
      <c r="A5616" t="s">
        <v>34</v>
      </c>
      <c r="B5616">
        <v>2018</v>
      </c>
      <c r="C5616" t="s">
        <v>46</v>
      </c>
      <c r="D5616">
        <v>140.1</v>
      </c>
      <c r="E5616">
        <v>12</v>
      </c>
      <c r="F5616" s="1">
        <v>43435</v>
      </c>
      <c r="G5616" t="s">
        <v>27</v>
      </c>
      <c r="H5616">
        <v>132.19999999999999</v>
      </c>
      <c r="I5616" t="str" cm="1">
        <f t="array" ref="I5616">IFERROR(
INDEX(Category_Map!$B$3:$B$28,
MATCH(TRIM(SUBSTITUTE(SUBSTITUTE(CLEAN(G5616),CHAR(160),""),CHAR(10),"")),
TRIM(SUBSTITUTE(SUBSTITUTE(Category_Map!$A$3:$A$28,CHAR(160),""),CHAR(10),"")),0)),
"Not Found")</f>
        <v>Personal care and effects</v>
      </c>
      <c r="J5616" t="str">
        <f t="shared" si="87"/>
        <v>Pre-COVID</v>
      </c>
    </row>
    <row r="5617" spans="1:10" x14ac:dyDescent="0.35">
      <c r="A5617" t="s">
        <v>34</v>
      </c>
      <c r="B5617">
        <v>2018</v>
      </c>
      <c r="C5617" t="s">
        <v>46</v>
      </c>
      <c r="D5617">
        <v>140.1</v>
      </c>
      <c r="E5617">
        <v>12</v>
      </c>
      <c r="F5617" s="1">
        <v>43435</v>
      </c>
      <c r="G5617" t="s">
        <v>28</v>
      </c>
      <c r="H5617">
        <v>136.80000000000001</v>
      </c>
      <c r="I5617" t="str" cm="1">
        <f t="array" ref="I5617">IFERROR(
INDEX(Category_Map!$B$3:$B$28,
MATCH(TRIM(SUBSTITUTE(SUBSTITUTE(CLEAN(G5617),CHAR(160),""),CHAR(10),"")),
TRIM(SUBSTITUTE(SUBSTITUTE(Category_Map!$A$3:$A$28,CHAR(160),""),CHAR(10),"")),0)),
"Not Found")</f>
        <v>Miscellaneous</v>
      </c>
      <c r="J5617" t="str">
        <f t="shared" si="87"/>
        <v>Pre-COVID</v>
      </c>
    </row>
    <row r="5618" spans="1:10" x14ac:dyDescent="0.35">
      <c r="A5618" t="s">
        <v>30</v>
      </c>
      <c r="B5618">
        <v>2019</v>
      </c>
      <c r="C5618" t="s">
        <v>31</v>
      </c>
      <c r="D5618">
        <v>141</v>
      </c>
      <c r="E5618">
        <v>1</v>
      </c>
      <c r="F5618" s="1">
        <v>43466</v>
      </c>
      <c r="G5618" t="s">
        <v>3</v>
      </c>
      <c r="H5618">
        <v>136.6</v>
      </c>
      <c r="I5618" t="str" cm="1">
        <f t="array" ref="I5618">IFERROR(
INDEX(Category_Map!$B$3:$B$28,
MATCH(TRIM(SUBSTITUTE(SUBSTITUTE(CLEAN(G5618),CHAR(160),""),CHAR(10),"")),
TRIM(SUBSTITUTE(SUBSTITUTE(Category_Map!$A$3:$A$28,CHAR(160),""),CHAR(10),"")),0)),
"Not Found")</f>
        <v>Food</v>
      </c>
      <c r="J5618" t="str">
        <f t="shared" si="87"/>
        <v>Pre-COVID</v>
      </c>
    </row>
    <row r="5619" spans="1:10" x14ac:dyDescent="0.35">
      <c r="A5619" t="s">
        <v>30</v>
      </c>
      <c r="B5619">
        <v>2019</v>
      </c>
      <c r="C5619" t="s">
        <v>31</v>
      </c>
      <c r="D5619">
        <v>141</v>
      </c>
      <c r="E5619">
        <v>1</v>
      </c>
      <c r="F5619" s="1">
        <v>43466</v>
      </c>
      <c r="G5619" t="s">
        <v>4</v>
      </c>
      <c r="H5619">
        <v>152.5</v>
      </c>
      <c r="I5619" t="str" cm="1">
        <f t="array" ref="I5619">IFERROR(
INDEX(Category_Map!$B$3:$B$28,
MATCH(TRIM(SUBSTITUTE(SUBSTITUTE(CLEAN(G5619),CHAR(160),""),CHAR(10),"")),
TRIM(SUBSTITUTE(SUBSTITUTE(Category_Map!$A$3:$A$28,CHAR(160),""),CHAR(10),"")),0)),
"Not Found")</f>
        <v>Food</v>
      </c>
      <c r="J5619" t="str">
        <f t="shared" si="87"/>
        <v>Pre-COVID</v>
      </c>
    </row>
    <row r="5620" spans="1:10" x14ac:dyDescent="0.35">
      <c r="A5620" t="s">
        <v>30</v>
      </c>
      <c r="B5620">
        <v>2019</v>
      </c>
      <c r="C5620" t="s">
        <v>31</v>
      </c>
      <c r="D5620">
        <v>141</v>
      </c>
      <c r="E5620">
        <v>1</v>
      </c>
      <c r="F5620" s="1">
        <v>43466</v>
      </c>
      <c r="G5620" t="s">
        <v>5</v>
      </c>
      <c r="H5620">
        <v>138.19999999999999</v>
      </c>
      <c r="I5620" t="str" cm="1">
        <f t="array" ref="I5620">IFERROR(
INDEX(Category_Map!$B$3:$B$28,
MATCH(TRIM(SUBSTITUTE(SUBSTITUTE(CLEAN(G5620),CHAR(160),""),CHAR(10),"")),
TRIM(SUBSTITUTE(SUBSTITUTE(Category_Map!$A$3:$A$28,CHAR(160),""),CHAR(10),"")),0)),
"Not Found")</f>
        <v>Food</v>
      </c>
      <c r="J5620" t="str">
        <f t="shared" si="87"/>
        <v>Pre-COVID</v>
      </c>
    </row>
    <row r="5621" spans="1:10" x14ac:dyDescent="0.35">
      <c r="A5621" t="s">
        <v>30</v>
      </c>
      <c r="B5621">
        <v>2019</v>
      </c>
      <c r="C5621" t="s">
        <v>31</v>
      </c>
      <c r="D5621">
        <v>141</v>
      </c>
      <c r="E5621">
        <v>1</v>
      </c>
      <c r="F5621" s="1">
        <v>43466</v>
      </c>
      <c r="G5621" t="s">
        <v>6</v>
      </c>
      <c r="H5621">
        <v>142.4</v>
      </c>
      <c r="I5621" t="str" cm="1">
        <f t="array" ref="I5621">IFERROR(
INDEX(Category_Map!$B$3:$B$28,
MATCH(TRIM(SUBSTITUTE(SUBSTITUTE(CLEAN(G5621),CHAR(160),""),CHAR(10),"")),
TRIM(SUBSTITUTE(SUBSTITUTE(Category_Map!$A$3:$A$28,CHAR(160),""),CHAR(10),"")),0)),
"Not Found")</f>
        <v>Food</v>
      </c>
      <c r="J5621" t="str">
        <f t="shared" si="87"/>
        <v>Pre-COVID</v>
      </c>
    </row>
    <row r="5622" spans="1:10" x14ac:dyDescent="0.35">
      <c r="A5622" t="s">
        <v>30</v>
      </c>
      <c r="B5622">
        <v>2019</v>
      </c>
      <c r="C5622" t="s">
        <v>31</v>
      </c>
      <c r="D5622">
        <v>141</v>
      </c>
      <c r="E5622">
        <v>1</v>
      </c>
      <c r="F5622" s="1">
        <v>43466</v>
      </c>
      <c r="G5622" t="s">
        <v>7</v>
      </c>
      <c r="H5622">
        <v>123.9</v>
      </c>
      <c r="I5622" t="str" cm="1">
        <f t="array" ref="I5622">IFERROR(
INDEX(Category_Map!$B$3:$B$28,
MATCH(TRIM(SUBSTITUTE(SUBSTITUTE(CLEAN(G5622),CHAR(160),""),CHAR(10),"")),
TRIM(SUBSTITUTE(SUBSTITUTE(Category_Map!$A$3:$A$28,CHAR(160),""),CHAR(10),"")),0)),
"Not Found")</f>
        <v>Food</v>
      </c>
      <c r="J5622" t="str">
        <f t="shared" si="87"/>
        <v>Pre-COVID</v>
      </c>
    </row>
    <row r="5623" spans="1:10" x14ac:dyDescent="0.35">
      <c r="A5623" t="s">
        <v>30</v>
      </c>
      <c r="B5623">
        <v>2019</v>
      </c>
      <c r="C5623" t="s">
        <v>31</v>
      </c>
      <c r="D5623">
        <v>141</v>
      </c>
      <c r="E5623">
        <v>1</v>
      </c>
      <c r="F5623" s="1">
        <v>43466</v>
      </c>
      <c r="G5623" t="s">
        <v>8</v>
      </c>
      <c r="H5623">
        <v>135.5</v>
      </c>
      <c r="I5623" t="str" cm="1">
        <f t="array" ref="I5623">IFERROR(
INDEX(Category_Map!$B$3:$B$28,
MATCH(TRIM(SUBSTITUTE(SUBSTITUTE(CLEAN(G5623),CHAR(160),""),CHAR(10),"")),
TRIM(SUBSTITUTE(SUBSTITUTE(Category_Map!$A$3:$A$28,CHAR(160),""),CHAR(10),"")),0)),
"Not Found")</f>
        <v>Food</v>
      </c>
      <c r="J5623" t="str">
        <f t="shared" si="87"/>
        <v>Pre-COVID</v>
      </c>
    </row>
    <row r="5624" spans="1:10" x14ac:dyDescent="0.35">
      <c r="A5624" t="s">
        <v>30</v>
      </c>
      <c r="B5624">
        <v>2019</v>
      </c>
      <c r="C5624" t="s">
        <v>31</v>
      </c>
      <c r="D5624">
        <v>141</v>
      </c>
      <c r="E5624">
        <v>1</v>
      </c>
      <c r="F5624" s="1">
        <v>43466</v>
      </c>
      <c r="G5624" t="s">
        <v>9</v>
      </c>
      <c r="H5624">
        <v>131.69999999999999</v>
      </c>
      <c r="I5624" t="str" cm="1">
        <f t="array" ref="I5624">IFERROR(
INDEX(Category_Map!$B$3:$B$28,
MATCH(TRIM(SUBSTITUTE(SUBSTITUTE(CLEAN(G5624),CHAR(160),""),CHAR(10),"")),
TRIM(SUBSTITUTE(SUBSTITUTE(Category_Map!$A$3:$A$28,CHAR(160),""),CHAR(10),"")),0)),
"Not Found")</f>
        <v>Food</v>
      </c>
      <c r="J5624" t="str">
        <f t="shared" si="87"/>
        <v>Pre-COVID</v>
      </c>
    </row>
    <row r="5625" spans="1:10" x14ac:dyDescent="0.35">
      <c r="A5625" t="s">
        <v>30</v>
      </c>
      <c r="B5625">
        <v>2019</v>
      </c>
      <c r="C5625" t="s">
        <v>31</v>
      </c>
      <c r="D5625">
        <v>141</v>
      </c>
      <c r="E5625">
        <v>1</v>
      </c>
      <c r="F5625" s="1">
        <v>43466</v>
      </c>
      <c r="G5625" t="s">
        <v>10</v>
      </c>
      <c r="H5625">
        <v>121.3</v>
      </c>
      <c r="I5625" t="str" cm="1">
        <f t="array" ref="I5625">IFERROR(
INDEX(Category_Map!$B$3:$B$28,
MATCH(TRIM(SUBSTITUTE(SUBSTITUTE(CLEAN(G5625),CHAR(160),""),CHAR(10),"")),
TRIM(SUBSTITUTE(SUBSTITUTE(Category_Map!$A$3:$A$28,CHAR(160),""),CHAR(10),"")),0)),
"Not Found")</f>
        <v>Food</v>
      </c>
      <c r="J5625" t="str">
        <f t="shared" si="87"/>
        <v>Pre-COVID</v>
      </c>
    </row>
    <row r="5626" spans="1:10" x14ac:dyDescent="0.35">
      <c r="A5626" t="s">
        <v>30</v>
      </c>
      <c r="B5626">
        <v>2019</v>
      </c>
      <c r="C5626" t="s">
        <v>31</v>
      </c>
      <c r="D5626">
        <v>141</v>
      </c>
      <c r="E5626">
        <v>1</v>
      </c>
      <c r="F5626" s="1">
        <v>43466</v>
      </c>
      <c r="G5626" t="s">
        <v>11</v>
      </c>
      <c r="H5626">
        <v>108.4</v>
      </c>
      <c r="I5626" t="str" cm="1">
        <f t="array" ref="I5626">IFERROR(
INDEX(Category_Map!$B$3:$B$28,
MATCH(TRIM(SUBSTITUTE(SUBSTITUTE(CLEAN(G5626),CHAR(160),""),CHAR(10),"")),
TRIM(SUBSTITUTE(SUBSTITUTE(Category_Map!$A$3:$A$28,CHAR(160),""),CHAR(10),"")),0)),
"Not Found")</f>
        <v>Food</v>
      </c>
      <c r="J5626" t="str">
        <f t="shared" si="87"/>
        <v>Pre-COVID</v>
      </c>
    </row>
    <row r="5627" spans="1:10" x14ac:dyDescent="0.35">
      <c r="A5627" t="s">
        <v>30</v>
      </c>
      <c r="B5627">
        <v>2019</v>
      </c>
      <c r="C5627" t="s">
        <v>31</v>
      </c>
      <c r="D5627">
        <v>141</v>
      </c>
      <c r="E5627">
        <v>1</v>
      </c>
      <c r="F5627" s="1">
        <v>43466</v>
      </c>
      <c r="G5627" t="s">
        <v>12</v>
      </c>
      <c r="H5627">
        <v>138.9</v>
      </c>
      <c r="I5627" t="str" cm="1">
        <f t="array" ref="I5627">IFERROR(
INDEX(Category_Map!$B$3:$B$28,
MATCH(TRIM(SUBSTITUTE(SUBSTITUTE(CLEAN(G5627),CHAR(160),""),CHAR(10),"")),
TRIM(SUBSTITUTE(SUBSTITUTE(Category_Map!$A$3:$A$28,CHAR(160),""),CHAR(10),"")),0)),
"Not Found")</f>
        <v>Food</v>
      </c>
      <c r="J5627" t="str">
        <f t="shared" si="87"/>
        <v>Pre-COVID</v>
      </c>
    </row>
    <row r="5628" spans="1:10" x14ac:dyDescent="0.35">
      <c r="A5628" t="s">
        <v>30</v>
      </c>
      <c r="B5628">
        <v>2019</v>
      </c>
      <c r="C5628" t="s">
        <v>31</v>
      </c>
      <c r="D5628">
        <v>141</v>
      </c>
      <c r="E5628">
        <v>1</v>
      </c>
      <c r="F5628" s="1">
        <v>43466</v>
      </c>
      <c r="G5628" t="s">
        <v>13</v>
      </c>
      <c r="H5628">
        <v>137</v>
      </c>
      <c r="I5628" t="str" cm="1">
        <f t="array" ref="I5628">IFERROR(
INDEX(Category_Map!$B$3:$B$28,
MATCH(TRIM(SUBSTITUTE(SUBSTITUTE(CLEAN(G5628),CHAR(160),""),CHAR(10),"")),
TRIM(SUBSTITUTE(SUBSTITUTE(Category_Map!$A$3:$A$28,CHAR(160),""),CHAR(10),"")),0)),
"Not Found")</f>
        <v>Food and beverages</v>
      </c>
      <c r="J5628" t="str">
        <f t="shared" si="87"/>
        <v>Pre-COVID</v>
      </c>
    </row>
    <row r="5629" spans="1:10" x14ac:dyDescent="0.35">
      <c r="A5629" t="s">
        <v>30</v>
      </c>
      <c r="B5629">
        <v>2019</v>
      </c>
      <c r="C5629" t="s">
        <v>31</v>
      </c>
      <c r="D5629">
        <v>141</v>
      </c>
      <c r="E5629">
        <v>1</v>
      </c>
      <c r="F5629" s="1">
        <v>43466</v>
      </c>
      <c r="G5629" t="s">
        <v>14</v>
      </c>
      <c r="H5629">
        <v>155.80000000000001</v>
      </c>
      <c r="I5629" t="str" cm="1">
        <f t="array" ref="I5629">IFERROR(
INDEX(Category_Map!$B$3:$B$28,
MATCH(TRIM(SUBSTITUTE(SUBSTITUTE(CLEAN(G5629),CHAR(160),""),CHAR(10),"")),
TRIM(SUBSTITUTE(SUBSTITUTE(Category_Map!$A$3:$A$28,CHAR(160),""),CHAR(10),"")),0)),
"Not Found")</f>
        <v>Food and beverages</v>
      </c>
      <c r="J5629" t="str">
        <f t="shared" si="87"/>
        <v>Pre-COVID</v>
      </c>
    </row>
    <row r="5630" spans="1:10" x14ac:dyDescent="0.35">
      <c r="A5630" t="s">
        <v>30</v>
      </c>
      <c r="B5630">
        <v>2019</v>
      </c>
      <c r="C5630" t="s">
        <v>31</v>
      </c>
      <c r="D5630">
        <v>141</v>
      </c>
      <c r="E5630">
        <v>1</v>
      </c>
      <c r="F5630" s="1">
        <v>43466</v>
      </c>
      <c r="G5630" t="s">
        <v>15</v>
      </c>
      <c r="H5630">
        <v>137.4</v>
      </c>
      <c r="I5630" t="str" cm="1">
        <f t="array" ref="I5630">IFERROR(
INDEX(Category_Map!$B$3:$B$28,
MATCH(TRIM(SUBSTITUTE(SUBSTITUTE(CLEAN(G5630),CHAR(160),""),CHAR(10),"")),
TRIM(SUBSTITUTE(SUBSTITUTE(Category_Map!$A$3:$A$28,CHAR(160),""),CHAR(10),"")),0)),
"Not Found")</f>
        <v>Food and beverages</v>
      </c>
      <c r="J5630" t="str">
        <f t="shared" si="87"/>
        <v>Pre-COVID</v>
      </c>
    </row>
    <row r="5631" spans="1:10" x14ac:dyDescent="0.35">
      <c r="A5631" t="s">
        <v>30</v>
      </c>
      <c r="B5631">
        <v>2019</v>
      </c>
      <c r="C5631" t="s">
        <v>31</v>
      </c>
      <c r="D5631">
        <v>141</v>
      </c>
      <c r="E5631">
        <v>1</v>
      </c>
      <c r="F5631" s="1">
        <v>43466</v>
      </c>
      <c r="G5631" t="s">
        <v>16</v>
      </c>
      <c r="H5631">
        <v>162.69999999999999</v>
      </c>
      <c r="I5631" t="str" cm="1">
        <f t="array" ref="I5631">IFERROR(
INDEX(Category_Map!$B$3:$B$28,
MATCH(TRIM(SUBSTITUTE(SUBSTITUTE(CLEAN(G5631),CHAR(160),""),CHAR(10),"")),
TRIM(SUBSTITUTE(SUBSTITUTE(Category_Map!$A$3:$A$28,CHAR(160),""),CHAR(10),"")),0)),
"Not Found")</f>
        <v>Miscellaneous</v>
      </c>
      <c r="J5631" t="str">
        <f t="shared" si="87"/>
        <v>Pre-COVID</v>
      </c>
    </row>
    <row r="5632" spans="1:10" x14ac:dyDescent="0.35">
      <c r="A5632" t="s">
        <v>30</v>
      </c>
      <c r="B5632">
        <v>2019</v>
      </c>
      <c r="C5632" t="s">
        <v>31</v>
      </c>
      <c r="D5632">
        <v>141</v>
      </c>
      <c r="E5632">
        <v>1</v>
      </c>
      <c r="F5632" s="1">
        <v>43466</v>
      </c>
      <c r="G5632" t="s">
        <v>17</v>
      </c>
      <c r="H5632">
        <v>150.6</v>
      </c>
      <c r="I5632" t="str" cm="1">
        <f t="array" ref="I5632">IFERROR(
INDEX(Category_Map!$B$3:$B$28,
MATCH(TRIM(SUBSTITUTE(SUBSTITUTE(CLEAN(G5632),CHAR(160),""),CHAR(10),"")),
TRIM(SUBSTITUTE(SUBSTITUTE(Category_Map!$A$3:$A$28,CHAR(160),""),CHAR(10),"")),0)),
"Not Found")</f>
        <v>Clothing and Footwear</v>
      </c>
      <c r="J5632" t="str">
        <f t="shared" si="87"/>
        <v>Pre-COVID</v>
      </c>
    </row>
    <row r="5633" spans="1:10" x14ac:dyDescent="0.35">
      <c r="A5633" t="s">
        <v>30</v>
      </c>
      <c r="B5633">
        <v>2019</v>
      </c>
      <c r="C5633" t="s">
        <v>31</v>
      </c>
      <c r="D5633">
        <v>141</v>
      </c>
      <c r="E5633">
        <v>1</v>
      </c>
      <c r="F5633" s="1">
        <v>43466</v>
      </c>
      <c r="G5633" t="s">
        <v>18</v>
      </c>
      <c r="H5633">
        <v>145.1</v>
      </c>
      <c r="I5633" t="str" cm="1">
        <f t="array" ref="I5633">IFERROR(
INDEX(Category_Map!$B$3:$B$28,
MATCH(TRIM(SUBSTITUTE(SUBSTITUTE(CLEAN(G5633),CHAR(160),""),CHAR(10),"")),
TRIM(SUBSTITUTE(SUBSTITUTE(Category_Map!$A$3:$A$28,CHAR(160),""),CHAR(10),"")),0)),
"Not Found")</f>
        <v>Clothing and Footwear</v>
      </c>
      <c r="J5633" t="str">
        <f t="shared" si="87"/>
        <v>Pre-COVID</v>
      </c>
    </row>
    <row r="5634" spans="1:10" x14ac:dyDescent="0.35">
      <c r="A5634" t="s">
        <v>30</v>
      </c>
      <c r="B5634">
        <v>2019</v>
      </c>
      <c r="C5634" t="s">
        <v>31</v>
      </c>
      <c r="D5634">
        <v>141</v>
      </c>
      <c r="E5634">
        <v>1</v>
      </c>
      <c r="F5634" s="1">
        <v>43466</v>
      </c>
      <c r="G5634" t="s">
        <v>19</v>
      </c>
      <c r="H5634">
        <v>149.9</v>
      </c>
      <c r="I5634" t="str" cm="1">
        <f t="array" ref="I5634">IFERROR(
INDEX(Category_Map!$B$3:$B$28,
MATCH(TRIM(SUBSTITUTE(SUBSTITUTE(CLEAN(G5634),CHAR(160),""),CHAR(10),"")),
TRIM(SUBSTITUTE(SUBSTITUTE(Category_Map!$A$3:$A$28,CHAR(160),""),CHAR(10),"")),0)),
"Not Found")</f>
        <v>Clothing and Footwear</v>
      </c>
      <c r="J5634" t="str">
        <f t="shared" ref="J5634:J5697" si="88">IF(F5634 &lt; DATE(2020,3,1), "Pre-COVID", "Post-COVID")</f>
        <v>Pre-COVID</v>
      </c>
    </row>
    <row r="5635" spans="1:10" x14ac:dyDescent="0.35">
      <c r="A5635" t="s">
        <v>30</v>
      </c>
      <c r="B5635">
        <v>2019</v>
      </c>
      <c r="C5635" t="s">
        <v>31</v>
      </c>
      <c r="D5635">
        <v>141</v>
      </c>
      <c r="E5635">
        <v>1</v>
      </c>
      <c r="F5635" s="1">
        <v>43466</v>
      </c>
      <c r="G5635" t="s">
        <v>20</v>
      </c>
      <c r="H5635">
        <v>0</v>
      </c>
      <c r="I5635" t="str" cm="1">
        <f t="array" ref="I5635">IFERROR(
INDEX(Category_Map!$B$3:$B$28,
MATCH(TRIM(SUBSTITUTE(SUBSTITUTE(CLEAN(G5635),CHAR(160),""),CHAR(10),"")),
TRIM(SUBSTITUTE(SUBSTITUTE(Category_Map!$A$3:$A$28,CHAR(160),""),CHAR(10),"")),0)),
"Not Found")</f>
        <v>Housing and Utilities</v>
      </c>
      <c r="J5635" t="str">
        <f t="shared" si="88"/>
        <v>Pre-COVID</v>
      </c>
    </row>
    <row r="5636" spans="1:10" x14ac:dyDescent="0.35">
      <c r="A5636" t="s">
        <v>30</v>
      </c>
      <c r="B5636">
        <v>2019</v>
      </c>
      <c r="C5636" t="s">
        <v>31</v>
      </c>
      <c r="D5636">
        <v>141</v>
      </c>
      <c r="E5636">
        <v>1</v>
      </c>
      <c r="F5636" s="1">
        <v>43466</v>
      </c>
      <c r="G5636" t="s">
        <v>21</v>
      </c>
      <c r="H5636">
        <v>146.19999999999999</v>
      </c>
      <c r="I5636" t="str" cm="1">
        <f t="array" ref="I5636">IFERROR(
INDEX(Category_Map!$B$3:$B$28,
MATCH(TRIM(SUBSTITUTE(SUBSTITUTE(CLEAN(G5636),CHAR(160),""),CHAR(10),"")),
TRIM(SUBSTITUTE(SUBSTITUTE(Category_Map!$A$3:$A$28,CHAR(160),""),CHAR(10),"")),0)),
"Not Found")</f>
        <v>Fuel and Energy</v>
      </c>
      <c r="J5636" t="str">
        <f t="shared" si="88"/>
        <v>Pre-COVID</v>
      </c>
    </row>
    <row r="5637" spans="1:10" x14ac:dyDescent="0.35">
      <c r="A5637" t="s">
        <v>30</v>
      </c>
      <c r="B5637">
        <v>2019</v>
      </c>
      <c r="C5637" t="s">
        <v>31</v>
      </c>
      <c r="D5637">
        <v>141</v>
      </c>
      <c r="E5637">
        <v>1</v>
      </c>
      <c r="F5637" s="1">
        <v>43466</v>
      </c>
      <c r="G5637" t="s">
        <v>22</v>
      </c>
      <c r="H5637">
        <v>150.1</v>
      </c>
      <c r="I5637" t="str" cm="1">
        <f t="array" ref="I5637">IFERROR(
INDEX(Category_Map!$B$3:$B$28,
MATCH(TRIM(SUBSTITUTE(SUBSTITUTE(CLEAN(G5637),CHAR(160),""),CHAR(10),"")),
TRIM(SUBSTITUTE(SUBSTITUTE(Category_Map!$A$3:$A$28,CHAR(160),""),CHAR(10),"")),0)),
"Not Found")</f>
        <v>Household goods and services</v>
      </c>
      <c r="J5637" t="str">
        <f t="shared" si="88"/>
        <v>Pre-COVID</v>
      </c>
    </row>
    <row r="5638" spans="1:10" x14ac:dyDescent="0.35">
      <c r="A5638" t="s">
        <v>30</v>
      </c>
      <c r="B5638">
        <v>2019</v>
      </c>
      <c r="C5638" t="s">
        <v>31</v>
      </c>
      <c r="D5638">
        <v>141</v>
      </c>
      <c r="E5638">
        <v>1</v>
      </c>
      <c r="F5638" s="1">
        <v>43466</v>
      </c>
      <c r="G5638" t="s">
        <v>23</v>
      </c>
      <c r="H5638">
        <v>149.6</v>
      </c>
      <c r="I5638" t="str" cm="1">
        <f t="array" ref="I5638">IFERROR(
INDEX(Category_Map!$B$3:$B$28,
MATCH(TRIM(SUBSTITUTE(SUBSTITUTE(CLEAN(G5638),CHAR(160),""),CHAR(10),"")),
TRIM(SUBSTITUTE(SUBSTITUTE(Category_Map!$A$3:$A$28,CHAR(160),""),CHAR(10),"")),0)),
"Not Found")</f>
        <v>Health</v>
      </c>
      <c r="J5638" t="str">
        <f t="shared" si="88"/>
        <v>Pre-COVID</v>
      </c>
    </row>
    <row r="5639" spans="1:10" x14ac:dyDescent="0.35">
      <c r="A5639" t="s">
        <v>30</v>
      </c>
      <c r="B5639">
        <v>2019</v>
      </c>
      <c r="C5639" t="s">
        <v>31</v>
      </c>
      <c r="D5639">
        <v>141</v>
      </c>
      <c r="E5639">
        <v>1</v>
      </c>
      <c r="F5639" s="1">
        <v>43466</v>
      </c>
      <c r="G5639" t="s">
        <v>24</v>
      </c>
      <c r="H5639">
        <v>128.6</v>
      </c>
      <c r="I5639" t="str" cm="1">
        <f t="array" ref="I5639">IFERROR(
INDEX(Category_Map!$B$3:$B$28,
MATCH(TRIM(SUBSTITUTE(SUBSTITUTE(CLEAN(G5639),CHAR(160),""),CHAR(10),"")),
TRIM(SUBSTITUTE(SUBSTITUTE(Category_Map!$A$3:$A$28,CHAR(160),""),CHAR(10),"")),0)),
"Not Found")</f>
        <v>Transport &amp; Communication</v>
      </c>
      <c r="J5639" t="str">
        <f t="shared" si="88"/>
        <v>Pre-COVID</v>
      </c>
    </row>
    <row r="5640" spans="1:10" x14ac:dyDescent="0.35">
      <c r="A5640" t="s">
        <v>30</v>
      </c>
      <c r="B5640">
        <v>2019</v>
      </c>
      <c r="C5640" t="s">
        <v>31</v>
      </c>
      <c r="D5640">
        <v>141</v>
      </c>
      <c r="E5640">
        <v>1</v>
      </c>
      <c r="F5640" s="1">
        <v>43466</v>
      </c>
      <c r="G5640" t="s">
        <v>25</v>
      </c>
      <c r="H5640">
        <v>142.9</v>
      </c>
      <c r="I5640" t="str" cm="1">
        <f t="array" ref="I5640">IFERROR(
INDEX(Category_Map!$B$3:$B$28,
MATCH(TRIM(SUBSTITUTE(SUBSTITUTE(CLEAN(G5640),CHAR(160),""),CHAR(10),"")),
TRIM(SUBSTITUTE(SUBSTITUTE(Category_Map!$A$3:$A$28,CHAR(160),""),CHAR(10),"")),0)),
"Not Found")</f>
        <v>Recreation and Personal Care</v>
      </c>
      <c r="J5640" t="str">
        <f t="shared" si="88"/>
        <v>Pre-COVID</v>
      </c>
    </row>
    <row r="5641" spans="1:10" x14ac:dyDescent="0.35">
      <c r="A5641" t="s">
        <v>30</v>
      </c>
      <c r="B5641">
        <v>2019</v>
      </c>
      <c r="C5641" t="s">
        <v>31</v>
      </c>
      <c r="D5641">
        <v>141</v>
      </c>
      <c r="E5641">
        <v>1</v>
      </c>
      <c r="F5641" s="1">
        <v>43466</v>
      </c>
      <c r="G5641" t="s">
        <v>26</v>
      </c>
      <c r="H5641">
        <v>155.19999999999999</v>
      </c>
      <c r="I5641" t="str" cm="1">
        <f t="array" ref="I5641">IFERROR(
INDEX(Category_Map!$B$3:$B$28,
MATCH(TRIM(SUBSTITUTE(SUBSTITUTE(CLEAN(G5641),CHAR(160),""),CHAR(10),"")),
TRIM(SUBSTITUTE(SUBSTITUTE(Category_Map!$A$3:$A$28,CHAR(160),""),CHAR(10),"")),0)),
"Not Found")</f>
        <v>Education</v>
      </c>
      <c r="J5641" t="str">
        <f t="shared" si="88"/>
        <v>Pre-COVID</v>
      </c>
    </row>
    <row r="5642" spans="1:10" x14ac:dyDescent="0.35">
      <c r="A5642" t="s">
        <v>30</v>
      </c>
      <c r="B5642">
        <v>2019</v>
      </c>
      <c r="C5642" t="s">
        <v>31</v>
      </c>
      <c r="D5642">
        <v>141</v>
      </c>
      <c r="E5642">
        <v>1</v>
      </c>
      <c r="F5642" s="1">
        <v>43466</v>
      </c>
      <c r="G5642" t="s">
        <v>27</v>
      </c>
      <c r="H5642">
        <v>133.5</v>
      </c>
      <c r="I5642" t="str" cm="1">
        <f t="array" ref="I5642">IFERROR(
INDEX(Category_Map!$B$3:$B$28,
MATCH(TRIM(SUBSTITUTE(SUBSTITUTE(CLEAN(G5642),CHAR(160),""),CHAR(10),"")),
TRIM(SUBSTITUTE(SUBSTITUTE(Category_Map!$A$3:$A$28,CHAR(160),""),CHAR(10),"")),0)),
"Not Found")</f>
        <v>Personal care and effects</v>
      </c>
      <c r="J5642" t="str">
        <f t="shared" si="88"/>
        <v>Pre-COVID</v>
      </c>
    </row>
    <row r="5643" spans="1:10" x14ac:dyDescent="0.35">
      <c r="A5643" t="s">
        <v>30</v>
      </c>
      <c r="B5643">
        <v>2019</v>
      </c>
      <c r="C5643" t="s">
        <v>31</v>
      </c>
      <c r="D5643">
        <v>141</v>
      </c>
      <c r="E5643">
        <v>1</v>
      </c>
      <c r="F5643" s="1">
        <v>43466</v>
      </c>
      <c r="G5643" t="s">
        <v>28</v>
      </c>
      <c r="H5643">
        <v>141.69999999999999</v>
      </c>
      <c r="I5643" t="str" cm="1">
        <f t="array" ref="I5643">IFERROR(
INDEX(Category_Map!$B$3:$B$28,
MATCH(TRIM(SUBSTITUTE(SUBSTITUTE(CLEAN(G5643),CHAR(160),""),CHAR(10),"")),
TRIM(SUBSTITUTE(SUBSTITUTE(Category_Map!$A$3:$A$28,CHAR(160),""),CHAR(10),"")),0)),
"Not Found")</f>
        <v>Miscellaneous</v>
      </c>
      <c r="J5643" t="str">
        <f t="shared" si="88"/>
        <v>Pre-COVID</v>
      </c>
    </row>
    <row r="5644" spans="1:10" x14ac:dyDescent="0.35">
      <c r="A5644" t="s">
        <v>33</v>
      </c>
      <c r="B5644">
        <v>2019</v>
      </c>
      <c r="C5644" t="s">
        <v>31</v>
      </c>
      <c r="D5644">
        <v>138</v>
      </c>
      <c r="E5644">
        <v>1</v>
      </c>
      <c r="F5644" s="1">
        <v>43466</v>
      </c>
      <c r="G5644" t="s">
        <v>3</v>
      </c>
      <c r="H5644">
        <v>138.30000000000001</v>
      </c>
      <c r="I5644" t="str" cm="1">
        <f t="array" ref="I5644">IFERROR(
INDEX(Category_Map!$B$3:$B$28,
MATCH(TRIM(SUBSTITUTE(SUBSTITUTE(CLEAN(G5644),CHAR(160),""),CHAR(10),"")),
TRIM(SUBSTITUTE(SUBSTITUTE(Category_Map!$A$3:$A$28,CHAR(160),""),CHAR(10),"")),0)),
"Not Found")</f>
        <v>Food</v>
      </c>
      <c r="J5644" t="str">
        <f t="shared" si="88"/>
        <v>Pre-COVID</v>
      </c>
    </row>
    <row r="5645" spans="1:10" x14ac:dyDescent="0.35">
      <c r="A5645" t="s">
        <v>33</v>
      </c>
      <c r="B5645">
        <v>2019</v>
      </c>
      <c r="C5645" t="s">
        <v>31</v>
      </c>
      <c r="D5645">
        <v>138</v>
      </c>
      <c r="E5645">
        <v>1</v>
      </c>
      <c r="F5645" s="1">
        <v>43466</v>
      </c>
      <c r="G5645" t="s">
        <v>4</v>
      </c>
      <c r="H5645">
        <v>149.4</v>
      </c>
      <c r="I5645" t="str" cm="1">
        <f t="array" ref="I5645">IFERROR(
INDEX(Category_Map!$B$3:$B$28,
MATCH(TRIM(SUBSTITUTE(SUBSTITUTE(CLEAN(G5645),CHAR(160),""),CHAR(10),"")),
TRIM(SUBSTITUTE(SUBSTITUTE(Category_Map!$A$3:$A$28,CHAR(160),""),CHAR(10),"")),0)),
"Not Found")</f>
        <v>Food</v>
      </c>
      <c r="J5645" t="str">
        <f t="shared" si="88"/>
        <v>Pre-COVID</v>
      </c>
    </row>
    <row r="5646" spans="1:10" x14ac:dyDescent="0.35">
      <c r="A5646" t="s">
        <v>33</v>
      </c>
      <c r="B5646">
        <v>2019</v>
      </c>
      <c r="C5646" t="s">
        <v>31</v>
      </c>
      <c r="D5646">
        <v>138</v>
      </c>
      <c r="E5646">
        <v>1</v>
      </c>
      <c r="F5646" s="1">
        <v>43466</v>
      </c>
      <c r="G5646" t="s">
        <v>5</v>
      </c>
      <c r="H5646">
        <v>143.5</v>
      </c>
      <c r="I5646" t="str" cm="1">
        <f t="array" ref="I5646">IFERROR(
INDEX(Category_Map!$B$3:$B$28,
MATCH(TRIM(SUBSTITUTE(SUBSTITUTE(CLEAN(G5646),CHAR(160),""),CHAR(10),"")),
TRIM(SUBSTITUTE(SUBSTITUTE(Category_Map!$A$3:$A$28,CHAR(160),""),CHAR(10),"")),0)),
"Not Found")</f>
        <v>Food</v>
      </c>
      <c r="J5646" t="str">
        <f t="shared" si="88"/>
        <v>Pre-COVID</v>
      </c>
    </row>
    <row r="5647" spans="1:10" x14ac:dyDescent="0.35">
      <c r="A5647" t="s">
        <v>33</v>
      </c>
      <c r="B5647">
        <v>2019</v>
      </c>
      <c r="C5647" t="s">
        <v>31</v>
      </c>
      <c r="D5647">
        <v>138</v>
      </c>
      <c r="E5647">
        <v>1</v>
      </c>
      <c r="F5647" s="1">
        <v>43466</v>
      </c>
      <c r="G5647" t="s">
        <v>6</v>
      </c>
      <c r="H5647">
        <v>141.69999999999999</v>
      </c>
      <c r="I5647" t="str" cm="1">
        <f t="array" ref="I5647">IFERROR(
INDEX(Category_Map!$B$3:$B$28,
MATCH(TRIM(SUBSTITUTE(SUBSTITUTE(CLEAN(G5647),CHAR(160),""),CHAR(10),"")),
TRIM(SUBSTITUTE(SUBSTITUTE(Category_Map!$A$3:$A$28,CHAR(160),""),CHAR(10),"")),0)),
"Not Found")</f>
        <v>Food</v>
      </c>
      <c r="J5647" t="str">
        <f t="shared" si="88"/>
        <v>Pre-COVID</v>
      </c>
    </row>
    <row r="5648" spans="1:10" x14ac:dyDescent="0.35">
      <c r="A5648" t="s">
        <v>33</v>
      </c>
      <c r="B5648">
        <v>2019</v>
      </c>
      <c r="C5648" t="s">
        <v>31</v>
      </c>
      <c r="D5648">
        <v>138</v>
      </c>
      <c r="E5648">
        <v>1</v>
      </c>
      <c r="F5648" s="1">
        <v>43466</v>
      </c>
      <c r="G5648" t="s">
        <v>7</v>
      </c>
      <c r="H5648">
        <v>118.1</v>
      </c>
      <c r="I5648" t="str" cm="1">
        <f t="array" ref="I5648">IFERROR(
INDEX(Category_Map!$B$3:$B$28,
MATCH(TRIM(SUBSTITUTE(SUBSTITUTE(CLEAN(G5648),CHAR(160),""),CHAR(10),"")),
TRIM(SUBSTITUTE(SUBSTITUTE(Category_Map!$A$3:$A$28,CHAR(160),""),CHAR(10),"")),0)),
"Not Found")</f>
        <v>Food</v>
      </c>
      <c r="J5648" t="str">
        <f t="shared" si="88"/>
        <v>Pre-COVID</v>
      </c>
    </row>
    <row r="5649" spans="1:10" x14ac:dyDescent="0.35">
      <c r="A5649" t="s">
        <v>33</v>
      </c>
      <c r="B5649">
        <v>2019</v>
      </c>
      <c r="C5649" t="s">
        <v>31</v>
      </c>
      <c r="D5649">
        <v>138</v>
      </c>
      <c r="E5649">
        <v>1</v>
      </c>
      <c r="F5649" s="1">
        <v>43466</v>
      </c>
      <c r="G5649" t="s">
        <v>8</v>
      </c>
      <c r="H5649">
        <v>135.19999999999999</v>
      </c>
      <c r="I5649" t="str" cm="1">
        <f t="array" ref="I5649">IFERROR(
INDEX(Category_Map!$B$3:$B$28,
MATCH(TRIM(SUBSTITUTE(SUBSTITUTE(CLEAN(G5649),CHAR(160),""),CHAR(10),"")),
TRIM(SUBSTITUTE(SUBSTITUTE(Category_Map!$A$3:$A$28,CHAR(160),""),CHAR(10),"")),0)),
"Not Found")</f>
        <v>Food</v>
      </c>
      <c r="J5649" t="str">
        <f t="shared" si="88"/>
        <v>Pre-COVID</v>
      </c>
    </row>
    <row r="5650" spans="1:10" x14ac:dyDescent="0.35">
      <c r="A5650" t="s">
        <v>33</v>
      </c>
      <c r="B5650">
        <v>2019</v>
      </c>
      <c r="C5650" t="s">
        <v>31</v>
      </c>
      <c r="D5650">
        <v>138</v>
      </c>
      <c r="E5650">
        <v>1</v>
      </c>
      <c r="F5650" s="1">
        <v>43466</v>
      </c>
      <c r="G5650" t="s">
        <v>9</v>
      </c>
      <c r="H5650">
        <v>130.5</v>
      </c>
      <c r="I5650" t="str" cm="1">
        <f t="array" ref="I5650">IFERROR(
INDEX(Category_Map!$B$3:$B$28,
MATCH(TRIM(SUBSTITUTE(SUBSTITUTE(CLEAN(G5650),CHAR(160),""),CHAR(10),"")),
TRIM(SUBSTITUTE(SUBSTITUTE(Category_Map!$A$3:$A$28,CHAR(160),""),CHAR(10),"")),0)),
"Not Found")</f>
        <v>Food</v>
      </c>
      <c r="J5650" t="str">
        <f t="shared" si="88"/>
        <v>Pre-COVID</v>
      </c>
    </row>
    <row r="5651" spans="1:10" x14ac:dyDescent="0.35">
      <c r="A5651" t="s">
        <v>33</v>
      </c>
      <c r="B5651">
        <v>2019</v>
      </c>
      <c r="C5651" t="s">
        <v>31</v>
      </c>
      <c r="D5651">
        <v>138</v>
      </c>
      <c r="E5651">
        <v>1</v>
      </c>
      <c r="F5651" s="1">
        <v>43466</v>
      </c>
      <c r="G5651" t="s">
        <v>10</v>
      </c>
      <c r="H5651">
        <v>118.2</v>
      </c>
      <c r="I5651" t="str" cm="1">
        <f t="array" ref="I5651">IFERROR(
INDEX(Category_Map!$B$3:$B$28,
MATCH(TRIM(SUBSTITUTE(SUBSTITUTE(CLEAN(G5651),CHAR(160),""),CHAR(10),"")),
TRIM(SUBSTITUTE(SUBSTITUTE(Category_Map!$A$3:$A$28,CHAR(160),""),CHAR(10),"")),0)),
"Not Found")</f>
        <v>Food</v>
      </c>
      <c r="J5651" t="str">
        <f t="shared" si="88"/>
        <v>Pre-COVID</v>
      </c>
    </row>
    <row r="5652" spans="1:10" x14ac:dyDescent="0.35">
      <c r="A5652" t="s">
        <v>33</v>
      </c>
      <c r="B5652">
        <v>2019</v>
      </c>
      <c r="C5652" t="s">
        <v>31</v>
      </c>
      <c r="D5652">
        <v>138</v>
      </c>
      <c r="E5652">
        <v>1</v>
      </c>
      <c r="F5652" s="1">
        <v>43466</v>
      </c>
      <c r="G5652" t="s">
        <v>11</v>
      </c>
      <c r="H5652">
        <v>110.4</v>
      </c>
      <c r="I5652" t="str" cm="1">
        <f t="array" ref="I5652">IFERROR(
INDEX(Category_Map!$B$3:$B$28,
MATCH(TRIM(SUBSTITUTE(SUBSTITUTE(CLEAN(G5652),CHAR(160),""),CHAR(10),"")),
TRIM(SUBSTITUTE(SUBSTITUTE(Category_Map!$A$3:$A$28,CHAR(160),""),CHAR(10),"")),0)),
"Not Found")</f>
        <v>Food</v>
      </c>
      <c r="J5652" t="str">
        <f t="shared" si="88"/>
        <v>Pre-COVID</v>
      </c>
    </row>
    <row r="5653" spans="1:10" x14ac:dyDescent="0.35">
      <c r="A5653" t="s">
        <v>33</v>
      </c>
      <c r="B5653">
        <v>2019</v>
      </c>
      <c r="C5653" t="s">
        <v>31</v>
      </c>
      <c r="D5653">
        <v>138</v>
      </c>
      <c r="E5653">
        <v>1</v>
      </c>
      <c r="F5653" s="1">
        <v>43466</v>
      </c>
      <c r="G5653" t="s">
        <v>12</v>
      </c>
      <c r="H5653">
        <v>140.4</v>
      </c>
      <c r="I5653" t="str" cm="1">
        <f t="array" ref="I5653">IFERROR(
INDEX(Category_Map!$B$3:$B$28,
MATCH(TRIM(SUBSTITUTE(SUBSTITUTE(CLEAN(G5653),CHAR(160),""),CHAR(10),"")),
TRIM(SUBSTITUTE(SUBSTITUTE(Category_Map!$A$3:$A$28,CHAR(160),""),CHAR(10),"")),0)),
"Not Found")</f>
        <v>Food</v>
      </c>
      <c r="J5653" t="str">
        <f t="shared" si="88"/>
        <v>Pre-COVID</v>
      </c>
    </row>
    <row r="5654" spans="1:10" x14ac:dyDescent="0.35">
      <c r="A5654" t="s">
        <v>33</v>
      </c>
      <c r="B5654">
        <v>2019</v>
      </c>
      <c r="C5654" t="s">
        <v>31</v>
      </c>
      <c r="D5654">
        <v>138</v>
      </c>
      <c r="E5654">
        <v>1</v>
      </c>
      <c r="F5654" s="1">
        <v>43466</v>
      </c>
      <c r="G5654" t="s">
        <v>13</v>
      </c>
      <c r="H5654">
        <v>128.1</v>
      </c>
      <c r="I5654" t="str" cm="1">
        <f t="array" ref="I5654">IFERROR(
INDEX(Category_Map!$B$3:$B$28,
MATCH(TRIM(SUBSTITUTE(SUBSTITUTE(CLEAN(G5654),CHAR(160),""),CHAR(10),"")),
TRIM(SUBSTITUTE(SUBSTITUTE(Category_Map!$A$3:$A$28,CHAR(160),""),CHAR(10),"")),0)),
"Not Found")</f>
        <v>Food and beverages</v>
      </c>
      <c r="J5654" t="str">
        <f t="shared" si="88"/>
        <v>Pre-COVID</v>
      </c>
    </row>
    <row r="5655" spans="1:10" x14ac:dyDescent="0.35">
      <c r="A5655" t="s">
        <v>33</v>
      </c>
      <c r="B5655">
        <v>2019</v>
      </c>
      <c r="C5655" t="s">
        <v>31</v>
      </c>
      <c r="D5655">
        <v>138</v>
      </c>
      <c r="E5655">
        <v>1</v>
      </c>
      <c r="F5655" s="1">
        <v>43466</v>
      </c>
      <c r="G5655" t="s">
        <v>14</v>
      </c>
      <c r="H5655">
        <v>153.19999999999999</v>
      </c>
      <c r="I5655" t="str" cm="1">
        <f t="array" ref="I5655">IFERROR(
INDEX(Category_Map!$B$3:$B$28,
MATCH(TRIM(SUBSTITUTE(SUBSTITUTE(CLEAN(G5655),CHAR(160),""),CHAR(10),"")),
TRIM(SUBSTITUTE(SUBSTITUTE(Category_Map!$A$3:$A$28,CHAR(160),""),CHAR(10),"")),0)),
"Not Found")</f>
        <v>Food and beverages</v>
      </c>
      <c r="J5655" t="str">
        <f t="shared" si="88"/>
        <v>Pre-COVID</v>
      </c>
    </row>
    <row r="5656" spans="1:10" x14ac:dyDescent="0.35">
      <c r="A5656" t="s">
        <v>33</v>
      </c>
      <c r="B5656">
        <v>2019</v>
      </c>
      <c r="C5656" t="s">
        <v>31</v>
      </c>
      <c r="D5656">
        <v>138</v>
      </c>
      <c r="E5656">
        <v>1</v>
      </c>
      <c r="F5656" s="1">
        <v>43466</v>
      </c>
      <c r="G5656" t="s">
        <v>15</v>
      </c>
      <c r="H5656">
        <v>137.30000000000001</v>
      </c>
      <c r="I5656" t="str" cm="1">
        <f t="array" ref="I5656">IFERROR(
INDEX(Category_Map!$B$3:$B$28,
MATCH(TRIM(SUBSTITUTE(SUBSTITUTE(CLEAN(G5656),CHAR(160),""),CHAR(10),"")),
TRIM(SUBSTITUTE(SUBSTITUTE(Category_Map!$A$3:$A$28,CHAR(160),""),CHAR(10),"")),0)),
"Not Found")</f>
        <v>Food and beverages</v>
      </c>
      <c r="J5656" t="str">
        <f t="shared" si="88"/>
        <v>Pre-COVID</v>
      </c>
    </row>
    <row r="5657" spans="1:10" x14ac:dyDescent="0.35">
      <c r="A5657" t="s">
        <v>33</v>
      </c>
      <c r="B5657">
        <v>2019</v>
      </c>
      <c r="C5657" t="s">
        <v>31</v>
      </c>
      <c r="D5657">
        <v>138</v>
      </c>
      <c r="E5657">
        <v>1</v>
      </c>
      <c r="F5657" s="1">
        <v>43466</v>
      </c>
      <c r="G5657" t="s">
        <v>16</v>
      </c>
      <c r="H5657">
        <v>164.7</v>
      </c>
      <c r="I5657" t="str" cm="1">
        <f t="array" ref="I5657">IFERROR(
INDEX(Category_Map!$B$3:$B$28,
MATCH(TRIM(SUBSTITUTE(SUBSTITUTE(CLEAN(G5657),CHAR(160),""),CHAR(10),"")),
TRIM(SUBSTITUTE(SUBSTITUTE(Category_Map!$A$3:$A$28,CHAR(160),""),CHAR(10),"")),0)),
"Not Found")</f>
        <v>Miscellaneous</v>
      </c>
      <c r="J5657" t="str">
        <f t="shared" si="88"/>
        <v>Pre-COVID</v>
      </c>
    </row>
    <row r="5658" spans="1:10" x14ac:dyDescent="0.35">
      <c r="A5658" t="s">
        <v>33</v>
      </c>
      <c r="B5658">
        <v>2019</v>
      </c>
      <c r="C5658" t="s">
        <v>31</v>
      </c>
      <c r="D5658">
        <v>138</v>
      </c>
      <c r="E5658">
        <v>1</v>
      </c>
      <c r="F5658" s="1">
        <v>43466</v>
      </c>
      <c r="G5658" t="s">
        <v>17</v>
      </c>
      <c r="H5658">
        <v>143</v>
      </c>
      <c r="I5658" t="str" cm="1">
        <f t="array" ref="I5658">IFERROR(
INDEX(Category_Map!$B$3:$B$28,
MATCH(TRIM(SUBSTITUTE(SUBSTITUTE(CLEAN(G5658),CHAR(160),""),CHAR(10),"")),
TRIM(SUBSTITUTE(SUBSTITUTE(Category_Map!$A$3:$A$28,CHAR(160),""),CHAR(10),"")),0)),
"Not Found")</f>
        <v>Clothing and Footwear</v>
      </c>
      <c r="J5658" t="str">
        <f t="shared" si="88"/>
        <v>Pre-COVID</v>
      </c>
    </row>
    <row r="5659" spans="1:10" x14ac:dyDescent="0.35">
      <c r="A5659" t="s">
        <v>33</v>
      </c>
      <c r="B5659">
        <v>2019</v>
      </c>
      <c r="C5659" t="s">
        <v>31</v>
      </c>
      <c r="D5659">
        <v>138</v>
      </c>
      <c r="E5659">
        <v>1</v>
      </c>
      <c r="F5659" s="1">
        <v>43466</v>
      </c>
      <c r="G5659" t="s">
        <v>18</v>
      </c>
      <c r="H5659">
        <v>130.4</v>
      </c>
      <c r="I5659" t="str" cm="1">
        <f t="array" ref="I5659">IFERROR(
INDEX(Category_Map!$B$3:$B$28,
MATCH(TRIM(SUBSTITUTE(SUBSTITUTE(CLEAN(G5659),CHAR(160),""),CHAR(10),"")),
TRIM(SUBSTITUTE(SUBSTITUTE(Category_Map!$A$3:$A$28,CHAR(160),""),CHAR(10),"")),0)),
"Not Found")</f>
        <v>Clothing and Footwear</v>
      </c>
      <c r="J5659" t="str">
        <f t="shared" si="88"/>
        <v>Pre-COVID</v>
      </c>
    </row>
    <row r="5660" spans="1:10" x14ac:dyDescent="0.35">
      <c r="A5660" t="s">
        <v>33</v>
      </c>
      <c r="B5660">
        <v>2019</v>
      </c>
      <c r="C5660" t="s">
        <v>31</v>
      </c>
      <c r="D5660">
        <v>138</v>
      </c>
      <c r="E5660">
        <v>1</v>
      </c>
      <c r="F5660" s="1">
        <v>43466</v>
      </c>
      <c r="G5660" t="s">
        <v>19</v>
      </c>
      <c r="H5660">
        <v>141.1</v>
      </c>
      <c r="I5660" t="str" cm="1">
        <f t="array" ref="I5660">IFERROR(
INDEX(Category_Map!$B$3:$B$28,
MATCH(TRIM(SUBSTITUTE(SUBSTITUTE(CLEAN(G5660),CHAR(160),""),CHAR(10),"")),
TRIM(SUBSTITUTE(SUBSTITUTE(Category_Map!$A$3:$A$28,CHAR(160),""),CHAR(10),"")),0)),
"Not Found")</f>
        <v>Clothing and Footwear</v>
      </c>
      <c r="J5660" t="str">
        <f t="shared" si="88"/>
        <v>Pre-COVID</v>
      </c>
    </row>
    <row r="5661" spans="1:10" x14ac:dyDescent="0.35">
      <c r="A5661" t="s">
        <v>33</v>
      </c>
      <c r="B5661">
        <v>2019</v>
      </c>
      <c r="C5661" t="s">
        <v>31</v>
      </c>
      <c r="D5661">
        <v>138</v>
      </c>
      <c r="E5661">
        <v>1</v>
      </c>
      <c r="F5661" s="1">
        <v>43466</v>
      </c>
      <c r="G5661" t="s">
        <v>20</v>
      </c>
      <c r="H5661">
        <v>147.69999999999999</v>
      </c>
      <c r="I5661" t="str" cm="1">
        <f t="array" ref="I5661">IFERROR(
INDEX(Category_Map!$B$3:$B$28,
MATCH(TRIM(SUBSTITUTE(SUBSTITUTE(CLEAN(G5661),CHAR(160),""),CHAR(10),"")),
TRIM(SUBSTITUTE(SUBSTITUTE(Category_Map!$A$3:$A$28,CHAR(160),""),CHAR(10),"")),0)),
"Not Found")</f>
        <v>Housing and Utilities</v>
      </c>
      <c r="J5661" t="str">
        <f t="shared" si="88"/>
        <v>Pre-COVID</v>
      </c>
    </row>
    <row r="5662" spans="1:10" x14ac:dyDescent="0.35">
      <c r="A5662" t="s">
        <v>33</v>
      </c>
      <c r="B5662">
        <v>2019</v>
      </c>
      <c r="C5662" t="s">
        <v>31</v>
      </c>
      <c r="D5662">
        <v>138</v>
      </c>
      <c r="E5662">
        <v>1</v>
      </c>
      <c r="F5662" s="1">
        <v>43466</v>
      </c>
      <c r="G5662" t="s">
        <v>21</v>
      </c>
      <c r="H5662">
        <v>128.6</v>
      </c>
      <c r="I5662" t="str" cm="1">
        <f t="array" ref="I5662">IFERROR(
INDEX(Category_Map!$B$3:$B$28,
MATCH(TRIM(SUBSTITUTE(SUBSTITUTE(CLEAN(G5662),CHAR(160),""),CHAR(10),"")),
TRIM(SUBSTITUTE(SUBSTITUTE(Category_Map!$A$3:$A$28,CHAR(160),""),CHAR(10),"")),0)),
"Not Found")</f>
        <v>Fuel and Energy</v>
      </c>
      <c r="J5662" t="str">
        <f t="shared" si="88"/>
        <v>Pre-COVID</v>
      </c>
    </row>
    <row r="5663" spans="1:10" x14ac:dyDescent="0.35">
      <c r="A5663" t="s">
        <v>33</v>
      </c>
      <c r="B5663">
        <v>2019</v>
      </c>
      <c r="C5663" t="s">
        <v>31</v>
      </c>
      <c r="D5663">
        <v>138</v>
      </c>
      <c r="E5663">
        <v>1</v>
      </c>
      <c r="F5663" s="1">
        <v>43466</v>
      </c>
      <c r="G5663" t="s">
        <v>22</v>
      </c>
      <c r="H5663">
        <v>136.30000000000001</v>
      </c>
      <c r="I5663" t="str" cm="1">
        <f t="array" ref="I5663">IFERROR(
INDEX(Category_Map!$B$3:$B$28,
MATCH(TRIM(SUBSTITUTE(SUBSTITUTE(CLEAN(G5663),CHAR(160),""),CHAR(10),"")),
TRIM(SUBSTITUTE(SUBSTITUTE(Category_Map!$A$3:$A$28,CHAR(160),""),CHAR(10),"")),0)),
"Not Found")</f>
        <v>Household goods and services</v>
      </c>
      <c r="J5663" t="str">
        <f t="shared" si="88"/>
        <v>Pre-COVID</v>
      </c>
    </row>
    <row r="5664" spans="1:10" x14ac:dyDescent="0.35">
      <c r="A5664" t="s">
        <v>33</v>
      </c>
      <c r="B5664">
        <v>2019</v>
      </c>
      <c r="C5664" t="s">
        <v>31</v>
      </c>
      <c r="D5664">
        <v>138</v>
      </c>
      <c r="E5664">
        <v>1</v>
      </c>
      <c r="F5664" s="1">
        <v>43466</v>
      </c>
      <c r="G5664" t="s">
        <v>23</v>
      </c>
      <c r="H5664">
        <v>137.80000000000001</v>
      </c>
      <c r="I5664" t="str" cm="1">
        <f t="array" ref="I5664">IFERROR(
INDEX(Category_Map!$B$3:$B$28,
MATCH(TRIM(SUBSTITUTE(SUBSTITUTE(CLEAN(G5664),CHAR(160),""),CHAR(10),"")),
TRIM(SUBSTITUTE(SUBSTITUTE(Category_Map!$A$3:$A$28,CHAR(160),""),CHAR(10),"")),0)),
"Not Found")</f>
        <v>Health</v>
      </c>
      <c r="J5664" t="str">
        <f t="shared" si="88"/>
        <v>Pre-COVID</v>
      </c>
    </row>
    <row r="5665" spans="1:10" x14ac:dyDescent="0.35">
      <c r="A5665" t="s">
        <v>33</v>
      </c>
      <c r="B5665">
        <v>2019</v>
      </c>
      <c r="C5665" t="s">
        <v>31</v>
      </c>
      <c r="D5665">
        <v>138</v>
      </c>
      <c r="E5665">
        <v>1</v>
      </c>
      <c r="F5665" s="1">
        <v>43466</v>
      </c>
      <c r="G5665" t="s">
        <v>24</v>
      </c>
      <c r="H5665">
        <v>118.6</v>
      </c>
      <c r="I5665" t="str" cm="1">
        <f t="array" ref="I5665">IFERROR(
INDEX(Category_Map!$B$3:$B$28,
MATCH(TRIM(SUBSTITUTE(SUBSTITUTE(CLEAN(G5665),CHAR(160),""),CHAR(10),"")),
TRIM(SUBSTITUTE(SUBSTITUTE(Category_Map!$A$3:$A$28,CHAR(160),""),CHAR(10),"")),0)),
"Not Found")</f>
        <v>Transport &amp; Communication</v>
      </c>
      <c r="J5665" t="str">
        <f t="shared" si="88"/>
        <v>Pre-COVID</v>
      </c>
    </row>
    <row r="5666" spans="1:10" x14ac:dyDescent="0.35">
      <c r="A5666" t="s">
        <v>33</v>
      </c>
      <c r="B5666">
        <v>2019</v>
      </c>
      <c r="C5666" t="s">
        <v>31</v>
      </c>
      <c r="D5666">
        <v>138</v>
      </c>
      <c r="E5666">
        <v>1</v>
      </c>
      <c r="F5666" s="1">
        <v>43466</v>
      </c>
      <c r="G5666" t="s">
        <v>25</v>
      </c>
      <c r="H5666">
        <v>131.9</v>
      </c>
      <c r="I5666" t="str" cm="1">
        <f t="array" ref="I5666">IFERROR(
INDEX(Category_Map!$B$3:$B$28,
MATCH(TRIM(SUBSTITUTE(SUBSTITUTE(CLEAN(G5666),CHAR(160),""),CHAR(10),"")),
TRIM(SUBSTITUTE(SUBSTITUTE(Category_Map!$A$3:$A$28,CHAR(160),""),CHAR(10),"")),0)),
"Not Found")</f>
        <v>Recreation and Personal Care</v>
      </c>
      <c r="J5666" t="str">
        <f t="shared" si="88"/>
        <v>Pre-COVID</v>
      </c>
    </row>
    <row r="5667" spans="1:10" x14ac:dyDescent="0.35">
      <c r="A5667" t="s">
        <v>33</v>
      </c>
      <c r="B5667">
        <v>2019</v>
      </c>
      <c r="C5667" t="s">
        <v>31</v>
      </c>
      <c r="D5667">
        <v>138</v>
      </c>
      <c r="E5667">
        <v>1</v>
      </c>
      <c r="F5667" s="1">
        <v>43466</v>
      </c>
      <c r="G5667" t="s">
        <v>26</v>
      </c>
      <c r="H5667">
        <v>146.6</v>
      </c>
      <c r="I5667" t="str" cm="1">
        <f t="array" ref="I5667">IFERROR(
INDEX(Category_Map!$B$3:$B$28,
MATCH(TRIM(SUBSTITUTE(SUBSTITUTE(CLEAN(G5667),CHAR(160),""),CHAR(10),"")),
TRIM(SUBSTITUTE(SUBSTITUTE(Category_Map!$A$3:$A$28,CHAR(160),""),CHAR(10),"")),0)),
"Not Found")</f>
        <v>Education</v>
      </c>
      <c r="J5667" t="str">
        <f t="shared" si="88"/>
        <v>Pre-COVID</v>
      </c>
    </row>
    <row r="5668" spans="1:10" x14ac:dyDescent="0.35">
      <c r="A5668" t="s">
        <v>33</v>
      </c>
      <c r="B5668">
        <v>2019</v>
      </c>
      <c r="C5668" t="s">
        <v>31</v>
      </c>
      <c r="D5668">
        <v>138</v>
      </c>
      <c r="E5668">
        <v>1</v>
      </c>
      <c r="F5668" s="1">
        <v>43466</v>
      </c>
      <c r="G5668" t="s">
        <v>27</v>
      </c>
      <c r="H5668">
        <v>131.69999999999999</v>
      </c>
      <c r="I5668" t="str" cm="1">
        <f t="array" ref="I5668">IFERROR(
INDEX(Category_Map!$B$3:$B$28,
MATCH(TRIM(SUBSTITUTE(SUBSTITUTE(CLEAN(G5668),CHAR(160),""),CHAR(10),"")),
TRIM(SUBSTITUTE(SUBSTITUTE(Category_Map!$A$3:$A$28,CHAR(160),""),CHAR(10),"")),0)),
"Not Found")</f>
        <v>Personal care and effects</v>
      </c>
      <c r="J5668" t="str">
        <f t="shared" si="88"/>
        <v>Pre-COVID</v>
      </c>
    </row>
    <row r="5669" spans="1:10" x14ac:dyDescent="0.35">
      <c r="A5669" t="s">
        <v>33</v>
      </c>
      <c r="B5669">
        <v>2019</v>
      </c>
      <c r="C5669" t="s">
        <v>31</v>
      </c>
      <c r="D5669">
        <v>138</v>
      </c>
      <c r="E5669">
        <v>1</v>
      </c>
      <c r="F5669" s="1">
        <v>43466</v>
      </c>
      <c r="G5669" t="s">
        <v>28</v>
      </c>
      <c r="H5669">
        <v>131.80000000000001</v>
      </c>
      <c r="I5669" t="str" cm="1">
        <f t="array" ref="I5669">IFERROR(
INDEX(Category_Map!$B$3:$B$28,
MATCH(TRIM(SUBSTITUTE(SUBSTITUTE(CLEAN(G5669),CHAR(160),""),CHAR(10),"")),
TRIM(SUBSTITUTE(SUBSTITUTE(Category_Map!$A$3:$A$28,CHAR(160),""),CHAR(10),"")),0)),
"Not Found")</f>
        <v>Miscellaneous</v>
      </c>
      <c r="J5669" t="str">
        <f t="shared" si="88"/>
        <v>Pre-COVID</v>
      </c>
    </row>
    <row r="5670" spans="1:10" x14ac:dyDescent="0.35">
      <c r="A5670" t="s">
        <v>34</v>
      </c>
      <c r="B5670">
        <v>2019</v>
      </c>
      <c r="C5670" t="s">
        <v>31</v>
      </c>
      <c r="D5670">
        <v>139.6</v>
      </c>
      <c r="E5670">
        <v>1</v>
      </c>
      <c r="F5670" s="1">
        <v>43466</v>
      </c>
      <c r="G5670" t="s">
        <v>3</v>
      </c>
      <c r="H5670">
        <v>137.1</v>
      </c>
      <c r="I5670" t="str" cm="1">
        <f t="array" ref="I5670">IFERROR(
INDEX(Category_Map!$B$3:$B$28,
MATCH(TRIM(SUBSTITUTE(SUBSTITUTE(CLEAN(G5670),CHAR(160),""),CHAR(10),"")),
TRIM(SUBSTITUTE(SUBSTITUTE(Category_Map!$A$3:$A$28,CHAR(160),""),CHAR(10),"")),0)),
"Not Found")</f>
        <v>Food</v>
      </c>
      <c r="J5670" t="str">
        <f t="shared" si="88"/>
        <v>Pre-COVID</v>
      </c>
    </row>
    <row r="5671" spans="1:10" x14ac:dyDescent="0.35">
      <c r="A5671" t="s">
        <v>34</v>
      </c>
      <c r="B5671">
        <v>2019</v>
      </c>
      <c r="C5671" t="s">
        <v>31</v>
      </c>
      <c r="D5671">
        <v>139.6</v>
      </c>
      <c r="E5671">
        <v>1</v>
      </c>
      <c r="F5671" s="1">
        <v>43466</v>
      </c>
      <c r="G5671" t="s">
        <v>4</v>
      </c>
      <c r="H5671">
        <v>151.4</v>
      </c>
      <c r="I5671" t="str" cm="1">
        <f t="array" ref="I5671">IFERROR(
INDEX(Category_Map!$B$3:$B$28,
MATCH(TRIM(SUBSTITUTE(SUBSTITUTE(CLEAN(G5671),CHAR(160),""),CHAR(10),"")),
TRIM(SUBSTITUTE(SUBSTITUTE(Category_Map!$A$3:$A$28,CHAR(160),""),CHAR(10),"")),0)),
"Not Found")</f>
        <v>Food</v>
      </c>
      <c r="J5671" t="str">
        <f t="shared" si="88"/>
        <v>Pre-COVID</v>
      </c>
    </row>
    <row r="5672" spans="1:10" x14ac:dyDescent="0.35">
      <c r="A5672" t="s">
        <v>34</v>
      </c>
      <c r="B5672">
        <v>2019</v>
      </c>
      <c r="C5672" t="s">
        <v>31</v>
      </c>
      <c r="D5672">
        <v>139.6</v>
      </c>
      <c r="E5672">
        <v>1</v>
      </c>
      <c r="F5672" s="1">
        <v>43466</v>
      </c>
      <c r="G5672" t="s">
        <v>5</v>
      </c>
      <c r="H5672">
        <v>140.19999999999999</v>
      </c>
      <c r="I5672" t="str" cm="1">
        <f t="array" ref="I5672">IFERROR(
INDEX(Category_Map!$B$3:$B$28,
MATCH(TRIM(SUBSTITUTE(SUBSTITUTE(CLEAN(G5672),CHAR(160),""),CHAR(10),"")),
TRIM(SUBSTITUTE(SUBSTITUTE(Category_Map!$A$3:$A$28,CHAR(160),""),CHAR(10),"")),0)),
"Not Found")</f>
        <v>Food</v>
      </c>
      <c r="J5672" t="str">
        <f t="shared" si="88"/>
        <v>Pre-COVID</v>
      </c>
    </row>
    <row r="5673" spans="1:10" x14ac:dyDescent="0.35">
      <c r="A5673" t="s">
        <v>34</v>
      </c>
      <c r="B5673">
        <v>2019</v>
      </c>
      <c r="C5673" t="s">
        <v>31</v>
      </c>
      <c r="D5673">
        <v>139.6</v>
      </c>
      <c r="E5673">
        <v>1</v>
      </c>
      <c r="F5673" s="1">
        <v>43466</v>
      </c>
      <c r="G5673" t="s">
        <v>6</v>
      </c>
      <c r="H5673">
        <v>142.1</v>
      </c>
      <c r="I5673" t="str" cm="1">
        <f t="array" ref="I5673">IFERROR(
INDEX(Category_Map!$B$3:$B$28,
MATCH(TRIM(SUBSTITUTE(SUBSTITUTE(CLEAN(G5673),CHAR(160),""),CHAR(10),"")),
TRIM(SUBSTITUTE(SUBSTITUTE(Category_Map!$A$3:$A$28,CHAR(160),""),CHAR(10),"")),0)),
"Not Found")</f>
        <v>Food</v>
      </c>
      <c r="J5673" t="str">
        <f t="shared" si="88"/>
        <v>Pre-COVID</v>
      </c>
    </row>
    <row r="5674" spans="1:10" x14ac:dyDescent="0.35">
      <c r="A5674" t="s">
        <v>34</v>
      </c>
      <c r="B5674">
        <v>2019</v>
      </c>
      <c r="C5674" t="s">
        <v>31</v>
      </c>
      <c r="D5674">
        <v>139.6</v>
      </c>
      <c r="E5674">
        <v>1</v>
      </c>
      <c r="F5674" s="1">
        <v>43466</v>
      </c>
      <c r="G5674" t="s">
        <v>7</v>
      </c>
      <c r="H5674">
        <v>121.8</v>
      </c>
      <c r="I5674" t="str" cm="1">
        <f t="array" ref="I5674">IFERROR(
INDEX(Category_Map!$B$3:$B$28,
MATCH(TRIM(SUBSTITUTE(SUBSTITUTE(CLEAN(G5674),CHAR(160),""),CHAR(10),"")),
TRIM(SUBSTITUTE(SUBSTITUTE(Category_Map!$A$3:$A$28,CHAR(160),""),CHAR(10),"")),0)),
"Not Found")</f>
        <v>Food</v>
      </c>
      <c r="J5674" t="str">
        <f t="shared" si="88"/>
        <v>Pre-COVID</v>
      </c>
    </row>
    <row r="5675" spans="1:10" x14ac:dyDescent="0.35">
      <c r="A5675" t="s">
        <v>34</v>
      </c>
      <c r="B5675">
        <v>2019</v>
      </c>
      <c r="C5675" t="s">
        <v>31</v>
      </c>
      <c r="D5675">
        <v>139.6</v>
      </c>
      <c r="E5675">
        <v>1</v>
      </c>
      <c r="F5675" s="1">
        <v>43466</v>
      </c>
      <c r="G5675" t="s">
        <v>8</v>
      </c>
      <c r="H5675">
        <v>135.4</v>
      </c>
      <c r="I5675" t="str" cm="1">
        <f t="array" ref="I5675">IFERROR(
INDEX(Category_Map!$B$3:$B$28,
MATCH(TRIM(SUBSTITUTE(SUBSTITUTE(CLEAN(G5675),CHAR(160),""),CHAR(10),"")),
TRIM(SUBSTITUTE(SUBSTITUTE(Category_Map!$A$3:$A$28,CHAR(160),""),CHAR(10),"")),0)),
"Not Found")</f>
        <v>Food</v>
      </c>
      <c r="J5675" t="str">
        <f t="shared" si="88"/>
        <v>Pre-COVID</v>
      </c>
    </row>
    <row r="5676" spans="1:10" x14ac:dyDescent="0.35">
      <c r="A5676" t="s">
        <v>34</v>
      </c>
      <c r="B5676">
        <v>2019</v>
      </c>
      <c r="C5676" t="s">
        <v>31</v>
      </c>
      <c r="D5676">
        <v>139.6</v>
      </c>
      <c r="E5676">
        <v>1</v>
      </c>
      <c r="F5676" s="1">
        <v>43466</v>
      </c>
      <c r="G5676" t="s">
        <v>9</v>
      </c>
      <c r="H5676">
        <v>131.30000000000001</v>
      </c>
      <c r="I5676" t="str" cm="1">
        <f t="array" ref="I5676">IFERROR(
INDEX(Category_Map!$B$3:$B$28,
MATCH(TRIM(SUBSTITUTE(SUBSTITUTE(CLEAN(G5676),CHAR(160),""),CHAR(10),"")),
TRIM(SUBSTITUTE(SUBSTITUTE(Category_Map!$A$3:$A$28,CHAR(160),""),CHAR(10),"")),0)),
"Not Found")</f>
        <v>Food</v>
      </c>
      <c r="J5676" t="str">
        <f t="shared" si="88"/>
        <v>Pre-COVID</v>
      </c>
    </row>
    <row r="5677" spans="1:10" x14ac:dyDescent="0.35">
      <c r="A5677" t="s">
        <v>34</v>
      </c>
      <c r="B5677">
        <v>2019</v>
      </c>
      <c r="C5677" t="s">
        <v>31</v>
      </c>
      <c r="D5677">
        <v>139.6</v>
      </c>
      <c r="E5677">
        <v>1</v>
      </c>
      <c r="F5677" s="1">
        <v>43466</v>
      </c>
      <c r="G5677" t="s">
        <v>10</v>
      </c>
      <c r="H5677">
        <v>120.3</v>
      </c>
      <c r="I5677" t="str" cm="1">
        <f t="array" ref="I5677">IFERROR(
INDEX(Category_Map!$B$3:$B$28,
MATCH(TRIM(SUBSTITUTE(SUBSTITUTE(CLEAN(G5677),CHAR(160),""),CHAR(10),"")),
TRIM(SUBSTITUTE(SUBSTITUTE(Category_Map!$A$3:$A$28,CHAR(160),""),CHAR(10),"")),0)),
"Not Found")</f>
        <v>Food</v>
      </c>
      <c r="J5677" t="str">
        <f t="shared" si="88"/>
        <v>Pre-COVID</v>
      </c>
    </row>
    <row r="5678" spans="1:10" x14ac:dyDescent="0.35">
      <c r="A5678" t="s">
        <v>34</v>
      </c>
      <c r="B5678">
        <v>2019</v>
      </c>
      <c r="C5678" t="s">
        <v>31</v>
      </c>
      <c r="D5678">
        <v>139.6</v>
      </c>
      <c r="E5678">
        <v>1</v>
      </c>
      <c r="F5678" s="1">
        <v>43466</v>
      </c>
      <c r="G5678" t="s">
        <v>11</v>
      </c>
      <c r="H5678">
        <v>109.1</v>
      </c>
      <c r="I5678" t="str" cm="1">
        <f t="array" ref="I5678">IFERROR(
INDEX(Category_Map!$B$3:$B$28,
MATCH(TRIM(SUBSTITUTE(SUBSTITUTE(CLEAN(G5678),CHAR(160),""),CHAR(10),"")),
TRIM(SUBSTITUTE(SUBSTITUTE(Category_Map!$A$3:$A$28,CHAR(160),""),CHAR(10),"")),0)),
"Not Found")</f>
        <v>Food</v>
      </c>
      <c r="J5678" t="str">
        <f t="shared" si="88"/>
        <v>Pre-COVID</v>
      </c>
    </row>
    <row r="5679" spans="1:10" x14ac:dyDescent="0.35">
      <c r="A5679" t="s">
        <v>34</v>
      </c>
      <c r="B5679">
        <v>2019</v>
      </c>
      <c r="C5679" t="s">
        <v>31</v>
      </c>
      <c r="D5679">
        <v>139.6</v>
      </c>
      <c r="E5679">
        <v>1</v>
      </c>
      <c r="F5679" s="1">
        <v>43466</v>
      </c>
      <c r="G5679" t="s">
        <v>12</v>
      </c>
      <c r="H5679">
        <v>139.4</v>
      </c>
      <c r="I5679" t="str" cm="1">
        <f t="array" ref="I5679">IFERROR(
INDEX(Category_Map!$B$3:$B$28,
MATCH(TRIM(SUBSTITUTE(SUBSTITUTE(CLEAN(G5679),CHAR(160),""),CHAR(10),"")),
TRIM(SUBSTITUTE(SUBSTITUTE(Category_Map!$A$3:$A$28,CHAR(160),""),CHAR(10),"")),0)),
"Not Found")</f>
        <v>Food</v>
      </c>
      <c r="J5679" t="str">
        <f t="shared" si="88"/>
        <v>Pre-COVID</v>
      </c>
    </row>
    <row r="5680" spans="1:10" x14ac:dyDescent="0.35">
      <c r="A5680" t="s">
        <v>34</v>
      </c>
      <c r="B5680">
        <v>2019</v>
      </c>
      <c r="C5680" t="s">
        <v>31</v>
      </c>
      <c r="D5680">
        <v>139.6</v>
      </c>
      <c r="E5680">
        <v>1</v>
      </c>
      <c r="F5680" s="1">
        <v>43466</v>
      </c>
      <c r="G5680" t="s">
        <v>13</v>
      </c>
      <c r="H5680">
        <v>133.30000000000001</v>
      </c>
      <c r="I5680" t="str" cm="1">
        <f t="array" ref="I5680">IFERROR(
INDEX(Category_Map!$B$3:$B$28,
MATCH(TRIM(SUBSTITUTE(SUBSTITUTE(CLEAN(G5680),CHAR(160),""),CHAR(10),"")),
TRIM(SUBSTITUTE(SUBSTITUTE(Category_Map!$A$3:$A$28,CHAR(160),""),CHAR(10),"")),0)),
"Not Found")</f>
        <v>Food and beverages</v>
      </c>
      <c r="J5680" t="str">
        <f t="shared" si="88"/>
        <v>Pre-COVID</v>
      </c>
    </row>
    <row r="5681" spans="1:10" x14ac:dyDescent="0.35">
      <c r="A5681" t="s">
        <v>34</v>
      </c>
      <c r="B5681">
        <v>2019</v>
      </c>
      <c r="C5681" t="s">
        <v>31</v>
      </c>
      <c r="D5681">
        <v>139.6</v>
      </c>
      <c r="E5681">
        <v>1</v>
      </c>
      <c r="F5681" s="1">
        <v>43466</v>
      </c>
      <c r="G5681" t="s">
        <v>14</v>
      </c>
      <c r="H5681">
        <v>154.6</v>
      </c>
      <c r="I5681" t="str" cm="1">
        <f t="array" ref="I5681">IFERROR(
INDEX(Category_Map!$B$3:$B$28,
MATCH(TRIM(SUBSTITUTE(SUBSTITUTE(CLEAN(G5681),CHAR(160),""),CHAR(10),"")),
TRIM(SUBSTITUTE(SUBSTITUTE(Category_Map!$A$3:$A$28,CHAR(160),""),CHAR(10),"")),0)),
"Not Found")</f>
        <v>Food and beverages</v>
      </c>
      <c r="J5681" t="str">
        <f t="shared" si="88"/>
        <v>Pre-COVID</v>
      </c>
    </row>
    <row r="5682" spans="1:10" x14ac:dyDescent="0.35">
      <c r="A5682" t="s">
        <v>34</v>
      </c>
      <c r="B5682">
        <v>2019</v>
      </c>
      <c r="C5682" t="s">
        <v>31</v>
      </c>
      <c r="D5682">
        <v>139.6</v>
      </c>
      <c r="E5682">
        <v>1</v>
      </c>
      <c r="F5682" s="1">
        <v>43466</v>
      </c>
      <c r="G5682" t="s">
        <v>15</v>
      </c>
      <c r="H5682">
        <v>137.4</v>
      </c>
      <c r="I5682" t="str" cm="1">
        <f t="array" ref="I5682">IFERROR(
INDEX(Category_Map!$B$3:$B$28,
MATCH(TRIM(SUBSTITUTE(SUBSTITUTE(CLEAN(G5682),CHAR(160),""),CHAR(10),"")),
TRIM(SUBSTITUTE(SUBSTITUTE(Category_Map!$A$3:$A$28,CHAR(160),""),CHAR(10),"")),0)),
"Not Found")</f>
        <v>Food and beverages</v>
      </c>
      <c r="J5682" t="str">
        <f t="shared" si="88"/>
        <v>Pre-COVID</v>
      </c>
    </row>
    <row r="5683" spans="1:10" x14ac:dyDescent="0.35">
      <c r="A5683" t="s">
        <v>34</v>
      </c>
      <c r="B5683">
        <v>2019</v>
      </c>
      <c r="C5683" t="s">
        <v>31</v>
      </c>
      <c r="D5683">
        <v>139.6</v>
      </c>
      <c r="E5683">
        <v>1</v>
      </c>
      <c r="F5683" s="1">
        <v>43466</v>
      </c>
      <c r="G5683" t="s">
        <v>16</v>
      </c>
      <c r="H5683">
        <v>163.19999999999999</v>
      </c>
      <c r="I5683" t="str" cm="1">
        <f t="array" ref="I5683">IFERROR(
INDEX(Category_Map!$B$3:$B$28,
MATCH(TRIM(SUBSTITUTE(SUBSTITUTE(CLEAN(G5683),CHAR(160),""),CHAR(10),"")),
TRIM(SUBSTITUTE(SUBSTITUTE(Category_Map!$A$3:$A$28,CHAR(160),""),CHAR(10),"")),0)),
"Not Found")</f>
        <v>Miscellaneous</v>
      </c>
      <c r="J5683" t="str">
        <f t="shared" si="88"/>
        <v>Pre-COVID</v>
      </c>
    </row>
    <row r="5684" spans="1:10" x14ac:dyDescent="0.35">
      <c r="A5684" t="s">
        <v>34</v>
      </c>
      <c r="B5684">
        <v>2019</v>
      </c>
      <c r="C5684" t="s">
        <v>31</v>
      </c>
      <c r="D5684">
        <v>139.6</v>
      </c>
      <c r="E5684">
        <v>1</v>
      </c>
      <c r="F5684" s="1">
        <v>43466</v>
      </c>
      <c r="G5684" t="s">
        <v>17</v>
      </c>
      <c r="H5684">
        <v>147.6</v>
      </c>
      <c r="I5684" t="str" cm="1">
        <f t="array" ref="I5684">IFERROR(
INDEX(Category_Map!$B$3:$B$28,
MATCH(TRIM(SUBSTITUTE(SUBSTITUTE(CLEAN(G5684),CHAR(160),""),CHAR(10),"")),
TRIM(SUBSTITUTE(SUBSTITUTE(Category_Map!$A$3:$A$28,CHAR(160),""),CHAR(10),"")),0)),
"Not Found")</f>
        <v>Clothing and Footwear</v>
      </c>
      <c r="J5684" t="str">
        <f t="shared" si="88"/>
        <v>Pre-COVID</v>
      </c>
    </row>
    <row r="5685" spans="1:10" x14ac:dyDescent="0.35">
      <c r="A5685" t="s">
        <v>34</v>
      </c>
      <c r="B5685">
        <v>2019</v>
      </c>
      <c r="C5685" t="s">
        <v>31</v>
      </c>
      <c r="D5685">
        <v>139.6</v>
      </c>
      <c r="E5685">
        <v>1</v>
      </c>
      <c r="F5685" s="1">
        <v>43466</v>
      </c>
      <c r="G5685" t="s">
        <v>18</v>
      </c>
      <c r="H5685">
        <v>139</v>
      </c>
      <c r="I5685" t="str" cm="1">
        <f t="array" ref="I5685">IFERROR(
INDEX(Category_Map!$B$3:$B$28,
MATCH(TRIM(SUBSTITUTE(SUBSTITUTE(CLEAN(G5685),CHAR(160),""),CHAR(10),"")),
TRIM(SUBSTITUTE(SUBSTITUTE(Category_Map!$A$3:$A$28,CHAR(160),""),CHAR(10),"")),0)),
"Not Found")</f>
        <v>Clothing and Footwear</v>
      </c>
      <c r="J5685" t="str">
        <f t="shared" si="88"/>
        <v>Pre-COVID</v>
      </c>
    </row>
    <row r="5686" spans="1:10" x14ac:dyDescent="0.35">
      <c r="A5686" t="s">
        <v>34</v>
      </c>
      <c r="B5686">
        <v>2019</v>
      </c>
      <c r="C5686" t="s">
        <v>31</v>
      </c>
      <c r="D5686">
        <v>139.6</v>
      </c>
      <c r="E5686">
        <v>1</v>
      </c>
      <c r="F5686" s="1">
        <v>43466</v>
      </c>
      <c r="G5686" t="s">
        <v>19</v>
      </c>
      <c r="H5686">
        <v>146.4</v>
      </c>
      <c r="I5686" t="str" cm="1">
        <f t="array" ref="I5686">IFERROR(
INDEX(Category_Map!$B$3:$B$28,
MATCH(TRIM(SUBSTITUTE(SUBSTITUTE(CLEAN(G5686),CHAR(160),""),CHAR(10),"")),
TRIM(SUBSTITUTE(SUBSTITUTE(Category_Map!$A$3:$A$28,CHAR(160),""),CHAR(10),"")),0)),
"Not Found")</f>
        <v>Clothing and Footwear</v>
      </c>
      <c r="J5686" t="str">
        <f t="shared" si="88"/>
        <v>Pre-COVID</v>
      </c>
    </row>
    <row r="5687" spans="1:10" x14ac:dyDescent="0.35">
      <c r="A5687" t="s">
        <v>34</v>
      </c>
      <c r="B5687">
        <v>2019</v>
      </c>
      <c r="C5687" t="s">
        <v>31</v>
      </c>
      <c r="D5687">
        <v>139.6</v>
      </c>
      <c r="E5687">
        <v>1</v>
      </c>
      <c r="F5687" s="1">
        <v>43466</v>
      </c>
      <c r="G5687" t="s">
        <v>20</v>
      </c>
      <c r="H5687">
        <v>147.69999999999999</v>
      </c>
      <c r="I5687" t="str" cm="1">
        <f t="array" ref="I5687">IFERROR(
INDEX(Category_Map!$B$3:$B$28,
MATCH(TRIM(SUBSTITUTE(SUBSTITUTE(CLEAN(G5687),CHAR(160),""),CHAR(10),"")),
TRIM(SUBSTITUTE(SUBSTITUTE(Category_Map!$A$3:$A$28,CHAR(160),""),CHAR(10),"")),0)),
"Not Found")</f>
        <v>Housing and Utilities</v>
      </c>
      <c r="J5687" t="str">
        <f t="shared" si="88"/>
        <v>Pre-COVID</v>
      </c>
    </row>
    <row r="5688" spans="1:10" x14ac:dyDescent="0.35">
      <c r="A5688" t="s">
        <v>34</v>
      </c>
      <c r="B5688">
        <v>2019</v>
      </c>
      <c r="C5688" t="s">
        <v>31</v>
      </c>
      <c r="D5688">
        <v>139.6</v>
      </c>
      <c r="E5688">
        <v>1</v>
      </c>
      <c r="F5688" s="1">
        <v>43466</v>
      </c>
      <c r="G5688" t="s">
        <v>21</v>
      </c>
      <c r="H5688">
        <v>139.5</v>
      </c>
      <c r="I5688" t="str" cm="1">
        <f t="array" ref="I5688">IFERROR(
INDEX(Category_Map!$B$3:$B$28,
MATCH(TRIM(SUBSTITUTE(SUBSTITUTE(CLEAN(G5688),CHAR(160),""),CHAR(10),"")),
TRIM(SUBSTITUTE(SUBSTITUTE(Category_Map!$A$3:$A$28,CHAR(160),""),CHAR(10),"")),0)),
"Not Found")</f>
        <v>Fuel and Energy</v>
      </c>
      <c r="J5688" t="str">
        <f t="shared" si="88"/>
        <v>Pre-COVID</v>
      </c>
    </row>
    <row r="5689" spans="1:10" x14ac:dyDescent="0.35">
      <c r="A5689" t="s">
        <v>34</v>
      </c>
      <c r="B5689">
        <v>2019</v>
      </c>
      <c r="C5689" t="s">
        <v>31</v>
      </c>
      <c r="D5689">
        <v>139.6</v>
      </c>
      <c r="E5689">
        <v>1</v>
      </c>
      <c r="F5689" s="1">
        <v>43466</v>
      </c>
      <c r="G5689" t="s">
        <v>22</v>
      </c>
      <c r="H5689">
        <v>143.6</v>
      </c>
      <c r="I5689" t="str" cm="1">
        <f t="array" ref="I5689">IFERROR(
INDEX(Category_Map!$B$3:$B$28,
MATCH(TRIM(SUBSTITUTE(SUBSTITUTE(CLEAN(G5689),CHAR(160),""),CHAR(10),"")),
TRIM(SUBSTITUTE(SUBSTITUTE(Category_Map!$A$3:$A$28,CHAR(160),""),CHAR(10),"")),0)),
"Not Found")</f>
        <v>Household goods and services</v>
      </c>
      <c r="J5689" t="str">
        <f t="shared" si="88"/>
        <v>Pre-COVID</v>
      </c>
    </row>
    <row r="5690" spans="1:10" x14ac:dyDescent="0.35">
      <c r="A5690" t="s">
        <v>34</v>
      </c>
      <c r="B5690">
        <v>2019</v>
      </c>
      <c r="C5690" t="s">
        <v>31</v>
      </c>
      <c r="D5690">
        <v>139.6</v>
      </c>
      <c r="E5690">
        <v>1</v>
      </c>
      <c r="F5690" s="1">
        <v>43466</v>
      </c>
      <c r="G5690" t="s">
        <v>23</v>
      </c>
      <c r="H5690">
        <v>145.1</v>
      </c>
      <c r="I5690" t="str" cm="1">
        <f t="array" ref="I5690">IFERROR(
INDEX(Category_Map!$B$3:$B$28,
MATCH(TRIM(SUBSTITUTE(SUBSTITUTE(CLEAN(G5690),CHAR(160),""),CHAR(10),"")),
TRIM(SUBSTITUTE(SUBSTITUTE(Category_Map!$A$3:$A$28,CHAR(160),""),CHAR(10),"")),0)),
"Not Found")</f>
        <v>Health</v>
      </c>
      <c r="J5690" t="str">
        <f t="shared" si="88"/>
        <v>Pre-COVID</v>
      </c>
    </row>
    <row r="5691" spans="1:10" x14ac:dyDescent="0.35">
      <c r="A5691" t="s">
        <v>34</v>
      </c>
      <c r="B5691">
        <v>2019</v>
      </c>
      <c r="C5691" t="s">
        <v>31</v>
      </c>
      <c r="D5691">
        <v>139.6</v>
      </c>
      <c r="E5691">
        <v>1</v>
      </c>
      <c r="F5691" s="1">
        <v>43466</v>
      </c>
      <c r="G5691" t="s">
        <v>24</v>
      </c>
      <c r="H5691">
        <v>123.3</v>
      </c>
      <c r="I5691" t="str" cm="1">
        <f t="array" ref="I5691">IFERROR(
INDEX(Category_Map!$B$3:$B$28,
MATCH(TRIM(SUBSTITUTE(SUBSTITUTE(CLEAN(G5691),CHAR(160),""),CHAR(10),"")),
TRIM(SUBSTITUTE(SUBSTITUTE(Category_Map!$A$3:$A$28,CHAR(160),""),CHAR(10),"")),0)),
"Not Found")</f>
        <v>Transport &amp; Communication</v>
      </c>
      <c r="J5691" t="str">
        <f t="shared" si="88"/>
        <v>Pre-COVID</v>
      </c>
    </row>
    <row r="5692" spans="1:10" x14ac:dyDescent="0.35">
      <c r="A5692" t="s">
        <v>34</v>
      </c>
      <c r="B5692">
        <v>2019</v>
      </c>
      <c r="C5692" t="s">
        <v>31</v>
      </c>
      <c r="D5692">
        <v>139.6</v>
      </c>
      <c r="E5692">
        <v>1</v>
      </c>
      <c r="F5692" s="1">
        <v>43466</v>
      </c>
      <c r="G5692" t="s">
        <v>25</v>
      </c>
      <c r="H5692">
        <v>136.69999999999999</v>
      </c>
      <c r="I5692" t="str" cm="1">
        <f t="array" ref="I5692">IFERROR(
INDEX(Category_Map!$B$3:$B$28,
MATCH(TRIM(SUBSTITUTE(SUBSTITUTE(CLEAN(G5692),CHAR(160),""),CHAR(10),"")),
TRIM(SUBSTITUTE(SUBSTITUTE(Category_Map!$A$3:$A$28,CHAR(160),""),CHAR(10),"")),0)),
"Not Found")</f>
        <v>Recreation and Personal Care</v>
      </c>
      <c r="J5692" t="str">
        <f t="shared" si="88"/>
        <v>Pre-COVID</v>
      </c>
    </row>
    <row r="5693" spans="1:10" x14ac:dyDescent="0.35">
      <c r="A5693" t="s">
        <v>34</v>
      </c>
      <c r="B5693">
        <v>2019</v>
      </c>
      <c r="C5693" t="s">
        <v>31</v>
      </c>
      <c r="D5693">
        <v>139.6</v>
      </c>
      <c r="E5693">
        <v>1</v>
      </c>
      <c r="F5693" s="1">
        <v>43466</v>
      </c>
      <c r="G5693" t="s">
        <v>26</v>
      </c>
      <c r="H5693">
        <v>150.19999999999999</v>
      </c>
      <c r="I5693" t="str" cm="1">
        <f t="array" ref="I5693">IFERROR(
INDEX(Category_Map!$B$3:$B$28,
MATCH(TRIM(SUBSTITUTE(SUBSTITUTE(CLEAN(G5693),CHAR(160),""),CHAR(10),"")),
TRIM(SUBSTITUTE(SUBSTITUTE(Category_Map!$A$3:$A$28,CHAR(160),""),CHAR(10),"")),0)),
"Not Found")</f>
        <v>Education</v>
      </c>
      <c r="J5693" t="str">
        <f t="shared" si="88"/>
        <v>Pre-COVID</v>
      </c>
    </row>
    <row r="5694" spans="1:10" x14ac:dyDescent="0.35">
      <c r="A5694" t="s">
        <v>34</v>
      </c>
      <c r="B5694">
        <v>2019</v>
      </c>
      <c r="C5694" t="s">
        <v>31</v>
      </c>
      <c r="D5694">
        <v>139.6</v>
      </c>
      <c r="E5694">
        <v>1</v>
      </c>
      <c r="F5694" s="1">
        <v>43466</v>
      </c>
      <c r="G5694" t="s">
        <v>27</v>
      </c>
      <c r="H5694">
        <v>132.80000000000001</v>
      </c>
      <c r="I5694" t="str" cm="1">
        <f t="array" ref="I5694">IFERROR(
INDEX(Category_Map!$B$3:$B$28,
MATCH(TRIM(SUBSTITUTE(SUBSTITUTE(CLEAN(G5694),CHAR(160),""),CHAR(10),"")),
TRIM(SUBSTITUTE(SUBSTITUTE(Category_Map!$A$3:$A$28,CHAR(160),""),CHAR(10),"")),0)),
"Not Found")</f>
        <v>Personal care and effects</v>
      </c>
      <c r="J5694" t="str">
        <f t="shared" si="88"/>
        <v>Pre-COVID</v>
      </c>
    </row>
    <row r="5695" spans="1:10" x14ac:dyDescent="0.35">
      <c r="A5695" t="s">
        <v>34</v>
      </c>
      <c r="B5695">
        <v>2019</v>
      </c>
      <c r="C5695" t="s">
        <v>31</v>
      </c>
      <c r="D5695">
        <v>139.6</v>
      </c>
      <c r="E5695">
        <v>1</v>
      </c>
      <c r="F5695" s="1">
        <v>43466</v>
      </c>
      <c r="G5695" t="s">
        <v>28</v>
      </c>
      <c r="H5695">
        <v>136.9</v>
      </c>
      <c r="I5695" t="str" cm="1">
        <f t="array" ref="I5695">IFERROR(
INDEX(Category_Map!$B$3:$B$28,
MATCH(TRIM(SUBSTITUTE(SUBSTITUTE(CLEAN(G5695),CHAR(160),""),CHAR(10),"")),
TRIM(SUBSTITUTE(SUBSTITUTE(Category_Map!$A$3:$A$28,CHAR(160),""),CHAR(10),"")),0)),
"Not Found")</f>
        <v>Miscellaneous</v>
      </c>
      <c r="J5695" t="str">
        <f t="shared" si="88"/>
        <v>Pre-COVID</v>
      </c>
    </row>
    <row r="5696" spans="1:10" x14ac:dyDescent="0.35">
      <c r="A5696" t="s">
        <v>30</v>
      </c>
      <c r="B5696">
        <v>2019</v>
      </c>
      <c r="C5696" t="s">
        <v>35</v>
      </c>
      <c r="D5696">
        <v>141</v>
      </c>
      <c r="E5696">
        <v>2</v>
      </c>
      <c r="F5696" s="1">
        <v>43497</v>
      </c>
      <c r="G5696" t="s">
        <v>3</v>
      </c>
      <c r="H5696">
        <v>136.80000000000001</v>
      </c>
      <c r="I5696" t="str" cm="1">
        <f t="array" ref="I5696">IFERROR(
INDEX(Category_Map!$B$3:$B$28,
MATCH(TRIM(SUBSTITUTE(SUBSTITUTE(CLEAN(G5696),CHAR(160),""),CHAR(10),"")),
TRIM(SUBSTITUTE(SUBSTITUTE(Category_Map!$A$3:$A$28,CHAR(160),""),CHAR(10),"")),0)),
"Not Found")</f>
        <v>Food</v>
      </c>
      <c r="J5696" t="str">
        <f t="shared" si="88"/>
        <v>Pre-COVID</v>
      </c>
    </row>
    <row r="5697" spans="1:10" x14ac:dyDescent="0.35">
      <c r="A5697" t="s">
        <v>30</v>
      </c>
      <c r="B5697">
        <v>2019</v>
      </c>
      <c r="C5697" t="s">
        <v>35</v>
      </c>
      <c r="D5697">
        <v>141</v>
      </c>
      <c r="E5697">
        <v>2</v>
      </c>
      <c r="F5697" s="1">
        <v>43497</v>
      </c>
      <c r="G5697" t="s">
        <v>4</v>
      </c>
      <c r="H5697">
        <v>153</v>
      </c>
      <c r="I5697" t="str" cm="1">
        <f t="array" ref="I5697">IFERROR(
INDEX(Category_Map!$B$3:$B$28,
MATCH(TRIM(SUBSTITUTE(SUBSTITUTE(CLEAN(G5697),CHAR(160),""),CHAR(10),"")),
TRIM(SUBSTITUTE(SUBSTITUTE(Category_Map!$A$3:$A$28,CHAR(160),""),CHAR(10),"")),0)),
"Not Found")</f>
        <v>Food</v>
      </c>
      <c r="J5697" t="str">
        <f t="shared" si="88"/>
        <v>Pre-COVID</v>
      </c>
    </row>
    <row r="5698" spans="1:10" x14ac:dyDescent="0.35">
      <c r="A5698" t="s">
        <v>30</v>
      </c>
      <c r="B5698">
        <v>2019</v>
      </c>
      <c r="C5698" t="s">
        <v>35</v>
      </c>
      <c r="D5698">
        <v>141</v>
      </c>
      <c r="E5698">
        <v>2</v>
      </c>
      <c r="F5698" s="1">
        <v>43497</v>
      </c>
      <c r="G5698" t="s">
        <v>5</v>
      </c>
      <c r="H5698">
        <v>139.1</v>
      </c>
      <c r="I5698" t="str" cm="1">
        <f t="array" ref="I5698">IFERROR(
INDEX(Category_Map!$B$3:$B$28,
MATCH(TRIM(SUBSTITUTE(SUBSTITUTE(CLEAN(G5698),CHAR(160),""),CHAR(10),"")),
TRIM(SUBSTITUTE(SUBSTITUTE(Category_Map!$A$3:$A$28,CHAR(160),""),CHAR(10),"")),0)),
"Not Found")</f>
        <v>Food</v>
      </c>
      <c r="J5698" t="str">
        <f t="shared" ref="J5698:J5761" si="89">IF(F5698 &lt; DATE(2020,3,1), "Pre-COVID", "Post-COVID")</f>
        <v>Pre-COVID</v>
      </c>
    </row>
    <row r="5699" spans="1:10" x14ac:dyDescent="0.35">
      <c r="A5699" t="s">
        <v>30</v>
      </c>
      <c r="B5699">
        <v>2019</v>
      </c>
      <c r="C5699" t="s">
        <v>35</v>
      </c>
      <c r="D5699">
        <v>141</v>
      </c>
      <c r="E5699">
        <v>2</v>
      </c>
      <c r="F5699" s="1">
        <v>43497</v>
      </c>
      <c r="G5699" t="s">
        <v>6</v>
      </c>
      <c r="H5699">
        <v>142.5</v>
      </c>
      <c r="I5699" t="str" cm="1">
        <f t="array" ref="I5699">IFERROR(
INDEX(Category_Map!$B$3:$B$28,
MATCH(TRIM(SUBSTITUTE(SUBSTITUTE(CLEAN(G5699),CHAR(160),""),CHAR(10),"")),
TRIM(SUBSTITUTE(SUBSTITUTE(Category_Map!$A$3:$A$28,CHAR(160),""),CHAR(10),"")),0)),
"Not Found")</f>
        <v>Food</v>
      </c>
      <c r="J5699" t="str">
        <f t="shared" si="89"/>
        <v>Pre-COVID</v>
      </c>
    </row>
    <row r="5700" spans="1:10" x14ac:dyDescent="0.35">
      <c r="A5700" t="s">
        <v>30</v>
      </c>
      <c r="B5700">
        <v>2019</v>
      </c>
      <c r="C5700" t="s">
        <v>35</v>
      </c>
      <c r="D5700">
        <v>141</v>
      </c>
      <c r="E5700">
        <v>2</v>
      </c>
      <c r="F5700" s="1">
        <v>43497</v>
      </c>
      <c r="G5700" t="s">
        <v>7</v>
      </c>
      <c r="H5700">
        <v>124.1</v>
      </c>
      <c r="I5700" t="str" cm="1">
        <f t="array" ref="I5700">IFERROR(
INDEX(Category_Map!$B$3:$B$28,
MATCH(TRIM(SUBSTITUTE(SUBSTITUTE(CLEAN(G5700),CHAR(160),""),CHAR(10),"")),
TRIM(SUBSTITUTE(SUBSTITUTE(Category_Map!$A$3:$A$28,CHAR(160),""),CHAR(10),"")),0)),
"Not Found")</f>
        <v>Food</v>
      </c>
      <c r="J5700" t="str">
        <f t="shared" si="89"/>
        <v>Pre-COVID</v>
      </c>
    </row>
    <row r="5701" spans="1:10" x14ac:dyDescent="0.35">
      <c r="A5701" t="s">
        <v>30</v>
      </c>
      <c r="B5701">
        <v>2019</v>
      </c>
      <c r="C5701" t="s">
        <v>35</v>
      </c>
      <c r="D5701">
        <v>141</v>
      </c>
      <c r="E5701">
        <v>2</v>
      </c>
      <c r="F5701" s="1">
        <v>43497</v>
      </c>
      <c r="G5701" t="s">
        <v>8</v>
      </c>
      <c r="H5701">
        <v>135.80000000000001</v>
      </c>
      <c r="I5701" t="str" cm="1">
        <f t="array" ref="I5701">IFERROR(
INDEX(Category_Map!$B$3:$B$28,
MATCH(TRIM(SUBSTITUTE(SUBSTITUTE(CLEAN(G5701),CHAR(160),""),CHAR(10),"")),
TRIM(SUBSTITUTE(SUBSTITUTE(Category_Map!$A$3:$A$28,CHAR(160),""),CHAR(10),"")),0)),
"Not Found")</f>
        <v>Food</v>
      </c>
      <c r="J5701" t="str">
        <f t="shared" si="89"/>
        <v>Pre-COVID</v>
      </c>
    </row>
    <row r="5702" spans="1:10" x14ac:dyDescent="0.35">
      <c r="A5702" t="s">
        <v>30</v>
      </c>
      <c r="B5702">
        <v>2019</v>
      </c>
      <c r="C5702" t="s">
        <v>35</v>
      </c>
      <c r="D5702">
        <v>141</v>
      </c>
      <c r="E5702">
        <v>2</v>
      </c>
      <c r="F5702" s="1">
        <v>43497</v>
      </c>
      <c r="G5702" t="s">
        <v>9</v>
      </c>
      <c r="H5702">
        <v>128.69999999999999</v>
      </c>
      <c r="I5702" t="str" cm="1">
        <f t="array" ref="I5702">IFERROR(
INDEX(Category_Map!$B$3:$B$28,
MATCH(TRIM(SUBSTITUTE(SUBSTITUTE(CLEAN(G5702),CHAR(160),""),CHAR(10),"")),
TRIM(SUBSTITUTE(SUBSTITUTE(Category_Map!$A$3:$A$28,CHAR(160),""),CHAR(10),"")),0)),
"Not Found")</f>
        <v>Food</v>
      </c>
      <c r="J5702" t="str">
        <f t="shared" si="89"/>
        <v>Pre-COVID</v>
      </c>
    </row>
    <row r="5703" spans="1:10" x14ac:dyDescent="0.35">
      <c r="A5703" t="s">
        <v>30</v>
      </c>
      <c r="B5703">
        <v>2019</v>
      </c>
      <c r="C5703" t="s">
        <v>35</v>
      </c>
      <c r="D5703">
        <v>141</v>
      </c>
      <c r="E5703">
        <v>2</v>
      </c>
      <c r="F5703" s="1">
        <v>43497</v>
      </c>
      <c r="G5703" t="s">
        <v>10</v>
      </c>
      <c r="H5703">
        <v>121.5</v>
      </c>
      <c r="I5703" t="str" cm="1">
        <f t="array" ref="I5703">IFERROR(
INDEX(Category_Map!$B$3:$B$28,
MATCH(TRIM(SUBSTITUTE(SUBSTITUTE(CLEAN(G5703),CHAR(160),""),CHAR(10),"")),
TRIM(SUBSTITUTE(SUBSTITUTE(Category_Map!$A$3:$A$28,CHAR(160),""),CHAR(10),"")),0)),
"Not Found")</f>
        <v>Food</v>
      </c>
      <c r="J5703" t="str">
        <f t="shared" si="89"/>
        <v>Pre-COVID</v>
      </c>
    </row>
    <row r="5704" spans="1:10" x14ac:dyDescent="0.35">
      <c r="A5704" t="s">
        <v>30</v>
      </c>
      <c r="B5704">
        <v>2019</v>
      </c>
      <c r="C5704" t="s">
        <v>35</v>
      </c>
      <c r="D5704">
        <v>141</v>
      </c>
      <c r="E5704">
        <v>2</v>
      </c>
      <c r="F5704" s="1">
        <v>43497</v>
      </c>
      <c r="G5704" t="s">
        <v>11</v>
      </c>
      <c r="H5704">
        <v>108.3</v>
      </c>
      <c r="I5704" t="str" cm="1">
        <f t="array" ref="I5704">IFERROR(
INDEX(Category_Map!$B$3:$B$28,
MATCH(TRIM(SUBSTITUTE(SUBSTITUTE(CLEAN(G5704),CHAR(160),""),CHAR(10),"")),
TRIM(SUBSTITUTE(SUBSTITUTE(Category_Map!$A$3:$A$28,CHAR(160),""),CHAR(10),"")),0)),
"Not Found")</f>
        <v>Food</v>
      </c>
      <c r="J5704" t="str">
        <f t="shared" si="89"/>
        <v>Pre-COVID</v>
      </c>
    </row>
    <row r="5705" spans="1:10" x14ac:dyDescent="0.35">
      <c r="A5705" t="s">
        <v>30</v>
      </c>
      <c r="B5705">
        <v>2019</v>
      </c>
      <c r="C5705" t="s">
        <v>35</v>
      </c>
      <c r="D5705">
        <v>141</v>
      </c>
      <c r="E5705">
        <v>2</v>
      </c>
      <c r="F5705" s="1">
        <v>43497</v>
      </c>
      <c r="G5705" t="s">
        <v>12</v>
      </c>
      <c r="H5705">
        <v>139.19999999999999</v>
      </c>
      <c r="I5705" t="str" cm="1">
        <f t="array" ref="I5705">IFERROR(
INDEX(Category_Map!$B$3:$B$28,
MATCH(TRIM(SUBSTITUTE(SUBSTITUTE(CLEAN(G5705),CHAR(160),""),CHAR(10),"")),
TRIM(SUBSTITUTE(SUBSTITUTE(Category_Map!$A$3:$A$28,CHAR(160),""),CHAR(10),"")),0)),
"Not Found")</f>
        <v>Food</v>
      </c>
      <c r="J5705" t="str">
        <f t="shared" si="89"/>
        <v>Pre-COVID</v>
      </c>
    </row>
    <row r="5706" spans="1:10" x14ac:dyDescent="0.35">
      <c r="A5706" t="s">
        <v>30</v>
      </c>
      <c r="B5706">
        <v>2019</v>
      </c>
      <c r="C5706" t="s">
        <v>35</v>
      </c>
      <c r="D5706">
        <v>141</v>
      </c>
      <c r="E5706">
        <v>2</v>
      </c>
      <c r="F5706" s="1">
        <v>43497</v>
      </c>
      <c r="G5706" t="s">
        <v>13</v>
      </c>
      <c r="H5706">
        <v>137.4</v>
      </c>
      <c r="I5706" t="str" cm="1">
        <f t="array" ref="I5706">IFERROR(
INDEX(Category_Map!$B$3:$B$28,
MATCH(TRIM(SUBSTITUTE(SUBSTITUTE(CLEAN(G5706),CHAR(160),""),CHAR(10),"")),
TRIM(SUBSTITUTE(SUBSTITUTE(Category_Map!$A$3:$A$28,CHAR(160),""),CHAR(10),"")),0)),
"Not Found")</f>
        <v>Food and beverages</v>
      </c>
      <c r="J5706" t="str">
        <f t="shared" si="89"/>
        <v>Pre-COVID</v>
      </c>
    </row>
    <row r="5707" spans="1:10" x14ac:dyDescent="0.35">
      <c r="A5707" t="s">
        <v>30</v>
      </c>
      <c r="B5707">
        <v>2019</v>
      </c>
      <c r="C5707" t="s">
        <v>35</v>
      </c>
      <c r="D5707">
        <v>141</v>
      </c>
      <c r="E5707">
        <v>2</v>
      </c>
      <c r="F5707" s="1">
        <v>43497</v>
      </c>
      <c r="G5707" t="s">
        <v>14</v>
      </c>
      <c r="H5707">
        <v>156.19999999999999</v>
      </c>
      <c r="I5707" t="str" cm="1">
        <f t="array" ref="I5707">IFERROR(
INDEX(Category_Map!$B$3:$B$28,
MATCH(TRIM(SUBSTITUTE(SUBSTITUTE(CLEAN(G5707),CHAR(160),""),CHAR(10),"")),
TRIM(SUBSTITUTE(SUBSTITUTE(Category_Map!$A$3:$A$28,CHAR(160),""),CHAR(10),"")),0)),
"Not Found")</f>
        <v>Food and beverages</v>
      </c>
      <c r="J5707" t="str">
        <f t="shared" si="89"/>
        <v>Pre-COVID</v>
      </c>
    </row>
    <row r="5708" spans="1:10" x14ac:dyDescent="0.35">
      <c r="A5708" t="s">
        <v>30</v>
      </c>
      <c r="B5708">
        <v>2019</v>
      </c>
      <c r="C5708" t="s">
        <v>35</v>
      </c>
      <c r="D5708">
        <v>141</v>
      </c>
      <c r="E5708">
        <v>2</v>
      </c>
      <c r="F5708" s="1">
        <v>43497</v>
      </c>
      <c r="G5708" t="s">
        <v>15</v>
      </c>
      <c r="H5708">
        <v>137.19999999999999</v>
      </c>
      <c r="I5708" t="str" cm="1">
        <f t="array" ref="I5708">IFERROR(
INDEX(Category_Map!$B$3:$B$28,
MATCH(TRIM(SUBSTITUTE(SUBSTITUTE(CLEAN(G5708),CHAR(160),""),CHAR(10),"")),
TRIM(SUBSTITUTE(SUBSTITUTE(Category_Map!$A$3:$A$28,CHAR(160),""),CHAR(10),"")),0)),
"Not Found")</f>
        <v>Food and beverages</v>
      </c>
      <c r="J5708" t="str">
        <f t="shared" si="89"/>
        <v>Pre-COVID</v>
      </c>
    </row>
    <row r="5709" spans="1:10" x14ac:dyDescent="0.35">
      <c r="A5709" t="s">
        <v>30</v>
      </c>
      <c r="B5709">
        <v>2019</v>
      </c>
      <c r="C5709" t="s">
        <v>35</v>
      </c>
      <c r="D5709">
        <v>141</v>
      </c>
      <c r="E5709">
        <v>2</v>
      </c>
      <c r="F5709" s="1">
        <v>43497</v>
      </c>
      <c r="G5709" t="s">
        <v>16</v>
      </c>
      <c r="H5709">
        <v>162.80000000000001</v>
      </c>
      <c r="I5709" t="str" cm="1">
        <f t="array" ref="I5709">IFERROR(
INDEX(Category_Map!$B$3:$B$28,
MATCH(TRIM(SUBSTITUTE(SUBSTITUTE(CLEAN(G5709),CHAR(160),""),CHAR(10),"")),
TRIM(SUBSTITUTE(SUBSTITUTE(Category_Map!$A$3:$A$28,CHAR(160),""),CHAR(10),"")),0)),
"Not Found")</f>
        <v>Miscellaneous</v>
      </c>
      <c r="J5709" t="str">
        <f t="shared" si="89"/>
        <v>Pre-COVID</v>
      </c>
    </row>
    <row r="5710" spans="1:10" x14ac:dyDescent="0.35">
      <c r="A5710" t="s">
        <v>30</v>
      </c>
      <c r="B5710">
        <v>2019</v>
      </c>
      <c r="C5710" t="s">
        <v>35</v>
      </c>
      <c r="D5710">
        <v>141</v>
      </c>
      <c r="E5710">
        <v>2</v>
      </c>
      <c r="F5710" s="1">
        <v>43497</v>
      </c>
      <c r="G5710" t="s">
        <v>17</v>
      </c>
      <c r="H5710">
        <v>150.5</v>
      </c>
      <c r="I5710" t="str" cm="1">
        <f t="array" ref="I5710">IFERROR(
INDEX(Category_Map!$B$3:$B$28,
MATCH(TRIM(SUBSTITUTE(SUBSTITUTE(CLEAN(G5710),CHAR(160),""),CHAR(10),"")),
TRIM(SUBSTITUTE(SUBSTITUTE(Category_Map!$A$3:$A$28,CHAR(160),""),CHAR(10),"")),0)),
"Not Found")</f>
        <v>Clothing and Footwear</v>
      </c>
      <c r="J5710" t="str">
        <f t="shared" si="89"/>
        <v>Pre-COVID</v>
      </c>
    </row>
    <row r="5711" spans="1:10" x14ac:dyDescent="0.35">
      <c r="A5711" t="s">
        <v>30</v>
      </c>
      <c r="B5711">
        <v>2019</v>
      </c>
      <c r="C5711" t="s">
        <v>35</v>
      </c>
      <c r="D5711">
        <v>141</v>
      </c>
      <c r="E5711">
        <v>2</v>
      </c>
      <c r="F5711" s="1">
        <v>43497</v>
      </c>
      <c r="G5711" t="s">
        <v>18</v>
      </c>
      <c r="H5711">
        <v>146.1</v>
      </c>
      <c r="I5711" t="str" cm="1">
        <f t="array" ref="I5711">IFERROR(
INDEX(Category_Map!$B$3:$B$28,
MATCH(TRIM(SUBSTITUTE(SUBSTITUTE(CLEAN(G5711),CHAR(160),""),CHAR(10),"")),
TRIM(SUBSTITUTE(SUBSTITUTE(Category_Map!$A$3:$A$28,CHAR(160),""),CHAR(10),"")),0)),
"Not Found")</f>
        <v>Clothing and Footwear</v>
      </c>
      <c r="J5711" t="str">
        <f t="shared" si="89"/>
        <v>Pre-COVID</v>
      </c>
    </row>
    <row r="5712" spans="1:10" x14ac:dyDescent="0.35">
      <c r="A5712" t="s">
        <v>30</v>
      </c>
      <c r="B5712">
        <v>2019</v>
      </c>
      <c r="C5712" t="s">
        <v>35</v>
      </c>
      <c r="D5712">
        <v>141</v>
      </c>
      <c r="E5712">
        <v>2</v>
      </c>
      <c r="F5712" s="1">
        <v>43497</v>
      </c>
      <c r="G5712" t="s">
        <v>19</v>
      </c>
      <c r="H5712">
        <v>149.9</v>
      </c>
      <c r="I5712" t="str" cm="1">
        <f t="array" ref="I5712">IFERROR(
INDEX(Category_Map!$B$3:$B$28,
MATCH(TRIM(SUBSTITUTE(SUBSTITUTE(CLEAN(G5712),CHAR(160),""),CHAR(10),"")),
TRIM(SUBSTITUTE(SUBSTITUTE(Category_Map!$A$3:$A$28,CHAR(160),""),CHAR(10),"")),0)),
"Not Found")</f>
        <v>Clothing and Footwear</v>
      </c>
      <c r="J5712" t="str">
        <f t="shared" si="89"/>
        <v>Pre-COVID</v>
      </c>
    </row>
    <row r="5713" spans="1:10" x14ac:dyDescent="0.35">
      <c r="A5713" t="s">
        <v>30</v>
      </c>
      <c r="B5713">
        <v>2019</v>
      </c>
      <c r="C5713" t="s">
        <v>35</v>
      </c>
      <c r="D5713">
        <v>141</v>
      </c>
      <c r="E5713">
        <v>2</v>
      </c>
      <c r="F5713" s="1">
        <v>43497</v>
      </c>
      <c r="G5713" t="s">
        <v>20</v>
      </c>
      <c r="H5713">
        <v>0</v>
      </c>
      <c r="I5713" t="str" cm="1">
        <f t="array" ref="I5713">IFERROR(
INDEX(Category_Map!$B$3:$B$28,
MATCH(TRIM(SUBSTITUTE(SUBSTITUTE(CLEAN(G5713),CHAR(160),""),CHAR(10),"")),
TRIM(SUBSTITUTE(SUBSTITUTE(Category_Map!$A$3:$A$28,CHAR(160),""),CHAR(10),"")),0)),
"Not Found")</f>
        <v>Housing and Utilities</v>
      </c>
      <c r="J5713" t="str">
        <f t="shared" si="89"/>
        <v>Pre-COVID</v>
      </c>
    </row>
    <row r="5714" spans="1:10" x14ac:dyDescent="0.35">
      <c r="A5714" t="s">
        <v>30</v>
      </c>
      <c r="B5714">
        <v>2019</v>
      </c>
      <c r="C5714" t="s">
        <v>35</v>
      </c>
      <c r="D5714">
        <v>141</v>
      </c>
      <c r="E5714">
        <v>2</v>
      </c>
      <c r="F5714" s="1">
        <v>43497</v>
      </c>
      <c r="G5714" t="s">
        <v>21</v>
      </c>
      <c r="H5714">
        <v>145.30000000000001</v>
      </c>
      <c r="I5714" t="str" cm="1">
        <f t="array" ref="I5714">IFERROR(
INDEX(Category_Map!$B$3:$B$28,
MATCH(TRIM(SUBSTITUTE(SUBSTITUTE(CLEAN(G5714),CHAR(160),""),CHAR(10),"")),
TRIM(SUBSTITUTE(SUBSTITUTE(Category_Map!$A$3:$A$28,CHAR(160),""),CHAR(10),"")),0)),
"Not Found")</f>
        <v>Fuel and Energy</v>
      </c>
      <c r="J5714" t="str">
        <f t="shared" si="89"/>
        <v>Pre-COVID</v>
      </c>
    </row>
    <row r="5715" spans="1:10" x14ac:dyDescent="0.35">
      <c r="A5715" t="s">
        <v>30</v>
      </c>
      <c r="B5715">
        <v>2019</v>
      </c>
      <c r="C5715" t="s">
        <v>35</v>
      </c>
      <c r="D5715">
        <v>141</v>
      </c>
      <c r="E5715">
        <v>2</v>
      </c>
      <c r="F5715" s="1">
        <v>43497</v>
      </c>
      <c r="G5715" t="s">
        <v>22</v>
      </c>
      <c r="H5715">
        <v>150.1</v>
      </c>
      <c r="I5715" t="str" cm="1">
        <f t="array" ref="I5715">IFERROR(
INDEX(Category_Map!$B$3:$B$28,
MATCH(TRIM(SUBSTITUTE(SUBSTITUTE(CLEAN(G5715),CHAR(160),""),CHAR(10),"")),
TRIM(SUBSTITUTE(SUBSTITUTE(Category_Map!$A$3:$A$28,CHAR(160),""),CHAR(10),"")),0)),
"Not Found")</f>
        <v>Household goods and services</v>
      </c>
      <c r="J5715" t="str">
        <f t="shared" si="89"/>
        <v>Pre-COVID</v>
      </c>
    </row>
    <row r="5716" spans="1:10" x14ac:dyDescent="0.35">
      <c r="A5716" t="s">
        <v>30</v>
      </c>
      <c r="B5716">
        <v>2019</v>
      </c>
      <c r="C5716" t="s">
        <v>35</v>
      </c>
      <c r="D5716">
        <v>141</v>
      </c>
      <c r="E5716">
        <v>2</v>
      </c>
      <c r="F5716" s="1">
        <v>43497</v>
      </c>
      <c r="G5716" t="s">
        <v>23</v>
      </c>
      <c r="H5716">
        <v>149.9</v>
      </c>
      <c r="I5716" t="str" cm="1">
        <f t="array" ref="I5716">IFERROR(
INDEX(Category_Map!$B$3:$B$28,
MATCH(TRIM(SUBSTITUTE(SUBSTITUTE(CLEAN(G5716),CHAR(160),""),CHAR(10),"")),
TRIM(SUBSTITUTE(SUBSTITUTE(Category_Map!$A$3:$A$28,CHAR(160),""),CHAR(10),"")),0)),
"Not Found")</f>
        <v>Health</v>
      </c>
      <c r="J5716" t="str">
        <f t="shared" si="89"/>
        <v>Pre-COVID</v>
      </c>
    </row>
    <row r="5717" spans="1:10" x14ac:dyDescent="0.35">
      <c r="A5717" t="s">
        <v>30</v>
      </c>
      <c r="B5717">
        <v>2019</v>
      </c>
      <c r="C5717" t="s">
        <v>35</v>
      </c>
      <c r="D5717">
        <v>141</v>
      </c>
      <c r="E5717">
        <v>2</v>
      </c>
      <c r="F5717" s="1">
        <v>43497</v>
      </c>
      <c r="G5717" t="s">
        <v>24</v>
      </c>
      <c r="H5717">
        <v>129.19999999999999</v>
      </c>
      <c r="I5717" t="str" cm="1">
        <f t="array" ref="I5717">IFERROR(
INDEX(Category_Map!$B$3:$B$28,
MATCH(TRIM(SUBSTITUTE(SUBSTITUTE(CLEAN(G5717),CHAR(160),""),CHAR(10),"")),
TRIM(SUBSTITUTE(SUBSTITUTE(Category_Map!$A$3:$A$28,CHAR(160),""),CHAR(10),"")),0)),
"Not Found")</f>
        <v>Transport &amp; Communication</v>
      </c>
      <c r="J5717" t="str">
        <f t="shared" si="89"/>
        <v>Pre-COVID</v>
      </c>
    </row>
    <row r="5718" spans="1:10" x14ac:dyDescent="0.35">
      <c r="A5718" t="s">
        <v>30</v>
      </c>
      <c r="B5718">
        <v>2019</v>
      </c>
      <c r="C5718" t="s">
        <v>35</v>
      </c>
      <c r="D5718">
        <v>141</v>
      </c>
      <c r="E5718">
        <v>2</v>
      </c>
      <c r="F5718" s="1">
        <v>43497</v>
      </c>
      <c r="G5718" t="s">
        <v>25</v>
      </c>
      <c r="H5718">
        <v>143.4</v>
      </c>
      <c r="I5718" t="str" cm="1">
        <f t="array" ref="I5718">IFERROR(
INDEX(Category_Map!$B$3:$B$28,
MATCH(TRIM(SUBSTITUTE(SUBSTITUTE(CLEAN(G5718),CHAR(160),""),CHAR(10),"")),
TRIM(SUBSTITUTE(SUBSTITUTE(Category_Map!$A$3:$A$28,CHAR(160),""),CHAR(10),"")),0)),
"Not Found")</f>
        <v>Recreation and Personal Care</v>
      </c>
      <c r="J5718" t="str">
        <f t="shared" si="89"/>
        <v>Pre-COVID</v>
      </c>
    </row>
    <row r="5719" spans="1:10" x14ac:dyDescent="0.35">
      <c r="A5719" t="s">
        <v>30</v>
      </c>
      <c r="B5719">
        <v>2019</v>
      </c>
      <c r="C5719" t="s">
        <v>35</v>
      </c>
      <c r="D5719">
        <v>141</v>
      </c>
      <c r="E5719">
        <v>2</v>
      </c>
      <c r="F5719" s="1">
        <v>43497</v>
      </c>
      <c r="G5719" t="s">
        <v>26</v>
      </c>
      <c r="H5719">
        <v>155.5</v>
      </c>
      <c r="I5719" t="str" cm="1">
        <f t="array" ref="I5719">IFERROR(
INDEX(Category_Map!$B$3:$B$28,
MATCH(TRIM(SUBSTITUTE(SUBSTITUTE(CLEAN(G5719),CHAR(160),""),CHAR(10),"")),
TRIM(SUBSTITUTE(SUBSTITUTE(Category_Map!$A$3:$A$28,CHAR(160),""),CHAR(10),"")),0)),
"Not Found")</f>
        <v>Education</v>
      </c>
      <c r="J5719" t="str">
        <f t="shared" si="89"/>
        <v>Pre-COVID</v>
      </c>
    </row>
    <row r="5720" spans="1:10" x14ac:dyDescent="0.35">
      <c r="A5720" t="s">
        <v>30</v>
      </c>
      <c r="B5720">
        <v>2019</v>
      </c>
      <c r="C5720" t="s">
        <v>35</v>
      </c>
      <c r="D5720">
        <v>141</v>
      </c>
      <c r="E5720">
        <v>2</v>
      </c>
      <c r="F5720" s="1">
        <v>43497</v>
      </c>
      <c r="G5720" t="s">
        <v>27</v>
      </c>
      <c r="H5720">
        <v>134.9</v>
      </c>
      <c r="I5720" t="str" cm="1">
        <f t="array" ref="I5720">IFERROR(
INDEX(Category_Map!$B$3:$B$28,
MATCH(TRIM(SUBSTITUTE(SUBSTITUTE(CLEAN(G5720),CHAR(160),""),CHAR(10),"")),
TRIM(SUBSTITUTE(SUBSTITUTE(Category_Map!$A$3:$A$28,CHAR(160),""),CHAR(10),"")),0)),
"Not Found")</f>
        <v>Personal care and effects</v>
      </c>
      <c r="J5720" t="str">
        <f t="shared" si="89"/>
        <v>Pre-COVID</v>
      </c>
    </row>
    <row r="5721" spans="1:10" x14ac:dyDescent="0.35">
      <c r="A5721" t="s">
        <v>30</v>
      </c>
      <c r="B5721">
        <v>2019</v>
      </c>
      <c r="C5721" t="s">
        <v>35</v>
      </c>
      <c r="D5721">
        <v>141</v>
      </c>
      <c r="E5721">
        <v>2</v>
      </c>
      <c r="F5721" s="1">
        <v>43497</v>
      </c>
      <c r="G5721" t="s">
        <v>28</v>
      </c>
      <c r="H5721">
        <v>142.19999999999999</v>
      </c>
      <c r="I5721" t="str" cm="1">
        <f t="array" ref="I5721">IFERROR(
INDEX(Category_Map!$B$3:$B$28,
MATCH(TRIM(SUBSTITUTE(SUBSTITUTE(CLEAN(G5721),CHAR(160),""),CHAR(10),"")),
TRIM(SUBSTITUTE(SUBSTITUTE(Category_Map!$A$3:$A$28,CHAR(160),""),CHAR(10),"")),0)),
"Not Found")</f>
        <v>Miscellaneous</v>
      </c>
      <c r="J5721" t="str">
        <f t="shared" si="89"/>
        <v>Pre-COVID</v>
      </c>
    </row>
    <row r="5722" spans="1:10" x14ac:dyDescent="0.35">
      <c r="A5722" t="s">
        <v>33</v>
      </c>
      <c r="B5722">
        <v>2019</v>
      </c>
      <c r="C5722" t="s">
        <v>35</v>
      </c>
      <c r="D5722">
        <v>138.6</v>
      </c>
      <c r="E5722">
        <v>2</v>
      </c>
      <c r="F5722" s="1">
        <v>43497</v>
      </c>
      <c r="G5722" t="s">
        <v>3</v>
      </c>
      <c r="H5722">
        <v>139.4</v>
      </c>
      <c r="I5722" t="str" cm="1">
        <f t="array" ref="I5722">IFERROR(
INDEX(Category_Map!$B$3:$B$28,
MATCH(TRIM(SUBSTITUTE(SUBSTITUTE(CLEAN(G5722),CHAR(160),""),CHAR(10),"")),
TRIM(SUBSTITUTE(SUBSTITUTE(Category_Map!$A$3:$A$28,CHAR(160),""),CHAR(10),"")),0)),
"Not Found")</f>
        <v>Food</v>
      </c>
      <c r="J5722" t="str">
        <f t="shared" si="89"/>
        <v>Pre-COVID</v>
      </c>
    </row>
    <row r="5723" spans="1:10" x14ac:dyDescent="0.35">
      <c r="A5723" t="s">
        <v>33</v>
      </c>
      <c r="B5723">
        <v>2019</v>
      </c>
      <c r="C5723" t="s">
        <v>35</v>
      </c>
      <c r="D5723">
        <v>138.6</v>
      </c>
      <c r="E5723">
        <v>2</v>
      </c>
      <c r="F5723" s="1">
        <v>43497</v>
      </c>
      <c r="G5723" t="s">
        <v>4</v>
      </c>
      <c r="H5723">
        <v>150.1</v>
      </c>
      <c r="I5723" t="str" cm="1">
        <f t="array" ref="I5723">IFERROR(
INDEX(Category_Map!$B$3:$B$28,
MATCH(TRIM(SUBSTITUTE(SUBSTITUTE(CLEAN(G5723),CHAR(160),""),CHAR(10),"")),
TRIM(SUBSTITUTE(SUBSTITUTE(Category_Map!$A$3:$A$28,CHAR(160),""),CHAR(10),"")),0)),
"Not Found")</f>
        <v>Food</v>
      </c>
      <c r="J5723" t="str">
        <f t="shared" si="89"/>
        <v>Pre-COVID</v>
      </c>
    </row>
    <row r="5724" spans="1:10" x14ac:dyDescent="0.35">
      <c r="A5724" t="s">
        <v>33</v>
      </c>
      <c r="B5724">
        <v>2019</v>
      </c>
      <c r="C5724" t="s">
        <v>35</v>
      </c>
      <c r="D5724">
        <v>138.6</v>
      </c>
      <c r="E5724">
        <v>2</v>
      </c>
      <c r="F5724" s="1">
        <v>43497</v>
      </c>
      <c r="G5724" t="s">
        <v>5</v>
      </c>
      <c r="H5724">
        <v>145.30000000000001</v>
      </c>
      <c r="I5724" t="str" cm="1">
        <f t="array" ref="I5724">IFERROR(
INDEX(Category_Map!$B$3:$B$28,
MATCH(TRIM(SUBSTITUTE(SUBSTITUTE(CLEAN(G5724),CHAR(160),""),CHAR(10),"")),
TRIM(SUBSTITUTE(SUBSTITUTE(Category_Map!$A$3:$A$28,CHAR(160),""),CHAR(10),"")),0)),
"Not Found")</f>
        <v>Food</v>
      </c>
      <c r="J5724" t="str">
        <f t="shared" si="89"/>
        <v>Pre-COVID</v>
      </c>
    </row>
    <row r="5725" spans="1:10" x14ac:dyDescent="0.35">
      <c r="A5725" t="s">
        <v>33</v>
      </c>
      <c r="B5725">
        <v>2019</v>
      </c>
      <c r="C5725" t="s">
        <v>35</v>
      </c>
      <c r="D5725">
        <v>138.6</v>
      </c>
      <c r="E5725">
        <v>2</v>
      </c>
      <c r="F5725" s="1">
        <v>43497</v>
      </c>
      <c r="G5725" t="s">
        <v>6</v>
      </c>
      <c r="H5725">
        <v>141.69999999999999</v>
      </c>
      <c r="I5725" t="str" cm="1">
        <f t="array" ref="I5725">IFERROR(
INDEX(Category_Map!$B$3:$B$28,
MATCH(TRIM(SUBSTITUTE(SUBSTITUTE(CLEAN(G5725),CHAR(160),""),CHAR(10),"")),
TRIM(SUBSTITUTE(SUBSTITUTE(Category_Map!$A$3:$A$28,CHAR(160),""),CHAR(10),"")),0)),
"Not Found")</f>
        <v>Food</v>
      </c>
      <c r="J5725" t="str">
        <f t="shared" si="89"/>
        <v>Pre-COVID</v>
      </c>
    </row>
    <row r="5726" spans="1:10" x14ac:dyDescent="0.35">
      <c r="A5726" t="s">
        <v>33</v>
      </c>
      <c r="B5726">
        <v>2019</v>
      </c>
      <c r="C5726" t="s">
        <v>35</v>
      </c>
      <c r="D5726">
        <v>138.6</v>
      </c>
      <c r="E5726">
        <v>2</v>
      </c>
      <c r="F5726" s="1">
        <v>43497</v>
      </c>
      <c r="G5726" t="s">
        <v>7</v>
      </c>
      <c r="H5726">
        <v>118.4</v>
      </c>
      <c r="I5726" t="str" cm="1">
        <f t="array" ref="I5726">IFERROR(
INDEX(Category_Map!$B$3:$B$28,
MATCH(TRIM(SUBSTITUTE(SUBSTITUTE(CLEAN(G5726),CHAR(160),""),CHAR(10),"")),
TRIM(SUBSTITUTE(SUBSTITUTE(Category_Map!$A$3:$A$28,CHAR(160),""),CHAR(10),"")),0)),
"Not Found")</f>
        <v>Food</v>
      </c>
      <c r="J5726" t="str">
        <f t="shared" si="89"/>
        <v>Pre-COVID</v>
      </c>
    </row>
    <row r="5727" spans="1:10" x14ac:dyDescent="0.35">
      <c r="A5727" t="s">
        <v>33</v>
      </c>
      <c r="B5727">
        <v>2019</v>
      </c>
      <c r="C5727" t="s">
        <v>35</v>
      </c>
      <c r="D5727">
        <v>138.6</v>
      </c>
      <c r="E5727">
        <v>2</v>
      </c>
      <c r="F5727" s="1">
        <v>43497</v>
      </c>
      <c r="G5727" t="s">
        <v>8</v>
      </c>
      <c r="H5727">
        <v>137</v>
      </c>
      <c r="I5727" t="str" cm="1">
        <f t="array" ref="I5727">IFERROR(
INDEX(Category_Map!$B$3:$B$28,
MATCH(TRIM(SUBSTITUTE(SUBSTITUTE(CLEAN(G5727),CHAR(160),""),CHAR(10),"")),
TRIM(SUBSTITUTE(SUBSTITUTE(Category_Map!$A$3:$A$28,CHAR(160),""),CHAR(10),"")),0)),
"Not Found")</f>
        <v>Food</v>
      </c>
      <c r="J5727" t="str">
        <f t="shared" si="89"/>
        <v>Pre-COVID</v>
      </c>
    </row>
    <row r="5728" spans="1:10" x14ac:dyDescent="0.35">
      <c r="A5728" t="s">
        <v>33</v>
      </c>
      <c r="B5728">
        <v>2019</v>
      </c>
      <c r="C5728" t="s">
        <v>35</v>
      </c>
      <c r="D5728">
        <v>138.6</v>
      </c>
      <c r="E5728">
        <v>2</v>
      </c>
      <c r="F5728" s="1">
        <v>43497</v>
      </c>
      <c r="G5728" t="s">
        <v>9</v>
      </c>
      <c r="H5728">
        <v>131.6</v>
      </c>
      <c r="I5728" t="str" cm="1">
        <f t="array" ref="I5728">IFERROR(
INDEX(Category_Map!$B$3:$B$28,
MATCH(TRIM(SUBSTITUTE(SUBSTITUTE(CLEAN(G5728),CHAR(160),""),CHAR(10),"")),
TRIM(SUBSTITUTE(SUBSTITUTE(Category_Map!$A$3:$A$28,CHAR(160),""),CHAR(10),"")),0)),
"Not Found")</f>
        <v>Food</v>
      </c>
      <c r="J5728" t="str">
        <f t="shared" si="89"/>
        <v>Pre-COVID</v>
      </c>
    </row>
    <row r="5729" spans="1:10" x14ac:dyDescent="0.35">
      <c r="A5729" t="s">
        <v>33</v>
      </c>
      <c r="B5729">
        <v>2019</v>
      </c>
      <c r="C5729" t="s">
        <v>35</v>
      </c>
      <c r="D5729">
        <v>138.6</v>
      </c>
      <c r="E5729">
        <v>2</v>
      </c>
      <c r="F5729" s="1">
        <v>43497</v>
      </c>
      <c r="G5729" t="s">
        <v>10</v>
      </c>
      <c r="H5729">
        <v>119.9</v>
      </c>
      <c r="I5729" t="str" cm="1">
        <f t="array" ref="I5729">IFERROR(
INDEX(Category_Map!$B$3:$B$28,
MATCH(TRIM(SUBSTITUTE(SUBSTITUTE(CLEAN(G5729),CHAR(160),""),CHAR(10),"")),
TRIM(SUBSTITUTE(SUBSTITUTE(Category_Map!$A$3:$A$28,CHAR(160),""),CHAR(10),"")),0)),
"Not Found")</f>
        <v>Food</v>
      </c>
      <c r="J5729" t="str">
        <f t="shared" si="89"/>
        <v>Pre-COVID</v>
      </c>
    </row>
    <row r="5730" spans="1:10" x14ac:dyDescent="0.35">
      <c r="A5730" t="s">
        <v>33</v>
      </c>
      <c r="B5730">
        <v>2019</v>
      </c>
      <c r="C5730" t="s">
        <v>35</v>
      </c>
      <c r="D5730">
        <v>138.6</v>
      </c>
      <c r="E5730">
        <v>2</v>
      </c>
      <c r="F5730" s="1">
        <v>43497</v>
      </c>
      <c r="G5730" t="s">
        <v>11</v>
      </c>
      <c r="H5730">
        <v>110.4</v>
      </c>
      <c r="I5730" t="str" cm="1">
        <f t="array" ref="I5730">IFERROR(
INDEX(Category_Map!$B$3:$B$28,
MATCH(TRIM(SUBSTITUTE(SUBSTITUTE(CLEAN(G5730),CHAR(160),""),CHAR(10),"")),
TRIM(SUBSTITUTE(SUBSTITUTE(Category_Map!$A$3:$A$28,CHAR(160),""),CHAR(10),"")),0)),
"Not Found")</f>
        <v>Food</v>
      </c>
      <c r="J5730" t="str">
        <f t="shared" si="89"/>
        <v>Pre-COVID</v>
      </c>
    </row>
    <row r="5731" spans="1:10" x14ac:dyDescent="0.35">
      <c r="A5731" t="s">
        <v>33</v>
      </c>
      <c r="B5731">
        <v>2019</v>
      </c>
      <c r="C5731" t="s">
        <v>35</v>
      </c>
      <c r="D5731">
        <v>138.6</v>
      </c>
      <c r="E5731">
        <v>2</v>
      </c>
      <c r="F5731" s="1">
        <v>43497</v>
      </c>
      <c r="G5731" t="s">
        <v>12</v>
      </c>
      <c r="H5731">
        <v>140.80000000000001</v>
      </c>
      <c r="I5731" t="str" cm="1">
        <f t="array" ref="I5731">IFERROR(
INDEX(Category_Map!$B$3:$B$28,
MATCH(TRIM(SUBSTITUTE(SUBSTITUTE(CLEAN(G5731),CHAR(160),""),CHAR(10),"")),
TRIM(SUBSTITUTE(SUBSTITUTE(Category_Map!$A$3:$A$28,CHAR(160),""),CHAR(10),"")),0)),
"Not Found")</f>
        <v>Food</v>
      </c>
      <c r="J5731" t="str">
        <f t="shared" si="89"/>
        <v>Pre-COVID</v>
      </c>
    </row>
    <row r="5732" spans="1:10" x14ac:dyDescent="0.35">
      <c r="A5732" t="s">
        <v>33</v>
      </c>
      <c r="B5732">
        <v>2019</v>
      </c>
      <c r="C5732" t="s">
        <v>35</v>
      </c>
      <c r="D5732">
        <v>138.6</v>
      </c>
      <c r="E5732">
        <v>2</v>
      </c>
      <c r="F5732" s="1">
        <v>43497</v>
      </c>
      <c r="G5732" t="s">
        <v>13</v>
      </c>
      <c r="H5732">
        <v>128.30000000000001</v>
      </c>
      <c r="I5732" t="str" cm="1">
        <f t="array" ref="I5732">IFERROR(
INDEX(Category_Map!$B$3:$B$28,
MATCH(TRIM(SUBSTITUTE(SUBSTITUTE(CLEAN(G5732),CHAR(160),""),CHAR(10),"")),
TRIM(SUBSTITUTE(SUBSTITUTE(Category_Map!$A$3:$A$28,CHAR(160),""),CHAR(10),"")),0)),
"Not Found")</f>
        <v>Food and beverages</v>
      </c>
      <c r="J5732" t="str">
        <f t="shared" si="89"/>
        <v>Pre-COVID</v>
      </c>
    </row>
    <row r="5733" spans="1:10" x14ac:dyDescent="0.35">
      <c r="A5733" t="s">
        <v>33</v>
      </c>
      <c r="B5733">
        <v>2019</v>
      </c>
      <c r="C5733" t="s">
        <v>35</v>
      </c>
      <c r="D5733">
        <v>138.6</v>
      </c>
      <c r="E5733">
        <v>2</v>
      </c>
      <c r="F5733" s="1">
        <v>43497</v>
      </c>
      <c r="G5733" t="s">
        <v>14</v>
      </c>
      <c r="H5733">
        <v>153.5</v>
      </c>
      <c r="I5733" t="str" cm="1">
        <f t="array" ref="I5733">IFERROR(
INDEX(Category_Map!$B$3:$B$28,
MATCH(TRIM(SUBSTITUTE(SUBSTITUTE(CLEAN(G5733),CHAR(160),""),CHAR(10),"")),
TRIM(SUBSTITUTE(SUBSTITUTE(Category_Map!$A$3:$A$28,CHAR(160),""),CHAR(10),"")),0)),
"Not Found")</f>
        <v>Food and beverages</v>
      </c>
      <c r="J5733" t="str">
        <f t="shared" si="89"/>
        <v>Pre-COVID</v>
      </c>
    </row>
    <row r="5734" spans="1:10" x14ac:dyDescent="0.35">
      <c r="A5734" t="s">
        <v>33</v>
      </c>
      <c r="B5734">
        <v>2019</v>
      </c>
      <c r="C5734" t="s">
        <v>35</v>
      </c>
      <c r="D5734">
        <v>138.6</v>
      </c>
      <c r="E5734">
        <v>2</v>
      </c>
      <c r="F5734" s="1">
        <v>43497</v>
      </c>
      <c r="G5734" t="s">
        <v>15</v>
      </c>
      <c r="H5734">
        <v>138</v>
      </c>
      <c r="I5734" t="str" cm="1">
        <f t="array" ref="I5734">IFERROR(
INDEX(Category_Map!$B$3:$B$28,
MATCH(TRIM(SUBSTITUTE(SUBSTITUTE(CLEAN(G5734),CHAR(160),""),CHAR(10),"")),
TRIM(SUBSTITUTE(SUBSTITUTE(Category_Map!$A$3:$A$28,CHAR(160),""),CHAR(10),"")),0)),
"Not Found")</f>
        <v>Food and beverages</v>
      </c>
      <c r="J5734" t="str">
        <f t="shared" si="89"/>
        <v>Pre-COVID</v>
      </c>
    </row>
    <row r="5735" spans="1:10" x14ac:dyDescent="0.35">
      <c r="A5735" t="s">
        <v>33</v>
      </c>
      <c r="B5735">
        <v>2019</v>
      </c>
      <c r="C5735" t="s">
        <v>35</v>
      </c>
      <c r="D5735">
        <v>138.6</v>
      </c>
      <c r="E5735">
        <v>2</v>
      </c>
      <c r="F5735" s="1">
        <v>43497</v>
      </c>
      <c r="G5735" t="s">
        <v>16</v>
      </c>
      <c r="H5735">
        <v>164.9</v>
      </c>
      <c r="I5735" t="str" cm="1">
        <f t="array" ref="I5735">IFERROR(
INDEX(Category_Map!$B$3:$B$28,
MATCH(TRIM(SUBSTITUTE(SUBSTITUTE(CLEAN(G5735),CHAR(160),""),CHAR(10),"")),
TRIM(SUBSTITUTE(SUBSTITUTE(Category_Map!$A$3:$A$28,CHAR(160),""),CHAR(10),"")),0)),
"Not Found")</f>
        <v>Miscellaneous</v>
      </c>
      <c r="J5735" t="str">
        <f t="shared" si="89"/>
        <v>Pre-COVID</v>
      </c>
    </row>
    <row r="5736" spans="1:10" x14ac:dyDescent="0.35">
      <c r="A5736" t="s">
        <v>33</v>
      </c>
      <c r="B5736">
        <v>2019</v>
      </c>
      <c r="C5736" t="s">
        <v>35</v>
      </c>
      <c r="D5736">
        <v>138.6</v>
      </c>
      <c r="E5736">
        <v>2</v>
      </c>
      <c r="F5736" s="1">
        <v>43497</v>
      </c>
      <c r="G5736" t="s">
        <v>17</v>
      </c>
      <c r="H5736">
        <v>143.30000000000001</v>
      </c>
      <c r="I5736" t="str" cm="1">
        <f t="array" ref="I5736">IFERROR(
INDEX(Category_Map!$B$3:$B$28,
MATCH(TRIM(SUBSTITUTE(SUBSTITUTE(CLEAN(G5736),CHAR(160),""),CHAR(10),"")),
TRIM(SUBSTITUTE(SUBSTITUTE(Category_Map!$A$3:$A$28,CHAR(160),""),CHAR(10),"")),0)),
"Not Found")</f>
        <v>Clothing and Footwear</v>
      </c>
      <c r="J5736" t="str">
        <f t="shared" si="89"/>
        <v>Pre-COVID</v>
      </c>
    </row>
    <row r="5737" spans="1:10" x14ac:dyDescent="0.35">
      <c r="A5737" t="s">
        <v>33</v>
      </c>
      <c r="B5737">
        <v>2019</v>
      </c>
      <c r="C5737" t="s">
        <v>35</v>
      </c>
      <c r="D5737">
        <v>138.6</v>
      </c>
      <c r="E5737">
        <v>2</v>
      </c>
      <c r="F5737" s="1">
        <v>43497</v>
      </c>
      <c r="G5737" t="s">
        <v>18</v>
      </c>
      <c r="H5737">
        <v>130.80000000000001</v>
      </c>
      <c r="I5737" t="str" cm="1">
        <f t="array" ref="I5737">IFERROR(
INDEX(Category_Map!$B$3:$B$28,
MATCH(TRIM(SUBSTITUTE(SUBSTITUTE(CLEAN(G5737),CHAR(160),""),CHAR(10),"")),
TRIM(SUBSTITUTE(SUBSTITUTE(Category_Map!$A$3:$A$28,CHAR(160),""),CHAR(10),"")),0)),
"Not Found")</f>
        <v>Clothing and Footwear</v>
      </c>
      <c r="J5737" t="str">
        <f t="shared" si="89"/>
        <v>Pre-COVID</v>
      </c>
    </row>
    <row r="5738" spans="1:10" x14ac:dyDescent="0.35">
      <c r="A5738" t="s">
        <v>33</v>
      </c>
      <c r="B5738">
        <v>2019</v>
      </c>
      <c r="C5738" t="s">
        <v>35</v>
      </c>
      <c r="D5738">
        <v>138.6</v>
      </c>
      <c r="E5738">
        <v>2</v>
      </c>
      <c r="F5738" s="1">
        <v>43497</v>
      </c>
      <c r="G5738" t="s">
        <v>19</v>
      </c>
      <c r="H5738">
        <v>141.4</v>
      </c>
      <c r="I5738" t="str" cm="1">
        <f t="array" ref="I5738">IFERROR(
INDEX(Category_Map!$B$3:$B$28,
MATCH(TRIM(SUBSTITUTE(SUBSTITUTE(CLEAN(G5738),CHAR(160),""),CHAR(10),"")),
TRIM(SUBSTITUTE(SUBSTITUTE(Category_Map!$A$3:$A$28,CHAR(160),""),CHAR(10),"")),0)),
"Not Found")</f>
        <v>Clothing and Footwear</v>
      </c>
      <c r="J5738" t="str">
        <f t="shared" si="89"/>
        <v>Pre-COVID</v>
      </c>
    </row>
    <row r="5739" spans="1:10" x14ac:dyDescent="0.35">
      <c r="A5739" t="s">
        <v>33</v>
      </c>
      <c r="B5739">
        <v>2019</v>
      </c>
      <c r="C5739" t="s">
        <v>35</v>
      </c>
      <c r="D5739">
        <v>138.6</v>
      </c>
      <c r="E5739">
        <v>2</v>
      </c>
      <c r="F5739" s="1">
        <v>43497</v>
      </c>
      <c r="G5739" t="s">
        <v>20</v>
      </c>
      <c r="H5739">
        <v>148.5</v>
      </c>
      <c r="I5739" t="str" cm="1">
        <f t="array" ref="I5739">IFERROR(
INDEX(Category_Map!$B$3:$B$28,
MATCH(TRIM(SUBSTITUTE(SUBSTITUTE(CLEAN(G5739),CHAR(160),""),CHAR(10),"")),
TRIM(SUBSTITUTE(SUBSTITUTE(Category_Map!$A$3:$A$28,CHAR(160),""),CHAR(10),"")),0)),
"Not Found")</f>
        <v>Housing and Utilities</v>
      </c>
      <c r="J5739" t="str">
        <f t="shared" si="89"/>
        <v>Pre-COVID</v>
      </c>
    </row>
    <row r="5740" spans="1:10" x14ac:dyDescent="0.35">
      <c r="A5740" t="s">
        <v>33</v>
      </c>
      <c r="B5740">
        <v>2019</v>
      </c>
      <c r="C5740" t="s">
        <v>35</v>
      </c>
      <c r="D5740">
        <v>138.6</v>
      </c>
      <c r="E5740">
        <v>2</v>
      </c>
      <c r="F5740" s="1">
        <v>43497</v>
      </c>
      <c r="G5740" t="s">
        <v>21</v>
      </c>
      <c r="H5740">
        <v>127.1</v>
      </c>
      <c r="I5740" t="str" cm="1">
        <f t="array" ref="I5740">IFERROR(
INDEX(Category_Map!$B$3:$B$28,
MATCH(TRIM(SUBSTITUTE(SUBSTITUTE(CLEAN(G5740),CHAR(160),""),CHAR(10),"")),
TRIM(SUBSTITUTE(SUBSTITUTE(Category_Map!$A$3:$A$28,CHAR(160),""),CHAR(10),"")),0)),
"Not Found")</f>
        <v>Fuel and Energy</v>
      </c>
      <c r="J5740" t="str">
        <f t="shared" si="89"/>
        <v>Pre-COVID</v>
      </c>
    </row>
    <row r="5741" spans="1:10" x14ac:dyDescent="0.35">
      <c r="A5741" t="s">
        <v>33</v>
      </c>
      <c r="B5741">
        <v>2019</v>
      </c>
      <c r="C5741" t="s">
        <v>35</v>
      </c>
      <c r="D5741">
        <v>138.6</v>
      </c>
      <c r="E5741">
        <v>2</v>
      </c>
      <c r="F5741" s="1">
        <v>43497</v>
      </c>
      <c r="G5741" t="s">
        <v>22</v>
      </c>
      <c r="H5741">
        <v>136.6</v>
      </c>
      <c r="I5741" t="str" cm="1">
        <f t="array" ref="I5741">IFERROR(
INDEX(Category_Map!$B$3:$B$28,
MATCH(TRIM(SUBSTITUTE(SUBSTITUTE(CLEAN(G5741),CHAR(160),""),CHAR(10),"")),
TRIM(SUBSTITUTE(SUBSTITUTE(Category_Map!$A$3:$A$28,CHAR(160),""),CHAR(10),"")),0)),
"Not Found")</f>
        <v>Household goods and services</v>
      </c>
      <c r="J5741" t="str">
        <f t="shared" si="89"/>
        <v>Pre-COVID</v>
      </c>
    </row>
    <row r="5742" spans="1:10" x14ac:dyDescent="0.35">
      <c r="A5742" t="s">
        <v>33</v>
      </c>
      <c r="B5742">
        <v>2019</v>
      </c>
      <c r="C5742" t="s">
        <v>35</v>
      </c>
      <c r="D5742">
        <v>138.6</v>
      </c>
      <c r="E5742">
        <v>2</v>
      </c>
      <c r="F5742" s="1">
        <v>43497</v>
      </c>
      <c r="G5742" t="s">
        <v>23</v>
      </c>
      <c r="H5742">
        <v>138.5</v>
      </c>
      <c r="I5742" t="str" cm="1">
        <f t="array" ref="I5742">IFERROR(
INDEX(Category_Map!$B$3:$B$28,
MATCH(TRIM(SUBSTITUTE(SUBSTITUTE(CLEAN(G5742),CHAR(160),""),CHAR(10),"")),
TRIM(SUBSTITUTE(SUBSTITUTE(Category_Map!$A$3:$A$28,CHAR(160),""),CHAR(10),"")),0)),
"Not Found")</f>
        <v>Health</v>
      </c>
      <c r="J5742" t="str">
        <f t="shared" si="89"/>
        <v>Pre-COVID</v>
      </c>
    </row>
    <row r="5743" spans="1:10" x14ac:dyDescent="0.35">
      <c r="A5743" t="s">
        <v>33</v>
      </c>
      <c r="B5743">
        <v>2019</v>
      </c>
      <c r="C5743" t="s">
        <v>35</v>
      </c>
      <c r="D5743">
        <v>138.6</v>
      </c>
      <c r="E5743">
        <v>2</v>
      </c>
      <c r="F5743" s="1">
        <v>43497</v>
      </c>
      <c r="G5743" t="s">
        <v>24</v>
      </c>
      <c r="H5743">
        <v>119.2</v>
      </c>
      <c r="I5743" t="str" cm="1">
        <f t="array" ref="I5743">IFERROR(
INDEX(Category_Map!$B$3:$B$28,
MATCH(TRIM(SUBSTITUTE(SUBSTITUTE(CLEAN(G5743),CHAR(160),""),CHAR(10),"")),
TRIM(SUBSTITUTE(SUBSTITUTE(Category_Map!$A$3:$A$28,CHAR(160),""),CHAR(10),"")),0)),
"Not Found")</f>
        <v>Transport &amp; Communication</v>
      </c>
      <c r="J5743" t="str">
        <f t="shared" si="89"/>
        <v>Pre-COVID</v>
      </c>
    </row>
    <row r="5744" spans="1:10" x14ac:dyDescent="0.35">
      <c r="A5744" t="s">
        <v>33</v>
      </c>
      <c r="B5744">
        <v>2019</v>
      </c>
      <c r="C5744" t="s">
        <v>35</v>
      </c>
      <c r="D5744">
        <v>138.6</v>
      </c>
      <c r="E5744">
        <v>2</v>
      </c>
      <c r="F5744" s="1">
        <v>43497</v>
      </c>
      <c r="G5744" t="s">
        <v>25</v>
      </c>
      <c r="H5744">
        <v>132.19999999999999</v>
      </c>
      <c r="I5744" t="str" cm="1">
        <f t="array" ref="I5744">IFERROR(
INDEX(Category_Map!$B$3:$B$28,
MATCH(TRIM(SUBSTITUTE(SUBSTITUTE(CLEAN(G5744),CHAR(160),""),CHAR(10),"")),
TRIM(SUBSTITUTE(SUBSTITUTE(Category_Map!$A$3:$A$28,CHAR(160),""),CHAR(10),"")),0)),
"Not Found")</f>
        <v>Recreation and Personal Care</v>
      </c>
      <c r="J5744" t="str">
        <f t="shared" si="89"/>
        <v>Pre-COVID</v>
      </c>
    </row>
    <row r="5745" spans="1:10" x14ac:dyDescent="0.35">
      <c r="A5745" t="s">
        <v>33</v>
      </c>
      <c r="B5745">
        <v>2019</v>
      </c>
      <c r="C5745" t="s">
        <v>35</v>
      </c>
      <c r="D5745">
        <v>138.6</v>
      </c>
      <c r="E5745">
        <v>2</v>
      </c>
      <c r="F5745" s="1">
        <v>43497</v>
      </c>
      <c r="G5745" t="s">
        <v>26</v>
      </c>
      <c r="H5745">
        <v>146.6</v>
      </c>
      <c r="I5745" t="str" cm="1">
        <f t="array" ref="I5745">IFERROR(
INDEX(Category_Map!$B$3:$B$28,
MATCH(TRIM(SUBSTITUTE(SUBSTITUTE(CLEAN(G5745),CHAR(160),""),CHAR(10),"")),
TRIM(SUBSTITUTE(SUBSTITUTE(Category_Map!$A$3:$A$28,CHAR(160),""),CHAR(10),"")),0)),
"Not Found")</f>
        <v>Education</v>
      </c>
      <c r="J5745" t="str">
        <f t="shared" si="89"/>
        <v>Pre-COVID</v>
      </c>
    </row>
    <row r="5746" spans="1:10" x14ac:dyDescent="0.35">
      <c r="A5746" t="s">
        <v>33</v>
      </c>
      <c r="B5746">
        <v>2019</v>
      </c>
      <c r="C5746" t="s">
        <v>35</v>
      </c>
      <c r="D5746">
        <v>138.6</v>
      </c>
      <c r="E5746">
        <v>2</v>
      </c>
      <c r="F5746" s="1">
        <v>43497</v>
      </c>
      <c r="G5746" t="s">
        <v>27</v>
      </c>
      <c r="H5746">
        <v>133</v>
      </c>
      <c r="I5746" t="str" cm="1">
        <f t="array" ref="I5746">IFERROR(
INDEX(Category_Map!$B$3:$B$28,
MATCH(TRIM(SUBSTITUTE(SUBSTITUTE(CLEAN(G5746),CHAR(160),""),CHAR(10),"")),
TRIM(SUBSTITUTE(SUBSTITUTE(Category_Map!$A$3:$A$28,CHAR(160),""),CHAR(10),"")),0)),
"Not Found")</f>
        <v>Personal care and effects</v>
      </c>
      <c r="J5746" t="str">
        <f t="shared" si="89"/>
        <v>Pre-COVID</v>
      </c>
    </row>
    <row r="5747" spans="1:10" x14ac:dyDescent="0.35">
      <c r="A5747" t="s">
        <v>33</v>
      </c>
      <c r="B5747">
        <v>2019</v>
      </c>
      <c r="C5747" t="s">
        <v>35</v>
      </c>
      <c r="D5747">
        <v>138.6</v>
      </c>
      <c r="E5747">
        <v>2</v>
      </c>
      <c r="F5747" s="1">
        <v>43497</v>
      </c>
      <c r="G5747" t="s">
        <v>28</v>
      </c>
      <c r="H5747">
        <v>132.4</v>
      </c>
      <c r="I5747" t="str" cm="1">
        <f t="array" ref="I5747">IFERROR(
INDEX(Category_Map!$B$3:$B$28,
MATCH(TRIM(SUBSTITUTE(SUBSTITUTE(CLEAN(G5747),CHAR(160),""),CHAR(10),"")),
TRIM(SUBSTITUTE(SUBSTITUTE(Category_Map!$A$3:$A$28,CHAR(160),""),CHAR(10),"")),0)),
"Not Found")</f>
        <v>Miscellaneous</v>
      </c>
      <c r="J5747" t="str">
        <f t="shared" si="89"/>
        <v>Pre-COVID</v>
      </c>
    </row>
    <row r="5748" spans="1:10" x14ac:dyDescent="0.35">
      <c r="A5748" t="s">
        <v>34</v>
      </c>
      <c r="B5748">
        <v>2019</v>
      </c>
      <c r="C5748" t="s">
        <v>35</v>
      </c>
      <c r="D5748">
        <v>139.9</v>
      </c>
      <c r="E5748">
        <v>2</v>
      </c>
      <c r="F5748" s="1">
        <v>43497</v>
      </c>
      <c r="G5748" t="s">
        <v>3</v>
      </c>
      <c r="H5748">
        <v>137.6</v>
      </c>
      <c r="I5748" t="str" cm="1">
        <f t="array" ref="I5748">IFERROR(
INDEX(Category_Map!$B$3:$B$28,
MATCH(TRIM(SUBSTITUTE(SUBSTITUTE(CLEAN(G5748),CHAR(160),""),CHAR(10),"")),
TRIM(SUBSTITUTE(SUBSTITUTE(Category_Map!$A$3:$A$28,CHAR(160),""),CHAR(10),"")),0)),
"Not Found")</f>
        <v>Food</v>
      </c>
      <c r="J5748" t="str">
        <f t="shared" si="89"/>
        <v>Pre-COVID</v>
      </c>
    </row>
    <row r="5749" spans="1:10" x14ac:dyDescent="0.35">
      <c r="A5749" t="s">
        <v>34</v>
      </c>
      <c r="B5749">
        <v>2019</v>
      </c>
      <c r="C5749" t="s">
        <v>35</v>
      </c>
      <c r="D5749">
        <v>139.9</v>
      </c>
      <c r="E5749">
        <v>2</v>
      </c>
      <c r="F5749" s="1">
        <v>43497</v>
      </c>
      <c r="G5749" t="s">
        <v>4</v>
      </c>
      <c r="H5749">
        <v>152</v>
      </c>
      <c r="I5749" t="str" cm="1">
        <f t="array" ref="I5749">IFERROR(
INDEX(Category_Map!$B$3:$B$28,
MATCH(TRIM(SUBSTITUTE(SUBSTITUTE(CLEAN(G5749),CHAR(160),""),CHAR(10),"")),
TRIM(SUBSTITUTE(SUBSTITUTE(Category_Map!$A$3:$A$28,CHAR(160),""),CHAR(10),"")),0)),
"Not Found")</f>
        <v>Food</v>
      </c>
      <c r="J5749" t="str">
        <f t="shared" si="89"/>
        <v>Pre-COVID</v>
      </c>
    </row>
    <row r="5750" spans="1:10" x14ac:dyDescent="0.35">
      <c r="A5750" t="s">
        <v>34</v>
      </c>
      <c r="B5750">
        <v>2019</v>
      </c>
      <c r="C5750" t="s">
        <v>35</v>
      </c>
      <c r="D5750">
        <v>139.9</v>
      </c>
      <c r="E5750">
        <v>2</v>
      </c>
      <c r="F5750" s="1">
        <v>43497</v>
      </c>
      <c r="G5750" t="s">
        <v>5</v>
      </c>
      <c r="H5750">
        <v>141.5</v>
      </c>
      <c r="I5750" t="str" cm="1">
        <f t="array" ref="I5750">IFERROR(
INDEX(Category_Map!$B$3:$B$28,
MATCH(TRIM(SUBSTITUTE(SUBSTITUTE(CLEAN(G5750),CHAR(160),""),CHAR(10),"")),
TRIM(SUBSTITUTE(SUBSTITUTE(Category_Map!$A$3:$A$28,CHAR(160),""),CHAR(10),"")),0)),
"Not Found")</f>
        <v>Food</v>
      </c>
      <c r="J5750" t="str">
        <f t="shared" si="89"/>
        <v>Pre-COVID</v>
      </c>
    </row>
    <row r="5751" spans="1:10" x14ac:dyDescent="0.35">
      <c r="A5751" t="s">
        <v>34</v>
      </c>
      <c r="B5751">
        <v>2019</v>
      </c>
      <c r="C5751" t="s">
        <v>35</v>
      </c>
      <c r="D5751">
        <v>139.9</v>
      </c>
      <c r="E5751">
        <v>2</v>
      </c>
      <c r="F5751" s="1">
        <v>43497</v>
      </c>
      <c r="G5751" t="s">
        <v>6</v>
      </c>
      <c r="H5751">
        <v>142.19999999999999</v>
      </c>
      <c r="I5751" t="str" cm="1">
        <f t="array" ref="I5751">IFERROR(
INDEX(Category_Map!$B$3:$B$28,
MATCH(TRIM(SUBSTITUTE(SUBSTITUTE(CLEAN(G5751),CHAR(160),""),CHAR(10),"")),
TRIM(SUBSTITUTE(SUBSTITUTE(Category_Map!$A$3:$A$28,CHAR(160),""),CHAR(10),"")),0)),
"Not Found")</f>
        <v>Food</v>
      </c>
      <c r="J5751" t="str">
        <f t="shared" si="89"/>
        <v>Pre-COVID</v>
      </c>
    </row>
    <row r="5752" spans="1:10" x14ac:dyDescent="0.35">
      <c r="A5752" t="s">
        <v>34</v>
      </c>
      <c r="B5752">
        <v>2019</v>
      </c>
      <c r="C5752" t="s">
        <v>35</v>
      </c>
      <c r="D5752">
        <v>139.9</v>
      </c>
      <c r="E5752">
        <v>2</v>
      </c>
      <c r="F5752" s="1">
        <v>43497</v>
      </c>
      <c r="G5752" t="s">
        <v>7</v>
      </c>
      <c r="H5752">
        <v>122</v>
      </c>
      <c r="I5752" t="str" cm="1">
        <f t="array" ref="I5752">IFERROR(
INDEX(Category_Map!$B$3:$B$28,
MATCH(TRIM(SUBSTITUTE(SUBSTITUTE(CLEAN(G5752),CHAR(160),""),CHAR(10),"")),
TRIM(SUBSTITUTE(SUBSTITUTE(Category_Map!$A$3:$A$28,CHAR(160),""),CHAR(10),"")),0)),
"Not Found")</f>
        <v>Food</v>
      </c>
      <c r="J5752" t="str">
        <f t="shared" si="89"/>
        <v>Pre-COVID</v>
      </c>
    </row>
    <row r="5753" spans="1:10" x14ac:dyDescent="0.35">
      <c r="A5753" t="s">
        <v>34</v>
      </c>
      <c r="B5753">
        <v>2019</v>
      </c>
      <c r="C5753" t="s">
        <v>35</v>
      </c>
      <c r="D5753">
        <v>139.9</v>
      </c>
      <c r="E5753">
        <v>2</v>
      </c>
      <c r="F5753" s="1">
        <v>43497</v>
      </c>
      <c r="G5753" t="s">
        <v>8</v>
      </c>
      <c r="H5753">
        <v>136.4</v>
      </c>
      <c r="I5753" t="str" cm="1">
        <f t="array" ref="I5753">IFERROR(
INDEX(Category_Map!$B$3:$B$28,
MATCH(TRIM(SUBSTITUTE(SUBSTITUTE(CLEAN(G5753),CHAR(160),""),CHAR(10),"")),
TRIM(SUBSTITUTE(SUBSTITUTE(Category_Map!$A$3:$A$28,CHAR(160),""),CHAR(10),"")),0)),
"Not Found")</f>
        <v>Food</v>
      </c>
      <c r="J5753" t="str">
        <f t="shared" si="89"/>
        <v>Pre-COVID</v>
      </c>
    </row>
    <row r="5754" spans="1:10" x14ac:dyDescent="0.35">
      <c r="A5754" t="s">
        <v>34</v>
      </c>
      <c r="B5754">
        <v>2019</v>
      </c>
      <c r="C5754" t="s">
        <v>35</v>
      </c>
      <c r="D5754">
        <v>139.9</v>
      </c>
      <c r="E5754">
        <v>2</v>
      </c>
      <c r="F5754" s="1">
        <v>43497</v>
      </c>
      <c r="G5754" t="s">
        <v>9</v>
      </c>
      <c r="H5754">
        <v>129.69999999999999</v>
      </c>
      <c r="I5754" t="str" cm="1">
        <f t="array" ref="I5754">IFERROR(
INDEX(Category_Map!$B$3:$B$28,
MATCH(TRIM(SUBSTITUTE(SUBSTITUTE(CLEAN(G5754),CHAR(160),""),CHAR(10),"")),
TRIM(SUBSTITUTE(SUBSTITUTE(Category_Map!$A$3:$A$28,CHAR(160),""),CHAR(10),"")),0)),
"Not Found")</f>
        <v>Food</v>
      </c>
      <c r="J5754" t="str">
        <f t="shared" si="89"/>
        <v>Pre-COVID</v>
      </c>
    </row>
    <row r="5755" spans="1:10" x14ac:dyDescent="0.35">
      <c r="A5755" t="s">
        <v>34</v>
      </c>
      <c r="B5755">
        <v>2019</v>
      </c>
      <c r="C5755" t="s">
        <v>35</v>
      </c>
      <c r="D5755">
        <v>139.9</v>
      </c>
      <c r="E5755">
        <v>2</v>
      </c>
      <c r="F5755" s="1">
        <v>43497</v>
      </c>
      <c r="G5755" t="s">
        <v>10</v>
      </c>
      <c r="H5755">
        <v>121</v>
      </c>
      <c r="I5755" t="str" cm="1">
        <f t="array" ref="I5755">IFERROR(
INDEX(Category_Map!$B$3:$B$28,
MATCH(TRIM(SUBSTITUTE(SUBSTITUTE(CLEAN(G5755),CHAR(160),""),CHAR(10),"")),
TRIM(SUBSTITUTE(SUBSTITUTE(Category_Map!$A$3:$A$28,CHAR(160),""),CHAR(10),"")),0)),
"Not Found")</f>
        <v>Food</v>
      </c>
      <c r="J5755" t="str">
        <f t="shared" si="89"/>
        <v>Pre-COVID</v>
      </c>
    </row>
    <row r="5756" spans="1:10" x14ac:dyDescent="0.35">
      <c r="A5756" t="s">
        <v>34</v>
      </c>
      <c r="B5756">
        <v>2019</v>
      </c>
      <c r="C5756" t="s">
        <v>35</v>
      </c>
      <c r="D5756">
        <v>139.9</v>
      </c>
      <c r="E5756">
        <v>2</v>
      </c>
      <c r="F5756" s="1">
        <v>43497</v>
      </c>
      <c r="G5756" t="s">
        <v>11</v>
      </c>
      <c r="H5756">
        <v>109</v>
      </c>
      <c r="I5756" t="str" cm="1">
        <f t="array" ref="I5756">IFERROR(
INDEX(Category_Map!$B$3:$B$28,
MATCH(TRIM(SUBSTITUTE(SUBSTITUTE(CLEAN(G5756),CHAR(160),""),CHAR(10),"")),
TRIM(SUBSTITUTE(SUBSTITUTE(Category_Map!$A$3:$A$28,CHAR(160),""),CHAR(10),"")),0)),
"Not Found")</f>
        <v>Food</v>
      </c>
      <c r="J5756" t="str">
        <f t="shared" si="89"/>
        <v>Pre-COVID</v>
      </c>
    </row>
    <row r="5757" spans="1:10" x14ac:dyDescent="0.35">
      <c r="A5757" t="s">
        <v>34</v>
      </c>
      <c r="B5757">
        <v>2019</v>
      </c>
      <c r="C5757" t="s">
        <v>35</v>
      </c>
      <c r="D5757">
        <v>139.9</v>
      </c>
      <c r="E5757">
        <v>2</v>
      </c>
      <c r="F5757" s="1">
        <v>43497</v>
      </c>
      <c r="G5757" t="s">
        <v>12</v>
      </c>
      <c r="H5757">
        <v>139.69999999999999</v>
      </c>
      <c r="I5757" t="str" cm="1">
        <f t="array" ref="I5757">IFERROR(
INDEX(Category_Map!$B$3:$B$28,
MATCH(TRIM(SUBSTITUTE(SUBSTITUTE(CLEAN(G5757),CHAR(160),""),CHAR(10),"")),
TRIM(SUBSTITUTE(SUBSTITUTE(Category_Map!$A$3:$A$28,CHAR(160),""),CHAR(10),"")),0)),
"Not Found")</f>
        <v>Food</v>
      </c>
      <c r="J5757" t="str">
        <f t="shared" si="89"/>
        <v>Pre-COVID</v>
      </c>
    </row>
    <row r="5758" spans="1:10" x14ac:dyDescent="0.35">
      <c r="A5758" t="s">
        <v>34</v>
      </c>
      <c r="B5758">
        <v>2019</v>
      </c>
      <c r="C5758" t="s">
        <v>35</v>
      </c>
      <c r="D5758">
        <v>139.9</v>
      </c>
      <c r="E5758">
        <v>2</v>
      </c>
      <c r="F5758" s="1">
        <v>43497</v>
      </c>
      <c r="G5758" t="s">
        <v>13</v>
      </c>
      <c r="H5758">
        <v>133.6</v>
      </c>
      <c r="I5758" t="str" cm="1">
        <f t="array" ref="I5758">IFERROR(
INDEX(Category_Map!$B$3:$B$28,
MATCH(TRIM(SUBSTITUTE(SUBSTITUTE(CLEAN(G5758),CHAR(160),""),CHAR(10),"")),
TRIM(SUBSTITUTE(SUBSTITUTE(Category_Map!$A$3:$A$28,CHAR(160),""),CHAR(10),"")),0)),
"Not Found")</f>
        <v>Food and beverages</v>
      </c>
      <c r="J5758" t="str">
        <f t="shared" si="89"/>
        <v>Pre-COVID</v>
      </c>
    </row>
    <row r="5759" spans="1:10" x14ac:dyDescent="0.35">
      <c r="A5759" t="s">
        <v>34</v>
      </c>
      <c r="B5759">
        <v>2019</v>
      </c>
      <c r="C5759" t="s">
        <v>35</v>
      </c>
      <c r="D5759">
        <v>139.9</v>
      </c>
      <c r="E5759">
        <v>2</v>
      </c>
      <c r="F5759" s="1">
        <v>43497</v>
      </c>
      <c r="G5759" t="s">
        <v>14</v>
      </c>
      <c r="H5759">
        <v>154.9</v>
      </c>
      <c r="I5759" t="str" cm="1">
        <f t="array" ref="I5759">IFERROR(
INDEX(Category_Map!$B$3:$B$28,
MATCH(TRIM(SUBSTITUTE(SUBSTITUTE(CLEAN(G5759),CHAR(160),""),CHAR(10),"")),
TRIM(SUBSTITUTE(SUBSTITUTE(Category_Map!$A$3:$A$28,CHAR(160),""),CHAR(10),"")),0)),
"Not Found")</f>
        <v>Food and beverages</v>
      </c>
      <c r="J5759" t="str">
        <f t="shared" si="89"/>
        <v>Pre-COVID</v>
      </c>
    </row>
    <row r="5760" spans="1:10" x14ac:dyDescent="0.35">
      <c r="A5760" t="s">
        <v>34</v>
      </c>
      <c r="B5760">
        <v>2019</v>
      </c>
      <c r="C5760" t="s">
        <v>35</v>
      </c>
      <c r="D5760">
        <v>139.9</v>
      </c>
      <c r="E5760">
        <v>2</v>
      </c>
      <c r="F5760" s="1">
        <v>43497</v>
      </c>
      <c r="G5760" t="s">
        <v>15</v>
      </c>
      <c r="H5760">
        <v>137.5</v>
      </c>
      <c r="I5760" t="str" cm="1">
        <f t="array" ref="I5760">IFERROR(
INDEX(Category_Map!$B$3:$B$28,
MATCH(TRIM(SUBSTITUTE(SUBSTITUTE(CLEAN(G5760),CHAR(160),""),CHAR(10),"")),
TRIM(SUBSTITUTE(SUBSTITUTE(Category_Map!$A$3:$A$28,CHAR(160),""),CHAR(10),"")),0)),
"Not Found")</f>
        <v>Food and beverages</v>
      </c>
      <c r="J5760" t="str">
        <f t="shared" si="89"/>
        <v>Pre-COVID</v>
      </c>
    </row>
    <row r="5761" spans="1:10" x14ac:dyDescent="0.35">
      <c r="A5761" t="s">
        <v>34</v>
      </c>
      <c r="B5761">
        <v>2019</v>
      </c>
      <c r="C5761" t="s">
        <v>35</v>
      </c>
      <c r="D5761">
        <v>139.9</v>
      </c>
      <c r="E5761">
        <v>2</v>
      </c>
      <c r="F5761" s="1">
        <v>43497</v>
      </c>
      <c r="G5761" t="s">
        <v>16</v>
      </c>
      <c r="H5761">
        <v>163.4</v>
      </c>
      <c r="I5761" t="str" cm="1">
        <f t="array" ref="I5761">IFERROR(
INDEX(Category_Map!$B$3:$B$28,
MATCH(TRIM(SUBSTITUTE(SUBSTITUTE(CLEAN(G5761),CHAR(160),""),CHAR(10),"")),
TRIM(SUBSTITUTE(SUBSTITUTE(Category_Map!$A$3:$A$28,CHAR(160),""),CHAR(10),"")),0)),
"Not Found")</f>
        <v>Miscellaneous</v>
      </c>
      <c r="J5761" t="str">
        <f t="shared" si="89"/>
        <v>Pre-COVID</v>
      </c>
    </row>
    <row r="5762" spans="1:10" x14ac:dyDescent="0.35">
      <c r="A5762" t="s">
        <v>34</v>
      </c>
      <c r="B5762">
        <v>2019</v>
      </c>
      <c r="C5762" t="s">
        <v>35</v>
      </c>
      <c r="D5762">
        <v>139.9</v>
      </c>
      <c r="E5762">
        <v>2</v>
      </c>
      <c r="F5762" s="1">
        <v>43497</v>
      </c>
      <c r="G5762" t="s">
        <v>17</v>
      </c>
      <c r="H5762">
        <v>147.69999999999999</v>
      </c>
      <c r="I5762" t="str" cm="1">
        <f t="array" ref="I5762">IFERROR(
INDEX(Category_Map!$B$3:$B$28,
MATCH(TRIM(SUBSTITUTE(SUBSTITUTE(CLEAN(G5762),CHAR(160),""),CHAR(10),"")),
TRIM(SUBSTITUTE(SUBSTITUTE(Category_Map!$A$3:$A$28,CHAR(160),""),CHAR(10),"")),0)),
"Not Found")</f>
        <v>Clothing and Footwear</v>
      </c>
      <c r="J5762" t="str">
        <f t="shared" ref="J5762:J5825" si="90">IF(F5762 &lt; DATE(2020,3,1), "Pre-COVID", "Post-COVID")</f>
        <v>Pre-COVID</v>
      </c>
    </row>
    <row r="5763" spans="1:10" x14ac:dyDescent="0.35">
      <c r="A5763" t="s">
        <v>34</v>
      </c>
      <c r="B5763">
        <v>2019</v>
      </c>
      <c r="C5763" t="s">
        <v>35</v>
      </c>
      <c r="D5763">
        <v>139.9</v>
      </c>
      <c r="E5763">
        <v>2</v>
      </c>
      <c r="F5763" s="1">
        <v>43497</v>
      </c>
      <c r="G5763" t="s">
        <v>18</v>
      </c>
      <c r="H5763">
        <v>139.69999999999999</v>
      </c>
      <c r="I5763" t="str" cm="1">
        <f t="array" ref="I5763">IFERROR(
INDEX(Category_Map!$B$3:$B$28,
MATCH(TRIM(SUBSTITUTE(SUBSTITUTE(CLEAN(G5763),CHAR(160),""),CHAR(10),"")),
TRIM(SUBSTITUTE(SUBSTITUTE(Category_Map!$A$3:$A$28,CHAR(160),""),CHAR(10),"")),0)),
"Not Found")</f>
        <v>Clothing and Footwear</v>
      </c>
      <c r="J5763" t="str">
        <f t="shared" si="90"/>
        <v>Pre-COVID</v>
      </c>
    </row>
    <row r="5764" spans="1:10" x14ac:dyDescent="0.35">
      <c r="A5764" t="s">
        <v>34</v>
      </c>
      <c r="B5764">
        <v>2019</v>
      </c>
      <c r="C5764" t="s">
        <v>35</v>
      </c>
      <c r="D5764">
        <v>139.9</v>
      </c>
      <c r="E5764">
        <v>2</v>
      </c>
      <c r="F5764" s="1">
        <v>43497</v>
      </c>
      <c r="G5764" t="s">
        <v>19</v>
      </c>
      <c r="H5764">
        <v>146.5</v>
      </c>
      <c r="I5764" t="str" cm="1">
        <f t="array" ref="I5764">IFERROR(
INDEX(Category_Map!$B$3:$B$28,
MATCH(TRIM(SUBSTITUTE(SUBSTITUTE(CLEAN(G5764),CHAR(160),""),CHAR(10),"")),
TRIM(SUBSTITUTE(SUBSTITUTE(Category_Map!$A$3:$A$28,CHAR(160),""),CHAR(10),"")),0)),
"Not Found")</f>
        <v>Clothing and Footwear</v>
      </c>
      <c r="J5764" t="str">
        <f t="shared" si="90"/>
        <v>Pre-COVID</v>
      </c>
    </row>
    <row r="5765" spans="1:10" x14ac:dyDescent="0.35">
      <c r="A5765" t="s">
        <v>34</v>
      </c>
      <c r="B5765">
        <v>2019</v>
      </c>
      <c r="C5765" t="s">
        <v>35</v>
      </c>
      <c r="D5765">
        <v>139.9</v>
      </c>
      <c r="E5765">
        <v>2</v>
      </c>
      <c r="F5765" s="1">
        <v>43497</v>
      </c>
      <c r="G5765" t="s">
        <v>20</v>
      </c>
      <c r="H5765">
        <v>148.5</v>
      </c>
      <c r="I5765" t="str" cm="1">
        <f t="array" ref="I5765">IFERROR(
INDEX(Category_Map!$B$3:$B$28,
MATCH(TRIM(SUBSTITUTE(SUBSTITUTE(CLEAN(G5765),CHAR(160),""),CHAR(10),"")),
TRIM(SUBSTITUTE(SUBSTITUTE(Category_Map!$A$3:$A$28,CHAR(160),""),CHAR(10),"")),0)),
"Not Found")</f>
        <v>Housing and Utilities</v>
      </c>
      <c r="J5765" t="str">
        <f t="shared" si="90"/>
        <v>Pre-COVID</v>
      </c>
    </row>
    <row r="5766" spans="1:10" x14ac:dyDescent="0.35">
      <c r="A5766" t="s">
        <v>34</v>
      </c>
      <c r="B5766">
        <v>2019</v>
      </c>
      <c r="C5766" t="s">
        <v>35</v>
      </c>
      <c r="D5766">
        <v>139.9</v>
      </c>
      <c r="E5766">
        <v>2</v>
      </c>
      <c r="F5766" s="1">
        <v>43497</v>
      </c>
      <c r="G5766" t="s">
        <v>21</v>
      </c>
      <c r="H5766">
        <v>138.4</v>
      </c>
      <c r="I5766" t="str" cm="1">
        <f t="array" ref="I5766">IFERROR(
INDEX(Category_Map!$B$3:$B$28,
MATCH(TRIM(SUBSTITUTE(SUBSTITUTE(CLEAN(G5766),CHAR(160),""),CHAR(10),"")),
TRIM(SUBSTITUTE(SUBSTITUTE(Category_Map!$A$3:$A$28,CHAR(160),""),CHAR(10),"")),0)),
"Not Found")</f>
        <v>Fuel and Energy</v>
      </c>
      <c r="J5766" t="str">
        <f t="shared" si="90"/>
        <v>Pre-COVID</v>
      </c>
    </row>
    <row r="5767" spans="1:10" x14ac:dyDescent="0.35">
      <c r="A5767" t="s">
        <v>34</v>
      </c>
      <c r="B5767">
        <v>2019</v>
      </c>
      <c r="C5767" t="s">
        <v>35</v>
      </c>
      <c r="D5767">
        <v>139.9</v>
      </c>
      <c r="E5767">
        <v>2</v>
      </c>
      <c r="F5767" s="1">
        <v>43497</v>
      </c>
      <c r="G5767" t="s">
        <v>22</v>
      </c>
      <c r="H5767">
        <v>143.69999999999999</v>
      </c>
      <c r="I5767" t="str" cm="1">
        <f t="array" ref="I5767">IFERROR(
INDEX(Category_Map!$B$3:$B$28,
MATCH(TRIM(SUBSTITUTE(SUBSTITUTE(CLEAN(G5767),CHAR(160),""),CHAR(10),"")),
TRIM(SUBSTITUTE(SUBSTITUTE(Category_Map!$A$3:$A$28,CHAR(160),""),CHAR(10),"")),0)),
"Not Found")</f>
        <v>Household goods and services</v>
      </c>
      <c r="J5767" t="str">
        <f t="shared" si="90"/>
        <v>Pre-COVID</v>
      </c>
    </row>
    <row r="5768" spans="1:10" x14ac:dyDescent="0.35">
      <c r="A5768" t="s">
        <v>34</v>
      </c>
      <c r="B5768">
        <v>2019</v>
      </c>
      <c r="C5768" t="s">
        <v>35</v>
      </c>
      <c r="D5768">
        <v>139.9</v>
      </c>
      <c r="E5768">
        <v>2</v>
      </c>
      <c r="F5768" s="1">
        <v>43497</v>
      </c>
      <c r="G5768" t="s">
        <v>23</v>
      </c>
      <c r="H5768">
        <v>145.6</v>
      </c>
      <c r="I5768" t="str" cm="1">
        <f t="array" ref="I5768">IFERROR(
INDEX(Category_Map!$B$3:$B$28,
MATCH(TRIM(SUBSTITUTE(SUBSTITUTE(CLEAN(G5768),CHAR(160),""),CHAR(10),"")),
TRIM(SUBSTITUTE(SUBSTITUTE(Category_Map!$A$3:$A$28,CHAR(160),""),CHAR(10),"")),0)),
"Not Found")</f>
        <v>Health</v>
      </c>
      <c r="J5768" t="str">
        <f t="shared" si="90"/>
        <v>Pre-COVID</v>
      </c>
    </row>
    <row r="5769" spans="1:10" x14ac:dyDescent="0.35">
      <c r="A5769" t="s">
        <v>34</v>
      </c>
      <c r="B5769">
        <v>2019</v>
      </c>
      <c r="C5769" t="s">
        <v>35</v>
      </c>
      <c r="D5769">
        <v>139.9</v>
      </c>
      <c r="E5769">
        <v>2</v>
      </c>
      <c r="F5769" s="1">
        <v>43497</v>
      </c>
      <c r="G5769" t="s">
        <v>24</v>
      </c>
      <c r="H5769">
        <v>123.9</v>
      </c>
      <c r="I5769" t="str" cm="1">
        <f t="array" ref="I5769">IFERROR(
INDEX(Category_Map!$B$3:$B$28,
MATCH(TRIM(SUBSTITUTE(SUBSTITUTE(CLEAN(G5769),CHAR(160),""),CHAR(10),"")),
TRIM(SUBSTITUTE(SUBSTITUTE(Category_Map!$A$3:$A$28,CHAR(160),""),CHAR(10),"")),0)),
"Not Found")</f>
        <v>Transport &amp; Communication</v>
      </c>
      <c r="J5769" t="str">
        <f t="shared" si="90"/>
        <v>Pre-COVID</v>
      </c>
    </row>
    <row r="5770" spans="1:10" x14ac:dyDescent="0.35">
      <c r="A5770" t="s">
        <v>34</v>
      </c>
      <c r="B5770">
        <v>2019</v>
      </c>
      <c r="C5770" t="s">
        <v>35</v>
      </c>
      <c r="D5770">
        <v>139.9</v>
      </c>
      <c r="E5770">
        <v>2</v>
      </c>
      <c r="F5770" s="1">
        <v>43497</v>
      </c>
      <c r="G5770" t="s">
        <v>25</v>
      </c>
      <c r="H5770">
        <v>137.1</v>
      </c>
      <c r="I5770" t="str" cm="1">
        <f t="array" ref="I5770">IFERROR(
INDEX(Category_Map!$B$3:$B$28,
MATCH(TRIM(SUBSTITUTE(SUBSTITUTE(CLEAN(G5770),CHAR(160),""),CHAR(10),"")),
TRIM(SUBSTITUTE(SUBSTITUTE(Category_Map!$A$3:$A$28,CHAR(160),""),CHAR(10),"")),0)),
"Not Found")</f>
        <v>Recreation and Personal Care</v>
      </c>
      <c r="J5770" t="str">
        <f t="shared" si="90"/>
        <v>Pre-COVID</v>
      </c>
    </row>
    <row r="5771" spans="1:10" x14ac:dyDescent="0.35">
      <c r="A5771" t="s">
        <v>34</v>
      </c>
      <c r="B5771">
        <v>2019</v>
      </c>
      <c r="C5771" t="s">
        <v>35</v>
      </c>
      <c r="D5771">
        <v>139.9</v>
      </c>
      <c r="E5771">
        <v>2</v>
      </c>
      <c r="F5771" s="1">
        <v>43497</v>
      </c>
      <c r="G5771" t="s">
        <v>26</v>
      </c>
      <c r="H5771">
        <v>150.30000000000001</v>
      </c>
      <c r="I5771" t="str" cm="1">
        <f t="array" ref="I5771">IFERROR(
INDEX(Category_Map!$B$3:$B$28,
MATCH(TRIM(SUBSTITUTE(SUBSTITUTE(CLEAN(G5771),CHAR(160),""),CHAR(10),"")),
TRIM(SUBSTITUTE(SUBSTITUTE(Category_Map!$A$3:$A$28,CHAR(160),""),CHAR(10),"")),0)),
"Not Found")</f>
        <v>Education</v>
      </c>
      <c r="J5771" t="str">
        <f t="shared" si="90"/>
        <v>Pre-COVID</v>
      </c>
    </row>
    <row r="5772" spans="1:10" x14ac:dyDescent="0.35">
      <c r="A5772" t="s">
        <v>34</v>
      </c>
      <c r="B5772">
        <v>2019</v>
      </c>
      <c r="C5772" t="s">
        <v>35</v>
      </c>
      <c r="D5772">
        <v>139.9</v>
      </c>
      <c r="E5772">
        <v>2</v>
      </c>
      <c r="F5772" s="1">
        <v>43497</v>
      </c>
      <c r="G5772" t="s">
        <v>27</v>
      </c>
      <c r="H5772">
        <v>134.1</v>
      </c>
      <c r="I5772" t="str" cm="1">
        <f t="array" ref="I5772">IFERROR(
INDEX(Category_Map!$B$3:$B$28,
MATCH(TRIM(SUBSTITUTE(SUBSTITUTE(CLEAN(G5772),CHAR(160),""),CHAR(10),"")),
TRIM(SUBSTITUTE(SUBSTITUTE(Category_Map!$A$3:$A$28,CHAR(160),""),CHAR(10),"")),0)),
"Not Found")</f>
        <v>Personal care and effects</v>
      </c>
      <c r="J5772" t="str">
        <f t="shared" si="90"/>
        <v>Pre-COVID</v>
      </c>
    </row>
    <row r="5773" spans="1:10" x14ac:dyDescent="0.35">
      <c r="A5773" t="s">
        <v>34</v>
      </c>
      <c r="B5773">
        <v>2019</v>
      </c>
      <c r="C5773" t="s">
        <v>35</v>
      </c>
      <c r="D5773">
        <v>139.9</v>
      </c>
      <c r="E5773">
        <v>2</v>
      </c>
      <c r="F5773" s="1">
        <v>43497</v>
      </c>
      <c r="G5773" t="s">
        <v>28</v>
      </c>
      <c r="H5773">
        <v>137.4</v>
      </c>
      <c r="I5773" t="str" cm="1">
        <f t="array" ref="I5773">IFERROR(
INDEX(Category_Map!$B$3:$B$28,
MATCH(TRIM(SUBSTITUTE(SUBSTITUTE(CLEAN(G5773),CHAR(160),""),CHAR(10),"")),
TRIM(SUBSTITUTE(SUBSTITUTE(Category_Map!$A$3:$A$28,CHAR(160),""),CHAR(10),"")),0)),
"Not Found")</f>
        <v>Miscellaneous</v>
      </c>
      <c r="J5773" t="str">
        <f t="shared" si="90"/>
        <v>Pre-COVID</v>
      </c>
    </row>
    <row r="5774" spans="1:10" x14ac:dyDescent="0.35">
      <c r="A5774" t="s">
        <v>30</v>
      </c>
      <c r="B5774">
        <v>2019</v>
      </c>
      <c r="C5774" t="s">
        <v>36</v>
      </c>
      <c r="D5774">
        <v>141.19999999999999</v>
      </c>
      <c r="E5774">
        <v>3</v>
      </c>
      <c r="F5774" s="1">
        <v>43525</v>
      </c>
      <c r="G5774" t="s">
        <v>3</v>
      </c>
      <c r="H5774">
        <v>136.9</v>
      </c>
      <c r="I5774" t="str" cm="1">
        <f t="array" ref="I5774">IFERROR(
INDEX(Category_Map!$B$3:$B$28,
MATCH(TRIM(SUBSTITUTE(SUBSTITUTE(CLEAN(G5774),CHAR(160),""),CHAR(10),"")),
TRIM(SUBSTITUTE(SUBSTITUTE(Category_Map!$A$3:$A$28,CHAR(160),""),CHAR(10),"")),0)),
"Not Found")</f>
        <v>Food</v>
      </c>
      <c r="J5774" t="str">
        <f t="shared" si="90"/>
        <v>Pre-COVID</v>
      </c>
    </row>
    <row r="5775" spans="1:10" x14ac:dyDescent="0.35">
      <c r="A5775" t="s">
        <v>30</v>
      </c>
      <c r="B5775">
        <v>2019</v>
      </c>
      <c r="C5775" t="s">
        <v>36</v>
      </c>
      <c r="D5775">
        <v>141.19999999999999</v>
      </c>
      <c r="E5775">
        <v>3</v>
      </c>
      <c r="F5775" s="1">
        <v>43525</v>
      </c>
      <c r="G5775" t="s">
        <v>4</v>
      </c>
      <c r="H5775">
        <v>154.1</v>
      </c>
      <c r="I5775" t="str" cm="1">
        <f t="array" ref="I5775">IFERROR(
INDEX(Category_Map!$B$3:$B$28,
MATCH(TRIM(SUBSTITUTE(SUBSTITUTE(CLEAN(G5775),CHAR(160),""),CHAR(10),"")),
TRIM(SUBSTITUTE(SUBSTITUTE(Category_Map!$A$3:$A$28,CHAR(160),""),CHAR(10),"")),0)),
"Not Found")</f>
        <v>Food</v>
      </c>
      <c r="J5775" t="str">
        <f t="shared" si="90"/>
        <v>Pre-COVID</v>
      </c>
    </row>
    <row r="5776" spans="1:10" x14ac:dyDescent="0.35">
      <c r="A5776" t="s">
        <v>30</v>
      </c>
      <c r="B5776">
        <v>2019</v>
      </c>
      <c r="C5776" t="s">
        <v>36</v>
      </c>
      <c r="D5776">
        <v>141.19999999999999</v>
      </c>
      <c r="E5776">
        <v>3</v>
      </c>
      <c r="F5776" s="1">
        <v>43525</v>
      </c>
      <c r="G5776" t="s">
        <v>5</v>
      </c>
      <c r="H5776">
        <v>138.69999999999999</v>
      </c>
      <c r="I5776" t="str" cm="1">
        <f t="array" ref="I5776">IFERROR(
INDEX(Category_Map!$B$3:$B$28,
MATCH(TRIM(SUBSTITUTE(SUBSTITUTE(CLEAN(G5776),CHAR(160),""),CHAR(10),"")),
TRIM(SUBSTITUTE(SUBSTITUTE(Category_Map!$A$3:$A$28,CHAR(160),""),CHAR(10),"")),0)),
"Not Found")</f>
        <v>Food</v>
      </c>
      <c r="J5776" t="str">
        <f t="shared" si="90"/>
        <v>Pre-COVID</v>
      </c>
    </row>
    <row r="5777" spans="1:10" x14ac:dyDescent="0.35">
      <c r="A5777" t="s">
        <v>30</v>
      </c>
      <c r="B5777">
        <v>2019</v>
      </c>
      <c r="C5777" t="s">
        <v>36</v>
      </c>
      <c r="D5777">
        <v>141.19999999999999</v>
      </c>
      <c r="E5777">
        <v>3</v>
      </c>
      <c r="F5777" s="1">
        <v>43525</v>
      </c>
      <c r="G5777" t="s">
        <v>6</v>
      </c>
      <c r="H5777">
        <v>142.5</v>
      </c>
      <c r="I5777" t="str" cm="1">
        <f t="array" ref="I5777">IFERROR(
INDEX(Category_Map!$B$3:$B$28,
MATCH(TRIM(SUBSTITUTE(SUBSTITUTE(CLEAN(G5777),CHAR(160),""),CHAR(10),"")),
TRIM(SUBSTITUTE(SUBSTITUTE(Category_Map!$A$3:$A$28,CHAR(160),""),CHAR(10),"")),0)),
"Not Found")</f>
        <v>Food</v>
      </c>
      <c r="J5777" t="str">
        <f t="shared" si="90"/>
        <v>Pre-COVID</v>
      </c>
    </row>
    <row r="5778" spans="1:10" x14ac:dyDescent="0.35">
      <c r="A5778" t="s">
        <v>30</v>
      </c>
      <c r="B5778">
        <v>2019</v>
      </c>
      <c r="C5778" t="s">
        <v>36</v>
      </c>
      <c r="D5778">
        <v>141.19999999999999</v>
      </c>
      <c r="E5778">
        <v>3</v>
      </c>
      <c r="F5778" s="1">
        <v>43525</v>
      </c>
      <c r="G5778" t="s">
        <v>7</v>
      </c>
      <c r="H5778">
        <v>124.1</v>
      </c>
      <c r="I5778" t="str" cm="1">
        <f t="array" ref="I5778">IFERROR(
INDEX(Category_Map!$B$3:$B$28,
MATCH(TRIM(SUBSTITUTE(SUBSTITUTE(CLEAN(G5778),CHAR(160),""),CHAR(10),"")),
TRIM(SUBSTITUTE(SUBSTITUTE(Category_Map!$A$3:$A$28,CHAR(160),""),CHAR(10),"")),0)),
"Not Found")</f>
        <v>Food</v>
      </c>
      <c r="J5778" t="str">
        <f t="shared" si="90"/>
        <v>Pre-COVID</v>
      </c>
    </row>
    <row r="5779" spans="1:10" x14ac:dyDescent="0.35">
      <c r="A5779" t="s">
        <v>30</v>
      </c>
      <c r="B5779">
        <v>2019</v>
      </c>
      <c r="C5779" t="s">
        <v>36</v>
      </c>
      <c r="D5779">
        <v>141.19999999999999</v>
      </c>
      <c r="E5779">
        <v>3</v>
      </c>
      <c r="F5779" s="1">
        <v>43525</v>
      </c>
      <c r="G5779" t="s">
        <v>8</v>
      </c>
      <c r="H5779">
        <v>136.1</v>
      </c>
      <c r="I5779" t="str" cm="1">
        <f t="array" ref="I5779">IFERROR(
INDEX(Category_Map!$B$3:$B$28,
MATCH(TRIM(SUBSTITUTE(SUBSTITUTE(CLEAN(G5779),CHAR(160),""),CHAR(10),"")),
TRIM(SUBSTITUTE(SUBSTITUTE(Category_Map!$A$3:$A$28,CHAR(160),""),CHAR(10),"")),0)),
"Not Found")</f>
        <v>Food</v>
      </c>
      <c r="J5779" t="str">
        <f t="shared" si="90"/>
        <v>Pre-COVID</v>
      </c>
    </row>
    <row r="5780" spans="1:10" x14ac:dyDescent="0.35">
      <c r="A5780" t="s">
        <v>30</v>
      </c>
      <c r="B5780">
        <v>2019</v>
      </c>
      <c r="C5780" t="s">
        <v>36</v>
      </c>
      <c r="D5780">
        <v>141.19999999999999</v>
      </c>
      <c r="E5780">
        <v>3</v>
      </c>
      <c r="F5780" s="1">
        <v>43525</v>
      </c>
      <c r="G5780" t="s">
        <v>9</v>
      </c>
      <c r="H5780">
        <v>128.19999999999999</v>
      </c>
      <c r="I5780" t="str" cm="1">
        <f t="array" ref="I5780">IFERROR(
INDEX(Category_Map!$B$3:$B$28,
MATCH(TRIM(SUBSTITUTE(SUBSTITUTE(CLEAN(G5780),CHAR(160),""),CHAR(10),"")),
TRIM(SUBSTITUTE(SUBSTITUTE(Category_Map!$A$3:$A$28,CHAR(160),""),CHAR(10),"")),0)),
"Not Found")</f>
        <v>Food</v>
      </c>
      <c r="J5780" t="str">
        <f t="shared" si="90"/>
        <v>Pre-COVID</v>
      </c>
    </row>
    <row r="5781" spans="1:10" x14ac:dyDescent="0.35">
      <c r="A5781" t="s">
        <v>30</v>
      </c>
      <c r="B5781">
        <v>2019</v>
      </c>
      <c r="C5781" t="s">
        <v>36</v>
      </c>
      <c r="D5781">
        <v>141.19999999999999</v>
      </c>
      <c r="E5781">
        <v>3</v>
      </c>
      <c r="F5781" s="1">
        <v>43525</v>
      </c>
      <c r="G5781" t="s">
        <v>10</v>
      </c>
      <c r="H5781">
        <v>122.3</v>
      </c>
      <c r="I5781" t="str" cm="1">
        <f t="array" ref="I5781">IFERROR(
INDEX(Category_Map!$B$3:$B$28,
MATCH(TRIM(SUBSTITUTE(SUBSTITUTE(CLEAN(G5781),CHAR(160),""),CHAR(10),"")),
TRIM(SUBSTITUTE(SUBSTITUTE(Category_Map!$A$3:$A$28,CHAR(160),""),CHAR(10),"")),0)),
"Not Found")</f>
        <v>Food</v>
      </c>
      <c r="J5781" t="str">
        <f t="shared" si="90"/>
        <v>Pre-COVID</v>
      </c>
    </row>
    <row r="5782" spans="1:10" x14ac:dyDescent="0.35">
      <c r="A5782" t="s">
        <v>30</v>
      </c>
      <c r="B5782">
        <v>2019</v>
      </c>
      <c r="C5782" t="s">
        <v>36</v>
      </c>
      <c r="D5782">
        <v>141.19999999999999</v>
      </c>
      <c r="E5782">
        <v>3</v>
      </c>
      <c r="F5782" s="1">
        <v>43525</v>
      </c>
      <c r="G5782" t="s">
        <v>11</v>
      </c>
      <c r="H5782">
        <v>108.3</v>
      </c>
      <c r="I5782" t="str" cm="1">
        <f t="array" ref="I5782">IFERROR(
INDEX(Category_Map!$B$3:$B$28,
MATCH(TRIM(SUBSTITUTE(SUBSTITUTE(CLEAN(G5782),CHAR(160),""),CHAR(10),"")),
TRIM(SUBSTITUTE(SUBSTITUTE(Category_Map!$A$3:$A$28,CHAR(160),""),CHAR(10),"")),0)),
"Not Found")</f>
        <v>Food</v>
      </c>
      <c r="J5782" t="str">
        <f t="shared" si="90"/>
        <v>Pre-COVID</v>
      </c>
    </row>
    <row r="5783" spans="1:10" x14ac:dyDescent="0.35">
      <c r="A5783" t="s">
        <v>30</v>
      </c>
      <c r="B5783">
        <v>2019</v>
      </c>
      <c r="C5783" t="s">
        <v>36</v>
      </c>
      <c r="D5783">
        <v>141.19999999999999</v>
      </c>
      <c r="E5783">
        <v>3</v>
      </c>
      <c r="F5783" s="1">
        <v>43525</v>
      </c>
      <c r="G5783" t="s">
        <v>12</v>
      </c>
      <c r="H5783">
        <v>138.9</v>
      </c>
      <c r="I5783" t="str" cm="1">
        <f t="array" ref="I5783">IFERROR(
INDEX(Category_Map!$B$3:$B$28,
MATCH(TRIM(SUBSTITUTE(SUBSTITUTE(CLEAN(G5783),CHAR(160),""),CHAR(10),"")),
TRIM(SUBSTITUTE(SUBSTITUTE(Category_Map!$A$3:$A$28,CHAR(160),""),CHAR(10),"")),0)),
"Not Found")</f>
        <v>Food</v>
      </c>
      <c r="J5783" t="str">
        <f t="shared" si="90"/>
        <v>Pre-COVID</v>
      </c>
    </row>
    <row r="5784" spans="1:10" x14ac:dyDescent="0.35">
      <c r="A5784" t="s">
        <v>30</v>
      </c>
      <c r="B5784">
        <v>2019</v>
      </c>
      <c r="C5784" t="s">
        <v>36</v>
      </c>
      <c r="D5784">
        <v>141.19999999999999</v>
      </c>
      <c r="E5784">
        <v>3</v>
      </c>
      <c r="F5784" s="1">
        <v>43525</v>
      </c>
      <c r="G5784" t="s">
        <v>13</v>
      </c>
      <c r="H5784">
        <v>137.4</v>
      </c>
      <c r="I5784" t="str" cm="1">
        <f t="array" ref="I5784">IFERROR(
INDEX(Category_Map!$B$3:$B$28,
MATCH(TRIM(SUBSTITUTE(SUBSTITUTE(CLEAN(G5784),CHAR(160),""),CHAR(10),"")),
TRIM(SUBSTITUTE(SUBSTITUTE(Category_Map!$A$3:$A$28,CHAR(160),""),CHAR(10),"")),0)),
"Not Found")</f>
        <v>Food and beverages</v>
      </c>
      <c r="J5784" t="str">
        <f t="shared" si="90"/>
        <v>Pre-COVID</v>
      </c>
    </row>
    <row r="5785" spans="1:10" x14ac:dyDescent="0.35">
      <c r="A5785" t="s">
        <v>30</v>
      </c>
      <c r="B5785">
        <v>2019</v>
      </c>
      <c r="C5785" t="s">
        <v>36</v>
      </c>
      <c r="D5785">
        <v>141.19999999999999</v>
      </c>
      <c r="E5785">
        <v>3</v>
      </c>
      <c r="F5785" s="1">
        <v>43525</v>
      </c>
      <c r="G5785" t="s">
        <v>14</v>
      </c>
      <c r="H5785">
        <v>156.4</v>
      </c>
      <c r="I5785" t="str" cm="1">
        <f t="array" ref="I5785">IFERROR(
INDEX(Category_Map!$B$3:$B$28,
MATCH(TRIM(SUBSTITUTE(SUBSTITUTE(CLEAN(G5785),CHAR(160),""),CHAR(10),"")),
TRIM(SUBSTITUTE(SUBSTITUTE(Category_Map!$A$3:$A$28,CHAR(160),""),CHAR(10),"")),0)),
"Not Found")</f>
        <v>Food and beverages</v>
      </c>
      <c r="J5785" t="str">
        <f t="shared" si="90"/>
        <v>Pre-COVID</v>
      </c>
    </row>
    <row r="5786" spans="1:10" x14ac:dyDescent="0.35">
      <c r="A5786" t="s">
        <v>30</v>
      </c>
      <c r="B5786">
        <v>2019</v>
      </c>
      <c r="C5786" t="s">
        <v>36</v>
      </c>
      <c r="D5786">
        <v>141.19999999999999</v>
      </c>
      <c r="E5786">
        <v>3</v>
      </c>
      <c r="F5786" s="1">
        <v>43525</v>
      </c>
      <c r="G5786" t="s">
        <v>15</v>
      </c>
      <c r="H5786">
        <v>137.30000000000001</v>
      </c>
      <c r="I5786" t="str" cm="1">
        <f t="array" ref="I5786">IFERROR(
INDEX(Category_Map!$B$3:$B$28,
MATCH(TRIM(SUBSTITUTE(SUBSTITUTE(CLEAN(G5786),CHAR(160),""),CHAR(10),"")),
TRIM(SUBSTITUTE(SUBSTITUTE(Category_Map!$A$3:$A$28,CHAR(160),""),CHAR(10),"")),0)),
"Not Found")</f>
        <v>Food and beverages</v>
      </c>
      <c r="J5786" t="str">
        <f t="shared" si="90"/>
        <v>Pre-COVID</v>
      </c>
    </row>
    <row r="5787" spans="1:10" x14ac:dyDescent="0.35">
      <c r="A5787" t="s">
        <v>30</v>
      </c>
      <c r="B5787">
        <v>2019</v>
      </c>
      <c r="C5787" t="s">
        <v>36</v>
      </c>
      <c r="D5787">
        <v>141.19999999999999</v>
      </c>
      <c r="E5787">
        <v>3</v>
      </c>
      <c r="F5787" s="1">
        <v>43525</v>
      </c>
      <c r="G5787" t="s">
        <v>16</v>
      </c>
      <c r="H5787">
        <v>162.9</v>
      </c>
      <c r="I5787" t="str" cm="1">
        <f t="array" ref="I5787">IFERROR(
INDEX(Category_Map!$B$3:$B$28,
MATCH(TRIM(SUBSTITUTE(SUBSTITUTE(CLEAN(G5787),CHAR(160),""),CHAR(10),"")),
TRIM(SUBSTITUTE(SUBSTITUTE(Category_Map!$A$3:$A$28,CHAR(160),""),CHAR(10),"")),0)),
"Not Found")</f>
        <v>Miscellaneous</v>
      </c>
      <c r="J5787" t="str">
        <f t="shared" si="90"/>
        <v>Pre-COVID</v>
      </c>
    </row>
    <row r="5788" spans="1:10" x14ac:dyDescent="0.35">
      <c r="A5788" t="s">
        <v>30</v>
      </c>
      <c r="B5788">
        <v>2019</v>
      </c>
      <c r="C5788" t="s">
        <v>36</v>
      </c>
      <c r="D5788">
        <v>141.19999999999999</v>
      </c>
      <c r="E5788">
        <v>3</v>
      </c>
      <c r="F5788" s="1">
        <v>43525</v>
      </c>
      <c r="G5788" t="s">
        <v>17</v>
      </c>
      <c r="H5788">
        <v>150.80000000000001</v>
      </c>
      <c r="I5788" t="str" cm="1">
        <f t="array" ref="I5788">IFERROR(
INDEX(Category_Map!$B$3:$B$28,
MATCH(TRIM(SUBSTITUTE(SUBSTITUTE(CLEAN(G5788),CHAR(160),""),CHAR(10),"")),
TRIM(SUBSTITUTE(SUBSTITUTE(Category_Map!$A$3:$A$28,CHAR(160),""),CHAR(10),"")),0)),
"Not Found")</f>
        <v>Clothing and Footwear</v>
      </c>
      <c r="J5788" t="str">
        <f t="shared" si="90"/>
        <v>Pre-COVID</v>
      </c>
    </row>
    <row r="5789" spans="1:10" x14ac:dyDescent="0.35">
      <c r="A5789" t="s">
        <v>30</v>
      </c>
      <c r="B5789">
        <v>2019</v>
      </c>
      <c r="C5789" t="s">
        <v>36</v>
      </c>
      <c r="D5789">
        <v>141.19999999999999</v>
      </c>
      <c r="E5789">
        <v>3</v>
      </c>
      <c r="F5789" s="1">
        <v>43525</v>
      </c>
      <c r="G5789" t="s">
        <v>18</v>
      </c>
      <c r="H5789">
        <v>146.1</v>
      </c>
      <c r="I5789" t="str" cm="1">
        <f t="array" ref="I5789">IFERROR(
INDEX(Category_Map!$B$3:$B$28,
MATCH(TRIM(SUBSTITUTE(SUBSTITUTE(CLEAN(G5789),CHAR(160),""),CHAR(10),"")),
TRIM(SUBSTITUTE(SUBSTITUTE(Category_Map!$A$3:$A$28,CHAR(160),""),CHAR(10),"")),0)),
"Not Found")</f>
        <v>Clothing and Footwear</v>
      </c>
      <c r="J5789" t="str">
        <f t="shared" si="90"/>
        <v>Pre-COVID</v>
      </c>
    </row>
    <row r="5790" spans="1:10" x14ac:dyDescent="0.35">
      <c r="A5790" t="s">
        <v>30</v>
      </c>
      <c r="B5790">
        <v>2019</v>
      </c>
      <c r="C5790" t="s">
        <v>36</v>
      </c>
      <c r="D5790">
        <v>141.19999999999999</v>
      </c>
      <c r="E5790">
        <v>3</v>
      </c>
      <c r="F5790" s="1">
        <v>43525</v>
      </c>
      <c r="G5790" t="s">
        <v>19</v>
      </c>
      <c r="H5790">
        <v>150.1</v>
      </c>
      <c r="I5790" t="str" cm="1">
        <f t="array" ref="I5790">IFERROR(
INDEX(Category_Map!$B$3:$B$28,
MATCH(TRIM(SUBSTITUTE(SUBSTITUTE(CLEAN(G5790),CHAR(160),""),CHAR(10),"")),
TRIM(SUBSTITUTE(SUBSTITUTE(Category_Map!$A$3:$A$28,CHAR(160),""),CHAR(10),"")),0)),
"Not Found")</f>
        <v>Clothing and Footwear</v>
      </c>
      <c r="J5790" t="str">
        <f t="shared" si="90"/>
        <v>Pre-COVID</v>
      </c>
    </row>
    <row r="5791" spans="1:10" x14ac:dyDescent="0.35">
      <c r="A5791" t="s">
        <v>30</v>
      </c>
      <c r="B5791">
        <v>2019</v>
      </c>
      <c r="C5791" t="s">
        <v>36</v>
      </c>
      <c r="D5791">
        <v>141.19999999999999</v>
      </c>
      <c r="E5791">
        <v>3</v>
      </c>
      <c r="F5791" s="1">
        <v>43525</v>
      </c>
      <c r="G5791" t="s">
        <v>20</v>
      </c>
      <c r="H5791">
        <v>0</v>
      </c>
      <c r="I5791" t="str" cm="1">
        <f t="array" ref="I5791">IFERROR(
INDEX(Category_Map!$B$3:$B$28,
MATCH(TRIM(SUBSTITUTE(SUBSTITUTE(CLEAN(G5791),CHAR(160),""),CHAR(10),"")),
TRIM(SUBSTITUTE(SUBSTITUTE(Category_Map!$A$3:$A$28,CHAR(160),""),CHAR(10),"")),0)),
"Not Found")</f>
        <v>Housing and Utilities</v>
      </c>
      <c r="J5791" t="str">
        <f t="shared" si="90"/>
        <v>Pre-COVID</v>
      </c>
    </row>
    <row r="5792" spans="1:10" x14ac:dyDescent="0.35">
      <c r="A5792" t="s">
        <v>30</v>
      </c>
      <c r="B5792">
        <v>2019</v>
      </c>
      <c r="C5792" t="s">
        <v>36</v>
      </c>
      <c r="D5792">
        <v>141.19999999999999</v>
      </c>
      <c r="E5792">
        <v>3</v>
      </c>
      <c r="F5792" s="1">
        <v>43525</v>
      </c>
      <c r="G5792" t="s">
        <v>21</v>
      </c>
      <c r="H5792">
        <v>146.4</v>
      </c>
      <c r="I5792" t="str" cm="1">
        <f t="array" ref="I5792">IFERROR(
INDEX(Category_Map!$B$3:$B$28,
MATCH(TRIM(SUBSTITUTE(SUBSTITUTE(CLEAN(G5792),CHAR(160),""),CHAR(10),"")),
TRIM(SUBSTITUTE(SUBSTITUTE(Category_Map!$A$3:$A$28,CHAR(160),""),CHAR(10),"")),0)),
"Not Found")</f>
        <v>Fuel and Energy</v>
      </c>
      <c r="J5792" t="str">
        <f t="shared" si="90"/>
        <v>Pre-COVID</v>
      </c>
    </row>
    <row r="5793" spans="1:10" x14ac:dyDescent="0.35">
      <c r="A5793" t="s">
        <v>30</v>
      </c>
      <c r="B5793">
        <v>2019</v>
      </c>
      <c r="C5793" t="s">
        <v>36</v>
      </c>
      <c r="D5793">
        <v>141.19999999999999</v>
      </c>
      <c r="E5793">
        <v>3</v>
      </c>
      <c r="F5793" s="1">
        <v>43525</v>
      </c>
      <c r="G5793" t="s">
        <v>22</v>
      </c>
      <c r="H5793">
        <v>150</v>
      </c>
      <c r="I5793" t="str" cm="1">
        <f t="array" ref="I5793">IFERROR(
INDEX(Category_Map!$B$3:$B$28,
MATCH(TRIM(SUBSTITUTE(SUBSTITUTE(CLEAN(G5793),CHAR(160),""),CHAR(10),"")),
TRIM(SUBSTITUTE(SUBSTITUTE(Category_Map!$A$3:$A$28,CHAR(160),""),CHAR(10),"")),0)),
"Not Found")</f>
        <v>Household goods and services</v>
      </c>
      <c r="J5793" t="str">
        <f t="shared" si="90"/>
        <v>Pre-COVID</v>
      </c>
    </row>
    <row r="5794" spans="1:10" x14ac:dyDescent="0.35">
      <c r="A5794" t="s">
        <v>30</v>
      </c>
      <c r="B5794">
        <v>2019</v>
      </c>
      <c r="C5794" t="s">
        <v>36</v>
      </c>
      <c r="D5794">
        <v>141.19999999999999</v>
      </c>
      <c r="E5794">
        <v>3</v>
      </c>
      <c r="F5794" s="1">
        <v>43525</v>
      </c>
      <c r="G5794" t="s">
        <v>23</v>
      </c>
      <c r="H5794">
        <v>150.4</v>
      </c>
      <c r="I5794" t="str" cm="1">
        <f t="array" ref="I5794">IFERROR(
INDEX(Category_Map!$B$3:$B$28,
MATCH(TRIM(SUBSTITUTE(SUBSTITUTE(CLEAN(G5794),CHAR(160),""),CHAR(10),"")),
TRIM(SUBSTITUTE(SUBSTITUTE(Category_Map!$A$3:$A$28,CHAR(160),""),CHAR(10),"")),0)),
"Not Found")</f>
        <v>Health</v>
      </c>
      <c r="J5794" t="str">
        <f t="shared" si="90"/>
        <v>Pre-COVID</v>
      </c>
    </row>
    <row r="5795" spans="1:10" x14ac:dyDescent="0.35">
      <c r="A5795" t="s">
        <v>30</v>
      </c>
      <c r="B5795">
        <v>2019</v>
      </c>
      <c r="C5795" t="s">
        <v>36</v>
      </c>
      <c r="D5795">
        <v>141.19999999999999</v>
      </c>
      <c r="E5795">
        <v>3</v>
      </c>
      <c r="F5795" s="1">
        <v>43525</v>
      </c>
      <c r="G5795" t="s">
        <v>24</v>
      </c>
      <c r="H5795">
        <v>129.9</v>
      </c>
      <c r="I5795" t="str" cm="1">
        <f t="array" ref="I5795">IFERROR(
INDEX(Category_Map!$B$3:$B$28,
MATCH(TRIM(SUBSTITUTE(SUBSTITUTE(CLEAN(G5795),CHAR(160),""),CHAR(10),"")),
TRIM(SUBSTITUTE(SUBSTITUTE(Category_Map!$A$3:$A$28,CHAR(160),""),CHAR(10),"")),0)),
"Not Found")</f>
        <v>Transport &amp; Communication</v>
      </c>
      <c r="J5795" t="str">
        <f t="shared" si="90"/>
        <v>Pre-COVID</v>
      </c>
    </row>
    <row r="5796" spans="1:10" x14ac:dyDescent="0.35">
      <c r="A5796" t="s">
        <v>30</v>
      </c>
      <c r="B5796">
        <v>2019</v>
      </c>
      <c r="C5796" t="s">
        <v>36</v>
      </c>
      <c r="D5796">
        <v>141.19999999999999</v>
      </c>
      <c r="E5796">
        <v>3</v>
      </c>
      <c r="F5796" s="1">
        <v>43525</v>
      </c>
      <c r="G5796" t="s">
        <v>25</v>
      </c>
      <c r="H5796">
        <v>143.80000000000001</v>
      </c>
      <c r="I5796" t="str" cm="1">
        <f t="array" ref="I5796">IFERROR(
INDEX(Category_Map!$B$3:$B$28,
MATCH(TRIM(SUBSTITUTE(SUBSTITUTE(CLEAN(G5796),CHAR(160),""),CHAR(10),"")),
TRIM(SUBSTITUTE(SUBSTITUTE(Category_Map!$A$3:$A$28,CHAR(160),""),CHAR(10),"")),0)),
"Not Found")</f>
        <v>Recreation and Personal Care</v>
      </c>
      <c r="J5796" t="str">
        <f t="shared" si="90"/>
        <v>Pre-COVID</v>
      </c>
    </row>
    <row r="5797" spans="1:10" x14ac:dyDescent="0.35">
      <c r="A5797" t="s">
        <v>30</v>
      </c>
      <c r="B5797">
        <v>2019</v>
      </c>
      <c r="C5797" t="s">
        <v>36</v>
      </c>
      <c r="D5797">
        <v>141.19999999999999</v>
      </c>
      <c r="E5797">
        <v>3</v>
      </c>
      <c r="F5797" s="1">
        <v>43525</v>
      </c>
      <c r="G5797" t="s">
        <v>26</v>
      </c>
      <c r="H5797">
        <v>155.5</v>
      </c>
      <c r="I5797" t="str" cm="1">
        <f t="array" ref="I5797">IFERROR(
INDEX(Category_Map!$B$3:$B$28,
MATCH(TRIM(SUBSTITUTE(SUBSTITUTE(CLEAN(G5797),CHAR(160),""),CHAR(10),"")),
TRIM(SUBSTITUTE(SUBSTITUTE(Category_Map!$A$3:$A$28,CHAR(160),""),CHAR(10),"")),0)),
"Not Found")</f>
        <v>Education</v>
      </c>
      <c r="J5797" t="str">
        <f t="shared" si="90"/>
        <v>Pre-COVID</v>
      </c>
    </row>
    <row r="5798" spans="1:10" x14ac:dyDescent="0.35">
      <c r="A5798" t="s">
        <v>30</v>
      </c>
      <c r="B5798">
        <v>2019</v>
      </c>
      <c r="C5798" t="s">
        <v>36</v>
      </c>
      <c r="D5798">
        <v>141.19999999999999</v>
      </c>
      <c r="E5798">
        <v>3</v>
      </c>
      <c r="F5798" s="1">
        <v>43525</v>
      </c>
      <c r="G5798" t="s">
        <v>27</v>
      </c>
      <c r="H5798">
        <v>134</v>
      </c>
      <c r="I5798" t="str" cm="1">
        <f t="array" ref="I5798">IFERROR(
INDEX(Category_Map!$B$3:$B$28,
MATCH(TRIM(SUBSTITUTE(SUBSTITUTE(CLEAN(G5798),CHAR(160),""),CHAR(10),"")),
TRIM(SUBSTITUTE(SUBSTITUTE(Category_Map!$A$3:$A$28,CHAR(160),""),CHAR(10),"")),0)),
"Not Found")</f>
        <v>Personal care and effects</v>
      </c>
      <c r="J5798" t="str">
        <f t="shared" si="90"/>
        <v>Pre-COVID</v>
      </c>
    </row>
    <row r="5799" spans="1:10" x14ac:dyDescent="0.35">
      <c r="A5799" t="s">
        <v>30</v>
      </c>
      <c r="B5799">
        <v>2019</v>
      </c>
      <c r="C5799" t="s">
        <v>36</v>
      </c>
      <c r="D5799">
        <v>141.19999999999999</v>
      </c>
      <c r="E5799">
        <v>3</v>
      </c>
      <c r="F5799" s="1">
        <v>43525</v>
      </c>
      <c r="G5799" t="s">
        <v>28</v>
      </c>
      <c r="H5799">
        <v>142.4</v>
      </c>
      <c r="I5799" t="str" cm="1">
        <f t="array" ref="I5799">IFERROR(
INDEX(Category_Map!$B$3:$B$28,
MATCH(TRIM(SUBSTITUTE(SUBSTITUTE(CLEAN(G5799),CHAR(160),""),CHAR(10),"")),
TRIM(SUBSTITUTE(SUBSTITUTE(Category_Map!$A$3:$A$28,CHAR(160),""),CHAR(10),"")),0)),
"Not Found")</f>
        <v>Miscellaneous</v>
      </c>
      <c r="J5799" t="str">
        <f t="shared" si="90"/>
        <v>Pre-COVID</v>
      </c>
    </row>
    <row r="5800" spans="1:10" x14ac:dyDescent="0.35">
      <c r="A5800" t="s">
        <v>33</v>
      </c>
      <c r="B5800">
        <v>2019</v>
      </c>
      <c r="C5800" t="s">
        <v>36</v>
      </c>
      <c r="D5800">
        <v>139.5</v>
      </c>
      <c r="E5800">
        <v>3</v>
      </c>
      <c r="F5800" s="1">
        <v>43525</v>
      </c>
      <c r="G5800" t="s">
        <v>3</v>
      </c>
      <c r="H5800">
        <v>139.69999999999999</v>
      </c>
      <c r="I5800" t="str" cm="1">
        <f t="array" ref="I5800">IFERROR(
INDEX(Category_Map!$B$3:$B$28,
MATCH(TRIM(SUBSTITUTE(SUBSTITUTE(CLEAN(G5800),CHAR(160),""),CHAR(10),"")),
TRIM(SUBSTITUTE(SUBSTITUTE(Category_Map!$A$3:$A$28,CHAR(160),""),CHAR(10),"")),0)),
"Not Found")</f>
        <v>Food</v>
      </c>
      <c r="J5800" t="str">
        <f t="shared" si="90"/>
        <v>Pre-COVID</v>
      </c>
    </row>
    <row r="5801" spans="1:10" x14ac:dyDescent="0.35">
      <c r="A5801" t="s">
        <v>33</v>
      </c>
      <c r="B5801">
        <v>2019</v>
      </c>
      <c r="C5801" t="s">
        <v>36</v>
      </c>
      <c r="D5801">
        <v>139.5</v>
      </c>
      <c r="E5801">
        <v>3</v>
      </c>
      <c r="F5801" s="1">
        <v>43525</v>
      </c>
      <c r="G5801" t="s">
        <v>4</v>
      </c>
      <c r="H5801">
        <v>151.1</v>
      </c>
      <c r="I5801" t="str" cm="1">
        <f t="array" ref="I5801">IFERROR(
INDEX(Category_Map!$B$3:$B$28,
MATCH(TRIM(SUBSTITUTE(SUBSTITUTE(CLEAN(G5801),CHAR(160),""),CHAR(10),"")),
TRIM(SUBSTITUTE(SUBSTITUTE(Category_Map!$A$3:$A$28,CHAR(160),""),CHAR(10),"")),0)),
"Not Found")</f>
        <v>Food</v>
      </c>
      <c r="J5801" t="str">
        <f t="shared" si="90"/>
        <v>Pre-COVID</v>
      </c>
    </row>
    <row r="5802" spans="1:10" x14ac:dyDescent="0.35">
      <c r="A5802" t="s">
        <v>33</v>
      </c>
      <c r="B5802">
        <v>2019</v>
      </c>
      <c r="C5802" t="s">
        <v>36</v>
      </c>
      <c r="D5802">
        <v>139.5</v>
      </c>
      <c r="E5802">
        <v>3</v>
      </c>
      <c r="F5802" s="1">
        <v>43525</v>
      </c>
      <c r="G5802" t="s">
        <v>5</v>
      </c>
      <c r="H5802">
        <v>142.9</v>
      </c>
      <c r="I5802" t="str" cm="1">
        <f t="array" ref="I5802">IFERROR(
INDEX(Category_Map!$B$3:$B$28,
MATCH(TRIM(SUBSTITUTE(SUBSTITUTE(CLEAN(G5802),CHAR(160),""),CHAR(10),"")),
TRIM(SUBSTITUTE(SUBSTITUTE(Category_Map!$A$3:$A$28,CHAR(160),""),CHAR(10),"")),0)),
"Not Found")</f>
        <v>Food</v>
      </c>
      <c r="J5802" t="str">
        <f t="shared" si="90"/>
        <v>Pre-COVID</v>
      </c>
    </row>
    <row r="5803" spans="1:10" x14ac:dyDescent="0.35">
      <c r="A5803" t="s">
        <v>33</v>
      </c>
      <c r="B5803">
        <v>2019</v>
      </c>
      <c r="C5803" t="s">
        <v>36</v>
      </c>
      <c r="D5803">
        <v>139.5</v>
      </c>
      <c r="E5803">
        <v>3</v>
      </c>
      <c r="F5803" s="1">
        <v>43525</v>
      </c>
      <c r="G5803" t="s">
        <v>6</v>
      </c>
      <c r="H5803">
        <v>141.9</v>
      </c>
      <c r="I5803" t="str" cm="1">
        <f t="array" ref="I5803">IFERROR(
INDEX(Category_Map!$B$3:$B$28,
MATCH(TRIM(SUBSTITUTE(SUBSTITUTE(CLEAN(G5803),CHAR(160),""),CHAR(10),"")),
TRIM(SUBSTITUTE(SUBSTITUTE(Category_Map!$A$3:$A$28,CHAR(160),""),CHAR(10),"")),0)),
"Not Found")</f>
        <v>Food</v>
      </c>
      <c r="J5803" t="str">
        <f t="shared" si="90"/>
        <v>Pre-COVID</v>
      </c>
    </row>
    <row r="5804" spans="1:10" x14ac:dyDescent="0.35">
      <c r="A5804" t="s">
        <v>33</v>
      </c>
      <c r="B5804">
        <v>2019</v>
      </c>
      <c r="C5804" t="s">
        <v>36</v>
      </c>
      <c r="D5804">
        <v>139.5</v>
      </c>
      <c r="E5804">
        <v>3</v>
      </c>
      <c r="F5804" s="1">
        <v>43525</v>
      </c>
      <c r="G5804" t="s">
        <v>7</v>
      </c>
      <c r="H5804">
        <v>118.4</v>
      </c>
      <c r="I5804" t="str" cm="1">
        <f t="array" ref="I5804">IFERROR(
INDEX(Category_Map!$B$3:$B$28,
MATCH(TRIM(SUBSTITUTE(SUBSTITUTE(CLEAN(G5804),CHAR(160),""),CHAR(10),"")),
TRIM(SUBSTITUTE(SUBSTITUTE(Category_Map!$A$3:$A$28,CHAR(160),""),CHAR(10),"")),0)),
"Not Found")</f>
        <v>Food</v>
      </c>
      <c r="J5804" t="str">
        <f t="shared" si="90"/>
        <v>Pre-COVID</v>
      </c>
    </row>
    <row r="5805" spans="1:10" x14ac:dyDescent="0.35">
      <c r="A5805" t="s">
        <v>33</v>
      </c>
      <c r="B5805">
        <v>2019</v>
      </c>
      <c r="C5805" t="s">
        <v>36</v>
      </c>
      <c r="D5805">
        <v>139.5</v>
      </c>
      <c r="E5805">
        <v>3</v>
      </c>
      <c r="F5805" s="1">
        <v>43525</v>
      </c>
      <c r="G5805" t="s">
        <v>8</v>
      </c>
      <c r="H5805">
        <v>139.4</v>
      </c>
      <c r="I5805" t="str" cm="1">
        <f t="array" ref="I5805">IFERROR(
INDEX(Category_Map!$B$3:$B$28,
MATCH(TRIM(SUBSTITUTE(SUBSTITUTE(CLEAN(G5805),CHAR(160),""),CHAR(10),"")),
TRIM(SUBSTITUTE(SUBSTITUTE(Category_Map!$A$3:$A$28,CHAR(160),""),CHAR(10),"")),0)),
"Not Found")</f>
        <v>Food</v>
      </c>
      <c r="J5805" t="str">
        <f t="shared" si="90"/>
        <v>Pre-COVID</v>
      </c>
    </row>
    <row r="5806" spans="1:10" x14ac:dyDescent="0.35">
      <c r="A5806" t="s">
        <v>33</v>
      </c>
      <c r="B5806">
        <v>2019</v>
      </c>
      <c r="C5806" t="s">
        <v>36</v>
      </c>
      <c r="D5806">
        <v>139.5</v>
      </c>
      <c r="E5806">
        <v>3</v>
      </c>
      <c r="F5806" s="1">
        <v>43525</v>
      </c>
      <c r="G5806" t="s">
        <v>9</v>
      </c>
      <c r="H5806">
        <v>141.19999999999999</v>
      </c>
      <c r="I5806" t="str" cm="1">
        <f t="array" ref="I5806">IFERROR(
INDEX(Category_Map!$B$3:$B$28,
MATCH(TRIM(SUBSTITUTE(SUBSTITUTE(CLEAN(G5806),CHAR(160),""),CHAR(10),"")),
TRIM(SUBSTITUTE(SUBSTITUTE(Category_Map!$A$3:$A$28,CHAR(160),""),CHAR(10),"")),0)),
"Not Found")</f>
        <v>Food</v>
      </c>
      <c r="J5806" t="str">
        <f t="shared" si="90"/>
        <v>Pre-COVID</v>
      </c>
    </row>
    <row r="5807" spans="1:10" x14ac:dyDescent="0.35">
      <c r="A5807" t="s">
        <v>33</v>
      </c>
      <c r="B5807">
        <v>2019</v>
      </c>
      <c r="C5807" t="s">
        <v>36</v>
      </c>
      <c r="D5807">
        <v>139.5</v>
      </c>
      <c r="E5807">
        <v>3</v>
      </c>
      <c r="F5807" s="1">
        <v>43525</v>
      </c>
      <c r="G5807" t="s">
        <v>10</v>
      </c>
      <c r="H5807">
        <v>120.7</v>
      </c>
      <c r="I5807" t="str" cm="1">
        <f t="array" ref="I5807">IFERROR(
INDEX(Category_Map!$B$3:$B$28,
MATCH(TRIM(SUBSTITUTE(SUBSTITUTE(CLEAN(G5807),CHAR(160),""),CHAR(10),"")),
TRIM(SUBSTITUTE(SUBSTITUTE(Category_Map!$A$3:$A$28,CHAR(160),""),CHAR(10),"")),0)),
"Not Found")</f>
        <v>Food</v>
      </c>
      <c r="J5807" t="str">
        <f t="shared" si="90"/>
        <v>Pre-COVID</v>
      </c>
    </row>
    <row r="5808" spans="1:10" x14ac:dyDescent="0.35">
      <c r="A5808" t="s">
        <v>33</v>
      </c>
      <c r="B5808">
        <v>2019</v>
      </c>
      <c r="C5808" t="s">
        <v>36</v>
      </c>
      <c r="D5808">
        <v>139.5</v>
      </c>
      <c r="E5808">
        <v>3</v>
      </c>
      <c r="F5808" s="1">
        <v>43525</v>
      </c>
      <c r="G5808" t="s">
        <v>11</v>
      </c>
      <c r="H5808">
        <v>110.4</v>
      </c>
      <c r="I5808" t="str" cm="1">
        <f t="array" ref="I5808">IFERROR(
INDEX(Category_Map!$B$3:$B$28,
MATCH(TRIM(SUBSTITUTE(SUBSTITUTE(CLEAN(G5808),CHAR(160),""),CHAR(10),"")),
TRIM(SUBSTITUTE(SUBSTITUTE(Category_Map!$A$3:$A$28,CHAR(160),""),CHAR(10),"")),0)),
"Not Found")</f>
        <v>Food</v>
      </c>
      <c r="J5808" t="str">
        <f t="shared" si="90"/>
        <v>Pre-COVID</v>
      </c>
    </row>
    <row r="5809" spans="1:10" x14ac:dyDescent="0.35">
      <c r="A5809" t="s">
        <v>33</v>
      </c>
      <c r="B5809">
        <v>2019</v>
      </c>
      <c r="C5809" t="s">
        <v>36</v>
      </c>
      <c r="D5809">
        <v>139.5</v>
      </c>
      <c r="E5809">
        <v>3</v>
      </c>
      <c r="F5809" s="1">
        <v>43525</v>
      </c>
      <c r="G5809" t="s">
        <v>12</v>
      </c>
      <c r="H5809">
        <v>140.69999999999999</v>
      </c>
      <c r="I5809" t="str" cm="1">
        <f t="array" ref="I5809">IFERROR(
INDEX(Category_Map!$B$3:$B$28,
MATCH(TRIM(SUBSTITUTE(SUBSTITUTE(CLEAN(G5809),CHAR(160),""),CHAR(10),"")),
TRIM(SUBSTITUTE(SUBSTITUTE(Category_Map!$A$3:$A$28,CHAR(160),""),CHAR(10),"")),0)),
"Not Found")</f>
        <v>Food</v>
      </c>
      <c r="J5809" t="str">
        <f t="shared" si="90"/>
        <v>Pre-COVID</v>
      </c>
    </row>
    <row r="5810" spans="1:10" x14ac:dyDescent="0.35">
      <c r="A5810" t="s">
        <v>33</v>
      </c>
      <c r="B5810">
        <v>2019</v>
      </c>
      <c r="C5810" t="s">
        <v>36</v>
      </c>
      <c r="D5810">
        <v>139.5</v>
      </c>
      <c r="E5810">
        <v>3</v>
      </c>
      <c r="F5810" s="1">
        <v>43525</v>
      </c>
      <c r="G5810" t="s">
        <v>13</v>
      </c>
      <c r="H5810">
        <v>128.5</v>
      </c>
      <c r="I5810" t="str" cm="1">
        <f t="array" ref="I5810">IFERROR(
INDEX(Category_Map!$B$3:$B$28,
MATCH(TRIM(SUBSTITUTE(SUBSTITUTE(CLEAN(G5810),CHAR(160),""),CHAR(10),"")),
TRIM(SUBSTITUTE(SUBSTITUTE(Category_Map!$A$3:$A$28,CHAR(160),""),CHAR(10),"")),0)),
"Not Found")</f>
        <v>Food and beverages</v>
      </c>
      <c r="J5810" t="str">
        <f t="shared" si="90"/>
        <v>Pre-COVID</v>
      </c>
    </row>
    <row r="5811" spans="1:10" x14ac:dyDescent="0.35">
      <c r="A5811" t="s">
        <v>33</v>
      </c>
      <c r="B5811">
        <v>2019</v>
      </c>
      <c r="C5811" t="s">
        <v>36</v>
      </c>
      <c r="D5811">
        <v>139.5</v>
      </c>
      <c r="E5811">
        <v>3</v>
      </c>
      <c r="F5811" s="1">
        <v>43525</v>
      </c>
      <c r="G5811" t="s">
        <v>14</v>
      </c>
      <c r="H5811">
        <v>153.9</v>
      </c>
      <c r="I5811" t="str" cm="1">
        <f t="array" ref="I5811">IFERROR(
INDEX(Category_Map!$B$3:$B$28,
MATCH(TRIM(SUBSTITUTE(SUBSTITUTE(CLEAN(G5811),CHAR(160),""),CHAR(10),"")),
TRIM(SUBSTITUTE(SUBSTITUTE(Category_Map!$A$3:$A$28,CHAR(160),""),CHAR(10),"")),0)),
"Not Found")</f>
        <v>Food and beverages</v>
      </c>
      <c r="J5811" t="str">
        <f t="shared" si="90"/>
        <v>Pre-COVID</v>
      </c>
    </row>
    <row r="5812" spans="1:10" x14ac:dyDescent="0.35">
      <c r="A5812" t="s">
        <v>33</v>
      </c>
      <c r="B5812">
        <v>2019</v>
      </c>
      <c r="C5812" t="s">
        <v>36</v>
      </c>
      <c r="D5812">
        <v>139.5</v>
      </c>
      <c r="E5812">
        <v>3</v>
      </c>
      <c r="F5812" s="1">
        <v>43525</v>
      </c>
      <c r="G5812" t="s">
        <v>15</v>
      </c>
      <c r="H5812">
        <v>139.6</v>
      </c>
      <c r="I5812" t="str" cm="1">
        <f t="array" ref="I5812">IFERROR(
INDEX(Category_Map!$B$3:$B$28,
MATCH(TRIM(SUBSTITUTE(SUBSTITUTE(CLEAN(G5812),CHAR(160),""),CHAR(10),"")),
TRIM(SUBSTITUTE(SUBSTITUTE(Category_Map!$A$3:$A$28,CHAR(160),""),CHAR(10),"")),0)),
"Not Found")</f>
        <v>Food and beverages</v>
      </c>
      <c r="J5812" t="str">
        <f t="shared" si="90"/>
        <v>Pre-COVID</v>
      </c>
    </row>
    <row r="5813" spans="1:10" x14ac:dyDescent="0.35">
      <c r="A5813" t="s">
        <v>33</v>
      </c>
      <c r="B5813">
        <v>2019</v>
      </c>
      <c r="C5813" t="s">
        <v>36</v>
      </c>
      <c r="D5813">
        <v>139.5</v>
      </c>
      <c r="E5813">
        <v>3</v>
      </c>
      <c r="F5813" s="1">
        <v>43525</v>
      </c>
      <c r="G5813" t="s">
        <v>16</v>
      </c>
      <c r="H5813">
        <v>165.3</v>
      </c>
      <c r="I5813" t="str" cm="1">
        <f t="array" ref="I5813">IFERROR(
INDEX(Category_Map!$B$3:$B$28,
MATCH(TRIM(SUBSTITUTE(SUBSTITUTE(CLEAN(G5813),CHAR(160),""),CHAR(10),"")),
TRIM(SUBSTITUTE(SUBSTITUTE(Category_Map!$A$3:$A$28,CHAR(160),""),CHAR(10),"")),0)),
"Not Found")</f>
        <v>Miscellaneous</v>
      </c>
      <c r="J5813" t="str">
        <f t="shared" si="90"/>
        <v>Pre-COVID</v>
      </c>
    </row>
    <row r="5814" spans="1:10" x14ac:dyDescent="0.35">
      <c r="A5814" t="s">
        <v>33</v>
      </c>
      <c r="B5814">
        <v>2019</v>
      </c>
      <c r="C5814" t="s">
        <v>36</v>
      </c>
      <c r="D5814">
        <v>139.5</v>
      </c>
      <c r="E5814">
        <v>3</v>
      </c>
      <c r="F5814" s="1">
        <v>43525</v>
      </c>
      <c r="G5814" t="s">
        <v>17</v>
      </c>
      <c r="H5814">
        <v>143.5</v>
      </c>
      <c r="I5814" t="str" cm="1">
        <f t="array" ref="I5814">IFERROR(
INDEX(Category_Map!$B$3:$B$28,
MATCH(TRIM(SUBSTITUTE(SUBSTITUTE(CLEAN(G5814),CHAR(160),""),CHAR(10),"")),
TRIM(SUBSTITUTE(SUBSTITUTE(Category_Map!$A$3:$A$28,CHAR(160),""),CHAR(10),"")),0)),
"Not Found")</f>
        <v>Clothing and Footwear</v>
      </c>
      <c r="J5814" t="str">
        <f t="shared" si="90"/>
        <v>Pre-COVID</v>
      </c>
    </row>
    <row r="5815" spans="1:10" x14ac:dyDescent="0.35">
      <c r="A5815" t="s">
        <v>33</v>
      </c>
      <c r="B5815">
        <v>2019</v>
      </c>
      <c r="C5815" t="s">
        <v>36</v>
      </c>
      <c r="D5815">
        <v>139.5</v>
      </c>
      <c r="E5815">
        <v>3</v>
      </c>
      <c r="F5815" s="1">
        <v>43525</v>
      </c>
      <c r="G5815" t="s">
        <v>18</v>
      </c>
      <c r="H5815">
        <v>131.19999999999999</v>
      </c>
      <c r="I5815" t="str" cm="1">
        <f t="array" ref="I5815">IFERROR(
INDEX(Category_Map!$B$3:$B$28,
MATCH(TRIM(SUBSTITUTE(SUBSTITUTE(CLEAN(G5815),CHAR(160),""),CHAR(10),"")),
TRIM(SUBSTITUTE(SUBSTITUTE(Category_Map!$A$3:$A$28,CHAR(160),""),CHAR(10),"")),0)),
"Not Found")</f>
        <v>Clothing and Footwear</v>
      </c>
      <c r="J5815" t="str">
        <f t="shared" si="90"/>
        <v>Pre-COVID</v>
      </c>
    </row>
    <row r="5816" spans="1:10" x14ac:dyDescent="0.35">
      <c r="A5816" t="s">
        <v>33</v>
      </c>
      <c r="B5816">
        <v>2019</v>
      </c>
      <c r="C5816" t="s">
        <v>36</v>
      </c>
      <c r="D5816">
        <v>139.5</v>
      </c>
      <c r="E5816">
        <v>3</v>
      </c>
      <c r="F5816" s="1">
        <v>43525</v>
      </c>
      <c r="G5816" t="s">
        <v>19</v>
      </c>
      <c r="H5816">
        <v>141.6</v>
      </c>
      <c r="I5816" t="str" cm="1">
        <f t="array" ref="I5816">IFERROR(
INDEX(Category_Map!$B$3:$B$28,
MATCH(TRIM(SUBSTITUTE(SUBSTITUTE(CLEAN(G5816),CHAR(160),""),CHAR(10),"")),
TRIM(SUBSTITUTE(SUBSTITUTE(Category_Map!$A$3:$A$28,CHAR(160),""),CHAR(10),"")),0)),
"Not Found")</f>
        <v>Clothing and Footwear</v>
      </c>
      <c r="J5816" t="str">
        <f t="shared" si="90"/>
        <v>Pre-COVID</v>
      </c>
    </row>
    <row r="5817" spans="1:10" x14ac:dyDescent="0.35">
      <c r="A5817" t="s">
        <v>33</v>
      </c>
      <c r="B5817">
        <v>2019</v>
      </c>
      <c r="C5817" t="s">
        <v>36</v>
      </c>
      <c r="D5817">
        <v>139.5</v>
      </c>
      <c r="E5817">
        <v>3</v>
      </c>
      <c r="F5817" s="1">
        <v>43525</v>
      </c>
      <c r="G5817" t="s">
        <v>20</v>
      </c>
      <c r="H5817">
        <v>149</v>
      </c>
      <c r="I5817" t="str" cm="1">
        <f t="array" ref="I5817">IFERROR(
INDEX(Category_Map!$B$3:$B$28,
MATCH(TRIM(SUBSTITUTE(SUBSTITUTE(CLEAN(G5817),CHAR(160),""),CHAR(10),"")),
TRIM(SUBSTITUTE(SUBSTITUTE(Category_Map!$A$3:$A$28,CHAR(160),""),CHAR(10),"")),0)),
"Not Found")</f>
        <v>Housing and Utilities</v>
      </c>
      <c r="J5817" t="str">
        <f t="shared" si="90"/>
        <v>Pre-COVID</v>
      </c>
    </row>
    <row r="5818" spans="1:10" x14ac:dyDescent="0.35">
      <c r="A5818" t="s">
        <v>33</v>
      </c>
      <c r="B5818">
        <v>2019</v>
      </c>
      <c r="C5818" t="s">
        <v>36</v>
      </c>
      <c r="D5818">
        <v>139.5</v>
      </c>
      <c r="E5818">
        <v>3</v>
      </c>
      <c r="F5818" s="1">
        <v>43525</v>
      </c>
      <c r="G5818" t="s">
        <v>21</v>
      </c>
      <c r="H5818">
        <v>128.80000000000001</v>
      </c>
      <c r="I5818" t="str" cm="1">
        <f t="array" ref="I5818">IFERROR(
INDEX(Category_Map!$B$3:$B$28,
MATCH(TRIM(SUBSTITUTE(SUBSTITUTE(CLEAN(G5818),CHAR(160),""),CHAR(10),"")),
TRIM(SUBSTITUTE(SUBSTITUTE(Category_Map!$A$3:$A$28,CHAR(160),""),CHAR(10),"")),0)),
"Not Found")</f>
        <v>Fuel and Energy</v>
      </c>
      <c r="J5818" t="str">
        <f t="shared" si="90"/>
        <v>Pre-COVID</v>
      </c>
    </row>
    <row r="5819" spans="1:10" x14ac:dyDescent="0.35">
      <c r="A5819" t="s">
        <v>33</v>
      </c>
      <c r="B5819">
        <v>2019</v>
      </c>
      <c r="C5819" t="s">
        <v>36</v>
      </c>
      <c r="D5819">
        <v>139.5</v>
      </c>
      <c r="E5819">
        <v>3</v>
      </c>
      <c r="F5819" s="1">
        <v>43525</v>
      </c>
      <c r="G5819" t="s">
        <v>22</v>
      </c>
      <c r="H5819">
        <v>136.80000000000001</v>
      </c>
      <c r="I5819" t="str" cm="1">
        <f t="array" ref="I5819">IFERROR(
INDEX(Category_Map!$B$3:$B$28,
MATCH(TRIM(SUBSTITUTE(SUBSTITUTE(CLEAN(G5819),CHAR(160),""),CHAR(10),"")),
TRIM(SUBSTITUTE(SUBSTITUTE(Category_Map!$A$3:$A$28,CHAR(160),""),CHAR(10),"")),0)),
"Not Found")</f>
        <v>Household goods and services</v>
      </c>
      <c r="J5819" t="str">
        <f t="shared" si="90"/>
        <v>Pre-COVID</v>
      </c>
    </row>
    <row r="5820" spans="1:10" x14ac:dyDescent="0.35">
      <c r="A5820" t="s">
        <v>33</v>
      </c>
      <c r="B5820">
        <v>2019</v>
      </c>
      <c r="C5820" t="s">
        <v>36</v>
      </c>
      <c r="D5820">
        <v>139.5</v>
      </c>
      <c r="E5820">
        <v>3</v>
      </c>
      <c r="F5820" s="1">
        <v>43525</v>
      </c>
      <c r="G5820" t="s">
        <v>23</v>
      </c>
      <c r="H5820">
        <v>139.19999999999999</v>
      </c>
      <c r="I5820" t="str" cm="1">
        <f t="array" ref="I5820">IFERROR(
INDEX(Category_Map!$B$3:$B$28,
MATCH(TRIM(SUBSTITUTE(SUBSTITUTE(CLEAN(G5820),CHAR(160),""),CHAR(10),"")),
TRIM(SUBSTITUTE(SUBSTITUTE(Category_Map!$A$3:$A$28,CHAR(160),""),CHAR(10),"")),0)),
"Not Found")</f>
        <v>Health</v>
      </c>
      <c r="J5820" t="str">
        <f t="shared" si="90"/>
        <v>Pre-COVID</v>
      </c>
    </row>
    <row r="5821" spans="1:10" x14ac:dyDescent="0.35">
      <c r="A5821" t="s">
        <v>33</v>
      </c>
      <c r="B5821">
        <v>2019</v>
      </c>
      <c r="C5821" t="s">
        <v>36</v>
      </c>
      <c r="D5821">
        <v>139.5</v>
      </c>
      <c r="E5821">
        <v>3</v>
      </c>
      <c r="F5821" s="1">
        <v>43525</v>
      </c>
      <c r="G5821" t="s">
        <v>24</v>
      </c>
      <c r="H5821">
        <v>119.9</v>
      </c>
      <c r="I5821" t="str" cm="1">
        <f t="array" ref="I5821">IFERROR(
INDEX(Category_Map!$B$3:$B$28,
MATCH(TRIM(SUBSTITUTE(SUBSTITUTE(CLEAN(G5821),CHAR(160),""),CHAR(10),"")),
TRIM(SUBSTITUTE(SUBSTITUTE(Category_Map!$A$3:$A$28,CHAR(160),""),CHAR(10),"")),0)),
"Not Found")</f>
        <v>Transport &amp; Communication</v>
      </c>
      <c r="J5821" t="str">
        <f t="shared" si="90"/>
        <v>Pre-COVID</v>
      </c>
    </row>
    <row r="5822" spans="1:10" x14ac:dyDescent="0.35">
      <c r="A5822" t="s">
        <v>33</v>
      </c>
      <c r="B5822">
        <v>2019</v>
      </c>
      <c r="C5822" t="s">
        <v>36</v>
      </c>
      <c r="D5822">
        <v>139.5</v>
      </c>
      <c r="E5822">
        <v>3</v>
      </c>
      <c r="F5822" s="1">
        <v>43525</v>
      </c>
      <c r="G5822" t="s">
        <v>25</v>
      </c>
      <c r="H5822">
        <v>133</v>
      </c>
      <c r="I5822" t="str" cm="1">
        <f t="array" ref="I5822">IFERROR(
INDEX(Category_Map!$B$3:$B$28,
MATCH(TRIM(SUBSTITUTE(SUBSTITUTE(CLEAN(G5822),CHAR(160),""),CHAR(10),"")),
TRIM(SUBSTITUTE(SUBSTITUTE(Category_Map!$A$3:$A$28,CHAR(160),""),CHAR(10),"")),0)),
"Not Found")</f>
        <v>Recreation and Personal Care</v>
      </c>
      <c r="J5822" t="str">
        <f t="shared" si="90"/>
        <v>Pre-COVID</v>
      </c>
    </row>
    <row r="5823" spans="1:10" x14ac:dyDescent="0.35">
      <c r="A5823" t="s">
        <v>33</v>
      </c>
      <c r="B5823">
        <v>2019</v>
      </c>
      <c r="C5823" t="s">
        <v>36</v>
      </c>
      <c r="D5823">
        <v>139.5</v>
      </c>
      <c r="E5823">
        <v>3</v>
      </c>
      <c r="F5823" s="1">
        <v>43525</v>
      </c>
      <c r="G5823" t="s">
        <v>26</v>
      </c>
      <c r="H5823">
        <v>146.69999999999999</v>
      </c>
      <c r="I5823" t="str" cm="1">
        <f t="array" ref="I5823">IFERROR(
INDEX(Category_Map!$B$3:$B$28,
MATCH(TRIM(SUBSTITUTE(SUBSTITUTE(CLEAN(G5823),CHAR(160),""),CHAR(10),"")),
TRIM(SUBSTITUTE(SUBSTITUTE(Category_Map!$A$3:$A$28,CHAR(160),""),CHAR(10),"")),0)),
"Not Found")</f>
        <v>Education</v>
      </c>
      <c r="J5823" t="str">
        <f t="shared" si="90"/>
        <v>Pre-COVID</v>
      </c>
    </row>
    <row r="5824" spans="1:10" x14ac:dyDescent="0.35">
      <c r="A5824" t="s">
        <v>33</v>
      </c>
      <c r="B5824">
        <v>2019</v>
      </c>
      <c r="C5824" t="s">
        <v>36</v>
      </c>
      <c r="D5824">
        <v>139.5</v>
      </c>
      <c r="E5824">
        <v>3</v>
      </c>
      <c r="F5824" s="1">
        <v>43525</v>
      </c>
      <c r="G5824" t="s">
        <v>27</v>
      </c>
      <c r="H5824">
        <v>132.5</v>
      </c>
      <c r="I5824" t="str" cm="1">
        <f t="array" ref="I5824">IFERROR(
INDEX(Category_Map!$B$3:$B$28,
MATCH(TRIM(SUBSTITUTE(SUBSTITUTE(CLEAN(G5824),CHAR(160),""),CHAR(10),"")),
TRIM(SUBSTITUTE(SUBSTITUTE(Category_Map!$A$3:$A$28,CHAR(160),""),CHAR(10),"")),0)),
"Not Found")</f>
        <v>Personal care and effects</v>
      </c>
      <c r="J5824" t="str">
        <f t="shared" si="90"/>
        <v>Pre-COVID</v>
      </c>
    </row>
    <row r="5825" spans="1:10" x14ac:dyDescent="0.35">
      <c r="A5825" t="s">
        <v>33</v>
      </c>
      <c r="B5825">
        <v>2019</v>
      </c>
      <c r="C5825" t="s">
        <v>36</v>
      </c>
      <c r="D5825">
        <v>139.5</v>
      </c>
      <c r="E5825">
        <v>3</v>
      </c>
      <c r="F5825" s="1">
        <v>43525</v>
      </c>
      <c r="G5825" t="s">
        <v>28</v>
      </c>
      <c r="H5825">
        <v>132.80000000000001</v>
      </c>
      <c r="I5825" t="str" cm="1">
        <f t="array" ref="I5825">IFERROR(
INDEX(Category_Map!$B$3:$B$28,
MATCH(TRIM(SUBSTITUTE(SUBSTITUTE(CLEAN(G5825),CHAR(160),""),CHAR(10),"")),
TRIM(SUBSTITUTE(SUBSTITUTE(Category_Map!$A$3:$A$28,CHAR(160),""),CHAR(10),"")),0)),
"Not Found")</f>
        <v>Miscellaneous</v>
      </c>
      <c r="J5825" t="str">
        <f t="shared" si="90"/>
        <v>Pre-COVID</v>
      </c>
    </row>
    <row r="5826" spans="1:10" x14ac:dyDescent="0.35">
      <c r="A5826" t="s">
        <v>34</v>
      </c>
      <c r="B5826">
        <v>2019</v>
      </c>
      <c r="C5826" t="s">
        <v>36</v>
      </c>
      <c r="D5826">
        <v>140.4</v>
      </c>
      <c r="E5826">
        <v>3</v>
      </c>
      <c r="F5826" s="1">
        <v>43525</v>
      </c>
      <c r="G5826" t="s">
        <v>3</v>
      </c>
      <c r="H5826">
        <v>137.80000000000001</v>
      </c>
      <c r="I5826" t="str" cm="1">
        <f t="array" ref="I5826">IFERROR(
INDEX(Category_Map!$B$3:$B$28,
MATCH(TRIM(SUBSTITUTE(SUBSTITUTE(CLEAN(G5826),CHAR(160),""),CHAR(10),"")),
TRIM(SUBSTITUTE(SUBSTITUTE(Category_Map!$A$3:$A$28,CHAR(160),""),CHAR(10),"")),0)),
"Not Found")</f>
        <v>Food</v>
      </c>
      <c r="J5826" t="str">
        <f t="shared" ref="J5826:J5889" si="91">IF(F5826 &lt; DATE(2020,3,1), "Pre-COVID", "Post-COVID")</f>
        <v>Pre-COVID</v>
      </c>
    </row>
    <row r="5827" spans="1:10" x14ac:dyDescent="0.35">
      <c r="A5827" t="s">
        <v>34</v>
      </c>
      <c r="B5827">
        <v>2019</v>
      </c>
      <c r="C5827" t="s">
        <v>36</v>
      </c>
      <c r="D5827">
        <v>140.4</v>
      </c>
      <c r="E5827">
        <v>3</v>
      </c>
      <c r="F5827" s="1">
        <v>43525</v>
      </c>
      <c r="G5827" t="s">
        <v>4</v>
      </c>
      <c r="H5827">
        <v>153</v>
      </c>
      <c r="I5827" t="str" cm="1">
        <f t="array" ref="I5827">IFERROR(
INDEX(Category_Map!$B$3:$B$28,
MATCH(TRIM(SUBSTITUTE(SUBSTITUTE(CLEAN(G5827),CHAR(160),""),CHAR(10),"")),
TRIM(SUBSTITUTE(SUBSTITUTE(Category_Map!$A$3:$A$28,CHAR(160),""),CHAR(10),"")),0)),
"Not Found")</f>
        <v>Food</v>
      </c>
      <c r="J5827" t="str">
        <f t="shared" si="91"/>
        <v>Pre-COVID</v>
      </c>
    </row>
    <row r="5828" spans="1:10" x14ac:dyDescent="0.35">
      <c r="A5828" t="s">
        <v>34</v>
      </c>
      <c r="B5828">
        <v>2019</v>
      </c>
      <c r="C5828" t="s">
        <v>36</v>
      </c>
      <c r="D5828">
        <v>140.4</v>
      </c>
      <c r="E5828">
        <v>3</v>
      </c>
      <c r="F5828" s="1">
        <v>43525</v>
      </c>
      <c r="G5828" t="s">
        <v>5</v>
      </c>
      <c r="H5828">
        <v>140.30000000000001</v>
      </c>
      <c r="I5828" t="str" cm="1">
        <f t="array" ref="I5828">IFERROR(
INDEX(Category_Map!$B$3:$B$28,
MATCH(TRIM(SUBSTITUTE(SUBSTITUTE(CLEAN(G5828),CHAR(160),""),CHAR(10),"")),
TRIM(SUBSTITUTE(SUBSTITUTE(Category_Map!$A$3:$A$28,CHAR(160),""),CHAR(10),"")),0)),
"Not Found")</f>
        <v>Food</v>
      </c>
      <c r="J5828" t="str">
        <f t="shared" si="91"/>
        <v>Pre-COVID</v>
      </c>
    </row>
    <row r="5829" spans="1:10" x14ac:dyDescent="0.35">
      <c r="A5829" t="s">
        <v>34</v>
      </c>
      <c r="B5829">
        <v>2019</v>
      </c>
      <c r="C5829" t="s">
        <v>36</v>
      </c>
      <c r="D5829">
        <v>140.4</v>
      </c>
      <c r="E5829">
        <v>3</v>
      </c>
      <c r="F5829" s="1">
        <v>43525</v>
      </c>
      <c r="G5829" t="s">
        <v>6</v>
      </c>
      <c r="H5829">
        <v>142.30000000000001</v>
      </c>
      <c r="I5829" t="str" cm="1">
        <f t="array" ref="I5829">IFERROR(
INDEX(Category_Map!$B$3:$B$28,
MATCH(TRIM(SUBSTITUTE(SUBSTITUTE(CLEAN(G5829),CHAR(160),""),CHAR(10),"")),
TRIM(SUBSTITUTE(SUBSTITUTE(Category_Map!$A$3:$A$28,CHAR(160),""),CHAR(10),"")),0)),
"Not Found")</f>
        <v>Food</v>
      </c>
      <c r="J5829" t="str">
        <f t="shared" si="91"/>
        <v>Pre-COVID</v>
      </c>
    </row>
    <row r="5830" spans="1:10" x14ac:dyDescent="0.35">
      <c r="A5830" t="s">
        <v>34</v>
      </c>
      <c r="B5830">
        <v>2019</v>
      </c>
      <c r="C5830" t="s">
        <v>36</v>
      </c>
      <c r="D5830">
        <v>140.4</v>
      </c>
      <c r="E5830">
        <v>3</v>
      </c>
      <c r="F5830" s="1">
        <v>43525</v>
      </c>
      <c r="G5830" t="s">
        <v>7</v>
      </c>
      <c r="H5830">
        <v>122</v>
      </c>
      <c r="I5830" t="str" cm="1">
        <f t="array" ref="I5830">IFERROR(
INDEX(Category_Map!$B$3:$B$28,
MATCH(TRIM(SUBSTITUTE(SUBSTITUTE(CLEAN(G5830),CHAR(160),""),CHAR(10),"")),
TRIM(SUBSTITUTE(SUBSTITUTE(Category_Map!$A$3:$A$28,CHAR(160),""),CHAR(10),"")),0)),
"Not Found")</f>
        <v>Food</v>
      </c>
      <c r="J5830" t="str">
        <f t="shared" si="91"/>
        <v>Pre-COVID</v>
      </c>
    </row>
    <row r="5831" spans="1:10" x14ac:dyDescent="0.35">
      <c r="A5831" t="s">
        <v>34</v>
      </c>
      <c r="B5831">
        <v>2019</v>
      </c>
      <c r="C5831" t="s">
        <v>36</v>
      </c>
      <c r="D5831">
        <v>140.4</v>
      </c>
      <c r="E5831">
        <v>3</v>
      </c>
      <c r="F5831" s="1">
        <v>43525</v>
      </c>
      <c r="G5831" t="s">
        <v>8</v>
      </c>
      <c r="H5831">
        <v>137.6</v>
      </c>
      <c r="I5831" t="str" cm="1">
        <f t="array" ref="I5831">IFERROR(
INDEX(Category_Map!$B$3:$B$28,
MATCH(TRIM(SUBSTITUTE(SUBSTITUTE(CLEAN(G5831),CHAR(160),""),CHAR(10),"")),
TRIM(SUBSTITUTE(SUBSTITUTE(Category_Map!$A$3:$A$28,CHAR(160),""),CHAR(10),"")),0)),
"Not Found")</f>
        <v>Food</v>
      </c>
      <c r="J5831" t="str">
        <f t="shared" si="91"/>
        <v>Pre-COVID</v>
      </c>
    </row>
    <row r="5832" spans="1:10" x14ac:dyDescent="0.35">
      <c r="A5832" t="s">
        <v>34</v>
      </c>
      <c r="B5832">
        <v>2019</v>
      </c>
      <c r="C5832" t="s">
        <v>36</v>
      </c>
      <c r="D5832">
        <v>140.4</v>
      </c>
      <c r="E5832">
        <v>3</v>
      </c>
      <c r="F5832" s="1">
        <v>43525</v>
      </c>
      <c r="G5832" t="s">
        <v>9</v>
      </c>
      <c r="H5832">
        <v>132.6</v>
      </c>
      <c r="I5832" t="str" cm="1">
        <f t="array" ref="I5832">IFERROR(
INDEX(Category_Map!$B$3:$B$28,
MATCH(TRIM(SUBSTITUTE(SUBSTITUTE(CLEAN(G5832),CHAR(160),""),CHAR(10),"")),
TRIM(SUBSTITUTE(SUBSTITUTE(Category_Map!$A$3:$A$28,CHAR(160),""),CHAR(10),"")),0)),
"Not Found")</f>
        <v>Food</v>
      </c>
      <c r="J5832" t="str">
        <f t="shared" si="91"/>
        <v>Pre-COVID</v>
      </c>
    </row>
    <row r="5833" spans="1:10" x14ac:dyDescent="0.35">
      <c r="A5833" t="s">
        <v>34</v>
      </c>
      <c r="B5833">
        <v>2019</v>
      </c>
      <c r="C5833" t="s">
        <v>36</v>
      </c>
      <c r="D5833">
        <v>140.4</v>
      </c>
      <c r="E5833">
        <v>3</v>
      </c>
      <c r="F5833" s="1">
        <v>43525</v>
      </c>
      <c r="G5833" t="s">
        <v>10</v>
      </c>
      <c r="H5833">
        <v>121.8</v>
      </c>
      <c r="I5833" t="str" cm="1">
        <f t="array" ref="I5833">IFERROR(
INDEX(Category_Map!$B$3:$B$28,
MATCH(TRIM(SUBSTITUTE(SUBSTITUTE(CLEAN(G5833),CHAR(160),""),CHAR(10),"")),
TRIM(SUBSTITUTE(SUBSTITUTE(Category_Map!$A$3:$A$28,CHAR(160),""),CHAR(10),"")),0)),
"Not Found")</f>
        <v>Food</v>
      </c>
      <c r="J5833" t="str">
        <f t="shared" si="91"/>
        <v>Pre-COVID</v>
      </c>
    </row>
    <row r="5834" spans="1:10" x14ac:dyDescent="0.35">
      <c r="A5834" t="s">
        <v>34</v>
      </c>
      <c r="B5834">
        <v>2019</v>
      </c>
      <c r="C5834" t="s">
        <v>36</v>
      </c>
      <c r="D5834">
        <v>140.4</v>
      </c>
      <c r="E5834">
        <v>3</v>
      </c>
      <c r="F5834" s="1">
        <v>43525</v>
      </c>
      <c r="G5834" t="s">
        <v>11</v>
      </c>
      <c r="H5834">
        <v>109</v>
      </c>
      <c r="I5834" t="str" cm="1">
        <f t="array" ref="I5834">IFERROR(
INDEX(Category_Map!$B$3:$B$28,
MATCH(TRIM(SUBSTITUTE(SUBSTITUTE(CLEAN(G5834),CHAR(160),""),CHAR(10),"")),
TRIM(SUBSTITUTE(SUBSTITUTE(Category_Map!$A$3:$A$28,CHAR(160),""),CHAR(10),"")),0)),
"Not Found")</f>
        <v>Food</v>
      </c>
      <c r="J5834" t="str">
        <f t="shared" si="91"/>
        <v>Pre-COVID</v>
      </c>
    </row>
    <row r="5835" spans="1:10" x14ac:dyDescent="0.35">
      <c r="A5835" t="s">
        <v>34</v>
      </c>
      <c r="B5835">
        <v>2019</v>
      </c>
      <c r="C5835" t="s">
        <v>36</v>
      </c>
      <c r="D5835">
        <v>140.4</v>
      </c>
      <c r="E5835">
        <v>3</v>
      </c>
      <c r="F5835" s="1">
        <v>43525</v>
      </c>
      <c r="G5835" t="s">
        <v>12</v>
      </c>
      <c r="H5835">
        <v>139.5</v>
      </c>
      <c r="I5835" t="str" cm="1">
        <f t="array" ref="I5835">IFERROR(
INDEX(Category_Map!$B$3:$B$28,
MATCH(TRIM(SUBSTITUTE(SUBSTITUTE(CLEAN(G5835),CHAR(160),""),CHAR(10),"")),
TRIM(SUBSTITUTE(SUBSTITUTE(Category_Map!$A$3:$A$28,CHAR(160),""),CHAR(10),"")),0)),
"Not Found")</f>
        <v>Food</v>
      </c>
      <c r="J5835" t="str">
        <f t="shared" si="91"/>
        <v>Pre-COVID</v>
      </c>
    </row>
    <row r="5836" spans="1:10" x14ac:dyDescent="0.35">
      <c r="A5836" t="s">
        <v>34</v>
      </c>
      <c r="B5836">
        <v>2019</v>
      </c>
      <c r="C5836" t="s">
        <v>36</v>
      </c>
      <c r="D5836">
        <v>140.4</v>
      </c>
      <c r="E5836">
        <v>3</v>
      </c>
      <c r="F5836" s="1">
        <v>43525</v>
      </c>
      <c r="G5836" t="s">
        <v>13</v>
      </c>
      <c r="H5836">
        <v>133.69999999999999</v>
      </c>
      <c r="I5836" t="str" cm="1">
        <f t="array" ref="I5836">IFERROR(
INDEX(Category_Map!$B$3:$B$28,
MATCH(TRIM(SUBSTITUTE(SUBSTITUTE(CLEAN(G5836),CHAR(160),""),CHAR(10),"")),
TRIM(SUBSTITUTE(SUBSTITUTE(Category_Map!$A$3:$A$28,CHAR(160),""),CHAR(10),"")),0)),
"Not Found")</f>
        <v>Food and beverages</v>
      </c>
      <c r="J5836" t="str">
        <f t="shared" si="91"/>
        <v>Pre-COVID</v>
      </c>
    </row>
    <row r="5837" spans="1:10" x14ac:dyDescent="0.35">
      <c r="A5837" t="s">
        <v>34</v>
      </c>
      <c r="B5837">
        <v>2019</v>
      </c>
      <c r="C5837" t="s">
        <v>36</v>
      </c>
      <c r="D5837">
        <v>140.4</v>
      </c>
      <c r="E5837">
        <v>3</v>
      </c>
      <c r="F5837" s="1">
        <v>43525</v>
      </c>
      <c r="G5837" t="s">
        <v>14</v>
      </c>
      <c r="H5837">
        <v>155.19999999999999</v>
      </c>
      <c r="I5837" t="str" cm="1">
        <f t="array" ref="I5837">IFERROR(
INDEX(Category_Map!$B$3:$B$28,
MATCH(TRIM(SUBSTITUTE(SUBSTITUTE(CLEAN(G5837),CHAR(160),""),CHAR(10),"")),
TRIM(SUBSTITUTE(SUBSTITUTE(Category_Map!$A$3:$A$28,CHAR(160),""),CHAR(10),"")),0)),
"Not Found")</f>
        <v>Food and beverages</v>
      </c>
      <c r="J5837" t="str">
        <f t="shared" si="91"/>
        <v>Pre-COVID</v>
      </c>
    </row>
    <row r="5838" spans="1:10" x14ac:dyDescent="0.35">
      <c r="A5838" t="s">
        <v>34</v>
      </c>
      <c r="B5838">
        <v>2019</v>
      </c>
      <c r="C5838" t="s">
        <v>36</v>
      </c>
      <c r="D5838">
        <v>140.4</v>
      </c>
      <c r="E5838">
        <v>3</v>
      </c>
      <c r="F5838" s="1">
        <v>43525</v>
      </c>
      <c r="G5838" t="s">
        <v>15</v>
      </c>
      <c r="H5838">
        <v>138.1</v>
      </c>
      <c r="I5838" t="str" cm="1">
        <f t="array" ref="I5838">IFERROR(
INDEX(Category_Map!$B$3:$B$28,
MATCH(TRIM(SUBSTITUTE(SUBSTITUTE(CLEAN(G5838),CHAR(160),""),CHAR(10),"")),
TRIM(SUBSTITUTE(SUBSTITUTE(Category_Map!$A$3:$A$28,CHAR(160),""),CHAR(10),"")),0)),
"Not Found")</f>
        <v>Food and beverages</v>
      </c>
      <c r="J5838" t="str">
        <f t="shared" si="91"/>
        <v>Pre-COVID</v>
      </c>
    </row>
    <row r="5839" spans="1:10" x14ac:dyDescent="0.35">
      <c r="A5839" t="s">
        <v>34</v>
      </c>
      <c r="B5839">
        <v>2019</v>
      </c>
      <c r="C5839" t="s">
        <v>36</v>
      </c>
      <c r="D5839">
        <v>140.4</v>
      </c>
      <c r="E5839">
        <v>3</v>
      </c>
      <c r="F5839" s="1">
        <v>43525</v>
      </c>
      <c r="G5839" t="s">
        <v>16</v>
      </c>
      <c r="H5839">
        <v>163.5</v>
      </c>
      <c r="I5839" t="str" cm="1">
        <f t="array" ref="I5839">IFERROR(
INDEX(Category_Map!$B$3:$B$28,
MATCH(TRIM(SUBSTITUTE(SUBSTITUTE(CLEAN(G5839),CHAR(160),""),CHAR(10),"")),
TRIM(SUBSTITUTE(SUBSTITUTE(Category_Map!$A$3:$A$28,CHAR(160),""),CHAR(10),"")),0)),
"Not Found")</f>
        <v>Miscellaneous</v>
      </c>
      <c r="J5839" t="str">
        <f t="shared" si="91"/>
        <v>Pre-COVID</v>
      </c>
    </row>
    <row r="5840" spans="1:10" x14ac:dyDescent="0.35">
      <c r="A5840" t="s">
        <v>34</v>
      </c>
      <c r="B5840">
        <v>2019</v>
      </c>
      <c r="C5840" t="s">
        <v>36</v>
      </c>
      <c r="D5840">
        <v>140.4</v>
      </c>
      <c r="E5840">
        <v>3</v>
      </c>
      <c r="F5840" s="1">
        <v>43525</v>
      </c>
      <c r="G5840" t="s">
        <v>17</v>
      </c>
      <c r="H5840">
        <v>147.9</v>
      </c>
      <c r="I5840" t="str" cm="1">
        <f t="array" ref="I5840">IFERROR(
INDEX(Category_Map!$B$3:$B$28,
MATCH(TRIM(SUBSTITUTE(SUBSTITUTE(CLEAN(G5840),CHAR(160),""),CHAR(10),"")),
TRIM(SUBSTITUTE(SUBSTITUTE(Category_Map!$A$3:$A$28,CHAR(160),""),CHAR(10),"")),0)),
"Not Found")</f>
        <v>Clothing and Footwear</v>
      </c>
      <c r="J5840" t="str">
        <f t="shared" si="91"/>
        <v>Pre-COVID</v>
      </c>
    </row>
    <row r="5841" spans="1:10" x14ac:dyDescent="0.35">
      <c r="A5841" t="s">
        <v>34</v>
      </c>
      <c r="B5841">
        <v>2019</v>
      </c>
      <c r="C5841" t="s">
        <v>36</v>
      </c>
      <c r="D5841">
        <v>140.4</v>
      </c>
      <c r="E5841">
        <v>3</v>
      </c>
      <c r="F5841" s="1">
        <v>43525</v>
      </c>
      <c r="G5841" t="s">
        <v>18</v>
      </c>
      <c r="H5841">
        <v>139.9</v>
      </c>
      <c r="I5841" t="str" cm="1">
        <f t="array" ref="I5841">IFERROR(
INDEX(Category_Map!$B$3:$B$28,
MATCH(TRIM(SUBSTITUTE(SUBSTITUTE(CLEAN(G5841),CHAR(160),""),CHAR(10),"")),
TRIM(SUBSTITUTE(SUBSTITUTE(Category_Map!$A$3:$A$28,CHAR(160),""),CHAR(10),"")),0)),
"Not Found")</f>
        <v>Clothing and Footwear</v>
      </c>
      <c r="J5841" t="str">
        <f t="shared" si="91"/>
        <v>Pre-COVID</v>
      </c>
    </row>
    <row r="5842" spans="1:10" x14ac:dyDescent="0.35">
      <c r="A5842" t="s">
        <v>34</v>
      </c>
      <c r="B5842">
        <v>2019</v>
      </c>
      <c r="C5842" t="s">
        <v>36</v>
      </c>
      <c r="D5842">
        <v>140.4</v>
      </c>
      <c r="E5842">
        <v>3</v>
      </c>
      <c r="F5842" s="1">
        <v>43525</v>
      </c>
      <c r="G5842" t="s">
        <v>19</v>
      </c>
      <c r="H5842">
        <v>146.69999999999999</v>
      </c>
      <c r="I5842" t="str" cm="1">
        <f t="array" ref="I5842">IFERROR(
INDEX(Category_Map!$B$3:$B$28,
MATCH(TRIM(SUBSTITUTE(SUBSTITUTE(CLEAN(G5842),CHAR(160),""),CHAR(10),"")),
TRIM(SUBSTITUTE(SUBSTITUTE(Category_Map!$A$3:$A$28,CHAR(160),""),CHAR(10),"")),0)),
"Not Found")</f>
        <v>Clothing and Footwear</v>
      </c>
      <c r="J5842" t="str">
        <f t="shared" si="91"/>
        <v>Pre-COVID</v>
      </c>
    </row>
    <row r="5843" spans="1:10" x14ac:dyDescent="0.35">
      <c r="A5843" t="s">
        <v>34</v>
      </c>
      <c r="B5843">
        <v>2019</v>
      </c>
      <c r="C5843" t="s">
        <v>36</v>
      </c>
      <c r="D5843">
        <v>140.4</v>
      </c>
      <c r="E5843">
        <v>3</v>
      </c>
      <c r="F5843" s="1">
        <v>43525</v>
      </c>
      <c r="G5843" t="s">
        <v>20</v>
      </c>
      <c r="H5843">
        <v>149</v>
      </c>
      <c r="I5843" t="str" cm="1">
        <f t="array" ref="I5843">IFERROR(
INDEX(Category_Map!$B$3:$B$28,
MATCH(TRIM(SUBSTITUTE(SUBSTITUTE(CLEAN(G5843),CHAR(160),""),CHAR(10),"")),
TRIM(SUBSTITUTE(SUBSTITUTE(Category_Map!$A$3:$A$28,CHAR(160),""),CHAR(10),"")),0)),
"Not Found")</f>
        <v>Housing and Utilities</v>
      </c>
      <c r="J5843" t="str">
        <f t="shared" si="91"/>
        <v>Pre-COVID</v>
      </c>
    </row>
    <row r="5844" spans="1:10" x14ac:dyDescent="0.35">
      <c r="A5844" t="s">
        <v>34</v>
      </c>
      <c r="B5844">
        <v>2019</v>
      </c>
      <c r="C5844" t="s">
        <v>36</v>
      </c>
      <c r="D5844">
        <v>140.4</v>
      </c>
      <c r="E5844">
        <v>3</v>
      </c>
      <c r="F5844" s="1">
        <v>43525</v>
      </c>
      <c r="G5844" t="s">
        <v>21</v>
      </c>
      <c r="H5844">
        <v>139.69999999999999</v>
      </c>
      <c r="I5844" t="str" cm="1">
        <f t="array" ref="I5844">IFERROR(
INDEX(Category_Map!$B$3:$B$28,
MATCH(TRIM(SUBSTITUTE(SUBSTITUTE(CLEAN(G5844),CHAR(160),""),CHAR(10),"")),
TRIM(SUBSTITUTE(SUBSTITUTE(Category_Map!$A$3:$A$28,CHAR(160),""),CHAR(10),"")),0)),
"Not Found")</f>
        <v>Fuel and Energy</v>
      </c>
      <c r="J5844" t="str">
        <f t="shared" si="91"/>
        <v>Pre-COVID</v>
      </c>
    </row>
    <row r="5845" spans="1:10" x14ac:dyDescent="0.35">
      <c r="A5845" t="s">
        <v>34</v>
      </c>
      <c r="B5845">
        <v>2019</v>
      </c>
      <c r="C5845" t="s">
        <v>36</v>
      </c>
      <c r="D5845">
        <v>140.4</v>
      </c>
      <c r="E5845">
        <v>3</v>
      </c>
      <c r="F5845" s="1">
        <v>43525</v>
      </c>
      <c r="G5845" t="s">
        <v>22</v>
      </c>
      <c r="H5845">
        <v>143.80000000000001</v>
      </c>
      <c r="I5845" t="str" cm="1">
        <f t="array" ref="I5845">IFERROR(
INDEX(Category_Map!$B$3:$B$28,
MATCH(TRIM(SUBSTITUTE(SUBSTITUTE(CLEAN(G5845),CHAR(160),""),CHAR(10),"")),
TRIM(SUBSTITUTE(SUBSTITUTE(Category_Map!$A$3:$A$28,CHAR(160),""),CHAR(10),"")),0)),
"Not Found")</f>
        <v>Household goods and services</v>
      </c>
      <c r="J5845" t="str">
        <f t="shared" si="91"/>
        <v>Pre-COVID</v>
      </c>
    </row>
    <row r="5846" spans="1:10" x14ac:dyDescent="0.35">
      <c r="A5846" t="s">
        <v>34</v>
      </c>
      <c r="B5846">
        <v>2019</v>
      </c>
      <c r="C5846" t="s">
        <v>36</v>
      </c>
      <c r="D5846">
        <v>140.4</v>
      </c>
      <c r="E5846">
        <v>3</v>
      </c>
      <c r="F5846" s="1">
        <v>43525</v>
      </c>
      <c r="G5846" t="s">
        <v>23</v>
      </c>
      <c r="H5846">
        <v>146.19999999999999</v>
      </c>
      <c r="I5846" t="str" cm="1">
        <f t="array" ref="I5846">IFERROR(
INDEX(Category_Map!$B$3:$B$28,
MATCH(TRIM(SUBSTITUTE(SUBSTITUTE(CLEAN(G5846),CHAR(160),""),CHAR(10),"")),
TRIM(SUBSTITUTE(SUBSTITUTE(Category_Map!$A$3:$A$28,CHAR(160),""),CHAR(10),"")),0)),
"Not Found")</f>
        <v>Health</v>
      </c>
      <c r="J5846" t="str">
        <f t="shared" si="91"/>
        <v>Pre-COVID</v>
      </c>
    </row>
    <row r="5847" spans="1:10" x14ac:dyDescent="0.35">
      <c r="A5847" t="s">
        <v>34</v>
      </c>
      <c r="B5847">
        <v>2019</v>
      </c>
      <c r="C5847" t="s">
        <v>36</v>
      </c>
      <c r="D5847">
        <v>140.4</v>
      </c>
      <c r="E5847">
        <v>3</v>
      </c>
      <c r="F5847" s="1">
        <v>43525</v>
      </c>
      <c r="G5847" t="s">
        <v>24</v>
      </c>
      <c r="H5847">
        <v>124.6</v>
      </c>
      <c r="I5847" t="str" cm="1">
        <f t="array" ref="I5847">IFERROR(
INDEX(Category_Map!$B$3:$B$28,
MATCH(TRIM(SUBSTITUTE(SUBSTITUTE(CLEAN(G5847),CHAR(160),""),CHAR(10),"")),
TRIM(SUBSTITUTE(SUBSTITUTE(Category_Map!$A$3:$A$28,CHAR(160),""),CHAR(10),"")),0)),
"Not Found")</f>
        <v>Transport &amp; Communication</v>
      </c>
      <c r="J5847" t="str">
        <f t="shared" si="91"/>
        <v>Pre-COVID</v>
      </c>
    </row>
    <row r="5848" spans="1:10" x14ac:dyDescent="0.35">
      <c r="A5848" t="s">
        <v>34</v>
      </c>
      <c r="B5848">
        <v>2019</v>
      </c>
      <c r="C5848" t="s">
        <v>36</v>
      </c>
      <c r="D5848">
        <v>140.4</v>
      </c>
      <c r="E5848">
        <v>3</v>
      </c>
      <c r="F5848" s="1">
        <v>43525</v>
      </c>
      <c r="G5848" t="s">
        <v>25</v>
      </c>
      <c r="H5848">
        <v>137.69999999999999</v>
      </c>
      <c r="I5848" t="str" cm="1">
        <f t="array" ref="I5848">IFERROR(
INDEX(Category_Map!$B$3:$B$28,
MATCH(TRIM(SUBSTITUTE(SUBSTITUTE(CLEAN(G5848),CHAR(160),""),CHAR(10),"")),
TRIM(SUBSTITUTE(SUBSTITUTE(Category_Map!$A$3:$A$28,CHAR(160),""),CHAR(10),"")),0)),
"Not Found")</f>
        <v>Recreation and Personal Care</v>
      </c>
      <c r="J5848" t="str">
        <f t="shared" si="91"/>
        <v>Pre-COVID</v>
      </c>
    </row>
    <row r="5849" spans="1:10" x14ac:dyDescent="0.35">
      <c r="A5849" t="s">
        <v>34</v>
      </c>
      <c r="B5849">
        <v>2019</v>
      </c>
      <c r="C5849" t="s">
        <v>36</v>
      </c>
      <c r="D5849">
        <v>140.4</v>
      </c>
      <c r="E5849">
        <v>3</v>
      </c>
      <c r="F5849" s="1">
        <v>43525</v>
      </c>
      <c r="G5849" t="s">
        <v>26</v>
      </c>
      <c r="H5849">
        <v>150.30000000000001</v>
      </c>
      <c r="I5849" t="str" cm="1">
        <f t="array" ref="I5849">IFERROR(
INDEX(Category_Map!$B$3:$B$28,
MATCH(TRIM(SUBSTITUTE(SUBSTITUTE(CLEAN(G5849),CHAR(160),""),CHAR(10),"")),
TRIM(SUBSTITUTE(SUBSTITUTE(Category_Map!$A$3:$A$28,CHAR(160),""),CHAR(10),"")),0)),
"Not Found")</f>
        <v>Education</v>
      </c>
      <c r="J5849" t="str">
        <f t="shared" si="91"/>
        <v>Pre-COVID</v>
      </c>
    </row>
    <row r="5850" spans="1:10" x14ac:dyDescent="0.35">
      <c r="A5850" t="s">
        <v>34</v>
      </c>
      <c r="B5850">
        <v>2019</v>
      </c>
      <c r="C5850" t="s">
        <v>36</v>
      </c>
      <c r="D5850">
        <v>140.4</v>
      </c>
      <c r="E5850">
        <v>3</v>
      </c>
      <c r="F5850" s="1">
        <v>43525</v>
      </c>
      <c r="G5850" t="s">
        <v>27</v>
      </c>
      <c r="H5850">
        <v>133.4</v>
      </c>
      <c r="I5850" t="str" cm="1">
        <f t="array" ref="I5850">IFERROR(
INDEX(Category_Map!$B$3:$B$28,
MATCH(TRIM(SUBSTITUTE(SUBSTITUTE(CLEAN(G5850),CHAR(160),""),CHAR(10),"")),
TRIM(SUBSTITUTE(SUBSTITUTE(Category_Map!$A$3:$A$28,CHAR(160),""),CHAR(10),"")),0)),
"Not Found")</f>
        <v>Personal care and effects</v>
      </c>
      <c r="J5850" t="str">
        <f t="shared" si="91"/>
        <v>Pre-COVID</v>
      </c>
    </row>
    <row r="5851" spans="1:10" x14ac:dyDescent="0.35">
      <c r="A5851" t="s">
        <v>34</v>
      </c>
      <c r="B5851">
        <v>2019</v>
      </c>
      <c r="C5851" t="s">
        <v>36</v>
      </c>
      <c r="D5851">
        <v>140.4</v>
      </c>
      <c r="E5851">
        <v>3</v>
      </c>
      <c r="F5851" s="1">
        <v>43525</v>
      </c>
      <c r="G5851" t="s">
        <v>28</v>
      </c>
      <c r="H5851">
        <v>137.69999999999999</v>
      </c>
      <c r="I5851" t="str" cm="1">
        <f t="array" ref="I5851">IFERROR(
INDEX(Category_Map!$B$3:$B$28,
MATCH(TRIM(SUBSTITUTE(SUBSTITUTE(CLEAN(G5851),CHAR(160),""),CHAR(10),"")),
TRIM(SUBSTITUTE(SUBSTITUTE(Category_Map!$A$3:$A$28,CHAR(160),""),CHAR(10),"")),0)),
"Not Found")</f>
        <v>Miscellaneous</v>
      </c>
      <c r="J5851" t="str">
        <f t="shared" si="91"/>
        <v>Pre-COVID</v>
      </c>
    </row>
    <row r="5852" spans="1:10" x14ac:dyDescent="0.35">
      <c r="A5852" t="s">
        <v>30</v>
      </c>
      <c r="B5852">
        <v>2019</v>
      </c>
      <c r="C5852" t="s">
        <v>38</v>
      </c>
      <c r="D5852">
        <v>142.4</v>
      </c>
      <c r="E5852">
        <v>5</v>
      </c>
      <c r="F5852" s="1">
        <v>43586</v>
      </c>
      <c r="G5852" t="s">
        <v>3</v>
      </c>
      <c r="H5852">
        <v>137.4</v>
      </c>
      <c r="I5852" t="str" cm="1">
        <f t="array" ref="I5852">IFERROR(
INDEX(Category_Map!$B$3:$B$28,
MATCH(TRIM(SUBSTITUTE(SUBSTITUTE(CLEAN(G5852),CHAR(160),""),CHAR(10),"")),
TRIM(SUBSTITUTE(SUBSTITUTE(Category_Map!$A$3:$A$28,CHAR(160),""),CHAR(10),"")),0)),
"Not Found")</f>
        <v>Food</v>
      </c>
      <c r="J5852" t="str">
        <f t="shared" si="91"/>
        <v>Pre-COVID</v>
      </c>
    </row>
    <row r="5853" spans="1:10" x14ac:dyDescent="0.35">
      <c r="A5853" t="s">
        <v>30</v>
      </c>
      <c r="B5853">
        <v>2019</v>
      </c>
      <c r="C5853" t="s">
        <v>38</v>
      </c>
      <c r="D5853">
        <v>142.4</v>
      </c>
      <c r="E5853">
        <v>5</v>
      </c>
      <c r="F5853" s="1">
        <v>43586</v>
      </c>
      <c r="G5853" t="s">
        <v>4</v>
      </c>
      <c r="H5853">
        <v>159.5</v>
      </c>
      <c r="I5853" t="str" cm="1">
        <f t="array" ref="I5853">IFERROR(
INDEX(Category_Map!$B$3:$B$28,
MATCH(TRIM(SUBSTITUTE(SUBSTITUTE(CLEAN(G5853),CHAR(160),""),CHAR(10),"")),
TRIM(SUBSTITUTE(SUBSTITUTE(Category_Map!$A$3:$A$28,CHAR(160),""),CHAR(10),"")),0)),
"Not Found")</f>
        <v>Food</v>
      </c>
      <c r="J5853" t="str">
        <f t="shared" si="91"/>
        <v>Pre-COVID</v>
      </c>
    </row>
    <row r="5854" spans="1:10" x14ac:dyDescent="0.35">
      <c r="A5854" t="s">
        <v>30</v>
      </c>
      <c r="B5854">
        <v>2019</v>
      </c>
      <c r="C5854" t="s">
        <v>38</v>
      </c>
      <c r="D5854">
        <v>142.4</v>
      </c>
      <c r="E5854">
        <v>5</v>
      </c>
      <c r="F5854" s="1">
        <v>43586</v>
      </c>
      <c r="G5854" t="s">
        <v>5</v>
      </c>
      <c r="H5854">
        <v>134.5</v>
      </c>
      <c r="I5854" t="str" cm="1">
        <f t="array" ref="I5854">IFERROR(
INDEX(Category_Map!$B$3:$B$28,
MATCH(TRIM(SUBSTITUTE(SUBSTITUTE(CLEAN(G5854),CHAR(160),""),CHAR(10),"")),
TRIM(SUBSTITUTE(SUBSTITUTE(Category_Map!$A$3:$A$28,CHAR(160),""),CHAR(10),"")),0)),
"Not Found")</f>
        <v>Food</v>
      </c>
      <c r="J5854" t="str">
        <f t="shared" si="91"/>
        <v>Pre-COVID</v>
      </c>
    </row>
    <row r="5855" spans="1:10" x14ac:dyDescent="0.35">
      <c r="A5855" t="s">
        <v>30</v>
      </c>
      <c r="B5855">
        <v>2019</v>
      </c>
      <c r="C5855" t="s">
        <v>38</v>
      </c>
      <c r="D5855">
        <v>142.4</v>
      </c>
      <c r="E5855">
        <v>5</v>
      </c>
      <c r="F5855" s="1">
        <v>43586</v>
      </c>
      <c r="G5855" t="s">
        <v>6</v>
      </c>
      <c r="H5855">
        <v>142.6</v>
      </c>
      <c r="I5855" t="str" cm="1">
        <f t="array" ref="I5855">IFERROR(
INDEX(Category_Map!$B$3:$B$28,
MATCH(TRIM(SUBSTITUTE(SUBSTITUTE(CLEAN(G5855),CHAR(160),""),CHAR(10),"")),
TRIM(SUBSTITUTE(SUBSTITUTE(Category_Map!$A$3:$A$28,CHAR(160),""),CHAR(10),"")),0)),
"Not Found")</f>
        <v>Food</v>
      </c>
      <c r="J5855" t="str">
        <f t="shared" si="91"/>
        <v>Pre-COVID</v>
      </c>
    </row>
    <row r="5856" spans="1:10" x14ac:dyDescent="0.35">
      <c r="A5856" t="s">
        <v>30</v>
      </c>
      <c r="B5856">
        <v>2019</v>
      </c>
      <c r="C5856" t="s">
        <v>38</v>
      </c>
      <c r="D5856">
        <v>142.4</v>
      </c>
      <c r="E5856">
        <v>5</v>
      </c>
      <c r="F5856" s="1">
        <v>43586</v>
      </c>
      <c r="G5856" t="s">
        <v>7</v>
      </c>
      <c r="H5856">
        <v>124</v>
      </c>
      <c r="I5856" t="str" cm="1">
        <f t="array" ref="I5856">IFERROR(
INDEX(Category_Map!$B$3:$B$28,
MATCH(TRIM(SUBSTITUTE(SUBSTITUTE(CLEAN(G5856),CHAR(160),""),CHAR(10),"")),
TRIM(SUBSTITUTE(SUBSTITUTE(Category_Map!$A$3:$A$28,CHAR(160),""),CHAR(10),"")),0)),
"Not Found")</f>
        <v>Food</v>
      </c>
      <c r="J5856" t="str">
        <f t="shared" si="91"/>
        <v>Pre-COVID</v>
      </c>
    </row>
    <row r="5857" spans="1:10" x14ac:dyDescent="0.35">
      <c r="A5857" t="s">
        <v>30</v>
      </c>
      <c r="B5857">
        <v>2019</v>
      </c>
      <c r="C5857" t="s">
        <v>38</v>
      </c>
      <c r="D5857">
        <v>142.4</v>
      </c>
      <c r="E5857">
        <v>5</v>
      </c>
      <c r="F5857" s="1">
        <v>43586</v>
      </c>
      <c r="G5857" t="s">
        <v>8</v>
      </c>
      <c r="H5857">
        <v>143.69999999999999</v>
      </c>
      <c r="I5857" t="str" cm="1">
        <f t="array" ref="I5857">IFERROR(
INDEX(Category_Map!$B$3:$B$28,
MATCH(TRIM(SUBSTITUTE(SUBSTITUTE(CLEAN(G5857),CHAR(160),""),CHAR(10),"")),
TRIM(SUBSTITUTE(SUBSTITUTE(Category_Map!$A$3:$A$28,CHAR(160),""),CHAR(10),"")),0)),
"Not Found")</f>
        <v>Food</v>
      </c>
      <c r="J5857" t="str">
        <f t="shared" si="91"/>
        <v>Pre-COVID</v>
      </c>
    </row>
    <row r="5858" spans="1:10" x14ac:dyDescent="0.35">
      <c r="A5858" t="s">
        <v>30</v>
      </c>
      <c r="B5858">
        <v>2019</v>
      </c>
      <c r="C5858" t="s">
        <v>38</v>
      </c>
      <c r="D5858">
        <v>142.4</v>
      </c>
      <c r="E5858">
        <v>5</v>
      </c>
      <c r="F5858" s="1">
        <v>43586</v>
      </c>
      <c r="G5858" t="s">
        <v>9</v>
      </c>
      <c r="H5858">
        <v>133.4</v>
      </c>
      <c r="I5858" t="str" cm="1">
        <f t="array" ref="I5858">IFERROR(
INDEX(Category_Map!$B$3:$B$28,
MATCH(TRIM(SUBSTITUTE(SUBSTITUTE(CLEAN(G5858),CHAR(160),""),CHAR(10),"")),
TRIM(SUBSTITUTE(SUBSTITUTE(Category_Map!$A$3:$A$28,CHAR(160),""),CHAR(10),"")),0)),
"Not Found")</f>
        <v>Food</v>
      </c>
      <c r="J5858" t="str">
        <f t="shared" si="91"/>
        <v>Pre-COVID</v>
      </c>
    </row>
    <row r="5859" spans="1:10" x14ac:dyDescent="0.35">
      <c r="A5859" t="s">
        <v>30</v>
      </c>
      <c r="B5859">
        <v>2019</v>
      </c>
      <c r="C5859" t="s">
        <v>38</v>
      </c>
      <c r="D5859">
        <v>142.4</v>
      </c>
      <c r="E5859">
        <v>5</v>
      </c>
      <c r="F5859" s="1">
        <v>43586</v>
      </c>
      <c r="G5859" t="s">
        <v>10</v>
      </c>
      <c r="H5859">
        <v>125.1</v>
      </c>
      <c r="I5859" t="str" cm="1">
        <f t="array" ref="I5859">IFERROR(
INDEX(Category_Map!$B$3:$B$28,
MATCH(TRIM(SUBSTITUTE(SUBSTITUTE(CLEAN(G5859),CHAR(160),""),CHAR(10),"")),
TRIM(SUBSTITUTE(SUBSTITUTE(Category_Map!$A$3:$A$28,CHAR(160),""),CHAR(10),"")),0)),
"Not Found")</f>
        <v>Food</v>
      </c>
      <c r="J5859" t="str">
        <f t="shared" si="91"/>
        <v>Pre-COVID</v>
      </c>
    </row>
    <row r="5860" spans="1:10" x14ac:dyDescent="0.35">
      <c r="A5860" t="s">
        <v>30</v>
      </c>
      <c r="B5860">
        <v>2019</v>
      </c>
      <c r="C5860" t="s">
        <v>38</v>
      </c>
      <c r="D5860">
        <v>142.4</v>
      </c>
      <c r="E5860">
        <v>5</v>
      </c>
      <c r="F5860" s="1">
        <v>43586</v>
      </c>
      <c r="G5860" t="s">
        <v>11</v>
      </c>
      <c r="H5860">
        <v>109.3</v>
      </c>
      <c r="I5860" t="str" cm="1">
        <f t="array" ref="I5860">IFERROR(
INDEX(Category_Map!$B$3:$B$28,
MATCH(TRIM(SUBSTITUTE(SUBSTITUTE(CLEAN(G5860),CHAR(160),""),CHAR(10),"")),
TRIM(SUBSTITUTE(SUBSTITUTE(Category_Map!$A$3:$A$28,CHAR(160),""),CHAR(10),"")),0)),
"Not Found")</f>
        <v>Food</v>
      </c>
      <c r="J5860" t="str">
        <f t="shared" si="91"/>
        <v>Pre-COVID</v>
      </c>
    </row>
    <row r="5861" spans="1:10" x14ac:dyDescent="0.35">
      <c r="A5861" t="s">
        <v>30</v>
      </c>
      <c r="B5861">
        <v>2019</v>
      </c>
      <c r="C5861" t="s">
        <v>38</v>
      </c>
      <c r="D5861">
        <v>142.4</v>
      </c>
      <c r="E5861">
        <v>5</v>
      </c>
      <c r="F5861" s="1">
        <v>43586</v>
      </c>
      <c r="G5861" t="s">
        <v>12</v>
      </c>
      <c r="H5861">
        <v>139.30000000000001</v>
      </c>
      <c r="I5861" t="str" cm="1">
        <f t="array" ref="I5861">IFERROR(
INDEX(Category_Map!$B$3:$B$28,
MATCH(TRIM(SUBSTITUTE(SUBSTITUTE(CLEAN(G5861),CHAR(160),""),CHAR(10),"")),
TRIM(SUBSTITUTE(SUBSTITUTE(Category_Map!$A$3:$A$28,CHAR(160),""),CHAR(10),"")),0)),
"Not Found")</f>
        <v>Food</v>
      </c>
      <c r="J5861" t="str">
        <f t="shared" si="91"/>
        <v>Pre-COVID</v>
      </c>
    </row>
    <row r="5862" spans="1:10" x14ac:dyDescent="0.35">
      <c r="A5862" t="s">
        <v>30</v>
      </c>
      <c r="B5862">
        <v>2019</v>
      </c>
      <c r="C5862" t="s">
        <v>38</v>
      </c>
      <c r="D5862">
        <v>142.4</v>
      </c>
      <c r="E5862">
        <v>5</v>
      </c>
      <c r="F5862" s="1">
        <v>43586</v>
      </c>
      <c r="G5862" t="s">
        <v>13</v>
      </c>
      <c r="H5862">
        <v>137.69999999999999</v>
      </c>
      <c r="I5862" t="str" cm="1">
        <f t="array" ref="I5862">IFERROR(
INDEX(Category_Map!$B$3:$B$28,
MATCH(TRIM(SUBSTITUTE(SUBSTITUTE(CLEAN(G5862),CHAR(160),""),CHAR(10),"")),
TRIM(SUBSTITUTE(SUBSTITUTE(Category_Map!$A$3:$A$28,CHAR(160),""),CHAR(10),"")),0)),
"Not Found")</f>
        <v>Food and beverages</v>
      </c>
      <c r="J5862" t="str">
        <f t="shared" si="91"/>
        <v>Pre-COVID</v>
      </c>
    </row>
    <row r="5863" spans="1:10" x14ac:dyDescent="0.35">
      <c r="A5863" t="s">
        <v>30</v>
      </c>
      <c r="B5863">
        <v>2019</v>
      </c>
      <c r="C5863" t="s">
        <v>38</v>
      </c>
      <c r="D5863">
        <v>142.4</v>
      </c>
      <c r="E5863">
        <v>5</v>
      </c>
      <c r="F5863" s="1">
        <v>43586</v>
      </c>
      <c r="G5863" t="s">
        <v>14</v>
      </c>
      <c r="H5863">
        <v>156.4</v>
      </c>
      <c r="I5863" t="str" cm="1">
        <f t="array" ref="I5863">IFERROR(
INDEX(Category_Map!$B$3:$B$28,
MATCH(TRIM(SUBSTITUTE(SUBSTITUTE(CLEAN(G5863),CHAR(160),""),CHAR(10),"")),
TRIM(SUBSTITUTE(SUBSTITUTE(Category_Map!$A$3:$A$28,CHAR(160),""),CHAR(10),"")),0)),
"Not Found")</f>
        <v>Food and beverages</v>
      </c>
      <c r="J5863" t="str">
        <f t="shared" si="91"/>
        <v>Pre-COVID</v>
      </c>
    </row>
    <row r="5864" spans="1:10" x14ac:dyDescent="0.35">
      <c r="A5864" t="s">
        <v>30</v>
      </c>
      <c r="B5864">
        <v>2019</v>
      </c>
      <c r="C5864" t="s">
        <v>38</v>
      </c>
      <c r="D5864">
        <v>142.4</v>
      </c>
      <c r="E5864">
        <v>5</v>
      </c>
      <c r="F5864" s="1">
        <v>43586</v>
      </c>
      <c r="G5864" t="s">
        <v>15</v>
      </c>
      <c r="H5864">
        <v>139.19999999999999</v>
      </c>
      <c r="I5864" t="str" cm="1">
        <f t="array" ref="I5864">IFERROR(
INDEX(Category_Map!$B$3:$B$28,
MATCH(TRIM(SUBSTITUTE(SUBSTITUTE(CLEAN(G5864),CHAR(160),""),CHAR(10),"")),
TRIM(SUBSTITUTE(SUBSTITUTE(Category_Map!$A$3:$A$28,CHAR(160),""),CHAR(10),"")),0)),
"Not Found")</f>
        <v>Food and beverages</v>
      </c>
      <c r="J5864" t="str">
        <f t="shared" si="91"/>
        <v>Pre-COVID</v>
      </c>
    </row>
    <row r="5865" spans="1:10" x14ac:dyDescent="0.35">
      <c r="A5865" t="s">
        <v>30</v>
      </c>
      <c r="B5865">
        <v>2019</v>
      </c>
      <c r="C5865" t="s">
        <v>38</v>
      </c>
      <c r="D5865">
        <v>142.4</v>
      </c>
      <c r="E5865">
        <v>5</v>
      </c>
      <c r="F5865" s="1">
        <v>43586</v>
      </c>
      <c r="G5865" t="s">
        <v>16</v>
      </c>
      <c r="H5865">
        <v>163.30000000000001</v>
      </c>
      <c r="I5865" t="str" cm="1">
        <f t="array" ref="I5865">IFERROR(
INDEX(Category_Map!$B$3:$B$28,
MATCH(TRIM(SUBSTITUTE(SUBSTITUTE(CLEAN(G5865),CHAR(160),""),CHAR(10),"")),
TRIM(SUBSTITUTE(SUBSTITUTE(Category_Map!$A$3:$A$28,CHAR(160),""),CHAR(10),"")),0)),
"Not Found")</f>
        <v>Miscellaneous</v>
      </c>
      <c r="J5865" t="str">
        <f t="shared" si="91"/>
        <v>Pre-COVID</v>
      </c>
    </row>
    <row r="5866" spans="1:10" x14ac:dyDescent="0.35">
      <c r="A5866" t="s">
        <v>30</v>
      </c>
      <c r="B5866">
        <v>2019</v>
      </c>
      <c r="C5866" t="s">
        <v>38</v>
      </c>
      <c r="D5866">
        <v>142.4</v>
      </c>
      <c r="E5866">
        <v>5</v>
      </c>
      <c r="F5866" s="1">
        <v>43586</v>
      </c>
      <c r="G5866" t="s">
        <v>17</v>
      </c>
      <c r="H5866">
        <v>151.30000000000001</v>
      </c>
      <c r="I5866" t="str" cm="1">
        <f t="array" ref="I5866">IFERROR(
INDEX(Category_Map!$B$3:$B$28,
MATCH(TRIM(SUBSTITUTE(SUBSTITUTE(CLEAN(G5866),CHAR(160),""),CHAR(10),"")),
TRIM(SUBSTITUTE(SUBSTITUTE(Category_Map!$A$3:$A$28,CHAR(160),""),CHAR(10),"")),0)),
"Not Found")</f>
        <v>Clothing and Footwear</v>
      </c>
      <c r="J5866" t="str">
        <f t="shared" si="91"/>
        <v>Pre-COVID</v>
      </c>
    </row>
    <row r="5867" spans="1:10" x14ac:dyDescent="0.35">
      <c r="A5867" t="s">
        <v>30</v>
      </c>
      <c r="B5867">
        <v>2019</v>
      </c>
      <c r="C5867" t="s">
        <v>38</v>
      </c>
      <c r="D5867">
        <v>142.4</v>
      </c>
      <c r="E5867">
        <v>5</v>
      </c>
      <c r="F5867" s="1">
        <v>43586</v>
      </c>
      <c r="G5867" t="s">
        <v>18</v>
      </c>
      <c r="H5867">
        <v>146.6</v>
      </c>
      <c r="I5867" t="str" cm="1">
        <f t="array" ref="I5867">IFERROR(
INDEX(Category_Map!$B$3:$B$28,
MATCH(TRIM(SUBSTITUTE(SUBSTITUTE(CLEAN(G5867),CHAR(160),""),CHAR(10),"")),
TRIM(SUBSTITUTE(SUBSTITUTE(Category_Map!$A$3:$A$28,CHAR(160),""),CHAR(10),"")),0)),
"Not Found")</f>
        <v>Clothing and Footwear</v>
      </c>
      <c r="J5867" t="str">
        <f t="shared" si="91"/>
        <v>Pre-COVID</v>
      </c>
    </row>
    <row r="5868" spans="1:10" x14ac:dyDescent="0.35">
      <c r="A5868" t="s">
        <v>30</v>
      </c>
      <c r="B5868">
        <v>2019</v>
      </c>
      <c r="C5868" t="s">
        <v>38</v>
      </c>
      <c r="D5868">
        <v>142.4</v>
      </c>
      <c r="E5868">
        <v>5</v>
      </c>
      <c r="F5868" s="1">
        <v>43586</v>
      </c>
      <c r="G5868" t="s">
        <v>19</v>
      </c>
      <c r="H5868">
        <v>150.69999999999999</v>
      </c>
      <c r="I5868" t="str" cm="1">
        <f t="array" ref="I5868">IFERROR(
INDEX(Category_Map!$B$3:$B$28,
MATCH(TRIM(SUBSTITUTE(SUBSTITUTE(CLEAN(G5868),CHAR(160),""),CHAR(10),"")),
TRIM(SUBSTITUTE(SUBSTITUTE(Category_Map!$A$3:$A$28,CHAR(160),""),CHAR(10),"")),0)),
"Not Found")</f>
        <v>Clothing and Footwear</v>
      </c>
      <c r="J5868" t="str">
        <f t="shared" si="91"/>
        <v>Pre-COVID</v>
      </c>
    </row>
    <row r="5869" spans="1:10" x14ac:dyDescent="0.35">
      <c r="A5869" t="s">
        <v>30</v>
      </c>
      <c r="B5869">
        <v>2019</v>
      </c>
      <c r="C5869" t="s">
        <v>38</v>
      </c>
      <c r="D5869">
        <v>142.4</v>
      </c>
      <c r="E5869">
        <v>5</v>
      </c>
      <c r="F5869" s="1">
        <v>43586</v>
      </c>
      <c r="G5869" t="s">
        <v>20</v>
      </c>
      <c r="H5869">
        <v>0</v>
      </c>
      <c r="I5869" t="str" cm="1">
        <f t="array" ref="I5869">IFERROR(
INDEX(Category_Map!$B$3:$B$28,
MATCH(TRIM(SUBSTITUTE(SUBSTITUTE(CLEAN(G5869),CHAR(160),""),CHAR(10),"")),
TRIM(SUBSTITUTE(SUBSTITUTE(Category_Map!$A$3:$A$28,CHAR(160),""),CHAR(10),"")),0)),
"Not Found")</f>
        <v>Housing and Utilities</v>
      </c>
      <c r="J5869" t="str">
        <f t="shared" si="91"/>
        <v>Pre-COVID</v>
      </c>
    </row>
    <row r="5870" spans="1:10" x14ac:dyDescent="0.35">
      <c r="A5870" t="s">
        <v>30</v>
      </c>
      <c r="B5870">
        <v>2019</v>
      </c>
      <c r="C5870" t="s">
        <v>38</v>
      </c>
      <c r="D5870">
        <v>142.4</v>
      </c>
      <c r="E5870">
        <v>5</v>
      </c>
      <c r="F5870" s="1">
        <v>43586</v>
      </c>
      <c r="G5870" t="s">
        <v>21</v>
      </c>
      <c r="H5870">
        <v>146.9</v>
      </c>
      <c r="I5870" t="str" cm="1">
        <f t="array" ref="I5870">IFERROR(
INDEX(Category_Map!$B$3:$B$28,
MATCH(TRIM(SUBSTITUTE(SUBSTITUTE(CLEAN(G5870),CHAR(160),""),CHAR(10),"")),
TRIM(SUBSTITUTE(SUBSTITUTE(Category_Map!$A$3:$A$28,CHAR(160),""),CHAR(10),"")),0)),
"Not Found")</f>
        <v>Fuel and Energy</v>
      </c>
      <c r="J5870" t="str">
        <f t="shared" si="91"/>
        <v>Pre-COVID</v>
      </c>
    </row>
    <row r="5871" spans="1:10" x14ac:dyDescent="0.35">
      <c r="A5871" t="s">
        <v>30</v>
      </c>
      <c r="B5871">
        <v>2019</v>
      </c>
      <c r="C5871" t="s">
        <v>38</v>
      </c>
      <c r="D5871">
        <v>142.4</v>
      </c>
      <c r="E5871">
        <v>5</v>
      </c>
      <c r="F5871" s="1">
        <v>43586</v>
      </c>
      <c r="G5871" t="s">
        <v>22</v>
      </c>
      <c r="H5871">
        <v>149.5</v>
      </c>
      <c r="I5871" t="str" cm="1">
        <f t="array" ref="I5871">IFERROR(
INDEX(Category_Map!$B$3:$B$28,
MATCH(TRIM(SUBSTITUTE(SUBSTITUTE(CLEAN(G5871),CHAR(160),""),CHAR(10),"")),
TRIM(SUBSTITUTE(SUBSTITUTE(Category_Map!$A$3:$A$28,CHAR(160),""),CHAR(10),"")),0)),
"Not Found")</f>
        <v>Household goods and services</v>
      </c>
      <c r="J5871" t="str">
        <f t="shared" si="91"/>
        <v>Pre-COVID</v>
      </c>
    </row>
    <row r="5872" spans="1:10" x14ac:dyDescent="0.35">
      <c r="A5872" t="s">
        <v>30</v>
      </c>
      <c r="B5872">
        <v>2019</v>
      </c>
      <c r="C5872" t="s">
        <v>38</v>
      </c>
      <c r="D5872">
        <v>142.4</v>
      </c>
      <c r="E5872">
        <v>5</v>
      </c>
      <c r="F5872" s="1">
        <v>43586</v>
      </c>
      <c r="G5872" t="s">
        <v>23</v>
      </c>
      <c r="H5872">
        <v>151.30000000000001</v>
      </c>
      <c r="I5872" t="str" cm="1">
        <f t="array" ref="I5872">IFERROR(
INDEX(Category_Map!$B$3:$B$28,
MATCH(TRIM(SUBSTITUTE(SUBSTITUTE(CLEAN(G5872),CHAR(160),""),CHAR(10),"")),
TRIM(SUBSTITUTE(SUBSTITUTE(Category_Map!$A$3:$A$28,CHAR(160),""),CHAR(10),"")),0)),
"Not Found")</f>
        <v>Health</v>
      </c>
      <c r="J5872" t="str">
        <f t="shared" si="91"/>
        <v>Pre-COVID</v>
      </c>
    </row>
    <row r="5873" spans="1:10" x14ac:dyDescent="0.35">
      <c r="A5873" t="s">
        <v>30</v>
      </c>
      <c r="B5873">
        <v>2019</v>
      </c>
      <c r="C5873" t="s">
        <v>38</v>
      </c>
      <c r="D5873">
        <v>142.4</v>
      </c>
      <c r="E5873">
        <v>5</v>
      </c>
      <c r="F5873" s="1">
        <v>43586</v>
      </c>
      <c r="G5873" t="s">
        <v>24</v>
      </c>
      <c r="H5873">
        <v>130.19999999999999</v>
      </c>
      <c r="I5873" t="str" cm="1">
        <f t="array" ref="I5873">IFERROR(
INDEX(Category_Map!$B$3:$B$28,
MATCH(TRIM(SUBSTITUTE(SUBSTITUTE(CLEAN(G5873),CHAR(160),""),CHAR(10),"")),
TRIM(SUBSTITUTE(SUBSTITUTE(Category_Map!$A$3:$A$28,CHAR(160),""),CHAR(10),"")),0)),
"Not Found")</f>
        <v>Transport &amp; Communication</v>
      </c>
      <c r="J5873" t="str">
        <f t="shared" si="91"/>
        <v>Pre-COVID</v>
      </c>
    </row>
    <row r="5874" spans="1:10" x14ac:dyDescent="0.35">
      <c r="A5874" t="s">
        <v>30</v>
      </c>
      <c r="B5874">
        <v>2019</v>
      </c>
      <c r="C5874" t="s">
        <v>38</v>
      </c>
      <c r="D5874">
        <v>142.4</v>
      </c>
      <c r="E5874">
        <v>5</v>
      </c>
      <c r="F5874" s="1">
        <v>43586</v>
      </c>
      <c r="G5874" t="s">
        <v>25</v>
      </c>
      <c r="H5874">
        <v>145.9</v>
      </c>
      <c r="I5874" t="str" cm="1">
        <f t="array" ref="I5874">IFERROR(
INDEX(Category_Map!$B$3:$B$28,
MATCH(TRIM(SUBSTITUTE(SUBSTITUTE(CLEAN(G5874),CHAR(160),""),CHAR(10),"")),
TRIM(SUBSTITUTE(SUBSTITUTE(Category_Map!$A$3:$A$28,CHAR(160),""),CHAR(10),"")),0)),
"Not Found")</f>
        <v>Recreation and Personal Care</v>
      </c>
      <c r="J5874" t="str">
        <f t="shared" si="91"/>
        <v>Pre-COVID</v>
      </c>
    </row>
    <row r="5875" spans="1:10" x14ac:dyDescent="0.35">
      <c r="A5875" t="s">
        <v>30</v>
      </c>
      <c r="B5875">
        <v>2019</v>
      </c>
      <c r="C5875" t="s">
        <v>38</v>
      </c>
      <c r="D5875">
        <v>142.4</v>
      </c>
      <c r="E5875">
        <v>5</v>
      </c>
      <c r="F5875" s="1">
        <v>43586</v>
      </c>
      <c r="G5875" t="s">
        <v>26</v>
      </c>
      <c r="H5875">
        <v>156.69999999999999</v>
      </c>
      <c r="I5875" t="str" cm="1">
        <f t="array" ref="I5875">IFERROR(
INDEX(Category_Map!$B$3:$B$28,
MATCH(TRIM(SUBSTITUTE(SUBSTITUTE(CLEAN(G5875),CHAR(160),""),CHAR(10),"")),
TRIM(SUBSTITUTE(SUBSTITUTE(Category_Map!$A$3:$A$28,CHAR(160),""),CHAR(10),"")),0)),
"Not Found")</f>
        <v>Education</v>
      </c>
      <c r="J5875" t="str">
        <f t="shared" si="91"/>
        <v>Pre-COVID</v>
      </c>
    </row>
    <row r="5876" spans="1:10" x14ac:dyDescent="0.35">
      <c r="A5876" t="s">
        <v>30</v>
      </c>
      <c r="B5876">
        <v>2019</v>
      </c>
      <c r="C5876" t="s">
        <v>38</v>
      </c>
      <c r="D5876">
        <v>142.4</v>
      </c>
      <c r="E5876">
        <v>5</v>
      </c>
      <c r="F5876" s="1">
        <v>43586</v>
      </c>
      <c r="G5876" t="s">
        <v>27</v>
      </c>
      <c r="H5876">
        <v>133.9</v>
      </c>
      <c r="I5876" t="str" cm="1">
        <f t="array" ref="I5876">IFERROR(
INDEX(Category_Map!$B$3:$B$28,
MATCH(TRIM(SUBSTITUTE(SUBSTITUTE(CLEAN(G5876),CHAR(160),""),CHAR(10),"")),
TRIM(SUBSTITUTE(SUBSTITUTE(Category_Map!$A$3:$A$28,CHAR(160),""),CHAR(10),"")),0)),
"Not Found")</f>
        <v>Personal care and effects</v>
      </c>
      <c r="J5876" t="str">
        <f t="shared" si="91"/>
        <v>Pre-COVID</v>
      </c>
    </row>
    <row r="5877" spans="1:10" x14ac:dyDescent="0.35">
      <c r="A5877" t="s">
        <v>30</v>
      </c>
      <c r="B5877">
        <v>2019</v>
      </c>
      <c r="C5877" t="s">
        <v>38</v>
      </c>
      <c r="D5877">
        <v>142.4</v>
      </c>
      <c r="E5877">
        <v>5</v>
      </c>
      <c r="F5877" s="1">
        <v>43586</v>
      </c>
      <c r="G5877" t="s">
        <v>28</v>
      </c>
      <c r="H5877">
        <v>142.9</v>
      </c>
      <c r="I5877" t="str" cm="1">
        <f t="array" ref="I5877">IFERROR(
INDEX(Category_Map!$B$3:$B$28,
MATCH(TRIM(SUBSTITUTE(SUBSTITUTE(CLEAN(G5877),CHAR(160),""),CHAR(10),"")),
TRIM(SUBSTITUTE(SUBSTITUTE(Category_Map!$A$3:$A$28,CHAR(160),""),CHAR(10),"")),0)),
"Not Found")</f>
        <v>Miscellaneous</v>
      </c>
      <c r="J5877" t="str">
        <f t="shared" si="91"/>
        <v>Pre-COVID</v>
      </c>
    </row>
    <row r="5878" spans="1:10" x14ac:dyDescent="0.35">
      <c r="A5878" t="s">
        <v>33</v>
      </c>
      <c r="B5878">
        <v>2019</v>
      </c>
      <c r="C5878" t="s">
        <v>38</v>
      </c>
      <c r="D5878">
        <v>141.5</v>
      </c>
      <c r="E5878">
        <v>5</v>
      </c>
      <c r="F5878" s="1">
        <v>43586</v>
      </c>
      <c r="G5878" t="s">
        <v>3</v>
      </c>
      <c r="H5878">
        <v>140.4</v>
      </c>
      <c r="I5878" t="str" cm="1">
        <f t="array" ref="I5878">IFERROR(
INDEX(Category_Map!$B$3:$B$28,
MATCH(TRIM(SUBSTITUTE(SUBSTITUTE(CLEAN(G5878),CHAR(160),""),CHAR(10),"")),
TRIM(SUBSTITUTE(SUBSTITUTE(Category_Map!$A$3:$A$28,CHAR(160),""),CHAR(10),"")),0)),
"Not Found")</f>
        <v>Food</v>
      </c>
      <c r="J5878" t="str">
        <f t="shared" si="91"/>
        <v>Pre-COVID</v>
      </c>
    </row>
    <row r="5879" spans="1:10" x14ac:dyDescent="0.35">
      <c r="A5879" t="s">
        <v>33</v>
      </c>
      <c r="B5879">
        <v>2019</v>
      </c>
      <c r="C5879" t="s">
        <v>38</v>
      </c>
      <c r="D5879">
        <v>141.5</v>
      </c>
      <c r="E5879">
        <v>5</v>
      </c>
      <c r="F5879" s="1">
        <v>43586</v>
      </c>
      <c r="G5879" t="s">
        <v>4</v>
      </c>
      <c r="H5879">
        <v>156.69999999999999</v>
      </c>
      <c r="I5879" t="str" cm="1">
        <f t="array" ref="I5879">IFERROR(
INDEX(Category_Map!$B$3:$B$28,
MATCH(TRIM(SUBSTITUTE(SUBSTITUTE(CLEAN(G5879),CHAR(160),""),CHAR(10),"")),
TRIM(SUBSTITUTE(SUBSTITUTE(Category_Map!$A$3:$A$28,CHAR(160),""),CHAR(10),"")),0)),
"Not Found")</f>
        <v>Food</v>
      </c>
      <c r="J5879" t="str">
        <f t="shared" si="91"/>
        <v>Pre-COVID</v>
      </c>
    </row>
    <row r="5880" spans="1:10" x14ac:dyDescent="0.35">
      <c r="A5880" t="s">
        <v>33</v>
      </c>
      <c r="B5880">
        <v>2019</v>
      </c>
      <c r="C5880" t="s">
        <v>38</v>
      </c>
      <c r="D5880">
        <v>141.5</v>
      </c>
      <c r="E5880">
        <v>5</v>
      </c>
      <c r="F5880" s="1">
        <v>43586</v>
      </c>
      <c r="G5880" t="s">
        <v>5</v>
      </c>
      <c r="H5880">
        <v>138.30000000000001</v>
      </c>
      <c r="I5880" t="str" cm="1">
        <f t="array" ref="I5880">IFERROR(
INDEX(Category_Map!$B$3:$B$28,
MATCH(TRIM(SUBSTITUTE(SUBSTITUTE(CLEAN(G5880),CHAR(160),""),CHAR(10),"")),
TRIM(SUBSTITUTE(SUBSTITUTE(Category_Map!$A$3:$A$28,CHAR(160),""),CHAR(10),"")),0)),
"Not Found")</f>
        <v>Food</v>
      </c>
      <c r="J5880" t="str">
        <f t="shared" si="91"/>
        <v>Pre-COVID</v>
      </c>
    </row>
    <row r="5881" spans="1:10" x14ac:dyDescent="0.35">
      <c r="A5881" t="s">
        <v>33</v>
      </c>
      <c r="B5881">
        <v>2019</v>
      </c>
      <c r="C5881" t="s">
        <v>38</v>
      </c>
      <c r="D5881">
        <v>141.5</v>
      </c>
      <c r="E5881">
        <v>5</v>
      </c>
      <c r="F5881" s="1">
        <v>43586</v>
      </c>
      <c r="G5881" t="s">
        <v>6</v>
      </c>
      <c r="H5881">
        <v>142.4</v>
      </c>
      <c r="I5881" t="str" cm="1">
        <f t="array" ref="I5881">IFERROR(
INDEX(Category_Map!$B$3:$B$28,
MATCH(TRIM(SUBSTITUTE(SUBSTITUTE(CLEAN(G5881),CHAR(160),""),CHAR(10),"")),
TRIM(SUBSTITUTE(SUBSTITUTE(Category_Map!$A$3:$A$28,CHAR(160),""),CHAR(10),"")),0)),
"Not Found")</f>
        <v>Food</v>
      </c>
      <c r="J5881" t="str">
        <f t="shared" si="91"/>
        <v>Pre-COVID</v>
      </c>
    </row>
    <row r="5882" spans="1:10" x14ac:dyDescent="0.35">
      <c r="A5882" t="s">
        <v>33</v>
      </c>
      <c r="B5882">
        <v>2019</v>
      </c>
      <c r="C5882" t="s">
        <v>38</v>
      </c>
      <c r="D5882">
        <v>141.5</v>
      </c>
      <c r="E5882">
        <v>5</v>
      </c>
      <c r="F5882" s="1">
        <v>43586</v>
      </c>
      <c r="G5882" t="s">
        <v>7</v>
      </c>
      <c r="H5882">
        <v>118.6</v>
      </c>
      <c r="I5882" t="str" cm="1">
        <f t="array" ref="I5882">IFERROR(
INDEX(Category_Map!$B$3:$B$28,
MATCH(TRIM(SUBSTITUTE(SUBSTITUTE(CLEAN(G5882),CHAR(160),""),CHAR(10),"")),
TRIM(SUBSTITUTE(SUBSTITUTE(Category_Map!$A$3:$A$28,CHAR(160),""),CHAR(10),"")),0)),
"Not Found")</f>
        <v>Food</v>
      </c>
      <c r="J5882" t="str">
        <f t="shared" si="91"/>
        <v>Pre-COVID</v>
      </c>
    </row>
    <row r="5883" spans="1:10" x14ac:dyDescent="0.35">
      <c r="A5883" t="s">
        <v>33</v>
      </c>
      <c r="B5883">
        <v>2019</v>
      </c>
      <c r="C5883" t="s">
        <v>38</v>
      </c>
      <c r="D5883">
        <v>141.5</v>
      </c>
      <c r="E5883">
        <v>5</v>
      </c>
      <c r="F5883" s="1">
        <v>43586</v>
      </c>
      <c r="G5883" t="s">
        <v>8</v>
      </c>
      <c r="H5883">
        <v>149.69999999999999</v>
      </c>
      <c r="I5883" t="str" cm="1">
        <f t="array" ref="I5883">IFERROR(
INDEX(Category_Map!$B$3:$B$28,
MATCH(TRIM(SUBSTITUTE(SUBSTITUTE(CLEAN(G5883),CHAR(160),""),CHAR(10),"")),
TRIM(SUBSTITUTE(SUBSTITUTE(Category_Map!$A$3:$A$28,CHAR(160),""),CHAR(10),"")),0)),
"Not Found")</f>
        <v>Food</v>
      </c>
      <c r="J5883" t="str">
        <f t="shared" si="91"/>
        <v>Pre-COVID</v>
      </c>
    </row>
    <row r="5884" spans="1:10" x14ac:dyDescent="0.35">
      <c r="A5884" t="s">
        <v>33</v>
      </c>
      <c r="B5884">
        <v>2019</v>
      </c>
      <c r="C5884" t="s">
        <v>38</v>
      </c>
      <c r="D5884">
        <v>141.5</v>
      </c>
      <c r="E5884">
        <v>5</v>
      </c>
      <c r="F5884" s="1">
        <v>43586</v>
      </c>
      <c r="G5884" t="s">
        <v>9</v>
      </c>
      <c r="H5884">
        <v>161.6</v>
      </c>
      <c r="I5884" t="str" cm="1">
        <f t="array" ref="I5884">IFERROR(
INDEX(Category_Map!$B$3:$B$28,
MATCH(TRIM(SUBSTITUTE(SUBSTITUTE(CLEAN(G5884),CHAR(160),""),CHAR(10),"")),
TRIM(SUBSTITUTE(SUBSTITUTE(Category_Map!$A$3:$A$28,CHAR(160),""),CHAR(10),"")),0)),
"Not Found")</f>
        <v>Food</v>
      </c>
      <c r="J5884" t="str">
        <f t="shared" si="91"/>
        <v>Pre-COVID</v>
      </c>
    </row>
    <row r="5885" spans="1:10" x14ac:dyDescent="0.35">
      <c r="A5885" t="s">
        <v>33</v>
      </c>
      <c r="B5885">
        <v>2019</v>
      </c>
      <c r="C5885" t="s">
        <v>38</v>
      </c>
      <c r="D5885">
        <v>141.5</v>
      </c>
      <c r="E5885">
        <v>5</v>
      </c>
      <c r="F5885" s="1">
        <v>43586</v>
      </c>
      <c r="G5885" t="s">
        <v>10</v>
      </c>
      <c r="H5885">
        <v>124.4</v>
      </c>
      <c r="I5885" t="str" cm="1">
        <f t="array" ref="I5885">IFERROR(
INDEX(Category_Map!$B$3:$B$28,
MATCH(TRIM(SUBSTITUTE(SUBSTITUTE(CLEAN(G5885),CHAR(160),""),CHAR(10),"")),
TRIM(SUBSTITUTE(SUBSTITUTE(Category_Map!$A$3:$A$28,CHAR(160),""),CHAR(10),"")),0)),
"Not Found")</f>
        <v>Food</v>
      </c>
      <c r="J5885" t="str">
        <f t="shared" si="91"/>
        <v>Pre-COVID</v>
      </c>
    </row>
    <row r="5886" spans="1:10" x14ac:dyDescent="0.35">
      <c r="A5886" t="s">
        <v>33</v>
      </c>
      <c r="B5886">
        <v>2019</v>
      </c>
      <c r="C5886" t="s">
        <v>38</v>
      </c>
      <c r="D5886">
        <v>141.5</v>
      </c>
      <c r="E5886">
        <v>5</v>
      </c>
      <c r="F5886" s="1">
        <v>43586</v>
      </c>
      <c r="G5886" t="s">
        <v>11</v>
      </c>
      <c r="H5886">
        <v>111.2</v>
      </c>
      <c r="I5886" t="str" cm="1">
        <f t="array" ref="I5886">IFERROR(
INDEX(Category_Map!$B$3:$B$28,
MATCH(TRIM(SUBSTITUTE(SUBSTITUTE(CLEAN(G5886),CHAR(160),""),CHAR(10),"")),
TRIM(SUBSTITUTE(SUBSTITUTE(Category_Map!$A$3:$A$28,CHAR(160),""),CHAR(10),"")),0)),
"Not Found")</f>
        <v>Food</v>
      </c>
      <c r="J5886" t="str">
        <f t="shared" si="91"/>
        <v>Pre-COVID</v>
      </c>
    </row>
    <row r="5887" spans="1:10" x14ac:dyDescent="0.35">
      <c r="A5887" t="s">
        <v>33</v>
      </c>
      <c r="B5887">
        <v>2019</v>
      </c>
      <c r="C5887" t="s">
        <v>38</v>
      </c>
      <c r="D5887">
        <v>141.5</v>
      </c>
      <c r="E5887">
        <v>5</v>
      </c>
      <c r="F5887" s="1">
        <v>43586</v>
      </c>
      <c r="G5887" t="s">
        <v>12</v>
      </c>
      <c r="H5887">
        <v>141</v>
      </c>
      <c r="I5887" t="str" cm="1">
        <f t="array" ref="I5887">IFERROR(
INDEX(Category_Map!$B$3:$B$28,
MATCH(TRIM(SUBSTITUTE(SUBSTITUTE(CLEAN(G5887),CHAR(160),""),CHAR(10),"")),
TRIM(SUBSTITUTE(SUBSTITUTE(Category_Map!$A$3:$A$28,CHAR(160),""),CHAR(10),"")),0)),
"Not Found")</f>
        <v>Food</v>
      </c>
      <c r="J5887" t="str">
        <f t="shared" si="91"/>
        <v>Pre-COVID</v>
      </c>
    </row>
    <row r="5888" spans="1:10" x14ac:dyDescent="0.35">
      <c r="A5888" t="s">
        <v>33</v>
      </c>
      <c r="B5888">
        <v>2019</v>
      </c>
      <c r="C5888" t="s">
        <v>38</v>
      </c>
      <c r="D5888">
        <v>141.5</v>
      </c>
      <c r="E5888">
        <v>5</v>
      </c>
      <c r="F5888" s="1">
        <v>43586</v>
      </c>
      <c r="G5888" t="s">
        <v>13</v>
      </c>
      <c r="H5888">
        <v>128.9</v>
      </c>
      <c r="I5888" t="str" cm="1">
        <f t="array" ref="I5888">IFERROR(
INDEX(Category_Map!$B$3:$B$28,
MATCH(TRIM(SUBSTITUTE(SUBSTITUTE(CLEAN(G5888),CHAR(160),""),CHAR(10),"")),
TRIM(SUBSTITUTE(SUBSTITUTE(Category_Map!$A$3:$A$28,CHAR(160),""),CHAR(10),"")),0)),
"Not Found")</f>
        <v>Food and beverages</v>
      </c>
      <c r="J5888" t="str">
        <f t="shared" si="91"/>
        <v>Pre-COVID</v>
      </c>
    </row>
    <row r="5889" spans="1:10" x14ac:dyDescent="0.35">
      <c r="A5889" t="s">
        <v>33</v>
      </c>
      <c r="B5889">
        <v>2019</v>
      </c>
      <c r="C5889" t="s">
        <v>38</v>
      </c>
      <c r="D5889">
        <v>141.5</v>
      </c>
      <c r="E5889">
        <v>5</v>
      </c>
      <c r="F5889" s="1">
        <v>43586</v>
      </c>
      <c r="G5889" t="s">
        <v>14</v>
      </c>
      <c r="H5889">
        <v>154.5</v>
      </c>
      <c r="I5889" t="str" cm="1">
        <f t="array" ref="I5889">IFERROR(
INDEX(Category_Map!$B$3:$B$28,
MATCH(TRIM(SUBSTITUTE(SUBSTITUTE(CLEAN(G5889),CHAR(160),""),CHAR(10),"")),
TRIM(SUBSTITUTE(SUBSTITUTE(Category_Map!$A$3:$A$28,CHAR(160),""),CHAR(10),"")),0)),
"Not Found")</f>
        <v>Food and beverages</v>
      </c>
      <c r="J5889" t="str">
        <f t="shared" si="91"/>
        <v>Pre-COVID</v>
      </c>
    </row>
    <row r="5890" spans="1:10" x14ac:dyDescent="0.35">
      <c r="A5890" t="s">
        <v>33</v>
      </c>
      <c r="B5890">
        <v>2019</v>
      </c>
      <c r="C5890" t="s">
        <v>38</v>
      </c>
      <c r="D5890">
        <v>141.5</v>
      </c>
      <c r="E5890">
        <v>5</v>
      </c>
      <c r="F5890" s="1">
        <v>43586</v>
      </c>
      <c r="G5890" t="s">
        <v>15</v>
      </c>
      <c r="H5890">
        <v>143.80000000000001</v>
      </c>
      <c r="I5890" t="str" cm="1">
        <f t="array" ref="I5890">IFERROR(
INDEX(Category_Map!$B$3:$B$28,
MATCH(TRIM(SUBSTITUTE(SUBSTITUTE(CLEAN(G5890),CHAR(160),""),CHAR(10),"")),
TRIM(SUBSTITUTE(SUBSTITUTE(Category_Map!$A$3:$A$28,CHAR(160),""),CHAR(10),"")),0)),
"Not Found")</f>
        <v>Food and beverages</v>
      </c>
      <c r="J5890" t="str">
        <f t="shared" ref="J5890:J5953" si="92">IF(F5890 &lt; DATE(2020,3,1), "Pre-COVID", "Post-COVID")</f>
        <v>Pre-COVID</v>
      </c>
    </row>
    <row r="5891" spans="1:10" x14ac:dyDescent="0.35">
      <c r="A5891" t="s">
        <v>33</v>
      </c>
      <c r="B5891">
        <v>2019</v>
      </c>
      <c r="C5891" t="s">
        <v>38</v>
      </c>
      <c r="D5891">
        <v>141.5</v>
      </c>
      <c r="E5891">
        <v>5</v>
      </c>
      <c r="F5891" s="1">
        <v>43586</v>
      </c>
      <c r="G5891" t="s">
        <v>16</v>
      </c>
      <c r="H5891">
        <v>166.2</v>
      </c>
      <c r="I5891" t="str" cm="1">
        <f t="array" ref="I5891">IFERROR(
INDEX(Category_Map!$B$3:$B$28,
MATCH(TRIM(SUBSTITUTE(SUBSTITUTE(CLEAN(G5891),CHAR(160),""),CHAR(10),"")),
TRIM(SUBSTITUTE(SUBSTITUTE(Category_Map!$A$3:$A$28,CHAR(160),""),CHAR(10),"")),0)),
"Not Found")</f>
        <v>Miscellaneous</v>
      </c>
      <c r="J5891" t="str">
        <f t="shared" si="92"/>
        <v>Pre-COVID</v>
      </c>
    </row>
    <row r="5892" spans="1:10" x14ac:dyDescent="0.35">
      <c r="A5892" t="s">
        <v>33</v>
      </c>
      <c r="B5892">
        <v>2019</v>
      </c>
      <c r="C5892" t="s">
        <v>38</v>
      </c>
      <c r="D5892">
        <v>141.5</v>
      </c>
      <c r="E5892">
        <v>5</v>
      </c>
      <c r="F5892" s="1">
        <v>43586</v>
      </c>
      <c r="G5892" t="s">
        <v>17</v>
      </c>
      <c r="H5892">
        <v>144</v>
      </c>
      <c r="I5892" t="str" cm="1">
        <f t="array" ref="I5892">IFERROR(
INDEX(Category_Map!$B$3:$B$28,
MATCH(TRIM(SUBSTITUTE(SUBSTITUTE(CLEAN(G5892),CHAR(160),""),CHAR(10),"")),
TRIM(SUBSTITUTE(SUBSTITUTE(Category_Map!$A$3:$A$28,CHAR(160),""),CHAR(10),"")),0)),
"Not Found")</f>
        <v>Clothing and Footwear</v>
      </c>
      <c r="J5892" t="str">
        <f t="shared" si="92"/>
        <v>Pre-COVID</v>
      </c>
    </row>
    <row r="5893" spans="1:10" x14ac:dyDescent="0.35">
      <c r="A5893" t="s">
        <v>33</v>
      </c>
      <c r="B5893">
        <v>2019</v>
      </c>
      <c r="C5893" t="s">
        <v>38</v>
      </c>
      <c r="D5893">
        <v>141.5</v>
      </c>
      <c r="E5893">
        <v>5</v>
      </c>
      <c r="F5893" s="1">
        <v>43586</v>
      </c>
      <c r="G5893" t="s">
        <v>18</v>
      </c>
      <c r="H5893">
        <v>131.69999999999999</v>
      </c>
      <c r="I5893" t="str" cm="1">
        <f t="array" ref="I5893">IFERROR(
INDEX(Category_Map!$B$3:$B$28,
MATCH(TRIM(SUBSTITUTE(SUBSTITUTE(CLEAN(G5893),CHAR(160),""),CHAR(10),"")),
TRIM(SUBSTITUTE(SUBSTITUTE(Category_Map!$A$3:$A$28,CHAR(160),""),CHAR(10),"")),0)),
"Not Found")</f>
        <v>Clothing and Footwear</v>
      </c>
      <c r="J5893" t="str">
        <f t="shared" si="92"/>
        <v>Pre-COVID</v>
      </c>
    </row>
    <row r="5894" spans="1:10" x14ac:dyDescent="0.35">
      <c r="A5894" t="s">
        <v>33</v>
      </c>
      <c r="B5894">
        <v>2019</v>
      </c>
      <c r="C5894" t="s">
        <v>38</v>
      </c>
      <c r="D5894">
        <v>141.5</v>
      </c>
      <c r="E5894">
        <v>5</v>
      </c>
      <c r="F5894" s="1">
        <v>43586</v>
      </c>
      <c r="G5894" t="s">
        <v>19</v>
      </c>
      <c r="H5894">
        <v>142.19999999999999</v>
      </c>
      <c r="I5894" t="str" cm="1">
        <f t="array" ref="I5894">IFERROR(
INDEX(Category_Map!$B$3:$B$28,
MATCH(TRIM(SUBSTITUTE(SUBSTITUTE(CLEAN(G5894),CHAR(160),""),CHAR(10),"")),
TRIM(SUBSTITUTE(SUBSTITUTE(Category_Map!$A$3:$A$28,CHAR(160),""),CHAR(10),"")),0)),
"Not Found")</f>
        <v>Clothing and Footwear</v>
      </c>
      <c r="J5894" t="str">
        <f t="shared" si="92"/>
        <v>Pre-COVID</v>
      </c>
    </row>
    <row r="5895" spans="1:10" x14ac:dyDescent="0.35">
      <c r="A5895" t="s">
        <v>33</v>
      </c>
      <c r="B5895">
        <v>2019</v>
      </c>
      <c r="C5895" t="s">
        <v>38</v>
      </c>
      <c r="D5895">
        <v>141.5</v>
      </c>
      <c r="E5895">
        <v>5</v>
      </c>
      <c r="F5895" s="1">
        <v>43586</v>
      </c>
      <c r="G5895" t="s">
        <v>20</v>
      </c>
      <c r="H5895">
        <v>150.1</v>
      </c>
      <c r="I5895" t="str" cm="1">
        <f t="array" ref="I5895">IFERROR(
INDEX(Category_Map!$B$3:$B$28,
MATCH(TRIM(SUBSTITUTE(SUBSTITUTE(CLEAN(G5895),CHAR(160),""),CHAR(10),"")),
TRIM(SUBSTITUTE(SUBSTITUTE(Category_Map!$A$3:$A$28,CHAR(160),""),CHAR(10),"")),0)),
"Not Found")</f>
        <v>Housing and Utilities</v>
      </c>
      <c r="J5895" t="str">
        <f t="shared" si="92"/>
        <v>Pre-COVID</v>
      </c>
    </row>
    <row r="5896" spans="1:10" x14ac:dyDescent="0.35">
      <c r="A5896" t="s">
        <v>33</v>
      </c>
      <c r="B5896">
        <v>2019</v>
      </c>
      <c r="C5896" t="s">
        <v>38</v>
      </c>
      <c r="D5896">
        <v>141.5</v>
      </c>
      <c r="E5896">
        <v>5</v>
      </c>
      <c r="F5896" s="1">
        <v>43586</v>
      </c>
      <c r="G5896" t="s">
        <v>21</v>
      </c>
      <c r="H5896">
        <v>129.4</v>
      </c>
      <c r="I5896" t="str" cm="1">
        <f t="array" ref="I5896">IFERROR(
INDEX(Category_Map!$B$3:$B$28,
MATCH(TRIM(SUBSTITUTE(SUBSTITUTE(CLEAN(G5896),CHAR(160),""),CHAR(10),"")),
TRIM(SUBSTITUTE(SUBSTITUTE(Category_Map!$A$3:$A$28,CHAR(160),""),CHAR(10),"")),0)),
"Not Found")</f>
        <v>Fuel and Energy</v>
      </c>
      <c r="J5896" t="str">
        <f t="shared" si="92"/>
        <v>Pre-COVID</v>
      </c>
    </row>
    <row r="5897" spans="1:10" x14ac:dyDescent="0.35">
      <c r="A5897" t="s">
        <v>33</v>
      </c>
      <c r="B5897">
        <v>2019</v>
      </c>
      <c r="C5897" t="s">
        <v>38</v>
      </c>
      <c r="D5897">
        <v>141.5</v>
      </c>
      <c r="E5897">
        <v>5</v>
      </c>
      <c r="F5897" s="1">
        <v>43586</v>
      </c>
      <c r="G5897" t="s">
        <v>22</v>
      </c>
      <c r="H5897">
        <v>137.19999999999999</v>
      </c>
      <c r="I5897" t="str" cm="1">
        <f t="array" ref="I5897">IFERROR(
INDEX(Category_Map!$B$3:$B$28,
MATCH(TRIM(SUBSTITUTE(SUBSTITUTE(CLEAN(G5897),CHAR(160),""),CHAR(10),"")),
TRIM(SUBSTITUTE(SUBSTITUTE(Category_Map!$A$3:$A$28,CHAR(160),""),CHAR(10),"")),0)),
"Not Found")</f>
        <v>Household goods and services</v>
      </c>
      <c r="J5897" t="str">
        <f t="shared" si="92"/>
        <v>Pre-COVID</v>
      </c>
    </row>
    <row r="5898" spans="1:10" x14ac:dyDescent="0.35">
      <c r="A5898" t="s">
        <v>33</v>
      </c>
      <c r="B5898">
        <v>2019</v>
      </c>
      <c r="C5898" t="s">
        <v>38</v>
      </c>
      <c r="D5898">
        <v>141.5</v>
      </c>
      <c r="E5898">
        <v>5</v>
      </c>
      <c r="F5898" s="1">
        <v>43586</v>
      </c>
      <c r="G5898" t="s">
        <v>23</v>
      </c>
      <c r="H5898">
        <v>139.80000000000001</v>
      </c>
      <c r="I5898" t="str" cm="1">
        <f t="array" ref="I5898">IFERROR(
INDEX(Category_Map!$B$3:$B$28,
MATCH(TRIM(SUBSTITUTE(SUBSTITUTE(CLEAN(G5898),CHAR(160),""),CHAR(10),"")),
TRIM(SUBSTITUTE(SUBSTITUTE(Category_Map!$A$3:$A$28,CHAR(160),""),CHAR(10),"")),0)),
"Not Found")</f>
        <v>Health</v>
      </c>
      <c r="J5898" t="str">
        <f t="shared" si="92"/>
        <v>Pre-COVID</v>
      </c>
    </row>
    <row r="5899" spans="1:10" x14ac:dyDescent="0.35">
      <c r="A5899" t="s">
        <v>33</v>
      </c>
      <c r="B5899">
        <v>2019</v>
      </c>
      <c r="C5899" t="s">
        <v>38</v>
      </c>
      <c r="D5899">
        <v>141.5</v>
      </c>
      <c r="E5899">
        <v>5</v>
      </c>
      <c r="F5899" s="1">
        <v>43586</v>
      </c>
      <c r="G5899" t="s">
        <v>24</v>
      </c>
      <c r="H5899">
        <v>120.1</v>
      </c>
      <c r="I5899" t="str" cm="1">
        <f t="array" ref="I5899">IFERROR(
INDEX(Category_Map!$B$3:$B$28,
MATCH(TRIM(SUBSTITUTE(SUBSTITUTE(CLEAN(G5899),CHAR(160),""),CHAR(10),"")),
TRIM(SUBSTITUTE(SUBSTITUTE(Category_Map!$A$3:$A$28,CHAR(160),""),CHAR(10),"")),0)),
"Not Found")</f>
        <v>Transport &amp; Communication</v>
      </c>
      <c r="J5899" t="str">
        <f t="shared" si="92"/>
        <v>Pre-COVID</v>
      </c>
    </row>
    <row r="5900" spans="1:10" x14ac:dyDescent="0.35">
      <c r="A5900" t="s">
        <v>33</v>
      </c>
      <c r="B5900">
        <v>2019</v>
      </c>
      <c r="C5900" t="s">
        <v>38</v>
      </c>
      <c r="D5900">
        <v>141.5</v>
      </c>
      <c r="E5900">
        <v>5</v>
      </c>
      <c r="F5900" s="1">
        <v>43586</v>
      </c>
      <c r="G5900" t="s">
        <v>25</v>
      </c>
      <c r="H5900">
        <v>134</v>
      </c>
      <c r="I5900" t="str" cm="1">
        <f t="array" ref="I5900">IFERROR(
INDEX(Category_Map!$B$3:$B$28,
MATCH(TRIM(SUBSTITUTE(SUBSTITUTE(CLEAN(G5900),CHAR(160),""),CHAR(10),"")),
TRIM(SUBSTITUTE(SUBSTITUTE(Category_Map!$A$3:$A$28,CHAR(160),""),CHAR(10),"")),0)),
"Not Found")</f>
        <v>Recreation and Personal Care</v>
      </c>
      <c r="J5900" t="str">
        <f t="shared" si="92"/>
        <v>Pre-COVID</v>
      </c>
    </row>
    <row r="5901" spans="1:10" x14ac:dyDescent="0.35">
      <c r="A5901" t="s">
        <v>33</v>
      </c>
      <c r="B5901">
        <v>2019</v>
      </c>
      <c r="C5901" t="s">
        <v>38</v>
      </c>
      <c r="D5901">
        <v>141.5</v>
      </c>
      <c r="E5901">
        <v>5</v>
      </c>
      <c r="F5901" s="1">
        <v>43586</v>
      </c>
      <c r="G5901" t="s">
        <v>26</v>
      </c>
      <c r="H5901">
        <v>148</v>
      </c>
      <c r="I5901" t="str" cm="1">
        <f t="array" ref="I5901">IFERROR(
INDEX(Category_Map!$B$3:$B$28,
MATCH(TRIM(SUBSTITUTE(SUBSTITUTE(CLEAN(G5901),CHAR(160),""),CHAR(10),"")),
TRIM(SUBSTITUTE(SUBSTITUTE(Category_Map!$A$3:$A$28,CHAR(160),""),CHAR(10),"")),0)),
"Not Found")</f>
        <v>Education</v>
      </c>
      <c r="J5901" t="str">
        <f t="shared" si="92"/>
        <v>Pre-COVID</v>
      </c>
    </row>
    <row r="5902" spans="1:10" x14ac:dyDescent="0.35">
      <c r="A5902" t="s">
        <v>33</v>
      </c>
      <c r="B5902">
        <v>2019</v>
      </c>
      <c r="C5902" t="s">
        <v>38</v>
      </c>
      <c r="D5902">
        <v>141.5</v>
      </c>
      <c r="E5902">
        <v>5</v>
      </c>
      <c r="F5902" s="1">
        <v>43586</v>
      </c>
      <c r="G5902" t="s">
        <v>27</v>
      </c>
      <c r="H5902">
        <v>132.6</v>
      </c>
      <c r="I5902" t="str" cm="1">
        <f t="array" ref="I5902">IFERROR(
INDEX(Category_Map!$B$3:$B$28,
MATCH(TRIM(SUBSTITUTE(SUBSTITUTE(CLEAN(G5902),CHAR(160),""),CHAR(10),"")),
TRIM(SUBSTITUTE(SUBSTITUTE(Category_Map!$A$3:$A$28,CHAR(160),""),CHAR(10),"")),0)),
"Not Found")</f>
        <v>Personal care and effects</v>
      </c>
      <c r="J5902" t="str">
        <f t="shared" si="92"/>
        <v>Pre-COVID</v>
      </c>
    </row>
    <row r="5903" spans="1:10" x14ac:dyDescent="0.35">
      <c r="A5903" t="s">
        <v>33</v>
      </c>
      <c r="B5903">
        <v>2019</v>
      </c>
      <c r="C5903" t="s">
        <v>38</v>
      </c>
      <c r="D5903">
        <v>141.5</v>
      </c>
      <c r="E5903">
        <v>5</v>
      </c>
      <c r="F5903" s="1">
        <v>43586</v>
      </c>
      <c r="G5903" t="s">
        <v>28</v>
      </c>
      <c r="H5903">
        <v>133.30000000000001</v>
      </c>
      <c r="I5903" t="str" cm="1">
        <f t="array" ref="I5903">IFERROR(
INDEX(Category_Map!$B$3:$B$28,
MATCH(TRIM(SUBSTITUTE(SUBSTITUTE(CLEAN(G5903),CHAR(160),""),CHAR(10),"")),
TRIM(SUBSTITUTE(SUBSTITUTE(Category_Map!$A$3:$A$28,CHAR(160),""),CHAR(10),"")),0)),
"Not Found")</f>
        <v>Miscellaneous</v>
      </c>
      <c r="J5903" t="str">
        <f t="shared" si="92"/>
        <v>Pre-COVID</v>
      </c>
    </row>
    <row r="5904" spans="1:10" x14ac:dyDescent="0.35">
      <c r="A5904" t="s">
        <v>34</v>
      </c>
      <c r="B5904">
        <v>2019</v>
      </c>
      <c r="C5904" t="s">
        <v>38</v>
      </c>
      <c r="D5904">
        <v>142</v>
      </c>
      <c r="E5904">
        <v>5</v>
      </c>
      <c r="F5904" s="1">
        <v>43586</v>
      </c>
      <c r="G5904" t="s">
        <v>3</v>
      </c>
      <c r="H5904">
        <v>138.30000000000001</v>
      </c>
      <c r="I5904" t="str" cm="1">
        <f t="array" ref="I5904">IFERROR(
INDEX(Category_Map!$B$3:$B$28,
MATCH(TRIM(SUBSTITUTE(SUBSTITUTE(CLEAN(G5904),CHAR(160),""),CHAR(10),"")),
TRIM(SUBSTITUTE(SUBSTITUTE(Category_Map!$A$3:$A$28,CHAR(160),""),CHAR(10),"")),0)),
"Not Found")</f>
        <v>Food</v>
      </c>
      <c r="J5904" t="str">
        <f t="shared" si="92"/>
        <v>Pre-COVID</v>
      </c>
    </row>
    <row r="5905" spans="1:10" x14ac:dyDescent="0.35">
      <c r="A5905" t="s">
        <v>34</v>
      </c>
      <c r="B5905">
        <v>2019</v>
      </c>
      <c r="C5905" t="s">
        <v>38</v>
      </c>
      <c r="D5905">
        <v>142</v>
      </c>
      <c r="E5905">
        <v>5</v>
      </c>
      <c r="F5905" s="1">
        <v>43586</v>
      </c>
      <c r="G5905" t="s">
        <v>4</v>
      </c>
      <c r="H5905">
        <v>158.5</v>
      </c>
      <c r="I5905" t="str" cm="1">
        <f t="array" ref="I5905">IFERROR(
INDEX(Category_Map!$B$3:$B$28,
MATCH(TRIM(SUBSTITUTE(SUBSTITUTE(CLEAN(G5905),CHAR(160),""),CHAR(10),"")),
TRIM(SUBSTITUTE(SUBSTITUTE(Category_Map!$A$3:$A$28,CHAR(160),""),CHAR(10),"")),0)),
"Not Found")</f>
        <v>Food</v>
      </c>
      <c r="J5905" t="str">
        <f t="shared" si="92"/>
        <v>Pre-COVID</v>
      </c>
    </row>
    <row r="5906" spans="1:10" x14ac:dyDescent="0.35">
      <c r="A5906" t="s">
        <v>34</v>
      </c>
      <c r="B5906">
        <v>2019</v>
      </c>
      <c r="C5906" t="s">
        <v>38</v>
      </c>
      <c r="D5906">
        <v>142</v>
      </c>
      <c r="E5906">
        <v>5</v>
      </c>
      <c r="F5906" s="1">
        <v>43586</v>
      </c>
      <c r="G5906" t="s">
        <v>5</v>
      </c>
      <c r="H5906">
        <v>136</v>
      </c>
      <c r="I5906" t="str" cm="1">
        <f t="array" ref="I5906">IFERROR(
INDEX(Category_Map!$B$3:$B$28,
MATCH(TRIM(SUBSTITUTE(SUBSTITUTE(CLEAN(G5906),CHAR(160),""),CHAR(10),"")),
TRIM(SUBSTITUTE(SUBSTITUTE(Category_Map!$A$3:$A$28,CHAR(160),""),CHAR(10),"")),0)),
"Not Found")</f>
        <v>Food</v>
      </c>
      <c r="J5906" t="str">
        <f t="shared" si="92"/>
        <v>Pre-COVID</v>
      </c>
    </row>
    <row r="5907" spans="1:10" x14ac:dyDescent="0.35">
      <c r="A5907" t="s">
        <v>34</v>
      </c>
      <c r="B5907">
        <v>2019</v>
      </c>
      <c r="C5907" t="s">
        <v>38</v>
      </c>
      <c r="D5907">
        <v>142</v>
      </c>
      <c r="E5907">
        <v>5</v>
      </c>
      <c r="F5907" s="1">
        <v>43586</v>
      </c>
      <c r="G5907" t="s">
        <v>6</v>
      </c>
      <c r="H5907">
        <v>142.5</v>
      </c>
      <c r="I5907" t="str" cm="1">
        <f t="array" ref="I5907">IFERROR(
INDEX(Category_Map!$B$3:$B$28,
MATCH(TRIM(SUBSTITUTE(SUBSTITUTE(CLEAN(G5907),CHAR(160),""),CHAR(10),"")),
TRIM(SUBSTITUTE(SUBSTITUTE(Category_Map!$A$3:$A$28,CHAR(160),""),CHAR(10),"")),0)),
"Not Found")</f>
        <v>Food</v>
      </c>
      <c r="J5907" t="str">
        <f t="shared" si="92"/>
        <v>Pre-COVID</v>
      </c>
    </row>
    <row r="5908" spans="1:10" x14ac:dyDescent="0.35">
      <c r="A5908" t="s">
        <v>34</v>
      </c>
      <c r="B5908">
        <v>2019</v>
      </c>
      <c r="C5908" t="s">
        <v>38</v>
      </c>
      <c r="D5908">
        <v>142</v>
      </c>
      <c r="E5908">
        <v>5</v>
      </c>
      <c r="F5908" s="1">
        <v>43586</v>
      </c>
      <c r="G5908" t="s">
        <v>7</v>
      </c>
      <c r="H5908">
        <v>122</v>
      </c>
      <c r="I5908" t="str" cm="1">
        <f t="array" ref="I5908">IFERROR(
INDEX(Category_Map!$B$3:$B$28,
MATCH(TRIM(SUBSTITUTE(SUBSTITUTE(CLEAN(G5908),CHAR(160),""),CHAR(10),"")),
TRIM(SUBSTITUTE(SUBSTITUTE(Category_Map!$A$3:$A$28,CHAR(160),""),CHAR(10),"")),0)),
"Not Found")</f>
        <v>Food</v>
      </c>
      <c r="J5908" t="str">
        <f t="shared" si="92"/>
        <v>Pre-COVID</v>
      </c>
    </row>
    <row r="5909" spans="1:10" x14ac:dyDescent="0.35">
      <c r="A5909" t="s">
        <v>34</v>
      </c>
      <c r="B5909">
        <v>2019</v>
      </c>
      <c r="C5909" t="s">
        <v>38</v>
      </c>
      <c r="D5909">
        <v>142</v>
      </c>
      <c r="E5909">
        <v>5</v>
      </c>
      <c r="F5909" s="1">
        <v>43586</v>
      </c>
      <c r="G5909" t="s">
        <v>8</v>
      </c>
      <c r="H5909">
        <v>146.5</v>
      </c>
      <c r="I5909" t="str" cm="1">
        <f t="array" ref="I5909">IFERROR(
INDEX(Category_Map!$B$3:$B$28,
MATCH(TRIM(SUBSTITUTE(SUBSTITUTE(CLEAN(G5909),CHAR(160),""),CHAR(10),"")),
TRIM(SUBSTITUTE(SUBSTITUTE(Category_Map!$A$3:$A$28,CHAR(160),""),CHAR(10),"")),0)),
"Not Found")</f>
        <v>Food</v>
      </c>
      <c r="J5909" t="str">
        <f t="shared" si="92"/>
        <v>Pre-COVID</v>
      </c>
    </row>
    <row r="5910" spans="1:10" x14ac:dyDescent="0.35">
      <c r="A5910" t="s">
        <v>34</v>
      </c>
      <c r="B5910">
        <v>2019</v>
      </c>
      <c r="C5910" t="s">
        <v>38</v>
      </c>
      <c r="D5910">
        <v>142</v>
      </c>
      <c r="E5910">
        <v>5</v>
      </c>
      <c r="F5910" s="1">
        <v>43586</v>
      </c>
      <c r="G5910" t="s">
        <v>9</v>
      </c>
      <c r="H5910">
        <v>143</v>
      </c>
      <c r="I5910" t="str" cm="1">
        <f t="array" ref="I5910">IFERROR(
INDEX(Category_Map!$B$3:$B$28,
MATCH(TRIM(SUBSTITUTE(SUBSTITUTE(CLEAN(G5910),CHAR(160),""),CHAR(10),"")),
TRIM(SUBSTITUTE(SUBSTITUTE(Category_Map!$A$3:$A$28,CHAR(160),""),CHAR(10),"")),0)),
"Not Found")</f>
        <v>Food</v>
      </c>
      <c r="J5910" t="str">
        <f t="shared" si="92"/>
        <v>Pre-COVID</v>
      </c>
    </row>
    <row r="5911" spans="1:10" x14ac:dyDescent="0.35">
      <c r="A5911" t="s">
        <v>34</v>
      </c>
      <c r="B5911">
        <v>2019</v>
      </c>
      <c r="C5911" t="s">
        <v>38</v>
      </c>
      <c r="D5911">
        <v>142</v>
      </c>
      <c r="E5911">
        <v>5</v>
      </c>
      <c r="F5911" s="1">
        <v>43586</v>
      </c>
      <c r="G5911" t="s">
        <v>10</v>
      </c>
      <c r="H5911">
        <v>124.9</v>
      </c>
      <c r="I5911" t="str" cm="1">
        <f t="array" ref="I5911">IFERROR(
INDEX(Category_Map!$B$3:$B$28,
MATCH(TRIM(SUBSTITUTE(SUBSTITUTE(CLEAN(G5911),CHAR(160),""),CHAR(10),"")),
TRIM(SUBSTITUTE(SUBSTITUTE(Category_Map!$A$3:$A$28,CHAR(160),""),CHAR(10),"")),0)),
"Not Found")</f>
        <v>Food</v>
      </c>
      <c r="J5911" t="str">
        <f t="shared" si="92"/>
        <v>Pre-COVID</v>
      </c>
    </row>
    <row r="5912" spans="1:10" x14ac:dyDescent="0.35">
      <c r="A5912" t="s">
        <v>34</v>
      </c>
      <c r="B5912">
        <v>2019</v>
      </c>
      <c r="C5912" t="s">
        <v>38</v>
      </c>
      <c r="D5912">
        <v>142</v>
      </c>
      <c r="E5912">
        <v>5</v>
      </c>
      <c r="F5912" s="1">
        <v>43586</v>
      </c>
      <c r="G5912" t="s">
        <v>11</v>
      </c>
      <c r="H5912">
        <v>109.9</v>
      </c>
      <c r="I5912" t="str" cm="1">
        <f t="array" ref="I5912">IFERROR(
INDEX(Category_Map!$B$3:$B$28,
MATCH(TRIM(SUBSTITUTE(SUBSTITUTE(CLEAN(G5912),CHAR(160),""),CHAR(10),"")),
TRIM(SUBSTITUTE(SUBSTITUTE(Category_Map!$A$3:$A$28,CHAR(160),""),CHAR(10),"")),0)),
"Not Found")</f>
        <v>Food</v>
      </c>
      <c r="J5912" t="str">
        <f t="shared" si="92"/>
        <v>Pre-COVID</v>
      </c>
    </row>
    <row r="5913" spans="1:10" x14ac:dyDescent="0.35">
      <c r="A5913" t="s">
        <v>34</v>
      </c>
      <c r="B5913">
        <v>2019</v>
      </c>
      <c r="C5913" t="s">
        <v>38</v>
      </c>
      <c r="D5913">
        <v>142</v>
      </c>
      <c r="E5913">
        <v>5</v>
      </c>
      <c r="F5913" s="1">
        <v>43586</v>
      </c>
      <c r="G5913" t="s">
        <v>12</v>
      </c>
      <c r="H5913">
        <v>139.9</v>
      </c>
      <c r="I5913" t="str" cm="1">
        <f t="array" ref="I5913">IFERROR(
INDEX(Category_Map!$B$3:$B$28,
MATCH(TRIM(SUBSTITUTE(SUBSTITUTE(CLEAN(G5913),CHAR(160),""),CHAR(10),"")),
TRIM(SUBSTITUTE(SUBSTITUTE(Category_Map!$A$3:$A$28,CHAR(160),""),CHAR(10),"")),0)),
"Not Found")</f>
        <v>Food</v>
      </c>
      <c r="J5913" t="str">
        <f t="shared" si="92"/>
        <v>Pre-COVID</v>
      </c>
    </row>
    <row r="5914" spans="1:10" x14ac:dyDescent="0.35">
      <c r="A5914" t="s">
        <v>34</v>
      </c>
      <c r="B5914">
        <v>2019</v>
      </c>
      <c r="C5914" t="s">
        <v>38</v>
      </c>
      <c r="D5914">
        <v>142</v>
      </c>
      <c r="E5914">
        <v>5</v>
      </c>
      <c r="F5914" s="1">
        <v>43586</v>
      </c>
      <c r="G5914" t="s">
        <v>13</v>
      </c>
      <c r="H5914">
        <v>134</v>
      </c>
      <c r="I5914" t="str" cm="1">
        <f t="array" ref="I5914">IFERROR(
INDEX(Category_Map!$B$3:$B$28,
MATCH(TRIM(SUBSTITUTE(SUBSTITUTE(CLEAN(G5914),CHAR(160),""),CHAR(10),"")),
TRIM(SUBSTITUTE(SUBSTITUTE(Category_Map!$A$3:$A$28,CHAR(160),""),CHAR(10),"")),0)),
"Not Found")</f>
        <v>Food and beverages</v>
      </c>
      <c r="J5914" t="str">
        <f t="shared" si="92"/>
        <v>Pre-COVID</v>
      </c>
    </row>
    <row r="5915" spans="1:10" x14ac:dyDescent="0.35">
      <c r="A5915" t="s">
        <v>34</v>
      </c>
      <c r="B5915">
        <v>2019</v>
      </c>
      <c r="C5915" t="s">
        <v>38</v>
      </c>
      <c r="D5915">
        <v>142</v>
      </c>
      <c r="E5915">
        <v>5</v>
      </c>
      <c r="F5915" s="1">
        <v>43586</v>
      </c>
      <c r="G5915" t="s">
        <v>14</v>
      </c>
      <c r="H5915">
        <v>155.5</v>
      </c>
      <c r="I5915" t="str" cm="1">
        <f t="array" ref="I5915">IFERROR(
INDEX(Category_Map!$B$3:$B$28,
MATCH(TRIM(SUBSTITUTE(SUBSTITUTE(CLEAN(G5915),CHAR(160),""),CHAR(10),"")),
TRIM(SUBSTITUTE(SUBSTITUTE(Category_Map!$A$3:$A$28,CHAR(160),""),CHAR(10),"")),0)),
"Not Found")</f>
        <v>Food and beverages</v>
      </c>
      <c r="J5915" t="str">
        <f t="shared" si="92"/>
        <v>Pre-COVID</v>
      </c>
    </row>
    <row r="5916" spans="1:10" x14ac:dyDescent="0.35">
      <c r="A5916" t="s">
        <v>34</v>
      </c>
      <c r="B5916">
        <v>2019</v>
      </c>
      <c r="C5916" t="s">
        <v>38</v>
      </c>
      <c r="D5916">
        <v>142</v>
      </c>
      <c r="E5916">
        <v>5</v>
      </c>
      <c r="F5916" s="1">
        <v>43586</v>
      </c>
      <c r="G5916" t="s">
        <v>15</v>
      </c>
      <c r="H5916">
        <v>140.9</v>
      </c>
      <c r="I5916" t="str" cm="1">
        <f t="array" ref="I5916">IFERROR(
INDEX(Category_Map!$B$3:$B$28,
MATCH(TRIM(SUBSTITUTE(SUBSTITUTE(CLEAN(G5916),CHAR(160),""),CHAR(10),"")),
TRIM(SUBSTITUTE(SUBSTITUTE(Category_Map!$A$3:$A$28,CHAR(160),""),CHAR(10),"")),0)),
"Not Found")</f>
        <v>Food and beverages</v>
      </c>
      <c r="J5916" t="str">
        <f t="shared" si="92"/>
        <v>Pre-COVID</v>
      </c>
    </row>
    <row r="5917" spans="1:10" x14ac:dyDescent="0.35">
      <c r="A5917" t="s">
        <v>34</v>
      </c>
      <c r="B5917">
        <v>2019</v>
      </c>
      <c r="C5917" t="s">
        <v>38</v>
      </c>
      <c r="D5917">
        <v>142</v>
      </c>
      <c r="E5917">
        <v>5</v>
      </c>
      <c r="F5917" s="1">
        <v>43586</v>
      </c>
      <c r="G5917" t="s">
        <v>16</v>
      </c>
      <c r="H5917">
        <v>164.1</v>
      </c>
      <c r="I5917" t="str" cm="1">
        <f t="array" ref="I5917">IFERROR(
INDEX(Category_Map!$B$3:$B$28,
MATCH(TRIM(SUBSTITUTE(SUBSTITUTE(CLEAN(G5917),CHAR(160),""),CHAR(10),"")),
TRIM(SUBSTITUTE(SUBSTITUTE(Category_Map!$A$3:$A$28,CHAR(160),""),CHAR(10),"")),0)),
"Not Found")</f>
        <v>Miscellaneous</v>
      </c>
      <c r="J5917" t="str">
        <f t="shared" si="92"/>
        <v>Pre-COVID</v>
      </c>
    </row>
    <row r="5918" spans="1:10" x14ac:dyDescent="0.35">
      <c r="A5918" t="s">
        <v>34</v>
      </c>
      <c r="B5918">
        <v>2019</v>
      </c>
      <c r="C5918" t="s">
        <v>38</v>
      </c>
      <c r="D5918">
        <v>142</v>
      </c>
      <c r="E5918">
        <v>5</v>
      </c>
      <c r="F5918" s="1">
        <v>43586</v>
      </c>
      <c r="G5918" t="s">
        <v>17</v>
      </c>
      <c r="H5918">
        <v>148.4</v>
      </c>
      <c r="I5918" t="str" cm="1">
        <f t="array" ref="I5918">IFERROR(
INDEX(Category_Map!$B$3:$B$28,
MATCH(TRIM(SUBSTITUTE(SUBSTITUTE(CLEAN(G5918),CHAR(160),""),CHAR(10),"")),
TRIM(SUBSTITUTE(SUBSTITUTE(Category_Map!$A$3:$A$28,CHAR(160),""),CHAR(10),"")),0)),
"Not Found")</f>
        <v>Clothing and Footwear</v>
      </c>
      <c r="J5918" t="str">
        <f t="shared" si="92"/>
        <v>Pre-COVID</v>
      </c>
    </row>
    <row r="5919" spans="1:10" x14ac:dyDescent="0.35">
      <c r="A5919" t="s">
        <v>34</v>
      </c>
      <c r="B5919">
        <v>2019</v>
      </c>
      <c r="C5919" t="s">
        <v>38</v>
      </c>
      <c r="D5919">
        <v>142</v>
      </c>
      <c r="E5919">
        <v>5</v>
      </c>
      <c r="F5919" s="1">
        <v>43586</v>
      </c>
      <c r="G5919" t="s">
        <v>18</v>
      </c>
      <c r="H5919">
        <v>140.4</v>
      </c>
      <c r="I5919" t="str" cm="1">
        <f t="array" ref="I5919">IFERROR(
INDEX(Category_Map!$B$3:$B$28,
MATCH(TRIM(SUBSTITUTE(SUBSTITUTE(CLEAN(G5919),CHAR(160),""),CHAR(10),"")),
TRIM(SUBSTITUTE(SUBSTITUTE(Category_Map!$A$3:$A$28,CHAR(160),""),CHAR(10),"")),0)),
"Not Found")</f>
        <v>Clothing and Footwear</v>
      </c>
      <c r="J5919" t="str">
        <f t="shared" si="92"/>
        <v>Pre-COVID</v>
      </c>
    </row>
    <row r="5920" spans="1:10" x14ac:dyDescent="0.35">
      <c r="A5920" t="s">
        <v>34</v>
      </c>
      <c r="B5920">
        <v>2019</v>
      </c>
      <c r="C5920" t="s">
        <v>38</v>
      </c>
      <c r="D5920">
        <v>142</v>
      </c>
      <c r="E5920">
        <v>5</v>
      </c>
      <c r="F5920" s="1">
        <v>43586</v>
      </c>
      <c r="G5920" t="s">
        <v>19</v>
      </c>
      <c r="H5920">
        <v>147.30000000000001</v>
      </c>
      <c r="I5920" t="str" cm="1">
        <f t="array" ref="I5920">IFERROR(
INDEX(Category_Map!$B$3:$B$28,
MATCH(TRIM(SUBSTITUTE(SUBSTITUTE(CLEAN(G5920),CHAR(160),""),CHAR(10),"")),
TRIM(SUBSTITUTE(SUBSTITUTE(Category_Map!$A$3:$A$28,CHAR(160),""),CHAR(10),"")),0)),
"Not Found")</f>
        <v>Clothing and Footwear</v>
      </c>
      <c r="J5920" t="str">
        <f t="shared" si="92"/>
        <v>Pre-COVID</v>
      </c>
    </row>
    <row r="5921" spans="1:10" x14ac:dyDescent="0.35">
      <c r="A5921" t="s">
        <v>34</v>
      </c>
      <c r="B5921">
        <v>2019</v>
      </c>
      <c r="C5921" t="s">
        <v>38</v>
      </c>
      <c r="D5921">
        <v>142</v>
      </c>
      <c r="E5921">
        <v>5</v>
      </c>
      <c r="F5921" s="1">
        <v>43586</v>
      </c>
      <c r="G5921" t="s">
        <v>20</v>
      </c>
      <c r="H5921">
        <v>150.1</v>
      </c>
      <c r="I5921" t="str" cm="1">
        <f t="array" ref="I5921">IFERROR(
INDEX(Category_Map!$B$3:$B$28,
MATCH(TRIM(SUBSTITUTE(SUBSTITUTE(CLEAN(G5921),CHAR(160),""),CHAR(10),"")),
TRIM(SUBSTITUTE(SUBSTITUTE(Category_Map!$A$3:$A$28,CHAR(160),""),CHAR(10),"")),0)),
"Not Found")</f>
        <v>Housing and Utilities</v>
      </c>
      <c r="J5921" t="str">
        <f t="shared" si="92"/>
        <v>Pre-COVID</v>
      </c>
    </row>
    <row r="5922" spans="1:10" x14ac:dyDescent="0.35">
      <c r="A5922" t="s">
        <v>34</v>
      </c>
      <c r="B5922">
        <v>2019</v>
      </c>
      <c r="C5922" t="s">
        <v>38</v>
      </c>
      <c r="D5922">
        <v>142</v>
      </c>
      <c r="E5922">
        <v>5</v>
      </c>
      <c r="F5922" s="1">
        <v>43586</v>
      </c>
      <c r="G5922" t="s">
        <v>21</v>
      </c>
      <c r="H5922">
        <v>140.30000000000001</v>
      </c>
      <c r="I5922" t="str" cm="1">
        <f t="array" ref="I5922">IFERROR(
INDEX(Category_Map!$B$3:$B$28,
MATCH(TRIM(SUBSTITUTE(SUBSTITUTE(CLEAN(G5922),CHAR(160),""),CHAR(10),"")),
TRIM(SUBSTITUTE(SUBSTITUTE(Category_Map!$A$3:$A$28,CHAR(160),""),CHAR(10),"")),0)),
"Not Found")</f>
        <v>Fuel and Energy</v>
      </c>
      <c r="J5922" t="str">
        <f t="shared" si="92"/>
        <v>Pre-COVID</v>
      </c>
    </row>
    <row r="5923" spans="1:10" x14ac:dyDescent="0.35">
      <c r="A5923" t="s">
        <v>34</v>
      </c>
      <c r="B5923">
        <v>2019</v>
      </c>
      <c r="C5923" t="s">
        <v>38</v>
      </c>
      <c r="D5923">
        <v>142</v>
      </c>
      <c r="E5923">
        <v>5</v>
      </c>
      <c r="F5923" s="1">
        <v>43586</v>
      </c>
      <c r="G5923" t="s">
        <v>22</v>
      </c>
      <c r="H5923">
        <v>143.69999999999999</v>
      </c>
      <c r="I5923" t="str" cm="1">
        <f t="array" ref="I5923">IFERROR(
INDEX(Category_Map!$B$3:$B$28,
MATCH(TRIM(SUBSTITUTE(SUBSTITUTE(CLEAN(G5923),CHAR(160),""),CHAR(10),"")),
TRIM(SUBSTITUTE(SUBSTITUTE(Category_Map!$A$3:$A$28,CHAR(160),""),CHAR(10),"")),0)),
"Not Found")</f>
        <v>Household goods and services</v>
      </c>
      <c r="J5923" t="str">
        <f t="shared" si="92"/>
        <v>Pre-COVID</v>
      </c>
    </row>
    <row r="5924" spans="1:10" x14ac:dyDescent="0.35">
      <c r="A5924" t="s">
        <v>34</v>
      </c>
      <c r="B5924">
        <v>2019</v>
      </c>
      <c r="C5924" t="s">
        <v>38</v>
      </c>
      <c r="D5924">
        <v>142</v>
      </c>
      <c r="E5924">
        <v>5</v>
      </c>
      <c r="F5924" s="1">
        <v>43586</v>
      </c>
      <c r="G5924" t="s">
        <v>23</v>
      </c>
      <c r="H5924">
        <v>146.9</v>
      </c>
      <c r="I5924" t="str" cm="1">
        <f t="array" ref="I5924">IFERROR(
INDEX(Category_Map!$B$3:$B$28,
MATCH(TRIM(SUBSTITUTE(SUBSTITUTE(CLEAN(G5924),CHAR(160),""),CHAR(10),"")),
TRIM(SUBSTITUTE(SUBSTITUTE(Category_Map!$A$3:$A$28,CHAR(160),""),CHAR(10),"")),0)),
"Not Found")</f>
        <v>Health</v>
      </c>
      <c r="J5924" t="str">
        <f t="shared" si="92"/>
        <v>Pre-COVID</v>
      </c>
    </row>
    <row r="5925" spans="1:10" x14ac:dyDescent="0.35">
      <c r="A5925" t="s">
        <v>34</v>
      </c>
      <c r="B5925">
        <v>2019</v>
      </c>
      <c r="C5925" t="s">
        <v>38</v>
      </c>
      <c r="D5925">
        <v>142</v>
      </c>
      <c r="E5925">
        <v>5</v>
      </c>
      <c r="F5925" s="1">
        <v>43586</v>
      </c>
      <c r="G5925" t="s">
        <v>24</v>
      </c>
      <c r="H5925">
        <v>124.9</v>
      </c>
      <c r="I5925" t="str" cm="1">
        <f t="array" ref="I5925">IFERROR(
INDEX(Category_Map!$B$3:$B$28,
MATCH(TRIM(SUBSTITUTE(SUBSTITUTE(CLEAN(G5925),CHAR(160),""),CHAR(10),"")),
TRIM(SUBSTITUTE(SUBSTITUTE(Category_Map!$A$3:$A$28,CHAR(160),""),CHAR(10),"")),0)),
"Not Found")</f>
        <v>Transport &amp; Communication</v>
      </c>
      <c r="J5925" t="str">
        <f t="shared" si="92"/>
        <v>Pre-COVID</v>
      </c>
    </row>
    <row r="5926" spans="1:10" x14ac:dyDescent="0.35">
      <c r="A5926" t="s">
        <v>34</v>
      </c>
      <c r="B5926">
        <v>2019</v>
      </c>
      <c r="C5926" t="s">
        <v>38</v>
      </c>
      <c r="D5926">
        <v>142</v>
      </c>
      <c r="E5926">
        <v>5</v>
      </c>
      <c r="F5926" s="1">
        <v>43586</v>
      </c>
      <c r="G5926" t="s">
        <v>25</v>
      </c>
      <c r="H5926">
        <v>139.19999999999999</v>
      </c>
      <c r="I5926" t="str" cm="1">
        <f t="array" ref="I5926">IFERROR(
INDEX(Category_Map!$B$3:$B$28,
MATCH(TRIM(SUBSTITUTE(SUBSTITUTE(CLEAN(G5926),CHAR(160),""),CHAR(10),"")),
TRIM(SUBSTITUTE(SUBSTITUTE(Category_Map!$A$3:$A$28,CHAR(160),""),CHAR(10),"")),0)),
"Not Found")</f>
        <v>Recreation and Personal Care</v>
      </c>
      <c r="J5926" t="str">
        <f t="shared" si="92"/>
        <v>Pre-COVID</v>
      </c>
    </row>
    <row r="5927" spans="1:10" x14ac:dyDescent="0.35">
      <c r="A5927" t="s">
        <v>34</v>
      </c>
      <c r="B5927">
        <v>2019</v>
      </c>
      <c r="C5927" t="s">
        <v>38</v>
      </c>
      <c r="D5927">
        <v>142</v>
      </c>
      <c r="E5927">
        <v>5</v>
      </c>
      <c r="F5927" s="1">
        <v>43586</v>
      </c>
      <c r="G5927" t="s">
        <v>26</v>
      </c>
      <c r="H5927">
        <v>151.6</v>
      </c>
      <c r="I5927" t="str" cm="1">
        <f t="array" ref="I5927">IFERROR(
INDEX(Category_Map!$B$3:$B$28,
MATCH(TRIM(SUBSTITUTE(SUBSTITUTE(CLEAN(G5927),CHAR(160),""),CHAR(10),"")),
TRIM(SUBSTITUTE(SUBSTITUTE(Category_Map!$A$3:$A$28,CHAR(160),""),CHAR(10),"")),0)),
"Not Found")</f>
        <v>Education</v>
      </c>
      <c r="J5927" t="str">
        <f t="shared" si="92"/>
        <v>Pre-COVID</v>
      </c>
    </row>
    <row r="5928" spans="1:10" x14ac:dyDescent="0.35">
      <c r="A5928" t="s">
        <v>34</v>
      </c>
      <c r="B5928">
        <v>2019</v>
      </c>
      <c r="C5928" t="s">
        <v>38</v>
      </c>
      <c r="D5928">
        <v>142</v>
      </c>
      <c r="E5928">
        <v>5</v>
      </c>
      <c r="F5928" s="1">
        <v>43586</v>
      </c>
      <c r="G5928" t="s">
        <v>27</v>
      </c>
      <c r="H5928">
        <v>133.4</v>
      </c>
      <c r="I5928" t="str" cm="1">
        <f t="array" ref="I5928">IFERROR(
INDEX(Category_Map!$B$3:$B$28,
MATCH(TRIM(SUBSTITUTE(SUBSTITUTE(CLEAN(G5928),CHAR(160),""),CHAR(10),"")),
TRIM(SUBSTITUTE(SUBSTITUTE(Category_Map!$A$3:$A$28,CHAR(160),""),CHAR(10),"")),0)),
"Not Found")</f>
        <v>Personal care and effects</v>
      </c>
      <c r="J5928" t="str">
        <f t="shared" si="92"/>
        <v>Pre-COVID</v>
      </c>
    </row>
    <row r="5929" spans="1:10" x14ac:dyDescent="0.35">
      <c r="A5929" t="s">
        <v>34</v>
      </c>
      <c r="B5929">
        <v>2019</v>
      </c>
      <c r="C5929" t="s">
        <v>38</v>
      </c>
      <c r="D5929">
        <v>142</v>
      </c>
      <c r="E5929">
        <v>5</v>
      </c>
      <c r="F5929" s="1">
        <v>43586</v>
      </c>
      <c r="G5929" t="s">
        <v>28</v>
      </c>
      <c r="H5929">
        <v>138.19999999999999</v>
      </c>
      <c r="I5929" t="str" cm="1">
        <f t="array" ref="I5929">IFERROR(
INDEX(Category_Map!$B$3:$B$28,
MATCH(TRIM(SUBSTITUTE(SUBSTITUTE(CLEAN(G5929),CHAR(160),""),CHAR(10),"")),
TRIM(SUBSTITUTE(SUBSTITUTE(Category_Map!$A$3:$A$28,CHAR(160),""),CHAR(10),"")),0)),
"Not Found")</f>
        <v>Miscellaneous</v>
      </c>
      <c r="J5929" t="str">
        <f t="shared" si="92"/>
        <v>Pre-COVID</v>
      </c>
    </row>
    <row r="5930" spans="1:10" x14ac:dyDescent="0.35">
      <c r="A5930" t="s">
        <v>30</v>
      </c>
      <c r="B5930">
        <v>2019</v>
      </c>
      <c r="C5930" t="s">
        <v>39</v>
      </c>
      <c r="D5930">
        <v>143.6</v>
      </c>
      <c r="E5930">
        <v>6</v>
      </c>
      <c r="F5930" s="1">
        <v>43617</v>
      </c>
      <c r="G5930" t="s">
        <v>3</v>
      </c>
      <c r="H5930">
        <v>137.80000000000001</v>
      </c>
      <c r="I5930" t="str" cm="1">
        <f t="array" ref="I5930">IFERROR(
INDEX(Category_Map!$B$3:$B$28,
MATCH(TRIM(SUBSTITUTE(SUBSTITUTE(CLEAN(G5930),CHAR(160),""),CHAR(10),"")),
TRIM(SUBSTITUTE(SUBSTITUTE(Category_Map!$A$3:$A$28,CHAR(160),""),CHAR(10),"")),0)),
"Not Found")</f>
        <v>Food</v>
      </c>
      <c r="J5930" t="str">
        <f t="shared" si="92"/>
        <v>Pre-COVID</v>
      </c>
    </row>
    <row r="5931" spans="1:10" x14ac:dyDescent="0.35">
      <c r="A5931" t="s">
        <v>30</v>
      </c>
      <c r="B5931">
        <v>2019</v>
      </c>
      <c r="C5931" t="s">
        <v>39</v>
      </c>
      <c r="D5931">
        <v>143.6</v>
      </c>
      <c r="E5931">
        <v>6</v>
      </c>
      <c r="F5931" s="1">
        <v>43617</v>
      </c>
      <c r="G5931" t="s">
        <v>4</v>
      </c>
      <c r="H5931">
        <v>163.5</v>
      </c>
      <c r="I5931" t="str" cm="1">
        <f t="array" ref="I5931">IFERROR(
INDEX(Category_Map!$B$3:$B$28,
MATCH(TRIM(SUBSTITUTE(SUBSTITUTE(CLEAN(G5931),CHAR(160),""),CHAR(10),"")),
TRIM(SUBSTITUTE(SUBSTITUTE(Category_Map!$A$3:$A$28,CHAR(160),""),CHAR(10),"")),0)),
"Not Found")</f>
        <v>Food</v>
      </c>
      <c r="J5931" t="str">
        <f t="shared" si="92"/>
        <v>Pre-COVID</v>
      </c>
    </row>
    <row r="5932" spans="1:10" x14ac:dyDescent="0.35">
      <c r="A5932" t="s">
        <v>30</v>
      </c>
      <c r="B5932">
        <v>2019</v>
      </c>
      <c r="C5932" t="s">
        <v>39</v>
      </c>
      <c r="D5932">
        <v>143.6</v>
      </c>
      <c r="E5932">
        <v>6</v>
      </c>
      <c r="F5932" s="1">
        <v>43617</v>
      </c>
      <c r="G5932" t="s">
        <v>5</v>
      </c>
      <c r="H5932">
        <v>136.19999999999999</v>
      </c>
      <c r="I5932" t="str" cm="1">
        <f t="array" ref="I5932">IFERROR(
INDEX(Category_Map!$B$3:$B$28,
MATCH(TRIM(SUBSTITUTE(SUBSTITUTE(CLEAN(G5932),CHAR(160),""),CHAR(10),"")),
TRIM(SUBSTITUTE(SUBSTITUTE(Category_Map!$A$3:$A$28,CHAR(160),""),CHAR(10),"")),0)),
"Not Found")</f>
        <v>Food</v>
      </c>
      <c r="J5932" t="str">
        <f t="shared" si="92"/>
        <v>Pre-COVID</v>
      </c>
    </row>
    <row r="5933" spans="1:10" x14ac:dyDescent="0.35">
      <c r="A5933" t="s">
        <v>30</v>
      </c>
      <c r="B5933">
        <v>2019</v>
      </c>
      <c r="C5933" t="s">
        <v>39</v>
      </c>
      <c r="D5933">
        <v>143.6</v>
      </c>
      <c r="E5933">
        <v>6</v>
      </c>
      <c r="F5933" s="1">
        <v>43617</v>
      </c>
      <c r="G5933" t="s">
        <v>6</v>
      </c>
      <c r="H5933">
        <v>143.19999999999999</v>
      </c>
      <c r="I5933" t="str" cm="1">
        <f t="array" ref="I5933">IFERROR(
INDEX(Category_Map!$B$3:$B$28,
MATCH(TRIM(SUBSTITUTE(SUBSTITUTE(CLEAN(G5933),CHAR(160),""),CHAR(10),"")),
TRIM(SUBSTITUTE(SUBSTITUTE(Category_Map!$A$3:$A$28,CHAR(160),""),CHAR(10),"")),0)),
"Not Found")</f>
        <v>Food</v>
      </c>
      <c r="J5933" t="str">
        <f t="shared" si="92"/>
        <v>Pre-COVID</v>
      </c>
    </row>
    <row r="5934" spans="1:10" x14ac:dyDescent="0.35">
      <c r="A5934" t="s">
        <v>30</v>
      </c>
      <c r="B5934">
        <v>2019</v>
      </c>
      <c r="C5934" t="s">
        <v>39</v>
      </c>
      <c r="D5934">
        <v>143.6</v>
      </c>
      <c r="E5934">
        <v>6</v>
      </c>
      <c r="F5934" s="1">
        <v>43617</v>
      </c>
      <c r="G5934" t="s">
        <v>7</v>
      </c>
      <c r="H5934">
        <v>124.3</v>
      </c>
      <c r="I5934" t="str" cm="1">
        <f t="array" ref="I5934">IFERROR(
INDEX(Category_Map!$B$3:$B$28,
MATCH(TRIM(SUBSTITUTE(SUBSTITUTE(CLEAN(G5934),CHAR(160),""),CHAR(10),"")),
TRIM(SUBSTITUTE(SUBSTITUTE(Category_Map!$A$3:$A$28,CHAR(160),""),CHAR(10),"")),0)),
"Not Found")</f>
        <v>Food</v>
      </c>
      <c r="J5934" t="str">
        <f t="shared" si="92"/>
        <v>Pre-COVID</v>
      </c>
    </row>
    <row r="5935" spans="1:10" x14ac:dyDescent="0.35">
      <c r="A5935" t="s">
        <v>30</v>
      </c>
      <c r="B5935">
        <v>2019</v>
      </c>
      <c r="C5935" t="s">
        <v>39</v>
      </c>
      <c r="D5935">
        <v>143.6</v>
      </c>
      <c r="E5935">
        <v>6</v>
      </c>
      <c r="F5935" s="1">
        <v>43617</v>
      </c>
      <c r="G5935" t="s">
        <v>8</v>
      </c>
      <c r="H5935">
        <v>143.30000000000001</v>
      </c>
      <c r="I5935" t="str" cm="1">
        <f t="array" ref="I5935">IFERROR(
INDEX(Category_Map!$B$3:$B$28,
MATCH(TRIM(SUBSTITUTE(SUBSTITUTE(CLEAN(G5935),CHAR(160),""),CHAR(10),"")),
TRIM(SUBSTITUTE(SUBSTITUTE(Category_Map!$A$3:$A$28,CHAR(160),""),CHAR(10),"")),0)),
"Not Found")</f>
        <v>Food</v>
      </c>
      <c r="J5935" t="str">
        <f t="shared" si="92"/>
        <v>Pre-COVID</v>
      </c>
    </row>
    <row r="5936" spans="1:10" x14ac:dyDescent="0.35">
      <c r="A5936" t="s">
        <v>30</v>
      </c>
      <c r="B5936">
        <v>2019</v>
      </c>
      <c r="C5936" t="s">
        <v>39</v>
      </c>
      <c r="D5936">
        <v>143.6</v>
      </c>
      <c r="E5936">
        <v>6</v>
      </c>
      <c r="F5936" s="1">
        <v>43617</v>
      </c>
      <c r="G5936" t="s">
        <v>9</v>
      </c>
      <c r="H5936">
        <v>140.6</v>
      </c>
      <c r="I5936" t="str" cm="1">
        <f t="array" ref="I5936">IFERROR(
INDEX(Category_Map!$B$3:$B$28,
MATCH(TRIM(SUBSTITUTE(SUBSTITUTE(CLEAN(G5936),CHAR(160),""),CHAR(10),"")),
TRIM(SUBSTITUTE(SUBSTITUTE(Category_Map!$A$3:$A$28,CHAR(160),""),CHAR(10),"")),0)),
"Not Found")</f>
        <v>Food</v>
      </c>
      <c r="J5936" t="str">
        <f t="shared" si="92"/>
        <v>Pre-COVID</v>
      </c>
    </row>
    <row r="5937" spans="1:10" x14ac:dyDescent="0.35">
      <c r="A5937" t="s">
        <v>30</v>
      </c>
      <c r="B5937">
        <v>2019</v>
      </c>
      <c r="C5937" t="s">
        <v>39</v>
      </c>
      <c r="D5937">
        <v>143.6</v>
      </c>
      <c r="E5937">
        <v>6</v>
      </c>
      <c r="F5937" s="1">
        <v>43617</v>
      </c>
      <c r="G5937" t="s">
        <v>10</v>
      </c>
      <c r="H5937">
        <v>128.69999999999999</v>
      </c>
      <c r="I5937" t="str" cm="1">
        <f t="array" ref="I5937">IFERROR(
INDEX(Category_Map!$B$3:$B$28,
MATCH(TRIM(SUBSTITUTE(SUBSTITUTE(CLEAN(G5937),CHAR(160),""),CHAR(10),"")),
TRIM(SUBSTITUTE(SUBSTITUTE(Category_Map!$A$3:$A$28,CHAR(160),""),CHAR(10),"")),0)),
"Not Found")</f>
        <v>Food</v>
      </c>
      <c r="J5937" t="str">
        <f t="shared" si="92"/>
        <v>Pre-COVID</v>
      </c>
    </row>
    <row r="5938" spans="1:10" x14ac:dyDescent="0.35">
      <c r="A5938" t="s">
        <v>30</v>
      </c>
      <c r="B5938">
        <v>2019</v>
      </c>
      <c r="C5938" t="s">
        <v>39</v>
      </c>
      <c r="D5938">
        <v>143.6</v>
      </c>
      <c r="E5938">
        <v>6</v>
      </c>
      <c r="F5938" s="1">
        <v>43617</v>
      </c>
      <c r="G5938" t="s">
        <v>11</v>
      </c>
      <c r="H5938">
        <v>110.6</v>
      </c>
      <c r="I5938" t="str" cm="1">
        <f t="array" ref="I5938">IFERROR(
INDEX(Category_Map!$B$3:$B$28,
MATCH(TRIM(SUBSTITUTE(SUBSTITUTE(CLEAN(G5938),CHAR(160),""),CHAR(10),"")),
TRIM(SUBSTITUTE(SUBSTITUTE(Category_Map!$A$3:$A$28,CHAR(160),""),CHAR(10),"")),0)),
"Not Found")</f>
        <v>Food</v>
      </c>
      <c r="J5938" t="str">
        <f t="shared" si="92"/>
        <v>Pre-COVID</v>
      </c>
    </row>
    <row r="5939" spans="1:10" x14ac:dyDescent="0.35">
      <c r="A5939" t="s">
        <v>30</v>
      </c>
      <c r="B5939">
        <v>2019</v>
      </c>
      <c r="C5939" t="s">
        <v>39</v>
      </c>
      <c r="D5939">
        <v>143.6</v>
      </c>
      <c r="E5939">
        <v>6</v>
      </c>
      <c r="F5939" s="1">
        <v>43617</v>
      </c>
      <c r="G5939" t="s">
        <v>12</v>
      </c>
      <c r="H5939">
        <v>140.4</v>
      </c>
      <c r="I5939" t="str" cm="1">
        <f t="array" ref="I5939">IFERROR(
INDEX(Category_Map!$B$3:$B$28,
MATCH(TRIM(SUBSTITUTE(SUBSTITUTE(CLEAN(G5939),CHAR(160),""),CHAR(10),"")),
TRIM(SUBSTITUTE(SUBSTITUTE(Category_Map!$A$3:$A$28,CHAR(160),""),CHAR(10),"")),0)),
"Not Found")</f>
        <v>Food</v>
      </c>
      <c r="J5939" t="str">
        <f t="shared" si="92"/>
        <v>Pre-COVID</v>
      </c>
    </row>
    <row r="5940" spans="1:10" x14ac:dyDescent="0.35">
      <c r="A5940" t="s">
        <v>30</v>
      </c>
      <c r="B5940">
        <v>2019</v>
      </c>
      <c r="C5940" t="s">
        <v>39</v>
      </c>
      <c r="D5940">
        <v>143.6</v>
      </c>
      <c r="E5940">
        <v>6</v>
      </c>
      <c r="F5940" s="1">
        <v>43617</v>
      </c>
      <c r="G5940" t="s">
        <v>13</v>
      </c>
      <c r="H5940">
        <v>138</v>
      </c>
      <c r="I5940" t="str" cm="1">
        <f t="array" ref="I5940">IFERROR(
INDEX(Category_Map!$B$3:$B$28,
MATCH(TRIM(SUBSTITUTE(SUBSTITUTE(CLEAN(G5940),CHAR(160),""),CHAR(10),"")),
TRIM(SUBSTITUTE(SUBSTITUTE(Category_Map!$A$3:$A$28,CHAR(160),""),CHAR(10),"")),0)),
"Not Found")</f>
        <v>Food and beverages</v>
      </c>
      <c r="J5940" t="str">
        <f t="shared" si="92"/>
        <v>Pre-COVID</v>
      </c>
    </row>
    <row r="5941" spans="1:10" x14ac:dyDescent="0.35">
      <c r="A5941" t="s">
        <v>30</v>
      </c>
      <c r="B5941">
        <v>2019</v>
      </c>
      <c r="C5941" t="s">
        <v>39</v>
      </c>
      <c r="D5941">
        <v>143.6</v>
      </c>
      <c r="E5941">
        <v>6</v>
      </c>
      <c r="F5941" s="1">
        <v>43617</v>
      </c>
      <c r="G5941" t="s">
        <v>14</v>
      </c>
      <c r="H5941">
        <v>156.6</v>
      </c>
      <c r="I5941" t="str" cm="1">
        <f t="array" ref="I5941">IFERROR(
INDEX(Category_Map!$B$3:$B$28,
MATCH(TRIM(SUBSTITUTE(SUBSTITUTE(CLEAN(G5941),CHAR(160),""),CHAR(10),"")),
TRIM(SUBSTITUTE(SUBSTITUTE(Category_Map!$A$3:$A$28,CHAR(160),""),CHAR(10),"")),0)),
"Not Found")</f>
        <v>Food and beverages</v>
      </c>
      <c r="J5941" t="str">
        <f t="shared" si="92"/>
        <v>Pre-COVID</v>
      </c>
    </row>
    <row r="5942" spans="1:10" x14ac:dyDescent="0.35">
      <c r="A5942" t="s">
        <v>30</v>
      </c>
      <c r="B5942">
        <v>2019</v>
      </c>
      <c r="C5942" t="s">
        <v>39</v>
      </c>
      <c r="D5942">
        <v>143.6</v>
      </c>
      <c r="E5942">
        <v>6</v>
      </c>
      <c r="F5942" s="1">
        <v>43617</v>
      </c>
      <c r="G5942" t="s">
        <v>15</v>
      </c>
      <c r="H5942">
        <v>141</v>
      </c>
      <c r="I5942" t="str" cm="1">
        <f t="array" ref="I5942">IFERROR(
INDEX(Category_Map!$B$3:$B$28,
MATCH(TRIM(SUBSTITUTE(SUBSTITUTE(CLEAN(G5942),CHAR(160),""),CHAR(10),"")),
TRIM(SUBSTITUTE(SUBSTITUTE(Category_Map!$A$3:$A$28,CHAR(160),""),CHAR(10),"")),0)),
"Not Found")</f>
        <v>Food and beverages</v>
      </c>
      <c r="J5942" t="str">
        <f t="shared" si="92"/>
        <v>Pre-COVID</v>
      </c>
    </row>
    <row r="5943" spans="1:10" x14ac:dyDescent="0.35">
      <c r="A5943" t="s">
        <v>30</v>
      </c>
      <c r="B5943">
        <v>2019</v>
      </c>
      <c r="C5943" t="s">
        <v>39</v>
      </c>
      <c r="D5943">
        <v>143.6</v>
      </c>
      <c r="E5943">
        <v>6</v>
      </c>
      <c r="F5943" s="1">
        <v>43617</v>
      </c>
      <c r="G5943" t="s">
        <v>16</v>
      </c>
      <c r="H5943">
        <v>164.2</v>
      </c>
      <c r="I5943" t="str" cm="1">
        <f t="array" ref="I5943">IFERROR(
INDEX(Category_Map!$B$3:$B$28,
MATCH(TRIM(SUBSTITUTE(SUBSTITUTE(CLEAN(G5943),CHAR(160),""),CHAR(10),"")),
TRIM(SUBSTITUTE(SUBSTITUTE(Category_Map!$A$3:$A$28,CHAR(160),""),CHAR(10),"")),0)),
"Not Found")</f>
        <v>Miscellaneous</v>
      </c>
      <c r="J5943" t="str">
        <f t="shared" si="92"/>
        <v>Pre-COVID</v>
      </c>
    </row>
    <row r="5944" spans="1:10" x14ac:dyDescent="0.35">
      <c r="A5944" t="s">
        <v>30</v>
      </c>
      <c r="B5944">
        <v>2019</v>
      </c>
      <c r="C5944" t="s">
        <v>39</v>
      </c>
      <c r="D5944">
        <v>143.6</v>
      </c>
      <c r="E5944">
        <v>6</v>
      </c>
      <c r="F5944" s="1">
        <v>43617</v>
      </c>
      <c r="G5944" t="s">
        <v>17</v>
      </c>
      <c r="H5944">
        <v>151.4</v>
      </c>
      <c r="I5944" t="str" cm="1">
        <f t="array" ref="I5944">IFERROR(
INDEX(Category_Map!$B$3:$B$28,
MATCH(TRIM(SUBSTITUTE(SUBSTITUTE(CLEAN(G5944),CHAR(160),""),CHAR(10),"")),
TRIM(SUBSTITUTE(SUBSTITUTE(Category_Map!$A$3:$A$28,CHAR(160),""),CHAR(10),"")),0)),
"Not Found")</f>
        <v>Clothing and Footwear</v>
      </c>
      <c r="J5944" t="str">
        <f t="shared" si="92"/>
        <v>Pre-COVID</v>
      </c>
    </row>
    <row r="5945" spans="1:10" x14ac:dyDescent="0.35">
      <c r="A5945" t="s">
        <v>30</v>
      </c>
      <c r="B5945">
        <v>2019</v>
      </c>
      <c r="C5945" t="s">
        <v>39</v>
      </c>
      <c r="D5945">
        <v>143.6</v>
      </c>
      <c r="E5945">
        <v>6</v>
      </c>
      <c r="F5945" s="1">
        <v>43617</v>
      </c>
      <c r="G5945" t="s">
        <v>18</v>
      </c>
      <c r="H5945">
        <v>146.5</v>
      </c>
      <c r="I5945" t="str" cm="1">
        <f t="array" ref="I5945">IFERROR(
INDEX(Category_Map!$B$3:$B$28,
MATCH(TRIM(SUBSTITUTE(SUBSTITUTE(CLEAN(G5945),CHAR(160),""),CHAR(10),"")),
TRIM(SUBSTITUTE(SUBSTITUTE(Category_Map!$A$3:$A$28,CHAR(160),""),CHAR(10),"")),0)),
"Not Found")</f>
        <v>Clothing and Footwear</v>
      </c>
      <c r="J5945" t="str">
        <f t="shared" si="92"/>
        <v>Pre-COVID</v>
      </c>
    </row>
    <row r="5946" spans="1:10" x14ac:dyDescent="0.35">
      <c r="A5946" t="s">
        <v>30</v>
      </c>
      <c r="B5946">
        <v>2019</v>
      </c>
      <c r="C5946" t="s">
        <v>39</v>
      </c>
      <c r="D5946">
        <v>143.6</v>
      </c>
      <c r="E5946">
        <v>6</v>
      </c>
      <c r="F5946" s="1">
        <v>43617</v>
      </c>
      <c r="G5946" t="s">
        <v>19</v>
      </c>
      <c r="H5946">
        <v>150.69999999999999</v>
      </c>
      <c r="I5946" t="str" cm="1">
        <f t="array" ref="I5946">IFERROR(
INDEX(Category_Map!$B$3:$B$28,
MATCH(TRIM(SUBSTITUTE(SUBSTITUTE(CLEAN(G5946),CHAR(160),""),CHAR(10),"")),
TRIM(SUBSTITUTE(SUBSTITUTE(Category_Map!$A$3:$A$28,CHAR(160),""),CHAR(10),"")),0)),
"Not Found")</f>
        <v>Clothing and Footwear</v>
      </c>
      <c r="J5946" t="str">
        <f t="shared" si="92"/>
        <v>Pre-COVID</v>
      </c>
    </row>
    <row r="5947" spans="1:10" x14ac:dyDescent="0.35">
      <c r="A5947" t="s">
        <v>30</v>
      </c>
      <c r="B5947">
        <v>2019</v>
      </c>
      <c r="C5947" t="s">
        <v>39</v>
      </c>
      <c r="D5947">
        <v>143.6</v>
      </c>
      <c r="E5947">
        <v>6</v>
      </c>
      <c r="F5947" s="1">
        <v>43617</v>
      </c>
      <c r="G5947" t="s">
        <v>20</v>
      </c>
      <c r="H5947">
        <v>0</v>
      </c>
      <c r="I5947" t="str" cm="1">
        <f t="array" ref="I5947">IFERROR(
INDEX(Category_Map!$B$3:$B$28,
MATCH(TRIM(SUBSTITUTE(SUBSTITUTE(CLEAN(G5947),CHAR(160),""),CHAR(10),"")),
TRIM(SUBSTITUTE(SUBSTITUTE(Category_Map!$A$3:$A$28,CHAR(160),""),CHAR(10),"")),0)),
"Not Found")</f>
        <v>Housing and Utilities</v>
      </c>
      <c r="J5947" t="str">
        <f t="shared" si="92"/>
        <v>Pre-COVID</v>
      </c>
    </row>
    <row r="5948" spans="1:10" x14ac:dyDescent="0.35">
      <c r="A5948" t="s">
        <v>30</v>
      </c>
      <c r="B5948">
        <v>2019</v>
      </c>
      <c r="C5948" t="s">
        <v>39</v>
      </c>
      <c r="D5948">
        <v>143.6</v>
      </c>
      <c r="E5948">
        <v>6</v>
      </c>
      <c r="F5948" s="1">
        <v>43617</v>
      </c>
      <c r="G5948" t="s">
        <v>21</v>
      </c>
      <c r="H5948">
        <v>147.80000000000001</v>
      </c>
      <c r="I5948" t="str" cm="1">
        <f t="array" ref="I5948">IFERROR(
INDEX(Category_Map!$B$3:$B$28,
MATCH(TRIM(SUBSTITUTE(SUBSTITUTE(CLEAN(G5948),CHAR(160),""),CHAR(10),"")),
TRIM(SUBSTITUTE(SUBSTITUTE(Category_Map!$A$3:$A$28,CHAR(160),""),CHAR(10),"")),0)),
"Not Found")</f>
        <v>Fuel and Energy</v>
      </c>
      <c r="J5948" t="str">
        <f t="shared" si="92"/>
        <v>Pre-COVID</v>
      </c>
    </row>
    <row r="5949" spans="1:10" x14ac:dyDescent="0.35">
      <c r="A5949" t="s">
        <v>30</v>
      </c>
      <c r="B5949">
        <v>2019</v>
      </c>
      <c r="C5949" t="s">
        <v>39</v>
      </c>
      <c r="D5949">
        <v>143.6</v>
      </c>
      <c r="E5949">
        <v>6</v>
      </c>
      <c r="F5949" s="1">
        <v>43617</v>
      </c>
      <c r="G5949" t="s">
        <v>22</v>
      </c>
      <c r="H5949">
        <v>149.6</v>
      </c>
      <c r="I5949" t="str" cm="1">
        <f t="array" ref="I5949">IFERROR(
INDEX(Category_Map!$B$3:$B$28,
MATCH(TRIM(SUBSTITUTE(SUBSTITUTE(CLEAN(G5949),CHAR(160),""),CHAR(10),"")),
TRIM(SUBSTITUTE(SUBSTITUTE(Category_Map!$A$3:$A$28,CHAR(160),""),CHAR(10),"")),0)),
"Not Found")</f>
        <v>Household goods and services</v>
      </c>
      <c r="J5949" t="str">
        <f t="shared" si="92"/>
        <v>Pre-COVID</v>
      </c>
    </row>
    <row r="5950" spans="1:10" x14ac:dyDescent="0.35">
      <c r="A5950" t="s">
        <v>30</v>
      </c>
      <c r="B5950">
        <v>2019</v>
      </c>
      <c r="C5950" t="s">
        <v>39</v>
      </c>
      <c r="D5950">
        <v>143.6</v>
      </c>
      <c r="E5950">
        <v>6</v>
      </c>
      <c r="F5950" s="1">
        <v>43617</v>
      </c>
      <c r="G5950" t="s">
        <v>23</v>
      </c>
      <c r="H5950">
        <v>151.69999999999999</v>
      </c>
      <c r="I5950" t="str" cm="1">
        <f t="array" ref="I5950">IFERROR(
INDEX(Category_Map!$B$3:$B$28,
MATCH(TRIM(SUBSTITUTE(SUBSTITUTE(CLEAN(G5950),CHAR(160),""),CHAR(10),"")),
TRIM(SUBSTITUTE(SUBSTITUTE(Category_Map!$A$3:$A$28,CHAR(160),""),CHAR(10),"")),0)),
"Not Found")</f>
        <v>Health</v>
      </c>
      <c r="J5950" t="str">
        <f t="shared" si="92"/>
        <v>Pre-COVID</v>
      </c>
    </row>
    <row r="5951" spans="1:10" x14ac:dyDescent="0.35">
      <c r="A5951" t="s">
        <v>30</v>
      </c>
      <c r="B5951">
        <v>2019</v>
      </c>
      <c r="C5951" t="s">
        <v>39</v>
      </c>
      <c r="D5951">
        <v>143.6</v>
      </c>
      <c r="E5951">
        <v>6</v>
      </c>
      <c r="F5951" s="1">
        <v>43617</v>
      </c>
      <c r="G5951" t="s">
        <v>24</v>
      </c>
      <c r="H5951">
        <v>130.19999999999999</v>
      </c>
      <c r="I5951" t="str" cm="1">
        <f t="array" ref="I5951">IFERROR(
INDEX(Category_Map!$B$3:$B$28,
MATCH(TRIM(SUBSTITUTE(SUBSTITUTE(CLEAN(G5951),CHAR(160),""),CHAR(10),"")),
TRIM(SUBSTITUTE(SUBSTITUTE(Category_Map!$A$3:$A$28,CHAR(160),""),CHAR(10),"")),0)),
"Not Found")</f>
        <v>Transport &amp; Communication</v>
      </c>
      <c r="J5951" t="str">
        <f t="shared" si="92"/>
        <v>Pre-COVID</v>
      </c>
    </row>
    <row r="5952" spans="1:10" x14ac:dyDescent="0.35">
      <c r="A5952" t="s">
        <v>30</v>
      </c>
      <c r="B5952">
        <v>2019</v>
      </c>
      <c r="C5952" t="s">
        <v>39</v>
      </c>
      <c r="D5952">
        <v>143.6</v>
      </c>
      <c r="E5952">
        <v>6</v>
      </c>
      <c r="F5952" s="1">
        <v>43617</v>
      </c>
      <c r="G5952" t="s">
        <v>25</v>
      </c>
      <c r="H5952">
        <v>146.4</v>
      </c>
      <c r="I5952" t="str" cm="1">
        <f t="array" ref="I5952">IFERROR(
INDEX(Category_Map!$B$3:$B$28,
MATCH(TRIM(SUBSTITUTE(SUBSTITUTE(CLEAN(G5952),CHAR(160),""),CHAR(10),"")),
TRIM(SUBSTITUTE(SUBSTITUTE(Category_Map!$A$3:$A$28,CHAR(160),""),CHAR(10),"")),0)),
"Not Found")</f>
        <v>Recreation and Personal Care</v>
      </c>
      <c r="J5952" t="str">
        <f t="shared" si="92"/>
        <v>Pre-COVID</v>
      </c>
    </row>
    <row r="5953" spans="1:10" x14ac:dyDescent="0.35">
      <c r="A5953" t="s">
        <v>30</v>
      </c>
      <c r="B5953">
        <v>2019</v>
      </c>
      <c r="C5953" t="s">
        <v>39</v>
      </c>
      <c r="D5953">
        <v>143.6</v>
      </c>
      <c r="E5953">
        <v>6</v>
      </c>
      <c r="F5953" s="1">
        <v>43617</v>
      </c>
      <c r="G5953" t="s">
        <v>26</v>
      </c>
      <c r="H5953">
        <v>157.69999999999999</v>
      </c>
      <c r="I5953" t="str" cm="1">
        <f t="array" ref="I5953">IFERROR(
INDEX(Category_Map!$B$3:$B$28,
MATCH(TRIM(SUBSTITUTE(SUBSTITUTE(CLEAN(G5953),CHAR(160),""),CHAR(10),"")),
TRIM(SUBSTITUTE(SUBSTITUTE(Category_Map!$A$3:$A$28,CHAR(160),""),CHAR(10),"")),0)),
"Not Found")</f>
        <v>Education</v>
      </c>
      <c r="J5953" t="str">
        <f t="shared" si="92"/>
        <v>Pre-COVID</v>
      </c>
    </row>
    <row r="5954" spans="1:10" x14ac:dyDescent="0.35">
      <c r="A5954" t="s">
        <v>30</v>
      </c>
      <c r="B5954">
        <v>2019</v>
      </c>
      <c r="C5954" t="s">
        <v>39</v>
      </c>
      <c r="D5954">
        <v>143.6</v>
      </c>
      <c r="E5954">
        <v>6</v>
      </c>
      <c r="F5954" s="1">
        <v>43617</v>
      </c>
      <c r="G5954" t="s">
        <v>27</v>
      </c>
      <c r="H5954">
        <v>134.80000000000001</v>
      </c>
      <c r="I5954" t="str" cm="1">
        <f t="array" ref="I5954">IFERROR(
INDEX(Category_Map!$B$3:$B$28,
MATCH(TRIM(SUBSTITUTE(SUBSTITUTE(CLEAN(G5954),CHAR(160),""),CHAR(10),"")),
TRIM(SUBSTITUTE(SUBSTITUTE(Category_Map!$A$3:$A$28,CHAR(160),""),CHAR(10),"")),0)),
"Not Found")</f>
        <v>Personal care and effects</v>
      </c>
      <c r="J5954" t="str">
        <f t="shared" ref="J5954:J6017" si="93">IF(F5954 &lt; DATE(2020,3,1), "Pre-COVID", "Post-COVID")</f>
        <v>Pre-COVID</v>
      </c>
    </row>
    <row r="5955" spans="1:10" x14ac:dyDescent="0.35">
      <c r="A5955" t="s">
        <v>30</v>
      </c>
      <c r="B5955">
        <v>2019</v>
      </c>
      <c r="C5955" t="s">
        <v>39</v>
      </c>
      <c r="D5955">
        <v>143.6</v>
      </c>
      <c r="E5955">
        <v>6</v>
      </c>
      <c r="F5955" s="1">
        <v>43617</v>
      </c>
      <c r="G5955" t="s">
        <v>28</v>
      </c>
      <c r="H5955">
        <v>143.30000000000001</v>
      </c>
      <c r="I5955" t="str" cm="1">
        <f t="array" ref="I5955">IFERROR(
INDEX(Category_Map!$B$3:$B$28,
MATCH(TRIM(SUBSTITUTE(SUBSTITUTE(CLEAN(G5955),CHAR(160),""),CHAR(10),"")),
TRIM(SUBSTITUTE(SUBSTITUTE(Category_Map!$A$3:$A$28,CHAR(160),""),CHAR(10),"")),0)),
"Not Found")</f>
        <v>Miscellaneous</v>
      </c>
      <c r="J5955" t="str">
        <f t="shared" si="93"/>
        <v>Pre-COVID</v>
      </c>
    </row>
    <row r="5956" spans="1:10" x14ac:dyDescent="0.35">
      <c r="A5956" t="s">
        <v>33</v>
      </c>
      <c r="B5956">
        <v>2019</v>
      </c>
      <c r="C5956" t="s">
        <v>39</v>
      </c>
      <c r="D5956">
        <v>142.1</v>
      </c>
      <c r="E5956">
        <v>6</v>
      </c>
      <c r="F5956" s="1">
        <v>43617</v>
      </c>
      <c r="G5956" t="s">
        <v>3</v>
      </c>
      <c r="H5956">
        <v>140.69999999999999</v>
      </c>
      <c r="I5956" t="str" cm="1">
        <f t="array" ref="I5956">IFERROR(
INDEX(Category_Map!$B$3:$B$28,
MATCH(TRIM(SUBSTITUTE(SUBSTITUTE(CLEAN(G5956),CHAR(160),""),CHAR(10),"")),
TRIM(SUBSTITUTE(SUBSTITUTE(Category_Map!$A$3:$A$28,CHAR(160),""),CHAR(10),"")),0)),
"Not Found")</f>
        <v>Food</v>
      </c>
      <c r="J5956" t="str">
        <f t="shared" si="93"/>
        <v>Pre-COVID</v>
      </c>
    </row>
    <row r="5957" spans="1:10" x14ac:dyDescent="0.35">
      <c r="A5957" t="s">
        <v>33</v>
      </c>
      <c r="B5957">
        <v>2019</v>
      </c>
      <c r="C5957" t="s">
        <v>39</v>
      </c>
      <c r="D5957">
        <v>142.1</v>
      </c>
      <c r="E5957">
        <v>6</v>
      </c>
      <c r="F5957" s="1">
        <v>43617</v>
      </c>
      <c r="G5957" t="s">
        <v>4</v>
      </c>
      <c r="H5957">
        <v>159.6</v>
      </c>
      <c r="I5957" t="str" cm="1">
        <f t="array" ref="I5957">IFERROR(
INDEX(Category_Map!$B$3:$B$28,
MATCH(TRIM(SUBSTITUTE(SUBSTITUTE(CLEAN(G5957),CHAR(160),""),CHAR(10),"")),
TRIM(SUBSTITUTE(SUBSTITUTE(Category_Map!$A$3:$A$28,CHAR(160),""),CHAR(10),"")),0)),
"Not Found")</f>
        <v>Food</v>
      </c>
      <c r="J5957" t="str">
        <f t="shared" si="93"/>
        <v>Pre-COVID</v>
      </c>
    </row>
    <row r="5958" spans="1:10" x14ac:dyDescent="0.35">
      <c r="A5958" t="s">
        <v>33</v>
      </c>
      <c r="B5958">
        <v>2019</v>
      </c>
      <c r="C5958" t="s">
        <v>39</v>
      </c>
      <c r="D5958">
        <v>142.1</v>
      </c>
      <c r="E5958">
        <v>6</v>
      </c>
      <c r="F5958" s="1">
        <v>43617</v>
      </c>
      <c r="G5958" t="s">
        <v>5</v>
      </c>
      <c r="H5958">
        <v>140.4</v>
      </c>
      <c r="I5958" t="str" cm="1">
        <f t="array" ref="I5958">IFERROR(
INDEX(Category_Map!$B$3:$B$28,
MATCH(TRIM(SUBSTITUTE(SUBSTITUTE(CLEAN(G5958),CHAR(160),""),CHAR(10),"")),
TRIM(SUBSTITUTE(SUBSTITUTE(Category_Map!$A$3:$A$28,CHAR(160),""),CHAR(10),"")),0)),
"Not Found")</f>
        <v>Food</v>
      </c>
      <c r="J5958" t="str">
        <f t="shared" si="93"/>
        <v>Pre-COVID</v>
      </c>
    </row>
    <row r="5959" spans="1:10" x14ac:dyDescent="0.35">
      <c r="A5959" t="s">
        <v>33</v>
      </c>
      <c r="B5959">
        <v>2019</v>
      </c>
      <c r="C5959" t="s">
        <v>39</v>
      </c>
      <c r="D5959">
        <v>142.1</v>
      </c>
      <c r="E5959">
        <v>6</v>
      </c>
      <c r="F5959" s="1">
        <v>43617</v>
      </c>
      <c r="G5959" t="s">
        <v>6</v>
      </c>
      <c r="H5959">
        <v>143.4</v>
      </c>
      <c r="I5959" t="str" cm="1">
        <f t="array" ref="I5959">IFERROR(
INDEX(Category_Map!$B$3:$B$28,
MATCH(TRIM(SUBSTITUTE(SUBSTITUTE(CLEAN(G5959),CHAR(160),""),CHAR(10),"")),
TRIM(SUBSTITUTE(SUBSTITUTE(Category_Map!$A$3:$A$28,CHAR(160),""),CHAR(10),"")),0)),
"Not Found")</f>
        <v>Food</v>
      </c>
      <c r="J5959" t="str">
        <f t="shared" si="93"/>
        <v>Pre-COVID</v>
      </c>
    </row>
    <row r="5960" spans="1:10" x14ac:dyDescent="0.35">
      <c r="A5960" t="s">
        <v>33</v>
      </c>
      <c r="B5960">
        <v>2019</v>
      </c>
      <c r="C5960" t="s">
        <v>39</v>
      </c>
      <c r="D5960">
        <v>142.1</v>
      </c>
      <c r="E5960">
        <v>6</v>
      </c>
      <c r="F5960" s="1">
        <v>43617</v>
      </c>
      <c r="G5960" t="s">
        <v>7</v>
      </c>
      <c r="H5960">
        <v>118.6</v>
      </c>
      <c r="I5960" t="str" cm="1">
        <f t="array" ref="I5960">IFERROR(
INDEX(Category_Map!$B$3:$B$28,
MATCH(TRIM(SUBSTITUTE(SUBSTITUTE(CLEAN(G5960),CHAR(160),""),CHAR(10),"")),
TRIM(SUBSTITUTE(SUBSTITUTE(Category_Map!$A$3:$A$28,CHAR(160),""),CHAR(10),"")),0)),
"Not Found")</f>
        <v>Food</v>
      </c>
      <c r="J5960" t="str">
        <f t="shared" si="93"/>
        <v>Pre-COVID</v>
      </c>
    </row>
    <row r="5961" spans="1:10" x14ac:dyDescent="0.35">
      <c r="A5961" t="s">
        <v>33</v>
      </c>
      <c r="B5961">
        <v>2019</v>
      </c>
      <c r="C5961" t="s">
        <v>39</v>
      </c>
      <c r="D5961">
        <v>142.1</v>
      </c>
      <c r="E5961">
        <v>6</v>
      </c>
      <c r="F5961" s="1">
        <v>43617</v>
      </c>
      <c r="G5961" t="s">
        <v>8</v>
      </c>
      <c r="H5961">
        <v>150.9</v>
      </c>
      <c r="I5961" t="str" cm="1">
        <f t="array" ref="I5961">IFERROR(
INDEX(Category_Map!$B$3:$B$28,
MATCH(TRIM(SUBSTITUTE(SUBSTITUTE(CLEAN(G5961),CHAR(160),""),CHAR(10),"")),
TRIM(SUBSTITUTE(SUBSTITUTE(Category_Map!$A$3:$A$28,CHAR(160),""),CHAR(10),"")),0)),
"Not Found")</f>
        <v>Food</v>
      </c>
      <c r="J5961" t="str">
        <f t="shared" si="93"/>
        <v>Pre-COVID</v>
      </c>
    </row>
    <row r="5962" spans="1:10" x14ac:dyDescent="0.35">
      <c r="A5962" t="s">
        <v>33</v>
      </c>
      <c r="B5962">
        <v>2019</v>
      </c>
      <c r="C5962" t="s">
        <v>39</v>
      </c>
      <c r="D5962">
        <v>142.1</v>
      </c>
      <c r="E5962">
        <v>6</v>
      </c>
      <c r="F5962" s="1">
        <v>43617</v>
      </c>
      <c r="G5962" t="s">
        <v>9</v>
      </c>
      <c r="H5962">
        <v>169.8</v>
      </c>
      <c r="I5962" t="str" cm="1">
        <f t="array" ref="I5962">IFERROR(
INDEX(Category_Map!$B$3:$B$28,
MATCH(TRIM(SUBSTITUTE(SUBSTITUTE(CLEAN(G5962),CHAR(160),""),CHAR(10),"")),
TRIM(SUBSTITUTE(SUBSTITUTE(Category_Map!$A$3:$A$28,CHAR(160),""),CHAR(10),"")),0)),
"Not Found")</f>
        <v>Food</v>
      </c>
      <c r="J5962" t="str">
        <f t="shared" si="93"/>
        <v>Pre-COVID</v>
      </c>
    </row>
    <row r="5963" spans="1:10" x14ac:dyDescent="0.35">
      <c r="A5963" t="s">
        <v>33</v>
      </c>
      <c r="B5963">
        <v>2019</v>
      </c>
      <c r="C5963" t="s">
        <v>39</v>
      </c>
      <c r="D5963">
        <v>142.1</v>
      </c>
      <c r="E5963">
        <v>6</v>
      </c>
      <c r="F5963" s="1">
        <v>43617</v>
      </c>
      <c r="G5963" t="s">
        <v>10</v>
      </c>
      <c r="H5963">
        <v>127.4</v>
      </c>
      <c r="I5963" t="str" cm="1">
        <f t="array" ref="I5963">IFERROR(
INDEX(Category_Map!$B$3:$B$28,
MATCH(TRIM(SUBSTITUTE(SUBSTITUTE(CLEAN(G5963),CHAR(160),""),CHAR(10),"")),
TRIM(SUBSTITUTE(SUBSTITUTE(Category_Map!$A$3:$A$28,CHAR(160),""),CHAR(10),"")),0)),
"Not Found")</f>
        <v>Food</v>
      </c>
      <c r="J5963" t="str">
        <f t="shared" si="93"/>
        <v>Pre-COVID</v>
      </c>
    </row>
    <row r="5964" spans="1:10" x14ac:dyDescent="0.35">
      <c r="A5964" t="s">
        <v>33</v>
      </c>
      <c r="B5964">
        <v>2019</v>
      </c>
      <c r="C5964" t="s">
        <v>39</v>
      </c>
      <c r="D5964">
        <v>142.1</v>
      </c>
      <c r="E5964">
        <v>6</v>
      </c>
      <c r="F5964" s="1">
        <v>43617</v>
      </c>
      <c r="G5964" t="s">
        <v>11</v>
      </c>
      <c r="H5964">
        <v>111.8</v>
      </c>
      <c r="I5964" t="str" cm="1">
        <f t="array" ref="I5964">IFERROR(
INDEX(Category_Map!$B$3:$B$28,
MATCH(TRIM(SUBSTITUTE(SUBSTITUTE(CLEAN(G5964),CHAR(160),""),CHAR(10),"")),
TRIM(SUBSTITUTE(SUBSTITUTE(Category_Map!$A$3:$A$28,CHAR(160),""),CHAR(10),"")),0)),
"Not Found")</f>
        <v>Food</v>
      </c>
      <c r="J5964" t="str">
        <f t="shared" si="93"/>
        <v>Pre-COVID</v>
      </c>
    </row>
    <row r="5965" spans="1:10" x14ac:dyDescent="0.35">
      <c r="A5965" t="s">
        <v>33</v>
      </c>
      <c r="B5965">
        <v>2019</v>
      </c>
      <c r="C5965" t="s">
        <v>39</v>
      </c>
      <c r="D5965">
        <v>142.1</v>
      </c>
      <c r="E5965">
        <v>6</v>
      </c>
      <c r="F5965" s="1">
        <v>43617</v>
      </c>
      <c r="G5965" t="s">
        <v>12</v>
      </c>
      <c r="H5965">
        <v>141</v>
      </c>
      <c r="I5965" t="str" cm="1">
        <f t="array" ref="I5965">IFERROR(
INDEX(Category_Map!$B$3:$B$28,
MATCH(TRIM(SUBSTITUTE(SUBSTITUTE(CLEAN(G5965),CHAR(160),""),CHAR(10),"")),
TRIM(SUBSTITUTE(SUBSTITUTE(Category_Map!$A$3:$A$28,CHAR(160),""),CHAR(10),"")),0)),
"Not Found")</f>
        <v>Food</v>
      </c>
      <c r="J5965" t="str">
        <f t="shared" si="93"/>
        <v>Pre-COVID</v>
      </c>
    </row>
    <row r="5966" spans="1:10" x14ac:dyDescent="0.35">
      <c r="A5966" t="s">
        <v>33</v>
      </c>
      <c r="B5966">
        <v>2019</v>
      </c>
      <c r="C5966" t="s">
        <v>39</v>
      </c>
      <c r="D5966">
        <v>142.1</v>
      </c>
      <c r="E5966">
        <v>6</v>
      </c>
      <c r="F5966" s="1">
        <v>43617</v>
      </c>
      <c r="G5966" t="s">
        <v>13</v>
      </c>
      <c r="H5966">
        <v>129</v>
      </c>
      <c r="I5966" t="str" cm="1">
        <f t="array" ref="I5966">IFERROR(
INDEX(Category_Map!$B$3:$B$28,
MATCH(TRIM(SUBSTITUTE(SUBSTITUTE(CLEAN(G5966),CHAR(160),""),CHAR(10),"")),
TRIM(SUBSTITUTE(SUBSTITUTE(Category_Map!$A$3:$A$28,CHAR(160),""),CHAR(10),"")),0)),
"Not Found")</f>
        <v>Food and beverages</v>
      </c>
      <c r="J5966" t="str">
        <f t="shared" si="93"/>
        <v>Pre-COVID</v>
      </c>
    </row>
    <row r="5967" spans="1:10" x14ac:dyDescent="0.35">
      <c r="A5967" t="s">
        <v>33</v>
      </c>
      <c r="B5967">
        <v>2019</v>
      </c>
      <c r="C5967" t="s">
        <v>39</v>
      </c>
      <c r="D5967">
        <v>142.1</v>
      </c>
      <c r="E5967">
        <v>6</v>
      </c>
      <c r="F5967" s="1">
        <v>43617</v>
      </c>
      <c r="G5967" t="s">
        <v>14</v>
      </c>
      <c r="H5967">
        <v>155.1</v>
      </c>
      <c r="I5967" t="str" cm="1">
        <f t="array" ref="I5967">IFERROR(
INDEX(Category_Map!$B$3:$B$28,
MATCH(TRIM(SUBSTITUTE(SUBSTITUTE(CLEAN(G5967),CHAR(160),""),CHAR(10),"")),
TRIM(SUBSTITUTE(SUBSTITUTE(Category_Map!$A$3:$A$28,CHAR(160),""),CHAR(10),"")),0)),
"Not Found")</f>
        <v>Food and beverages</v>
      </c>
      <c r="J5967" t="str">
        <f t="shared" si="93"/>
        <v>Pre-COVID</v>
      </c>
    </row>
    <row r="5968" spans="1:10" x14ac:dyDescent="0.35">
      <c r="A5968" t="s">
        <v>33</v>
      </c>
      <c r="B5968">
        <v>2019</v>
      </c>
      <c r="C5968" t="s">
        <v>39</v>
      </c>
      <c r="D5968">
        <v>142.1</v>
      </c>
      <c r="E5968">
        <v>6</v>
      </c>
      <c r="F5968" s="1">
        <v>43617</v>
      </c>
      <c r="G5968" t="s">
        <v>15</v>
      </c>
      <c r="H5968">
        <v>145.6</v>
      </c>
      <c r="I5968" t="str" cm="1">
        <f t="array" ref="I5968">IFERROR(
INDEX(Category_Map!$B$3:$B$28,
MATCH(TRIM(SUBSTITUTE(SUBSTITUTE(CLEAN(G5968),CHAR(160),""),CHAR(10),"")),
TRIM(SUBSTITUTE(SUBSTITUTE(Category_Map!$A$3:$A$28,CHAR(160),""),CHAR(10),"")),0)),
"Not Found")</f>
        <v>Food and beverages</v>
      </c>
      <c r="J5968" t="str">
        <f t="shared" si="93"/>
        <v>Pre-COVID</v>
      </c>
    </row>
    <row r="5969" spans="1:10" x14ac:dyDescent="0.35">
      <c r="A5969" t="s">
        <v>33</v>
      </c>
      <c r="B5969">
        <v>2019</v>
      </c>
      <c r="C5969" t="s">
        <v>39</v>
      </c>
      <c r="D5969">
        <v>142.1</v>
      </c>
      <c r="E5969">
        <v>6</v>
      </c>
      <c r="F5969" s="1">
        <v>43617</v>
      </c>
      <c r="G5969" t="s">
        <v>16</v>
      </c>
      <c r="H5969">
        <v>166.7</v>
      </c>
      <c r="I5969" t="str" cm="1">
        <f t="array" ref="I5969">IFERROR(
INDEX(Category_Map!$B$3:$B$28,
MATCH(TRIM(SUBSTITUTE(SUBSTITUTE(CLEAN(G5969),CHAR(160),""),CHAR(10),"")),
TRIM(SUBSTITUTE(SUBSTITUTE(Category_Map!$A$3:$A$28,CHAR(160),""),CHAR(10),"")),0)),
"Not Found")</f>
        <v>Miscellaneous</v>
      </c>
      <c r="J5969" t="str">
        <f t="shared" si="93"/>
        <v>Pre-COVID</v>
      </c>
    </row>
    <row r="5970" spans="1:10" x14ac:dyDescent="0.35">
      <c r="A5970" t="s">
        <v>33</v>
      </c>
      <c r="B5970">
        <v>2019</v>
      </c>
      <c r="C5970" t="s">
        <v>39</v>
      </c>
      <c r="D5970">
        <v>142.1</v>
      </c>
      <c r="E5970">
        <v>6</v>
      </c>
      <c r="F5970" s="1">
        <v>43617</v>
      </c>
      <c r="G5970" t="s">
        <v>17</v>
      </c>
      <c r="H5970">
        <v>144.30000000000001</v>
      </c>
      <c r="I5970" t="str" cm="1">
        <f t="array" ref="I5970">IFERROR(
INDEX(Category_Map!$B$3:$B$28,
MATCH(TRIM(SUBSTITUTE(SUBSTITUTE(CLEAN(G5970),CHAR(160),""),CHAR(10),"")),
TRIM(SUBSTITUTE(SUBSTITUTE(Category_Map!$A$3:$A$28,CHAR(160),""),CHAR(10),"")),0)),
"Not Found")</f>
        <v>Clothing and Footwear</v>
      </c>
      <c r="J5970" t="str">
        <f t="shared" si="93"/>
        <v>Pre-COVID</v>
      </c>
    </row>
    <row r="5971" spans="1:10" x14ac:dyDescent="0.35">
      <c r="A5971" t="s">
        <v>33</v>
      </c>
      <c r="B5971">
        <v>2019</v>
      </c>
      <c r="C5971" t="s">
        <v>39</v>
      </c>
      <c r="D5971">
        <v>142.1</v>
      </c>
      <c r="E5971">
        <v>6</v>
      </c>
      <c r="F5971" s="1">
        <v>43617</v>
      </c>
      <c r="G5971" t="s">
        <v>18</v>
      </c>
      <c r="H5971">
        <v>131.69999999999999</v>
      </c>
      <c r="I5971" t="str" cm="1">
        <f t="array" ref="I5971">IFERROR(
INDEX(Category_Map!$B$3:$B$28,
MATCH(TRIM(SUBSTITUTE(SUBSTITUTE(CLEAN(G5971),CHAR(160),""),CHAR(10),"")),
TRIM(SUBSTITUTE(SUBSTITUTE(Category_Map!$A$3:$A$28,CHAR(160),""),CHAR(10),"")),0)),
"Not Found")</f>
        <v>Clothing and Footwear</v>
      </c>
      <c r="J5971" t="str">
        <f t="shared" si="93"/>
        <v>Pre-COVID</v>
      </c>
    </row>
    <row r="5972" spans="1:10" x14ac:dyDescent="0.35">
      <c r="A5972" t="s">
        <v>33</v>
      </c>
      <c r="B5972">
        <v>2019</v>
      </c>
      <c r="C5972" t="s">
        <v>39</v>
      </c>
      <c r="D5972">
        <v>142.1</v>
      </c>
      <c r="E5972">
        <v>6</v>
      </c>
      <c r="F5972" s="1">
        <v>43617</v>
      </c>
      <c r="G5972" t="s">
        <v>19</v>
      </c>
      <c r="H5972">
        <v>142.4</v>
      </c>
      <c r="I5972" t="str" cm="1">
        <f t="array" ref="I5972">IFERROR(
INDEX(Category_Map!$B$3:$B$28,
MATCH(TRIM(SUBSTITUTE(SUBSTITUTE(CLEAN(G5972),CHAR(160),""),CHAR(10),"")),
TRIM(SUBSTITUTE(SUBSTITUTE(Category_Map!$A$3:$A$28,CHAR(160),""),CHAR(10),"")),0)),
"Not Found")</f>
        <v>Clothing and Footwear</v>
      </c>
      <c r="J5972" t="str">
        <f t="shared" si="93"/>
        <v>Pre-COVID</v>
      </c>
    </row>
    <row r="5973" spans="1:10" x14ac:dyDescent="0.35">
      <c r="A5973" t="s">
        <v>33</v>
      </c>
      <c r="B5973">
        <v>2019</v>
      </c>
      <c r="C5973" t="s">
        <v>39</v>
      </c>
      <c r="D5973">
        <v>142.1</v>
      </c>
      <c r="E5973">
        <v>6</v>
      </c>
      <c r="F5973" s="1">
        <v>43617</v>
      </c>
      <c r="G5973" t="s">
        <v>20</v>
      </c>
      <c r="H5973">
        <v>149.4</v>
      </c>
      <c r="I5973" t="str" cm="1">
        <f t="array" ref="I5973">IFERROR(
INDEX(Category_Map!$B$3:$B$28,
MATCH(TRIM(SUBSTITUTE(SUBSTITUTE(CLEAN(G5973),CHAR(160),""),CHAR(10),"")),
TRIM(SUBSTITUTE(SUBSTITUTE(Category_Map!$A$3:$A$28,CHAR(160),""),CHAR(10),"")),0)),
"Not Found")</f>
        <v>Housing and Utilities</v>
      </c>
      <c r="J5973" t="str">
        <f t="shared" si="93"/>
        <v>Pre-COVID</v>
      </c>
    </row>
    <row r="5974" spans="1:10" x14ac:dyDescent="0.35">
      <c r="A5974" t="s">
        <v>33</v>
      </c>
      <c r="B5974">
        <v>2019</v>
      </c>
      <c r="C5974" t="s">
        <v>39</v>
      </c>
      <c r="D5974">
        <v>142.1</v>
      </c>
      <c r="E5974">
        <v>6</v>
      </c>
      <c r="F5974" s="1">
        <v>43617</v>
      </c>
      <c r="G5974" t="s">
        <v>21</v>
      </c>
      <c r="H5974">
        <v>130.5</v>
      </c>
      <c r="I5974" t="str" cm="1">
        <f t="array" ref="I5974">IFERROR(
INDEX(Category_Map!$B$3:$B$28,
MATCH(TRIM(SUBSTITUTE(SUBSTITUTE(CLEAN(G5974),CHAR(160),""),CHAR(10),"")),
TRIM(SUBSTITUTE(SUBSTITUTE(Category_Map!$A$3:$A$28,CHAR(160),""),CHAR(10),"")),0)),
"Not Found")</f>
        <v>Fuel and Energy</v>
      </c>
      <c r="J5974" t="str">
        <f t="shared" si="93"/>
        <v>Pre-COVID</v>
      </c>
    </row>
    <row r="5975" spans="1:10" x14ac:dyDescent="0.35">
      <c r="A5975" t="s">
        <v>33</v>
      </c>
      <c r="B5975">
        <v>2019</v>
      </c>
      <c r="C5975" t="s">
        <v>39</v>
      </c>
      <c r="D5975">
        <v>142.1</v>
      </c>
      <c r="E5975">
        <v>6</v>
      </c>
      <c r="F5975" s="1">
        <v>43617</v>
      </c>
      <c r="G5975" t="s">
        <v>22</v>
      </c>
      <c r="H5975">
        <v>137.4</v>
      </c>
      <c r="I5975" t="str" cm="1">
        <f t="array" ref="I5975">IFERROR(
INDEX(Category_Map!$B$3:$B$28,
MATCH(TRIM(SUBSTITUTE(SUBSTITUTE(CLEAN(G5975),CHAR(160),""),CHAR(10),"")),
TRIM(SUBSTITUTE(SUBSTITUTE(Category_Map!$A$3:$A$28,CHAR(160),""),CHAR(10),"")),0)),
"Not Found")</f>
        <v>Household goods and services</v>
      </c>
      <c r="J5975" t="str">
        <f t="shared" si="93"/>
        <v>Pre-COVID</v>
      </c>
    </row>
    <row r="5976" spans="1:10" x14ac:dyDescent="0.35">
      <c r="A5976" t="s">
        <v>33</v>
      </c>
      <c r="B5976">
        <v>2019</v>
      </c>
      <c r="C5976" t="s">
        <v>39</v>
      </c>
      <c r="D5976">
        <v>142.1</v>
      </c>
      <c r="E5976">
        <v>6</v>
      </c>
      <c r="F5976" s="1">
        <v>43617</v>
      </c>
      <c r="G5976" t="s">
        <v>23</v>
      </c>
      <c r="H5976">
        <v>140.30000000000001</v>
      </c>
      <c r="I5976" t="str" cm="1">
        <f t="array" ref="I5976">IFERROR(
INDEX(Category_Map!$B$3:$B$28,
MATCH(TRIM(SUBSTITUTE(SUBSTITUTE(CLEAN(G5976),CHAR(160),""),CHAR(10),"")),
TRIM(SUBSTITUTE(SUBSTITUTE(Category_Map!$A$3:$A$28,CHAR(160),""),CHAR(10),"")),0)),
"Not Found")</f>
        <v>Health</v>
      </c>
      <c r="J5976" t="str">
        <f t="shared" si="93"/>
        <v>Pre-COVID</v>
      </c>
    </row>
    <row r="5977" spans="1:10" x14ac:dyDescent="0.35">
      <c r="A5977" t="s">
        <v>33</v>
      </c>
      <c r="B5977">
        <v>2019</v>
      </c>
      <c r="C5977" t="s">
        <v>39</v>
      </c>
      <c r="D5977">
        <v>142.1</v>
      </c>
      <c r="E5977">
        <v>6</v>
      </c>
      <c r="F5977" s="1">
        <v>43617</v>
      </c>
      <c r="G5977" t="s">
        <v>24</v>
      </c>
      <c r="H5977">
        <v>119.6</v>
      </c>
      <c r="I5977" t="str" cm="1">
        <f t="array" ref="I5977">IFERROR(
INDEX(Category_Map!$B$3:$B$28,
MATCH(TRIM(SUBSTITUTE(SUBSTITUTE(CLEAN(G5977),CHAR(160),""),CHAR(10),"")),
TRIM(SUBSTITUTE(SUBSTITUTE(Category_Map!$A$3:$A$28,CHAR(160),""),CHAR(10),"")),0)),
"Not Found")</f>
        <v>Transport &amp; Communication</v>
      </c>
      <c r="J5977" t="str">
        <f t="shared" si="93"/>
        <v>Pre-COVID</v>
      </c>
    </row>
    <row r="5978" spans="1:10" x14ac:dyDescent="0.35">
      <c r="A5978" t="s">
        <v>33</v>
      </c>
      <c r="B5978">
        <v>2019</v>
      </c>
      <c r="C5978" t="s">
        <v>39</v>
      </c>
      <c r="D5978">
        <v>142.1</v>
      </c>
      <c r="E5978">
        <v>6</v>
      </c>
      <c r="F5978" s="1">
        <v>43617</v>
      </c>
      <c r="G5978" t="s">
        <v>25</v>
      </c>
      <c r="H5978">
        <v>134.30000000000001</v>
      </c>
      <c r="I5978" t="str" cm="1">
        <f t="array" ref="I5978">IFERROR(
INDEX(Category_Map!$B$3:$B$28,
MATCH(TRIM(SUBSTITUTE(SUBSTITUTE(CLEAN(G5978),CHAR(160),""),CHAR(10),"")),
TRIM(SUBSTITUTE(SUBSTITUTE(Category_Map!$A$3:$A$28,CHAR(160),""),CHAR(10),"")),0)),
"Not Found")</f>
        <v>Recreation and Personal Care</v>
      </c>
      <c r="J5978" t="str">
        <f t="shared" si="93"/>
        <v>Pre-COVID</v>
      </c>
    </row>
    <row r="5979" spans="1:10" x14ac:dyDescent="0.35">
      <c r="A5979" t="s">
        <v>33</v>
      </c>
      <c r="B5979">
        <v>2019</v>
      </c>
      <c r="C5979" t="s">
        <v>39</v>
      </c>
      <c r="D5979">
        <v>142.1</v>
      </c>
      <c r="E5979">
        <v>6</v>
      </c>
      <c r="F5979" s="1">
        <v>43617</v>
      </c>
      <c r="G5979" t="s">
        <v>26</v>
      </c>
      <c r="H5979">
        <v>148.9</v>
      </c>
      <c r="I5979" t="str" cm="1">
        <f t="array" ref="I5979">IFERROR(
INDEX(Category_Map!$B$3:$B$28,
MATCH(TRIM(SUBSTITUTE(SUBSTITUTE(CLEAN(G5979),CHAR(160),""),CHAR(10),"")),
TRIM(SUBSTITUTE(SUBSTITUTE(Category_Map!$A$3:$A$28,CHAR(160),""),CHAR(10),"")),0)),
"Not Found")</f>
        <v>Education</v>
      </c>
      <c r="J5979" t="str">
        <f t="shared" si="93"/>
        <v>Pre-COVID</v>
      </c>
    </row>
    <row r="5980" spans="1:10" x14ac:dyDescent="0.35">
      <c r="A5980" t="s">
        <v>33</v>
      </c>
      <c r="B5980">
        <v>2019</v>
      </c>
      <c r="C5980" t="s">
        <v>39</v>
      </c>
      <c r="D5980">
        <v>142.1</v>
      </c>
      <c r="E5980">
        <v>6</v>
      </c>
      <c r="F5980" s="1">
        <v>43617</v>
      </c>
      <c r="G5980" t="s">
        <v>27</v>
      </c>
      <c r="H5980">
        <v>133.69999999999999</v>
      </c>
      <c r="I5980" t="str" cm="1">
        <f t="array" ref="I5980">IFERROR(
INDEX(Category_Map!$B$3:$B$28,
MATCH(TRIM(SUBSTITUTE(SUBSTITUTE(CLEAN(G5980),CHAR(160),""),CHAR(10),"")),
TRIM(SUBSTITUTE(SUBSTITUTE(Category_Map!$A$3:$A$28,CHAR(160),""),CHAR(10),"")),0)),
"Not Found")</f>
        <v>Personal care and effects</v>
      </c>
      <c r="J5980" t="str">
        <f t="shared" si="93"/>
        <v>Pre-COVID</v>
      </c>
    </row>
    <row r="5981" spans="1:10" x14ac:dyDescent="0.35">
      <c r="A5981" t="s">
        <v>33</v>
      </c>
      <c r="B5981">
        <v>2019</v>
      </c>
      <c r="C5981" t="s">
        <v>39</v>
      </c>
      <c r="D5981">
        <v>142.1</v>
      </c>
      <c r="E5981">
        <v>6</v>
      </c>
      <c r="F5981" s="1">
        <v>43617</v>
      </c>
      <c r="G5981" t="s">
        <v>28</v>
      </c>
      <c r="H5981">
        <v>133.6</v>
      </c>
      <c r="I5981" t="str" cm="1">
        <f t="array" ref="I5981">IFERROR(
INDEX(Category_Map!$B$3:$B$28,
MATCH(TRIM(SUBSTITUTE(SUBSTITUTE(CLEAN(G5981),CHAR(160),""),CHAR(10),"")),
TRIM(SUBSTITUTE(SUBSTITUTE(Category_Map!$A$3:$A$28,CHAR(160),""),CHAR(10),"")),0)),
"Not Found")</f>
        <v>Miscellaneous</v>
      </c>
      <c r="J5981" t="str">
        <f t="shared" si="93"/>
        <v>Pre-COVID</v>
      </c>
    </row>
    <row r="5982" spans="1:10" x14ac:dyDescent="0.35">
      <c r="A5982" t="s">
        <v>34</v>
      </c>
      <c r="B5982">
        <v>2019</v>
      </c>
      <c r="C5982" t="s">
        <v>39</v>
      </c>
      <c r="D5982">
        <v>142.9</v>
      </c>
      <c r="E5982">
        <v>6</v>
      </c>
      <c r="F5982" s="1">
        <v>43617</v>
      </c>
      <c r="G5982" t="s">
        <v>3</v>
      </c>
      <c r="H5982">
        <v>138.69999999999999</v>
      </c>
      <c r="I5982" t="str" cm="1">
        <f t="array" ref="I5982">IFERROR(
INDEX(Category_Map!$B$3:$B$28,
MATCH(TRIM(SUBSTITUTE(SUBSTITUTE(CLEAN(G5982),CHAR(160),""),CHAR(10),"")),
TRIM(SUBSTITUTE(SUBSTITUTE(Category_Map!$A$3:$A$28,CHAR(160),""),CHAR(10),"")),0)),
"Not Found")</f>
        <v>Food</v>
      </c>
      <c r="J5982" t="str">
        <f t="shared" si="93"/>
        <v>Pre-COVID</v>
      </c>
    </row>
    <row r="5983" spans="1:10" x14ac:dyDescent="0.35">
      <c r="A5983" t="s">
        <v>34</v>
      </c>
      <c r="B5983">
        <v>2019</v>
      </c>
      <c r="C5983" t="s">
        <v>39</v>
      </c>
      <c r="D5983">
        <v>142.9</v>
      </c>
      <c r="E5983">
        <v>6</v>
      </c>
      <c r="F5983" s="1">
        <v>43617</v>
      </c>
      <c r="G5983" t="s">
        <v>4</v>
      </c>
      <c r="H5983">
        <v>162.1</v>
      </c>
      <c r="I5983" t="str" cm="1">
        <f t="array" ref="I5983">IFERROR(
INDEX(Category_Map!$B$3:$B$28,
MATCH(TRIM(SUBSTITUTE(SUBSTITUTE(CLEAN(G5983),CHAR(160),""),CHAR(10),"")),
TRIM(SUBSTITUTE(SUBSTITUTE(Category_Map!$A$3:$A$28,CHAR(160),""),CHAR(10),"")),0)),
"Not Found")</f>
        <v>Food</v>
      </c>
      <c r="J5983" t="str">
        <f t="shared" si="93"/>
        <v>Pre-COVID</v>
      </c>
    </row>
    <row r="5984" spans="1:10" x14ac:dyDescent="0.35">
      <c r="A5984" t="s">
        <v>34</v>
      </c>
      <c r="B5984">
        <v>2019</v>
      </c>
      <c r="C5984" t="s">
        <v>39</v>
      </c>
      <c r="D5984">
        <v>142.9</v>
      </c>
      <c r="E5984">
        <v>6</v>
      </c>
      <c r="F5984" s="1">
        <v>43617</v>
      </c>
      <c r="G5984" t="s">
        <v>5</v>
      </c>
      <c r="H5984">
        <v>137.80000000000001</v>
      </c>
      <c r="I5984" t="str" cm="1">
        <f t="array" ref="I5984">IFERROR(
INDEX(Category_Map!$B$3:$B$28,
MATCH(TRIM(SUBSTITUTE(SUBSTITUTE(CLEAN(G5984),CHAR(160),""),CHAR(10),"")),
TRIM(SUBSTITUTE(SUBSTITUTE(Category_Map!$A$3:$A$28,CHAR(160),""),CHAR(10),"")),0)),
"Not Found")</f>
        <v>Food</v>
      </c>
      <c r="J5984" t="str">
        <f t="shared" si="93"/>
        <v>Pre-COVID</v>
      </c>
    </row>
    <row r="5985" spans="1:10" x14ac:dyDescent="0.35">
      <c r="A5985" t="s">
        <v>34</v>
      </c>
      <c r="B5985">
        <v>2019</v>
      </c>
      <c r="C5985" t="s">
        <v>39</v>
      </c>
      <c r="D5985">
        <v>142.9</v>
      </c>
      <c r="E5985">
        <v>6</v>
      </c>
      <c r="F5985" s="1">
        <v>43617</v>
      </c>
      <c r="G5985" t="s">
        <v>6</v>
      </c>
      <c r="H5985">
        <v>143.30000000000001</v>
      </c>
      <c r="I5985" t="str" cm="1">
        <f t="array" ref="I5985">IFERROR(
INDEX(Category_Map!$B$3:$B$28,
MATCH(TRIM(SUBSTITUTE(SUBSTITUTE(CLEAN(G5985),CHAR(160),""),CHAR(10),"")),
TRIM(SUBSTITUTE(SUBSTITUTE(Category_Map!$A$3:$A$28,CHAR(160),""),CHAR(10),"")),0)),
"Not Found")</f>
        <v>Food</v>
      </c>
      <c r="J5985" t="str">
        <f t="shared" si="93"/>
        <v>Pre-COVID</v>
      </c>
    </row>
    <row r="5986" spans="1:10" x14ac:dyDescent="0.35">
      <c r="A5986" t="s">
        <v>34</v>
      </c>
      <c r="B5986">
        <v>2019</v>
      </c>
      <c r="C5986" t="s">
        <v>39</v>
      </c>
      <c r="D5986">
        <v>142.9</v>
      </c>
      <c r="E5986">
        <v>6</v>
      </c>
      <c r="F5986" s="1">
        <v>43617</v>
      </c>
      <c r="G5986" t="s">
        <v>7</v>
      </c>
      <c r="H5986">
        <v>122.2</v>
      </c>
      <c r="I5986" t="str" cm="1">
        <f t="array" ref="I5986">IFERROR(
INDEX(Category_Map!$B$3:$B$28,
MATCH(TRIM(SUBSTITUTE(SUBSTITUTE(CLEAN(G5986),CHAR(160),""),CHAR(10),"")),
TRIM(SUBSTITUTE(SUBSTITUTE(Category_Map!$A$3:$A$28,CHAR(160),""),CHAR(10),"")),0)),
"Not Found")</f>
        <v>Food</v>
      </c>
      <c r="J5986" t="str">
        <f t="shared" si="93"/>
        <v>Pre-COVID</v>
      </c>
    </row>
    <row r="5987" spans="1:10" x14ac:dyDescent="0.35">
      <c r="A5987" t="s">
        <v>34</v>
      </c>
      <c r="B5987">
        <v>2019</v>
      </c>
      <c r="C5987" t="s">
        <v>39</v>
      </c>
      <c r="D5987">
        <v>142.9</v>
      </c>
      <c r="E5987">
        <v>6</v>
      </c>
      <c r="F5987" s="1">
        <v>43617</v>
      </c>
      <c r="G5987" t="s">
        <v>8</v>
      </c>
      <c r="H5987">
        <v>146.80000000000001</v>
      </c>
      <c r="I5987" t="str" cm="1">
        <f t="array" ref="I5987">IFERROR(
INDEX(Category_Map!$B$3:$B$28,
MATCH(TRIM(SUBSTITUTE(SUBSTITUTE(CLEAN(G5987),CHAR(160),""),CHAR(10),"")),
TRIM(SUBSTITUTE(SUBSTITUTE(Category_Map!$A$3:$A$28,CHAR(160),""),CHAR(10),"")),0)),
"Not Found")</f>
        <v>Food</v>
      </c>
      <c r="J5987" t="str">
        <f t="shared" si="93"/>
        <v>Pre-COVID</v>
      </c>
    </row>
    <row r="5988" spans="1:10" x14ac:dyDescent="0.35">
      <c r="A5988" t="s">
        <v>34</v>
      </c>
      <c r="B5988">
        <v>2019</v>
      </c>
      <c r="C5988" t="s">
        <v>39</v>
      </c>
      <c r="D5988">
        <v>142.9</v>
      </c>
      <c r="E5988">
        <v>6</v>
      </c>
      <c r="F5988" s="1">
        <v>43617</v>
      </c>
      <c r="G5988" t="s">
        <v>9</v>
      </c>
      <c r="H5988">
        <v>150.5</v>
      </c>
      <c r="I5988" t="str" cm="1">
        <f t="array" ref="I5988">IFERROR(
INDEX(Category_Map!$B$3:$B$28,
MATCH(TRIM(SUBSTITUTE(SUBSTITUTE(CLEAN(G5988),CHAR(160),""),CHAR(10),"")),
TRIM(SUBSTITUTE(SUBSTITUTE(Category_Map!$A$3:$A$28,CHAR(160),""),CHAR(10),"")),0)),
"Not Found")</f>
        <v>Food</v>
      </c>
      <c r="J5988" t="str">
        <f t="shared" si="93"/>
        <v>Pre-COVID</v>
      </c>
    </row>
    <row r="5989" spans="1:10" x14ac:dyDescent="0.35">
      <c r="A5989" t="s">
        <v>34</v>
      </c>
      <c r="B5989">
        <v>2019</v>
      </c>
      <c r="C5989" t="s">
        <v>39</v>
      </c>
      <c r="D5989">
        <v>142.9</v>
      </c>
      <c r="E5989">
        <v>6</v>
      </c>
      <c r="F5989" s="1">
        <v>43617</v>
      </c>
      <c r="G5989" t="s">
        <v>10</v>
      </c>
      <c r="H5989">
        <v>128.30000000000001</v>
      </c>
      <c r="I5989" t="str" cm="1">
        <f t="array" ref="I5989">IFERROR(
INDEX(Category_Map!$B$3:$B$28,
MATCH(TRIM(SUBSTITUTE(SUBSTITUTE(CLEAN(G5989),CHAR(160),""),CHAR(10),"")),
TRIM(SUBSTITUTE(SUBSTITUTE(Category_Map!$A$3:$A$28,CHAR(160),""),CHAR(10),"")),0)),
"Not Found")</f>
        <v>Food</v>
      </c>
      <c r="J5989" t="str">
        <f t="shared" si="93"/>
        <v>Pre-COVID</v>
      </c>
    </row>
    <row r="5990" spans="1:10" x14ac:dyDescent="0.35">
      <c r="A5990" t="s">
        <v>34</v>
      </c>
      <c r="B5990">
        <v>2019</v>
      </c>
      <c r="C5990" t="s">
        <v>39</v>
      </c>
      <c r="D5990">
        <v>142.9</v>
      </c>
      <c r="E5990">
        <v>6</v>
      </c>
      <c r="F5990" s="1">
        <v>43617</v>
      </c>
      <c r="G5990" t="s">
        <v>11</v>
      </c>
      <c r="H5990">
        <v>111</v>
      </c>
      <c r="I5990" t="str" cm="1">
        <f t="array" ref="I5990">IFERROR(
INDEX(Category_Map!$B$3:$B$28,
MATCH(TRIM(SUBSTITUTE(SUBSTITUTE(CLEAN(G5990),CHAR(160),""),CHAR(10),"")),
TRIM(SUBSTITUTE(SUBSTITUTE(Category_Map!$A$3:$A$28,CHAR(160),""),CHAR(10),"")),0)),
"Not Found")</f>
        <v>Food</v>
      </c>
      <c r="J5990" t="str">
        <f t="shared" si="93"/>
        <v>Pre-COVID</v>
      </c>
    </row>
    <row r="5991" spans="1:10" x14ac:dyDescent="0.35">
      <c r="A5991" t="s">
        <v>34</v>
      </c>
      <c r="B5991">
        <v>2019</v>
      </c>
      <c r="C5991" t="s">
        <v>39</v>
      </c>
      <c r="D5991">
        <v>142.9</v>
      </c>
      <c r="E5991">
        <v>6</v>
      </c>
      <c r="F5991" s="1">
        <v>43617</v>
      </c>
      <c r="G5991" t="s">
        <v>12</v>
      </c>
      <c r="H5991">
        <v>140.6</v>
      </c>
      <c r="I5991" t="str" cm="1">
        <f t="array" ref="I5991">IFERROR(
INDEX(Category_Map!$B$3:$B$28,
MATCH(TRIM(SUBSTITUTE(SUBSTITUTE(CLEAN(G5991),CHAR(160),""),CHAR(10),"")),
TRIM(SUBSTITUTE(SUBSTITUTE(Category_Map!$A$3:$A$28,CHAR(160),""),CHAR(10),"")),0)),
"Not Found")</f>
        <v>Food</v>
      </c>
      <c r="J5991" t="str">
        <f t="shared" si="93"/>
        <v>Pre-COVID</v>
      </c>
    </row>
    <row r="5992" spans="1:10" x14ac:dyDescent="0.35">
      <c r="A5992" t="s">
        <v>34</v>
      </c>
      <c r="B5992">
        <v>2019</v>
      </c>
      <c r="C5992" t="s">
        <v>39</v>
      </c>
      <c r="D5992">
        <v>142.9</v>
      </c>
      <c r="E5992">
        <v>6</v>
      </c>
      <c r="F5992" s="1">
        <v>43617</v>
      </c>
      <c r="G5992" t="s">
        <v>13</v>
      </c>
      <c r="H5992">
        <v>134.19999999999999</v>
      </c>
      <c r="I5992" t="str" cm="1">
        <f t="array" ref="I5992">IFERROR(
INDEX(Category_Map!$B$3:$B$28,
MATCH(TRIM(SUBSTITUTE(SUBSTITUTE(CLEAN(G5992),CHAR(160),""),CHAR(10),"")),
TRIM(SUBSTITUTE(SUBSTITUTE(Category_Map!$A$3:$A$28,CHAR(160),""),CHAR(10),"")),0)),
"Not Found")</f>
        <v>Food and beverages</v>
      </c>
      <c r="J5992" t="str">
        <f t="shared" si="93"/>
        <v>Pre-COVID</v>
      </c>
    </row>
    <row r="5993" spans="1:10" x14ac:dyDescent="0.35">
      <c r="A5993" t="s">
        <v>34</v>
      </c>
      <c r="B5993">
        <v>2019</v>
      </c>
      <c r="C5993" t="s">
        <v>39</v>
      </c>
      <c r="D5993">
        <v>142.9</v>
      </c>
      <c r="E5993">
        <v>6</v>
      </c>
      <c r="F5993" s="1">
        <v>43617</v>
      </c>
      <c r="G5993" t="s">
        <v>14</v>
      </c>
      <c r="H5993">
        <v>155.9</v>
      </c>
      <c r="I5993" t="str" cm="1">
        <f t="array" ref="I5993">IFERROR(
INDEX(Category_Map!$B$3:$B$28,
MATCH(TRIM(SUBSTITUTE(SUBSTITUTE(CLEAN(G5993),CHAR(160),""),CHAR(10),"")),
TRIM(SUBSTITUTE(SUBSTITUTE(Category_Map!$A$3:$A$28,CHAR(160),""),CHAR(10),"")),0)),
"Not Found")</f>
        <v>Food and beverages</v>
      </c>
      <c r="J5993" t="str">
        <f t="shared" si="93"/>
        <v>Pre-COVID</v>
      </c>
    </row>
    <row r="5994" spans="1:10" x14ac:dyDescent="0.35">
      <c r="A5994" t="s">
        <v>34</v>
      </c>
      <c r="B5994">
        <v>2019</v>
      </c>
      <c r="C5994" t="s">
        <v>39</v>
      </c>
      <c r="D5994">
        <v>142.9</v>
      </c>
      <c r="E5994">
        <v>6</v>
      </c>
      <c r="F5994" s="1">
        <v>43617</v>
      </c>
      <c r="G5994" t="s">
        <v>15</v>
      </c>
      <c r="H5994">
        <v>142.69999999999999</v>
      </c>
      <c r="I5994" t="str" cm="1">
        <f t="array" ref="I5994">IFERROR(
INDEX(Category_Map!$B$3:$B$28,
MATCH(TRIM(SUBSTITUTE(SUBSTITUTE(CLEAN(G5994),CHAR(160),""),CHAR(10),"")),
TRIM(SUBSTITUTE(SUBSTITUTE(Category_Map!$A$3:$A$28,CHAR(160),""),CHAR(10),"")),0)),
"Not Found")</f>
        <v>Food and beverages</v>
      </c>
      <c r="J5994" t="str">
        <f t="shared" si="93"/>
        <v>Pre-COVID</v>
      </c>
    </row>
    <row r="5995" spans="1:10" x14ac:dyDescent="0.35">
      <c r="A5995" t="s">
        <v>34</v>
      </c>
      <c r="B5995">
        <v>2019</v>
      </c>
      <c r="C5995" t="s">
        <v>39</v>
      </c>
      <c r="D5995">
        <v>142.9</v>
      </c>
      <c r="E5995">
        <v>6</v>
      </c>
      <c r="F5995" s="1">
        <v>43617</v>
      </c>
      <c r="G5995" t="s">
        <v>16</v>
      </c>
      <c r="H5995">
        <v>164.9</v>
      </c>
      <c r="I5995" t="str" cm="1">
        <f t="array" ref="I5995">IFERROR(
INDEX(Category_Map!$B$3:$B$28,
MATCH(TRIM(SUBSTITUTE(SUBSTITUTE(CLEAN(G5995),CHAR(160),""),CHAR(10),"")),
TRIM(SUBSTITUTE(SUBSTITUTE(Category_Map!$A$3:$A$28,CHAR(160),""),CHAR(10),"")),0)),
"Not Found")</f>
        <v>Miscellaneous</v>
      </c>
      <c r="J5995" t="str">
        <f t="shared" si="93"/>
        <v>Pre-COVID</v>
      </c>
    </row>
    <row r="5996" spans="1:10" x14ac:dyDescent="0.35">
      <c r="A5996" t="s">
        <v>34</v>
      </c>
      <c r="B5996">
        <v>2019</v>
      </c>
      <c r="C5996" t="s">
        <v>39</v>
      </c>
      <c r="D5996">
        <v>142.9</v>
      </c>
      <c r="E5996">
        <v>6</v>
      </c>
      <c r="F5996" s="1">
        <v>43617</v>
      </c>
      <c r="G5996" t="s">
        <v>17</v>
      </c>
      <c r="H5996">
        <v>148.6</v>
      </c>
      <c r="I5996" t="str" cm="1">
        <f t="array" ref="I5996">IFERROR(
INDEX(Category_Map!$B$3:$B$28,
MATCH(TRIM(SUBSTITUTE(SUBSTITUTE(CLEAN(G5996),CHAR(160),""),CHAR(10),"")),
TRIM(SUBSTITUTE(SUBSTITUTE(Category_Map!$A$3:$A$28,CHAR(160),""),CHAR(10),"")),0)),
"Not Found")</f>
        <v>Clothing and Footwear</v>
      </c>
      <c r="J5996" t="str">
        <f t="shared" si="93"/>
        <v>Pre-COVID</v>
      </c>
    </row>
    <row r="5997" spans="1:10" x14ac:dyDescent="0.35">
      <c r="A5997" t="s">
        <v>34</v>
      </c>
      <c r="B5997">
        <v>2019</v>
      </c>
      <c r="C5997" t="s">
        <v>39</v>
      </c>
      <c r="D5997">
        <v>142.9</v>
      </c>
      <c r="E5997">
        <v>6</v>
      </c>
      <c r="F5997" s="1">
        <v>43617</v>
      </c>
      <c r="G5997" t="s">
        <v>18</v>
      </c>
      <c r="H5997">
        <v>140.4</v>
      </c>
      <c r="I5997" t="str" cm="1">
        <f t="array" ref="I5997">IFERROR(
INDEX(Category_Map!$B$3:$B$28,
MATCH(TRIM(SUBSTITUTE(SUBSTITUTE(CLEAN(G5997),CHAR(160),""),CHAR(10),"")),
TRIM(SUBSTITUTE(SUBSTITUTE(Category_Map!$A$3:$A$28,CHAR(160),""),CHAR(10),"")),0)),
"Not Found")</f>
        <v>Clothing and Footwear</v>
      </c>
      <c r="J5997" t="str">
        <f t="shared" si="93"/>
        <v>Pre-COVID</v>
      </c>
    </row>
    <row r="5998" spans="1:10" x14ac:dyDescent="0.35">
      <c r="A5998" t="s">
        <v>34</v>
      </c>
      <c r="B5998">
        <v>2019</v>
      </c>
      <c r="C5998" t="s">
        <v>39</v>
      </c>
      <c r="D5998">
        <v>142.9</v>
      </c>
      <c r="E5998">
        <v>6</v>
      </c>
      <c r="F5998" s="1">
        <v>43617</v>
      </c>
      <c r="G5998" t="s">
        <v>19</v>
      </c>
      <c r="H5998">
        <v>147.4</v>
      </c>
      <c r="I5998" t="str" cm="1">
        <f t="array" ref="I5998">IFERROR(
INDEX(Category_Map!$B$3:$B$28,
MATCH(TRIM(SUBSTITUTE(SUBSTITUTE(CLEAN(G5998),CHAR(160),""),CHAR(10),"")),
TRIM(SUBSTITUTE(SUBSTITUTE(Category_Map!$A$3:$A$28,CHAR(160),""),CHAR(10),"")),0)),
"Not Found")</f>
        <v>Clothing and Footwear</v>
      </c>
      <c r="J5998" t="str">
        <f t="shared" si="93"/>
        <v>Pre-COVID</v>
      </c>
    </row>
    <row r="5999" spans="1:10" x14ac:dyDescent="0.35">
      <c r="A5999" t="s">
        <v>34</v>
      </c>
      <c r="B5999">
        <v>2019</v>
      </c>
      <c r="C5999" t="s">
        <v>39</v>
      </c>
      <c r="D5999">
        <v>142.9</v>
      </c>
      <c r="E5999">
        <v>6</v>
      </c>
      <c r="F5999" s="1">
        <v>43617</v>
      </c>
      <c r="G5999" t="s">
        <v>20</v>
      </c>
      <c r="H5999">
        <v>149.4</v>
      </c>
      <c r="I5999" t="str" cm="1">
        <f t="array" ref="I5999">IFERROR(
INDEX(Category_Map!$B$3:$B$28,
MATCH(TRIM(SUBSTITUTE(SUBSTITUTE(CLEAN(G5999),CHAR(160),""),CHAR(10),"")),
TRIM(SUBSTITUTE(SUBSTITUTE(Category_Map!$A$3:$A$28,CHAR(160),""),CHAR(10),"")),0)),
"Not Found")</f>
        <v>Housing and Utilities</v>
      </c>
      <c r="J5999" t="str">
        <f t="shared" si="93"/>
        <v>Pre-COVID</v>
      </c>
    </row>
    <row r="6000" spans="1:10" x14ac:dyDescent="0.35">
      <c r="A6000" t="s">
        <v>34</v>
      </c>
      <c r="B6000">
        <v>2019</v>
      </c>
      <c r="C6000" t="s">
        <v>39</v>
      </c>
      <c r="D6000">
        <v>142.9</v>
      </c>
      <c r="E6000">
        <v>6</v>
      </c>
      <c r="F6000" s="1">
        <v>43617</v>
      </c>
      <c r="G6000" t="s">
        <v>21</v>
      </c>
      <c r="H6000">
        <v>141.19999999999999</v>
      </c>
      <c r="I6000" t="str" cm="1">
        <f t="array" ref="I6000">IFERROR(
INDEX(Category_Map!$B$3:$B$28,
MATCH(TRIM(SUBSTITUTE(SUBSTITUTE(CLEAN(G6000),CHAR(160),""),CHAR(10),"")),
TRIM(SUBSTITUTE(SUBSTITUTE(Category_Map!$A$3:$A$28,CHAR(160),""),CHAR(10),"")),0)),
"Not Found")</f>
        <v>Fuel and Energy</v>
      </c>
      <c r="J6000" t="str">
        <f t="shared" si="93"/>
        <v>Pre-COVID</v>
      </c>
    </row>
    <row r="6001" spans="1:10" x14ac:dyDescent="0.35">
      <c r="A6001" t="s">
        <v>34</v>
      </c>
      <c r="B6001">
        <v>2019</v>
      </c>
      <c r="C6001" t="s">
        <v>39</v>
      </c>
      <c r="D6001">
        <v>142.9</v>
      </c>
      <c r="E6001">
        <v>6</v>
      </c>
      <c r="F6001" s="1">
        <v>43617</v>
      </c>
      <c r="G6001" t="s">
        <v>22</v>
      </c>
      <c r="H6001">
        <v>143.80000000000001</v>
      </c>
      <c r="I6001" t="str" cm="1">
        <f t="array" ref="I6001">IFERROR(
INDEX(Category_Map!$B$3:$B$28,
MATCH(TRIM(SUBSTITUTE(SUBSTITUTE(CLEAN(G6001),CHAR(160),""),CHAR(10),"")),
TRIM(SUBSTITUTE(SUBSTITUTE(Category_Map!$A$3:$A$28,CHAR(160),""),CHAR(10),"")),0)),
"Not Found")</f>
        <v>Household goods and services</v>
      </c>
      <c r="J6001" t="str">
        <f t="shared" si="93"/>
        <v>Pre-COVID</v>
      </c>
    </row>
    <row r="6002" spans="1:10" x14ac:dyDescent="0.35">
      <c r="A6002" t="s">
        <v>34</v>
      </c>
      <c r="B6002">
        <v>2019</v>
      </c>
      <c r="C6002" t="s">
        <v>39</v>
      </c>
      <c r="D6002">
        <v>142.9</v>
      </c>
      <c r="E6002">
        <v>6</v>
      </c>
      <c r="F6002" s="1">
        <v>43617</v>
      </c>
      <c r="G6002" t="s">
        <v>23</v>
      </c>
      <c r="H6002">
        <v>147.4</v>
      </c>
      <c r="I6002" t="str" cm="1">
        <f t="array" ref="I6002">IFERROR(
INDEX(Category_Map!$B$3:$B$28,
MATCH(TRIM(SUBSTITUTE(SUBSTITUTE(CLEAN(G6002),CHAR(160),""),CHAR(10),"")),
TRIM(SUBSTITUTE(SUBSTITUTE(Category_Map!$A$3:$A$28,CHAR(160),""),CHAR(10),"")),0)),
"Not Found")</f>
        <v>Health</v>
      </c>
      <c r="J6002" t="str">
        <f t="shared" si="93"/>
        <v>Pre-COVID</v>
      </c>
    </row>
    <row r="6003" spans="1:10" x14ac:dyDescent="0.35">
      <c r="A6003" t="s">
        <v>34</v>
      </c>
      <c r="B6003">
        <v>2019</v>
      </c>
      <c r="C6003" t="s">
        <v>39</v>
      </c>
      <c r="D6003">
        <v>142.9</v>
      </c>
      <c r="E6003">
        <v>6</v>
      </c>
      <c r="F6003" s="1">
        <v>43617</v>
      </c>
      <c r="G6003" t="s">
        <v>24</v>
      </c>
      <c r="H6003">
        <v>124.6</v>
      </c>
      <c r="I6003" t="str" cm="1">
        <f t="array" ref="I6003">IFERROR(
INDEX(Category_Map!$B$3:$B$28,
MATCH(TRIM(SUBSTITUTE(SUBSTITUTE(CLEAN(G6003),CHAR(160),""),CHAR(10),"")),
TRIM(SUBSTITUTE(SUBSTITUTE(Category_Map!$A$3:$A$28,CHAR(160),""),CHAR(10),"")),0)),
"Not Found")</f>
        <v>Transport &amp; Communication</v>
      </c>
      <c r="J6003" t="str">
        <f t="shared" si="93"/>
        <v>Pre-COVID</v>
      </c>
    </row>
    <row r="6004" spans="1:10" x14ac:dyDescent="0.35">
      <c r="A6004" t="s">
        <v>34</v>
      </c>
      <c r="B6004">
        <v>2019</v>
      </c>
      <c r="C6004" t="s">
        <v>39</v>
      </c>
      <c r="D6004">
        <v>142.9</v>
      </c>
      <c r="E6004">
        <v>6</v>
      </c>
      <c r="F6004" s="1">
        <v>43617</v>
      </c>
      <c r="G6004" t="s">
        <v>25</v>
      </c>
      <c r="H6004">
        <v>139.6</v>
      </c>
      <c r="I6004" t="str" cm="1">
        <f t="array" ref="I6004">IFERROR(
INDEX(Category_Map!$B$3:$B$28,
MATCH(TRIM(SUBSTITUTE(SUBSTITUTE(CLEAN(G6004),CHAR(160),""),CHAR(10),"")),
TRIM(SUBSTITUTE(SUBSTITUTE(Category_Map!$A$3:$A$28,CHAR(160),""),CHAR(10),"")),0)),
"Not Found")</f>
        <v>Recreation and Personal Care</v>
      </c>
      <c r="J6004" t="str">
        <f t="shared" si="93"/>
        <v>Pre-COVID</v>
      </c>
    </row>
    <row r="6005" spans="1:10" x14ac:dyDescent="0.35">
      <c r="A6005" t="s">
        <v>34</v>
      </c>
      <c r="B6005">
        <v>2019</v>
      </c>
      <c r="C6005" t="s">
        <v>39</v>
      </c>
      <c r="D6005">
        <v>142.9</v>
      </c>
      <c r="E6005">
        <v>6</v>
      </c>
      <c r="F6005" s="1">
        <v>43617</v>
      </c>
      <c r="G6005" t="s">
        <v>26</v>
      </c>
      <c r="H6005">
        <v>152.5</v>
      </c>
      <c r="I6005" t="str" cm="1">
        <f t="array" ref="I6005">IFERROR(
INDEX(Category_Map!$B$3:$B$28,
MATCH(TRIM(SUBSTITUTE(SUBSTITUTE(CLEAN(G6005),CHAR(160),""),CHAR(10),"")),
TRIM(SUBSTITUTE(SUBSTITUTE(Category_Map!$A$3:$A$28,CHAR(160),""),CHAR(10),"")),0)),
"Not Found")</f>
        <v>Education</v>
      </c>
      <c r="J6005" t="str">
        <f t="shared" si="93"/>
        <v>Pre-COVID</v>
      </c>
    </row>
    <row r="6006" spans="1:10" x14ac:dyDescent="0.35">
      <c r="A6006" t="s">
        <v>34</v>
      </c>
      <c r="B6006">
        <v>2019</v>
      </c>
      <c r="C6006" t="s">
        <v>39</v>
      </c>
      <c r="D6006">
        <v>142.9</v>
      </c>
      <c r="E6006">
        <v>6</v>
      </c>
      <c r="F6006" s="1">
        <v>43617</v>
      </c>
      <c r="G6006" t="s">
        <v>27</v>
      </c>
      <c r="H6006">
        <v>134.30000000000001</v>
      </c>
      <c r="I6006" t="str" cm="1">
        <f t="array" ref="I6006">IFERROR(
INDEX(Category_Map!$B$3:$B$28,
MATCH(TRIM(SUBSTITUTE(SUBSTITUTE(CLEAN(G6006),CHAR(160),""),CHAR(10),"")),
TRIM(SUBSTITUTE(SUBSTITUTE(Category_Map!$A$3:$A$28,CHAR(160),""),CHAR(10),"")),0)),
"Not Found")</f>
        <v>Personal care and effects</v>
      </c>
      <c r="J6006" t="str">
        <f t="shared" si="93"/>
        <v>Pre-COVID</v>
      </c>
    </row>
    <row r="6007" spans="1:10" x14ac:dyDescent="0.35">
      <c r="A6007" t="s">
        <v>34</v>
      </c>
      <c r="B6007">
        <v>2019</v>
      </c>
      <c r="C6007" t="s">
        <v>39</v>
      </c>
      <c r="D6007">
        <v>142.9</v>
      </c>
      <c r="E6007">
        <v>6</v>
      </c>
      <c r="F6007" s="1">
        <v>43617</v>
      </c>
      <c r="G6007" t="s">
        <v>28</v>
      </c>
      <c r="H6007">
        <v>138.6</v>
      </c>
      <c r="I6007" t="str" cm="1">
        <f t="array" ref="I6007">IFERROR(
INDEX(Category_Map!$B$3:$B$28,
MATCH(TRIM(SUBSTITUTE(SUBSTITUTE(CLEAN(G6007),CHAR(160),""),CHAR(10),"")),
TRIM(SUBSTITUTE(SUBSTITUTE(Category_Map!$A$3:$A$28,CHAR(160),""),CHAR(10),"")),0)),
"Not Found")</f>
        <v>Miscellaneous</v>
      </c>
      <c r="J6007" t="str">
        <f t="shared" si="93"/>
        <v>Pre-COVID</v>
      </c>
    </row>
    <row r="6008" spans="1:10" x14ac:dyDescent="0.35">
      <c r="A6008" t="s">
        <v>30</v>
      </c>
      <c r="B6008">
        <v>2019</v>
      </c>
      <c r="C6008" t="s">
        <v>40</v>
      </c>
      <c r="D6008">
        <v>144.9</v>
      </c>
      <c r="E6008">
        <v>7</v>
      </c>
      <c r="F6008" s="1">
        <v>43647</v>
      </c>
      <c r="G6008" t="s">
        <v>3</v>
      </c>
      <c r="H6008">
        <v>138.4</v>
      </c>
      <c r="I6008" t="str" cm="1">
        <f t="array" ref="I6008">IFERROR(
INDEX(Category_Map!$B$3:$B$28,
MATCH(TRIM(SUBSTITUTE(SUBSTITUTE(CLEAN(G6008),CHAR(160),""),CHAR(10),"")),
TRIM(SUBSTITUTE(SUBSTITUTE(Category_Map!$A$3:$A$28,CHAR(160),""),CHAR(10),"")),0)),
"Not Found")</f>
        <v>Food</v>
      </c>
      <c r="J6008" t="str">
        <f t="shared" si="93"/>
        <v>Pre-COVID</v>
      </c>
    </row>
    <row r="6009" spans="1:10" x14ac:dyDescent="0.35">
      <c r="A6009" t="s">
        <v>30</v>
      </c>
      <c r="B6009">
        <v>2019</v>
      </c>
      <c r="C6009" t="s">
        <v>40</v>
      </c>
      <c r="D6009">
        <v>144.9</v>
      </c>
      <c r="E6009">
        <v>7</v>
      </c>
      <c r="F6009" s="1">
        <v>43647</v>
      </c>
      <c r="G6009" t="s">
        <v>4</v>
      </c>
      <c r="H6009">
        <v>164</v>
      </c>
      <c r="I6009" t="str" cm="1">
        <f t="array" ref="I6009">IFERROR(
INDEX(Category_Map!$B$3:$B$28,
MATCH(TRIM(SUBSTITUTE(SUBSTITUTE(CLEAN(G6009),CHAR(160),""),CHAR(10),"")),
TRIM(SUBSTITUTE(SUBSTITUTE(Category_Map!$A$3:$A$28,CHAR(160),""),CHAR(10),"")),0)),
"Not Found")</f>
        <v>Food</v>
      </c>
      <c r="J6009" t="str">
        <f t="shared" si="93"/>
        <v>Pre-COVID</v>
      </c>
    </row>
    <row r="6010" spans="1:10" x14ac:dyDescent="0.35">
      <c r="A6010" t="s">
        <v>30</v>
      </c>
      <c r="B6010">
        <v>2019</v>
      </c>
      <c r="C6010" t="s">
        <v>40</v>
      </c>
      <c r="D6010">
        <v>144.9</v>
      </c>
      <c r="E6010">
        <v>7</v>
      </c>
      <c r="F6010" s="1">
        <v>43647</v>
      </c>
      <c r="G6010" t="s">
        <v>5</v>
      </c>
      <c r="H6010">
        <v>138.4</v>
      </c>
      <c r="I6010" t="str" cm="1">
        <f t="array" ref="I6010">IFERROR(
INDEX(Category_Map!$B$3:$B$28,
MATCH(TRIM(SUBSTITUTE(SUBSTITUTE(CLEAN(G6010),CHAR(160),""),CHAR(10),"")),
TRIM(SUBSTITUTE(SUBSTITUTE(Category_Map!$A$3:$A$28,CHAR(160),""),CHAR(10),"")),0)),
"Not Found")</f>
        <v>Food</v>
      </c>
      <c r="J6010" t="str">
        <f t="shared" si="93"/>
        <v>Pre-COVID</v>
      </c>
    </row>
    <row r="6011" spans="1:10" x14ac:dyDescent="0.35">
      <c r="A6011" t="s">
        <v>30</v>
      </c>
      <c r="B6011">
        <v>2019</v>
      </c>
      <c r="C6011" t="s">
        <v>40</v>
      </c>
      <c r="D6011">
        <v>144.9</v>
      </c>
      <c r="E6011">
        <v>7</v>
      </c>
      <c r="F6011" s="1">
        <v>43647</v>
      </c>
      <c r="G6011" t="s">
        <v>6</v>
      </c>
      <c r="H6011">
        <v>143.9</v>
      </c>
      <c r="I6011" t="str" cm="1">
        <f t="array" ref="I6011">IFERROR(
INDEX(Category_Map!$B$3:$B$28,
MATCH(TRIM(SUBSTITUTE(SUBSTITUTE(CLEAN(G6011),CHAR(160),""),CHAR(10),"")),
TRIM(SUBSTITUTE(SUBSTITUTE(Category_Map!$A$3:$A$28,CHAR(160),""),CHAR(10),"")),0)),
"Not Found")</f>
        <v>Food</v>
      </c>
      <c r="J6011" t="str">
        <f t="shared" si="93"/>
        <v>Pre-COVID</v>
      </c>
    </row>
    <row r="6012" spans="1:10" x14ac:dyDescent="0.35">
      <c r="A6012" t="s">
        <v>30</v>
      </c>
      <c r="B6012">
        <v>2019</v>
      </c>
      <c r="C6012" t="s">
        <v>40</v>
      </c>
      <c r="D6012">
        <v>144.9</v>
      </c>
      <c r="E6012">
        <v>7</v>
      </c>
      <c r="F6012" s="1">
        <v>43647</v>
      </c>
      <c r="G6012" t="s">
        <v>7</v>
      </c>
      <c r="H6012">
        <v>124.4</v>
      </c>
      <c r="I6012" t="str" cm="1">
        <f t="array" ref="I6012">IFERROR(
INDEX(Category_Map!$B$3:$B$28,
MATCH(TRIM(SUBSTITUTE(SUBSTITUTE(CLEAN(G6012),CHAR(160),""),CHAR(10),"")),
TRIM(SUBSTITUTE(SUBSTITUTE(Category_Map!$A$3:$A$28,CHAR(160),""),CHAR(10),"")),0)),
"Not Found")</f>
        <v>Food</v>
      </c>
      <c r="J6012" t="str">
        <f t="shared" si="93"/>
        <v>Pre-COVID</v>
      </c>
    </row>
    <row r="6013" spans="1:10" x14ac:dyDescent="0.35">
      <c r="A6013" t="s">
        <v>30</v>
      </c>
      <c r="B6013">
        <v>2019</v>
      </c>
      <c r="C6013" t="s">
        <v>40</v>
      </c>
      <c r="D6013">
        <v>144.9</v>
      </c>
      <c r="E6013">
        <v>7</v>
      </c>
      <c r="F6013" s="1">
        <v>43647</v>
      </c>
      <c r="G6013" t="s">
        <v>8</v>
      </c>
      <c r="H6013">
        <v>146.4</v>
      </c>
      <c r="I6013" t="str" cm="1">
        <f t="array" ref="I6013">IFERROR(
INDEX(Category_Map!$B$3:$B$28,
MATCH(TRIM(SUBSTITUTE(SUBSTITUTE(CLEAN(G6013),CHAR(160),""),CHAR(10),"")),
TRIM(SUBSTITUTE(SUBSTITUTE(Category_Map!$A$3:$A$28,CHAR(160),""),CHAR(10),"")),0)),
"Not Found")</f>
        <v>Food</v>
      </c>
      <c r="J6013" t="str">
        <f t="shared" si="93"/>
        <v>Pre-COVID</v>
      </c>
    </row>
    <row r="6014" spans="1:10" x14ac:dyDescent="0.35">
      <c r="A6014" t="s">
        <v>30</v>
      </c>
      <c r="B6014">
        <v>2019</v>
      </c>
      <c r="C6014" t="s">
        <v>40</v>
      </c>
      <c r="D6014">
        <v>144.9</v>
      </c>
      <c r="E6014">
        <v>7</v>
      </c>
      <c r="F6014" s="1">
        <v>43647</v>
      </c>
      <c r="G6014" t="s">
        <v>9</v>
      </c>
      <c r="H6014">
        <v>150.1</v>
      </c>
      <c r="I6014" t="str" cm="1">
        <f t="array" ref="I6014">IFERROR(
INDEX(Category_Map!$B$3:$B$28,
MATCH(TRIM(SUBSTITUTE(SUBSTITUTE(CLEAN(G6014),CHAR(160),""),CHAR(10),"")),
TRIM(SUBSTITUTE(SUBSTITUTE(Category_Map!$A$3:$A$28,CHAR(160),""),CHAR(10),"")),0)),
"Not Found")</f>
        <v>Food</v>
      </c>
      <c r="J6014" t="str">
        <f t="shared" si="93"/>
        <v>Pre-COVID</v>
      </c>
    </row>
    <row r="6015" spans="1:10" x14ac:dyDescent="0.35">
      <c r="A6015" t="s">
        <v>30</v>
      </c>
      <c r="B6015">
        <v>2019</v>
      </c>
      <c r="C6015" t="s">
        <v>40</v>
      </c>
      <c r="D6015">
        <v>144.9</v>
      </c>
      <c r="E6015">
        <v>7</v>
      </c>
      <c r="F6015" s="1">
        <v>43647</v>
      </c>
      <c r="G6015" t="s">
        <v>10</v>
      </c>
      <c r="H6015">
        <v>130.6</v>
      </c>
      <c r="I6015" t="str" cm="1">
        <f t="array" ref="I6015">IFERROR(
INDEX(Category_Map!$B$3:$B$28,
MATCH(TRIM(SUBSTITUTE(SUBSTITUTE(CLEAN(G6015),CHAR(160),""),CHAR(10),"")),
TRIM(SUBSTITUTE(SUBSTITUTE(Category_Map!$A$3:$A$28,CHAR(160),""),CHAR(10),"")),0)),
"Not Found")</f>
        <v>Food</v>
      </c>
      <c r="J6015" t="str">
        <f t="shared" si="93"/>
        <v>Pre-COVID</v>
      </c>
    </row>
    <row r="6016" spans="1:10" x14ac:dyDescent="0.35">
      <c r="A6016" t="s">
        <v>30</v>
      </c>
      <c r="B6016">
        <v>2019</v>
      </c>
      <c r="C6016" t="s">
        <v>40</v>
      </c>
      <c r="D6016">
        <v>144.9</v>
      </c>
      <c r="E6016">
        <v>7</v>
      </c>
      <c r="F6016" s="1">
        <v>43647</v>
      </c>
      <c r="G6016" t="s">
        <v>11</v>
      </c>
      <c r="H6016">
        <v>110.8</v>
      </c>
      <c r="I6016" t="str" cm="1">
        <f t="array" ref="I6016">IFERROR(
INDEX(Category_Map!$B$3:$B$28,
MATCH(TRIM(SUBSTITUTE(SUBSTITUTE(CLEAN(G6016),CHAR(160),""),CHAR(10),"")),
TRIM(SUBSTITUTE(SUBSTITUTE(Category_Map!$A$3:$A$28,CHAR(160),""),CHAR(10),"")),0)),
"Not Found")</f>
        <v>Food</v>
      </c>
      <c r="J6016" t="str">
        <f t="shared" si="93"/>
        <v>Pre-COVID</v>
      </c>
    </row>
    <row r="6017" spans="1:10" x14ac:dyDescent="0.35">
      <c r="A6017" t="s">
        <v>30</v>
      </c>
      <c r="B6017">
        <v>2019</v>
      </c>
      <c r="C6017" t="s">
        <v>40</v>
      </c>
      <c r="D6017">
        <v>144.9</v>
      </c>
      <c r="E6017">
        <v>7</v>
      </c>
      <c r="F6017" s="1">
        <v>43647</v>
      </c>
      <c r="G6017" t="s">
        <v>12</v>
      </c>
      <c r="H6017">
        <v>141.69999999999999</v>
      </c>
      <c r="I6017" t="str" cm="1">
        <f t="array" ref="I6017">IFERROR(
INDEX(Category_Map!$B$3:$B$28,
MATCH(TRIM(SUBSTITUTE(SUBSTITUTE(CLEAN(G6017),CHAR(160),""),CHAR(10),"")),
TRIM(SUBSTITUTE(SUBSTITUTE(Category_Map!$A$3:$A$28,CHAR(160),""),CHAR(10),"")),0)),
"Not Found")</f>
        <v>Food</v>
      </c>
      <c r="J6017" t="str">
        <f t="shared" si="93"/>
        <v>Pre-COVID</v>
      </c>
    </row>
    <row r="6018" spans="1:10" x14ac:dyDescent="0.35">
      <c r="A6018" t="s">
        <v>30</v>
      </c>
      <c r="B6018">
        <v>2019</v>
      </c>
      <c r="C6018" t="s">
        <v>40</v>
      </c>
      <c r="D6018">
        <v>144.9</v>
      </c>
      <c r="E6018">
        <v>7</v>
      </c>
      <c r="F6018" s="1">
        <v>43647</v>
      </c>
      <c r="G6018" t="s">
        <v>13</v>
      </c>
      <c r="H6018">
        <v>138.5</v>
      </c>
      <c r="I6018" t="str" cm="1">
        <f t="array" ref="I6018">IFERROR(
INDEX(Category_Map!$B$3:$B$28,
MATCH(TRIM(SUBSTITUTE(SUBSTITUTE(CLEAN(G6018),CHAR(160),""),CHAR(10),"")),
TRIM(SUBSTITUTE(SUBSTITUTE(Category_Map!$A$3:$A$28,CHAR(160),""),CHAR(10),"")),0)),
"Not Found")</f>
        <v>Food and beverages</v>
      </c>
      <c r="J6018" t="str">
        <f t="shared" ref="J6018:J6081" si="94">IF(F6018 &lt; DATE(2020,3,1), "Pre-COVID", "Post-COVID")</f>
        <v>Pre-COVID</v>
      </c>
    </row>
    <row r="6019" spans="1:10" x14ac:dyDescent="0.35">
      <c r="A6019" t="s">
        <v>30</v>
      </c>
      <c r="B6019">
        <v>2019</v>
      </c>
      <c r="C6019" t="s">
        <v>40</v>
      </c>
      <c r="D6019">
        <v>144.9</v>
      </c>
      <c r="E6019">
        <v>7</v>
      </c>
      <c r="F6019" s="1">
        <v>43647</v>
      </c>
      <c r="G6019" t="s">
        <v>14</v>
      </c>
      <c r="H6019">
        <v>156.69999999999999</v>
      </c>
      <c r="I6019" t="str" cm="1">
        <f t="array" ref="I6019">IFERROR(
INDEX(Category_Map!$B$3:$B$28,
MATCH(TRIM(SUBSTITUTE(SUBSTITUTE(CLEAN(G6019),CHAR(160),""),CHAR(10),"")),
TRIM(SUBSTITUTE(SUBSTITUTE(Category_Map!$A$3:$A$28,CHAR(160),""),CHAR(10),"")),0)),
"Not Found")</f>
        <v>Food and beverages</v>
      </c>
      <c r="J6019" t="str">
        <f t="shared" si="94"/>
        <v>Pre-COVID</v>
      </c>
    </row>
    <row r="6020" spans="1:10" x14ac:dyDescent="0.35">
      <c r="A6020" t="s">
        <v>30</v>
      </c>
      <c r="B6020">
        <v>2019</v>
      </c>
      <c r="C6020" t="s">
        <v>40</v>
      </c>
      <c r="D6020">
        <v>144.9</v>
      </c>
      <c r="E6020">
        <v>7</v>
      </c>
      <c r="F6020" s="1">
        <v>43647</v>
      </c>
      <c r="G6020" t="s">
        <v>15</v>
      </c>
      <c r="H6020">
        <v>143</v>
      </c>
      <c r="I6020" t="str" cm="1">
        <f t="array" ref="I6020">IFERROR(
INDEX(Category_Map!$B$3:$B$28,
MATCH(TRIM(SUBSTITUTE(SUBSTITUTE(CLEAN(G6020),CHAR(160),""),CHAR(10),"")),
TRIM(SUBSTITUTE(SUBSTITUTE(Category_Map!$A$3:$A$28,CHAR(160),""),CHAR(10),"")),0)),
"Not Found")</f>
        <v>Food and beverages</v>
      </c>
      <c r="J6020" t="str">
        <f t="shared" si="94"/>
        <v>Pre-COVID</v>
      </c>
    </row>
    <row r="6021" spans="1:10" x14ac:dyDescent="0.35">
      <c r="A6021" t="s">
        <v>30</v>
      </c>
      <c r="B6021">
        <v>2019</v>
      </c>
      <c r="C6021" t="s">
        <v>40</v>
      </c>
      <c r="D6021">
        <v>144.9</v>
      </c>
      <c r="E6021">
        <v>7</v>
      </c>
      <c r="F6021" s="1">
        <v>43647</v>
      </c>
      <c r="G6021" t="s">
        <v>16</v>
      </c>
      <c r="H6021">
        <v>164.5</v>
      </c>
      <c r="I6021" t="str" cm="1">
        <f t="array" ref="I6021">IFERROR(
INDEX(Category_Map!$B$3:$B$28,
MATCH(TRIM(SUBSTITUTE(SUBSTITUTE(CLEAN(G6021),CHAR(160),""),CHAR(10),"")),
TRIM(SUBSTITUTE(SUBSTITUTE(Category_Map!$A$3:$A$28,CHAR(160),""),CHAR(10),"")),0)),
"Not Found")</f>
        <v>Miscellaneous</v>
      </c>
      <c r="J6021" t="str">
        <f t="shared" si="94"/>
        <v>Pre-COVID</v>
      </c>
    </row>
    <row r="6022" spans="1:10" x14ac:dyDescent="0.35">
      <c r="A6022" t="s">
        <v>30</v>
      </c>
      <c r="B6022">
        <v>2019</v>
      </c>
      <c r="C6022" t="s">
        <v>40</v>
      </c>
      <c r="D6022">
        <v>144.9</v>
      </c>
      <c r="E6022">
        <v>7</v>
      </c>
      <c r="F6022" s="1">
        <v>43647</v>
      </c>
      <c r="G6022" t="s">
        <v>17</v>
      </c>
      <c r="H6022">
        <v>151.6</v>
      </c>
      <c r="I6022" t="str" cm="1">
        <f t="array" ref="I6022">IFERROR(
INDEX(Category_Map!$B$3:$B$28,
MATCH(TRIM(SUBSTITUTE(SUBSTITUTE(CLEAN(G6022),CHAR(160),""),CHAR(10),"")),
TRIM(SUBSTITUTE(SUBSTITUTE(Category_Map!$A$3:$A$28,CHAR(160),""),CHAR(10),"")),0)),
"Not Found")</f>
        <v>Clothing and Footwear</v>
      </c>
      <c r="J6022" t="str">
        <f t="shared" si="94"/>
        <v>Pre-COVID</v>
      </c>
    </row>
    <row r="6023" spans="1:10" x14ac:dyDescent="0.35">
      <c r="A6023" t="s">
        <v>30</v>
      </c>
      <c r="B6023">
        <v>2019</v>
      </c>
      <c r="C6023" t="s">
        <v>40</v>
      </c>
      <c r="D6023">
        <v>144.9</v>
      </c>
      <c r="E6023">
        <v>7</v>
      </c>
      <c r="F6023" s="1">
        <v>43647</v>
      </c>
      <c r="G6023" t="s">
        <v>18</v>
      </c>
      <c r="H6023">
        <v>146.6</v>
      </c>
      <c r="I6023" t="str" cm="1">
        <f t="array" ref="I6023">IFERROR(
INDEX(Category_Map!$B$3:$B$28,
MATCH(TRIM(SUBSTITUTE(SUBSTITUTE(CLEAN(G6023),CHAR(160),""),CHAR(10),"")),
TRIM(SUBSTITUTE(SUBSTITUTE(Category_Map!$A$3:$A$28,CHAR(160),""),CHAR(10),"")),0)),
"Not Found")</f>
        <v>Clothing and Footwear</v>
      </c>
      <c r="J6023" t="str">
        <f t="shared" si="94"/>
        <v>Pre-COVID</v>
      </c>
    </row>
    <row r="6024" spans="1:10" x14ac:dyDescent="0.35">
      <c r="A6024" t="s">
        <v>30</v>
      </c>
      <c r="B6024">
        <v>2019</v>
      </c>
      <c r="C6024" t="s">
        <v>40</v>
      </c>
      <c r="D6024">
        <v>144.9</v>
      </c>
      <c r="E6024">
        <v>7</v>
      </c>
      <c r="F6024" s="1">
        <v>43647</v>
      </c>
      <c r="G6024" t="s">
        <v>19</v>
      </c>
      <c r="H6024">
        <v>150.9</v>
      </c>
      <c r="I6024" t="str" cm="1">
        <f t="array" ref="I6024">IFERROR(
INDEX(Category_Map!$B$3:$B$28,
MATCH(TRIM(SUBSTITUTE(SUBSTITUTE(CLEAN(G6024),CHAR(160),""),CHAR(10),"")),
TRIM(SUBSTITUTE(SUBSTITUTE(Category_Map!$A$3:$A$28,CHAR(160),""),CHAR(10),"")),0)),
"Not Found")</f>
        <v>Clothing and Footwear</v>
      </c>
      <c r="J6024" t="str">
        <f t="shared" si="94"/>
        <v>Pre-COVID</v>
      </c>
    </row>
    <row r="6025" spans="1:10" x14ac:dyDescent="0.35">
      <c r="A6025" t="s">
        <v>30</v>
      </c>
      <c r="B6025">
        <v>2019</v>
      </c>
      <c r="C6025" t="s">
        <v>40</v>
      </c>
      <c r="D6025">
        <v>144.9</v>
      </c>
      <c r="E6025">
        <v>7</v>
      </c>
      <c r="F6025" s="1">
        <v>43647</v>
      </c>
      <c r="G6025" t="s">
        <v>20</v>
      </c>
      <c r="H6025">
        <v>0</v>
      </c>
      <c r="I6025" t="str" cm="1">
        <f t="array" ref="I6025">IFERROR(
INDEX(Category_Map!$B$3:$B$28,
MATCH(TRIM(SUBSTITUTE(SUBSTITUTE(CLEAN(G6025),CHAR(160),""),CHAR(10),"")),
TRIM(SUBSTITUTE(SUBSTITUTE(Category_Map!$A$3:$A$28,CHAR(160),""),CHAR(10),"")),0)),
"Not Found")</f>
        <v>Housing and Utilities</v>
      </c>
      <c r="J6025" t="str">
        <f t="shared" si="94"/>
        <v>Pre-COVID</v>
      </c>
    </row>
    <row r="6026" spans="1:10" x14ac:dyDescent="0.35">
      <c r="A6026" t="s">
        <v>30</v>
      </c>
      <c r="B6026">
        <v>2019</v>
      </c>
      <c r="C6026" t="s">
        <v>40</v>
      </c>
      <c r="D6026">
        <v>144.9</v>
      </c>
      <c r="E6026">
        <v>7</v>
      </c>
      <c r="F6026" s="1">
        <v>43647</v>
      </c>
      <c r="G6026" t="s">
        <v>21</v>
      </c>
      <c r="H6026">
        <v>146.80000000000001</v>
      </c>
      <c r="I6026" t="str" cm="1">
        <f t="array" ref="I6026">IFERROR(
INDEX(Category_Map!$B$3:$B$28,
MATCH(TRIM(SUBSTITUTE(SUBSTITUTE(CLEAN(G6026),CHAR(160),""),CHAR(10),"")),
TRIM(SUBSTITUTE(SUBSTITUTE(Category_Map!$A$3:$A$28,CHAR(160),""),CHAR(10),"")),0)),
"Not Found")</f>
        <v>Fuel and Energy</v>
      </c>
      <c r="J6026" t="str">
        <f t="shared" si="94"/>
        <v>Pre-COVID</v>
      </c>
    </row>
    <row r="6027" spans="1:10" x14ac:dyDescent="0.35">
      <c r="A6027" t="s">
        <v>30</v>
      </c>
      <c r="B6027">
        <v>2019</v>
      </c>
      <c r="C6027" t="s">
        <v>40</v>
      </c>
      <c r="D6027">
        <v>144.9</v>
      </c>
      <c r="E6027">
        <v>7</v>
      </c>
      <c r="F6027" s="1">
        <v>43647</v>
      </c>
      <c r="G6027" t="s">
        <v>22</v>
      </c>
      <c r="H6027">
        <v>150</v>
      </c>
      <c r="I6027" t="str" cm="1">
        <f t="array" ref="I6027">IFERROR(
INDEX(Category_Map!$B$3:$B$28,
MATCH(TRIM(SUBSTITUTE(SUBSTITUTE(CLEAN(G6027),CHAR(160),""),CHAR(10),"")),
TRIM(SUBSTITUTE(SUBSTITUTE(Category_Map!$A$3:$A$28,CHAR(160),""),CHAR(10),"")),0)),
"Not Found")</f>
        <v>Household goods and services</v>
      </c>
      <c r="J6027" t="str">
        <f t="shared" si="94"/>
        <v>Pre-COVID</v>
      </c>
    </row>
    <row r="6028" spans="1:10" x14ac:dyDescent="0.35">
      <c r="A6028" t="s">
        <v>30</v>
      </c>
      <c r="B6028">
        <v>2019</v>
      </c>
      <c r="C6028" t="s">
        <v>40</v>
      </c>
      <c r="D6028">
        <v>144.9</v>
      </c>
      <c r="E6028">
        <v>7</v>
      </c>
      <c r="F6028" s="1">
        <v>43647</v>
      </c>
      <c r="G6028" t="s">
        <v>23</v>
      </c>
      <c r="H6028">
        <v>152.19999999999999</v>
      </c>
      <c r="I6028" t="str" cm="1">
        <f t="array" ref="I6028">IFERROR(
INDEX(Category_Map!$B$3:$B$28,
MATCH(TRIM(SUBSTITUTE(SUBSTITUTE(CLEAN(G6028),CHAR(160),""),CHAR(10),"")),
TRIM(SUBSTITUTE(SUBSTITUTE(Category_Map!$A$3:$A$28,CHAR(160),""),CHAR(10),"")),0)),
"Not Found")</f>
        <v>Health</v>
      </c>
      <c r="J6028" t="str">
        <f t="shared" si="94"/>
        <v>Pre-COVID</v>
      </c>
    </row>
    <row r="6029" spans="1:10" x14ac:dyDescent="0.35">
      <c r="A6029" t="s">
        <v>30</v>
      </c>
      <c r="B6029">
        <v>2019</v>
      </c>
      <c r="C6029" t="s">
        <v>40</v>
      </c>
      <c r="D6029">
        <v>144.9</v>
      </c>
      <c r="E6029">
        <v>7</v>
      </c>
      <c r="F6029" s="1">
        <v>43647</v>
      </c>
      <c r="G6029" t="s">
        <v>24</v>
      </c>
      <c r="H6029">
        <v>131.19999999999999</v>
      </c>
      <c r="I6029" t="str" cm="1">
        <f t="array" ref="I6029">IFERROR(
INDEX(Category_Map!$B$3:$B$28,
MATCH(TRIM(SUBSTITUTE(SUBSTITUTE(CLEAN(G6029),CHAR(160),""),CHAR(10),"")),
TRIM(SUBSTITUTE(SUBSTITUTE(Category_Map!$A$3:$A$28,CHAR(160),""),CHAR(10),"")),0)),
"Not Found")</f>
        <v>Transport &amp; Communication</v>
      </c>
      <c r="J6029" t="str">
        <f t="shared" si="94"/>
        <v>Pre-COVID</v>
      </c>
    </row>
    <row r="6030" spans="1:10" x14ac:dyDescent="0.35">
      <c r="A6030" t="s">
        <v>30</v>
      </c>
      <c r="B6030">
        <v>2019</v>
      </c>
      <c r="C6030" t="s">
        <v>40</v>
      </c>
      <c r="D6030">
        <v>144.9</v>
      </c>
      <c r="E6030">
        <v>7</v>
      </c>
      <c r="F6030" s="1">
        <v>43647</v>
      </c>
      <c r="G6030" t="s">
        <v>25</v>
      </c>
      <c r="H6030">
        <v>147.5</v>
      </c>
      <c r="I6030" t="str" cm="1">
        <f t="array" ref="I6030">IFERROR(
INDEX(Category_Map!$B$3:$B$28,
MATCH(TRIM(SUBSTITUTE(SUBSTITUTE(CLEAN(G6030),CHAR(160),""),CHAR(10),"")),
TRIM(SUBSTITUTE(SUBSTITUTE(Category_Map!$A$3:$A$28,CHAR(160),""),CHAR(10),"")),0)),
"Not Found")</f>
        <v>Recreation and Personal Care</v>
      </c>
      <c r="J6030" t="str">
        <f t="shared" si="94"/>
        <v>Pre-COVID</v>
      </c>
    </row>
    <row r="6031" spans="1:10" x14ac:dyDescent="0.35">
      <c r="A6031" t="s">
        <v>30</v>
      </c>
      <c r="B6031">
        <v>2019</v>
      </c>
      <c r="C6031" t="s">
        <v>40</v>
      </c>
      <c r="D6031">
        <v>144.9</v>
      </c>
      <c r="E6031">
        <v>7</v>
      </c>
      <c r="F6031" s="1">
        <v>43647</v>
      </c>
      <c r="G6031" t="s">
        <v>26</v>
      </c>
      <c r="H6031">
        <v>159.1</v>
      </c>
      <c r="I6031" t="str" cm="1">
        <f t="array" ref="I6031">IFERROR(
INDEX(Category_Map!$B$3:$B$28,
MATCH(TRIM(SUBSTITUTE(SUBSTITUTE(CLEAN(G6031),CHAR(160),""),CHAR(10),"")),
TRIM(SUBSTITUTE(SUBSTITUTE(Category_Map!$A$3:$A$28,CHAR(160),""),CHAR(10),"")),0)),
"Not Found")</f>
        <v>Education</v>
      </c>
      <c r="J6031" t="str">
        <f t="shared" si="94"/>
        <v>Pre-COVID</v>
      </c>
    </row>
    <row r="6032" spans="1:10" x14ac:dyDescent="0.35">
      <c r="A6032" t="s">
        <v>30</v>
      </c>
      <c r="B6032">
        <v>2019</v>
      </c>
      <c r="C6032" t="s">
        <v>40</v>
      </c>
      <c r="D6032">
        <v>144.9</v>
      </c>
      <c r="E6032">
        <v>7</v>
      </c>
      <c r="F6032" s="1">
        <v>43647</v>
      </c>
      <c r="G6032" t="s">
        <v>27</v>
      </c>
      <c r="H6032">
        <v>136.1</v>
      </c>
      <c r="I6032" t="str" cm="1">
        <f t="array" ref="I6032">IFERROR(
INDEX(Category_Map!$B$3:$B$28,
MATCH(TRIM(SUBSTITUTE(SUBSTITUTE(CLEAN(G6032),CHAR(160),""),CHAR(10),"")),
TRIM(SUBSTITUTE(SUBSTITUTE(Category_Map!$A$3:$A$28,CHAR(160),""),CHAR(10),"")),0)),
"Not Found")</f>
        <v>Personal care and effects</v>
      </c>
      <c r="J6032" t="str">
        <f t="shared" si="94"/>
        <v>Pre-COVID</v>
      </c>
    </row>
    <row r="6033" spans="1:10" x14ac:dyDescent="0.35">
      <c r="A6033" t="s">
        <v>30</v>
      </c>
      <c r="B6033">
        <v>2019</v>
      </c>
      <c r="C6033" t="s">
        <v>40</v>
      </c>
      <c r="D6033">
        <v>144.9</v>
      </c>
      <c r="E6033">
        <v>7</v>
      </c>
      <c r="F6033" s="1">
        <v>43647</v>
      </c>
      <c r="G6033" t="s">
        <v>28</v>
      </c>
      <c r="H6033">
        <v>144.19999999999999</v>
      </c>
      <c r="I6033" t="str" cm="1">
        <f t="array" ref="I6033">IFERROR(
INDEX(Category_Map!$B$3:$B$28,
MATCH(TRIM(SUBSTITUTE(SUBSTITUTE(CLEAN(G6033),CHAR(160),""),CHAR(10),"")),
TRIM(SUBSTITUTE(SUBSTITUTE(Category_Map!$A$3:$A$28,CHAR(160),""),CHAR(10),"")),0)),
"Not Found")</f>
        <v>Miscellaneous</v>
      </c>
      <c r="J6033" t="str">
        <f t="shared" si="94"/>
        <v>Pre-COVID</v>
      </c>
    </row>
    <row r="6034" spans="1:10" x14ac:dyDescent="0.35">
      <c r="A6034" t="s">
        <v>33</v>
      </c>
      <c r="B6034">
        <v>2019</v>
      </c>
      <c r="C6034" t="s">
        <v>40</v>
      </c>
      <c r="D6034">
        <v>143.30000000000001</v>
      </c>
      <c r="E6034">
        <v>7</v>
      </c>
      <c r="F6034" s="1">
        <v>43647</v>
      </c>
      <c r="G6034" t="s">
        <v>3</v>
      </c>
      <c r="H6034">
        <v>141.4</v>
      </c>
      <c r="I6034" t="str" cm="1">
        <f t="array" ref="I6034">IFERROR(
INDEX(Category_Map!$B$3:$B$28,
MATCH(TRIM(SUBSTITUTE(SUBSTITUTE(CLEAN(G6034),CHAR(160),""),CHAR(10),"")),
TRIM(SUBSTITUTE(SUBSTITUTE(Category_Map!$A$3:$A$28,CHAR(160),""),CHAR(10),"")),0)),
"Not Found")</f>
        <v>Food</v>
      </c>
      <c r="J6034" t="str">
        <f t="shared" si="94"/>
        <v>Pre-COVID</v>
      </c>
    </row>
    <row r="6035" spans="1:10" x14ac:dyDescent="0.35">
      <c r="A6035" t="s">
        <v>33</v>
      </c>
      <c r="B6035">
        <v>2019</v>
      </c>
      <c r="C6035" t="s">
        <v>40</v>
      </c>
      <c r="D6035">
        <v>143.30000000000001</v>
      </c>
      <c r="E6035">
        <v>7</v>
      </c>
      <c r="F6035" s="1">
        <v>43647</v>
      </c>
      <c r="G6035" t="s">
        <v>4</v>
      </c>
      <c r="H6035">
        <v>160.19999999999999</v>
      </c>
      <c r="I6035" t="str" cm="1">
        <f t="array" ref="I6035">IFERROR(
INDEX(Category_Map!$B$3:$B$28,
MATCH(TRIM(SUBSTITUTE(SUBSTITUTE(CLEAN(G6035),CHAR(160),""),CHAR(10),"")),
TRIM(SUBSTITUTE(SUBSTITUTE(Category_Map!$A$3:$A$28,CHAR(160),""),CHAR(10),"")),0)),
"Not Found")</f>
        <v>Food</v>
      </c>
      <c r="J6035" t="str">
        <f t="shared" si="94"/>
        <v>Pre-COVID</v>
      </c>
    </row>
    <row r="6036" spans="1:10" x14ac:dyDescent="0.35">
      <c r="A6036" t="s">
        <v>33</v>
      </c>
      <c r="B6036">
        <v>2019</v>
      </c>
      <c r="C6036" t="s">
        <v>40</v>
      </c>
      <c r="D6036">
        <v>143.30000000000001</v>
      </c>
      <c r="E6036">
        <v>7</v>
      </c>
      <c r="F6036" s="1">
        <v>43647</v>
      </c>
      <c r="G6036" t="s">
        <v>5</v>
      </c>
      <c r="H6036">
        <v>142.5</v>
      </c>
      <c r="I6036" t="str" cm="1">
        <f t="array" ref="I6036">IFERROR(
INDEX(Category_Map!$B$3:$B$28,
MATCH(TRIM(SUBSTITUTE(SUBSTITUTE(CLEAN(G6036),CHAR(160),""),CHAR(10),"")),
TRIM(SUBSTITUTE(SUBSTITUTE(Category_Map!$A$3:$A$28,CHAR(160),""),CHAR(10),"")),0)),
"Not Found")</f>
        <v>Food</v>
      </c>
      <c r="J6036" t="str">
        <f t="shared" si="94"/>
        <v>Pre-COVID</v>
      </c>
    </row>
    <row r="6037" spans="1:10" x14ac:dyDescent="0.35">
      <c r="A6037" t="s">
        <v>33</v>
      </c>
      <c r="B6037">
        <v>2019</v>
      </c>
      <c r="C6037" t="s">
        <v>40</v>
      </c>
      <c r="D6037">
        <v>143.30000000000001</v>
      </c>
      <c r="E6037">
        <v>7</v>
      </c>
      <c r="F6037" s="1">
        <v>43647</v>
      </c>
      <c r="G6037" t="s">
        <v>6</v>
      </c>
      <c r="H6037">
        <v>144.1</v>
      </c>
      <c r="I6037" t="str" cm="1">
        <f t="array" ref="I6037">IFERROR(
INDEX(Category_Map!$B$3:$B$28,
MATCH(TRIM(SUBSTITUTE(SUBSTITUTE(CLEAN(G6037),CHAR(160),""),CHAR(10),"")),
TRIM(SUBSTITUTE(SUBSTITUTE(Category_Map!$A$3:$A$28,CHAR(160),""),CHAR(10),"")),0)),
"Not Found")</f>
        <v>Food</v>
      </c>
      <c r="J6037" t="str">
        <f t="shared" si="94"/>
        <v>Pre-COVID</v>
      </c>
    </row>
    <row r="6038" spans="1:10" x14ac:dyDescent="0.35">
      <c r="A6038" t="s">
        <v>33</v>
      </c>
      <c r="B6038">
        <v>2019</v>
      </c>
      <c r="C6038" t="s">
        <v>40</v>
      </c>
      <c r="D6038">
        <v>143.30000000000001</v>
      </c>
      <c r="E6038">
        <v>7</v>
      </c>
      <c r="F6038" s="1">
        <v>43647</v>
      </c>
      <c r="G6038" t="s">
        <v>7</v>
      </c>
      <c r="H6038">
        <v>119.3</v>
      </c>
      <c r="I6038" t="str" cm="1">
        <f t="array" ref="I6038">IFERROR(
INDEX(Category_Map!$B$3:$B$28,
MATCH(TRIM(SUBSTITUTE(SUBSTITUTE(CLEAN(G6038),CHAR(160),""),CHAR(10),"")),
TRIM(SUBSTITUTE(SUBSTITUTE(Category_Map!$A$3:$A$28,CHAR(160),""),CHAR(10),"")),0)),
"Not Found")</f>
        <v>Food</v>
      </c>
      <c r="J6038" t="str">
        <f t="shared" si="94"/>
        <v>Pre-COVID</v>
      </c>
    </row>
    <row r="6039" spans="1:10" x14ac:dyDescent="0.35">
      <c r="A6039" t="s">
        <v>33</v>
      </c>
      <c r="B6039">
        <v>2019</v>
      </c>
      <c r="C6039" t="s">
        <v>40</v>
      </c>
      <c r="D6039">
        <v>143.30000000000001</v>
      </c>
      <c r="E6039">
        <v>7</v>
      </c>
      <c r="F6039" s="1">
        <v>43647</v>
      </c>
      <c r="G6039" t="s">
        <v>8</v>
      </c>
      <c r="H6039">
        <v>154.69999999999999</v>
      </c>
      <c r="I6039" t="str" cm="1">
        <f t="array" ref="I6039">IFERROR(
INDEX(Category_Map!$B$3:$B$28,
MATCH(TRIM(SUBSTITUTE(SUBSTITUTE(CLEAN(G6039),CHAR(160),""),CHAR(10),"")),
TRIM(SUBSTITUTE(SUBSTITUTE(Category_Map!$A$3:$A$28,CHAR(160),""),CHAR(10),"")),0)),
"Not Found")</f>
        <v>Food</v>
      </c>
      <c r="J6039" t="str">
        <f t="shared" si="94"/>
        <v>Pre-COVID</v>
      </c>
    </row>
    <row r="6040" spans="1:10" x14ac:dyDescent="0.35">
      <c r="A6040" t="s">
        <v>33</v>
      </c>
      <c r="B6040">
        <v>2019</v>
      </c>
      <c r="C6040" t="s">
        <v>40</v>
      </c>
      <c r="D6040">
        <v>143.30000000000001</v>
      </c>
      <c r="E6040">
        <v>7</v>
      </c>
      <c r="F6040" s="1">
        <v>43647</v>
      </c>
      <c r="G6040" t="s">
        <v>9</v>
      </c>
      <c r="H6040">
        <v>180.1</v>
      </c>
      <c r="I6040" t="str" cm="1">
        <f t="array" ref="I6040">IFERROR(
INDEX(Category_Map!$B$3:$B$28,
MATCH(TRIM(SUBSTITUTE(SUBSTITUTE(CLEAN(G6040),CHAR(160),""),CHAR(10),"")),
TRIM(SUBSTITUTE(SUBSTITUTE(Category_Map!$A$3:$A$28,CHAR(160),""),CHAR(10),"")),0)),
"Not Found")</f>
        <v>Food</v>
      </c>
      <c r="J6040" t="str">
        <f t="shared" si="94"/>
        <v>Pre-COVID</v>
      </c>
    </row>
    <row r="6041" spans="1:10" x14ac:dyDescent="0.35">
      <c r="A6041" t="s">
        <v>33</v>
      </c>
      <c r="B6041">
        <v>2019</v>
      </c>
      <c r="C6041" t="s">
        <v>40</v>
      </c>
      <c r="D6041">
        <v>143.30000000000001</v>
      </c>
      <c r="E6041">
        <v>7</v>
      </c>
      <c r="F6041" s="1">
        <v>43647</v>
      </c>
      <c r="G6041" t="s">
        <v>10</v>
      </c>
      <c r="H6041">
        <v>128.9</v>
      </c>
      <c r="I6041" t="str" cm="1">
        <f t="array" ref="I6041">IFERROR(
INDEX(Category_Map!$B$3:$B$28,
MATCH(TRIM(SUBSTITUTE(SUBSTITUTE(CLEAN(G6041),CHAR(160),""),CHAR(10),"")),
TRIM(SUBSTITUTE(SUBSTITUTE(Category_Map!$A$3:$A$28,CHAR(160),""),CHAR(10),"")),0)),
"Not Found")</f>
        <v>Food</v>
      </c>
      <c r="J6041" t="str">
        <f t="shared" si="94"/>
        <v>Pre-COVID</v>
      </c>
    </row>
    <row r="6042" spans="1:10" x14ac:dyDescent="0.35">
      <c r="A6042" t="s">
        <v>33</v>
      </c>
      <c r="B6042">
        <v>2019</v>
      </c>
      <c r="C6042" t="s">
        <v>40</v>
      </c>
      <c r="D6042">
        <v>143.30000000000001</v>
      </c>
      <c r="E6042">
        <v>7</v>
      </c>
      <c r="F6042" s="1">
        <v>43647</v>
      </c>
      <c r="G6042" t="s">
        <v>11</v>
      </c>
      <c r="H6042">
        <v>111.8</v>
      </c>
      <c r="I6042" t="str" cm="1">
        <f t="array" ref="I6042">IFERROR(
INDEX(Category_Map!$B$3:$B$28,
MATCH(TRIM(SUBSTITUTE(SUBSTITUTE(CLEAN(G6042),CHAR(160),""),CHAR(10),"")),
TRIM(SUBSTITUTE(SUBSTITUTE(Category_Map!$A$3:$A$28,CHAR(160),""),CHAR(10),"")),0)),
"Not Found")</f>
        <v>Food</v>
      </c>
      <c r="J6042" t="str">
        <f t="shared" si="94"/>
        <v>Pre-COVID</v>
      </c>
    </row>
    <row r="6043" spans="1:10" x14ac:dyDescent="0.35">
      <c r="A6043" t="s">
        <v>33</v>
      </c>
      <c r="B6043">
        <v>2019</v>
      </c>
      <c r="C6043" t="s">
        <v>40</v>
      </c>
      <c r="D6043">
        <v>143.30000000000001</v>
      </c>
      <c r="E6043">
        <v>7</v>
      </c>
      <c r="F6043" s="1">
        <v>43647</v>
      </c>
      <c r="G6043" t="s">
        <v>12</v>
      </c>
      <c r="H6043">
        <v>141.6</v>
      </c>
      <c r="I6043" t="str" cm="1">
        <f t="array" ref="I6043">IFERROR(
INDEX(Category_Map!$B$3:$B$28,
MATCH(TRIM(SUBSTITUTE(SUBSTITUTE(CLEAN(G6043),CHAR(160),""),CHAR(10),"")),
TRIM(SUBSTITUTE(SUBSTITUTE(Category_Map!$A$3:$A$28,CHAR(160),""),CHAR(10),"")),0)),
"Not Found")</f>
        <v>Food</v>
      </c>
      <c r="J6043" t="str">
        <f t="shared" si="94"/>
        <v>Pre-COVID</v>
      </c>
    </row>
    <row r="6044" spans="1:10" x14ac:dyDescent="0.35">
      <c r="A6044" t="s">
        <v>33</v>
      </c>
      <c r="B6044">
        <v>2019</v>
      </c>
      <c r="C6044" t="s">
        <v>40</v>
      </c>
      <c r="D6044">
        <v>143.30000000000001</v>
      </c>
      <c r="E6044">
        <v>7</v>
      </c>
      <c r="F6044" s="1">
        <v>43647</v>
      </c>
      <c r="G6044" t="s">
        <v>13</v>
      </c>
      <c r="H6044">
        <v>129.5</v>
      </c>
      <c r="I6044" t="str" cm="1">
        <f t="array" ref="I6044">IFERROR(
INDEX(Category_Map!$B$3:$B$28,
MATCH(TRIM(SUBSTITUTE(SUBSTITUTE(CLEAN(G6044),CHAR(160),""),CHAR(10),"")),
TRIM(SUBSTITUTE(SUBSTITUTE(Category_Map!$A$3:$A$28,CHAR(160),""),CHAR(10),"")),0)),
"Not Found")</f>
        <v>Food and beverages</v>
      </c>
      <c r="J6044" t="str">
        <f t="shared" si="94"/>
        <v>Pre-COVID</v>
      </c>
    </row>
    <row r="6045" spans="1:10" x14ac:dyDescent="0.35">
      <c r="A6045" t="s">
        <v>33</v>
      </c>
      <c r="B6045">
        <v>2019</v>
      </c>
      <c r="C6045" t="s">
        <v>40</v>
      </c>
      <c r="D6045">
        <v>143.30000000000001</v>
      </c>
      <c r="E6045">
        <v>7</v>
      </c>
      <c r="F6045" s="1">
        <v>43647</v>
      </c>
      <c r="G6045" t="s">
        <v>14</v>
      </c>
      <c r="H6045">
        <v>155.6</v>
      </c>
      <c r="I6045" t="str" cm="1">
        <f t="array" ref="I6045">IFERROR(
INDEX(Category_Map!$B$3:$B$28,
MATCH(TRIM(SUBSTITUTE(SUBSTITUTE(CLEAN(G6045),CHAR(160),""),CHAR(10),"")),
TRIM(SUBSTITUTE(SUBSTITUTE(Category_Map!$A$3:$A$28,CHAR(160),""),CHAR(10),"")),0)),
"Not Found")</f>
        <v>Food and beverages</v>
      </c>
      <c r="J6045" t="str">
        <f t="shared" si="94"/>
        <v>Pre-COVID</v>
      </c>
    </row>
    <row r="6046" spans="1:10" x14ac:dyDescent="0.35">
      <c r="A6046" t="s">
        <v>33</v>
      </c>
      <c r="B6046">
        <v>2019</v>
      </c>
      <c r="C6046" t="s">
        <v>40</v>
      </c>
      <c r="D6046">
        <v>143.30000000000001</v>
      </c>
      <c r="E6046">
        <v>7</v>
      </c>
      <c r="F6046" s="1">
        <v>43647</v>
      </c>
      <c r="G6046" t="s">
        <v>15</v>
      </c>
      <c r="H6046">
        <v>147.69999999999999</v>
      </c>
      <c r="I6046" t="str" cm="1">
        <f t="array" ref="I6046">IFERROR(
INDEX(Category_Map!$B$3:$B$28,
MATCH(TRIM(SUBSTITUTE(SUBSTITUTE(CLEAN(G6046),CHAR(160),""),CHAR(10),"")),
TRIM(SUBSTITUTE(SUBSTITUTE(Category_Map!$A$3:$A$28,CHAR(160),""),CHAR(10),"")),0)),
"Not Found")</f>
        <v>Food and beverages</v>
      </c>
      <c r="J6046" t="str">
        <f t="shared" si="94"/>
        <v>Pre-COVID</v>
      </c>
    </row>
    <row r="6047" spans="1:10" x14ac:dyDescent="0.35">
      <c r="A6047" t="s">
        <v>33</v>
      </c>
      <c r="B6047">
        <v>2019</v>
      </c>
      <c r="C6047" t="s">
        <v>40</v>
      </c>
      <c r="D6047">
        <v>143.30000000000001</v>
      </c>
      <c r="E6047">
        <v>7</v>
      </c>
      <c r="F6047" s="1">
        <v>43647</v>
      </c>
      <c r="G6047" t="s">
        <v>16</v>
      </c>
      <c r="H6047">
        <v>167.2</v>
      </c>
      <c r="I6047" t="str" cm="1">
        <f t="array" ref="I6047">IFERROR(
INDEX(Category_Map!$B$3:$B$28,
MATCH(TRIM(SUBSTITUTE(SUBSTITUTE(CLEAN(G6047),CHAR(160),""),CHAR(10),"")),
TRIM(SUBSTITUTE(SUBSTITUTE(Category_Map!$A$3:$A$28,CHAR(160),""),CHAR(10),"")),0)),
"Not Found")</f>
        <v>Miscellaneous</v>
      </c>
      <c r="J6047" t="str">
        <f t="shared" si="94"/>
        <v>Pre-COVID</v>
      </c>
    </row>
    <row r="6048" spans="1:10" x14ac:dyDescent="0.35">
      <c r="A6048" t="s">
        <v>33</v>
      </c>
      <c r="B6048">
        <v>2019</v>
      </c>
      <c r="C6048" t="s">
        <v>40</v>
      </c>
      <c r="D6048">
        <v>143.30000000000001</v>
      </c>
      <c r="E6048">
        <v>7</v>
      </c>
      <c r="F6048" s="1">
        <v>43647</v>
      </c>
      <c r="G6048" t="s">
        <v>17</v>
      </c>
      <c r="H6048">
        <v>144.69999999999999</v>
      </c>
      <c r="I6048" t="str" cm="1">
        <f t="array" ref="I6048">IFERROR(
INDEX(Category_Map!$B$3:$B$28,
MATCH(TRIM(SUBSTITUTE(SUBSTITUTE(CLEAN(G6048),CHAR(160),""),CHAR(10),"")),
TRIM(SUBSTITUTE(SUBSTITUTE(Category_Map!$A$3:$A$28,CHAR(160),""),CHAR(10),"")),0)),
"Not Found")</f>
        <v>Clothing and Footwear</v>
      </c>
      <c r="J6048" t="str">
        <f t="shared" si="94"/>
        <v>Pre-COVID</v>
      </c>
    </row>
    <row r="6049" spans="1:10" x14ac:dyDescent="0.35">
      <c r="A6049" t="s">
        <v>33</v>
      </c>
      <c r="B6049">
        <v>2019</v>
      </c>
      <c r="C6049" t="s">
        <v>40</v>
      </c>
      <c r="D6049">
        <v>143.30000000000001</v>
      </c>
      <c r="E6049">
        <v>7</v>
      </c>
      <c r="F6049" s="1">
        <v>43647</v>
      </c>
      <c r="G6049" t="s">
        <v>18</v>
      </c>
      <c r="H6049">
        <v>131.9</v>
      </c>
      <c r="I6049" t="str" cm="1">
        <f t="array" ref="I6049">IFERROR(
INDEX(Category_Map!$B$3:$B$28,
MATCH(TRIM(SUBSTITUTE(SUBSTITUTE(CLEAN(G6049),CHAR(160),""),CHAR(10),"")),
TRIM(SUBSTITUTE(SUBSTITUTE(Category_Map!$A$3:$A$28,CHAR(160),""),CHAR(10),"")),0)),
"Not Found")</f>
        <v>Clothing and Footwear</v>
      </c>
      <c r="J6049" t="str">
        <f t="shared" si="94"/>
        <v>Pre-COVID</v>
      </c>
    </row>
    <row r="6050" spans="1:10" x14ac:dyDescent="0.35">
      <c r="A6050" t="s">
        <v>33</v>
      </c>
      <c r="B6050">
        <v>2019</v>
      </c>
      <c r="C6050" t="s">
        <v>40</v>
      </c>
      <c r="D6050">
        <v>143.30000000000001</v>
      </c>
      <c r="E6050">
        <v>7</v>
      </c>
      <c r="F6050" s="1">
        <v>43647</v>
      </c>
      <c r="G6050" t="s">
        <v>19</v>
      </c>
      <c r="H6050">
        <v>142.69999999999999</v>
      </c>
      <c r="I6050" t="str" cm="1">
        <f t="array" ref="I6050">IFERROR(
INDEX(Category_Map!$B$3:$B$28,
MATCH(TRIM(SUBSTITUTE(SUBSTITUTE(CLEAN(G6050),CHAR(160),""),CHAR(10),"")),
TRIM(SUBSTITUTE(SUBSTITUTE(Category_Map!$A$3:$A$28,CHAR(160),""),CHAR(10),"")),0)),
"Not Found")</f>
        <v>Clothing and Footwear</v>
      </c>
      <c r="J6050" t="str">
        <f t="shared" si="94"/>
        <v>Pre-COVID</v>
      </c>
    </row>
    <row r="6051" spans="1:10" x14ac:dyDescent="0.35">
      <c r="A6051" t="s">
        <v>33</v>
      </c>
      <c r="B6051">
        <v>2019</v>
      </c>
      <c r="C6051" t="s">
        <v>40</v>
      </c>
      <c r="D6051">
        <v>143.30000000000001</v>
      </c>
      <c r="E6051">
        <v>7</v>
      </c>
      <c r="F6051" s="1">
        <v>43647</v>
      </c>
      <c r="G6051" t="s">
        <v>20</v>
      </c>
      <c r="H6051">
        <v>150.6</v>
      </c>
      <c r="I6051" t="str" cm="1">
        <f t="array" ref="I6051">IFERROR(
INDEX(Category_Map!$B$3:$B$28,
MATCH(TRIM(SUBSTITUTE(SUBSTITUTE(CLEAN(G6051),CHAR(160),""),CHAR(10),"")),
TRIM(SUBSTITUTE(SUBSTITUTE(Category_Map!$A$3:$A$28,CHAR(160),""),CHAR(10),"")),0)),
"Not Found")</f>
        <v>Housing and Utilities</v>
      </c>
      <c r="J6051" t="str">
        <f t="shared" si="94"/>
        <v>Pre-COVID</v>
      </c>
    </row>
    <row r="6052" spans="1:10" x14ac:dyDescent="0.35">
      <c r="A6052" t="s">
        <v>33</v>
      </c>
      <c r="B6052">
        <v>2019</v>
      </c>
      <c r="C6052" t="s">
        <v>40</v>
      </c>
      <c r="D6052">
        <v>143.30000000000001</v>
      </c>
      <c r="E6052">
        <v>7</v>
      </c>
      <c r="F6052" s="1">
        <v>43647</v>
      </c>
      <c r="G6052" t="s">
        <v>21</v>
      </c>
      <c r="H6052">
        <v>127</v>
      </c>
      <c r="I6052" t="str" cm="1">
        <f t="array" ref="I6052">IFERROR(
INDEX(Category_Map!$B$3:$B$28,
MATCH(TRIM(SUBSTITUTE(SUBSTITUTE(CLEAN(G6052),CHAR(160),""),CHAR(10),"")),
TRIM(SUBSTITUTE(SUBSTITUTE(Category_Map!$A$3:$A$28,CHAR(160),""),CHAR(10),"")),0)),
"Not Found")</f>
        <v>Fuel and Energy</v>
      </c>
      <c r="J6052" t="str">
        <f t="shared" si="94"/>
        <v>Pre-COVID</v>
      </c>
    </row>
    <row r="6053" spans="1:10" x14ac:dyDescent="0.35">
      <c r="A6053" t="s">
        <v>33</v>
      </c>
      <c r="B6053">
        <v>2019</v>
      </c>
      <c r="C6053" t="s">
        <v>40</v>
      </c>
      <c r="D6053">
        <v>143.30000000000001</v>
      </c>
      <c r="E6053">
        <v>7</v>
      </c>
      <c r="F6053" s="1">
        <v>43647</v>
      </c>
      <c r="G6053" t="s">
        <v>22</v>
      </c>
      <c r="H6053">
        <v>137.69999999999999</v>
      </c>
      <c r="I6053" t="str" cm="1">
        <f t="array" ref="I6053">IFERROR(
INDEX(Category_Map!$B$3:$B$28,
MATCH(TRIM(SUBSTITUTE(SUBSTITUTE(CLEAN(G6053),CHAR(160),""),CHAR(10),"")),
TRIM(SUBSTITUTE(SUBSTITUTE(Category_Map!$A$3:$A$28,CHAR(160),""),CHAR(10),"")),0)),
"Not Found")</f>
        <v>Household goods and services</v>
      </c>
      <c r="J6053" t="str">
        <f t="shared" si="94"/>
        <v>Pre-COVID</v>
      </c>
    </row>
    <row r="6054" spans="1:10" x14ac:dyDescent="0.35">
      <c r="A6054" t="s">
        <v>33</v>
      </c>
      <c r="B6054">
        <v>2019</v>
      </c>
      <c r="C6054" t="s">
        <v>40</v>
      </c>
      <c r="D6054">
        <v>143.30000000000001</v>
      </c>
      <c r="E6054">
        <v>7</v>
      </c>
      <c r="F6054" s="1">
        <v>43647</v>
      </c>
      <c r="G6054" t="s">
        <v>23</v>
      </c>
      <c r="H6054">
        <v>140.80000000000001</v>
      </c>
      <c r="I6054" t="str" cm="1">
        <f t="array" ref="I6054">IFERROR(
INDEX(Category_Map!$B$3:$B$28,
MATCH(TRIM(SUBSTITUTE(SUBSTITUTE(CLEAN(G6054),CHAR(160),""),CHAR(10),"")),
TRIM(SUBSTITUTE(SUBSTITUTE(Category_Map!$A$3:$A$28,CHAR(160),""),CHAR(10),"")),0)),
"Not Found")</f>
        <v>Health</v>
      </c>
      <c r="J6054" t="str">
        <f t="shared" si="94"/>
        <v>Pre-COVID</v>
      </c>
    </row>
    <row r="6055" spans="1:10" x14ac:dyDescent="0.35">
      <c r="A6055" t="s">
        <v>33</v>
      </c>
      <c r="B6055">
        <v>2019</v>
      </c>
      <c r="C6055" t="s">
        <v>40</v>
      </c>
      <c r="D6055">
        <v>143.30000000000001</v>
      </c>
      <c r="E6055">
        <v>7</v>
      </c>
      <c r="F6055" s="1">
        <v>43647</v>
      </c>
      <c r="G6055" t="s">
        <v>24</v>
      </c>
      <c r="H6055">
        <v>120.6</v>
      </c>
      <c r="I6055" t="str" cm="1">
        <f t="array" ref="I6055">IFERROR(
INDEX(Category_Map!$B$3:$B$28,
MATCH(TRIM(SUBSTITUTE(SUBSTITUTE(CLEAN(G6055),CHAR(160),""),CHAR(10),"")),
TRIM(SUBSTITUTE(SUBSTITUTE(Category_Map!$A$3:$A$28,CHAR(160),""),CHAR(10),"")),0)),
"Not Found")</f>
        <v>Transport &amp; Communication</v>
      </c>
      <c r="J6055" t="str">
        <f t="shared" si="94"/>
        <v>Pre-COVID</v>
      </c>
    </row>
    <row r="6056" spans="1:10" x14ac:dyDescent="0.35">
      <c r="A6056" t="s">
        <v>33</v>
      </c>
      <c r="B6056">
        <v>2019</v>
      </c>
      <c r="C6056" t="s">
        <v>40</v>
      </c>
      <c r="D6056">
        <v>143.30000000000001</v>
      </c>
      <c r="E6056">
        <v>7</v>
      </c>
      <c r="F6056" s="1">
        <v>43647</v>
      </c>
      <c r="G6056" t="s">
        <v>25</v>
      </c>
      <c r="H6056">
        <v>135</v>
      </c>
      <c r="I6056" t="str" cm="1">
        <f t="array" ref="I6056">IFERROR(
INDEX(Category_Map!$B$3:$B$28,
MATCH(TRIM(SUBSTITUTE(SUBSTITUTE(CLEAN(G6056),CHAR(160),""),CHAR(10),"")),
TRIM(SUBSTITUTE(SUBSTITUTE(Category_Map!$A$3:$A$28,CHAR(160),""),CHAR(10),"")),0)),
"Not Found")</f>
        <v>Recreation and Personal Care</v>
      </c>
      <c r="J6056" t="str">
        <f t="shared" si="94"/>
        <v>Pre-COVID</v>
      </c>
    </row>
    <row r="6057" spans="1:10" x14ac:dyDescent="0.35">
      <c r="A6057" t="s">
        <v>33</v>
      </c>
      <c r="B6057">
        <v>2019</v>
      </c>
      <c r="C6057" t="s">
        <v>40</v>
      </c>
      <c r="D6057">
        <v>143.30000000000001</v>
      </c>
      <c r="E6057">
        <v>7</v>
      </c>
      <c r="F6057" s="1">
        <v>43647</v>
      </c>
      <c r="G6057" t="s">
        <v>26</v>
      </c>
      <c r="H6057">
        <v>150.4</v>
      </c>
      <c r="I6057" t="str" cm="1">
        <f t="array" ref="I6057">IFERROR(
INDEX(Category_Map!$B$3:$B$28,
MATCH(TRIM(SUBSTITUTE(SUBSTITUTE(CLEAN(G6057),CHAR(160),""),CHAR(10),"")),
TRIM(SUBSTITUTE(SUBSTITUTE(Category_Map!$A$3:$A$28,CHAR(160),""),CHAR(10),"")),0)),
"Not Found")</f>
        <v>Education</v>
      </c>
      <c r="J6057" t="str">
        <f t="shared" si="94"/>
        <v>Pre-COVID</v>
      </c>
    </row>
    <row r="6058" spans="1:10" x14ac:dyDescent="0.35">
      <c r="A6058" t="s">
        <v>33</v>
      </c>
      <c r="B6058">
        <v>2019</v>
      </c>
      <c r="C6058" t="s">
        <v>40</v>
      </c>
      <c r="D6058">
        <v>143.30000000000001</v>
      </c>
      <c r="E6058">
        <v>7</v>
      </c>
      <c r="F6058" s="1">
        <v>43647</v>
      </c>
      <c r="G6058" t="s">
        <v>27</v>
      </c>
      <c r="H6058">
        <v>135.1</v>
      </c>
      <c r="I6058" t="str" cm="1">
        <f t="array" ref="I6058">IFERROR(
INDEX(Category_Map!$B$3:$B$28,
MATCH(TRIM(SUBSTITUTE(SUBSTITUTE(CLEAN(G6058),CHAR(160),""),CHAR(10),"")),
TRIM(SUBSTITUTE(SUBSTITUTE(Category_Map!$A$3:$A$28,CHAR(160),""),CHAR(10),"")),0)),
"Not Found")</f>
        <v>Personal care and effects</v>
      </c>
      <c r="J6058" t="str">
        <f t="shared" si="94"/>
        <v>Pre-COVID</v>
      </c>
    </row>
    <row r="6059" spans="1:10" x14ac:dyDescent="0.35">
      <c r="A6059" t="s">
        <v>33</v>
      </c>
      <c r="B6059">
        <v>2019</v>
      </c>
      <c r="C6059" t="s">
        <v>40</v>
      </c>
      <c r="D6059">
        <v>143.30000000000001</v>
      </c>
      <c r="E6059">
        <v>7</v>
      </c>
      <c r="F6059" s="1">
        <v>43647</v>
      </c>
      <c r="G6059" t="s">
        <v>28</v>
      </c>
      <c r="H6059">
        <v>134.5</v>
      </c>
      <c r="I6059" t="str" cm="1">
        <f t="array" ref="I6059">IFERROR(
INDEX(Category_Map!$B$3:$B$28,
MATCH(TRIM(SUBSTITUTE(SUBSTITUTE(CLEAN(G6059),CHAR(160),""),CHAR(10),"")),
TRIM(SUBSTITUTE(SUBSTITUTE(Category_Map!$A$3:$A$28,CHAR(160),""),CHAR(10),"")),0)),
"Not Found")</f>
        <v>Miscellaneous</v>
      </c>
      <c r="J6059" t="str">
        <f t="shared" si="94"/>
        <v>Pre-COVID</v>
      </c>
    </row>
    <row r="6060" spans="1:10" x14ac:dyDescent="0.35">
      <c r="A6060" t="s">
        <v>34</v>
      </c>
      <c r="B6060">
        <v>2019</v>
      </c>
      <c r="C6060" t="s">
        <v>40</v>
      </c>
      <c r="D6060">
        <v>144.19999999999999</v>
      </c>
      <c r="E6060">
        <v>7</v>
      </c>
      <c r="F6060" s="1">
        <v>43647</v>
      </c>
      <c r="G6060" t="s">
        <v>3</v>
      </c>
      <c r="H6060">
        <v>139.30000000000001</v>
      </c>
      <c r="I6060" t="str" cm="1">
        <f t="array" ref="I6060">IFERROR(
INDEX(Category_Map!$B$3:$B$28,
MATCH(TRIM(SUBSTITUTE(SUBSTITUTE(CLEAN(G6060),CHAR(160),""),CHAR(10),"")),
TRIM(SUBSTITUTE(SUBSTITUTE(Category_Map!$A$3:$A$28,CHAR(160),""),CHAR(10),"")),0)),
"Not Found")</f>
        <v>Food</v>
      </c>
      <c r="J6060" t="str">
        <f t="shared" si="94"/>
        <v>Pre-COVID</v>
      </c>
    </row>
    <row r="6061" spans="1:10" x14ac:dyDescent="0.35">
      <c r="A6061" t="s">
        <v>34</v>
      </c>
      <c r="B6061">
        <v>2019</v>
      </c>
      <c r="C6061" t="s">
        <v>40</v>
      </c>
      <c r="D6061">
        <v>144.19999999999999</v>
      </c>
      <c r="E6061">
        <v>7</v>
      </c>
      <c r="F6061" s="1">
        <v>43647</v>
      </c>
      <c r="G6061" t="s">
        <v>4</v>
      </c>
      <c r="H6061">
        <v>162.69999999999999</v>
      </c>
      <c r="I6061" t="str" cm="1">
        <f t="array" ref="I6061">IFERROR(
INDEX(Category_Map!$B$3:$B$28,
MATCH(TRIM(SUBSTITUTE(SUBSTITUTE(CLEAN(G6061),CHAR(160),""),CHAR(10),"")),
TRIM(SUBSTITUTE(SUBSTITUTE(Category_Map!$A$3:$A$28,CHAR(160),""),CHAR(10),"")),0)),
"Not Found")</f>
        <v>Food</v>
      </c>
      <c r="J6061" t="str">
        <f t="shared" si="94"/>
        <v>Pre-COVID</v>
      </c>
    </row>
    <row r="6062" spans="1:10" x14ac:dyDescent="0.35">
      <c r="A6062" t="s">
        <v>34</v>
      </c>
      <c r="B6062">
        <v>2019</v>
      </c>
      <c r="C6062" t="s">
        <v>40</v>
      </c>
      <c r="D6062">
        <v>144.19999999999999</v>
      </c>
      <c r="E6062">
        <v>7</v>
      </c>
      <c r="F6062" s="1">
        <v>43647</v>
      </c>
      <c r="G6062" t="s">
        <v>5</v>
      </c>
      <c r="H6062">
        <v>140</v>
      </c>
      <c r="I6062" t="str" cm="1">
        <f t="array" ref="I6062">IFERROR(
INDEX(Category_Map!$B$3:$B$28,
MATCH(TRIM(SUBSTITUTE(SUBSTITUTE(CLEAN(G6062),CHAR(160),""),CHAR(10),"")),
TRIM(SUBSTITUTE(SUBSTITUTE(Category_Map!$A$3:$A$28,CHAR(160),""),CHAR(10),"")),0)),
"Not Found")</f>
        <v>Food</v>
      </c>
      <c r="J6062" t="str">
        <f t="shared" si="94"/>
        <v>Pre-COVID</v>
      </c>
    </row>
    <row r="6063" spans="1:10" x14ac:dyDescent="0.35">
      <c r="A6063" t="s">
        <v>34</v>
      </c>
      <c r="B6063">
        <v>2019</v>
      </c>
      <c r="C6063" t="s">
        <v>40</v>
      </c>
      <c r="D6063">
        <v>144.19999999999999</v>
      </c>
      <c r="E6063">
        <v>7</v>
      </c>
      <c r="F6063" s="1">
        <v>43647</v>
      </c>
      <c r="G6063" t="s">
        <v>6</v>
      </c>
      <c r="H6063">
        <v>144</v>
      </c>
      <c r="I6063" t="str" cm="1">
        <f t="array" ref="I6063">IFERROR(
INDEX(Category_Map!$B$3:$B$28,
MATCH(TRIM(SUBSTITUTE(SUBSTITUTE(CLEAN(G6063),CHAR(160),""),CHAR(10),"")),
TRIM(SUBSTITUTE(SUBSTITUTE(Category_Map!$A$3:$A$28,CHAR(160),""),CHAR(10),"")),0)),
"Not Found")</f>
        <v>Food</v>
      </c>
      <c r="J6063" t="str">
        <f t="shared" si="94"/>
        <v>Pre-COVID</v>
      </c>
    </row>
    <row r="6064" spans="1:10" x14ac:dyDescent="0.35">
      <c r="A6064" t="s">
        <v>34</v>
      </c>
      <c r="B6064">
        <v>2019</v>
      </c>
      <c r="C6064" t="s">
        <v>40</v>
      </c>
      <c r="D6064">
        <v>144.19999999999999</v>
      </c>
      <c r="E6064">
        <v>7</v>
      </c>
      <c r="F6064" s="1">
        <v>43647</v>
      </c>
      <c r="G6064" t="s">
        <v>7</v>
      </c>
      <c r="H6064">
        <v>122.5</v>
      </c>
      <c r="I6064" t="str" cm="1">
        <f t="array" ref="I6064">IFERROR(
INDEX(Category_Map!$B$3:$B$28,
MATCH(TRIM(SUBSTITUTE(SUBSTITUTE(CLEAN(G6064),CHAR(160),""),CHAR(10),"")),
TRIM(SUBSTITUTE(SUBSTITUTE(Category_Map!$A$3:$A$28,CHAR(160),""),CHAR(10),"")),0)),
"Not Found")</f>
        <v>Food</v>
      </c>
      <c r="J6064" t="str">
        <f t="shared" si="94"/>
        <v>Pre-COVID</v>
      </c>
    </row>
    <row r="6065" spans="1:10" x14ac:dyDescent="0.35">
      <c r="A6065" t="s">
        <v>34</v>
      </c>
      <c r="B6065">
        <v>2019</v>
      </c>
      <c r="C6065" t="s">
        <v>40</v>
      </c>
      <c r="D6065">
        <v>144.19999999999999</v>
      </c>
      <c r="E6065">
        <v>7</v>
      </c>
      <c r="F6065" s="1">
        <v>43647</v>
      </c>
      <c r="G6065" t="s">
        <v>8</v>
      </c>
      <c r="H6065">
        <v>150.30000000000001</v>
      </c>
      <c r="I6065" t="str" cm="1">
        <f t="array" ref="I6065">IFERROR(
INDEX(Category_Map!$B$3:$B$28,
MATCH(TRIM(SUBSTITUTE(SUBSTITUTE(CLEAN(G6065),CHAR(160),""),CHAR(10),"")),
TRIM(SUBSTITUTE(SUBSTITUTE(Category_Map!$A$3:$A$28,CHAR(160),""),CHAR(10),"")),0)),
"Not Found")</f>
        <v>Food</v>
      </c>
      <c r="J6065" t="str">
        <f t="shared" si="94"/>
        <v>Pre-COVID</v>
      </c>
    </row>
    <row r="6066" spans="1:10" x14ac:dyDescent="0.35">
      <c r="A6066" t="s">
        <v>34</v>
      </c>
      <c r="B6066">
        <v>2019</v>
      </c>
      <c r="C6066" t="s">
        <v>40</v>
      </c>
      <c r="D6066">
        <v>144.19999999999999</v>
      </c>
      <c r="E6066">
        <v>7</v>
      </c>
      <c r="F6066" s="1">
        <v>43647</v>
      </c>
      <c r="G6066" t="s">
        <v>9</v>
      </c>
      <c r="H6066">
        <v>160.30000000000001</v>
      </c>
      <c r="I6066" t="str" cm="1">
        <f t="array" ref="I6066">IFERROR(
INDEX(Category_Map!$B$3:$B$28,
MATCH(TRIM(SUBSTITUTE(SUBSTITUTE(CLEAN(G6066),CHAR(160),""),CHAR(10),"")),
TRIM(SUBSTITUTE(SUBSTITUTE(Category_Map!$A$3:$A$28,CHAR(160),""),CHAR(10),"")),0)),
"Not Found")</f>
        <v>Food</v>
      </c>
      <c r="J6066" t="str">
        <f t="shared" si="94"/>
        <v>Pre-COVID</v>
      </c>
    </row>
    <row r="6067" spans="1:10" x14ac:dyDescent="0.35">
      <c r="A6067" t="s">
        <v>34</v>
      </c>
      <c r="B6067">
        <v>2019</v>
      </c>
      <c r="C6067" t="s">
        <v>40</v>
      </c>
      <c r="D6067">
        <v>144.19999999999999</v>
      </c>
      <c r="E6067">
        <v>7</v>
      </c>
      <c r="F6067" s="1">
        <v>43647</v>
      </c>
      <c r="G6067" t="s">
        <v>10</v>
      </c>
      <c r="H6067">
        <v>130</v>
      </c>
      <c r="I6067" t="str" cm="1">
        <f t="array" ref="I6067">IFERROR(
INDEX(Category_Map!$B$3:$B$28,
MATCH(TRIM(SUBSTITUTE(SUBSTITUTE(CLEAN(G6067),CHAR(160),""),CHAR(10),"")),
TRIM(SUBSTITUTE(SUBSTITUTE(Category_Map!$A$3:$A$28,CHAR(160),""),CHAR(10),"")),0)),
"Not Found")</f>
        <v>Food</v>
      </c>
      <c r="J6067" t="str">
        <f t="shared" si="94"/>
        <v>Pre-COVID</v>
      </c>
    </row>
    <row r="6068" spans="1:10" x14ac:dyDescent="0.35">
      <c r="A6068" t="s">
        <v>34</v>
      </c>
      <c r="B6068">
        <v>2019</v>
      </c>
      <c r="C6068" t="s">
        <v>40</v>
      </c>
      <c r="D6068">
        <v>144.19999999999999</v>
      </c>
      <c r="E6068">
        <v>7</v>
      </c>
      <c r="F6068" s="1">
        <v>43647</v>
      </c>
      <c r="G6068" t="s">
        <v>11</v>
      </c>
      <c r="H6068">
        <v>111.1</v>
      </c>
      <c r="I6068" t="str" cm="1">
        <f t="array" ref="I6068">IFERROR(
INDEX(Category_Map!$B$3:$B$28,
MATCH(TRIM(SUBSTITUTE(SUBSTITUTE(CLEAN(G6068),CHAR(160),""),CHAR(10),"")),
TRIM(SUBSTITUTE(SUBSTITUTE(Category_Map!$A$3:$A$28,CHAR(160),""),CHAR(10),"")),0)),
"Not Found")</f>
        <v>Food</v>
      </c>
      <c r="J6068" t="str">
        <f t="shared" si="94"/>
        <v>Pre-COVID</v>
      </c>
    </row>
    <row r="6069" spans="1:10" x14ac:dyDescent="0.35">
      <c r="A6069" t="s">
        <v>34</v>
      </c>
      <c r="B6069">
        <v>2019</v>
      </c>
      <c r="C6069" t="s">
        <v>40</v>
      </c>
      <c r="D6069">
        <v>144.19999999999999</v>
      </c>
      <c r="E6069">
        <v>7</v>
      </c>
      <c r="F6069" s="1">
        <v>43647</v>
      </c>
      <c r="G6069" t="s">
        <v>12</v>
      </c>
      <c r="H6069">
        <v>141.69999999999999</v>
      </c>
      <c r="I6069" t="str" cm="1">
        <f t="array" ref="I6069">IFERROR(
INDEX(Category_Map!$B$3:$B$28,
MATCH(TRIM(SUBSTITUTE(SUBSTITUTE(CLEAN(G6069),CHAR(160),""),CHAR(10),"")),
TRIM(SUBSTITUTE(SUBSTITUTE(Category_Map!$A$3:$A$28,CHAR(160),""),CHAR(10),"")),0)),
"Not Found")</f>
        <v>Food</v>
      </c>
      <c r="J6069" t="str">
        <f t="shared" si="94"/>
        <v>Pre-COVID</v>
      </c>
    </row>
    <row r="6070" spans="1:10" x14ac:dyDescent="0.35">
      <c r="A6070" t="s">
        <v>34</v>
      </c>
      <c r="B6070">
        <v>2019</v>
      </c>
      <c r="C6070" t="s">
        <v>40</v>
      </c>
      <c r="D6070">
        <v>144.19999999999999</v>
      </c>
      <c r="E6070">
        <v>7</v>
      </c>
      <c r="F6070" s="1">
        <v>43647</v>
      </c>
      <c r="G6070" t="s">
        <v>13</v>
      </c>
      <c r="H6070">
        <v>134.69999999999999</v>
      </c>
      <c r="I6070" t="str" cm="1">
        <f t="array" ref="I6070">IFERROR(
INDEX(Category_Map!$B$3:$B$28,
MATCH(TRIM(SUBSTITUTE(SUBSTITUTE(CLEAN(G6070),CHAR(160),""),CHAR(10),"")),
TRIM(SUBSTITUTE(SUBSTITUTE(Category_Map!$A$3:$A$28,CHAR(160),""),CHAR(10),"")),0)),
"Not Found")</f>
        <v>Food and beverages</v>
      </c>
      <c r="J6070" t="str">
        <f t="shared" si="94"/>
        <v>Pre-COVID</v>
      </c>
    </row>
    <row r="6071" spans="1:10" x14ac:dyDescent="0.35">
      <c r="A6071" t="s">
        <v>34</v>
      </c>
      <c r="B6071">
        <v>2019</v>
      </c>
      <c r="C6071" t="s">
        <v>40</v>
      </c>
      <c r="D6071">
        <v>144.19999999999999</v>
      </c>
      <c r="E6071">
        <v>7</v>
      </c>
      <c r="F6071" s="1">
        <v>43647</v>
      </c>
      <c r="G6071" t="s">
        <v>14</v>
      </c>
      <c r="H6071">
        <v>156.19999999999999</v>
      </c>
      <c r="I6071" t="str" cm="1">
        <f t="array" ref="I6071">IFERROR(
INDEX(Category_Map!$B$3:$B$28,
MATCH(TRIM(SUBSTITUTE(SUBSTITUTE(CLEAN(G6071),CHAR(160),""),CHAR(10),"")),
TRIM(SUBSTITUTE(SUBSTITUTE(Category_Map!$A$3:$A$28,CHAR(160),""),CHAR(10),"")),0)),
"Not Found")</f>
        <v>Food and beverages</v>
      </c>
      <c r="J6071" t="str">
        <f t="shared" si="94"/>
        <v>Pre-COVID</v>
      </c>
    </row>
    <row r="6072" spans="1:10" x14ac:dyDescent="0.35">
      <c r="A6072" t="s">
        <v>34</v>
      </c>
      <c r="B6072">
        <v>2019</v>
      </c>
      <c r="C6072" t="s">
        <v>40</v>
      </c>
      <c r="D6072">
        <v>144.19999999999999</v>
      </c>
      <c r="E6072">
        <v>7</v>
      </c>
      <c r="F6072" s="1">
        <v>43647</v>
      </c>
      <c r="G6072" t="s">
        <v>15</v>
      </c>
      <c r="H6072">
        <v>144.69999999999999</v>
      </c>
      <c r="I6072" t="str" cm="1">
        <f t="array" ref="I6072">IFERROR(
INDEX(Category_Map!$B$3:$B$28,
MATCH(TRIM(SUBSTITUTE(SUBSTITUTE(CLEAN(G6072),CHAR(160),""),CHAR(10),"")),
TRIM(SUBSTITUTE(SUBSTITUTE(Category_Map!$A$3:$A$28,CHAR(160),""),CHAR(10),"")),0)),
"Not Found")</f>
        <v>Food and beverages</v>
      </c>
      <c r="J6072" t="str">
        <f t="shared" si="94"/>
        <v>Pre-COVID</v>
      </c>
    </row>
    <row r="6073" spans="1:10" x14ac:dyDescent="0.35">
      <c r="A6073" t="s">
        <v>34</v>
      </c>
      <c r="B6073">
        <v>2019</v>
      </c>
      <c r="C6073" t="s">
        <v>40</v>
      </c>
      <c r="D6073">
        <v>144.19999999999999</v>
      </c>
      <c r="E6073">
        <v>7</v>
      </c>
      <c r="F6073" s="1">
        <v>43647</v>
      </c>
      <c r="G6073" t="s">
        <v>16</v>
      </c>
      <c r="H6073">
        <v>165.2</v>
      </c>
      <c r="I6073" t="str" cm="1">
        <f t="array" ref="I6073">IFERROR(
INDEX(Category_Map!$B$3:$B$28,
MATCH(TRIM(SUBSTITUTE(SUBSTITUTE(CLEAN(G6073),CHAR(160),""),CHAR(10),"")),
TRIM(SUBSTITUTE(SUBSTITUTE(Category_Map!$A$3:$A$28,CHAR(160),""),CHAR(10),"")),0)),
"Not Found")</f>
        <v>Miscellaneous</v>
      </c>
      <c r="J6073" t="str">
        <f t="shared" si="94"/>
        <v>Pre-COVID</v>
      </c>
    </row>
    <row r="6074" spans="1:10" x14ac:dyDescent="0.35">
      <c r="A6074" t="s">
        <v>34</v>
      </c>
      <c r="B6074">
        <v>2019</v>
      </c>
      <c r="C6074" t="s">
        <v>40</v>
      </c>
      <c r="D6074">
        <v>144.19999999999999</v>
      </c>
      <c r="E6074">
        <v>7</v>
      </c>
      <c r="F6074" s="1">
        <v>43647</v>
      </c>
      <c r="G6074" t="s">
        <v>17</v>
      </c>
      <c r="H6074">
        <v>148.9</v>
      </c>
      <c r="I6074" t="str" cm="1">
        <f t="array" ref="I6074">IFERROR(
INDEX(Category_Map!$B$3:$B$28,
MATCH(TRIM(SUBSTITUTE(SUBSTITUTE(CLEAN(G6074),CHAR(160),""),CHAR(10),"")),
TRIM(SUBSTITUTE(SUBSTITUTE(Category_Map!$A$3:$A$28,CHAR(160),""),CHAR(10),"")),0)),
"Not Found")</f>
        <v>Clothing and Footwear</v>
      </c>
      <c r="J6074" t="str">
        <f t="shared" si="94"/>
        <v>Pre-COVID</v>
      </c>
    </row>
    <row r="6075" spans="1:10" x14ac:dyDescent="0.35">
      <c r="A6075" t="s">
        <v>34</v>
      </c>
      <c r="B6075">
        <v>2019</v>
      </c>
      <c r="C6075" t="s">
        <v>40</v>
      </c>
      <c r="D6075">
        <v>144.19999999999999</v>
      </c>
      <c r="E6075">
        <v>7</v>
      </c>
      <c r="F6075" s="1">
        <v>43647</v>
      </c>
      <c r="G6075" t="s">
        <v>18</v>
      </c>
      <c r="H6075">
        <v>140.5</v>
      </c>
      <c r="I6075" t="str" cm="1">
        <f t="array" ref="I6075">IFERROR(
INDEX(Category_Map!$B$3:$B$28,
MATCH(TRIM(SUBSTITUTE(SUBSTITUTE(CLEAN(G6075),CHAR(160),""),CHAR(10),"")),
TRIM(SUBSTITUTE(SUBSTITUTE(Category_Map!$A$3:$A$28,CHAR(160),""),CHAR(10),"")),0)),
"Not Found")</f>
        <v>Clothing and Footwear</v>
      </c>
      <c r="J6075" t="str">
        <f t="shared" si="94"/>
        <v>Pre-COVID</v>
      </c>
    </row>
    <row r="6076" spans="1:10" x14ac:dyDescent="0.35">
      <c r="A6076" t="s">
        <v>34</v>
      </c>
      <c r="B6076">
        <v>2019</v>
      </c>
      <c r="C6076" t="s">
        <v>40</v>
      </c>
      <c r="D6076">
        <v>144.19999999999999</v>
      </c>
      <c r="E6076">
        <v>7</v>
      </c>
      <c r="F6076" s="1">
        <v>43647</v>
      </c>
      <c r="G6076" t="s">
        <v>19</v>
      </c>
      <c r="H6076">
        <v>147.6</v>
      </c>
      <c r="I6076" t="str" cm="1">
        <f t="array" ref="I6076">IFERROR(
INDEX(Category_Map!$B$3:$B$28,
MATCH(TRIM(SUBSTITUTE(SUBSTITUTE(CLEAN(G6076),CHAR(160),""),CHAR(10),"")),
TRIM(SUBSTITUTE(SUBSTITUTE(Category_Map!$A$3:$A$28,CHAR(160),""),CHAR(10),"")),0)),
"Not Found")</f>
        <v>Clothing and Footwear</v>
      </c>
      <c r="J6076" t="str">
        <f t="shared" si="94"/>
        <v>Pre-COVID</v>
      </c>
    </row>
    <row r="6077" spans="1:10" x14ac:dyDescent="0.35">
      <c r="A6077" t="s">
        <v>34</v>
      </c>
      <c r="B6077">
        <v>2019</v>
      </c>
      <c r="C6077" t="s">
        <v>40</v>
      </c>
      <c r="D6077">
        <v>144.19999999999999</v>
      </c>
      <c r="E6077">
        <v>7</v>
      </c>
      <c r="F6077" s="1">
        <v>43647</v>
      </c>
      <c r="G6077" t="s">
        <v>20</v>
      </c>
      <c r="H6077">
        <v>150.6</v>
      </c>
      <c r="I6077" t="str" cm="1">
        <f t="array" ref="I6077">IFERROR(
INDEX(Category_Map!$B$3:$B$28,
MATCH(TRIM(SUBSTITUTE(SUBSTITUTE(CLEAN(G6077),CHAR(160),""),CHAR(10),"")),
TRIM(SUBSTITUTE(SUBSTITUTE(Category_Map!$A$3:$A$28,CHAR(160),""),CHAR(10),"")),0)),
"Not Found")</f>
        <v>Housing and Utilities</v>
      </c>
      <c r="J6077" t="str">
        <f t="shared" si="94"/>
        <v>Pre-COVID</v>
      </c>
    </row>
    <row r="6078" spans="1:10" x14ac:dyDescent="0.35">
      <c r="A6078" t="s">
        <v>34</v>
      </c>
      <c r="B6078">
        <v>2019</v>
      </c>
      <c r="C6078" t="s">
        <v>40</v>
      </c>
      <c r="D6078">
        <v>144.19999999999999</v>
      </c>
      <c r="E6078">
        <v>7</v>
      </c>
      <c r="F6078" s="1">
        <v>43647</v>
      </c>
      <c r="G6078" t="s">
        <v>21</v>
      </c>
      <c r="H6078">
        <v>139.30000000000001</v>
      </c>
      <c r="I6078" t="str" cm="1">
        <f t="array" ref="I6078">IFERROR(
INDEX(Category_Map!$B$3:$B$28,
MATCH(TRIM(SUBSTITUTE(SUBSTITUTE(CLEAN(G6078),CHAR(160),""),CHAR(10),"")),
TRIM(SUBSTITUTE(SUBSTITUTE(Category_Map!$A$3:$A$28,CHAR(160),""),CHAR(10),"")),0)),
"Not Found")</f>
        <v>Fuel and Energy</v>
      </c>
      <c r="J6078" t="str">
        <f t="shared" si="94"/>
        <v>Pre-COVID</v>
      </c>
    </row>
    <row r="6079" spans="1:10" x14ac:dyDescent="0.35">
      <c r="A6079" t="s">
        <v>34</v>
      </c>
      <c r="B6079">
        <v>2019</v>
      </c>
      <c r="C6079" t="s">
        <v>40</v>
      </c>
      <c r="D6079">
        <v>144.19999999999999</v>
      </c>
      <c r="E6079">
        <v>7</v>
      </c>
      <c r="F6079" s="1">
        <v>43647</v>
      </c>
      <c r="G6079" t="s">
        <v>22</v>
      </c>
      <c r="H6079">
        <v>144.19999999999999</v>
      </c>
      <c r="I6079" t="str" cm="1">
        <f t="array" ref="I6079">IFERROR(
INDEX(Category_Map!$B$3:$B$28,
MATCH(TRIM(SUBSTITUTE(SUBSTITUTE(CLEAN(G6079),CHAR(160),""),CHAR(10),"")),
TRIM(SUBSTITUTE(SUBSTITUTE(Category_Map!$A$3:$A$28,CHAR(160),""),CHAR(10),"")),0)),
"Not Found")</f>
        <v>Household goods and services</v>
      </c>
      <c r="J6079" t="str">
        <f t="shared" si="94"/>
        <v>Pre-COVID</v>
      </c>
    </row>
    <row r="6080" spans="1:10" x14ac:dyDescent="0.35">
      <c r="A6080" t="s">
        <v>34</v>
      </c>
      <c r="B6080">
        <v>2019</v>
      </c>
      <c r="C6080" t="s">
        <v>40</v>
      </c>
      <c r="D6080">
        <v>144.19999999999999</v>
      </c>
      <c r="E6080">
        <v>7</v>
      </c>
      <c r="F6080" s="1">
        <v>43647</v>
      </c>
      <c r="G6080" t="s">
        <v>23</v>
      </c>
      <c r="H6080">
        <v>147.9</v>
      </c>
      <c r="I6080" t="str" cm="1">
        <f t="array" ref="I6080">IFERROR(
INDEX(Category_Map!$B$3:$B$28,
MATCH(TRIM(SUBSTITUTE(SUBSTITUTE(CLEAN(G6080),CHAR(160),""),CHAR(10),"")),
TRIM(SUBSTITUTE(SUBSTITUTE(Category_Map!$A$3:$A$28,CHAR(160),""),CHAR(10),"")),0)),
"Not Found")</f>
        <v>Health</v>
      </c>
      <c r="J6080" t="str">
        <f t="shared" si="94"/>
        <v>Pre-COVID</v>
      </c>
    </row>
    <row r="6081" spans="1:10" x14ac:dyDescent="0.35">
      <c r="A6081" t="s">
        <v>34</v>
      </c>
      <c r="B6081">
        <v>2019</v>
      </c>
      <c r="C6081" t="s">
        <v>40</v>
      </c>
      <c r="D6081">
        <v>144.19999999999999</v>
      </c>
      <c r="E6081">
        <v>7</v>
      </c>
      <c r="F6081" s="1">
        <v>43647</v>
      </c>
      <c r="G6081" t="s">
        <v>24</v>
      </c>
      <c r="H6081">
        <v>125.6</v>
      </c>
      <c r="I6081" t="str" cm="1">
        <f t="array" ref="I6081">IFERROR(
INDEX(Category_Map!$B$3:$B$28,
MATCH(TRIM(SUBSTITUTE(SUBSTITUTE(CLEAN(G6081),CHAR(160),""),CHAR(10),"")),
TRIM(SUBSTITUTE(SUBSTITUTE(Category_Map!$A$3:$A$28,CHAR(160),""),CHAR(10),"")),0)),
"Not Found")</f>
        <v>Transport &amp; Communication</v>
      </c>
      <c r="J6081" t="str">
        <f t="shared" si="94"/>
        <v>Pre-COVID</v>
      </c>
    </row>
    <row r="6082" spans="1:10" x14ac:dyDescent="0.35">
      <c r="A6082" t="s">
        <v>34</v>
      </c>
      <c r="B6082">
        <v>2019</v>
      </c>
      <c r="C6082" t="s">
        <v>40</v>
      </c>
      <c r="D6082">
        <v>144.19999999999999</v>
      </c>
      <c r="E6082">
        <v>7</v>
      </c>
      <c r="F6082" s="1">
        <v>43647</v>
      </c>
      <c r="G6082" t="s">
        <v>25</v>
      </c>
      <c r="H6082">
        <v>140.5</v>
      </c>
      <c r="I6082" t="str" cm="1">
        <f t="array" ref="I6082">IFERROR(
INDEX(Category_Map!$B$3:$B$28,
MATCH(TRIM(SUBSTITUTE(SUBSTITUTE(CLEAN(G6082),CHAR(160),""),CHAR(10),"")),
TRIM(SUBSTITUTE(SUBSTITUTE(Category_Map!$A$3:$A$28,CHAR(160),""),CHAR(10),"")),0)),
"Not Found")</f>
        <v>Recreation and Personal Care</v>
      </c>
      <c r="J6082" t="str">
        <f t="shared" ref="J6082:J6145" si="95">IF(F6082 &lt; DATE(2020,3,1), "Pre-COVID", "Post-COVID")</f>
        <v>Pre-COVID</v>
      </c>
    </row>
    <row r="6083" spans="1:10" x14ac:dyDescent="0.35">
      <c r="A6083" t="s">
        <v>34</v>
      </c>
      <c r="B6083">
        <v>2019</v>
      </c>
      <c r="C6083" t="s">
        <v>40</v>
      </c>
      <c r="D6083">
        <v>144.19999999999999</v>
      </c>
      <c r="E6083">
        <v>7</v>
      </c>
      <c r="F6083" s="1">
        <v>43647</v>
      </c>
      <c r="G6083" t="s">
        <v>26</v>
      </c>
      <c r="H6083">
        <v>154</v>
      </c>
      <c r="I6083" t="str" cm="1">
        <f t="array" ref="I6083">IFERROR(
INDEX(Category_Map!$B$3:$B$28,
MATCH(TRIM(SUBSTITUTE(SUBSTITUTE(CLEAN(G6083),CHAR(160),""),CHAR(10),"")),
TRIM(SUBSTITUTE(SUBSTITUTE(Category_Map!$A$3:$A$28,CHAR(160),""),CHAR(10),"")),0)),
"Not Found")</f>
        <v>Education</v>
      </c>
      <c r="J6083" t="str">
        <f t="shared" si="95"/>
        <v>Pre-COVID</v>
      </c>
    </row>
    <row r="6084" spans="1:10" x14ac:dyDescent="0.35">
      <c r="A6084" t="s">
        <v>34</v>
      </c>
      <c r="B6084">
        <v>2019</v>
      </c>
      <c r="C6084" t="s">
        <v>40</v>
      </c>
      <c r="D6084">
        <v>144.19999999999999</v>
      </c>
      <c r="E6084">
        <v>7</v>
      </c>
      <c r="F6084" s="1">
        <v>43647</v>
      </c>
      <c r="G6084" t="s">
        <v>27</v>
      </c>
      <c r="H6084">
        <v>135.69999999999999</v>
      </c>
      <c r="I6084" t="str" cm="1">
        <f t="array" ref="I6084">IFERROR(
INDEX(Category_Map!$B$3:$B$28,
MATCH(TRIM(SUBSTITUTE(SUBSTITUTE(CLEAN(G6084),CHAR(160),""),CHAR(10),"")),
TRIM(SUBSTITUTE(SUBSTITUTE(Category_Map!$A$3:$A$28,CHAR(160),""),CHAR(10),"")),0)),
"Not Found")</f>
        <v>Personal care and effects</v>
      </c>
      <c r="J6084" t="str">
        <f t="shared" si="95"/>
        <v>Pre-COVID</v>
      </c>
    </row>
    <row r="6085" spans="1:10" x14ac:dyDescent="0.35">
      <c r="A6085" t="s">
        <v>34</v>
      </c>
      <c r="B6085">
        <v>2019</v>
      </c>
      <c r="C6085" t="s">
        <v>40</v>
      </c>
      <c r="D6085">
        <v>144.19999999999999</v>
      </c>
      <c r="E6085">
        <v>7</v>
      </c>
      <c r="F6085" s="1">
        <v>43647</v>
      </c>
      <c r="G6085" t="s">
        <v>28</v>
      </c>
      <c r="H6085">
        <v>139.5</v>
      </c>
      <c r="I6085" t="str" cm="1">
        <f t="array" ref="I6085">IFERROR(
INDEX(Category_Map!$B$3:$B$28,
MATCH(TRIM(SUBSTITUTE(SUBSTITUTE(CLEAN(G6085),CHAR(160),""),CHAR(10),"")),
TRIM(SUBSTITUTE(SUBSTITUTE(Category_Map!$A$3:$A$28,CHAR(160),""),CHAR(10),"")),0)),
"Not Found")</f>
        <v>Miscellaneous</v>
      </c>
      <c r="J6085" t="str">
        <f t="shared" si="95"/>
        <v>Pre-COVID</v>
      </c>
    </row>
    <row r="6086" spans="1:10" x14ac:dyDescent="0.35">
      <c r="A6086" t="s">
        <v>30</v>
      </c>
      <c r="B6086">
        <v>2019</v>
      </c>
      <c r="C6086" t="s">
        <v>41</v>
      </c>
      <c r="D6086">
        <v>145.69999999999999</v>
      </c>
      <c r="E6086">
        <v>8</v>
      </c>
      <c r="F6086" s="1">
        <v>43678</v>
      </c>
      <c r="G6086" t="s">
        <v>3</v>
      </c>
      <c r="H6086">
        <v>139.19999999999999</v>
      </c>
      <c r="I6086" t="str" cm="1">
        <f t="array" ref="I6086">IFERROR(
INDEX(Category_Map!$B$3:$B$28,
MATCH(TRIM(SUBSTITUTE(SUBSTITUTE(CLEAN(G6086),CHAR(160),""),CHAR(10),"")),
TRIM(SUBSTITUTE(SUBSTITUTE(Category_Map!$A$3:$A$28,CHAR(160),""),CHAR(10),"")),0)),
"Not Found")</f>
        <v>Food</v>
      </c>
      <c r="J6086" t="str">
        <f t="shared" si="95"/>
        <v>Pre-COVID</v>
      </c>
    </row>
    <row r="6087" spans="1:10" x14ac:dyDescent="0.35">
      <c r="A6087" t="s">
        <v>30</v>
      </c>
      <c r="B6087">
        <v>2019</v>
      </c>
      <c r="C6087" t="s">
        <v>41</v>
      </c>
      <c r="D6087">
        <v>145.69999999999999</v>
      </c>
      <c r="E6087">
        <v>8</v>
      </c>
      <c r="F6087" s="1">
        <v>43678</v>
      </c>
      <c r="G6087" t="s">
        <v>4</v>
      </c>
      <c r="H6087">
        <v>161.9</v>
      </c>
      <c r="I6087" t="str" cm="1">
        <f t="array" ref="I6087">IFERROR(
INDEX(Category_Map!$B$3:$B$28,
MATCH(TRIM(SUBSTITUTE(SUBSTITUTE(CLEAN(G6087),CHAR(160),""),CHAR(10),"")),
TRIM(SUBSTITUTE(SUBSTITUTE(Category_Map!$A$3:$A$28,CHAR(160),""),CHAR(10),"")),0)),
"Not Found")</f>
        <v>Food</v>
      </c>
      <c r="J6087" t="str">
        <f t="shared" si="95"/>
        <v>Pre-COVID</v>
      </c>
    </row>
    <row r="6088" spans="1:10" x14ac:dyDescent="0.35">
      <c r="A6088" t="s">
        <v>30</v>
      </c>
      <c r="B6088">
        <v>2019</v>
      </c>
      <c r="C6088" t="s">
        <v>41</v>
      </c>
      <c r="D6088">
        <v>145.69999999999999</v>
      </c>
      <c r="E6088">
        <v>8</v>
      </c>
      <c r="F6088" s="1">
        <v>43678</v>
      </c>
      <c r="G6088" t="s">
        <v>5</v>
      </c>
      <c r="H6088">
        <v>137.1</v>
      </c>
      <c r="I6088" t="str" cm="1">
        <f t="array" ref="I6088">IFERROR(
INDEX(Category_Map!$B$3:$B$28,
MATCH(TRIM(SUBSTITUTE(SUBSTITUTE(CLEAN(G6088),CHAR(160),""),CHAR(10),"")),
TRIM(SUBSTITUTE(SUBSTITUTE(Category_Map!$A$3:$A$28,CHAR(160),""),CHAR(10),"")),0)),
"Not Found")</f>
        <v>Food</v>
      </c>
      <c r="J6088" t="str">
        <f t="shared" si="95"/>
        <v>Pre-COVID</v>
      </c>
    </row>
    <row r="6089" spans="1:10" x14ac:dyDescent="0.35">
      <c r="A6089" t="s">
        <v>30</v>
      </c>
      <c r="B6089">
        <v>2019</v>
      </c>
      <c r="C6089" t="s">
        <v>41</v>
      </c>
      <c r="D6089">
        <v>145.69999999999999</v>
      </c>
      <c r="E6089">
        <v>8</v>
      </c>
      <c r="F6089" s="1">
        <v>43678</v>
      </c>
      <c r="G6089" t="s">
        <v>6</v>
      </c>
      <c r="H6089">
        <v>144.6</v>
      </c>
      <c r="I6089" t="str" cm="1">
        <f t="array" ref="I6089">IFERROR(
INDEX(Category_Map!$B$3:$B$28,
MATCH(TRIM(SUBSTITUTE(SUBSTITUTE(CLEAN(G6089),CHAR(160),""),CHAR(10),"")),
TRIM(SUBSTITUTE(SUBSTITUTE(Category_Map!$A$3:$A$28,CHAR(160),""),CHAR(10),"")),0)),
"Not Found")</f>
        <v>Food</v>
      </c>
      <c r="J6089" t="str">
        <f t="shared" si="95"/>
        <v>Pre-COVID</v>
      </c>
    </row>
    <row r="6090" spans="1:10" x14ac:dyDescent="0.35">
      <c r="A6090" t="s">
        <v>30</v>
      </c>
      <c r="B6090">
        <v>2019</v>
      </c>
      <c r="C6090" t="s">
        <v>41</v>
      </c>
      <c r="D6090">
        <v>145.69999999999999</v>
      </c>
      <c r="E6090">
        <v>8</v>
      </c>
      <c r="F6090" s="1">
        <v>43678</v>
      </c>
      <c r="G6090" t="s">
        <v>7</v>
      </c>
      <c r="H6090">
        <v>124.7</v>
      </c>
      <c r="I6090" t="str" cm="1">
        <f t="array" ref="I6090">IFERROR(
INDEX(Category_Map!$B$3:$B$28,
MATCH(TRIM(SUBSTITUTE(SUBSTITUTE(CLEAN(G6090),CHAR(160),""),CHAR(10),"")),
TRIM(SUBSTITUTE(SUBSTITUTE(Category_Map!$A$3:$A$28,CHAR(160),""),CHAR(10),"")),0)),
"Not Found")</f>
        <v>Food</v>
      </c>
      <c r="J6090" t="str">
        <f t="shared" si="95"/>
        <v>Pre-COVID</v>
      </c>
    </row>
    <row r="6091" spans="1:10" x14ac:dyDescent="0.35">
      <c r="A6091" t="s">
        <v>30</v>
      </c>
      <c r="B6091">
        <v>2019</v>
      </c>
      <c r="C6091" t="s">
        <v>41</v>
      </c>
      <c r="D6091">
        <v>145.69999999999999</v>
      </c>
      <c r="E6091">
        <v>8</v>
      </c>
      <c r="F6091" s="1">
        <v>43678</v>
      </c>
      <c r="G6091" t="s">
        <v>8</v>
      </c>
      <c r="H6091">
        <v>145.5</v>
      </c>
      <c r="I6091" t="str" cm="1">
        <f t="array" ref="I6091">IFERROR(
INDEX(Category_Map!$B$3:$B$28,
MATCH(TRIM(SUBSTITUTE(SUBSTITUTE(CLEAN(G6091),CHAR(160),""),CHAR(10),"")),
TRIM(SUBSTITUTE(SUBSTITUTE(Category_Map!$A$3:$A$28,CHAR(160),""),CHAR(10),"")),0)),
"Not Found")</f>
        <v>Food</v>
      </c>
      <c r="J6091" t="str">
        <f t="shared" si="95"/>
        <v>Pre-COVID</v>
      </c>
    </row>
    <row r="6092" spans="1:10" x14ac:dyDescent="0.35">
      <c r="A6092" t="s">
        <v>30</v>
      </c>
      <c r="B6092">
        <v>2019</v>
      </c>
      <c r="C6092" t="s">
        <v>41</v>
      </c>
      <c r="D6092">
        <v>145.69999999999999</v>
      </c>
      <c r="E6092">
        <v>8</v>
      </c>
      <c r="F6092" s="1">
        <v>43678</v>
      </c>
      <c r="G6092" t="s">
        <v>9</v>
      </c>
      <c r="H6092">
        <v>156.19999999999999</v>
      </c>
      <c r="I6092" t="str" cm="1">
        <f t="array" ref="I6092">IFERROR(
INDEX(Category_Map!$B$3:$B$28,
MATCH(TRIM(SUBSTITUTE(SUBSTITUTE(CLEAN(G6092),CHAR(160),""),CHAR(10),"")),
TRIM(SUBSTITUTE(SUBSTITUTE(Category_Map!$A$3:$A$28,CHAR(160),""),CHAR(10),"")),0)),
"Not Found")</f>
        <v>Food</v>
      </c>
      <c r="J6092" t="str">
        <f t="shared" si="95"/>
        <v>Pre-COVID</v>
      </c>
    </row>
    <row r="6093" spans="1:10" x14ac:dyDescent="0.35">
      <c r="A6093" t="s">
        <v>30</v>
      </c>
      <c r="B6093">
        <v>2019</v>
      </c>
      <c r="C6093" t="s">
        <v>41</v>
      </c>
      <c r="D6093">
        <v>145.69999999999999</v>
      </c>
      <c r="E6093">
        <v>8</v>
      </c>
      <c r="F6093" s="1">
        <v>43678</v>
      </c>
      <c r="G6093" t="s">
        <v>10</v>
      </c>
      <c r="H6093">
        <v>131.5</v>
      </c>
      <c r="I6093" t="str" cm="1">
        <f t="array" ref="I6093">IFERROR(
INDEX(Category_Map!$B$3:$B$28,
MATCH(TRIM(SUBSTITUTE(SUBSTITUTE(CLEAN(G6093),CHAR(160),""),CHAR(10),"")),
TRIM(SUBSTITUTE(SUBSTITUTE(Category_Map!$A$3:$A$28,CHAR(160),""),CHAR(10),"")),0)),
"Not Found")</f>
        <v>Food</v>
      </c>
      <c r="J6093" t="str">
        <f t="shared" si="95"/>
        <v>Pre-COVID</v>
      </c>
    </row>
    <row r="6094" spans="1:10" x14ac:dyDescent="0.35">
      <c r="A6094" t="s">
        <v>30</v>
      </c>
      <c r="B6094">
        <v>2019</v>
      </c>
      <c r="C6094" t="s">
        <v>41</v>
      </c>
      <c r="D6094">
        <v>145.69999999999999</v>
      </c>
      <c r="E6094">
        <v>8</v>
      </c>
      <c r="F6094" s="1">
        <v>43678</v>
      </c>
      <c r="G6094" t="s">
        <v>11</v>
      </c>
      <c r="H6094">
        <v>111.7</v>
      </c>
      <c r="I6094" t="str" cm="1">
        <f t="array" ref="I6094">IFERROR(
INDEX(Category_Map!$B$3:$B$28,
MATCH(TRIM(SUBSTITUTE(SUBSTITUTE(CLEAN(G6094),CHAR(160),""),CHAR(10),"")),
TRIM(SUBSTITUTE(SUBSTITUTE(Category_Map!$A$3:$A$28,CHAR(160),""),CHAR(10),"")),0)),
"Not Found")</f>
        <v>Food</v>
      </c>
      <c r="J6094" t="str">
        <f t="shared" si="95"/>
        <v>Pre-COVID</v>
      </c>
    </row>
    <row r="6095" spans="1:10" x14ac:dyDescent="0.35">
      <c r="A6095" t="s">
        <v>30</v>
      </c>
      <c r="B6095">
        <v>2019</v>
      </c>
      <c r="C6095" t="s">
        <v>41</v>
      </c>
      <c r="D6095">
        <v>145.69999999999999</v>
      </c>
      <c r="E6095">
        <v>8</v>
      </c>
      <c r="F6095" s="1">
        <v>43678</v>
      </c>
      <c r="G6095" t="s">
        <v>12</v>
      </c>
      <c r="H6095">
        <v>142.69999999999999</v>
      </c>
      <c r="I6095" t="str" cm="1">
        <f t="array" ref="I6095">IFERROR(
INDEX(Category_Map!$B$3:$B$28,
MATCH(TRIM(SUBSTITUTE(SUBSTITUTE(CLEAN(G6095),CHAR(160),""),CHAR(10),"")),
TRIM(SUBSTITUTE(SUBSTITUTE(Category_Map!$A$3:$A$28,CHAR(160),""),CHAR(10),"")),0)),
"Not Found")</f>
        <v>Food</v>
      </c>
      <c r="J6095" t="str">
        <f t="shared" si="95"/>
        <v>Pre-COVID</v>
      </c>
    </row>
    <row r="6096" spans="1:10" x14ac:dyDescent="0.35">
      <c r="A6096" t="s">
        <v>30</v>
      </c>
      <c r="B6096">
        <v>2019</v>
      </c>
      <c r="C6096" t="s">
        <v>41</v>
      </c>
      <c r="D6096">
        <v>145.69999999999999</v>
      </c>
      <c r="E6096">
        <v>8</v>
      </c>
      <c r="F6096" s="1">
        <v>43678</v>
      </c>
      <c r="G6096" t="s">
        <v>13</v>
      </c>
      <c r="H6096">
        <v>138.5</v>
      </c>
      <c r="I6096" t="str" cm="1">
        <f t="array" ref="I6096">IFERROR(
INDEX(Category_Map!$B$3:$B$28,
MATCH(TRIM(SUBSTITUTE(SUBSTITUTE(CLEAN(G6096),CHAR(160),""),CHAR(10),"")),
TRIM(SUBSTITUTE(SUBSTITUTE(Category_Map!$A$3:$A$28,CHAR(160),""),CHAR(10),"")),0)),
"Not Found")</f>
        <v>Food and beverages</v>
      </c>
      <c r="J6096" t="str">
        <f t="shared" si="95"/>
        <v>Pre-COVID</v>
      </c>
    </row>
    <row r="6097" spans="1:10" x14ac:dyDescent="0.35">
      <c r="A6097" t="s">
        <v>30</v>
      </c>
      <c r="B6097">
        <v>2019</v>
      </c>
      <c r="C6097" t="s">
        <v>41</v>
      </c>
      <c r="D6097">
        <v>145.69999999999999</v>
      </c>
      <c r="E6097">
        <v>8</v>
      </c>
      <c r="F6097" s="1">
        <v>43678</v>
      </c>
      <c r="G6097" t="s">
        <v>14</v>
      </c>
      <c r="H6097">
        <v>156.9</v>
      </c>
      <c r="I6097" t="str" cm="1">
        <f t="array" ref="I6097">IFERROR(
INDEX(Category_Map!$B$3:$B$28,
MATCH(TRIM(SUBSTITUTE(SUBSTITUTE(CLEAN(G6097),CHAR(160),""),CHAR(10),"")),
TRIM(SUBSTITUTE(SUBSTITUTE(Category_Map!$A$3:$A$28,CHAR(160),""),CHAR(10),"")),0)),
"Not Found")</f>
        <v>Food and beverages</v>
      </c>
      <c r="J6097" t="str">
        <f t="shared" si="95"/>
        <v>Pre-COVID</v>
      </c>
    </row>
    <row r="6098" spans="1:10" x14ac:dyDescent="0.35">
      <c r="A6098" t="s">
        <v>30</v>
      </c>
      <c r="B6098">
        <v>2019</v>
      </c>
      <c r="C6098" t="s">
        <v>41</v>
      </c>
      <c r="D6098">
        <v>145.69999999999999</v>
      </c>
      <c r="E6098">
        <v>8</v>
      </c>
      <c r="F6098" s="1">
        <v>43678</v>
      </c>
      <c r="G6098" t="s">
        <v>15</v>
      </c>
      <c r="H6098">
        <v>144</v>
      </c>
      <c r="I6098" t="str" cm="1">
        <f t="array" ref="I6098">IFERROR(
INDEX(Category_Map!$B$3:$B$28,
MATCH(TRIM(SUBSTITUTE(SUBSTITUTE(CLEAN(G6098),CHAR(160),""),CHAR(10),"")),
TRIM(SUBSTITUTE(SUBSTITUTE(Category_Map!$A$3:$A$28,CHAR(160),""),CHAR(10),"")),0)),
"Not Found")</f>
        <v>Food and beverages</v>
      </c>
      <c r="J6098" t="str">
        <f t="shared" si="95"/>
        <v>Pre-COVID</v>
      </c>
    </row>
    <row r="6099" spans="1:10" x14ac:dyDescent="0.35">
      <c r="A6099" t="s">
        <v>30</v>
      </c>
      <c r="B6099">
        <v>2019</v>
      </c>
      <c r="C6099" t="s">
        <v>41</v>
      </c>
      <c r="D6099">
        <v>145.69999999999999</v>
      </c>
      <c r="E6099">
        <v>8</v>
      </c>
      <c r="F6099" s="1">
        <v>43678</v>
      </c>
      <c r="G6099" t="s">
        <v>16</v>
      </c>
      <c r="H6099">
        <v>165.1</v>
      </c>
      <c r="I6099" t="str" cm="1">
        <f t="array" ref="I6099">IFERROR(
INDEX(Category_Map!$B$3:$B$28,
MATCH(TRIM(SUBSTITUTE(SUBSTITUTE(CLEAN(G6099),CHAR(160),""),CHAR(10),"")),
TRIM(SUBSTITUTE(SUBSTITUTE(Category_Map!$A$3:$A$28,CHAR(160),""),CHAR(10),"")),0)),
"Not Found")</f>
        <v>Miscellaneous</v>
      </c>
      <c r="J6099" t="str">
        <f t="shared" si="95"/>
        <v>Pre-COVID</v>
      </c>
    </row>
    <row r="6100" spans="1:10" x14ac:dyDescent="0.35">
      <c r="A6100" t="s">
        <v>30</v>
      </c>
      <c r="B6100">
        <v>2019</v>
      </c>
      <c r="C6100" t="s">
        <v>41</v>
      </c>
      <c r="D6100">
        <v>145.69999999999999</v>
      </c>
      <c r="E6100">
        <v>8</v>
      </c>
      <c r="F6100" s="1">
        <v>43678</v>
      </c>
      <c r="G6100" t="s">
        <v>17</v>
      </c>
      <c r="H6100">
        <v>151.80000000000001</v>
      </c>
      <c r="I6100" t="str" cm="1">
        <f t="array" ref="I6100">IFERROR(
INDEX(Category_Map!$B$3:$B$28,
MATCH(TRIM(SUBSTITUTE(SUBSTITUTE(CLEAN(G6100),CHAR(160),""),CHAR(10),"")),
TRIM(SUBSTITUTE(SUBSTITUTE(Category_Map!$A$3:$A$28,CHAR(160),""),CHAR(10),"")),0)),
"Not Found")</f>
        <v>Clothing and Footwear</v>
      </c>
      <c r="J6100" t="str">
        <f t="shared" si="95"/>
        <v>Pre-COVID</v>
      </c>
    </row>
    <row r="6101" spans="1:10" x14ac:dyDescent="0.35">
      <c r="A6101" t="s">
        <v>30</v>
      </c>
      <c r="B6101">
        <v>2019</v>
      </c>
      <c r="C6101" t="s">
        <v>41</v>
      </c>
      <c r="D6101">
        <v>145.69999999999999</v>
      </c>
      <c r="E6101">
        <v>8</v>
      </c>
      <c r="F6101" s="1">
        <v>43678</v>
      </c>
      <c r="G6101" t="s">
        <v>18</v>
      </c>
      <c r="H6101">
        <v>146.6</v>
      </c>
      <c r="I6101" t="str" cm="1">
        <f t="array" ref="I6101">IFERROR(
INDEX(Category_Map!$B$3:$B$28,
MATCH(TRIM(SUBSTITUTE(SUBSTITUTE(CLEAN(G6101),CHAR(160),""),CHAR(10),"")),
TRIM(SUBSTITUTE(SUBSTITUTE(Category_Map!$A$3:$A$28,CHAR(160),""),CHAR(10),"")),0)),
"Not Found")</f>
        <v>Clothing and Footwear</v>
      </c>
      <c r="J6101" t="str">
        <f t="shared" si="95"/>
        <v>Pre-COVID</v>
      </c>
    </row>
    <row r="6102" spans="1:10" x14ac:dyDescent="0.35">
      <c r="A6102" t="s">
        <v>30</v>
      </c>
      <c r="B6102">
        <v>2019</v>
      </c>
      <c r="C6102" t="s">
        <v>41</v>
      </c>
      <c r="D6102">
        <v>145.69999999999999</v>
      </c>
      <c r="E6102">
        <v>8</v>
      </c>
      <c r="F6102" s="1">
        <v>43678</v>
      </c>
      <c r="G6102" t="s">
        <v>19</v>
      </c>
      <c r="H6102">
        <v>151.1</v>
      </c>
      <c r="I6102" t="str" cm="1">
        <f t="array" ref="I6102">IFERROR(
INDEX(Category_Map!$B$3:$B$28,
MATCH(TRIM(SUBSTITUTE(SUBSTITUTE(CLEAN(G6102),CHAR(160),""),CHAR(10),"")),
TRIM(SUBSTITUTE(SUBSTITUTE(Category_Map!$A$3:$A$28,CHAR(160),""),CHAR(10),"")),0)),
"Not Found")</f>
        <v>Clothing and Footwear</v>
      </c>
      <c r="J6102" t="str">
        <f t="shared" si="95"/>
        <v>Pre-COVID</v>
      </c>
    </row>
    <row r="6103" spans="1:10" x14ac:dyDescent="0.35">
      <c r="A6103" t="s">
        <v>30</v>
      </c>
      <c r="B6103">
        <v>2019</v>
      </c>
      <c r="C6103" t="s">
        <v>41</v>
      </c>
      <c r="D6103">
        <v>145.69999999999999</v>
      </c>
      <c r="E6103">
        <v>8</v>
      </c>
      <c r="F6103" s="1">
        <v>43678</v>
      </c>
      <c r="G6103" t="s">
        <v>20</v>
      </c>
      <c r="H6103">
        <v>0</v>
      </c>
      <c r="I6103" t="str" cm="1">
        <f t="array" ref="I6103">IFERROR(
INDEX(Category_Map!$B$3:$B$28,
MATCH(TRIM(SUBSTITUTE(SUBSTITUTE(CLEAN(G6103),CHAR(160),""),CHAR(10),"")),
TRIM(SUBSTITUTE(SUBSTITUTE(Category_Map!$A$3:$A$28,CHAR(160),""),CHAR(10),"")),0)),
"Not Found")</f>
        <v>Housing and Utilities</v>
      </c>
      <c r="J6103" t="str">
        <f t="shared" si="95"/>
        <v>Pre-COVID</v>
      </c>
    </row>
    <row r="6104" spans="1:10" x14ac:dyDescent="0.35">
      <c r="A6104" t="s">
        <v>30</v>
      </c>
      <c r="B6104">
        <v>2019</v>
      </c>
      <c r="C6104" t="s">
        <v>41</v>
      </c>
      <c r="D6104">
        <v>145.69999999999999</v>
      </c>
      <c r="E6104">
        <v>8</v>
      </c>
      <c r="F6104" s="1">
        <v>43678</v>
      </c>
      <c r="G6104" t="s">
        <v>21</v>
      </c>
      <c r="H6104">
        <v>146.4</v>
      </c>
      <c r="I6104" t="str" cm="1">
        <f t="array" ref="I6104">IFERROR(
INDEX(Category_Map!$B$3:$B$28,
MATCH(TRIM(SUBSTITUTE(SUBSTITUTE(CLEAN(G6104),CHAR(160),""),CHAR(10),"")),
TRIM(SUBSTITUTE(SUBSTITUTE(Category_Map!$A$3:$A$28,CHAR(160),""),CHAR(10),"")),0)),
"Not Found")</f>
        <v>Fuel and Energy</v>
      </c>
      <c r="J6104" t="str">
        <f t="shared" si="95"/>
        <v>Pre-COVID</v>
      </c>
    </row>
    <row r="6105" spans="1:10" x14ac:dyDescent="0.35">
      <c r="A6105" t="s">
        <v>30</v>
      </c>
      <c r="B6105">
        <v>2019</v>
      </c>
      <c r="C6105" t="s">
        <v>41</v>
      </c>
      <c r="D6105">
        <v>145.69999999999999</v>
      </c>
      <c r="E6105">
        <v>8</v>
      </c>
      <c r="F6105" s="1">
        <v>43678</v>
      </c>
      <c r="G6105" t="s">
        <v>22</v>
      </c>
      <c r="H6105">
        <v>150.19999999999999</v>
      </c>
      <c r="I6105" t="str" cm="1">
        <f t="array" ref="I6105">IFERROR(
INDEX(Category_Map!$B$3:$B$28,
MATCH(TRIM(SUBSTITUTE(SUBSTITUTE(CLEAN(G6105),CHAR(160),""),CHAR(10),"")),
TRIM(SUBSTITUTE(SUBSTITUTE(Category_Map!$A$3:$A$28,CHAR(160),""),CHAR(10),"")),0)),
"Not Found")</f>
        <v>Household goods and services</v>
      </c>
      <c r="J6105" t="str">
        <f t="shared" si="95"/>
        <v>Pre-COVID</v>
      </c>
    </row>
    <row r="6106" spans="1:10" x14ac:dyDescent="0.35">
      <c r="A6106" t="s">
        <v>30</v>
      </c>
      <c r="B6106">
        <v>2019</v>
      </c>
      <c r="C6106" t="s">
        <v>41</v>
      </c>
      <c r="D6106">
        <v>145.69999999999999</v>
      </c>
      <c r="E6106">
        <v>8</v>
      </c>
      <c r="F6106" s="1">
        <v>43678</v>
      </c>
      <c r="G6106" t="s">
        <v>23</v>
      </c>
      <c r="H6106">
        <v>152.69999999999999</v>
      </c>
      <c r="I6106" t="str" cm="1">
        <f t="array" ref="I6106">IFERROR(
INDEX(Category_Map!$B$3:$B$28,
MATCH(TRIM(SUBSTITUTE(SUBSTITUTE(CLEAN(G6106),CHAR(160),""),CHAR(10),"")),
TRIM(SUBSTITUTE(SUBSTITUTE(Category_Map!$A$3:$A$28,CHAR(160),""),CHAR(10),"")),0)),
"Not Found")</f>
        <v>Health</v>
      </c>
      <c r="J6106" t="str">
        <f t="shared" si="95"/>
        <v>Pre-COVID</v>
      </c>
    </row>
    <row r="6107" spans="1:10" x14ac:dyDescent="0.35">
      <c r="A6107" t="s">
        <v>30</v>
      </c>
      <c r="B6107">
        <v>2019</v>
      </c>
      <c r="C6107" t="s">
        <v>41</v>
      </c>
      <c r="D6107">
        <v>145.69999999999999</v>
      </c>
      <c r="E6107">
        <v>8</v>
      </c>
      <c r="F6107" s="1">
        <v>43678</v>
      </c>
      <c r="G6107" t="s">
        <v>24</v>
      </c>
      <c r="H6107">
        <v>131.4</v>
      </c>
      <c r="I6107" t="str" cm="1">
        <f t="array" ref="I6107">IFERROR(
INDEX(Category_Map!$B$3:$B$28,
MATCH(TRIM(SUBSTITUTE(SUBSTITUTE(CLEAN(G6107),CHAR(160),""),CHAR(10),"")),
TRIM(SUBSTITUTE(SUBSTITUTE(Category_Map!$A$3:$A$28,CHAR(160),""),CHAR(10),"")),0)),
"Not Found")</f>
        <v>Transport &amp; Communication</v>
      </c>
      <c r="J6107" t="str">
        <f t="shared" si="95"/>
        <v>Pre-COVID</v>
      </c>
    </row>
    <row r="6108" spans="1:10" x14ac:dyDescent="0.35">
      <c r="A6108" t="s">
        <v>30</v>
      </c>
      <c r="B6108">
        <v>2019</v>
      </c>
      <c r="C6108" t="s">
        <v>41</v>
      </c>
      <c r="D6108">
        <v>145.69999999999999</v>
      </c>
      <c r="E6108">
        <v>8</v>
      </c>
      <c r="F6108" s="1">
        <v>43678</v>
      </c>
      <c r="G6108" t="s">
        <v>25</v>
      </c>
      <c r="H6108">
        <v>148</v>
      </c>
      <c r="I6108" t="str" cm="1">
        <f t="array" ref="I6108">IFERROR(
INDEX(Category_Map!$B$3:$B$28,
MATCH(TRIM(SUBSTITUTE(SUBSTITUTE(CLEAN(G6108),CHAR(160),""),CHAR(10),"")),
TRIM(SUBSTITUTE(SUBSTITUTE(Category_Map!$A$3:$A$28,CHAR(160),""),CHAR(10),"")),0)),
"Not Found")</f>
        <v>Recreation and Personal Care</v>
      </c>
      <c r="J6108" t="str">
        <f t="shared" si="95"/>
        <v>Pre-COVID</v>
      </c>
    </row>
    <row r="6109" spans="1:10" x14ac:dyDescent="0.35">
      <c r="A6109" t="s">
        <v>30</v>
      </c>
      <c r="B6109">
        <v>2019</v>
      </c>
      <c r="C6109" t="s">
        <v>41</v>
      </c>
      <c r="D6109">
        <v>145.69999999999999</v>
      </c>
      <c r="E6109">
        <v>8</v>
      </c>
      <c r="F6109" s="1">
        <v>43678</v>
      </c>
      <c r="G6109" t="s">
        <v>26</v>
      </c>
      <c r="H6109">
        <v>159.69999999999999</v>
      </c>
      <c r="I6109" t="str" cm="1">
        <f t="array" ref="I6109">IFERROR(
INDEX(Category_Map!$B$3:$B$28,
MATCH(TRIM(SUBSTITUTE(SUBSTITUTE(CLEAN(G6109),CHAR(160),""),CHAR(10),"")),
TRIM(SUBSTITUTE(SUBSTITUTE(Category_Map!$A$3:$A$28,CHAR(160),""),CHAR(10),"")),0)),
"Not Found")</f>
        <v>Education</v>
      </c>
      <c r="J6109" t="str">
        <f t="shared" si="95"/>
        <v>Pre-COVID</v>
      </c>
    </row>
    <row r="6110" spans="1:10" x14ac:dyDescent="0.35">
      <c r="A6110" t="s">
        <v>30</v>
      </c>
      <c r="B6110">
        <v>2019</v>
      </c>
      <c r="C6110" t="s">
        <v>41</v>
      </c>
      <c r="D6110">
        <v>145.69999999999999</v>
      </c>
      <c r="E6110">
        <v>8</v>
      </c>
      <c r="F6110" s="1">
        <v>43678</v>
      </c>
      <c r="G6110" t="s">
        <v>27</v>
      </c>
      <c r="H6110">
        <v>138.80000000000001</v>
      </c>
      <c r="I6110" t="str" cm="1">
        <f t="array" ref="I6110">IFERROR(
INDEX(Category_Map!$B$3:$B$28,
MATCH(TRIM(SUBSTITUTE(SUBSTITUTE(CLEAN(G6110),CHAR(160),""),CHAR(10),"")),
TRIM(SUBSTITUTE(SUBSTITUTE(Category_Map!$A$3:$A$28,CHAR(160),""),CHAR(10),"")),0)),
"Not Found")</f>
        <v>Personal care and effects</v>
      </c>
      <c r="J6110" t="str">
        <f t="shared" si="95"/>
        <v>Pre-COVID</v>
      </c>
    </row>
    <row r="6111" spans="1:10" x14ac:dyDescent="0.35">
      <c r="A6111" t="s">
        <v>30</v>
      </c>
      <c r="B6111">
        <v>2019</v>
      </c>
      <c r="C6111" t="s">
        <v>41</v>
      </c>
      <c r="D6111">
        <v>145.69999999999999</v>
      </c>
      <c r="E6111">
        <v>8</v>
      </c>
      <c r="F6111" s="1">
        <v>43678</v>
      </c>
      <c r="G6111" t="s">
        <v>28</v>
      </c>
      <c r="H6111">
        <v>144.9</v>
      </c>
      <c r="I6111" t="str" cm="1">
        <f t="array" ref="I6111">IFERROR(
INDEX(Category_Map!$B$3:$B$28,
MATCH(TRIM(SUBSTITUTE(SUBSTITUTE(CLEAN(G6111),CHAR(160),""),CHAR(10),"")),
TRIM(SUBSTITUTE(SUBSTITUTE(Category_Map!$A$3:$A$28,CHAR(160),""),CHAR(10),"")),0)),
"Not Found")</f>
        <v>Miscellaneous</v>
      </c>
      <c r="J6111" t="str">
        <f t="shared" si="95"/>
        <v>Pre-COVID</v>
      </c>
    </row>
    <row r="6112" spans="1:10" x14ac:dyDescent="0.35">
      <c r="A6112" t="s">
        <v>33</v>
      </c>
      <c r="B6112">
        <v>2019</v>
      </c>
      <c r="C6112" t="s">
        <v>41</v>
      </c>
      <c r="D6112">
        <v>144.19999999999999</v>
      </c>
      <c r="E6112">
        <v>8</v>
      </c>
      <c r="F6112" s="1">
        <v>43678</v>
      </c>
      <c r="G6112" t="s">
        <v>3</v>
      </c>
      <c r="H6112">
        <v>142.1</v>
      </c>
      <c r="I6112" t="str" cm="1">
        <f t="array" ref="I6112">IFERROR(
INDEX(Category_Map!$B$3:$B$28,
MATCH(TRIM(SUBSTITUTE(SUBSTITUTE(CLEAN(G6112),CHAR(160),""),CHAR(10),"")),
TRIM(SUBSTITUTE(SUBSTITUTE(Category_Map!$A$3:$A$28,CHAR(160),""),CHAR(10),"")),0)),
"Not Found")</f>
        <v>Food</v>
      </c>
      <c r="J6112" t="str">
        <f t="shared" si="95"/>
        <v>Pre-COVID</v>
      </c>
    </row>
    <row r="6113" spans="1:10" x14ac:dyDescent="0.35">
      <c r="A6113" t="s">
        <v>33</v>
      </c>
      <c r="B6113">
        <v>2019</v>
      </c>
      <c r="C6113" t="s">
        <v>41</v>
      </c>
      <c r="D6113">
        <v>144.19999999999999</v>
      </c>
      <c r="E6113">
        <v>8</v>
      </c>
      <c r="F6113" s="1">
        <v>43678</v>
      </c>
      <c r="G6113" t="s">
        <v>4</v>
      </c>
      <c r="H6113">
        <v>158.30000000000001</v>
      </c>
      <c r="I6113" t="str" cm="1">
        <f t="array" ref="I6113">IFERROR(
INDEX(Category_Map!$B$3:$B$28,
MATCH(TRIM(SUBSTITUTE(SUBSTITUTE(CLEAN(G6113),CHAR(160),""),CHAR(10),"")),
TRIM(SUBSTITUTE(SUBSTITUTE(Category_Map!$A$3:$A$28,CHAR(160),""),CHAR(10),"")),0)),
"Not Found")</f>
        <v>Food</v>
      </c>
      <c r="J6113" t="str">
        <f t="shared" si="95"/>
        <v>Pre-COVID</v>
      </c>
    </row>
    <row r="6114" spans="1:10" x14ac:dyDescent="0.35">
      <c r="A6114" t="s">
        <v>33</v>
      </c>
      <c r="B6114">
        <v>2019</v>
      </c>
      <c r="C6114" t="s">
        <v>41</v>
      </c>
      <c r="D6114">
        <v>144.19999999999999</v>
      </c>
      <c r="E6114">
        <v>8</v>
      </c>
      <c r="F6114" s="1">
        <v>43678</v>
      </c>
      <c r="G6114" t="s">
        <v>5</v>
      </c>
      <c r="H6114">
        <v>140.80000000000001</v>
      </c>
      <c r="I6114" t="str" cm="1">
        <f t="array" ref="I6114">IFERROR(
INDEX(Category_Map!$B$3:$B$28,
MATCH(TRIM(SUBSTITUTE(SUBSTITUTE(CLEAN(G6114),CHAR(160),""),CHAR(10),"")),
TRIM(SUBSTITUTE(SUBSTITUTE(Category_Map!$A$3:$A$28,CHAR(160),""),CHAR(10),"")),0)),
"Not Found")</f>
        <v>Food</v>
      </c>
      <c r="J6114" t="str">
        <f t="shared" si="95"/>
        <v>Pre-COVID</v>
      </c>
    </row>
    <row r="6115" spans="1:10" x14ac:dyDescent="0.35">
      <c r="A6115" t="s">
        <v>33</v>
      </c>
      <c r="B6115">
        <v>2019</v>
      </c>
      <c r="C6115" t="s">
        <v>41</v>
      </c>
      <c r="D6115">
        <v>144.19999999999999</v>
      </c>
      <c r="E6115">
        <v>8</v>
      </c>
      <c r="F6115" s="1">
        <v>43678</v>
      </c>
      <c r="G6115" t="s">
        <v>6</v>
      </c>
      <c r="H6115">
        <v>144.9</v>
      </c>
      <c r="I6115" t="str" cm="1">
        <f t="array" ref="I6115">IFERROR(
INDEX(Category_Map!$B$3:$B$28,
MATCH(TRIM(SUBSTITUTE(SUBSTITUTE(CLEAN(G6115),CHAR(160),""),CHAR(10),"")),
TRIM(SUBSTITUTE(SUBSTITUTE(Category_Map!$A$3:$A$28,CHAR(160),""),CHAR(10),"")),0)),
"Not Found")</f>
        <v>Food</v>
      </c>
      <c r="J6115" t="str">
        <f t="shared" si="95"/>
        <v>Pre-COVID</v>
      </c>
    </row>
    <row r="6116" spans="1:10" x14ac:dyDescent="0.35">
      <c r="A6116" t="s">
        <v>33</v>
      </c>
      <c r="B6116">
        <v>2019</v>
      </c>
      <c r="C6116" t="s">
        <v>41</v>
      </c>
      <c r="D6116">
        <v>144.19999999999999</v>
      </c>
      <c r="E6116">
        <v>8</v>
      </c>
      <c r="F6116" s="1">
        <v>43678</v>
      </c>
      <c r="G6116" t="s">
        <v>7</v>
      </c>
      <c r="H6116">
        <v>119.9</v>
      </c>
      <c r="I6116" t="str" cm="1">
        <f t="array" ref="I6116">IFERROR(
INDEX(Category_Map!$B$3:$B$28,
MATCH(TRIM(SUBSTITUTE(SUBSTITUTE(CLEAN(G6116),CHAR(160),""),CHAR(10),"")),
TRIM(SUBSTITUTE(SUBSTITUTE(Category_Map!$A$3:$A$28,CHAR(160),""),CHAR(10),"")),0)),
"Not Found")</f>
        <v>Food</v>
      </c>
      <c r="J6116" t="str">
        <f t="shared" si="95"/>
        <v>Pre-COVID</v>
      </c>
    </row>
    <row r="6117" spans="1:10" x14ac:dyDescent="0.35">
      <c r="A6117" t="s">
        <v>33</v>
      </c>
      <c r="B6117">
        <v>2019</v>
      </c>
      <c r="C6117" t="s">
        <v>41</v>
      </c>
      <c r="D6117">
        <v>144.19999999999999</v>
      </c>
      <c r="E6117">
        <v>8</v>
      </c>
      <c r="F6117" s="1">
        <v>43678</v>
      </c>
      <c r="G6117" t="s">
        <v>8</v>
      </c>
      <c r="H6117">
        <v>153.9</v>
      </c>
      <c r="I6117" t="str" cm="1">
        <f t="array" ref="I6117">IFERROR(
INDEX(Category_Map!$B$3:$B$28,
MATCH(TRIM(SUBSTITUTE(SUBSTITUTE(CLEAN(G6117),CHAR(160),""),CHAR(10),"")),
TRIM(SUBSTITUTE(SUBSTITUTE(Category_Map!$A$3:$A$28,CHAR(160),""),CHAR(10),"")),0)),
"Not Found")</f>
        <v>Food</v>
      </c>
      <c r="J6117" t="str">
        <f t="shared" si="95"/>
        <v>Pre-COVID</v>
      </c>
    </row>
    <row r="6118" spans="1:10" x14ac:dyDescent="0.35">
      <c r="A6118" t="s">
        <v>33</v>
      </c>
      <c r="B6118">
        <v>2019</v>
      </c>
      <c r="C6118" t="s">
        <v>41</v>
      </c>
      <c r="D6118">
        <v>144.19999999999999</v>
      </c>
      <c r="E6118">
        <v>8</v>
      </c>
      <c r="F6118" s="1">
        <v>43678</v>
      </c>
      <c r="G6118" t="s">
        <v>9</v>
      </c>
      <c r="H6118">
        <v>189.1</v>
      </c>
      <c r="I6118" t="str" cm="1">
        <f t="array" ref="I6118">IFERROR(
INDEX(Category_Map!$B$3:$B$28,
MATCH(TRIM(SUBSTITUTE(SUBSTITUTE(CLEAN(G6118),CHAR(160),""),CHAR(10),"")),
TRIM(SUBSTITUTE(SUBSTITUTE(Category_Map!$A$3:$A$28,CHAR(160),""),CHAR(10),"")),0)),
"Not Found")</f>
        <v>Food</v>
      </c>
      <c r="J6118" t="str">
        <f t="shared" si="95"/>
        <v>Pre-COVID</v>
      </c>
    </row>
    <row r="6119" spans="1:10" x14ac:dyDescent="0.35">
      <c r="A6119" t="s">
        <v>33</v>
      </c>
      <c r="B6119">
        <v>2019</v>
      </c>
      <c r="C6119" t="s">
        <v>41</v>
      </c>
      <c r="D6119">
        <v>144.19999999999999</v>
      </c>
      <c r="E6119">
        <v>8</v>
      </c>
      <c r="F6119" s="1">
        <v>43678</v>
      </c>
      <c r="G6119" t="s">
        <v>10</v>
      </c>
      <c r="H6119">
        <v>129.80000000000001</v>
      </c>
      <c r="I6119" t="str" cm="1">
        <f t="array" ref="I6119">IFERROR(
INDEX(Category_Map!$B$3:$B$28,
MATCH(TRIM(SUBSTITUTE(SUBSTITUTE(CLEAN(G6119),CHAR(160),""),CHAR(10),"")),
TRIM(SUBSTITUTE(SUBSTITUTE(Category_Map!$A$3:$A$28,CHAR(160),""),CHAR(10),"")),0)),
"Not Found")</f>
        <v>Food</v>
      </c>
      <c r="J6119" t="str">
        <f t="shared" si="95"/>
        <v>Pre-COVID</v>
      </c>
    </row>
    <row r="6120" spans="1:10" x14ac:dyDescent="0.35">
      <c r="A6120" t="s">
        <v>33</v>
      </c>
      <c r="B6120">
        <v>2019</v>
      </c>
      <c r="C6120" t="s">
        <v>41</v>
      </c>
      <c r="D6120">
        <v>144.19999999999999</v>
      </c>
      <c r="E6120">
        <v>8</v>
      </c>
      <c r="F6120" s="1">
        <v>43678</v>
      </c>
      <c r="G6120" t="s">
        <v>11</v>
      </c>
      <c r="H6120">
        <v>112.7</v>
      </c>
      <c r="I6120" t="str" cm="1">
        <f t="array" ref="I6120">IFERROR(
INDEX(Category_Map!$B$3:$B$28,
MATCH(TRIM(SUBSTITUTE(SUBSTITUTE(CLEAN(G6120),CHAR(160),""),CHAR(10),"")),
TRIM(SUBSTITUTE(SUBSTITUTE(Category_Map!$A$3:$A$28,CHAR(160),""),CHAR(10),"")),0)),
"Not Found")</f>
        <v>Food</v>
      </c>
      <c r="J6120" t="str">
        <f t="shared" si="95"/>
        <v>Pre-COVID</v>
      </c>
    </row>
    <row r="6121" spans="1:10" x14ac:dyDescent="0.35">
      <c r="A6121" t="s">
        <v>33</v>
      </c>
      <c r="B6121">
        <v>2019</v>
      </c>
      <c r="C6121" t="s">
        <v>41</v>
      </c>
      <c r="D6121">
        <v>144.19999999999999</v>
      </c>
      <c r="E6121">
        <v>8</v>
      </c>
      <c r="F6121" s="1">
        <v>43678</v>
      </c>
      <c r="G6121" t="s">
        <v>12</v>
      </c>
      <c r="H6121">
        <v>142.5</v>
      </c>
      <c r="I6121" t="str" cm="1">
        <f t="array" ref="I6121">IFERROR(
INDEX(Category_Map!$B$3:$B$28,
MATCH(TRIM(SUBSTITUTE(SUBSTITUTE(CLEAN(G6121),CHAR(160),""),CHAR(10),"")),
TRIM(SUBSTITUTE(SUBSTITUTE(Category_Map!$A$3:$A$28,CHAR(160),""),CHAR(10),"")),0)),
"Not Found")</f>
        <v>Food</v>
      </c>
      <c r="J6121" t="str">
        <f t="shared" si="95"/>
        <v>Pre-COVID</v>
      </c>
    </row>
    <row r="6122" spans="1:10" x14ac:dyDescent="0.35">
      <c r="A6122" t="s">
        <v>33</v>
      </c>
      <c r="B6122">
        <v>2019</v>
      </c>
      <c r="C6122" t="s">
        <v>41</v>
      </c>
      <c r="D6122">
        <v>144.19999999999999</v>
      </c>
      <c r="E6122">
        <v>8</v>
      </c>
      <c r="F6122" s="1">
        <v>43678</v>
      </c>
      <c r="G6122" t="s">
        <v>13</v>
      </c>
      <c r="H6122">
        <v>129.80000000000001</v>
      </c>
      <c r="I6122" t="str" cm="1">
        <f t="array" ref="I6122">IFERROR(
INDEX(Category_Map!$B$3:$B$28,
MATCH(TRIM(SUBSTITUTE(SUBSTITUTE(CLEAN(G6122),CHAR(160),""),CHAR(10),"")),
TRIM(SUBSTITUTE(SUBSTITUTE(Category_Map!$A$3:$A$28,CHAR(160),""),CHAR(10),"")),0)),
"Not Found")</f>
        <v>Food and beverages</v>
      </c>
      <c r="J6122" t="str">
        <f t="shared" si="95"/>
        <v>Pre-COVID</v>
      </c>
    </row>
    <row r="6123" spans="1:10" x14ac:dyDescent="0.35">
      <c r="A6123" t="s">
        <v>33</v>
      </c>
      <c r="B6123">
        <v>2019</v>
      </c>
      <c r="C6123" t="s">
        <v>41</v>
      </c>
      <c r="D6123">
        <v>144.19999999999999</v>
      </c>
      <c r="E6123">
        <v>8</v>
      </c>
      <c r="F6123" s="1">
        <v>43678</v>
      </c>
      <c r="G6123" t="s">
        <v>14</v>
      </c>
      <c r="H6123">
        <v>156.19999999999999</v>
      </c>
      <c r="I6123" t="str" cm="1">
        <f t="array" ref="I6123">IFERROR(
INDEX(Category_Map!$B$3:$B$28,
MATCH(TRIM(SUBSTITUTE(SUBSTITUTE(CLEAN(G6123),CHAR(160),""),CHAR(10),"")),
TRIM(SUBSTITUTE(SUBSTITUTE(Category_Map!$A$3:$A$28,CHAR(160),""),CHAR(10),"")),0)),
"Not Found")</f>
        <v>Food and beverages</v>
      </c>
      <c r="J6123" t="str">
        <f t="shared" si="95"/>
        <v>Pre-COVID</v>
      </c>
    </row>
    <row r="6124" spans="1:10" x14ac:dyDescent="0.35">
      <c r="A6124" t="s">
        <v>33</v>
      </c>
      <c r="B6124">
        <v>2019</v>
      </c>
      <c r="C6124" t="s">
        <v>41</v>
      </c>
      <c r="D6124">
        <v>144.19999999999999</v>
      </c>
      <c r="E6124">
        <v>8</v>
      </c>
      <c r="F6124" s="1">
        <v>43678</v>
      </c>
      <c r="G6124" t="s">
        <v>15</v>
      </c>
      <c r="H6124">
        <v>149.1</v>
      </c>
      <c r="I6124" t="str" cm="1">
        <f t="array" ref="I6124">IFERROR(
INDEX(Category_Map!$B$3:$B$28,
MATCH(TRIM(SUBSTITUTE(SUBSTITUTE(CLEAN(G6124),CHAR(160),""),CHAR(10),"")),
TRIM(SUBSTITUTE(SUBSTITUTE(Category_Map!$A$3:$A$28,CHAR(160),""),CHAR(10),"")),0)),
"Not Found")</f>
        <v>Food and beverages</v>
      </c>
      <c r="J6124" t="str">
        <f t="shared" si="95"/>
        <v>Pre-COVID</v>
      </c>
    </row>
    <row r="6125" spans="1:10" x14ac:dyDescent="0.35">
      <c r="A6125" t="s">
        <v>33</v>
      </c>
      <c r="B6125">
        <v>2019</v>
      </c>
      <c r="C6125" t="s">
        <v>41</v>
      </c>
      <c r="D6125">
        <v>144.19999999999999</v>
      </c>
      <c r="E6125">
        <v>8</v>
      </c>
      <c r="F6125" s="1">
        <v>43678</v>
      </c>
      <c r="G6125" t="s">
        <v>16</v>
      </c>
      <c r="H6125">
        <v>167.9</v>
      </c>
      <c r="I6125" t="str" cm="1">
        <f t="array" ref="I6125">IFERROR(
INDEX(Category_Map!$B$3:$B$28,
MATCH(TRIM(SUBSTITUTE(SUBSTITUTE(CLEAN(G6125),CHAR(160),""),CHAR(10),"")),
TRIM(SUBSTITUTE(SUBSTITUTE(Category_Map!$A$3:$A$28,CHAR(160),""),CHAR(10),"")),0)),
"Not Found")</f>
        <v>Miscellaneous</v>
      </c>
      <c r="J6125" t="str">
        <f t="shared" si="95"/>
        <v>Pre-COVID</v>
      </c>
    </row>
    <row r="6126" spans="1:10" x14ac:dyDescent="0.35">
      <c r="A6126" t="s">
        <v>33</v>
      </c>
      <c r="B6126">
        <v>2019</v>
      </c>
      <c r="C6126" t="s">
        <v>41</v>
      </c>
      <c r="D6126">
        <v>144.19999999999999</v>
      </c>
      <c r="E6126">
        <v>8</v>
      </c>
      <c r="F6126" s="1">
        <v>43678</v>
      </c>
      <c r="G6126" t="s">
        <v>17</v>
      </c>
      <c r="H6126">
        <v>145</v>
      </c>
      <c r="I6126" t="str" cm="1">
        <f t="array" ref="I6126">IFERROR(
INDEX(Category_Map!$B$3:$B$28,
MATCH(TRIM(SUBSTITUTE(SUBSTITUTE(CLEAN(G6126),CHAR(160),""),CHAR(10),"")),
TRIM(SUBSTITUTE(SUBSTITUTE(Category_Map!$A$3:$A$28,CHAR(160),""),CHAR(10),"")),0)),
"Not Found")</f>
        <v>Clothing and Footwear</v>
      </c>
      <c r="J6126" t="str">
        <f t="shared" si="95"/>
        <v>Pre-COVID</v>
      </c>
    </row>
    <row r="6127" spans="1:10" x14ac:dyDescent="0.35">
      <c r="A6127" t="s">
        <v>33</v>
      </c>
      <c r="B6127">
        <v>2019</v>
      </c>
      <c r="C6127" t="s">
        <v>41</v>
      </c>
      <c r="D6127">
        <v>144.19999999999999</v>
      </c>
      <c r="E6127">
        <v>8</v>
      </c>
      <c r="F6127" s="1">
        <v>43678</v>
      </c>
      <c r="G6127" t="s">
        <v>18</v>
      </c>
      <c r="H6127">
        <v>132.19999999999999</v>
      </c>
      <c r="I6127" t="str" cm="1">
        <f t="array" ref="I6127">IFERROR(
INDEX(Category_Map!$B$3:$B$28,
MATCH(TRIM(SUBSTITUTE(SUBSTITUTE(CLEAN(G6127),CHAR(160),""),CHAR(10),"")),
TRIM(SUBSTITUTE(SUBSTITUTE(Category_Map!$A$3:$A$28,CHAR(160),""),CHAR(10),"")),0)),
"Not Found")</f>
        <v>Clothing and Footwear</v>
      </c>
      <c r="J6127" t="str">
        <f t="shared" si="95"/>
        <v>Pre-COVID</v>
      </c>
    </row>
    <row r="6128" spans="1:10" x14ac:dyDescent="0.35">
      <c r="A6128" t="s">
        <v>33</v>
      </c>
      <c r="B6128">
        <v>2019</v>
      </c>
      <c r="C6128" t="s">
        <v>41</v>
      </c>
      <c r="D6128">
        <v>144.19999999999999</v>
      </c>
      <c r="E6128">
        <v>8</v>
      </c>
      <c r="F6128" s="1">
        <v>43678</v>
      </c>
      <c r="G6128" t="s">
        <v>19</v>
      </c>
      <c r="H6128">
        <v>143</v>
      </c>
      <c r="I6128" t="str" cm="1">
        <f t="array" ref="I6128">IFERROR(
INDEX(Category_Map!$B$3:$B$28,
MATCH(TRIM(SUBSTITUTE(SUBSTITUTE(CLEAN(G6128),CHAR(160),""),CHAR(10),"")),
TRIM(SUBSTITUTE(SUBSTITUTE(Category_Map!$A$3:$A$28,CHAR(160),""),CHAR(10),"")),0)),
"Not Found")</f>
        <v>Clothing and Footwear</v>
      </c>
      <c r="J6128" t="str">
        <f t="shared" si="95"/>
        <v>Pre-COVID</v>
      </c>
    </row>
    <row r="6129" spans="1:10" x14ac:dyDescent="0.35">
      <c r="A6129" t="s">
        <v>33</v>
      </c>
      <c r="B6129">
        <v>2019</v>
      </c>
      <c r="C6129" t="s">
        <v>41</v>
      </c>
      <c r="D6129">
        <v>144.19999999999999</v>
      </c>
      <c r="E6129">
        <v>8</v>
      </c>
      <c r="F6129" s="1">
        <v>43678</v>
      </c>
      <c r="G6129" t="s">
        <v>20</v>
      </c>
      <c r="H6129">
        <v>151.6</v>
      </c>
      <c r="I6129" t="str" cm="1">
        <f t="array" ref="I6129">IFERROR(
INDEX(Category_Map!$B$3:$B$28,
MATCH(TRIM(SUBSTITUTE(SUBSTITUTE(CLEAN(G6129),CHAR(160),""),CHAR(10),"")),
TRIM(SUBSTITUTE(SUBSTITUTE(Category_Map!$A$3:$A$28,CHAR(160),""),CHAR(10),"")),0)),
"Not Found")</f>
        <v>Housing and Utilities</v>
      </c>
      <c r="J6129" t="str">
        <f t="shared" si="95"/>
        <v>Pre-COVID</v>
      </c>
    </row>
    <row r="6130" spans="1:10" x14ac:dyDescent="0.35">
      <c r="A6130" t="s">
        <v>33</v>
      </c>
      <c r="B6130">
        <v>2019</v>
      </c>
      <c r="C6130" t="s">
        <v>41</v>
      </c>
      <c r="D6130">
        <v>144.19999999999999</v>
      </c>
      <c r="E6130">
        <v>8</v>
      </c>
      <c r="F6130" s="1">
        <v>43678</v>
      </c>
      <c r="G6130" t="s">
        <v>21</v>
      </c>
      <c r="H6130">
        <v>125.5</v>
      </c>
      <c r="I6130" t="str" cm="1">
        <f t="array" ref="I6130">IFERROR(
INDEX(Category_Map!$B$3:$B$28,
MATCH(TRIM(SUBSTITUTE(SUBSTITUTE(CLEAN(G6130),CHAR(160),""),CHAR(10),"")),
TRIM(SUBSTITUTE(SUBSTITUTE(Category_Map!$A$3:$A$28,CHAR(160),""),CHAR(10),"")),0)),
"Not Found")</f>
        <v>Fuel and Energy</v>
      </c>
      <c r="J6130" t="str">
        <f t="shared" si="95"/>
        <v>Pre-COVID</v>
      </c>
    </row>
    <row r="6131" spans="1:10" x14ac:dyDescent="0.35">
      <c r="A6131" t="s">
        <v>33</v>
      </c>
      <c r="B6131">
        <v>2019</v>
      </c>
      <c r="C6131" t="s">
        <v>41</v>
      </c>
      <c r="D6131">
        <v>144.19999999999999</v>
      </c>
      <c r="E6131">
        <v>8</v>
      </c>
      <c r="F6131" s="1">
        <v>43678</v>
      </c>
      <c r="G6131" t="s">
        <v>22</v>
      </c>
      <c r="H6131">
        <v>138.1</v>
      </c>
      <c r="I6131" t="str" cm="1">
        <f t="array" ref="I6131">IFERROR(
INDEX(Category_Map!$B$3:$B$28,
MATCH(TRIM(SUBSTITUTE(SUBSTITUTE(CLEAN(G6131),CHAR(160),""),CHAR(10),"")),
TRIM(SUBSTITUTE(SUBSTITUTE(Category_Map!$A$3:$A$28,CHAR(160),""),CHAR(10),"")),0)),
"Not Found")</f>
        <v>Household goods and services</v>
      </c>
      <c r="J6131" t="str">
        <f t="shared" si="95"/>
        <v>Pre-COVID</v>
      </c>
    </row>
    <row r="6132" spans="1:10" x14ac:dyDescent="0.35">
      <c r="A6132" t="s">
        <v>33</v>
      </c>
      <c r="B6132">
        <v>2019</v>
      </c>
      <c r="C6132" t="s">
        <v>41</v>
      </c>
      <c r="D6132">
        <v>144.19999999999999</v>
      </c>
      <c r="E6132">
        <v>8</v>
      </c>
      <c r="F6132" s="1">
        <v>43678</v>
      </c>
      <c r="G6132" t="s">
        <v>23</v>
      </c>
      <c r="H6132">
        <v>141.5</v>
      </c>
      <c r="I6132" t="str" cm="1">
        <f t="array" ref="I6132">IFERROR(
INDEX(Category_Map!$B$3:$B$28,
MATCH(TRIM(SUBSTITUTE(SUBSTITUTE(CLEAN(G6132),CHAR(160),""),CHAR(10),"")),
TRIM(SUBSTITUTE(SUBSTITUTE(Category_Map!$A$3:$A$28,CHAR(160),""),CHAR(10),"")),0)),
"Not Found")</f>
        <v>Health</v>
      </c>
      <c r="J6132" t="str">
        <f t="shared" si="95"/>
        <v>Pre-COVID</v>
      </c>
    </row>
    <row r="6133" spans="1:10" x14ac:dyDescent="0.35">
      <c r="A6133" t="s">
        <v>33</v>
      </c>
      <c r="B6133">
        <v>2019</v>
      </c>
      <c r="C6133" t="s">
        <v>41</v>
      </c>
      <c r="D6133">
        <v>144.19999999999999</v>
      </c>
      <c r="E6133">
        <v>8</v>
      </c>
      <c r="F6133" s="1">
        <v>43678</v>
      </c>
      <c r="G6133" t="s">
        <v>24</v>
      </c>
      <c r="H6133">
        <v>120.8</v>
      </c>
      <c r="I6133" t="str" cm="1">
        <f t="array" ref="I6133">IFERROR(
INDEX(Category_Map!$B$3:$B$28,
MATCH(TRIM(SUBSTITUTE(SUBSTITUTE(CLEAN(G6133),CHAR(160),""),CHAR(10),"")),
TRIM(SUBSTITUTE(SUBSTITUTE(Category_Map!$A$3:$A$28,CHAR(160),""),CHAR(10),"")),0)),
"Not Found")</f>
        <v>Transport &amp; Communication</v>
      </c>
      <c r="J6133" t="str">
        <f t="shared" si="95"/>
        <v>Pre-COVID</v>
      </c>
    </row>
    <row r="6134" spans="1:10" x14ac:dyDescent="0.35">
      <c r="A6134" t="s">
        <v>33</v>
      </c>
      <c r="B6134">
        <v>2019</v>
      </c>
      <c r="C6134" t="s">
        <v>41</v>
      </c>
      <c r="D6134">
        <v>144.19999999999999</v>
      </c>
      <c r="E6134">
        <v>8</v>
      </c>
      <c r="F6134" s="1">
        <v>43678</v>
      </c>
      <c r="G6134" t="s">
        <v>25</v>
      </c>
      <c r="H6134">
        <v>135.4</v>
      </c>
      <c r="I6134" t="str" cm="1">
        <f t="array" ref="I6134">IFERROR(
INDEX(Category_Map!$B$3:$B$28,
MATCH(TRIM(SUBSTITUTE(SUBSTITUTE(CLEAN(G6134),CHAR(160),""),CHAR(10),"")),
TRIM(SUBSTITUTE(SUBSTITUTE(Category_Map!$A$3:$A$28,CHAR(160),""),CHAR(10),"")),0)),
"Not Found")</f>
        <v>Recreation and Personal Care</v>
      </c>
      <c r="J6134" t="str">
        <f t="shared" si="95"/>
        <v>Pre-COVID</v>
      </c>
    </row>
    <row r="6135" spans="1:10" x14ac:dyDescent="0.35">
      <c r="A6135" t="s">
        <v>33</v>
      </c>
      <c r="B6135">
        <v>2019</v>
      </c>
      <c r="C6135" t="s">
        <v>41</v>
      </c>
      <c r="D6135">
        <v>144.19999999999999</v>
      </c>
      <c r="E6135">
        <v>8</v>
      </c>
      <c r="F6135" s="1">
        <v>43678</v>
      </c>
      <c r="G6135" t="s">
        <v>26</v>
      </c>
      <c r="H6135">
        <v>151.5</v>
      </c>
      <c r="I6135" t="str" cm="1">
        <f t="array" ref="I6135">IFERROR(
INDEX(Category_Map!$B$3:$B$28,
MATCH(TRIM(SUBSTITUTE(SUBSTITUTE(CLEAN(G6135),CHAR(160),""),CHAR(10),"")),
TRIM(SUBSTITUTE(SUBSTITUTE(Category_Map!$A$3:$A$28,CHAR(160),""),CHAR(10),"")),0)),
"Not Found")</f>
        <v>Education</v>
      </c>
      <c r="J6135" t="str">
        <f t="shared" si="95"/>
        <v>Pre-COVID</v>
      </c>
    </row>
    <row r="6136" spans="1:10" x14ac:dyDescent="0.35">
      <c r="A6136" t="s">
        <v>33</v>
      </c>
      <c r="B6136">
        <v>2019</v>
      </c>
      <c r="C6136" t="s">
        <v>41</v>
      </c>
      <c r="D6136">
        <v>144.19999999999999</v>
      </c>
      <c r="E6136">
        <v>8</v>
      </c>
      <c r="F6136" s="1">
        <v>43678</v>
      </c>
      <c r="G6136" t="s">
        <v>27</v>
      </c>
      <c r="H6136">
        <v>137.80000000000001</v>
      </c>
      <c r="I6136" t="str" cm="1">
        <f t="array" ref="I6136">IFERROR(
INDEX(Category_Map!$B$3:$B$28,
MATCH(TRIM(SUBSTITUTE(SUBSTITUTE(CLEAN(G6136),CHAR(160),""),CHAR(10),"")),
TRIM(SUBSTITUTE(SUBSTITUTE(Category_Map!$A$3:$A$28,CHAR(160),""),CHAR(10),"")),0)),
"Not Found")</f>
        <v>Personal care and effects</v>
      </c>
      <c r="J6136" t="str">
        <f t="shared" si="95"/>
        <v>Pre-COVID</v>
      </c>
    </row>
    <row r="6137" spans="1:10" x14ac:dyDescent="0.35">
      <c r="A6137" t="s">
        <v>33</v>
      </c>
      <c r="B6137">
        <v>2019</v>
      </c>
      <c r="C6137" t="s">
        <v>41</v>
      </c>
      <c r="D6137">
        <v>144.19999999999999</v>
      </c>
      <c r="E6137">
        <v>8</v>
      </c>
      <c r="F6137" s="1">
        <v>43678</v>
      </c>
      <c r="G6137" t="s">
        <v>28</v>
      </c>
      <c r="H6137">
        <v>135.30000000000001</v>
      </c>
      <c r="I6137" t="str" cm="1">
        <f t="array" ref="I6137">IFERROR(
INDEX(Category_Map!$B$3:$B$28,
MATCH(TRIM(SUBSTITUTE(SUBSTITUTE(CLEAN(G6137),CHAR(160),""),CHAR(10),"")),
TRIM(SUBSTITUTE(SUBSTITUTE(Category_Map!$A$3:$A$28,CHAR(160),""),CHAR(10),"")),0)),
"Not Found")</f>
        <v>Miscellaneous</v>
      </c>
      <c r="J6137" t="str">
        <f t="shared" si="95"/>
        <v>Pre-COVID</v>
      </c>
    </row>
    <row r="6138" spans="1:10" x14ac:dyDescent="0.35">
      <c r="A6138" t="s">
        <v>34</v>
      </c>
      <c r="B6138">
        <v>2019</v>
      </c>
      <c r="C6138" t="s">
        <v>41</v>
      </c>
      <c r="D6138">
        <v>145</v>
      </c>
      <c r="E6138">
        <v>8</v>
      </c>
      <c r="F6138" s="1">
        <v>43678</v>
      </c>
      <c r="G6138" t="s">
        <v>3</v>
      </c>
      <c r="H6138">
        <v>140.1</v>
      </c>
      <c r="I6138" t="str" cm="1">
        <f t="array" ref="I6138">IFERROR(
INDEX(Category_Map!$B$3:$B$28,
MATCH(TRIM(SUBSTITUTE(SUBSTITUTE(CLEAN(G6138),CHAR(160),""),CHAR(10),"")),
TRIM(SUBSTITUTE(SUBSTITUTE(Category_Map!$A$3:$A$28,CHAR(160),""),CHAR(10),"")),0)),
"Not Found")</f>
        <v>Food</v>
      </c>
      <c r="J6138" t="str">
        <f t="shared" si="95"/>
        <v>Pre-COVID</v>
      </c>
    </row>
    <row r="6139" spans="1:10" x14ac:dyDescent="0.35">
      <c r="A6139" t="s">
        <v>34</v>
      </c>
      <c r="B6139">
        <v>2019</v>
      </c>
      <c r="C6139" t="s">
        <v>41</v>
      </c>
      <c r="D6139">
        <v>145</v>
      </c>
      <c r="E6139">
        <v>8</v>
      </c>
      <c r="F6139" s="1">
        <v>43678</v>
      </c>
      <c r="G6139" t="s">
        <v>4</v>
      </c>
      <c r="H6139">
        <v>160.6</v>
      </c>
      <c r="I6139" t="str" cm="1">
        <f t="array" ref="I6139">IFERROR(
INDEX(Category_Map!$B$3:$B$28,
MATCH(TRIM(SUBSTITUTE(SUBSTITUTE(CLEAN(G6139),CHAR(160),""),CHAR(10),"")),
TRIM(SUBSTITUTE(SUBSTITUTE(Category_Map!$A$3:$A$28,CHAR(160),""),CHAR(10),"")),0)),
"Not Found")</f>
        <v>Food</v>
      </c>
      <c r="J6139" t="str">
        <f t="shared" si="95"/>
        <v>Pre-COVID</v>
      </c>
    </row>
    <row r="6140" spans="1:10" x14ac:dyDescent="0.35">
      <c r="A6140" t="s">
        <v>34</v>
      </c>
      <c r="B6140">
        <v>2019</v>
      </c>
      <c r="C6140" t="s">
        <v>41</v>
      </c>
      <c r="D6140">
        <v>145</v>
      </c>
      <c r="E6140">
        <v>8</v>
      </c>
      <c r="F6140" s="1">
        <v>43678</v>
      </c>
      <c r="G6140" t="s">
        <v>5</v>
      </c>
      <c r="H6140">
        <v>138.5</v>
      </c>
      <c r="I6140" t="str" cm="1">
        <f t="array" ref="I6140">IFERROR(
INDEX(Category_Map!$B$3:$B$28,
MATCH(TRIM(SUBSTITUTE(SUBSTITUTE(CLEAN(G6140),CHAR(160),""),CHAR(10),"")),
TRIM(SUBSTITUTE(SUBSTITUTE(Category_Map!$A$3:$A$28,CHAR(160),""),CHAR(10),"")),0)),
"Not Found")</f>
        <v>Food</v>
      </c>
      <c r="J6140" t="str">
        <f t="shared" si="95"/>
        <v>Pre-COVID</v>
      </c>
    </row>
    <row r="6141" spans="1:10" x14ac:dyDescent="0.35">
      <c r="A6141" t="s">
        <v>34</v>
      </c>
      <c r="B6141">
        <v>2019</v>
      </c>
      <c r="C6141" t="s">
        <v>41</v>
      </c>
      <c r="D6141">
        <v>145</v>
      </c>
      <c r="E6141">
        <v>8</v>
      </c>
      <c r="F6141" s="1">
        <v>43678</v>
      </c>
      <c r="G6141" t="s">
        <v>6</v>
      </c>
      <c r="H6141">
        <v>144.69999999999999</v>
      </c>
      <c r="I6141" t="str" cm="1">
        <f t="array" ref="I6141">IFERROR(
INDEX(Category_Map!$B$3:$B$28,
MATCH(TRIM(SUBSTITUTE(SUBSTITUTE(CLEAN(G6141),CHAR(160),""),CHAR(10),"")),
TRIM(SUBSTITUTE(SUBSTITUTE(Category_Map!$A$3:$A$28,CHAR(160),""),CHAR(10),"")),0)),
"Not Found")</f>
        <v>Food</v>
      </c>
      <c r="J6141" t="str">
        <f t="shared" si="95"/>
        <v>Pre-COVID</v>
      </c>
    </row>
    <row r="6142" spans="1:10" x14ac:dyDescent="0.35">
      <c r="A6142" t="s">
        <v>34</v>
      </c>
      <c r="B6142">
        <v>2019</v>
      </c>
      <c r="C6142" t="s">
        <v>41</v>
      </c>
      <c r="D6142">
        <v>145</v>
      </c>
      <c r="E6142">
        <v>8</v>
      </c>
      <c r="F6142" s="1">
        <v>43678</v>
      </c>
      <c r="G6142" t="s">
        <v>7</v>
      </c>
      <c r="H6142">
        <v>122.9</v>
      </c>
      <c r="I6142" t="str" cm="1">
        <f t="array" ref="I6142">IFERROR(
INDEX(Category_Map!$B$3:$B$28,
MATCH(TRIM(SUBSTITUTE(SUBSTITUTE(CLEAN(G6142),CHAR(160),""),CHAR(10),"")),
TRIM(SUBSTITUTE(SUBSTITUTE(Category_Map!$A$3:$A$28,CHAR(160),""),CHAR(10),"")),0)),
"Not Found")</f>
        <v>Food</v>
      </c>
      <c r="J6142" t="str">
        <f t="shared" si="95"/>
        <v>Pre-COVID</v>
      </c>
    </row>
    <row r="6143" spans="1:10" x14ac:dyDescent="0.35">
      <c r="A6143" t="s">
        <v>34</v>
      </c>
      <c r="B6143">
        <v>2019</v>
      </c>
      <c r="C6143" t="s">
        <v>41</v>
      </c>
      <c r="D6143">
        <v>145</v>
      </c>
      <c r="E6143">
        <v>8</v>
      </c>
      <c r="F6143" s="1">
        <v>43678</v>
      </c>
      <c r="G6143" t="s">
        <v>8</v>
      </c>
      <c r="H6143">
        <v>149.4</v>
      </c>
      <c r="I6143" t="str" cm="1">
        <f t="array" ref="I6143">IFERROR(
INDEX(Category_Map!$B$3:$B$28,
MATCH(TRIM(SUBSTITUTE(SUBSTITUTE(CLEAN(G6143),CHAR(160),""),CHAR(10),"")),
TRIM(SUBSTITUTE(SUBSTITUTE(Category_Map!$A$3:$A$28,CHAR(160),""),CHAR(10),"")),0)),
"Not Found")</f>
        <v>Food</v>
      </c>
      <c r="J6143" t="str">
        <f t="shared" si="95"/>
        <v>Pre-COVID</v>
      </c>
    </row>
    <row r="6144" spans="1:10" x14ac:dyDescent="0.35">
      <c r="A6144" t="s">
        <v>34</v>
      </c>
      <c r="B6144">
        <v>2019</v>
      </c>
      <c r="C6144" t="s">
        <v>41</v>
      </c>
      <c r="D6144">
        <v>145</v>
      </c>
      <c r="E6144">
        <v>8</v>
      </c>
      <c r="F6144" s="1">
        <v>43678</v>
      </c>
      <c r="G6144" t="s">
        <v>9</v>
      </c>
      <c r="H6144">
        <v>167.4</v>
      </c>
      <c r="I6144" t="str" cm="1">
        <f t="array" ref="I6144">IFERROR(
INDEX(Category_Map!$B$3:$B$28,
MATCH(TRIM(SUBSTITUTE(SUBSTITUTE(CLEAN(G6144),CHAR(160),""),CHAR(10),"")),
TRIM(SUBSTITUTE(SUBSTITUTE(Category_Map!$A$3:$A$28,CHAR(160),""),CHAR(10),"")),0)),
"Not Found")</f>
        <v>Food</v>
      </c>
      <c r="J6144" t="str">
        <f t="shared" si="95"/>
        <v>Pre-COVID</v>
      </c>
    </row>
    <row r="6145" spans="1:10" x14ac:dyDescent="0.35">
      <c r="A6145" t="s">
        <v>34</v>
      </c>
      <c r="B6145">
        <v>2019</v>
      </c>
      <c r="C6145" t="s">
        <v>41</v>
      </c>
      <c r="D6145">
        <v>145</v>
      </c>
      <c r="E6145">
        <v>8</v>
      </c>
      <c r="F6145" s="1">
        <v>43678</v>
      </c>
      <c r="G6145" t="s">
        <v>10</v>
      </c>
      <c r="H6145">
        <v>130.9</v>
      </c>
      <c r="I6145" t="str" cm="1">
        <f t="array" ref="I6145">IFERROR(
INDEX(Category_Map!$B$3:$B$28,
MATCH(TRIM(SUBSTITUTE(SUBSTITUTE(CLEAN(G6145),CHAR(160),""),CHAR(10),"")),
TRIM(SUBSTITUTE(SUBSTITUTE(Category_Map!$A$3:$A$28,CHAR(160),""),CHAR(10),"")),0)),
"Not Found")</f>
        <v>Food</v>
      </c>
      <c r="J6145" t="str">
        <f t="shared" si="95"/>
        <v>Pre-COVID</v>
      </c>
    </row>
    <row r="6146" spans="1:10" x14ac:dyDescent="0.35">
      <c r="A6146" t="s">
        <v>34</v>
      </c>
      <c r="B6146">
        <v>2019</v>
      </c>
      <c r="C6146" t="s">
        <v>41</v>
      </c>
      <c r="D6146">
        <v>145</v>
      </c>
      <c r="E6146">
        <v>8</v>
      </c>
      <c r="F6146" s="1">
        <v>43678</v>
      </c>
      <c r="G6146" t="s">
        <v>11</v>
      </c>
      <c r="H6146">
        <v>112</v>
      </c>
      <c r="I6146" t="str" cm="1">
        <f t="array" ref="I6146">IFERROR(
INDEX(Category_Map!$B$3:$B$28,
MATCH(TRIM(SUBSTITUTE(SUBSTITUTE(CLEAN(G6146),CHAR(160),""),CHAR(10),"")),
TRIM(SUBSTITUTE(SUBSTITUTE(Category_Map!$A$3:$A$28,CHAR(160),""),CHAR(10),"")),0)),
"Not Found")</f>
        <v>Food</v>
      </c>
      <c r="J6146" t="str">
        <f t="shared" ref="J6146:J6209" si="96">IF(F6146 &lt; DATE(2020,3,1), "Pre-COVID", "Post-COVID")</f>
        <v>Pre-COVID</v>
      </c>
    </row>
    <row r="6147" spans="1:10" x14ac:dyDescent="0.35">
      <c r="A6147" t="s">
        <v>34</v>
      </c>
      <c r="B6147">
        <v>2019</v>
      </c>
      <c r="C6147" t="s">
        <v>41</v>
      </c>
      <c r="D6147">
        <v>145</v>
      </c>
      <c r="E6147">
        <v>8</v>
      </c>
      <c r="F6147" s="1">
        <v>43678</v>
      </c>
      <c r="G6147" t="s">
        <v>12</v>
      </c>
      <c r="H6147">
        <v>142.6</v>
      </c>
      <c r="I6147" t="str" cm="1">
        <f t="array" ref="I6147">IFERROR(
INDEX(Category_Map!$B$3:$B$28,
MATCH(TRIM(SUBSTITUTE(SUBSTITUTE(CLEAN(G6147),CHAR(160),""),CHAR(10),"")),
TRIM(SUBSTITUTE(SUBSTITUTE(Category_Map!$A$3:$A$28,CHAR(160),""),CHAR(10),"")),0)),
"Not Found")</f>
        <v>Food</v>
      </c>
      <c r="J6147" t="str">
        <f t="shared" si="96"/>
        <v>Pre-COVID</v>
      </c>
    </row>
    <row r="6148" spans="1:10" x14ac:dyDescent="0.35">
      <c r="A6148" t="s">
        <v>34</v>
      </c>
      <c r="B6148">
        <v>2019</v>
      </c>
      <c r="C6148" t="s">
        <v>41</v>
      </c>
      <c r="D6148">
        <v>145</v>
      </c>
      <c r="E6148">
        <v>8</v>
      </c>
      <c r="F6148" s="1">
        <v>43678</v>
      </c>
      <c r="G6148" t="s">
        <v>13</v>
      </c>
      <c r="H6148">
        <v>134.9</v>
      </c>
      <c r="I6148" t="str" cm="1">
        <f t="array" ref="I6148">IFERROR(
INDEX(Category_Map!$B$3:$B$28,
MATCH(TRIM(SUBSTITUTE(SUBSTITUTE(CLEAN(G6148),CHAR(160),""),CHAR(10),"")),
TRIM(SUBSTITUTE(SUBSTITUTE(Category_Map!$A$3:$A$28,CHAR(160),""),CHAR(10),"")),0)),
"Not Found")</f>
        <v>Food and beverages</v>
      </c>
      <c r="J6148" t="str">
        <f t="shared" si="96"/>
        <v>Pre-COVID</v>
      </c>
    </row>
    <row r="6149" spans="1:10" x14ac:dyDescent="0.35">
      <c r="A6149" t="s">
        <v>34</v>
      </c>
      <c r="B6149">
        <v>2019</v>
      </c>
      <c r="C6149" t="s">
        <v>41</v>
      </c>
      <c r="D6149">
        <v>145</v>
      </c>
      <c r="E6149">
        <v>8</v>
      </c>
      <c r="F6149" s="1">
        <v>43678</v>
      </c>
      <c r="G6149" t="s">
        <v>14</v>
      </c>
      <c r="H6149">
        <v>156.6</v>
      </c>
      <c r="I6149" t="str" cm="1">
        <f t="array" ref="I6149">IFERROR(
INDEX(Category_Map!$B$3:$B$28,
MATCH(TRIM(SUBSTITUTE(SUBSTITUTE(CLEAN(G6149),CHAR(160),""),CHAR(10),"")),
TRIM(SUBSTITUTE(SUBSTITUTE(Category_Map!$A$3:$A$28,CHAR(160),""),CHAR(10),"")),0)),
"Not Found")</f>
        <v>Food and beverages</v>
      </c>
      <c r="J6149" t="str">
        <f t="shared" si="96"/>
        <v>Pre-COVID</v>
      </c>
    </row>
    <row r="6150" spans="1:10" x14ac:dyDescent="0.35">
      <c r="A6150" t="s">
        <v>34</v>
      </c>
      <c r="B6150">
        <v>2019</v>
      </c>
      <c r="C6150" t="s">
        <v>41</v>
      </c>
      <c r="D6150">
        <v>145</v>
      </c>
      <c r="E6150">
        <v>8</v>
      </c>
      <c r="F6150" s="1">
        <v>43678</v>
      </c>
      <c r="G6150" t="s">
        <v>15</v>
      </c>
      <c r="H6150">
        <v>145.9</v>
      </c>
      <c r="I6150" t="str" cm="1">
        <f t="array" ref="I6150">IFERROR(
INDEX(Category_Map!$B$3:$B$28,
MATCH(TRIM(SUBSTITUTE(SUBSTITUTE(CLEAN(G6150),CHAR(160),""),CHAR(10),"")),
TRIM(SUBSTITUTE(SUBSTITUTE(Category_Map!$A$3:$A$28,CHAR(160),""),CHAR(10),"")),0)),
"Not Found")</f>
        <v>Food and beverages</v>
      </c>
      <c r="J6150" t="str">
        <f t="shared" si="96"/>
        <v>Pre-COVID</v>
      </c>
    </row>
    <row r="6151" spans="1:10" x14ac:dyDescent="0.35">
      <c r="A6151" t="s">
        <v>34</v>
      </c>
      <c r="B6151">
        <v>2019</v>
      </c>
      <c r="C6151" t="s">
        <v>41</v>
      </c>
      <c r="D6151">
        <v>145</v>
      </c>
      <c r="E6151">
        <v>8</v>
      </c>
      <c r="F6151" s="1">
        <v>43678</v>
      </c>
      <c r="G6151" t="s">
        <v>16</v>
      </c>
      <c r="H6151">
        <v>165.8</v>
      </c>
      <c r="I6151" t="str" cm="1">
        <f t="array" ref="I6151">IFERROR(
INDEX(Category_Map!$B$3:$B$28,
MATCH(TRIM(SUBSTITUTE(SUBSTITUTE(CLEAN(G6151),CHAR(160),""),CHAR(10),"")),
TRIM(SUBSTITUTE(SUBSTITUTE(Category_Map!$A$3:$A$28,CHAR(160),""),CHAR(10),"")),0)),
"Not Found")</f>
        <v>Miscellaneous</v>
      </c>
      <c r="J6151" t="str">
        <f t="shared" si="96"/>
        <v>Pre-COVID</v>
      </c>
    </row>
    <row r="6152" spans="1:10" x14ac:dyDescent="0.35">
      <c r="A6152" t="s">
        <v>34</v>
      </c>
      <c r="B6152">
        <v>2019</v>
      </c>
      <c r="C6152" t="s">
        <v>41</v>
      </c>
      <c r="D6152">
        <v>145</v>
      </c>
      <c r="E6152">
        <v>8</v>
      </c>
      <c r="F6152" s="1">
        <v>43678</v>
      </c>
      <c r="G6152" t="s">
        <v>17</v>
      </c>
      <c r="H6152">
        <v>149.1</v>
      </c>
      <c r="I6152" t="str" cm="1">
        <f t="array" ref="I6152">IFERROR(
INDEX(Category_Map!$B$3:$B$28,
MATCH(TRIM(SUBSTITUTE(SUBSTITUTE(CLEAN(G6152),CHAR(160),""),CHAR(10),"")),
TRIM(SUBSTITUTE(SUBSTITUTE(Category_Map!$A$3:$A$28,CHAR(160),""),CHAR(10),"")),0)),
"Not Found")</f>
        <v>Clothing and Footwear</v>
      </c>
      <c r="J6152" t="str">
        <f t="shared" si="96"/>
        <v>Pre-COVID</v>
      </c>
    </row>
    <row r="6153" spans="1:10" x14ac:dyDescent="0.35">
      <c r="A6153" t="s">
        <v>34</v>
      </c>
      <c r="B6153">
        <v>2019</v>
      </c>
      <c r="C6153" t="s">
        <v>41</v>
      </c>
      <c r="D6153">
        <v>145</v>
      </c>
      <c r="E6153">
        <v>8</v>
      </c>
      <c r="F6153" s="1">
        <v>43678</v>
      </c>
      <c r="G6153" t="s">
        <v>18</v>
      </c>
      <c r="H6153">
        <v>140.6</v>
      </c>
      <c r="I6153" t="str" cm="1">
        <f t="array" ref="I6153">IFERROR(
INDEX(Category_Map!$B$3:$B$28,
MATCH(TRIM(SUBSTITUTE(SUBSTITUTE(CLEAN(G6153),CHAR(160),""),CHAR(10),"")),
TRIM(SUBSTITUTE(SUBSTITUTE(Category_Map!$A$3:$A$28,CHAR(160),""),CHAR(10),"")),0)),
"Not Found")</f>
        <v>Clothing and Footwear</v>
      </c>
      <c r="J6153" t="str">
        <f t="shared" si="96"/>
        <v>Pre-COVID</v>
      </c>
    </row>
    <row r="6154" spans="1:10" x14ac:dyDescent="0.35">
      <c r="A6154" t="s">
        <v>34</v>
      </c>
      <c r="B6154">
        <v>2019</v>
      </c>
      <c r="C6154" t="s">
        <v>41</v>
      </c>
      <c r="D6154">
        <v>145</v>
      </c>
      <c r="E6154">
        <v>8</v>
      </c>
      <c r="F6154" s="1">
        <v>43678</v>
      </c>
      <c r="G6154" t="s">
        <v>19</v>
      </c>
      <c r="H6154">
        <v>147.9</v>
      </c>
      <c r="I6154" t="str" cm="1">
        <f t="array" ref="I6154">IFERROR(
INDEX(Category_Map!$B$3:$B$28,
MATCH(TRIM(SUBSTITUTE(SUBSTITUTE(CLEAN(G6154),CHAR(160),""),CHAR(10),"")),
TRIM(SUBSTITUTE(SUBSTITUTE(Category_Map!$A$3:$A$28,CHAR(160),""),CHAR(10),"")),0)),
"Not Found")</f>
        <v>Clothing and Footwear</v>
      </c>
      <c r="J6154" t="str">
        <f t="shared" si="96"/>
        <v>Pre-COVID</v>
      </c>
    </row>
    <row r="6155" spans="1:10" x14ac:dyDescent="0.35">
      <c r="A6155" t="s">
        <v>34</v>
      </c>
      <c r="B6155">
        <v>2019</v>
      </c>
      <c r="C6155" t="s">
        <v>41</v>
      </c>
      <c r="D6155">
        <v>145</v>
      </c>
      <c r="E6155">
        <v>8</v>
      </c>
      <c r="F6155" s="1">
        <v>43678</v>
      </c>
      <c r="G6155" t="s">
        <v>20</v>
      </c>
      <c r="H6155">
        <v>151.6</v>
      </c>
      <c r="I6155" t="str" cm="1">
        <f t="array" ref="I6155">IFERROR(
INDEX(Category_Map!$B$3:$B$28,
MATCH(TRIM(SUBSTITUTE(SUBSTITUTE(CLEAN(G6155),CHAR(160),""),CHAR(10),"")),
TRIM(SUBSTITUTE(SUBSTITUTE(Category_Map!$A$3:$A$28,CHAR(160),""),CHAR(10),"")),0)),
"Not Found")</f>
        <v>Housing and Utilities</v>
      </c>
      <c r="J6155" t="str">
        <f t="shared" si="96"/>
        <v>Pre-COVID</v>
      </c>
    </row>
    <row r="6156" spans="1:10" x14ac:dyDescent="0.35">
      <c r="A6156" t="s">
        <v>34</v>
      </c>
      <c r="B6156">
        <v>2019</v>
      </c>
      <c r="C6156" t="s">
        <v>41</v>
      </c>
      <c r="D6156">
        <v>145</v>
      </c>
      <c r="E6156">
        <v>8</v>
      </c>
      <c r="F6156" s="1">
        <v>43678</v>
      </c>
      <c r="G6156" t="s">
        <v>21</v>
      </c>
      <c r="H6156">
        <v>138.5</v>
      </c>
      <c r="I6156" t="str" cm="1">
        <f t="array" ref="I6156">IFERROR(
INDEX(Category_Map!$B$3:$B$28,
MATCH(TRIM(SUBSTITUTE(SUBSTITUTE(CLEAN(G6156),CHAR(160),""),CHAR(10),"")),
TRIM(SUBSTITUTE(SUBSTITUTE(Category_Map!$A$3:$A$28,CHAR(160),""),CHAR(10),"")),0)),
"Not Found")</f>
        <v>Fuel and Energy</v>
      </c>
      <c r="J6156" t="str">
        <f t="shared" si="96"/>
        <v>Pre-COVID</v>
      </c>
    </row>
    <row r="6157" spans="1:10" x14ac:dyDescent="0.35">
      <c r="A6157" t="s">
        <v>34</v>
      </c>
      <c r="B6157">
        <v>2019</v>
      </c>
      <c r="C6157" t="s">
        <v>41</v>
      </c>
      <c r="D6157">
        <v>145</v>
      </c>
      <c r="E6157">
        <v>8</v>
      </c>
      <c r="F6157" s="1">
        <v>43678</v>
      </c>
      <c r="G6157" t="s">
        <v>22</v>
      </c>
      <c r="H6157">
        <v>144.5</v>
      </c>
      <c r="I6157" t="str" cm="1">
        <f t="array" ref="I6157">IFERROR(
INDEX(Category_Map!$B$3:$B$28,
MATCH(TRIM(SUBSTITUTE(SUBSTITUTE(CLEAN(G6157),CHAR(160),""),CHAR(10),"")),
TRIM(SUBSTITUTE(SUBSTITUTE(Category_Map!$A$3:$A$28,CHAR(160),""),CHAR(10),"")),0)),
"Not Found")</f>
        <v>Household goods and services</v>
      </c>
      <c r="J6157" t="str">
        <f t="shared" si="96"/>
        <v>Pre-COVID</v>
      </c>
    </row>
    <row r="6158" spans="1:10" x14ac:dyDescent="0.35">
      <c r="A6158" t="s">
        <v>34</v>
      </c>
      <c r="B6158">
        <v>2019</v>
      </c>
      <c r="C6158" t="s">
        <v>41</v>
      </c>
      <c r="D6158">
        <v>145</v>
      </c>
      <c r="E6158">
        <v>8</v>
      </c>
      <c r="F6158" s="1">
        <v>43678</v>
      </c>
      <c r="G6158" t="s">
        <v>23</v>
      </c>
      <c r="H6158">
        <v>148.5</v>
      </c>
      <c r="I6158" t="str" cm="1">
        <f t="array" ref="I6158">IFERROR(
INDEX(Category_Map!$B$3:$B$28,
MATCH(TRIM(SUBSTITUTE(SUBSTITUTE(CLEAN(G6158),CHAR(160),""),CHAR(10),"")),
TRIM(SUBSTITUTE(SUBSTITUTE(Category_Map!$A$3:$A$28,CHAR(160),""),CHAR(10),"")),0)),
"Not Found")</f>
        <v>Health</v>
      </c>
      <c r="J6158" t="str">
        <f t="shared" si="96"/>
        <v>Pre-COVID</v>
      </c>
    </row>
    <row r="6159" spans="1:10" x14ac:dyDescent="0.35">
      <c r="A6159" t="s">
        <v>34</v>
      </c>
      <c r="B6159">
        <v>2019</v>
      </c>
      <c r="C6159" t="s">
        <v>41</v>
      </c>
      <c r="D6159">
        <v>145</v>
      </c>
      <c r="E6159">
        <v>8</v>
      </c>
      <c r="F6159" s="1">
        <v>43678</v>
      </c>
      <c r="G6159" t="s">
        <v>24</v>
      </c>
      <c r="H6159">
        <v>125.8</v>
      </c>
      <c r="I6159" t="str" cm="1">
        <f t="array" ref="I6159">IFERROR(
INDEX(Category_Map!$B$3:$B$28,
MATCH(TRIM(SUBSTITUTE(SUBSTITUTE(CLEAN(G6159),CHAR(160),""),CHAR(10),"")),
TRIM(SUBSTITUTE(SUBSTITUTE(Category_Map!$A$3:$A$28,CHAR(160),""),CHAR(10),"")),0)),
"Not Found")</f>
        <v>Transport &amp; Communication</v>
      </c>
      <c r="J6159" t="str">
        <f t="shared" si="96"/>
        <v>Pre-COVID</v>
      </c>
    </row>
    <row r="6160" spans="1:10" x14ac:dyDescent="0.35">
      <c r="A6160" t="s">
        <v>34</v>
      </c>
      <c r="B6160">
        <v>2019</v>
      </c>
      <c r="C6160" t="s">
        <v>41</v>
      </c>
      <c r="D6160">
        <v>145</v>
      </c>
      <c r="E6160">
        <v>8</v>
      </c>
      <c r="F6160" s="1">
        <v>43678</v>
      </c>
      <c r="G6160" t="s">
        <v>25</v>
      </c>
      <c r="H6160">
        <v>140.9</v>
      </c>
      <c r="I6160" t="str" cm="1">
        <f t="array" ref="I6160">IFERROR(
INDEX(Category_Map!$B$3:$B$28,
MATCH(TRIM(SUBSTITUTE(SUBSTITUTE(CLEAN(G6160),CHAR(160),""),CHAR(10),"")),
TRIM(SUBSTITUTE(SUBSTITUTE(Category_Map!$A$3:$A$28,CHAR(160),""),CHAR(10),"")),0)),
"Not Found")</f>
        <v>Recreation and Personal Care</v>
      </c>
      <c r="J6160" t="str">
        <f t="shared" si="96"/>
        <v>Pre-COVID</v>
      </c>
    </row>
    <row r="6161" spans="1:10" x14ac:dyDescent="0.35">
      <c r="A6161" t="s">
        <v>34</v>
      </c>
      <c r="B6161">
        <v>2019</v>
      </c>
      <c r="C6161" t="s">
        <v>41</v>
      </c>
      <c r="D6161">
        <v>145</v>
      </c>
      <c r="E6161">
        <v>8</v>
      </c>
      <c r="F6161" s="1">
        <v>43678</v>
      </c>
      <c r="G6161" t="s">
        <v>26</v>
      </c>
      <c r="H6161">
        <v>154.9</v>
      </c>
      <c r="I6161" t="str" cm="1">
        <f t="array" ref="I6161">IFERROR(
INDEX(Category_Map!$B$3:$B$28,
MATCH(TRIM(SUBSTITUTE(SUBSTITUTE(CLEAN(G6161),CHAR(160),""),CHAR(10),"")),
TRIM(SUBSTITUTE(SUBSTITUTE(Category_Map!$A$3:$A$28,CHAR(160),""),CHAR(10),"")),0)),
"Not Found")</f>
        <v>Education</v>
      </c>
      <c r="J6161" t="str">
        <f t="shared" si="96"/>
        <v>Pre-COVID</v>
      </c>
    </row>
    <row r="6162" spans="1:10" x14ac:dyDescent="0.35">
      <c r="A6162" t="s">
        <v>34</v>
      </c>
      <c r="B6162">
        <v>2019</v>
      </c>
      <c r="C6162" t="s">
        <v>41</v>
      </c>
      <c r="D6162">
        <v>145</v>
      </c>
      <c r="E6162">
        <v>8</v>
      </c>
      <c r="F6162" s="1">
        <v>43678</v>
      </c>
      <c r="G6162" t="s">
        <v>27</v>
      </c>
      <c r="H6162">
        <v>138.4</v>
      </c>
      <c r="I6162" t="str" cm="1">
        <f t="array" ref="I6162">IFERROR(
INDEX(Category_Map!$B$3:$B$28,
MATCH(TRIM(SUBSTITUTE(SUBSTITUTE(CLEAN(G6162),CHAR(160),""),CHAR(10),"")),
TRIM(SUBSTITUTE(SUBSTITUTE(Category_Map!$A$3:$A$28,CHAR(160),""),CHAR(10),"")),0)),
"Not Found")</f>
        <v>Personal care and effects</v>
      </c>
      <c r="J6162" t="str">
        <f t="shared" si="96"/>
        <v>Pre-COVID</v>
      </c>
    </row>
    <row r="6163" spans="1:10" x14ac:dyDescent="0.35">
      <c r="A6163" t="s">
        <v>34</v>
      </c>
      <c r="B6163">
        <v>2019</v>
      </c>
      <c r="C6163" t="s">
        <v>41</v>
      </c>
      <c r="D6163">
        <v>145</v>
      </c>
      <c r="E6163">
        <v>8</v>
      </c>
      <c r="F6163" s="1">
        <v>43678</v>
      </c>
      <c r="G6163" t="s">
        <v>28</v>
      </c>
      <c r="H6163">
        <v>140.19999999999999</v>
      </c>
      <c r="I6163" t="str" cm="1">
        <f t="array" ref="I6163">IFERROR(
INDEX(Category_Map!$B$3:$B$28,
MATCH(TRIM(SUBSTITUTE(SUBSTITUTE(CLEAN(G6163),CHAR(160),""),CHAR(10),"")),
TRIM(SUBSTITUTE(SUBSTITUTE(Category_Map!$A$3:$A$28,CHAR(160),""),CHAR(10),"")),0)),
"Not Found")</f>
        <v>Miscellaneous</v>
      </c>
      <c r="J6163" t="str">
        <f t="shared" si="96"/>
        <v>Pre-COVID</v>
      </c>
    </row>
    <row r="6164" spans="1:10" x14ac:dyDescent="0.35">
      <c r="A6164" t="s">
        <v>30</v>
      </c>
      <c r="B6164">
        <v>2019</v>
      </c>
      <c r="C6164" t="s">
        <v>42</v>
      </c>
      <c r="D6164">
        <v>146.69999999999999</v>
      </c>
      <c r="E6164">
        <v>9</v>
      </c>
      <c r="F6164" s="1">
        <v>43709</v>
      </c>
      <c r="G6164" t="s">
        <v>3</v>
      </c>
      <c r="H6164">
        <v>140.1</v>
      </c>
      <c r="I6164" t="str" cm="1">
        <f t="array" ref="I6164">IFERROR(
INDEX(Category_Map!$B$3:$B$28,
MATCH(TRIM(SUBSTITUTE(SUBSTITUTE(CLEAN(G6164),CHAR(160),""),CHAR(10),"")),
TRIM(SUBSTITUTE(SUBSTITUTE(Category_Map!$A$3:$A$28,CHAR(160),""),CHAR(10),"")),0)),
"Not Found")</f>
        <v>Food</v>
      </c>
      <c r="J6164" t="str">
        <f t="shared" si="96"/>
        <v>Pre-COVID</v>
      </c>
    </row>
    <row r="6165" spans="1:10" x14ac:dyDescent="0.35">
      <c r="A6165" t="s">
        <v>30</v>
      </c>
      <c r="B6165">
        <v>2019</v>
      </c>
      <c r="C6165" t="s">
        <v>42</v>
      </c>
      <c r="D6165">
        <v>146.69999999999999</v>
      </c>
      <c r="E6165">
        <v>9</v>
      </c>
      <c r="F6165" s="1">
        <v>43709</v>
      </c>
      <c r="G6165" t="s">
        <v>4</v>
      </c>
      <c r="H6165">
        <v>161.9</v>
      </c>
      <c r="I6165" t="str" cm="1">
        <f t="array" ref="I6165">IFERROR(
INDEX(Category_Map!$B$3:$B$28,
MATCH(TRIM(SUBSTITUTE(SUBSTITUTE(CLEAN(G6165),CHAR(160),""),CHAR(10),"")),
TRIM(SUBSTITUTE(SUBSTITUTE(Category_Map!$A$3:$A$28,CHAR(160),""),CHAR(10),"")),0)),
"Not Found")</f>
        <v>Food</v>
      </c>
      <c r="J6165" t="str">
        <f t="shared" si="96"/>
        <v>Pre-COVID</v>
      </c>
    </row>
    <row r="6166" spans="1:10" x14ac:dyDescent="0.35">
      <c r="A6166" t="s">
        <v>30</v>
      </c>
      <c r="B6166">
        <v>2019</v>
      </c>
      <c r="C6166" t="s">
        <v>42</v>
      </c>
      <c r="D6166">
        <v>146.69999999999999</v>
      </c>
      <c r="E6166">
        <v>9</v>
      </c>
      <c r="F6166" s="1">
        <v>43709</v>
      </c>
      <c r="G6166" t="s">
        <v>5</v>
      </c>
      <c r="H6166">
        <v>138.30000000000001</v>
      </c>
      <c r="I6166" t="str" cm="1">
        <f t="array" ref="I6166">IFERROR(
INDEX(Category_Map!$B$3:$B$28,
MATCH(TRIM(SUBSTITUTE(SUBSTITUTE(CLEAN(G6166),CHAR(160),""),CHAR(10),"")),
TRIM(SUBSTITUTE(SUBSTITUTE(Category_Map!$A$3:$A$28,CHAR(160),""),CHAR(10),"")),0)),
"Not Found")</f>
        <v>Food</v>
      </c>
      <c r="J6166" t="str">
        <f t="shared" si="96"/>
        <v>Pre-COVID</v>
      </c>
    </row>
    <row r="6167" spans="1:10" x14ac:dyDescent="0.35">
      <c r="A6167" t="s">
        <v>30</v>
      </c>
      <c r="B6167">
        <v>2019</v>
      </c>
      <c r="C6167" t="s">
        <v>42</v>
      </c>
      <c r="D6167">
        <v>146.69999999999999</v>
      </c>
      <c r="E6167">
        <v>9</v>
      </c>
      <c r="F6167" s="1">
        <v>43709</v>
      </c>
      <c r="G6167" t="s">
        <v>6</v>
      </c>
      <c r="H6167">
        <v>145.69999999999999</v>
      </c>
      <c r="I6167" t="str" cm="1">
        <f t="array" ref="I6167">IFERROR(
INDEX(Category_Map!$B$3:$B$28,
MATCH(TRIM(SUBSTITUTE(SUBSTITUTE(CLEAN(G6167),CHAR(160),""),CHAR(10),"")),
TRIM(SUBSTITUTE(SUBSTITUTE(Category_Map!$A$3:$A$28,CHAR(160),""),CHAR(10),"")),0)),
"Not Found")</f>
        <v>Food</v>
      </c>
      <c r="J6167" t="str">
        <f t="shared" si="96"/>
        <v>Pre-COVID</v>
      </c>
    </row>
    <row r="6168" spans="1:10" x14ac:dyDescent="0.35">
      <c r="A6168" t="s">
        <v>30</v>
      </c>
      <c r="B6168">
        <v>2019</v>
      </c>
      <c r="C6168" t="s">
        <v>42</v>
      </c>
      <c r="D6168">
        <v>146.69999999999999</v>
      </c>
      <c r="E6168">
        <v>9</v>
      </c>
      <c r="F6168" s="1">
        <v>43709</v>
      </c>
      <c r="G6168" t="s">
        <v>7</v>
      </c>
      <c r="H6168">
        <v>125.1</v>
      </c>
      <c r="I6168" t="str" cm="1">
        <f t="array" ref="I6168">IFERROR(
INDEX(Category_Map!$B$3:$B$28,
MATCH(TRIM(SUBSTITUTE(SUBSTITUTE(CLEAN(G6168),CHAR(160),""),CHAR(10),"")),
TRIM(SUBSTITUTE(SUBSTITUTE(Category_Map!$A$3:$A$28,CHAR(160),""),CHAR(10),"")),0)),
"Not Found")</f>
        <v>Food</v>
      </c>
      <c r="J6168" t="str">
        <f t="shared" si="96"/>
        <v>Pre-COVID</v>
      </c>
    </row>
    <row r="6169" spans="1:10" x14ac:dyDescent="0.35">
      <c r="A6169" t="s">
        <v>30</v>
      </c>
      <c r="B6169">
        <v>2019</v>
      </c>
      <c r="C6169" t="s">
        <v>42</v>
      </c>
      <c r="D6169">
        <v>146.69999999999999</v>
      </c>
      <c r="E6169">
        <v>9</v>
      </c>
      <c r="F6169" s="1">
        <v>43709</v>
      </c>
      <c r="G6169" t="s">
        <v>8</v>
      </c>
      <c r="H6169">
        <v>143.80000000000001</v>
      </c>
      <c r="I6169" t="str" cm="1">
        <f t="array" ref="I6169">IFERROR(
INDEX(Category_Map!$B$3:$B$28,
MATCH(TRIM(SUBSTITUTE(SUBSTITUTE(CLEAN(G6169),CHAR(160),""),CHAR(10),"")),
TRIM(SUBSTITUTE(SUBSTITUTE(Category_Map!$A$3:$A$28,CHAR(160),""),CHAR(10),"")),0)),
"Not Found")</f>
        <v>Food</v>
      </c>
      <c r="J6169" t="str">
        <f t="shared" si="96"/>
        <v>Pre-COVID</v>
      </c>
    </row>
    <row r="6170" spans="1:10" x14ac:dyDescent="0.35">
      <c r="A6170" t="s">
        <v>30</v>
      </c>
      <c r="B6170">
        <v>2019</v>
      </c>
      <c r="C6170" t="s">
        <v>42</v>
      </c>
      <c r="D6170">
        <v>146.69999999999999</v>
      </c>
      <c r="E6170">
        <v>9</v>
      </c>
      <c r="F6170" s="1">
        <v>43709</v>
      </c>
      <c r="G6170" t="s">
        <v>9</v>
      </c>
      <c r="H6170">
        <v>163.4</v>
      </c>
      <c r="I6170" t="str" cm="1">
        <f t="array" ref="I6170">IFERROR(
INDEX(Category_Map!$B$3:$B$28,
MATCH(TRIM(SUBSTITUTE(SUBSTITUTE(CLEAN(G6170),CHAR(160),""),CHAR(10),"")),
TRIM(SUBSTITUTE(SUBSTITUTE(Category_Map!$A$3:$A$28,CHAR(160),""),CHAR(10),"")),0)),
"Not Found")</f>
        <v>Food</v>
      </c>
      <c r="J6170" t="str">
        <f t="shared" si="96"/>
        <v>Pre-COVID</v>
      </c>
    </row>
    <row r="6171" spans="1:10" x14ac:dyDescent="0.35">
      <c r="A6171" t="s">
        <v>30</v>
      </c>
      <c r="B6171">
        <v>2019</v>
      </c>
      <c r="C6171" t="s">
        <v>42</v>
      </c>
      <c r="D6171">
        <v>146.69999999999999</v>
      </c>
      <c r="E6171">
        <v>9</v>
      </c>
      <c r="F6171" s="1">
        <v>43709</v>
      </c>
      <c r="G6171" t="s">
        <v>10</v>
      </c>
      <c r="H6171">
        <v>132.19999999999999</v>
      </c>
      <c r="I6171" t="str" cm="1">
        <f t="array" ref="I6171">IFERROR(
INDEX(Category_Map!$B$3:$B$28,
MATCH(TRIM(SUBSTITUTE(SUBSTITUTE(CLEAN(G6171),CHAR(160),""),CHAR(10),"")),
TRIM(SUBSTITUTE(SUBSTITUTE(Category_Map!$A$3:$A$28,CHAR(160),""),CHAR(10),"")),0)),
"Not Found")</f>
        <v>Food</v>
      </c>
      <c r="J6171" t="str">
        <f t="shared" si="96"/>
        <v>Pre-COVID</v>
      </c>
    </row>
    <row r="6172" spans="1:10" x14ac:dyDescent="0.35">
      <c r="A6172" t="s">
        <v>30</v>
      </c>
      <c r="B6172">
        <v>2019</v>
      </c>
      <c r="C6172" t="s">
        <v>42</v>
      </c>
      <c r="D6172">
        <v>146.69999999999999</v>
      </c>
      <c r="E6172">
        <v>9</v>
      </c>
      <c r="F6172" s="1">
        <v>43709</v>
      </c>
      <c r="G6172" t="s">
        <v>11</v>
      </c>
      <c r="H6172">
        <v>112.8</v>
      </c>
      <c r="I6172" t="str" cm="1">
        <f t="array" ref="I6172">IFERROR(
INDEX(Category_Map!$B$3:$B$28,
MATCH(TRIM(SUBSTITUTE(SUBSTITUTE(CLEAN(G6172),CHAR(160),""),CHAR(10),"")),
TRIM(SUBSTITUTE(SUBSTITUTE(Category_Map!$A$3:$A$28,CHAR(160),""),CHAR(10),"")),0)),
"Not Found")</f>
        <v>Food</v>
      </c>
      <c r="J6172" t="str">
        <f t="shared" si="96"/>
        <v>Pre-COVID</v>
      </c>
    </row>
    <row r="6173" spans="1:10" x14ac:dyDescent="0.35">
      <c r="A6173" t="s">
        <v>30</v>
      </c>
      <c r="B6173">
        <v>2019</v>
      </c>
      <c r="C6173" t="s">
        <v>42</v>
      </c>
      <c r="D6173">
        <v>146.69999999999999</v>
      </c>
      <c r="E6173">
        <v>9</v>
      </c>
      <c r="F6173" s="1">
        <v>43709</v>
      </c>
      <c r="G6173" t="s">
        <v>12</v>
      </c>
      <c r="H6173">
        <v>144.19999999999999</v>
      </c>
      <c r="I6173" t="str" cm="1">
        <f t="array" ref="I6173">IFERROR(
INDEX(Category_Map!$B$3:$B$28,
MATCH(TRIM(SUBSTITUTE(SUBSTITUTE(CLEAN(G6173),CHAR(160),""),CHAR(10),"")),
TRIM(SUBSTITUTE(SUBSTITUTE(Category_Map!$A$3:$A$28,CHAR(160),""),CHAR(10),"")),0)),
"Not Found")</f>
        <v>Food</v>
      </c>
      <c r="J6173" t="str">
        <f t="shared" si="96"/>
        <v>Pre-COVID</v>
      </c>
    </row>
    <row r="6174" spans="1:10" x14ac:dyDescent="0.35">
      <c r="A6174" t="s">
        <v>30</v>
      </c>
      <c r="B6174">
        <v>2019</v>
      </c>
      <c r="C6174" t="s">
        <v>42</v>
      </c>
      <c r="D6174">
        <v>146.69999999999999</v>
      </c>
      <c r="E6174">
        <v>9</v>
      </c>
      <c r="F6174" s="1">
        <v>43709</v>
      </c>
      <c r="G6174" t="s">
        <v>13</v>
      </c>
      <c r="H6174">
        <v>138.5</v>
      </c>
      <c r="I6174" t="str" cm="1">
        <f t="array" ref="I6174">IFERROR(
INDEX(Category_Map!$B$3:$B$28,
MATCH(TRIM(SUBSTITUTE(SUBSTITUTE(CLEAN(G6174),CHAR(160),""),CHAR(10),"")),
TRIM(SUBSTITUTE(SUBSTITUTE(Category_Map!$A$3:$A$28,CHAR(160),""),CHAR(10),"")),0)),
"Not Found")</f>
        <v>Food and beverages</v>
      </c>
      <c r="J6174" t="str">
        <f t="shared" si="96"/>
        <v>Pre-COVID</v>
      </c>
    </row>
    <row r="6175" spans="1:10" x14ac:dyDescent="0.35">
      <c r="A6175" t="s">
        <v>30</v>
      </c>
      <c r="B6175">
        <v>2019</v>
      </c>
      <c r="C6175" t="s">
        <v>42</v>
      </c>
      <c r="D6175">
        <v>146.69999999999999</v>
      </c>
      <c r="E6175">
        <v>9</v>
      </c>
      <c r="F6175" s="1">
        <v>43709</v>
      </c>
      <c r="G6175" t="s">
        <v>14</v>
      </c>
      <c r="H6175">
        <v>157.19999999999999</v>
      </c>
      <c r="I6175" t="str" cm="1">
        <f t="array" ref="I6175">IFERROR(
INDEX(Category_Map!$B$3:$B$28,
MATCH(TRIM(SUBSTITUTE(SUBSTITUTE(CLEAN(G6175),CHAR(160),""),CHAR(10),"")),
TRIM(SUBSTITUTE(SUBSTITUTE(Category_Map!$A$3:$A$28,CHAR(160),""),CHAR(10),"")),0)),
"Not Found")</f>
        <v>Food and beverages</v>
      </c>
      <c r="J6175" t="str">
        <f t="shared" si="96"/>
        <v>Pre-COVID</v>
      </c>
    </row>
    <row r="6176" spans="1:10" x14ac:dyDescent="0.35">
      <c r="A6176" t="s">
        <v>30</v>
      </c>
      <c r="B6176">
        <v>2019</v>
      </c>
      <c r="C6176" t="s">
        <v>42</v>
      </c>
      <c r="D6176">
        <v>146.69999999999999</v>
      </c>
      <c r="E6176">
        <v>9</v>
      </c>
      <c r="F6176" s="1">
        <v>43709</v>
      </c>
      <c r="G6176" t="s">
        <v>15</v>
      </c>
      <c r="H6176">
        <v>145.5</v>
      </c>
      <c r="I6176" t="str" cm="1">
        <f t="array" ref="I6176">IFERROR(
INDEX(Category_Map!$B$3:$B$28,
MATCH(TRIM(SUBSTITUTE(SUBSTITUTE(CLEAN(G6176),CHAR(160),""),CHAR(10),"")),
TRIM(SUBSTITUTE(SUBSTITUTE(Category_Map!$A$3:$A$28,CHAR(160),""),CHAR(10),"")),0)),
"Not Found")</f>
        <v>Food and beverages</v>
      </c>
      <c r="J6176" t="str">
        <f t="shared" si="96"/>
        <v>Pre-COVID</v>
      </c>
    </row>
    <row r="6177" spans="1:10" x14ac:dyDescent="0.35">
      <c r="A6177" t="s">
        <v>30</v>
      </c>
      <c r="B6177">
        <v>2019</v>
      </c>
      <c r="C6177" t="s">
        <v>42</v>
      </c>
      <c r="D6177">
        <v>146.69999999999999</v>
      </c>
      <c r="E6177">
        <v>9</v>
      </c>
      <c r="F6177" s="1">
        <v>43709</v>
      </c>
      <c r="G6177" t="s">
        <v>16</v>
      </c>
      <c r="H6177">
        <v>165.7</v>
      </c>
      <c r="I6177" t="str" cm="1">
        <f t="array" ref="I6177">IFERROR(
INDEX(Category_Map!$B$3:$B$28,
MATCH(TRIM(SUBSTITUTE(SUBSTITUTE(CLEAN(G6177),CHAR(160),""),CHAR(10),"")),
TRIM(SUBSTITUTE(SUBSTITUTE(Category_Map!$A$3:$A$28,CHAR(160),""),CHAR(10),"")),0)),
"Not Found")</f>
        <v>Miscellaneous</v>
      </c>
      <c r="J6177" t="str">
        <f t="shared" si="96"/>
        <v>Pre-COVID</v>
      </c>
    </row>
    <row r="6178" spans="1:10" x14ac:dyDescent="0.35">
      <c r="A6178" t="s">
        <v>30</v>
      </c>
      <c r="B6178">
        <v>2019</v>
      </c>
      <c r="C6178" t="s">
        <v>42</v>
      </c>
      <c r="D6178">
        <v>146.69999999999999</v>
      </c>
      <c r="E6178">
        <v>9</v>
      </c>
      <c r="F6178" s="1">
        <v>43709</v>
      </c>
      <c r="G6178" t="s">
        <v>17</v>
      </c>
      <c r="H6178">
        <v>151.69999999999999</v>
      </c>
      <c r="I6178" t="str" cm="1">
        <f t="array" ref="I6178">IFERROR(
INDEX(Category_Map!$B$3:$B$28,
MATCH(TRIM(SUBSTITUTE(SUBSTITUTE(CLEAN(G6178),CHAR(160),""),CHAR(10),"")),
TRIM(SUBSTITUTE(SUBSTITUTE(Category_Map!$A$3:$A$28,CHAR(160),""),CHAR(10),"")),0)),
"Not Found")</f>
        <v>Clothing and Footwear</v>
      </c>
      <c r="J6178" t="str">
        <f t="shared" si="96"/>
        <v>Pre-COVID</v>
      </c>
    </row>
    <row r="6179" spans="1:10" x14ac:dyDescent="0.35">
      <c r="A6179" t="s">
        <v>30</v>
      </c>
      <c r="B6179">
        <v>2019</v>
      </c>
      <c r="C6179" t="s">
        <v>42</v>
      </c>
      <c r="D6179">
        <v>146.69999999999999</v>
      </c>
      <c r="E6179">
        <v>9</v>
      </c>
      <c r="F6179" s="1">
        <v>43709</v>
      </c>
      <c r="G6179" t="s">
        <v>18</v>
      </c>
      <c r="H6179">
        <v>146.6</v>
      </c>
      <c r="I6179" t="str" cm="1">
        <f t="array" ref="I6179">IFERROR(
INDEX(Category_Map!$B$3:$B$28,
MATCH(TRIM(SUBSTITUTE(SUBSTITUTE(CLEAN(G6179),CHAR(160),""),CHAR(10),"")),
TRIM(SUBSTITUTE(SUBSTITUTE(Category_Map!$A$3:$A$28,CHAR(160),""),CHAR(10),"")),0)),
"Not Found")</f>
        <v>Clothing and Footwear</v>
      </c>
      <c r="J6179" t="str">
        <f t="shared" si="96"/>
        <v>Pre-COVID</v>
      </c>
    </row>
    <row r="6180" spans="1:10" x14ac:dyDescent="0.35">
      <c r="A6180" t="s">
        <v>30</v>
      </c>
      <c r="B6180">
        <v>2019</v>
      </c>
      <c r="C6180" t="s">
        <v>42</v>
      </c>
      <c r="D6180">
        <v>146.69999999999999</v>
      </c>
      <c r="E6180">
        <v>9</v>
      </c>
      <c r="F6180" s="1">
        <v>43709</v>
      </c>
      <c r="G6180" t="s">
        <v>19</v>
      </c>
      <c r="H6180">
        <v>151</v>
      </c>
      <c r="I6180" t="str" cm="1">
        <f t="array" ref="I6180">IFERROR(
INDEX(Category_Map!$B$3:$B$28,
MATCH(TRIM(SUBSTITUTE(SUBSTITUTE(CLEAN(G6180),CHAR(160),""),CHAR(10),"")),
TRIM(SUBSTITUTE(SUBSTITUTE(Category_Map!$A$3:$A$28,CHAR(160),""),CHAR(10),"")),0)),
"Not Found")</f>
        <v>Clothing and Footwear</v>
      </c>
      <c r="J6180" t="str">
        <f t="shared" si="96"/>
        <v>Pre-COVID</v>
      </c>
    </row>
    <row r="6181" spans="1:10" x14ac:dyDescent="0.35">
      <c r="A6181" t="s">
        <v>30</v>
      </c>
      <c r="B6181">
        <v>2019</v>
      </c>
      <c r="C6181" t="s">
        <v>42</v>
      </c>
      <c r="D6181">
        <v>146.69999999999999</v>
      </c>
      <c r="E6181">
        <v>9</v>
      </c>
      <c r="F6181" s="1">
        <v>43709</v>
      </c>
      <c r="G6181" t="s">
        <v>20</v>
      </c>
      <c r="H6181">
        <v>0</v>
      </c>
      <c r="I6181" t="str" cm="1">
        <f t="array" ref="I6181">IFERROR(
INDEX(Category_Map!$B$3:$B$28,
MATCH(TRIM(SUBSTITUTE(SUBSTITUTE(CLEAN(G6181),CHAR(160),""),CHAR(10),"")),
TRIM(SUBSTITUTE(SUBSTITUTE(Category_Map!$A$3:$A$28,CHAR(160),""),CHAR(10),"")),0)),
"Not Found")</f>
        <v>Housing and Utilities</v>
      </c>
      <c r="J6181" t="str">
        <f t="shared" si="96"/>
        <v>Pre-COVID</v>
      </c>
    </row>
    <row r="6182" spans="1:10" x14ac:dyDescent="0.35">
      <c r="A6182" t="s">
        <v>30</v>
      </c>
      <c r="B6182">
        <v>2019</v>
      </c>
      <c r="C6182" t="s">
        <v>42</v>
      </c>
      <c r="D6182">
        <v>146.69999999999999</v>
      </c>
      <c r="E6182">
        <v>9</v>
      </c>
      <c r="F6182" s="1">
        <v>43709</v>
      </c>
      <c r="G6182" t="s">
        <v>21</v>
      </c>
      <c r="H6182">
        <v>146.9</v>
      </c>
      <c r="I6182" t="str" cm="1">
        <f t="array" ref="I6182">IFERROR(
INDEX(Category_Map!$B$3:$B$28,
MATCH(TRIM(SUBSTITUTE(SUBSTITUTE(CLEAN(G6182),CHAR(160),""),CHAR(10),"")),
TRIM(SUBSTITUTE(SUBSTITUTE(Category_Map!$A$3:$A$28,CHAR(160),""),CHAR(10),"")),0)),
"Not Found")</f>
        <v>Fuel and Energy</v>
      </c>
      <c r="J6182" t="str">
        <f t="shared" si="96"/>
        <v>Pre-COVID</v>
      </c>
    </row>
    <row r="6183" spans="1:10" x14ac:dyDescent="0.35">
      <c r="A6183" t="s">
        <v>30</v>
      </c>
      <c r="B6183">
        <v>2019</v>
      </c>
      <c r="C6183" t="s">
        <v>42</v>
      </c>
      <c r="D6183">
        <v>146.69999999999999</v>
      </c>
      <c r="E6183">
        <v>9</v>
      </c>
      <c r="F6183" s="1">
        <v>43709</v>
      </c>
      <c r="G6183" t="s">
        <v>22</v>
      </c>
      <c r="H6183">
        <v>150.30000000000001</v>
      </c>
      <c r="I6183" t="str" cm="1">
        <f t="array" ref="I6183">IFERROR(
INDEX(Category_Map!$B$3:$B$28,
MATCH(TRIM(SUBSTITUTE(SUBSTITUTE(CLEAN(G6183),CHAR(160),""),CHAR(10),"")),
TRIM(SUBSTITUTE(SUBSTITUTE(Category_Map!$A$3:$A$28,CHAR(160),""),CHAR(10),"")),0)),
"Not Found")</f>
        <v>Household goods and services</v>
      </c>
      <c r="J6183" t="str">
        <f t="shared" si="96"/>
        <v>Pre-COVID</v>
      </c>
    </row>
    <row r="6184" spans="1:10" x14ac:dyDescent="0.35">
      <c r="A6184" t="s">
        <v>30</v>
      </c>
      <c r="B6184">
        <v>2019</v>
      </c>
      <c r="C6184" t="s">
        <v>42</v>
      </c>
      <c r="D6184">
        <v>146.69999999999999</v>
      </c>
      <c r="E6184">
        <v>9</v>
      </c>
      <c r="F6184" s="1">
        <v>43709</v>
      </c>
      <c r="G6184" t="s">
        <v>23</v>
      </c>
      <c r="H6184">
        <v>153.4</v>
      </c>
      <c r="I6184" t="str" cm="1">
        <f t="array" ref="I6184">IFERROR(
INDEX(Category_Map!$B$3:$B$28,
MATCH(TRIM(SUBSTITUTE(SUBSTITUTE(CLEAN(G6184),CHAR(160),""),CHAR(10),"")),
TRIM(SUBSTITUTE(SUBSTITUTE(Category_Map!$A$3:$A$28,CHAR(160),""),CHAR(10),"")),0)),
"Not Found")</f>
        <v>Health</v>
      </c>
      <c r="J6184" t="str">
        <f t="shared" si="96"/>
        <v>Pre-COVID</v>
      </c>
    </row>
    <row r="6185" spans="1:10" x14ac:dyDescent="0.35">
      <c r="A6185" t="s">
        <v>30</v>
      </c>
      <c r="B6185">
        <v>2019</v>
      </c>
      <c r="C6185" t="s">
        <v>42</v>
      </c>
      <c r="D6185">
        <v>146.69999999999999</v>
      </c>
      <c r="E6185">
        <v>9</v>
      </c>
      <c r="F6185" s="1">
        <v>43709</v>
      </c>
      <c r="G6185" t="s">
        <v>24</v>
      </c>
      <c r="H6185">
        <v>131.6</v>
      </c>
      <c r="I6185" t="str" cm="1">
        <f t="array" ref="I6185">IFERROR(
INDEX(Category_Map!$B$3:$B$28,
MATCH(TRIM(SUBSTITUTE(SUBSTITUTE(CLEAN(G6185),CHAR(160),""),CHAR(10),"")),
TRIM(SUBSTITUTE(SUBSTITUTE(Category_Map!$A$3:$A$28,CHAR(160),""),CHAR(10),"")),0)),
"Not Found")</f>
        <v>Transport &amp; Communication</v>
      </c>
      <c r="J6185" t="str">
        <f t="shared" si="96"/>
        <v>Pre-COVID</v>
      </c>
    </row>
    <row r="6186" spans="1:10" x14ac:dyDescent="0.35">
      <c r="A6186" t="s">
        <v>30</v>
      </c>
      <c r="B6186">
        <v>2019</v>
      </c>
      <c r="C6186" t="s">
        <v>42</v>
      </c>
      <c r="D6186">
        <v>146.69999999999999</v>
      </c>
      <c r="E6186">
        <v>9</v>
      </c>
      <c r="F6186" s="1">
        <v>43709</v>
      </c>
      <c r="G6186" t="s">
        <v>25</v>
      </c>
      <c r="H6186">
        <v>148.30000000000001</v>
      </c>
      <c r="I6186" t="str" cm="1">
        <f t="array" ref="I6186">IFERROR(
INDEX(Category_Map!$B$3:$B$28,
MATCH(TRIM(SUBSTITUTE(SUBSTITUTE(CLEAN(G6186),CHAR(160),""),CHAR(10),"")),
TRIM(SUBSTITUTE(SUBSTITUTE(Category_Map!$A$3:$A$28,CHAR(160),""),CHAR(10),"")),0)),
"Not Found")</f>
        <v>Recreation and Personal Care</v>
      </c>
      <c r="J6186" t="str">
        <f t="shared" si="96"/>
        <v>Pre-COVID</v>
      </c>
    </row>
    <row r="6187" spans="1:10" x14ac:dyDescent="0.35">
      <c r="A6187" t="s">
        <v>30</v>
      </c>
      <c r="B6187">
        <v>2019</v>
      </c>
      <c r="C6187" t="s">
        <v>42</v>
      </c>
      <c r="D6187">
        <v>146.69999999999999</v>
      </c>
      <c r="E6187">
        <v>9</v>
      </c>
      <c r="F6187" s="1">
        <v>43709</v>
      </c>
      <c r="G6187" t="s">
        <v>26</v>
      </c>
      <c r="H6187">
        <v>160.19999999999999</v>
      </c>
      <c r="I6187" t="str" cm="1">
        <f t="array" ref="I6187">IFERROR(
INDEX(Category_Map!$B$3:$B$28,
MATCH(TRIM(SUBSTITUTE(SUBSTITUTE(CLEAN(G6187),CHAR(160),""),CHAR(10),"")),
TRIM(SUBSTITUTE(SUBSTITUTE(Category_Map!$A$3:$A$28,CHAR(160),""),CHAR(10),"")),0)),
"Not Found")</f>
        <v>Education</v>
      </c>
      <c r="J6187" t="str">
        <f t="shared" si="96"/>
        <v>Pre-COVID</v>
      </c>
    </row>
    <row r="6188" spans="1:10" x14ac:dyDescent="0.35">
      <c r="A6188" t="s">
        <v>30</v>
      </c>
      <c r="B6188">
        <v>2019</v>
      </c>
      <c r="C6188" t="s">
        <v>42</v>
      </c>
      <c r="D6188">
        <v>146.69999999999999</v>
      </c>
      <c r="E6188">
        <v>9</v>
      </c>
      <c r="F6188" s="1">
        <v>43709</v>
      </c>
      <c r="G6188" t="s">
        <v>27</v>
      </c>
      <c r="H6188">
        <v>140.19999999999999</v>
      </c>
      <c r="I6188" t="str" cm="1">
        <f t="array" ref="I6188">IFERROR(
INDEX(Category_Map!$B$3:$B$28,
MATCH(TRIM(SUBSTITUTE(SUBSTITUTE(CLEAN(G6188),CHAR(160),""),CHAR(10),"")),
TRIM(SUBSTITUTE(SUBSTITUTE(Category_Map!$A$3:$A$28,CHAR(160),""),CHAR(10),"")),0)),
"Not Found")</f>
        <v>Personal care and effects</v>
      </c>
      <c r="J6188" t="str">
        <f t="shared" si="96"/>
        <v>Pre-COVID</v>
      </c>
    </row>
    <row r="6189" spans="1:10" x14ac:dyDescent="0.35">
      <c r="A6189" t="s">
        <v>30</v>
      </c>
      <c r="B6189">
        <v>2019</v>
      </c>
      <c r="C6189" t="s">
        <v>42</v>
      </c>
      <c r="D6189">
        <v>146.69999999999999</v>
      </c>
      <c r="E6189">
        <v>9</v>
      </c>
      <c r="F6189" s="1">
        <v>43709</v>
      </c>
      <c r="G6189" t="s">
        <v>28</v>
      </c>
      <c r="H6189">
        <v>145.4</v>
      </c>
      <c r="I6189" t="str" cm="1">
        <f t="array" ref="I6189">IFERROR(
INDEX(Category_Map!$B$3:$B$28,
MATCH(TRIM(SUBSTITUTE(SUBSTITUTE(CLEAN(G6189),CHAR(160),""),CHAR(10),"")),
TRIM(SUBSTITUTE(SUBSTITUTE(Category_Map!$A$3:$A$28,CHAR(160),""),CHAR(10),"")),0)),
"Not Found")</f>
        <v>Miscellaneous</v>
      </c>
      <c r="J6189" t="str">
        <f t="shared" si="96"/>
        <v>Pre-COVID</v>
      </c>
    </row>
    <row r="6190" spans="1:10" x14ac:dyDescent="0.35">
      <c r="A6190" t="s">
        <v>33</v>
      </c>
      <c r="B6190">
        <v>2019</v>
      </c>
      <c r="C6190" t="s">
        <v>42</v>
      </c>
      <c r="D6190">
        <v>144.69999999999999</v>
      </c>
      <c r="E6190">
        <v>9</v>
      </c>
      <c r="F6190" s="1">
        <v>43709</v>
      </c>
      <c r="G6190" t="s">
        <v>3</v>
      </c>
      <c r="H6190">
        <v>142.69999999999999</v>
      </c>
      <c r="I6190" t="str" cm="1">
        <f t="array" ref="I6190">IFERROR(
INDEX(Category_Map!$B$3:$B$28,
MATCH(TRIM(SUBSTITUTE(SUBSTITUTE(CLEAN(G6190),CHAR(160),""),CHAR(10),"")),
TRIM(SUBSTITUTE(SUBSTITUTE(Category_Map!$A$3:$A$28,CHAR(160),""),CHAR(10),"")),0)),
"Not Found")</f>
        <v>Food</v>
      </c>
      <c r="J6190" t="str">
        <f t="shared" si="96"/>
        <v>Pre-COVID</v>
      </c>
    </row>
    <row r="6191" spans="1:10" x14ac:dyDescent="0.35">
      <c r="A6191" t="s">
        <v>33</v>
      </c>
      <c r="B6191">
        <v>2019</v>
      </c>
      <c r="C6191" t="s">
        <v>42</v>
      </c>
      <c r="D6191">
        <v>144.69999999999999</v>
      </c>
      <c r="E6191">
        <v>9</v>
      </c>
      <c r="F6191" s="1">
        <v>43709</v>
      </c>
      <c r="G6191" t="s">
        <v>4</v>
      </c>
      <c r="H6191">
        <v>158.69999999999999</v>
      </c>
      <c r="I6191" t="str" cm="1">
        <f t="array" ref="I6191">IFERROR(
INDEX(Category_Map!$B$3:$B$28,
MATCH(TRIM(SUBSTITUTE(SUBSTITUTE(CLEAN(G6191),CHAR(160),""),CHAR(10),"")),
TRIM(SUBSTITUTE(SUBSTITUTE(Category_Map!$A$3:$A$28,CHAR(160),""),CHAR(10),"")),0)),
"Not Found")</f>
        <v>Food</v>
      </c>
      <c r="J6191" t="str">
        <f t="shared" si="96"/>
        <v>Pre-COVID</v>
      </c>
    </row>
    <row r="6192" spans="1:10" x14ac:dyDescent="0.35">
      <c r="A6192" t="s">
        <v>33</v>
      </c>
      <c r="B6192">
        <v>2019</v>
      </c>
      <c r="C6192" t="s">
        <v>42</v>
      </c>
      <c r="D6192">
        <v>144.69999999999999</v>
      </c>
      <c r="E6192">
        <v>9</v>
      </c>
      <c r="F6192" s="1">
        <v>43709</v>
      </c>
      <c r="G6192" t="s">
        <v>5</v>
      </c>
      <c r="H6192">
        <v>141.6</v>
      </c>
      <c r="I6192" t="str" cm="1">
        <f t="array" ref="I6192">IFERROR(
INDEX(Category_Map!$B$3:$B$28,
MATCH(TRIM(SUBSTITUTE(SUBSTITUTE(CLEAN(G6192),CHAR(160),""),CHAR(10),"")),
TRIM(SUBSTITUTE(SUBSTITUTE(Category_Map!$A$3:$A$28,CHAR(160),""),CHAR(10),"")),0)),
"Not Found")</f>
        <v>Food</v>
      </c>
      <c r="J6192" t="str">
        <f t="shared" si="96"/>
        <v>Pre-COVID</v>
      </c>
    </row>
    <row r="6193" spans="1:10" x14ac:dyDescent="0.35">
      <c r="A6193" t="s">
        <v>33</v>
      </c>
      <c r="B6193">
        <v>2019</v>
      </c>
      <c r="C6193" t="s">
        <v>42</v>
      </c>
      <c r="D6193">
        <v>144.69999999999999</v>
      </c>
      <c r="E6193">
        <v>9</v>
      </c>
      <c r="F6193" s="1">
        <v>43709</v>
      </c>
      <c r="G6193" t="s">
        <v>6</v>
      </c>
      <c r="H6193">
        <v>144.9</v>
      </c>
      <c r="I6193" t="str" cm="1">
        <f t="array" ref="I6193">IFERROR(
INDEX(Category_Map!$B$3:$B$28,
MATCH(TRIM(SUBSTITUTE(SUBSTITUTE(CLEAN(G6193),CHAR(160),""),CHAR(10),"")),
TRIM(SUBSTITUTE(SUBSTITUTE(Category_Map!$A$3:$A$28,CHAR(160),""),CHAR(10),"")),0)),
"Not Found")</f>
        <v>Food</v>
      </c>
      <c r="J6193" t="str">
        <f t="shared" si="96"/>
        <v>Pre-COVID</v>
      </c>
    </row>
    <row r="6194" spans="1:10" x14ac:dyDescent="0.35">
      <c r="A6194" t="s">
        <v>33</v>
      </c>
      <c r="B6194">
        <v>2019</v>
      </c>
      <c r="C6194" t="s">
        <v>42</v>
      </c>
      <c r="D6194">
        <v>144.69999999999999</v>
      </c>
      <c r="E6194">
        <v>9</v>
      </c>
      <c r="F6194" s="1">
        <v>43709</v>
      </c>
      <c r="G6194" t="s">
        <v>7</v>
      </c>
      <c r="H6194">
        <v>120.8</v>
      </c>
      <c r="I6194" t="str" cm="1">
        <f t="array" ref="I6194">IFERROR(
INDEX(Category_Map!$B$3:$B$28,
MATCH(TRIM(SUBSTITUTE(SUBSTITUTE(CLEAN(G6194),CHAR(160),""),CHAR(10),"")),
TRIM(SUBSTITUTE(SUBSTITUTE(Category_Map!$A$3:$A$28,CHAR(160),""),CHAR(10),"")),0)),
"Not Found")</f>
        <v>Food</v>
      </c>
      <c r="J6194" t="str">
        <f t="shared" si="96"/>
        <v>Pre-COVID</v>
      </c>
    </row>
    <row r="6195" spans="1:10" x14ac:dyDescent="0.35">
      <c r="A6195" t="s">
        <v>33</v>
      </c>
      <c r="B6195">
        <v>2019</v>
      </c>
      <c r="C6195" t="s">
        <v>42</v>
      </c>
      <c r="D6195">
        <v>144.69999999999999</v>
      </c>
      <c r="E6195">
        <v>9</v>
      </c>
      <c r="F6195" s="1">
        <v>43709</v>
      </c>
      <c r="G6195" t="s">
        <v>8</v>
      </c>
      <c r="H6195">
        <v>149.80000000000001</v>
      </c>
      <c r="I6195" t="str" cm="1">
        <f t="array" ref="I6195">IFERROR(
INDEX(Category_Map!$B$3:$B$28,
MATCH(TRIM(SUBSTITUTE(SUBSTITUTE(CLEAN(G6195),CHAR(160),""),CHAR(10),"")),
TRIM(SUBSTITUTE(SUBSTITUTE(Category_Map!$A$3:$A$28,CHAR(160),""),CHAR(10),"")),0)),
"Not Found")</f>
        <v>Food</v>
      </c>
      <c r="J6195" t="str">
        <f t="shared" si="96"/>
        <v>Pre-COVID</v>
      </c>
    </row>
    <row r="6196" spans="1:10" x14ac:dyDescent="0.35">
      <c r="A6196" t="s">
        <v>33</v>
      </c>
      <c r="B6196">
        <v>2019</v>
      </c>
      <c r="C6196" t="s">
        <v>42</v>
      </c>
      <c r="D6196">
        <v>144.69999999999999</v>
      </c>
      <c r="E6196">
        <v>9</v>
      </c>
      <c r="F6196" s="1">
        <v>43709</v>
      </c>
      <c r="G6196" t="s">
        <v>9</v>
      </c>
      <c r="H6196">
        <v>192.4</v>
      </c>
      <c r="I6196" t="str" cm="1">
        <f t="array" ref="I6196">IFERROR(
INDEX(Category_Map!$B$3:$B$28,
MATCH(TRIM(SUBSTITUTE(SUBSTITUTE(CLEAN(G6196),CHAR(160),""),CHAR(10),"")),
TRIM(SUBSTITUTE(SUBSTITUTE(Category_Map!$A$3:$A$28,CHAR(160),""),CHAR(10),"")),0)),
"Not Found")</f>
        <v>Food</v>
      </c>
      <c r="J6196" t="str">
        <f t="shared" si="96"/>
        <v>Pre-COVID</v>
      </c>
    </row>
    <row r="6197" spans="1:10" x14ac:dyDescent="0.35">
      <c r="A6197" t="s">
        <v>33</v>
      </c>
      <c r="B6197">
        <v>2019</v>
      </c>
      <c r="C6197" t="s">
        <v>42</v>
      </c>
      <c r="D6197">
        <v>144.69999999999999</v>
      </c>
      <c r="E6197">
        <v>9</v>
      </c>
      <c r="F6197" s="1">
        <v>43709</v>
      </c>
      <c r="G6197" t="s">
        <v>10</v>
      </c>
      <c r="H6197">
        <v>130.30000000000001</v>
      </c>
      <c r="I6197" t="str" cm="1">
        <f t="array" ref="I6197">IFERROR(
INDEX(Category_Map!$B$3:$B$28,
MATCH(TRIM(SUBSTITUTE(SUBSTITUTE(CLEAN(G6197),CHAR(160),""),CHAR(10),"")),
TRIM(SUBSTITUTE(SUBSTITUTE(Category_Map!$A$3:$A$28,CHAR(160),""),CHAR(10),"")),0)),
"Not Found")</f>
        <v>Food</v>
      </c>
      <c r="J6197" t="str">
        <f t="shared" si="96"/>
        <v>Pre-COVID</v>
      </c>
    </row>
    <row r="6198" spans="1:10" x14ac:dyDescent="0.35">
      <c r="A6198" t="s">
        <v>33</v>
      </c>
      <c r="B6198">
        <v>2019</v>
      </c>
      <c r="C6198" t="s">
        <v>42</v>
      </c>
      <c r="D6198">
        <v>144.69999999999999</v>
      </c>
      <c r="E6198">
        <v>9</v>
      </c>
      <c r="F6198" s="1">
        <v>43709</v>
      </c>
      <c r="G6198" t="s">
        <v>11</v>
      </c>
      <c r="H6198">
        <v>114</v>
      </c>
      <c r="I6198" t="str" cm="1">
        <f t="array" ref="I6198">IFERROR(
INDEX(Category_Map!$B$3:$B$28,
MATCH(TRIM(SUBSTITUTE(SUBSTITUTE(CLEAN(G6198),CHAR(160),""),CHAR(10),"")),
TRIM(SUBSTITUTE(SUBSTITUTE(Category_Map!$A$3:$A$28,CHAR(160),""),CHAR(10),"")),0)),
"Not Found")</f>
        <v>Food</v>
      </c>
      <c r="J6198" t="str">
        <f t="shared" si="96"/>
        <v>Pre-COVID</v>
      </c>
    </row>
    <row r="6199" spans="1:10" x14ac:dyDescent="0.35">
      <c r="A6199" t="s">
        <v>33</v>
      </c>
      <c r="B6199">
        <v>2019</v>
      </c>
      <c r="C6199" t="s">
        <v>42</v>
      </c>
      <c r="D6199">
        <v>144.69999999999999</v>
      </c>
      <c r="E6199">
        <v>9</v>
      </c>
      <c r="F6199" s="1">
        <v>43709</v>
      </c>
      <c r="G6199" t="s">
        <v>12</v>
      </c>
      <c r="H6199">
        <v>143.80000000000001</v>
      </c>
      <c r="I6199" t="str" cm="1">
        <f t="array" ref="I6199">IFERROR(
INDEX(Category_Map!$B$3:$B$28,
MATCH(TRIM(SUBSTITUTE(SUBSTITUTE(CLEAN(G6199),CHAR(160),""),CHAR(10),"")),
TRIM(SUBSTITUTE(SUBSTITUTE(Category_Map!$A$3:$A$28,CHAR(160),""),CHAR(10),"")),0)),
"Not Found")</f>
        <v>Food</v>
      </c>
      <c r="J6199" t="str">
        <f t="shared" si="96"/>
        <v>Pre-COVID</v>
      </c>
    </row>
    <row r="6200" spans="1:10" x14ac:dyDescent="0.35">
      <c r="A6200" t="s">
        <v>33</v>
      </c>
      <c r="B6200">
        <v>2019</v>
      </c>
      <c r="C6200" t="s">
        <v>42</v>
      </c>
      <c r="D6200">
        <v>144.69999999999999</v>
      </c>
      <c r="E6200">
        <v>9</v>
      </c>
      <c r="F6200" s="1">
        <v>43709</v>
      </c>
      <c r="G6200" t="s">
        <v>13</v>
      </c>
      <c r="H6200">
        <v>130</v>
      </c>
      <c r="I6200" t="str" cm="1">
        <f t="array" ref="I6200">IFERROR(
INDEX(Category_Map!$B$3:$B$28,
MATCH(TRIM(SUBSTITUTE(SUBSTITUTE(CLEAN(G6200),CHAR(160),""),CHAR(10),"")),
TRIM(SUBSTITUTE(SUBSTITUTE(Category_Map!$A$3:$A$28,CHAR(160),""),CHAR(10),"")),0)),
"Not Found")</f>
        <v>Food and beverages</v>
      </c>
      <c r="J6200" t="str">
        <f t="shared" si="96"/>
        <v>Pre-COVID</v>
      </c>
    </row>
    <row r="6201" spans="1:10" x14ac:dyDescent="0.35">
      <c r="A6201" t="s">
        <v>33</v>
      </c>
      <c r="B6201">
        <v>2019</v>
      </c>
      <c r="C6201" t="s">
        <v>42</v>
      </c>
      <c r="D6201">
        <v>144.69999999999999</v>
      </c>
      <c r="E6201">
        <v>9</v>
      </c>
      <c r="F6201" s="1">
        <v>43709</v>
      </c>
      <c r="G6201" t="s">
        <v>14</v>
      </c>
      <c r="H6201">
        <v>156.4</v>
      </c>
      <c r="I6201" t="str" cm="1">
        <f t="array" ref="I6201">IFERROR(
INDEX(Category_Map!$B$3:$B$28,
MATCH(TRIM(SUBSTITUTE(SUBSTITUTE(CLEAN(G6201),CHAR(160),""),CHAR(10),"")),
TRIM(SUBSTITUTE(SUBSTITUTE(Category_Map!$A$3:$A$28,CHAR(160),""),CHAR(10),"")),0)),
"Not Found")</f>
        <v>Food and beverages</v>
      </c>
      <c r="J6201" t="str">
        <f t="shared" si="96"/>
        <v>Pre-COVID</v>
      </c>
    </row>
    <row r="6202" spans="1:10" x14ac:dyDescent="0.35">
      <c r="A6202" t="s">
        <v>33</v>
      </c>
      <c r="B6202">
        <v>2019</v>
      </c>
      <c r="C6202" t="s">
        <v>42</v>
      </c>
      <c r="D6202">
        <v>144.69999999999999</v>
      </c>
      <c r="E6202">
        <v>9</v>
      </c>
      <c r="F6202" s="1">
        <v>43709</v>
      </c>
      <c r="G6202" t="s">
        <v>15</v>
      </c>
      <c r="H6202">
        <v>149.5</v>
      </c>
      <c r="I6202" t="str" cm="1">
        <f t="array" ref="I6202">IFERROR(
INDEX(Category_Map!$B$3:$B$28,
MATCH(TRIM(SUBSTITUTE(SUBSTITUTE(CLEAN(G6202),CHAR(160),""),CHAR(10),"")),
TRIM(SUBSTITUTE(SUBSTITUTE(Category_Map!$A$3:$A$28,CHAR(160),""),CHAR(10),"")),0)),
"Not Found")</f>
        <v>Food and beverages</v>
      </c>
      <c r="J6202" t="str">
        <f t="shared" si="96"/>
        <v>Pre-COVID</v>
      </c>
    </row>
    <row r="6203" spans="1:10" x14ac:dyDescent="0.35">
      <c r="A6203" t="s">
        <v>33</v>
      </c>
      <c r="B6203">
        <v>2019</v>
      </c>
      <c r="C6203" t="s">
        <v>42</v>
      </c>
      <c r="D6203">
        <v>144.69999999999999</v>
      </c>
      <c r="E6203">
        <v>9</v>
      </c>
      <c r="F6203" s="1">
        <v>43709</v>
      </c>
      <c r="G6203" t="s">
        <v>16</v>
      </c>
      <c r="H6203">
        <v>168.6</v>
      </c>
      <c r="I6203" t="str" cm="1">
        <f t="array" ref="I6203">IFERROR(
INDEX(Category_Map!$B$3:$B$28,
MATCH(TRIM(SUBSTITUTE(SUBSTITUTE(CLEAN(G6203),CHAR(160),""),CHAR(10),"")),
TRIM(SUBSTITUTE(SUBSTITUTE(Category_Map!$A$3:$A$28,CHAR(160),""),CHAR(10),"")),0)),
"Not Found")</f>
        <v>Miscellaneous</v>
      </c>
      <c r="J6203" t="str">
        <f t="shared" si="96"/>
        <v>Pre-COVID</v>
      </c>
    </row>
    <row r="6204" spans="1:10" x14ac:dyDescent="0.35">
      <c r="A6204" t="s">
        <v>33</v>
      </c>
      <c r="B6204">
        <v>2019</v>
      </c>
      <c r="C6204" t="s">
        <v>42</v>
      </c>
      <c r="D6204">
        <v>144.69999999999999</v>
      </c>
      <c r="E6204">
        <v>9</v>
      </c>
      <c r="F6204" s="1">
        <v>43709</v>
      </c>
      <c r="G6204" t="s">
        <v>17</v>
      </c>
      <c r="H6204">
        <v>145.30000000000001</v>
      </c>
      <c r="I6204" t="str" cm="1">
        <f t="array" ref="I6204">IFERROR(
INDEX(Category_Map!$B$3:$B$28,
MATCH(TRIM(SUBSTITUTE(SUBSTITUTE(CLEAN(G6204),CHAR(160),""),CHAR(10),"")),
TRIM(SUBSTITUTE(SUBSTITUTE(Category_Map!$A$3:$A$28,CHAR(160),""),CHAR(10),"")),0)),
"Not Found")</f>
        <v>Clothing and Footwear</v>
      </c>
      <c r="J6204" t="str">
        <f t="shared" si="96"/>
        <v>Pre-COVID</v>
      </c>
    </row>
    <row r="6205" spans="1:10" x14ac:dyDescent="0.35">
      <c r="A6205" t="s">
        <v>33</v>
      </c>
      <c r="B6205">
        <v>2019</v>
      </c>
      <c r="C6205" t="s">
        <v>42</v>
      </c>
      <c r="D6205">
        <v>144.69999999999999</v>
      </c>
      <c r="E6205">
        <v>9</v>
      </c>
      <c r="F6205" s="1">
        <v>43709</v>
      </c>
      <c r="G6205" t="s">
        <v>18</v>
      </c>
      <c r="H6205">
        <v>132.19999999999999</v>
      </c>
      <c r="I6205" t="str" cm="1">
        <f t="array" ref="I6205">IFERROR(
INDEX(Category_Map!$B$3:$B$28,
MATCH(TRIM(SUBSTITUTE(SUBSTITUTE(CLEAN(G6205),CHAR(160),""),CHAR(10),"")),
TRIM(SUBSTITUTE(SUBSTITUTE(Category_Map!$A$3:$A$28,CHAR(160),""),CHAR(10),"")),0)),
"Not Found")</f>
        <v>Clothing and Footwear</v>
      </c>
      <c r="J6205" t="str">
        <f t="shared" si="96"/>
        <v>Pre-COVID</v>
      </c>
    </row>
    <row r="6206" spans="1:10" x14ac:dyDescent="0.35">
      <c r="A6206" t="s">
        <v>33</v>
      </c>
      <c r="B6206">
        <v>2019</v>
      </c>
      <c r="C6206" t="s">
        <v>42</v>
      </c>
      <c r="D6206">
        <v>144.69999999999999</v>
      </c>
      <c r="E6206">
        <v>9</v>
      </c>
      <c r="F6206" s="1">
        <v>43709</v>
      </c>
      <c r="G6206" t="s">
        <v>19</v>
      </c>
      <c r="H6206">
        <v>143.30000000000001</v>
      </c>
      <c r="I6206" t="str" cm="1">
        <f t="array" ref="I6206">IFERROR(
INDEX(Category_Map!$B$3:$B$28,
MATCH(TRIM(SUBSTITUTE(SUBSTITUTE(CLEAN(G6206),CHAR(160),""),CHAR(10),"")),
TRIM(SUBSTITUTE(SUBSTITUTE(Category_Map!$A$3:$A$28,CHAR(160),""),CHAR(10),"")),0)),
"Not Found")</f>
        <v>Clothing and Footwear</v>
      </c>
      <c r="J6206" t="str">
        <f t="shared" si="96"/>
        <v>Pre-COVID</v>
      </c>
    </row>
    <row r="6207" spans="1:10" x14ac:dyDescent="0.35">
      <c r="A6207" t="s">
        <v>33</v>
      </c>
      <c r="B6207">
        <v>2019</v>
      </c>
      <c r="C6207" t="s">
        <v>42</v>
      </c>
      <c r="D6207">
        <v>144.69999999999999</v>
      </c>
      <c r="E6207">
        <v>9</v>
      </c>
      <c r="F6207" s="1">
        <v>43709</v>
      </c>
      <c r="G6207" t="s">
        <v>20</v>
      </c>
      <c r="H6207">
        <v>152.19999999999999</v>
      </c>
      <c r="I6207" t="str" cm="1">
        <f t="array" ref="I6207">IFERROR(
INDEX(Category_Map!$B$3:$B$28,
MATCH(TRIM(SUBSTITUTE(SUBSTITUTE(CLEAN(G6207),CHAR(160),""),CHAR(10),"")),
TRIM(SUBSTITUTE(SUBSTITUTE(Category_Map!$A$3:$A$28,CHAR(160),""),CHAR(10),"")),0)),
"Not Found")</f>
        <v>Housing and Utilities</v>
      </c>
      <c r="J6207" t="str">
        <f t="shared" si="96"/>
        <v>Pre-COVID</v>
      </c>
    </row>
    <row r="6208" spans="1:10" x14ac:dyDescent="0.35">
      <c r="A6208" t="s">
        <v>33</v>
      </c>
      <c r="B6208">
        <v>2019</v>
      </c>
      <c r="C6208" t="s">
        <v>42</v>
      </c>
      <c r="D6208">
        <v>144.69999999999999</v>
      </c>
      <c r="E6208">
        <v>9</v>
      </c>
      <c r="F6208" s="1">
        <v>43709</v>
      </c>
      <c r="G6208" t="s">
        <v>21</v>
      </c>
      <c r="H6208">
        <v>126.6</v>
      </c>
      <c r="I6208" t="str" cm="1">
        <f t="array" ref="I6208">IFERROR(
INDEX(Category_Map!$B$3:$B$28,
MATCH(TRIM(SUBSTITUTE(SUBSTITUTE(CLEAN(G6208),CHAR(160),""),CHAR(10),"")),
TRIM(SUBSTITUTE(SUBSTITUTE(Category_Map!$A$3:$A$28,CHAR(160),""),CHAR(10),"")),0)),
"Not Found")</f>
        <v>Fuel and Energy</v>
      </c>
      <c r="J6208" t="str">
        <f t="shared" si="96"/>
        <v>Pre-COVID</v>
      </c>
    </row>
    <row r="6209" spans="1:10" x14ac:dyDescent="0.35">
      <c r="A6209" t="s">
        <v>33</v>
      </c>
      <c r="B6209">
        <v>2019</v>
      </c>
      <c r="C6209" t="s">
        <v>42</v>
      </c>
      <c r="D6209">
        <v>144.69999999999999</v>
      </c>
      <c r="E6209">
        <v>9</v>
      </c>
      <c r="F6209" s="1">
        <v>43709</v>
      </c>
      <c r="G6209" t="s">
        <v>22</v>
      </c>
      <c r="H6209">
        <v>138.30000000000001</v>
      </c>
      <c r="I6209" t="str" cm="1">
        <f t="array" ref="I6209">IFERROR(
INDEX(Category_Map!$B$3:$B$28,
MATCH(TRIM(SUBSTITUTE(SUBSTITUTE(CLEAN(G6209),CHAR(160),""),CHAR(10),"")),
TRIM(SUBSTITUTE(SUBSTITUTE(Category_Map!$A$3:$A$28,CHAR(160),""),CHAR(10),"")),0)),
"Not Found")</f>
        <v>Household goods and services</v>
      </c>
      <c r="J6209" t="str">
        <f t="shared" si="96"/>
        <v>Pre-COVID</v>
      </c>
    </row>
    <row r="6210" spans="1:10" x14ac:dyDescent="0.35">
      <c r="A6210" t="s">
        <v>33</v>
      </c>
      <c r="B6210">
        <v>2019</v>
      </c>
      <c r="C6210" t="s">
        <v>42</v>
      </c>
      <c r="D6210">
        <v>144.69999999999999</v>
      </c>
      <c r="E6210">
        <v>9</v>
      </c>
      <c r="F6210" s="1">
        <v>43709</v>
      </c>
      <c r="G6210" t="s">
        <v>23</v>
      </c>
      <c r="H6210">
        <v>141.9</v>
      </c>
      <c r="I6210" t="str" cm="1">
        <f t="array" ref="I6210">IFERROR(
INDEX(Category_Map!$B$3:$B$28,
MATCH(TRIM(SUBSTITUTE(SUBSTITUTE(CLEAN(G6210),CHAR(160),""),CHAR(10),"")),
TRIM(SUBSTITUTE(SUBSTITUTE(Category_Map!$A$3:$A$28,CHAR(160),""),CHAR(10),"")),0)),
"Not Found")</f>
        <v>Health</v>
      </c>
      <c r="J6210" t="str">
        <f t="shared" ref="J6210:J6273" si="97">IF(F6210 &lt; DATE(2020,3,1), "Pre-COVID", "Post-COVID")</f>
        <v>Pre-COVID</v>
      </c>
    </row>
    <row r="6211" spans="1:10" x14ac:dyDescent="0.35">
      <c r="A6211" t="s">
        <v>33</v>
      </c>
      <c r="B6211">
        <v>2019</v>
      </c>
      <c r="C6211" t="s">
        <v>42</v>
      </c>
      <c r="D6211">
        <v>144.69999999999999</v>
      </c>
      <c r="E6211">
        <v>9</v>
      </c>
      <c r="F6211" s="1">
        <v>43709</v>
      </c>
      <c r="G6211" t="s">
        <v>24</v>
      </c>
      <c r="H6211">
        <v>121.2</v>
      </c>
      <c r="I6211" t="str" cm="1">
        <f t="array" ref="I6211">IFERROR(
INDEX(Category_Map!$B$3:$B$28,
MATCH(TRIM(SUBSTITUTE(SUBSTITUTE(CLEAN(G6211),CHAR(160),""),CHAR(10),"")),
TRIM(SUBSTITUTE(SUBSTITUTE(Category_Map!$A$3:$A$28,CHAR(160),""),CHAR(10),"")),0)),
"Not Found")</f>
        <v>Transport &amp; Communication</v>
      </c>
      <c r="J6211" t="str">
        <f t="shared" si="97"/>
        <v>Pre-COVID</v>
      </c>
    </row>
    <row r="6212" spans="1:10" x14ac:dyDescent="0.35">
      <c r="A6212" t="s">
        <v>33</v>
      </c>
      <c r="B6212">
        <v>2019</v>
      </c>
      <c r="C6212" t="s">
        <v>42</v>
      </c>
      <c r="D6212">
        <v>144.69999999999999</v>
      </c>
      <c r="E6212">
        <v>9</v>
      </c>
      <c r="F6212" s="1">
        <v>43709</v>
      </c>
      <c r="G6212" t="s">
        <v>25</v>
      </c>
      <c r="H6212">
        <v>135.9</v>
      </c>
      <c r="I6212" t="str" cm="1">
        <f t="array" ref="I6212">IFERROR(
INDEX(Category_Map!$B$3:$B$28,
MATCH(TRIM(SUBSTITUTE(SUBSTITUTE(CLEAN(G6212),CHAR(160),""),CHAR(10),"")),
TRIM(SUBSTITUTE(SUBSTITUTE(Category_Map!$A$3:$A$28,CHAR(160),""),CHAR(10),"")),0)),
"Not Found")</f>
        <v>Recreation and Personal Care</v>
      </c>
      <c r="J6212" t="str">
        <f t="shared" si="97"/>
        <v>Pre-COVID</v>
      </c>
    </row>
    <row r="6213" spans="1:10" x14ac:dyDescent="0.35">
      <c r="A6213" t="s">
        <v>33</v>
      </c>
      <c r="B6213">
        <v>2019</v>
      </c>
      <c r="C6213" t="s">
        <v>42</v>
      </c>
      <c r="D6213">
        <v>144.69999999999999</v>
      </c>
      <c r="E6213">
        <v>9</v>
      </c>
      <c r="F6213" s="1">
        <v>43709</v>
      </c>
      <c r="G6213" t="s">
        <v>26</v>
      </c>
      <c r="H6213">
        <v>151.6</v>
      </c>
      <c r="I6213" t="str" cm="1">
        <f t="array" ref="I6213">IFERROR(
INDEX(Category_Map!$B$3:$B$28,
MATCH(TRIM(SUBSTITUTE(SUBSTITUTE(CLEAN(G6213),CHAR(160),""),CHAR(10),"")),
TRIM(SUBSTITUTE(SUBSTITUTE(Category_Map!$A$3:$A$28,CHAR(160),""),CHAR(10),"")),0)),
"Not Found")</f>
        <v>Education</v>
      </c>
      <c r="J6213" t="str">
        <f t="shared" si="97"/>
        <v>Pre-COVID</v>
      </c>
    </row>
    <row r="6214" spans="1:10" x14ac:dyDescent="0.35">
      <c r="A6214" t="s">
        <v>33</v>
      </c>
      <c r="B6214">
        <v>2019</v>
      </c>
      <c r="C6214" t="s">
        <v>42</v>
      </c>
      <c r="D6214">
        <v>144.69999999999999</v>
      </c>
      <c r="E6214">
        <v>9</v>
      </c>
      <c r="F6214" s="1">
        <v>43709</v>
      </c>
      <c r="G6214" t="s">
        <v>27</v>
      </c>
      <c r="H6214">
        <v>139</v>
      </c>
      <c r="I6214" t="str" cm="1">
        <f t="array" ref="I6214">IFERROR(
INDEX(Category_Map!$B$3:$B$28,
MATCH(TRIM(SUBSTITUTE(SUBSTITUTE(CLEAN(G6214),CHAR(160),""),CHAR(10),"")),
TRIM(SUBSTITUTE(SUBSTITUTE(Category_Map!$A$3:$A$28,CHAR(160),""),CHAR(10),"")),0)),
"Not Found")</f>
        <v>Personal care and effects</v>
      </c>
      <c r="J6214" t="str">
        <f t="shared" si="97"/>
        <v>Pre-COVID</v>
      </c>
    </row>
    <row r="6215" spans="1:10" x14ac:dyDescent="0.35">
      <c r="A6215" t="s">
        <v>33</v>
      </c>
      <c r="B6215">
        <v>2019</v>
      </c>
      <c r="C6215" t="s">
        <v>42</v>
      </c>
      <c r="D6215">
        <v>144.69999999999999</v>
      </c>
      <c r="E6215">
        <v>9</v>
      </c>
      <c r="F6215" s="1">
        <v>43709</v>
      </c>
      <c r="G6215" t="s">
        <v>28</v>
      </c>
      <c r="H6215">
        <v>135.69999999999999</v>
      </c>
      <c r="I6215" t="str" cm="1">
        <f t="array" ref="I6215">IFERROR(
INDEX(Category_Map!$B$3:$B$28,
MATCH(TRIM(SUBSTITUTE(SUBSTITUTE(CLEAN(G6215),CHAR(160),""),CHAR(10),"")),
TRIM(SUBSTITUTE(SUBSTITUTE(Category_Map!$A$3:$A$28,CHAR(160),""),CHAR(10),"")),0)),
"Not Found")</f>
        <v>Miscellaneous</v>
      </c>
      <c r="J6215" t="str">
        <f t="shared" si="97"/>
        <v>Pre-COVID</v>
      </c>
    </row>
    <row r="6216" spans="1:10" x14ac:dyDescent="0.35">
      <c r="A6216" t="s">
        <v>34</v>
      </c>
      <c r="B6216">
        <v>2019</v>
      </c>
      <c r="C6216" t="s">
        <v>42</v>
      </c>
      <c r="D6216">
        <v>145.80000000000001</v>
      </c>
      <c r="E6216">
        <v>9</v>
      </c>
      <c r="F6216" s="1">
        <v>43709</v>
      </c>
      <c r="G6216" t="s">
        <v>3</v>
      </c>
      <c r="H6216">
        <v>140.9</v>
      </c>
      <c r="I6216" t="str" cm="1">
        <f t="array" ref="I6216">IFERROR(
INDEX(Category_Map!$B$3:$B$28,
MATCH(TRIM(SUBSTITUTE(SUBSTITUTE(CLEAN(G6216),CHAR(160),""),CHAR(10),"")),
TRIM(SUBSTITUTE(SUBSTITUTE(Category_Map!$A$3:$A$28,CHAR(160),""),CHAR(10),"")),0)),
"Not Found")</f>
        <v>Food</v>
      </c>
      <c r="J6216" t="str">
        <f t="shared" si="97"/>
        <v>Pre-COVID</v>
      </c>
    </row>
    <row r="6217" spans="1:10" x14ac:dyDescent="0.35">
      <c r="A6217" t="s">
        <v>34</v>
      </c>
      <c r="B6217">
        <v>2019</v>
      </c>
      <c r="C6217" t="s">
        <v>42</v>
      </c>
      <c r="D6217">
        <v>145.80000000000001</v>
      </c>
      <c r="E6217">
        <v>9</v>
      </c>
      <c r="F6217" s="1">
        <v>43709</v>
      </c>
      <c r="G6217" t="s">
        <v>4</v>
      </c>
      <c r="H6217">
        <v>160.80000000000001</v>
      </c>
      <c r="I6217" t="str" cm="1">
        <f t="array" ref="I6217">IFERROR(
INDEX(Category_Map!$B$3:$B$28,
MATCH(TRIM(SUBSTITUTE(SUBSTITUTE(CLEAN(G6217),CHAR(160),""),CHAR(10),"")),
TRIM(SUBSTITUTE(SUBSTITUTE(Category_Map!$A$3:$A$28,CHAR(160),""),CHAR(10),"")),0)),
"Not Found")</f>
        <v>Food</v>
      </c>
      <c r="J6217" t="str">
        <f t="shared" si="97"/>
        <v>Pre-COVID</v>
      </c>
    </row>
    <row r="6218" spans="1:10" x14ac:dyDescent="0.35">
      <c r="A6218" t="s">
        <v>34</v>
      </c>
      <c r="B6218">
        <v>2019</v>
      </c>
      <c r="C6218" t="s">
        <v>42</v>
      </c>
      <c r="D6218">
        <v>145.80000000000001</v>
      </c>
      <c r="E6218">
        <v>9</v>
      </c>
      <c r="F6218" s="1">
        <v>43709</v>
      </c>
      <c r="G6218" t="s">
        <v>5</v>
      </c>
      <c r="H6218">
        <v>139.6</v>
      </c>
      <c r="I6218" t="str" cm="1">
        <f t="array" ref="I6218">IFERROR(
INDEX(Category_Map!$B$3:$B$28,
MATCH(TRIM(SUBSTITUTE(SUBSTITUTE(CLEAN(G6218),CHAR(160),""),CHAR(10),"")),
TRIM(SUBSTITUTE(SUBSTITUTE(Category_Map!$A$3:$A$28,CHAR(160),""),CHAR(10),"")),0)),
"Not Found")</f>
        <v>Food</v>
      </c>
      <c r="J6218" t="str">
        <f t="shared" si="97"/>
        <v>Pre-COVID</v>
      </c>
    </row>
    <row r="6219" spans="1:10" x14ac:dyDescent="0.35">
      <c r="A6219" t="s">
        <v>34</v>
      </c>
      <c r="B6219">
        <v>2019</v>
      </c>
      <c r="C6219" t="s">
        <v>42</v>
      </c>
      <c r="D6219">
        <v>145.80000000000001</v>
      </c>
      <c r="E6219">
        <v>9</v>
      </c>
      <c r="F6219" s="1">
        <v>43709</v>
      </c>
      <c r="G6219" t="s">
        <v>6</v>
      </c>
      <c r="H6219">
        <v>145.4</v>
      </c>
      <c r="I6219" t="str" cm="1">
        <f t="array" ref="I6219">IFERROR(
INDEX(Category_Map!$B$3:$B$28,
MATCH(TRIM(SUBSTITUTE(SUBSTITUTE(CLEAN(G6219),CHAR(160),""),CHAR(10),"")),
TRIM(SUBSTITUTE(SUBSTITUTE(Category_Map!$A$3:$A$28,CHAR(160),""),CHAR(10),"")),0)),
"Not Found")</f>
        <v>Food</v>
      </c>
      <c r="J6219" t="str">
        <f t="shared" si="97"/>
        <v>Pre-COVID</v>
      </c>
    </row>
    <row r="6220" spans="1:10" x14ac:dyDescent="0.35">
      <c r="A6220" t="s">
        <v>34</v>
      </c>
      <c r="B6220">
        <v>2019</v>
      </c>
      <c r="C6220" t="s">
        <v>42</v>
      </c>
      <c r="D6220">
        <v>145.80000000000001</v>
      </c>
      <c r="E6220">
        <v>9</v>
      </c>
      <c r="F6220" s="1">
        <v>43709</v>
      </c>
      <c r="G6220" t="s">
        <v>7</v>
      </c>
      <c r="H6220">
        <v>123.5</v>
      </c>
      <c r="I6220" t="str" cm="1">
        <f t="array" ref="I6220">IFERROR(
INDEX(Category_Map!$B$3:$B$28,
MATCH(TRIM(SUBSTITUTE(SUBSTITUTE(CLEAN(G6220),CHAR(160),""),CHAR(10),"")),
TRIM(SUBSTITUTE(SUBSTITUTE(Category_Map!$A$3:$A$28,CHAR(160),""),CHAR(10),"")),0)),
"Not Found")</f>
        <v>Food</v>
      </c>
      <c r="J6220" t="str">
        <f t="shared" si="97"/>
        <v>Pre-COVID</v>
      </c>
    </row>
    <row r="6221" spans="1:10" x14ac:dyDescent="0.35">
      <c r="A6221" t="s">
        <v>34</v>
      </c>
      <c r="B6221">
        <v>2019</v>
      </c>
      <c r="C6221" t="s">
        <v>42</v>
      </c>
      <c r="D6221">
        <v>145.80000000000001</v>
      </c>
      <c r="E6221">
        <v>9</v>
      </c>
      <c r="F6221" s="1">
        <v>43709</v>
      </c>
      <c r="G6221" t="s">
        <v>8</v>
      </c>
      <c r="H6221">
        <v>146.6</v>
      </c>
      <c r="I6221" t="str" cm="1">
        <f t="array" ref="I6221">IFERROR(
INDEX(Category_Map!$B$3:$B$28,
MATCH(TRIM(SUBSTITUTE(SUBSTITUTE(CLEAN(G6221),CHAR(160),""),CHAR(10),"")),
TRIM(SUBSTITUTE(SUBSTITUTE(Category_Map!$A$3:$A$28,CHAR(160),""),CHAR(10),"")),0)),
"Not Found")</f>
        <v>Food</v>
      </c>
      <c r="J6221" t="str">
        <f t="shared" si="97"/>
        <v>Pre-COVID</v>
      </c>
    </row>
    <row r="6222" spans="1:10" x14ac:dyDescent="0.35">
      <c r="A6222" t="s">
        <v>34</v>
      </c>
      <c r="B6222">
        <v>2019</v>
      </c>
      <c r="C6222" t="s">
        <v>42</v>
      </c>
      <c r="D6222">
        <v>145.80000000000001</v>
      </c>
      <c r="E6222">
        <v>9</v>
      </c>
      <c r="F6222" s="1">
        <v>43709</v>
      </c>
      <c r="G6222" t="s">
        <v>9</v>
      </c>
      <c r="H6222">
        <v>173.2</v>
      </c>
      <c r="I6222" t="str" cm="1">
        <f t="array" ref="I6222">IFERROR(
INDEX(Category_Map!$B$3:$B$28,
MATCH(TRIM(SUBSTITUTE(SUBSTITUTE(CLEAN(G6222),CHAR(160),""),CHAR(10),"")),
TRIM(SUBSTITUTE(SUBSTITUTE(Category_Map!$A$3:$A$28,CHAR(160),""),CHAR(10),"")),0)),
"Not Found")</f>
        <v>Food</v>
      </c>
      <c r="J6222" t="str">
        <f t="shared" si="97"/>
        <v>Pre-COVID</v>
      </c>
    </row>
    <row r="6223" spans="1:10" x14ac:dyDescent="0.35">
      <c r="A6223" t="s">
        <v>34</v>
      </c>
      <c r="B6223">
        <v>2019</v>
      </c>
      <c r="C6223" t="s">
        <v>42</v>
      </c>
      <c r="D6223">
        <v>145.80000000000001</v>
      </c>
      <c r="E6223">
        <v>9</v>
      </c>
      <c r="F6223" s="1">
        <v>43709</v>
      </c>
      <c r="G6223" t="s">
        <v>10</v>
      </c>
      <c r="H6223">
        <v>131.6</v>
      </c>
      <c r="I6223" t="str" cm="1">
        <f t="array" ref="I6223">IFERROR(
INDEX(Category_Map!$B$3:$B$28,
MATCH(TRIM(SUBSTITUTE(SUBSTITUTE(CLEAN(G6223),CHAR(160),""),CHAR(10),"")),
TRIM(SUBSTITUTE(SUBSTITUTE(Category_Map!$A$3:$A$28,CHAR(160),""),CHAR(10),"")),0)),
"Not Found")</f>
        <v>Food</v>
      </c>
      <c r="J6223" t="str">
        <f t="shared" si="97"/>
        <v>Pre-COVID</v>
      </c>
    </row>
    <row r="6224" spans="1:10" x14ac:dyDescent="0.35">
      <c r="A6224" t="s">
        <v>34</v>
      </c>
      <c r="B6224">
        <v>2019</v>
      </c>
      <c r="C6224" t="s">
        <v>42</v>
      </c>
      <c r="D6224">
        <v>145.80000000000001</v>
      </c>
      <c r="E6224">
        <v>9</v>
      </c>
      <c r="F6224" s="1">
        <v>43709</v>
      </c>
      <c r="G6224" t="s">
        <v>11</v>
      </c>
      <c r="H6224">
        <v>113.2</v>
      </c>
      <c r="I6224" t="str" cm="1">
        <f t="array" ref="I6224">IFERROR(
INDEX(Category_Map!$B$3:$B$28,
MATCH(TRIM(SUBSTITUTE(SUBSTITUTE(CLEAN(G6224),CHAR(160),""),CHAR(10),"")),
TRIM(SUBSTITUTE(SUBSTITUTE(Category_Map!$A$3:$A$28,CHAR(160),""),CHAR(10),"")),0)),
"Not Found")</f>
        <v>Food</v>
      </c>
      <c r="J6224" t="str">
        <f t="shared" si="97"/>
        <v>Pre-COVID</v>
      </c>
    </row>
    <row r="6225" spans="1:10" x14ac:dyDescent="0.35">
      <c r="A6225" t="s">
        <v>34</v>
      </c>
      <c r="B6225">
        <v>2019</v>
      </c>
      <c r="C6225" t="s">
        <v>42</v>
      </c>
      <c r="D6225">
        <v>145.80000000000001</v>
      </c>
      <c r="E6225">
        <v>9</v>
      </c>
      <c r="F6225" s="1">
        <v>43709</v>
      </c>
      <c r="G6225" t="s">
        <v>12</v>
      </c>
      <c r="H6225">
        <v>144.1</v>
      </c>
      <c r="I6225" t="str" cm="1">
        <f t="array" ref="I6225">IFERROR(
INDEX(Category_Map!$B$3:$B$28,
MATCH(TRIM(SUBSTITUTE(SUBSTITUTE(CLEAN(G6225),CHAR(160),""),CHAR(10),"")),
TRIM(SUBSTITUTE(SUBSTITUTE(Category_Map!$A$3:$A$28,CHAR(160),""),CHAR(10),"")),0)),
"Not Found")</f>
        <v>Food</v>
      </c>
      <c r="J6225" t="str">
        <f t="shared" si="97"/>
        <v>Pre-COVID</v>
      </c>
    </row>
    <row r="6226" spans="1:10" x14ac:dyDescent="0.35">
      <c r="A6226" t="s">
        <v>34</v>
      </c>
      <c r="B6226">
        <v>2019</v>
      </c>
      <c r="C6226" t="s">
        <v>42</v>
      </c>
      <c r="D6226">
        <v>145.80000000000001</v>
      </c>
      <c r="E6226">
        <v>9</v>
      </c>
      <c r="F6226" s="1">
        <v>43709</v>
      </c>
      <c r="G6226" t="s">
        <v>13</v>
      </c>
      <c r="H6226">
        <v>135</v>
      </c>
      <c r="I6226" t="str" cm="1">
        <f t="array" ref="I6226">IFERROR(
INDEX(Category_Map!$B$3:$B$28,
MATCH(TRIM(SUBSTITUTE(SUBSTITUTE(CLEAN(G6226),CHAR(160),""),CHAR(10),"")),
TRIM(SUBSTITUTE(SUBSTITUTE(Category_Map!$A$3:$A$28,CHAR(160),""),CHAR(10),"")),0)),
"Not Found")</f>
        <v>Food and beverages</v>
      </c>
      <c r="J6226" t="str">
        <f t="shared" si="97"/>
        <v>Pre-COVID</v>
      </c>
    </row>
    <row r="6227" spans="1:10" x14ac:dyDescent="0.35">
      <c r="A6227" t="s">
        <v>34</v>
      </c>
      <c r="B6227">
        <v>2019</v>
      </c>
      <c r="C6227" t="s">
        <v>42</v>
      </c>
      <c r="D6227">
        <v>145.80000000000001</v>
      </c>
      <c r="E6227">
        <v>9</v>
      </c>
      <c r="F6227" s="1">
        <v>43709</v>
      </c>
      <c r="G6227" t="s">
        <v>14</v>
      </c>
      <c r="H6227">
        <v>156.80000000000001</v>
      </c>
      <c r="I6227" t="str" cm="1">
        <f t="array" ref="I6227">IFERROR(
INDEX(Category_Map!$B$3:$B$28,
MATCH(TRIM(SUBSTITUTE(SUBSTITUTE(CLEAN(G6227),CHAR(160),""),CHAR(10),"")),
TRIM(SUBSTITUTE(SUBSTITUTE(Category_Map!$A$3:$A$28,CHAR(160),""),CHAR(10),"")),0)),
"Not Found")</f>
        <v>Food and beverages</v>
      </c>
      <c r="J6227" t="str">
        <f t="shared" si="97"/>
        <v>Pre-COVID</v>
      </c>
    </row>
    <row r="6228" spans="1:10" x14ac:dyDescent="0.35">
      <c r="A6228" t="s">
        <v>34</v>
      </c>
      <c r="B6228">
        <v>2019</v>
      </c>
      <c r="C6228" t="s">
        <v>42</v>
      </c>
      <c r="D6228">
        <v>145.80000000000001</v>
      </c>
      <c r="E6228">
        <v>9</v>
      </c>
      <c r="F6228" s="1">
        <v>43709</v>
      </c>
      <c r="G6228" t="s">
        <v>15</v>
      </c>
      <c r="H6228">
        <v>147</v>
      </c>
      <c r="I6228" t="str" cm="1">
        <f t="array" ref="I6228">IFERROR(
INDEX(Category_Map!$B$3:$B$28,
MATCH(TRIM(SUBSTITUTE(SUBSTITUTE(CLEAN(G6228),CHAR(160),""),CHAR(10),"")),
TRIM(SUBSTITUTE(SUBSTITUTE(Category_Map!$A$3:$A$28,CHAR(160),""),CHAR(10),"")),0)),
"Not Found")</f>
        <v>Food and beverages</v>
      </c>
      <c r="J6228" t="str">
        <f t="shared" si="97"/>
        <v>Pre-COVID</v>
      </c>
    </row>
    <row r="6229" spans="1:10" x14ac:dyDescent="0.35">
      <c r="A6229" t="s">
        <v>34</v>
      </c>
      <c r="B6229">
        <v>2019</v>
      </c>
      <c r="C6229" t="s">
        <v>42</v>
      </c>
      <c r="D6229">
        <v>145.80000000000001</v>
      </c>
      <c r="E6229">
        <v>9</v>
      </c>
      <c r="F6229" s="1">
        <v>43709</v>
      </c>
      <c r="G6229" t="s">
        <v>16</v>
      </c>
      <c r="H6229">
        <v>166.5</v>
      </c>
      <c r="I6229" t="str" cm="1">
        <f t="array" ref="I6229">IFERROR(
INDEX(Category_Map!$B$3:$B$28,
MATCH(TRIM(SUBSTITUTE(SUBSTITUTE(CLEAN(G6229),CHAR(160),""),CHAR(10),"")),
TRIM(SUBSTITUTE(SUBSTITUTE(Category_Map!$A$3:$A$28,CHAR(160),""),CHAR(10),"")),0)),
"Not Found")</f>
        <v>Miscellaneous</v>
      </c>
      <c r="J6229" t="str">
        <f t="shared" si="97"/>
        <v>Pre-COVID</v>
      </c>
    </row>
    <row r="6230" spans="1:10" x14ac:dyDescent="0.35">
      <c r="A6230" t="s">
        <v>34</v>
      </c>
      <c r="B6230">
        <v>2019</v>
      </c>
      <c r="C6230" t="s">
        <v>42</v>
      </c>
      <c r="D6230">
        <v>145.80000000000001</v>
      </c>
      <c r="E6230">
        <v>9</v>
      </c>
      <c r="F6230" s="1">
        <v>43709</v>
      </c>
      <c r="G6230" t="s">
        <v>17</v>
      </c>
      <c r="H6230">
        <v>149.19999999999999</v>
      </c>
      <c r="I6230" t="str" cm="1">
        <f t="array" ref="I6230">IFERROR(
INDEX(Category_Map!$B$3:$B$28,
MATCH(TRIM(SUBSTITUTE(SUBSTITUTE(CLEAN(G6230),CHAR(160),""),CHAR(10),"")),
TRIM(SUBSTITUTE(SUBSTITUTE(Category_Map!$A$3:$A$28,CHAR(160),""),CHAR(10),"")),0)),
"Not Found")</f>
        <v>Clothing and Footwear</v>
      </c>
      <c r="J6230" t="str">
        <f t="shared" si="97"/>
        <v>Pre-COVID</v>
      </c>
    </row>
    <row r="6231" spans="1:10" x14ac:dyDescent="0.35">
      <c r="A6231" t="s">
        <v>34</v>
      </c>
      <c r="B6231">
        <v>2019</v>
      </c>
      <c r="C6231" t="s">
        <v>42</v>
      </c>
      <c r="D6231">
        <v>145.80000000000001</v>
      </c>
      <c r="E6231">
        <v>9</v>
      </c>
      <c r="F6231" s="1">
        <v>43709</v>
      </c>
      <c r="G6231" t="s">
        <v>18</v>
      </c>
      <c r="H6231">
        <v>140.6</v>
      </c>
      <c r="I6231" t="str" cm="1">
        <f t="array" ref="I6231">IFERROR(
INDEX(Category_Map!$B$3:$B$28,
MATCH(TRIM(SUBSTITUTE(SUBSTITUTE(CLEAN(G6231),CHAR(160),""),CHAR(10),"")),
TRIM(SUBSTITUTE(SUBSTITUTE(Category_Map!$A$3:$A$28,CHAR(160),""),CHAR(10),"")),0)),
"Not Found")</f>
        <v>Clothing and Footwear</v>
      </c>
      <c r="J6231" t="str">
        <f t="shared" si="97"/>
        <v>Pre-COVID</v>
      </c>
    </row>
    <row r="6232" spans="1:10" x14ac:dyDescent="0.35">
      <c r="A6232" t="s">
        <v>34</v>
      </c>
      <c r="B6232">
        <v>2019</v>
      </c>
      <c r="C6232" t="s">
        <v>42</v>
      </c>
      <c r="D6232">
        <v>145.80000000000001</v>
      </c>
      <c r="E6232">
        <v>9</v>
      </c>
      <c r="F6232" s="1">
        <v>43709</v>
      </c>
      <c r="G6232" t="s">
        <v>19</v>
      </c>
      <c r="H6232">
        <v>147.9</v>
      </c>
      <c r="I6232" t="str" cm="1">
        <f t="array" ref="I6232">IFERROR(
INDEX(Category_Map!$B$3:$B$28,
MATCH(TRIM(SUBSTITUTE(SUBSTITUTE(CLEAN(G6232),CHAR(160),""),CHAR(10),"")),
TRIM(SUBSTITUTE(SUBSTITUTE(Category_Map!$A$3:$A$28,CHAR(160),""),CHAR(10),"")),0)),
"Not Found")</f>
        <v>Clothing and Footwear</v>
      </c>
      <c r="J6232" t="str">
        <f t="shared" si="97"/>
        <v>Pre-COVID</v>
      </c>
    </row>
    <row r="6233" spans="1:10" x14ac:dyDescent="0.35">
      <c r="A6233" t="s">
        <v>34</v>
      </c>
      <c r="B6233">
        <v>2019</v>
      </c>
      <c r="C6233" t="s">
        <v>42</v>
      </c>
      <c r="D6233">
        <v>145.80000000000001</v>
      </c>
      <c r="E6233">
        <v>9</v>
      </c>
      <c r="F6233" s="1">
        <v>43709</v>
      </c>
      <c r="G6233" t="s">
        <v>20</v>
      </c>
      <c r="H6233">
        <v>152.19999999999999</v>
      </c>
      <c r="I6233" t="str" cm="1">
        <f t="array" ref="I6233">IFERROR(
INDEX(Category_Map!$B$3:$B$28,
MATCH(TRIM(SUBSTITUTE(SUBSTITUTE(CLEAN(G6233),CHAR(160),""),CHAR(10),"")),
TRIM(SUBSTITUTE(SUBSTITUTE(Category_Map!$A$3:$A$28,CHAR(160),""),CHAR(10),"")),0)),
"Not Found")</f>
        <v>Housing and Utilities</v>
      </c>
      <c r="J6233" t="str">
        <f t="shared" si="97"/>
        <v>Pre-COVID</v>
      </c>
    </row>
    <row r="6234" spans="1:10" x14ac:dyDescent="0.35">
      <c r="A6234" t="s">
        <v>34</v>
      </c>
      <c r="B6234">
        <v>2019</v>
      </c>
      <c r="C6234" t="s">
        <v>42</v>
      </c>
      <c r="D6234">
        <v>145.80000000000001</v>
      </c>
      <c r="E6234">
        <v>9</v>
      </c>
      <c r="F6234" s="1">
        <v>43709</v>
      </c>
      <c r="G6234" t="s">
        <v>21</v>
      </c>
      <c r="H6234">
        <v>139.19999999999999</v>
      </c>
      <c r="I6234" t="str" cm="1">
        <f t="array" ref="I6234">IFERROR(
INDEX(Category_Map!$B$3:$B$28,
MATCH(TRIM(SUBSTITUTE(SUBSTITUTE(CLEAN(G6234),CHAR(160),""),CHAR(10),"")),
TRIM(SUBSTITUTE(SUBSTITUTE(Category_Map!$A$3:$A$28,CHAR(160),""),CHAR(10),"")),0)),
"Not Found")</f>
        <v>Fuel and Energy</v>
      </c>
      <c r="J6234" t="str">
        <f t="shared" si="97"/>
        <v>Pre-COVID</v>
      </c>
    </row>
    <row r="6235" spans="1:10" x14ac:dyDescent="0.35">
      <c r="A6235" t="s">
        <v>34</v>
      </c>
      <c r="B6235">
        <v>2019</v>
      </c>
      <c r="C6235" t="s">
        <v>42</v>
      </c>
      <c r="D6235">
        <v>145.80000000000001</v>
      </c>
      <c r="E6235">
        <v>9</v>
      </c>
      <c r="F6235" s="1">
        <v>43709</v>
      </c>
      <c r="G6235" t="s">
        <v>22</v>
      </c>
      <c r="H6235">
        <v>144.6</v>
      </c>
      <c r="I6235" t="str" cm="1">
        <f t="array" ref="I6235">IFERROR(
INDEX(Category_Map!$B$3:$B$28,
MATCH(TRIM(SUBSTITUTE(SUBSTITUTE(CLEAN(G6235),CHAR(160),""),CHAR(10),"")),
TRIM(SUBSTITUTE(SUBSTITUTE(Category_Map!$A$3:$A$28,CHAR(160),""),CHAR(10),"")),0)),
"Not Found")</f>
        <v>Household goods and services</v>
      </c>
      <c r="J6235" t="str">
        <f t="shared" si="97"/>
        <v>Pre-COVID</v>
      </c>
    </row>
    <row r="6236" spans="1:10" x14ac:dyDescent="0.35">
      <c r="A6236" t="s">
        <v>34</v>
      </c>
      <c r="B6236">
        <v>2019</v>
      </c>
      <c r="C6236" t="s">
        <v>42</v>
      </c>
      <c r="D6236">
        <v>145.80000000000001</v>
      </c>
      <c r="E6236">
        <v>9</v>
      </c>
      <c r="F6236" s="1">
        <v>43709</v>
      </c>
      <c r="G6236" t="s">
        <v>23</v>
      </c>
      <c r="H6236">
        <v>149</v>
      </c>
      <c r="I6236" t="str" cm="1">
        <f t="array" ref="I6236">IFERROR(
INDEX(Category_Map!$B$3:$B$28,
MATCH(TRIM(SUBSTITUTE(SUBSTITUTE(CLEAN(G6236),CHAR(160),""),CHAR(10),"")),
TRIM(SUBSTITUTE(SUBSTITUTE(Category_Map!$A$3:$A$28,CHAR(160),""),CHAR(10),"")),0)),
"Not Found")</f>
        <v>Health</v>
      </c>
      <c r="J6236" t="str">
        <f t="shared" si="97"/>
        <v>Pre-COVID</v>
      </c>
    </row>
    <row r="6237" spans="1:10" x14ac:dyDescent="0.35">
      <c r="A6237" t="s">
        <v>34</v>
      </c>
      <c r="B6237">
        <v>2019</v>
      </c>
      <c r="C6237" t="s">
        <v>42</v>
      </c>
      <c r="D6237">
        <v>145.80000000000001</v>
      </c>
      <c r="E6237">
        <v>9</v>
      </c>
      <c r="F6237" s="1">
        <v>43709</v>
      </c>
      <c r="G6237" t="s">
        <v>24</v>
      </c>
      <c r="H6237">
        <v>126.1</v>
      </c>
      <c r="I6237" t="str" cm="1">
        <f t="array" ref="I6237">IFERROR(
INDEX(Category_Map!$B$3:$B$28,
MATCH(TRIM(SUBSTITUTE(SUBSTITUTE(CLEAN(G6237),CHAR(160),""),CHAR(10),"")),
TRIM(SUBSTITUTE(SUBSTITUTE(Category_Map!$A$3:$A$28,CHAR(160),""),CHAR(10),"")),0)),
"Not Found")</f>
        <v>Transport &amp; Communication</v>
      </c>
      <c r="J6237" t="str">
        <f t="shared" si="97"/>
        <v>Pre-COVID</v>
      </c>
    </row>
    <row r="6238" spans="1:10" x14ac:dyDescent="0.35">
      <c r="A6238" t="s">
        <v>34</v>
      </c>
      <c r="B6238">
        <v>2019</v>
      </c>
      <c r="C6238" t="s">
        <v>42</v>
      </c>
      <c r="D6238">
        <v>145.80000000000001</v>
      </c>
      <c r="E6238">
        <v>9</v>
      </c>
      <c r="F6238" s="1">
        <v>43709</v>
      </c>
      <c r="G6238" t="s">
        <v>25</v>
      </c>
      <c r="H6238">
        <v>141.30000000000001</v>
      </c>
      <c r="I6238" t="str" cm="1">
        <f t="array" ref="I6238">IFERROR(
INDEX(Category_Map!$B$3:$B$28,
MATCH(TRIM(SUBSTITUTE(SUBSTITUTE(CLEAN(G6238),CHAR(160),""),CHAR(10),"")),
TRIM(SUBSTITUTE(SUBSTITUTE(Category_Map!$A$3:$A$28,CHAR(160),""),CHAR(10),"")),0)),
"Not Found")</f>
        <v>Recreation and Personal Care</v>
      </c>
      <c r="J6238" t="str">
        <f t="shared" si="97"/>
        <v>Pre-COVID</v>
      </c>
    </row>
    <row r="6239" spans="1:10" x14ac:dyDescent="0.35">
      <c r="A6239" t="s">
        <v>34</v>
      </c>
      <c r="B6239">
        <v>2019</v>
      </c>
      <c r="C6239" t="s">
        <v>42</v>
      </c>
      <c r="D6239">
        <v>145.80000000000001</v>
      </c>
      <c r="E6239">
        <v>9</v>
      </c>
      <c r="F6239" s="1">
        <v>43709</v>
      </c>
      <c r="G6239" t="s">
        <v>26</v>
      </c>
      <c r="H6239">
        <v>155.19999999999999</v>
      </c>
      <c r="I6239" t="str" cm="1">
        <f t="array" ref="I6239">IFERROR(
INDEX(Category_Map!$B$3:$B$28,
MATCH(TRIM(SUBSTITUTE(SUBSTITUTE(CLEAN(G6239),CHAR(160),""),CHAR(10),"")),
TRIM(SUBSTITUTE(SUBSTITUTE(Category_Map!$A$3:$A$28,CHAR(160),""),CHAR(10),"")),0)),
"Not Found")</f>
        <v>Education</v>
      </c>
      <c r="J6239" t="str">
        <f t="shared" si="97"/>
        <v>Pre-COVID</v>
      </c>
    </row>
    <row r="6240" spans="1:10" x14ac:dyDescent="0.35">
      <c r="A6240" t="s">
        <v>34</v>
      </c>
      <c r="B6240">
        <v>2019</v>
      </c>
      <c r="C6240" t="s">
        <v>42</v>
      </c>
      <c r="D6240">
        <v>145.80000000000001</v>
      </c>
      <c r="E6240">
        <v>9</v>
      </c>
      <c r="F6240" s="1">
        <v>43709</v>
      </c>
      <c r="G6240" t="s">
        <v>27</v>
      </c>
      <c r="H6240">
        <v>139.69999999999999</v>
      </c>
      <c r="I6240" t="str" cm="1">
        <f t="array" ref="I6240">IFERROR(
INDEX(Category_Map!$B$3:$B$28,
MATCH(TRIM(SUBSTITUTE(SUBSTITUTE(CLEAN(G6240),CHAR(160),""),CHAR(10),"")),
TRIM(SUBSTITUTE(SUBSTITUTE(Category_Map!$A$3:$A$28,CHAR(160),""),CHAR(10),"")),0)),
"Not Found")</f>
        <v>Personal care and effects</v>
      </c>
      <c r="J6240" t="str">
        <f t="shared" si="97"/>
        <v>Pre-COVID</v>
      </c>
    </row>
    <row r="6241" spans="1:10" x14ac:dyDescent="0.35">
      <c r="A6241" t="s">
        <v>34</v>
      </c>
      <c r="B6241">
        <v>2019</v>
      </c>
      <c r="C6241" t="s">
        <v>42</v>
      </c>
      <c r="D6241">
        <v>145.80000000000001</v>
      </c>
      <c r="E6241">
        <v>9</v>
      </c>
      <c r="F6241" s="1">
        <v>43709</v>
      </c>
      <c r="G6241" t="s">
        <v>28</v>
      </c>
      <c r="H6241">
        <v>140.69999999999999</v>
      </c>
      <c r="I6241" t="str" cm="1">
        <f t="array" ref="I6241">IFERROR(
INDEX(Category_Map!$B$3:$B$28,
MATCH(TRIM(SUBSTITUTE(SUBSTITUTE(CLEAN(G6241),CHAR(160),""),CHAR(10),"")),
TRIM(SUBSTITUTE(SUBSTITUTE(Category_Map!$A$3:$A$28,CHAR(160),""),CHAR(10),"")),0)),
"Not Found")</f>
        <v>Miscellaneous</v>
      </c>
      <c r="J6241" t="str">
        <f t="shared" si="97"/>
        <v>Pre-COVID</v>
      </c>
    </row>
    <row r="6242" spans="1:10" x14ac:dyDescent="0.35">
      <c r="A6242" t="s">
        <v>30</v>
      </c>
      <c r="B6242">
        <v>2019</v>
      </c>
      <c r="C6242" t="s">
        <v>43</v>
      </c>
      <c r="D6242">
        <v>148.30000000000001</v>
      </c>
      <c r="E6242">
        <v>10</v>
      </c>
      <c r="F6242" s="1">
        <v>43739</v>
      </c>
      <c r="G6242" t="s">
        <v>3</v>
      </c>
      <c r="H6242">
        <v>141</v>
      </c>
      <c r="I6242" t="str" cm="1">
        <f t="array" ref="I6242">IFERROR(
INDEX(Category_Map!$B$3:$B$28,
MATCH(TRIM(SUBSTITUTE(SUBSTITUTE(CLEAN(G6242),CHAR(160),""),CHAR(10),"")),
TRIM(SUBSTITUTE(SUBSTITUTE(Category_Map!$A$3:$A$28,CHAR(160),""),CHAR(10),"")),0)),
"Not Found")</f>
        <v>Food</v>
      </c>
      <c r="J6242" t="str">
        <f t="shared" si="97"/>
        <v>Pre-COVID</v>
      </c>
    </row>
    <row r="6243" spans="1:10" x14ac:dyDescent="0.35">
      <c r="A6243" t="s">
        <v>30</v>
      </c>
      <c r="B6243">
        <v>2019</v>
      </c>
      <c r="C6243" t="s">
        <v>43</v>
      </c>
      <c r="D6243">
        <v>148.30000000000001</v>
      </c>
      <c r="E6243">
        <v>10</v>
      </c>
      <c r="F6243" s="1">
        <v>43739</v>
      </c>
      <c r="G6243" t="s">
        <v>4</v>
      </c>
      <c r="H6243">
        <v>161.6</v>
      </c>
      <c r="I6243" t="str" cm="1">
        <f t="array" ref="I6243">IFERROR(
INDEX(Category_Map!$B$3:$B$28,
MATCH(TRIM(SUBSTITUTE(SUBSTITUTE(CLEAN(G6243),CHAR(160),""),CHAR(10),"")),
TRIM(SUBSTITUTE(SUBSTITUTE(Category_Map!$A$3:$A$28,CHAR(160),""),CHAR(10),"")),0)),
"Not Found")</f>
        <v>Food</v>
      </c>
      <c r="J6243" t="str">
        <f t="shared" si="97"/>
        <v>Pre-COVID</v>
      </c>
    </row>
    <row r="6244" spans="1:10" x14ac:dyDescent="0.35">
      <c r="A6244" t="s">
        <v>30</v>
      </c>
      <c r="B6244">
        <v>2019</v>
      </c>
      <c r="C6244" t="s">
        <v>43</v>
      </c>
      <c r="D6244">
        <v>148.30000000000001</v>
      </c>
      <c r="E6244">
        <v>10</v>
      </c>
      <c r="F6244" s="1">
        <v>43739</v>
      </c>
      <c r="G6244" t="s">
        <v>5</v>
      </c>
      <c r="H6244">
        <v>141.19999999999999</v>
      </c>
      <c r="I6244" t="str" cm="1">
        <f t="array" ref="I6244">IFERROR(
INDEX(Category_Map!$B$3:$B$28,
MATCH(TRIM(SUBSTITUTE(SUBSTITUTE(CLEAN(G6244),CHAR(160),""),CHAR(10),"")),
TRIM(SUBSTITUTE(SUBSTITUTE(Category_Map!$A$3:$A$28,CHAR(160),""),CHAR(10),"")),0)),
"Not Found")</f>
        <v>Food</v>
      </c>
      <c r="J6244" t="str">
        <f t="shared" si="97"/>
        <v>Pre-COVID</v>
      </c>
    </row>
    <row r="6245" spans="1:10" x14ac:dyDescent="0.35">
      <c r="A6245" t="s">
        <v>30</v>
      </c>
      <c r="B6245">
        <v>2019</v>
      </c>
      <c r="C6245" t="s">
        <v>43</v>
      </c>
      <c r="D6245">
        <v>148.30000000000001</v>
      </c>
      <c r="E6245">
        <v>10</v>
      </c>
      <c r="F6245" s="1">
        <v>43739</v>
      </c>
      <c r="G6245" t="s">
        <v>6</v>
      </c>
      <c r="H6245">
        <v>146.5</v>
      </c>
      <c r="I6245" t="str" cm="1">
        <f t="array" ref="I6245">IFERROR(
INDEX(Category_Map!$B$3:$B$28,
MATCH(TRIM(SUBSTITUTE(SUBSTITUTE(CLEAN(G6245),CHAR(160),""),CHAR(10),"")),
TRIM(SUBSTITUTE(SUBSTITUTE(Category_Map!$A$3:$A$28,CHAR(160),""),CHAR(10),"")),0)),
"Not Found")</f>
        <v>Food</v>
      </c>
      <c r="J6245" t="str">
        <f t="shared" si="97"/>
        <v>Pre-COVID</v>
      </c>
    </row>
    <row r="6246" spans="1:10" x14ac:dyDescent="0.35">
      <c r="A6246" t="s">
        <v>30</v>
      </c>
      <c r="B6246">
        <v>2019</v>
      </c>
      <c r="C6246" t="s">
        <v>43</v>
      </c>
      <c r="D6246">
        <v>148.30000000000001</v>
      </c>
      <c r="E6246">
        <v>10</v>
      </c>
      <c r="F6246" s="1">
        <v>43739</v>
      </c>
      <c r="G6246" t="s">
        <v>7</v>
      </c>
      <c r="H6246">
        <v>125.6</v>
      </c>
      <c r="I6246" t="str" cm="1">
        <f t="array" ref="I6246">IFERROR(
INDEX(Category_Map!$B$3:$B$28,
MATCH(TRIM(SUBSTITUTE(SUBSTITUTE(CLEAN(G6246),CHAR(160),""),CHAR(10),"")),
TRIM(SUBSTITUTE(SUBSTITUTE(Category_Map!$A$3:$A$28,CHAR(160),""),CHAR(10),"")),0)),
"Not Found")</f>
        <v>Food</v>
      </c>
      <c r="J6246" t="str">
        <f t="shared" si="97"/>
        <v>Pre-COVID</v>
      </c>
    </row>
    <row r="6247" spans="1:10" x14ac:dyDescent="0.35">
      <c r="A6247" t="s">
        <v>30</v>
      </c>
      <c r="B6247">
        <v>2019</v>
      </c>
      <c r="C6247" t="s">
        <v>43</v>
      </c>
      <c r="D6247">
        <v>148.30000000000001</v>
      </c>
      <c r="E6247">
        <v>10</v>
      </c>
      <c r="F6247" s="1">
        <v>43739</v>
      </c>
      <c r="G6247" t="s">
        <v>8</v>
      </c>
      <c r="H6247">
        <v>145.69999999999999</v>
      </c>
      <c r="I6247" t="str" cm="1">
        <f t="array" ref="I6247">IFERROR(
INDEX(Category_Map!$B$3:$B$28,
MATCH(TRIM(SUBSTITUTE(SUBSTITUTE(CLEAN(G6247),CHAR(160),""),CHAR(10),"")),
TRIM(SUBSTITUTE(SUBSTITUTE(Category_Map!$A$3:$A$28,CHAR(160),""),CHAR(10),"")),0)),
"Not Found")</f>
        <v>Food</v>
      </c>
      <c r="J6247" t="str">
        <f t="shared" si="97"/>
        <v>Pre-COVID</v>
      </c>
    </row>
    <row r="6248" spans="1:10" x14ac:dyDescent="0.35">
      <c r="A6248" t="s">
        <v>30</v>
      </c>
      <c r="B6248">
        <v>2019</v>
      </c>
      <c r="C6248" t="s">
        <v>43</v>
      </c>
      <c r="D6248">
        <v>148.30000000000001</v>
      </c>
      <c r="E6248">
        <v>10</v>
      </c>
      <c r="F6248" s="1">
        <v>43739</v>
      </c>
      <c r="G6248" t="s">
        <v>9</v>
      </c>
      <c r="H6248">
        <v>178.8</v>
      </c>
      <c r="I6248" t="str" cm="1">
        <f t="array" ref="I6248">IFERROR(
INDEX(Category_Map!$B$3:$B$28,
MATCH(TRIM(SUBSTITUTE(SUBSTITUTE(CLEAN(G6248),CHAR(160),""),CHAR(10),"")),
TRIM(SUBSTITUTE(SUBSTITUTE(Category_Map!$A$3:$A$28,CHAR(160),""),CHAR(10),"")),0)),
"Not Found")</f>
        <v>Food</v>
      </c>
      <c r="J6248" t="str">
        <f t="shared" si="97"/>
        <v>Pre-COVID</v>
      </c>
    </row>
    <row r="6249" spans="1:10" x14ac:dyDescent="0.35">
      <c r="A6249" t="s">
        <v>30</v>
      </c>
      <c r="B6249">
        <v>2019</v>
      </c>
      <c r="C6249" t="s">
        <v>43</v>
      </c>
      <c r="D6249">
        <v>148.30000000000001</v>
      </c>
      <c r="E6249">
        <v>10</v>
      </c>
      <c r="F6249" s="1">
        <v>43739</v>
      </c>
      <c r="G6249" t="s">
        <v>10</v>
      </c>
      <c r="H6249">
        <v>133.1</v>
      </c>
      <c r="I6249" t="str" cm="1">
        <f t="array" ref="I6249">IFERROR(
INDEX(Category_Map!$B$3:$B$28,
MATCH(TRIM(SUBSTITUTE(SUBSTITUTE(CLEAN(G6249),CHAR(160),""),CHAR(10),"")),
TRIM(SUBSTITUTE(SUBSTITUTE(Category_Map!$A$3:$A$28,CHAR(160),""),CHAR(10),"")),0)),
"Not Found")</f>
        <v>Food</v>
      </c>
      <c r="J6249" t="str">
        <f t="shared" si="97"/>
        <v>Pre-COVID</v>
      </c>
    </row>
    <row r="6250" spans="1:10" x14ac:dyDescent="0.35">
      <c r="A6250" t="s">
        <v>30</v>
      </c>
      <c r="B6250">
        <v>2019</v>
      </c>
      <c r="C6250" t="s">
        <v>43</v>
      </c>
      <c r="D6250">
        <v>148.30000000000001</v>
      </c>
      <c r="E6250">
        <v>10</v>
      </c>
      <c r="F6250" s="1">
        <v>43739</v>
      </c>
      <c r="G6250" t="s">
        <v>11</v>
      </c>
      <c r="H6250">
        <v>113.6</v>
      </c>
      <c r="I6250" t="str" cm="1">
        <f t="array" ref="I6250">IFERROR(
INDEX(Category_Map!$B$3:$B$28,
MATCH(TRIM(SUBSTITUTE(SUBSTITUTE(CLEAN(G6250),CHAR(160),""),CHAR(10),"")),
TRIM(SUBSTITUTE(SUBSTITUTE(Category_Map!$A$3:$A$28,CHAR(160),""),CHAR(10),"")),0)),
"Not Found")</f>
        <v>Food</v>
      </c>
      <c r="J6250" t="str">
        <f t="shared" si="97"/>
        <v>Pre-COVID</v>
      </c>
    </row>
    <row r="6251" spans="1:10" x14ac:dyDescent="0.35">
      <c r="A6251" t="s">
        <v>30</v>
      </c>
      <c r="B6251">
        <v>2019</v>
      </c>
      <c r="C6251" t="s">
        <v>43</v>
      </c>
      <c r="D6251">
        <v>148.30000000000001</v>
      </c>
      <c r="E6251">
        <v>10</v>
      </c>
      <c r="F6251" s="1">
        <v>43739</v>
      </c>
      <c r="G6251" t="s">
        <v>12</v>
      </c>
      <c r="H6251">
        <v>145.5</v>
      </c>
      <c r="I6251" t="str" cm="1">
        <f t="array" ref="I6251">IFERROR(
INDEX(Category_Map!$B$3:$B$28,
MATCH(TRIM(SUBSTITUTE(SUBSTITUTE(CLEAN(G6251),CHAR(160),""),CHAR(10),"")),
TRIM(SUBSTITUTE(SUBSTITUTE(Category_Map!$A$3:$A$28,CHAR(160),""),CHAR(10),"")),0)),
"Not Found")</f>
        <v>Food</v>
      </c>
      <c r="J6251" t="str">
        <f t="shared" si="97"/>
        <v>Pre-COVID</v>
      </c>
    </row>
    <row r="6252" spans="1:10" x14ac:dyDescent="0.35">
      <c r="A6252" t="s">
        <v>30</v>
      </c>
      <c r="B6252">
        <v>2019</v>
      </c>
      <c r="C6252" t="s">
        <v>43</v>
      </c>
      <c r="D6252">
        <v>148.30000000000001</v>
      </c>
      <c r="E6252">
        <v>10</v>
      </c>
      <c r="F6252" s="1">
        <v>43739</v>
      </c>
      <c r="G6252" t="s">
        <v>13</v>
      </c>
      <c r="H6252">
        <v>138.6</v>
      </c>
      <c r="I6252" t="str" cm="1">
        <f t="array" ref="I6252">IFERROR(
INDEX(Category_Map!$B$3:$B$28,
MATCH(TRIM(SUBSTITUTE(SUBSTITUTE(CLEAN(G6252),CHAR(160),""),CHAR(10),"")),
TRIM(SUBSTITUTE(SUBSTITUTE(Category_Map!$A$3:$A$28,CHAR(160),""),CHAR(10),"")),0)),
"Not Found")</f>
        <v>Food and beverages</v>
      </c>
      <c r="J6252" t="str">
        <f t="shared" si="97"/>
        <v>Pre-COVID</v>
      </c>
    </row>
    <row r="6253" spans="1:10" x14ac:dyDescent="0.35">
      <c r="A6253" t="s">
        <v>30</v>
      </c>
      <c r="B6253">
        <v>2019</v>
      </c>
      <c r="C6253" t="s">
        <v>43</v>
      </c>
      <c r="D6253">
        <v>148.30000000000001</v>
      </c>
      <c r="E6253">
        <v>10</v>
      </c>
      <c r="F6253" s="1">
        <v>43739</v>
      </c>
      <c r="G6253" t="s">
        <v>14</v>
      </c>
      <c r="H6253">
        <v>157.4</v>
      </c>
      <c r="I6253" t="str" cm="1">
        <f t="array" ref="I6253">IFERROR(
INDEX(Category_Map!$B$3:$B$28,
MATCH(TRIM(SUBSTITUTE(SUBSTITUTE(CLEAN(G6253),CHAR(160),""),CHAR(10),"")),
TRIM(SUBSTITUTE(SUBSTITUTE(Category_Map!$A$3:$A$28,CHAR(160),""),CHAR(10),"")),0)),
"Not Found")</f>
        <v>Food and beverages</v>
      </c>
      <c r="J6253" t="str">
        <f t="shared" si="97"/>
        <v>Pre-COVID</v>
      </c>
    </row>
    <row r="6254" spans="1:10" x14ac:dyDescent="0.35">
      <c r="A6254" t="s">
        <v>30</v>
      </c>
      <c r="B6254">
        <v>2019</v>
      </c>
      <c r="C6254" t="s">
        <v>43</v>
      </c>
      <c r="D6254">
        <v>148.30000000000001</v>
      </c>
      <c r="E6254">
        <v>10</v>
      </c>
      <c r="F6254" s="1">
        <v>43739</v>
      </c>
      <c r="G6254" t="s">
        <v>15</v>
      </c>
      <c r="H6254">
        <v>148.30000000000001</v>
      </c>
      <c r="I6254" t="str" cm="1">
        <f t="array" ref="I6254">IFERROR(
INDEX(Category_Map!$B$3:$B$28,
MATCH(TRIM(SUBSTITUTE(SUBSTITUTE(CLEAN(G6254),CHAR(160),""),CHAR(10),"")),
TRIM(SUBSTITUTE(SUBSTITUTE(Category_Map!$A$3:$A$28,CHAR(160),""),CHAR(10),"")),0)),
"Not Found")</f>
        <v>Food and beverages</v>
      </c>
      <c r="J6254" t="str">
        <f t="shared" si="97"/>
        <v>Pre-COVID</v>
      </c>
    </row>
    <row r="6255" spans="1:10" x14ac:dyDescent="0.35">
      <c r="A6255" t="s">
        <v>30</v>
      </c>
      <c r="B6255">
        <v>2019</v>
      </c>
      <c r="C6255" t="s">
        <v>43</v>
      </c>
      <c r="D6255">
        <v>148.30000000000001</v>
      </c>
      <c r="E6255">
        <v>10</v>
      </c>
      <c r="F6255" s="1">
        <v>43739</v>
      </c>
      <c r="G6255" t="s">
        <v>16</v>
      </c>
      <c r="H6255">
        <v>166.3</v>
      </c>
      <c r="I6255" t="str" cm="1">
        <f t="array" ref="I6255">IFERROR(
INDEX(Category_Map!$B$3:$B$28,
MATCH(TRIM(SUBSTITUTE(SUBSTITUTE(CLEAN(G6255),CHAR(160),""),CHAR(10),"")),
TRIM(SUBSTITUTE(SUBSTITUTE(Category_Map!$A$3:$A$28,CHAR(160),""),CHAR(10),"")),0)),
"Not Found")</f>
        <v>Miscellaneous</v>
      </c>
      <c r="J6255" t="str">
        <f t="shared" si="97"/>
        <v>Pre-COVID</v>
      </c>
    </row>
    <row r="6256" spans="1:10" x14ac:dyDescent="0.35">
      <c r="A6256" t="s">
        <v>30</v>
      </c>
      <c r="B6256">
        <v>2019</v>
      </c>
      <c r="C6256" t="s">
        <v>43</v>
      </c>
      <c r="D6256">
        <v>148.30000000000001</v>
      </c>
      <c r="E6256">
        <v>10</v>
      </c>
      <c r="F6256" s="1">
        <v>43739</v>
      </c>
      <c r="G6256" t="s">
        <v>17</v>
      </c>
      <c r="H6256">
        <v>151.69999999999999</v>
      </c>
      <c r="I6256" t="str" cm="1">
        <f t="array" ref="I6256">IFERROR(
INDEX(Category_Map!$B$3:$B$28,
MATCH(TRIM(SUBSTITUTE(SUBSTITUTE(CLEAN(G6256),CHAR(160),""),CHAR(10),"")),
TRIM(SUBSTITUTE(SUBSTITUTE(Category_Map!$A$3:$A$28,CHAR(160),""),CHAR(10),"")),0)),
"Not Found")</f>
        <v>Clothing and Footwear</v>
      </c>
      <c r="J6256" t="str">
        <f t="shared" si="97"/>
        <v>Pre-COVID</v>
      </c>
    </row>
    <row r="6257" spans="1:10" x14ac:dyDescent="0.35">
      <c r="A6257" t="s">
        <v>30</v>
      </c>
      <c r="B6257">
        <v>2019</v>
      </c>
      <c r="C6257" t="s">
        <v>43</v>
      </c>
      <c r="D6257">
        <v>148.30000000000001</v>
      </c>
      <c r="E6257">
        <v>10</v>
      </c>
      <c r="F6257" s="1">
        <v>43739</v>
      </c>
      <c r="G6257" t="s">
        <v>18</v>
      </c>
      <c r="H6257">
        <v>146.69999999999999</v>
      </c>
      <c r="I6257" t="str" cm="1">
        <f t="array" ref="I6257">IFERROR(
INDEX(Category_Map!$B$3:$B$28,
MATCH(TRIM(SUBSTITUTE(SUBSTITUTE(CLEAN(G6257),CHAR(160),""),CHAR(10),"")),
TRIM(SUBSTITUTE(SUBSTITUTE(Category_Map!$A$3:$A$28,CHAR(160),""),CHAR(10),"")),0)),
"Not Found")</f>
        <v>Clothing and Footwear</v>
      </c>
      <c r="J6257" t="str">
        <f t="shared" si="97"/>
        <v>Pre-COVID</v>
      </c>
    </row>
    <row r="6258" spans="1:10" x14ac:dyDescent="0.35">
      <c r="A6258" t="s">
        <v>30</v>
      </c>
      <c r="B6258">
        <v>2019</v>
      </c>
      <c r="C6258" t="s">
        <v>43</v>
      </c>
      <c r="D6258">
        <v>148.30000000000001</v>
      </c>
      <c r="E6258">
        <v>10</v>
      </c>
      <c r="F6258" s="1">
        <v>43739</v>
      </c>
      <c r="G6258" t="s">
        <v>19</v>
      </c>
      <c r="H6258">
        <v>151</v>
      </c>
      <c r="I6258" t="str" cm="1">
        <f t="array" ref="I6258">IFERROR(
INDEX(Category_Map!$B$3:$B$28,
MATCH(TRIM(SUBSTITUTE(SUBSTITUTE(CLEAN(G6258),CHAR(160),""),CHAR(10),"")),
TRIM(SUBSTITUTE(SUBSTITUTE(Category_Map!$A$3:$A$28,CHAR(160),""),CHAR(10),"")),0)),
"Not Found")</f>
        <v>Clothing and Footwear</v>
      </c>
      <c r="J6258" t="str">
        <f t="shared" si="97"/>
        <v>Pre-COVID</v>
      </c>
    </row>
    <row r="6259" spans="1:10" x14ac:dyDescent="0.35">
      <c r="A6259" t="s">
        <v>30</v>
      </c>
      <c r="B6259">
        <v>2019</v>
      </c>
      <c r="C6259" t="s">
        <v>43</v>
      </c>
      <c r="D6259">
        <v>148.30000000000001</v>
      </c>
      <c r="E6259">
        <v>10</v>
      </c>
      <c r="F6259" s="1">
        <v>43739</v>
      </c>
      <c r="G6259" t="s">
        <v>20</v>
      </c>
      <c r="H6259">
        <v>0</v>
      </c>
      <c r="I6259" t="str" cm="1">
        <f t="array" ref="I6259">IFERROR(
INDEX(Category_Map!$B$3:$B$28,
MATCH(TRIM(SUBSTITUTE(SUBSTITUTE(CLEAN(G6259),CHAR(160),""),CHAR(10),"")),
TRIM(SUBSTITUTE(SUBSTITUTE(Category_Map!$A$3:$A$28,CHAR(160),""),CHAR(10),"")),0)),
"Not Found")</f>
        <v>Housing and Utilities</v>
      </c>
      <c r="J6259" t="str">
        <f t="shared" si="97"/>
        <v>Pre-COVID</v>
      </c>
    </row>
    <row r="6260" spans="1:10" x14ac:dyDescent="0.35">
      <c r="A6260" t="s">
        <v>30</v>
      </c>
      <c r="B6260">
        <v>2019</v>
      </c>
      <c r="C6260" t="s">
        <v>43</v>
      </c>
      <c r="D6260">
        <v>148.30000000000001</v>
      </c>
      <c r="E6260">
        <v>10</v>
      </c>
      <c r="F6260" s="1">
        <v>43739</v>
      </c>
      <c r="G6260" t="s">
        <v>21</v>
      </c>
      <c r="H6260">
        <v>147.69999999999999</v>
      </c>
      <c r="I6260" t="str" cm="1">
        <f t="array" ref="I6260">IFERROR(
INDEX(Category_Map!$B$3:$B$28,
MATCH(TRIM(SUBSTITUTE(SUBSTITUTE(CLEAN(G6260),CHAR(160),""),CHAR(10),"")),
TRIM(SUBSTITUTE(SUBSTITUTE(Category_Map!$A$3:$A$28,CHAR(160),""),CHAR(10),"")),0)),
"Not Found")</f>
        <v>Fuel and Energy</v>
      </c>
      <c r="J6260" t="str">
        <f t="shared" si="97"/>
        <v>Pre-COVID</v>
      </c>
    </row>
    <row r="6261" spans="1:10" x14ac:dyDescent="0.35">
      <c r="A6261" t="s">
        <v>30</v>
      </c>
      <c r="B6261">
        <v>2019</v>
      </c>
      <c r="C6261" t="s">
        <v>43</v>
      </c>
      <c r="D6261">
        <v>148.30000000000001</v>
      </c>
      <c r="E6261">
        <v>10</v>
      </c>
      <c r="F6261" s="1">
        <v>43739</v>
      </c>
      <c r="G6261" t="s">
        <v>22</v>
      </c>
      <c r="H6261">
        <v>150.6</v>
      </c>
      <c r="I6261" t="str" cm="1">
        <f t="array" ref="I6261">IFERROR(
INDEX(Category_Map!$B$3:$B$28,
MATCH(TRIM(SUBSTITUTE(SUBSTITUTE(CLEAN(G6261),CHAR(160),""),CHAR(10),"")),
TRIM(SUBSTITUTE(SUBSTITUTE(Category_Map!$A$3:$A$28,CHAR(160),""),CHAR(10),"")),0)),
"Not Found")</f>
        <v>Household goods and services</v>
      </c>
      <c r="J6261" t="str">
        <f t="shared" si="97"/>
        <v>Pre-COVID</v>
      </c>
    </row>
    <row r="6262" spans="1:10" x14ac:dyDescent="0.35">
      <c r="A6262" t="s">
        <v>30</v>
      </c>
      <c r="B6262">
        <v>2019</v>
      </c>
      <c r="C6262" t="s">
        <v>43</v>
      </c>
      <c r="D6262">
        <v>148.30000000000001</v>
      </c>
      <c r="E6262">
        <v>10</v>
      </c>
      <c r="F6262" s="1">
        <v>43739</v>
      </c>
      <c r="G6262" t="s">
        <v>23</v>
      </c>
      <c r="H6262">
        <v>153.69999999999999</v>
      </c>
      <c r="I6262" t="str" cm="1">
        <f t="array" ref="I6262">IFERROR(
INDEX(Category_Map!$B$3:$B$28,
MATCH(TRIM(SUBSTITUTE(SUBSTITUTE(CLEAN(G6262),CHAR(160),""),CHAR(10),"")),
TRIM(SUBSTITUTE(SUBSTITUTE(Category_Map!$A$3:$A$28,CHAR(160),""),CHAR(10),"")),0)),
"Not Found")</f>
        <v>Health</v>
      </c>
      <c r="J6262" t="str">
        <f t="shared" si="97"/>
        <v>Pre-COVID</v>
      </c>
    </row>
    <row r="6263" spans="1:10" x14ac:dyDescent="0.35">
      <c r="A6263" t="s">
        <v>30</v>
      </c>
      <c r="B6263">
        <v>2019</v>
      </c>
      <c r="C6263" t="s">
        <v>43</v>
      </c>
      <c r="D6263">
        <v>148.30000000000001</v>
      </c>
      <c r="E6263">
        <v>10</v>
      </c>
      <c r="F6263" s="1">
        <v>43739</v>
      </c>
      <c r="G6263" t="s">
        <v>24</v>
      </c>
      <c r="H6263">
        <v>131.69999999999999</v>
      </c>
      <c r="I6263" t="str" cm="1">
        <f t="array" ref="I6263">IFERROR(
INDEX(Category_Map!$B$3:$B$28,
MATCH(TRIM(SUBSTITUTE(SUBSTITUTE(CLEAN(G6263),CHAR(160),""),CHAR(10),"")),
TRIM(SUBSTITUTE(SUBSTITUTE(Category_Map!$A$3:$A$28,CHAR(160),""),CHAR(10),"")),0)),
"Not Found")</f>
        <v>Transport &amp; Communication</v>
      </c>
      <c r="J6263" t="str">
        <f t="shared" si="97"/>
        <v>Pre-COVID</v>
      </c>
    </row>
    <row r="6264" spans="1:10" x14ac:dyDescent="0.35">
      <c r="A6264" t="s">
        <v>30</v>
      </c>
      <c r="B6264">
        <v>2019</v>
      </c>
      <c r="C6264" t="s">
        <v>43</v>
      </c>
      <c r="D6264">
        <v>148.30000000000001</v>
      </c>
      <c r="E6264">
        <v>10</v>
      </c>
      <c r="F6264" s="1">
        <v>43739</v>
      </c>
      <c r="G6264" t="s">
        <v>25</v>
      </c>
      <c r="H6264">
        <v>148.69999999999999</v>
      </c>
      <c r="I6264" t="str" cm="1">
        <f t="array" ref="I6264">IFERROR(
INDEX(Category_Map!$B$3:$B$28,
MATCH(TRIM(SUBSTITUTE(SUBSTITUTE(CLEAN(G6264),CHAR(160),""),CHAR(10),"")),
TRIM(SUBSTITUTE(SUBSTITUTE(Category_Map!$A$3:$A$28,CHAR(160),""),CHAR(10),"")),0)),
"Not Found")</f>
        <v>Recreation and Personal Care</v>
      </c>
      <c r="J6264" t="str">
        <f t="shared" si="97"/>
        <v>Pre-COVID</v>
      </c>
    </row>
    <row r="6265" spans="1:10" x14ac:dyDescent="0.35">
      <c r="A6265" t="s">
        <v>30</v>
      </c>
      <c r="B6265">
        <v>2019</v>
      </c>
      <c r="C6265" t="s">
        <v>43</v>
      </c>
      <c r="D6265">
        <v>148.30000000000001</v>
      </c>
      <c r="E6265">
        <v>10</v>
      </c>
      <c r="F6265" s="1">
        <v>43739</v>
      </c>
      <c r="G6265" t="s">
        <v>26</v>
      </c>
      <c r="H6265">
        <v>160.69999999999999</v>
      </c>
      <c r="I6265" t="str" cm="1">
        <f t="array" ref="I6265">IFERROR(
INDEX(Category_Map!$B$3:$B$28,
MATCH(TRIM(SUBSTITUTE(SUBSTITUTE(CLEAN(G6265),CHAR(160),""),CHAR(10),"")),
TRIM(SUBSTITUTE(SUBSTITUTE(Category_Map!$A$3:$A$28,CHAR(160),""),CHAR(10),"")),0)),
"Not Found")</f>
        <v>Education</v>
      </c>
      <c r="J6265" t="str">
        <f t="shared" si="97"/>
        <v>Pre-COVID</v>
      </c>
    </row>
    <row r="6266" spans="1:10" x14ac:dyDescent="0.35">
      <c r="A6266" t="s">
        <v>30</v>
      </c>
      <c r="B6266">
        <v>2019</v>
      </c>
      <c r="C6266" t="s">
        <v>43</v>
      </c>
      <c r="D6266">
        <v>148.30000000000001</v>
      </c>
      <c r="E6266">
        <v>10</v>
      </c>
      <c r="F6266" s="1">
        <v>43739</v>
      </c>
      <c r="G6266" t="s">
        <v>27</v>
      </c>
      <c r="H6266">
        <v>140.30000000000001</v>
      </c>
      <c r="I6266" t="str" cm="1">
        <f t="array" ref="I6266">IFERROR(
INDEX(Category_Map!$B$3:$B$28,
MATCH(TRIM(SUBSTITUTE(SUBSTITUTE(CLEAN(G6266),CHAR(160),""),CHAR(10),"")),
TRIM(SUBSTITUTE(SUBSTITUTE(Category_Map!$A$3:$A$28,CHAR(160),""),CHAR(10),"")),0)),
"Not Found")</f>
        <v>Personal care and effects</v>
      </c>
      <c r="J6266" t="str">
        <f t="shared" si="97"/>
        <v>Pre-COVID</v>
      </c>
    </row>
    <row r="6267" spans="1:10" x14ac:dyDescent="0.35">
      <c r="A6267" t="s">
        <v>30</v>
      </c>
      <c r="B6267">
        <v>2019</v>
      </c>
      <c r="C6267" t="s">
        <v>43</v>
      </c>
      <c r="D6267">
        <v>148.30000000000001</v>
      </c>
      <c r="E6267">
        <v>10</v>
      </c>
      <c r="F6267" s="1">
        <v>43739</v>
      </c>
      <c r="G6267" t="s">
        <v>28</v>
      </c>
      <c r="H6267">
        <v>145.69999999999999</v>
      </c>
      <c r="I6267" t="str" cm="1">
        <f t="array" ref="I6267">IFERROR(
INDEX(Category_Map!$B$3:$B$28,
MATCH(TRIM(SUBSTITUTE(SUBSTITUTE(CLEAN(G6267),CHAR(160),""),CHAR(10),"")),
TRIM(SUBSTITUTE(SUBSTITUTE(Category_Map!$A$3:$A$28,CHAR(160),""),CHAR(10),"")),0)),
"Not Found")</f>
        <v>Miscellaneous</v>
      </c>
      <c r="J6267" t="str">
        <f t="shared" si="97"/>
        <v>Pre-COVID</v>
      </c>
    </row>
    <row r="6268" spans="1:10" x14ac:dyDescent="0.35">
      <c r="A6268" t="s">
        <v>33</v>
      </c>
      <c r="B6268">
        <v>2019</v>
      </c>
      <c r="C6268" t="s">
        <v>43</v>
      </c>
      <c r="D6268">
        <v>146</v>
      </c>
      <c r="E6268">
        <v>10</v>
      </c>
      <c r="F6268" s="1">
        <v>43739</v>
      </c>
      <c r="G6268" t="s">
        <v>3</v>
      </c>
      <c r="H6268">
        <v>143.5</v>
      </c>
      <c r="I6268" t="str" cm="1">
        <f t="array" ref="I6268">IFERROR(
INDEX(Category_Map!$B$3:$B$28,
MATCH(TRIM(SUBSTITUTE(SUBSTITUTE(CLEAN(G6268),CHAR(160),""),CHAR(10),"")),
TRIM(SUBSTITUTE(SUBSTITUTE(Category_Map!$A$3:$A$28,CHAR(160),""),CHAR(10),"")),0)),
"Not Found")</f>
        <v>Food</v>
      </c>
      <c r="J6268" t="str">
        <f t="shared" si="97"/>
        <v>Pre-COVID</v>
      </c>
    </row>
    <row r="6269" spans="1:10" x14ac:dyDescent="0.35">
      <c r="A6269" t="s">
        <v>33</v>
      </c>
      <c r="B6269">
        <v>2019</v>
      </c>
      <c r="C6269" t="s">
        <v>43</v>
      </c>
      <c r="D6269">
        <v>146</v>
      </c>
      <c r="E6269">
        <v>10</v>
      </c>
      <c r="F6269" s="1">
        <v>43739</v>
      </c>
      <c r="G6269" t="s">
        <v>4</v>
      </c>
      <c r="H6269">
        <v>159.80000000000001</v>
      </c>
      <c r="I6269" t="str" cm="1">
        <f t="array" ref="I6269">IFERROR(
INDEX(Category_Map!$B$3:$B$28,
MATCH(TRIM(SUBSTITUTE(SUBSTITUTE(CLEAN(G6269),CHAR(160),""),CHAR(10),"")),
TRIM(SUBSTITUTE(SUBSTITUTE(Category_Map!$A$3:$A$28,CHAR(160),""),CHAR(10),"")),0)),
"Not Found")</f>
        <v>Food</v>
      </c>
      <c r="J6269" t="str">
        <f t="shared" si="97"/>
        <v>Pre-COVID</v>
      </c>
    </row>
    <row r="6270" spans="1:10" x14ac:dyDescent="0.35">
      <c r="A6270" t="s">
        <v>33</v>
      </c>
      <c r="B6270">
        <v>2019</v>
      </c>
      <c r="C6270" t="s">
        <v>43</v>
      </c>
      <c r="D6270">
        <v>146</v>
      </c>
      <c r="E6270">
        <v>10</v>
      </c>
      <c r="F6270" s="1">
        <v>43739</v>
      </c>
      <c r="G6270" t="s">
        <v>5</v>
      </c>
      <c r="H6270">
        <v>144.69999999999999</v>
      </c>
      <c r="I6270" t="str" cm="1">
        <f t="array" ref="I6270">IFERROR(
INDEX(Category_Map!$B$3:$B$28,
MATCH(TRIM(SUBSTITUTE(SUBSTITUTE(CLEAN(G6270),CHAR(160),""),CHAR(10),"")),
TRIM(SUBSTITUTE(SUBSTITUTE(Category_Map!$A$3:$A$28,CHAR(160),""),CHAR(10),"")),0)),
"Not Found")</f>
        <v>Food</v>
      </c>
      <c r="J6270" t="str">
        <f t="shared" si="97"/>
        <v>Pre-COVID</v>
      </c>
    </row>
    <row r="6271" spans="1:10" x14ac:dyDescent="0.35">
      <c r="A6271" t="s">
        <v>33</v>
      </c>
      <c r="B6271">
        <v>2019</v>
      </c>
      <c r="C6271" t="s">
        <v>43</v>
      </c>
      <c r="D6271">
        <v>146</v>
      </c>
      <c r="E6271">
        <v>10</v>
      </c>
      <c r="F6271" s="1">
        <v>43739</v>
      </c>
      <c r="G6271" t="s">
        <v>6</v>
      </c>
      <c r="H6271">
        <v>145.6</v>
      </c>
      <c r="I6271" t="str" cm="1">
        <f t="array" ref="I6271">IFERROR(
INDEX(Category_Map!$B$3:$B$28,
MATCH(TRIM(SUBSTITUTE(SUBSTITUTE(CLEAN(G6271),CHAR(160),""),CHAR(10),"")),
TRIM(SUBSTITUTE(SUBSTITUTE(Category_Map!$A$3:$A$28,CHAR(160),""),CHAR(10),"")),0)),
"Not Found")</f>
        <v>Food</v>
      </c>
      <c r="J6271" t="str">
        <f t="shared" si="97"/>
        <v>Pre-COVID</v>
      </c>
    </row>
    <row r="6272" spans="1:10" x14ac:dyDescent="0.35">
      <c r="A6272" t="s">
        <v>33</v>
      </c>
      <c r="B6272">
        <v>2019</v>
      </c>
      <c r="C6272" t="s">
        <v>43</v>
      </c>
      <c r="D6272">
        <v>146</v>
      </c>
      <c r="E6272">
        <v>10</v>
      </c>
      <c r="F6272" s="1">
        <v>43739</v>
      </c>
      <c r="G6272" t="s">
        <v>7</v>
      </c>
      <c r="H6272">
        <v>121.1</v>
      </c>
      <c r="I6272" t="str" cm="1">
        <f t="array" ref="I6272">IFERROR(
INDEX(Category_Map!$B$3:$B$28,
MATCH(TRIM(SUBSTITUTE(SUBSTITUTE(CLEAN(G6272),CHAR(160),""),CHAR(10),"")),
TRIM(SUBSTITUTE(SUBSTITUTE(Category_Map!$A$3:$A$28,CHAR(160),""),CHAR(10),"")),0)),
"Not Found")</f>
        <v>Food</v>
      </c>
      <c r="J6272" t="str">
        <f t="shared" si="97"/>
        <v>Pre-COVID</v>
      </c>
    </row>
    <row r="6273" spans="1:10" x14ac:dyDescent="0.35">
      <c r="A6273" t="s">
        <v>33</v>
      </c>
      <c r="B6273">
        <v>2019</v>
      </c>
      <c r="C6273" t="s">
        <v>43</v>
      </c>
      <c r="D6273">
        <v>146</v>
      </c>
      <c r="E6273">
        <v>10</v>
      </c>
      <c r="F6273" s="1">
        <v>43739</v>
      </c>
      <c r="G6273" t="s">
        <v>8</v>
      </c>
      <c r="H6273">
        <v>150.6</v>
      </c>
      <c r="I6273" t="str" cm="1">
        <f t="array" ref="I6273">IFERROR(
INDEX(Category_Map!$B$3:$B$28,
MATCH(TRIM(SUBSTITUTE(SUBSTITUTE(CLEAN(G6273),CHAR(160),""),CHAR(10),"")),
TRIM(SUBSTITUTE(SUBSTITUTE(Category_Map!$A$3:$A$28,CHAR(160),""),CHAR(10),"")),0)),
"Not Found")</f>
        <v>Food</v>
      </c>
      <c r="J6273" t="str">
        <f t="shared" si="97"/>
        <v>Pre-COVID</v>
      </c>
    </row>
    <row r="6274" spans="1:10" x14ac:dyDescent="0.35">
      <c r="A6274" t="s">
        <v>33</v>
      </c>
      <c r="B6274">
        <v>2019</v>
      </c>
      <c r="C6274" t="s">
        <v>43</v>
      </c>
      <c r="D6274">
        <v>146</v>
      </c>
      <c r="E6274">
        <v>10</v>
      </c>
      <c r="F6274" s="1">
        <v>43739</v>
      </c>
      <c r="G6274" t="s">
        <v>9</v>
      </c>
      <c r="H6274">
        <v>207.2</v>
      </c>
      <c r="I6274" t="str" cm="1">
        <f t="array" ref="I6274">IFERROR(
INDEX(Category_Map!$B$3:$B$28,
MATCH(TRIM(SUBSTITUTE(SUBSTITUTE(CLEAN(G6274),CHAR(160),""),CHAR(10),"")),
TRIM(SUBSTITUTE(SUBSTITUTE(Category_Map!$A$3:$A$28,CHAR(160),""),CHAR(10),"")),0)),
"Not Found")</f>
        <v>Food</v>
      </c>
      <c r="J6274" t="str">
        <f t="shared" ref="J6274:J6337" si="98">IF(F6274 &lt; DATE(2020,3,1), "Pre-COVID", "Post-COVID")</f>
        <v>Pre-COVID</v>
      </c>
    </row>
    <row r="6275" spans="1:10" x14ac:dyDescent="0.35">
      <c r="A6275" t="s">
        <v>33</v>
      </c>
      <c r="B6275">
        <v>2019</v>
      </c>
      <c r="C6275" t="s">
        <v>43</v>
      </c>
      <c r="D6275">
        <v>146</v>
      </c>
      <c r="E6275">
        <v>10</v>
      </c>
      <c r="F6275" s="1">
        <v>43739</v>
      </c>
      <c r="G6275" t="s">
        <v>10</v>
      </c>
      <c r="H6275">
        <v>131.19999999999999</v>
      </c>
      <c r="I6275" t="str" cm="1">
        <f t="array" ref="I6275">IFERROR(
INDEX(Category_Map!$B$3:$B$28,
MATCH(TRIM(SUBSTITUTE(SUBSTITUTE(CLEAN(G6275),CHAR(160),""),CHAR(10),"")),
TRIM(SUBSTITUTE(SUBSTITUTE(Category_Map!$A$3:$A$28,CHAR(160),""),CHAR(10),"")),0)),
"Not Found")</f>
        <v>Food</v>
      </c>
      <c r="J6275" t="str">
        <f t="shared" si="98"/>
        <v>Pre-COVID</v>
      </c>
    </row>
    <row r="6276" spans="1:10" x14ac:dyDescent="0.35">
      <c r="A6276" t="s">
        <v>33</v>
      </c>
      <c r="B6276">
        <v>2019</v>
      </c>
      <c r="C6276" t="s">
        <v>43</v>
      </c>
      <c r="D6276">
        <v>146</v>
      </c>
      <c r="E6276">
        <v>10</v>
      </c>
      <c r="F6276" s="1">
        <v>43739</v>
      </c>
      <c r="G6276" t="s">
        <v>11</v>
      </c>
      <c r="H6276">
        <v>114.8</v>
      </c>
      <c r="I6276" t="str" cm="1">
        <f t="array" ref="I6276">IFERROR(
INDEX(Category_Map!$B$3:$B$28,
MATCH(TRIM(SUBSTITUTE(SUBSTITUTE(CLEAN(G6276),CHAR(160),""),CHAR(10),"")),
TRIM(SUBSTITUTE(SUBSTITUTE(Category_Map!$A$3:$A$28,CHAR(160),""),CHAR(10),"")),0)),
"Not Found")</f>
        <v>Food</v>
      </c>
      <c r="J6276" t="str">
        <f t="shared" si="98"/>
        <v>Pre-COVID</v>
      </c>
    </row>
    <row r="6277" spans="1:10" x14ac:dyDescent="0.35">
      <c r="A6277" t="s">
        <v>33</v>
      </c>
      <c r="B6277">
        <v>2019</v>
      </c>
      <c r="C6277" t="s">
        <v>43</v>
      </c>
      <c r="D6277">
        <v>146</v>
      </c>
      <c r="E6277">
        <v>10</v>
      </c>
      <c r="F6277" s="1">
        <v>43739</v>
      </c>
      <c r="G6277" t="s">
        <v>12</v>
      </c>
      <c r="H6277">
        <v>145.19999999999999</v>
      </c>
      <c r="I6277" t="str" cm="1">
        <f t="array" ref="I6277">IFERROR(
INDEX(Category_Map!$B$3:$B$28,
MATCH(TRIM(SUBSTITUTE(SUBSTITUTE(CLEAN(G6277),CHAR(160),""),CHAR(10),"")),
TRIM(SUBSTITUTE(SUBSTITUTE(Category_Map!$A$3:$A$28,CHAR(160),""),CHAR(10),"")),0)),
"Not Found")</f>
        <v>Food</v>
      </c>
      <c r="J6277" t="str">
        <f t="shared" si="98"/>
        <v>Pre-COVID</v>
      </c>
    </row>
    <row r="6278" spans="1:10" x14ac:dyDescent="0.35">
      <c r="A6278" t="s">
        <v>33</v>
      </c>
      <c r="B6278">
        <v>2019</v>
      </c>
      <c r="C6278" t="s">
        <v>43</v>
      </c>
      <c r="D6278">
        <v>146</v>
      </c>
      <c r="E6278">
        <v>10</v>
      </c>
      <c r="F6278" s="1">
        <v>43739</v>
      </c>
      <c r="G6278" t="s">
        <v>13</v>
      </c>
      <c r="H6278">
        <v>130.19999999999999</v>
      </c>
      <c r="I6278" t="str" cm="1">
        <f t="array" ref="I6278">IFERROR(
INDEX(Category_Map!$B$3:$B$28,
MATCH(TRIM(SUBSTITUTE(SUBSTITUTE(CLEAN(G6278),CHAR(160),""),CHAR(10),"")),
TRIM(SUBSTITUTE(SUBSTITUTE(Category_Map!$A$3:$A$28,CHAR(160),""),CHAR(10),"")),0)),
"Not Found")</f>
        <v>Food and beverages</v>
      </c>
      <c r="J6278" t="str">
        <f t="shared" si="98"/>
        <v>Pre-COVID</v>
      </c>
    </row>
    <row r="6279" spans="1:10" x14ac:dyDescent="0.35">
      <c r="A6279" t="s">
        <v>33</v>
      </c>
      <c r="B6279">
        <v>2019</v>
      </c>
      <c r="C6279" t="s">
        <v>43</v>
      </c>
      <c r="D6279">
        <v>146</v>
      </c>
      <c r="E6279">
        <v>10</v>
      </c>
      <c r="F6279" s="1">
        <v>43739</v>
      </c>
      <c r="G6279" t="s">
        <v>14</v>
      </c>
      <c r="H6279">
        <v>156.80000000000001</v>
      </c>
      <c r="I6279" t="str" cm="1">
        <f t="array" ref="I6279">IFERROR(
INDEX(Category_Map!$B$3:$B$28,
MATCH(TRIM(SUBSTITUTE(SUBSTITUTE(CLEAN(G6279),CHAR(160),""),CHAR(10),"")),
TRIM(SUBSTITUTE(SUBSTITUTE(Category_Map!$A$3:$A$28,CHAR(160),""),CHAR(10),"")),0)),
"Not Found")</f>
        <v>Food and beverages</v>
      </c>
      <c r="J6279" t="str">
        <f t="shared" si="98"/>
        <v>Pre-COVID</v>
      </c>
    </row>
    <row r="6280" spans="1:10" x14ac:dyDescent="0.35">
      <c r="A6280" t="s">
        <v>33</v>
      </c>
      <c r="B6280">
        <v>2019</v>
      </c>
      <c r="C6280" t="s">
        <v>43</v>
      </c>
      <c r="D6280">
        <v>146</v>
      </c>
      <c r="E6280">
        <v>10</v>
      </c>
      <c r="F6280" s="1">
        <v>43739</v>
      </c>
      <c r="G6280" t="s">
        <v>15</v>
      </c>
      <c r="H6280">
        <v>151.9</v>
      </c>
      <c r="I6280" t="str" cm="1">
        <f t="array" ref="I6280">IFERROR(
INDEX(Category_Map!$B$3:$B$28,
MATCH(TRIM(SUBSTITUTE(SUBSTITUTE(CLEAN(G6280),CHAR(160),""),CHAR(10),"")),
TRIM(SUBSTITUTE(SUBSTITUTE(Category_Map!$A$3:$A$28,CHAR(160),""),CHAR(10),"")),0)),
"Not Found")</f>
        <v>Food and beverages</v>
      </c>
      <c r="J6280" t="str">
        <f t="shared" si="98"/>
        <v>Pre-COVID</v>
      </c>
    </row>
    <row r="6281" spans="1:10" x14ac:dyDescent="0.35">
      <c r="A6281" t="s">
        <v>33</v>
      </c>
      <c r="B6281">
        <v>2019</v>
      </c>
      <c r="C6281" t="s">
        <v>43</v>
      </c>
      <c r="D6281">
        <v>146</v>
      </c>
      <c r="E6281">
        <v>10</v>
      </c>
      <c r="F6281" s="1">
        <v>43739</v>
      </c>
      <c r="G6281" t="s">
        <v>16</v>
      </c>
      <c r="H6281">
        <v>169.3</v>
      </c>
      <c r="I6281" t="str" cm="1">
        <f t="array" ref="I6281">IFERROR(
INDEX(Category_Map!$B$3:$B$28,
MATCH(TRIM(SUBSTITUTE(SUBSTITUTE(CLEAN(G6281),CHAR(160),""),CHAR(10),"")),
TRIM(SUBSTITUTE(SUBSTITUTE(Category_Map!$A$3:$A$28,CHAR(160),""),CHAR(10),"")),0)),
"Not Found")</f>
        <v>Miscellaneous</v>
      </c>
      <c r="J6281" t="str">
        <f t="shared" si="98"/>
        <v>Pre-COVID</v>
      </c>
    </row>
    <row r="6282" spans="1:10" x14ac:dyDescent="0.35">
      <c r="A6282" t="s">
        <v>33</v>
      </c>
      <c r="B6282">
        <v>2019</v>
      </c>
      <c r="C6282" t="s">
        <v>43</v>
      </c>
      <c r="D6282">
        <v>146</v>
      </c>
      <c r="E6282">
        <v>10</v>
      </c>
      <c r="F6282" s="1">
        <v>43739</v>
      </c>
      <c r="G6282" t="s">
        <v>17</v>
      </c>
      <c r="H6282">
        <v>145.9</v>
      </c>
      <c r="I6282" t="str" cm="1">
        <f t="array" ref="I6282">IFERROR(
INDEX(Category_Map!$B$3:$B$28,
MATCH(TRIM(SUBSTITUTE(SUBSTITUTE(CLEAN(G6282),CHAR(160),""),CHAR(10),"")),
TRIM(SUBSTITUTE(SUBSTITUTE(Category_Map!$A$3:$A$28,CHAR(160),""),CHAR(10),"")),0)),
"Not Found")</f>
        <v>Clothing and Footwear</v>
      </c>
      <c r="J6282" t="str">
        <f t="shared" si="98"/>
        <v>Pre-COVID</v>
      </c>
    </row>
    <row r="6283" spans="1:10" x14ac:dyDescent="0.35">
      <c r="A6283" t="s">
        <v>33</v>
      </c>
      <c r="B6283">
        <v>2019</v>
      </c>
      <c r="C6283" t="s">
        <v>43</v>
      </c>
      <c r="D6283">
        <v>146</v>
      </c>
      <c r="E6283">
        <v>10</v>
      </c>
      <c r="F6283" s="1">
        <v>43739</v>
      </c>
      <c r="G6283" t="s">
        <v>18</v>
      </c>
      <c r="H6283">
        <v>132.4</v>
      </c>
      <c r="I6283" t="str" cm="1">
        <f t="array" ref="I6283">IFERROR(
INDEX(Category_Map!$B$3:$B$28,
MATCH(TRIM(SUBSTITUTE(SUBSTITUTE(CLEAN(G6283),CHAR(160),""),CHAR(10),"")),
TRIM(SUBSTITUTE(SUBSTITUTE(Category_Map!$A$3:$A$28,CHAR(160),""),CHAR(10),"")),0)),
"Not Found")</f>
        <v>Clothing and Footwear</v>
      </c>
      <c r="J6283" t="str">
        <f t="shared" si="98"/>
        <v>Pre-COVID</v>
      </c>
    </row>
    <row r="6284" spans="1:10" x14ac:dyDescent="0.35">
      <c r="A6284" t="s">
        <v>33</v>
      </c>
      <c r="B6284">
        <v>2019</v>
      </c>
      <c r="C6284" t="s">
        <v>43</v>
      </c>
      <c r="D6284">
        <v>146</v>
      </c>
      <c r="E6284">
        <v>10</v>
      </c>
      <c r="F6284" s="1">
        <v>43739</v>
      </c>
      <c r="G6284" t="s">
        <v>19</v>
      </c>
      <c r="H6284">
        <v>143.9</v>
      </c>
      <c r="I6284" t="str" cm="1">
        <f t="array" ref="I6284">IFERROR(
INDEX(Category_Map!$B$3:$B$28,
MATCH(TRIM(SUBSTITUTE(SUBSTITUTE(CLEAN(G6284),CHAR(160),""),CHAR(10),"")),
TRIM(SUBSTITUTE(SUBSTITUTE(Category_Map!$A$3:$A$28,CHAR(160),""),CHAR(10),"")),0)),
"Not Found")</f>
        <v>Clothing and Footwear</v>
      </c>
      <c r="J6284" t="str">
        <f t="shared" si="98"/>
        <v>Pre-COVID</v>
      </c>
    </row>
    <row r="6285" spans="1:10" x14ac:dyDescent="0.35">
      <c r="A6285" t="s">
        <v>33</v>
      </c>
      <c r="B6285">
        <v>2019</v>
      </c>
      <c r="C6285" t="s">
        <v>43</v>
      </c>
      <c r="D6285">
        <v>146</v>
      </c>
      <c r="E6285">
        <v>10</v>
      </c>
      <c r="F6285" s="1">
        <v>43739</v>
      </c>
      <c r="G6285" t="s">
        <v>20</v>
      </c>
      <c r="H6285">
        <v>153</v>
      </c>
      <c r="I6285" t="str" cm="1">
        <f t="array" ref="I6285">IFERROR(
INDEX(Category_Map!$B$3:$B$28,
MATCH(TRIM(SUBSTITUTE(SUBSTITUTE(CLEAN(G6285),CHAR(160),""),CHAR(10),"")),
TRIM(SUBSTITUTE(SUBSTITUTE(Category_Map!$A$3:$A$28,CHAR(160),""),CHAR(10),"")),0)),
"Not Found")</f>
        <v>Housing and Utilities</v>
      </c>
      <c r="J6285" t="str">
        <f t="shared" si="98"/>
        <v>Pre-COVID</v>
      </c>
    </row>
    <row r="6286" spans="1:10" x14ac:dyDescent="0.35">
      <c r="A6286" t="s">
        <v>33</v>
      </c>
      <c r="B6286">
        <v>2019</v>
      </c>
      <c r="C6286" t="s">
        <v>43</v>
      </c>
      <c r="D6286">
        <v>146</v>
      </c>
      <c r="E6286">
        <v>10</v>
      </c>
      <c r="F6286" s="1">
        <v>43739</v>
      </c>
      <c r="G6286" t="s">
        <v>21</v>
      </c>
      <c r="H6286">
        <v>128.9</v>
      </c>
      <c r="I6286" t="str" cm="1">
        <f t="array" ref="I6286">IFERROR(
INDEX(Category_Map!$B$3:$B$28,
MATCH(TRIM(SUBSTITUTE(SUBSTITUTE(CLEAN(G6286),CHAR(160),""),CHAR(10),"")),
TRIM(SUBSTITUTE(SUBSTITUTE(Category_Map!$A$3:$A$28,CHAR(160),""),CHAR(10),"")),0)),
"Not Found")</f>
        <v>Fuel and Energy</v>
      </c>
      <c r="J6286" t="str">
        <f t="shared" si="98"/>
        <v>Pre-COVID</v>
      </c>
    </row>
    <row r="6287" spans="1:10" x14ac:dyDescent="0.35">
      <c r="A6287" t="s">
        <v>33</v>
      </c>
      <c r="B6287">
        <v>2019</v>
      </c>
      <c r="C6287" t="s">
        <v>43</v>
      </c>
      <c r="D6287">
        <v>146</v>
      </c>
      <c r="E6287">
        <v>10</v>
      </c>
      <c r="F6287" s="1">
        <v>43739</v>
      </c>
      <c r="G6287" t="s">
        <v>22</v>
      </c>
      <c r="H6287">
        <v>138.69999999999999</v>
      </c>
      <c r="I6287" t="str" cm="1">
        <f t="array" ref="I6287">IFERROR(
INDEX(Category_Map!$B$3:$B$28,
MATCH(TRIM(SUBSTITUTE(SUBSTITUTE(CLEAN(G6287),CHAR(160),""),CHAR(10),"")),
TRIM(SUBSTITUTE(SUBSTITUTE(Category_Map!$A$3:$A$28,CHAR(160),""),CHAR(10),"")),0)),
"Not Found")</f>
        <v>Household goods and services</v>
      </c>
      <c r="J6287" t="str">
        <f t="shared" si="98"/>
        <v>Pre-COVID</v>
      </c>
    </row>
    <row r="6288" spans="1:10" x14ac:dyDescent="0.35">
      <c r="A6288" t="s">
        <v>33</v>
      </c>
      <c r="B6288">
        <v>2019</v>
      </c>
      <c r="C6288" t="s">
        <v>43</v>
      </c>
      <c r="D6288">
        <v>146</v>
      </c>
      <c r="E6288">
        <v>10</v>
      </c>
      <c r="F6288" s="1">
        <v>43739</v>
      </c>
      <c r="G6288" t="s">
        <v>23</v>
      </c>
      <c r="H6288">
        <v>142.4</v>
      </c>
      <c r="I6288" t="str" cm="1">
        <f t="array" ref="I6288">IFERROR(
INDEX(Category_Map!$B$3:$B$28,
MATCH(TRIM(SUBSTITUTE(SUBSTITUTE(CLEAN(G6288),CHAR(160),""),CHAR(10),"")),
TRIM(SUBSTITUTE(SUBSTITUTE(Category_Map!$A$3:$A$28,CHAR(160),""),CHAR(10),"")),0)),
"Not Found")</f>
        <v>Health</v>
      </c>
      <c r="J6288" t="str">
        <f t="shared" si="98"/>
        <v>Pre-COVID</v>
      </c>
    </row>
    <row r="6289" spans="1:10" x14ac:dyDescent="0.35">
      <c r="A6289" t="s">
        <v>33</v>
      </c>
      <c r="B6289">
        <v>2019</v>
      </c>
      <c r="C6289" t="s">
        <v>43</v>
      </c>
      <c r="D6289">
        <v>146</v>
      </c>
      <c r="E6289">
        <v>10</v>
      </c>
      <c r="F6289" s="1">
        <v>43739</v>
      </c>
      <c r="G6289" t="s">
        <v>24</v>
      </c>
      <c r="H6289">
        <v>121.5</v>
      </c>
      <c r="I6289" t="str" cm="1">
        <f t="array" ref="I6289">IFERROR(
INDEX(Category_Map!$B$3:$B$28,
MATCH(TRIM(SUBSTITUTE(SUBSTITUTE(CLEAN(G6289),CHAR(160),""),CHAR(10),"")),
TRIM(SUBSTITUTE(SUBSTITUTE(Category_Map!$A$3:$A$28,CHAR(160),""),CHAR(10),"")),0)),
"Not Found")</f>
        <v>Transport &amp; Communication</v>
      </c>
      <c r="J6289" t="str">
        <f t="shared" si="98"/>
        <v>Pre-COVID</v>
      </c>
    </row>
    <row r="6290" spans="1:10" x14ac:dyDescent="0.35">
      <c r="A6290" t="s">
        <v>33</v>
      </c>
      <c r="B6290">
        <v>2019</v>
      </c>
      <c r="C6290" t="s">
        <v>43</v>
      </c>
      <c r="D6290">
        <v>146</v>
      </c>
      <c r="E6290">
        <v>10</v>
      </c>
      <c r="F6290" s="1">
        <v>43739</v>
      </c>
      <c r="G6290" t="s">
        <v>25</v>
      </c>
      <c r="H6290">
        <v>136.19999999999999</v>
      </c>
      <c r="I6290" t="str" cm="1">
        <f t="array" ref="I6290">IFERROR(
INDEX(Category_Map!$B$3:$B$28,
MATCH(TRIM(SUBSTITUTE(SUBSTITUTE(CLEAN(G6290),CHAR(160),""),CHAR(10),"")),
TRIM(SUBSTITUTE(SUBSTITUTE(Category_Map!$A$3:$A$28,CHAR(160),""),CHAR(10),"")),0)),
"Not Found")</f>
        <v>Recreation and Personal Care</v>
      </c>
      <c r="J6290" t="str">
        <f t="shared" si="98"/>
        <v>Pre-COVID</v>
      </c>
    </row>
    <row r="6291" spans="1:10" x14ac:dyDescent="0.35">
      <c r="A6291" t="s">
        <v>33</v>
      </c>
      <c r="B6291">
        <v>2019</v>
      </c>
      <c r="C6291" t="s">
        <v>43</v>
      </c>
      <c r="D6291">
        <v>146</v>
      </c>
      <c r="E6291">
        <v>10</v>
      </c>
      <c r="F6291" s="1">
        <v>43739</v>
      </c>
      <c r="G6291" t="s">
        <v>26</v>
      </c>
      <c r="H6291">
        <v>151.69999999999999</v>
      </c>
      <c r="I6291" t="str" cm="1">
        <f t="array" ref="I6291">IFERROR(
INDEX(Category_Map!$B$3:$B$28,
MATCH(TRIM(SUBSTITUTE(SUBSTITUTE(CLEAN(G6291),CHAR(160),""),CHAR(10),"")),
TRIM(SUBSTITUTE(SUBSTITUTE(Category_Map!$A$3:$A$28,CHAR(160),""),CHAR(10),"")),0)),
"Not Found")</f>
        <v>Education</v>
      </c>
      <c r="J6291" t="str">
        <f t="shared" si="98"/>
        <v>Pre-COVID</v>
      </c>
    </row>
    <row r="6292" spans="1:10" x14ac:dyDescent="0.35">
      <c r="A6292" t="s">
        <v>33</v>
      </c>
      <c r="B6292">
        <v>2019</v>
      </c>
      <c r="C6292" t="s">
        <v>43</v>
      </c>
      <c r="D6292">
        <v>146</v>
      </c>
      <c r="E6292">
        <v>10</v>
      </c>
      <c r="F6292" s="1">
        <v>43739</v>
      </c>
      <c r="G6292" t="s">
        <v>27</v>
      </c>
      <c r="H6292">
        <v>139.5</v>
      </c>
      <c r="I6292" t="str" cm="1">
        <f t="array" ref="I6292">IFERROR(
INDEX(Category_Map!$B$3:$B$28,
MATCH(TRIM(SUBSTITUTE(SUBSTITUTE(CLEAN(G6292),CHAR(160),""),CHAR(10),"")),
TRIM(SUBSTITUTE(SUBSTITUTE(Category_Map!$A$3:$A$28,CHAR(160),""),CHAR(10),"")),0)),
"Not Found")</f>
        <v>Personal care and effects</v>
      </c>
      <c r="J6292" t="str">
        <f t="shared" si="98"/>
        <v>Pre-COVID</v>
      </c>
    </row>
    <row r="6293" spans="1:10" x14ac:dyDescent="0.35">
      <c r="A6293" t="s">
        <v>33</v>
      </c>
      <c r="B6293">
        <v>2019</v>
      </c>
      <c r="C6293" t="s">
        <v>43</v>
      </c>
      <c r="D6293">
        <v>146</v>
      </c>
      <c r="E6293">
        <v>10</v>
      </c>
      <c r="F6293" s="1">
        <v>43739</v>
      </c>
      <c r="G6293" t="s">
        <v>28</v>
      </c>
      <c r="H6293">
        <v>136</v>
      </c>
      <c r="I6293" t="str" cm="1">
        <f t="array" ref="I6293">IFERROR(
INDEX(Category_Map!$B$3:$B$28,
MATCH(TRIM(SUBSTITUTE(SUBSTITUTE(CLEAN(G6293),CHAR(160),""),CHAR(10),"")),
TRIM(SUBSTITUTE(SUBSTITUTE(Category_Map!$A$3:$A$28,CHAR(160),""),CHAR(10),"")),0)),
"Not Found")</f>
        <v>Miscellaneous</v>
      </c>
      <c r="J6293" t="str">
        <f t="shared" si="98"/>
        <v>Pre-COVID</v>
      </c>
    </row>
    <row r="6294" spans="1:10" x14ac:dyDescent="0.35">
      <c r="A6294" t="s">
        <v>34</v>
      </c>
      <c r="B6294">
        <v>2019</v>
      </c>
      <c r="C6294" t="s">
        <v>43</v>
      </c>
      <c r="D6294">
        <v>147.19999999999999</v>
      </c>
      <c r="E6294">
        <v>10</v>
      </c>
      <c r="F6294" s="1">
        <v>43739</v>
      </c>
      <c r="G6294" t="s">
        <v>3</v>
      </c>
      <c r="H6294">
        <v>141.80000000000001</v>
      </c>
      <c r="I6294" t="str" cm="1">
        <f t="array" ref="I6294">IFERROR(
INDEX(Category_Map!$B$3:$B$28,
MATCH(TRIM(SUBSTITUTE(SUBSTITUTE(CLEAN(G6294),CHAR(160),""),CHAR(10),"")),
TRIM(SUBSTITUTE(SUBSTITUTE(Category_Map!$A$3:$A$28,CHAR(160),""),CHAR(10),"")),0)),
"Not Found")</f>
        <v>Food</v>
      </c>
      <c r="J6294" t="str">
        <f t="shared" si="98"/>
        <v>Pre-COVID</v>
      </c>
    </row>
    <row r="6295" spans="1:10" x14ac:dyDescent="0.35">
      <c r="A6295" t="s">
        <v>34</v>
      </c>
      <c r="B6295">
        <v>2019</v>
      </c>
      <c r="C6295" t="s">
        <v>43</v>
      </c>
      <c r="D6295">
        <v>147.19999999999999</v>
      </c>
      <c r="E6295">
        <v>10</v>
      </c>
      <c r="F6295" s="1">
        <v>43739</v>
      </c>
      <c r="G6295" t="s">
        <v>4</v>
      </c>
      <c r="H6295">
        <v>161</v>
      </c>
      <c r="I6295" t="str" cm="1">
        <f t="array" ref="I6295">IFERROR(
INDEX(Category_Map!$B$3:$B$28,
MATCH(TRIM(SUBSTITUTE(SUBSTITUTE(CLEAN(G6295),CHAR(160),""),CHAR(10),"")),
TRIM(SUBSTITUTE(SUBSTITUTE(Category_Map!$A$3:$A$28,CHAR(160),""),CHAR(10),"")),0)),
"Not Found")</f>
        <v>Food</v>
      </c>
      <c r="J6295" t="str">
        <f t="shared" si="98"/>
        <v>Pre-COVID</v>
      </c>
    </row>
    <row r="6296" spans="1:10" x14ac:dyDescent="0.35">
      <c r="A6296" t="s">
        <v>34</v>
      </c>
      <c r="B6296">
        <v>2019</v>
      </c>
      <c r="C6296" t="s">
        <v>43</v>
      </c>
      <c r="D6296">
        <v>147.19999999999999</v>
      </c>
      <c r="E6296">
        <v>10</v>
      </c>
      <c r="F6296" s="1">
        <v>43739</v>
      </c>
      <c r="G6296" t="s">
        <v>5</v>
      </c>
      <c r="H6296">
        <v>142.6</v>
      </c>
      <c r="I6296" t="str" cm="1">
        <f t="array" ref="I6296">IFERROR(
INDEX(Category_Map!$B$3:$B$28,
MATCH(TRIM(SUBSTITUTE(SUBSTITUTE(CLEAN(G6296),CHAR(160),""),CHAR(10),"")),
TRIM(SUBSTITUTE(SUBSTITUTE(Category_Map!$A$3:$A$28,CHAR(160),""),CHAR(10),"")),0)),
"Not Found")</f>
        <v>Food</v>
      </c>
      <c r="J6296" t="str">
        <f t="shared" si="98"/>
        <v>Pre-COVID</v>
      </c>
    </row>
    <row r="6297" spans="1:10" x14ac:dyDescent="0.35">
      <c r="A6297" t="s">
        <v>34</v>
      </c>
      <c r="B6297">
        <v>2019</v>
      </c>
      <c r="C6297" t="s">
        <v>43</v>
      </c>
      <c r="D6297">
        <v>147.19999999999999</v>
      </c>
      <c r="E6297">
        <v>10</v>
      </c>
      <c r="F6297" s="1">
        <v>43739</v>
      </c>
      <c r="G6297" t="s">
        <v>6</v>
      </c>
      <c r="H6297">
        <v>146.19999999999999</v>
      </c>
      <c r="I6297" t="str" cm="1">
        <f t="array" ref="I6297">IFERROR(
INDEX(Category_Map!$B$3:$B$28,
MATCH(TRIM(SUBSTITUTE(SUBSTITUTE(CLEAN(G6297),CHAR(160),""),CHAR(10),"")),
TRIM(SUBSTITUTE(SUBSTITUTE(Category_Map!$A$3:$A$28,CHAR(160),""),CHAR(10),"")),0)),
"Not Found")</f>
        <v>Food</v>
      </c>
      <c r="J6297" t="str">
        <f t="shared" si="98"/>
        <v>Pre-COVID</v>
      </c>
    </row>
    <row r="6298" spans="1:10" x14ac:dyDescent="0.35">
      <c r="A6298" t="s">
        <v>34</v>
      </c>
      <c r="B6298">
        <v>2019</v>
      </c>
      <c r="C6298" t="s">
        <v>43</v>
      </c>
      <c r="D6298">
        <v>147.19999999999999</v>
      </c>
      <c r="E6298">
        <v>10</v>
      </c>
      <c r="F6298" s="1">
        <v>43739</v>
      </c>
      <c r="G6298" t="s">
        <v>7</v>
      </c>
      <c r="H6298">
        <v>123.9</v>
      </c>
      <c r="I6298" t="str" cm="1">
        <f t="array" ref="I6298">IFERROR(
INDEX(Category_Map!$B$3:$B$28,
MATCH(TRIM(SUBSTITUTE(SUBSTITUTE(CLEAN(G6298),CHAR(160),""),CHAR(10),"")),
TRIM(SUBSTITUTE(SUBSTITUTE(Category_Map!$A$3:$A$28,CHAR(160),""),CHAR(10),"")),0)),
"Not Found")</f>
        <v>Food</v>
      </c>
      <c r="J6298" t="str">
        <f t="shared" si="98"/>
        <v>Pre-COVID</v>
      </c>
    </row>
    <row r="6299" spans="1:10" x14ac:dyDescent="0.35">
      <c r="A6299" t="s">
        <v>34</v>
      </c>
      <c r="B6299">
        <v>2019</v>
      </c>
      <c r="C6299" t="s">
        <v>43</v>
      </c>
      <c r="D6299">
        <v>147.19999999999999</v>
      </c>
      <c r="E6299">
        <v>10</v>
      </c>
      <c r="F6299" s="1">
        <v>43739</v>
      </c>
      <c r="G6299" t="s">
        <v>8</v>
      </c>
      <c r="H6299">
        <v>148</v>
      </c>
      <c r="I6299" t="str" cm="1">
        <f t="array" ref="I6299">IFERROR(
INDEX(Category_Map!$B$3:$B$28,
MATCH(TRIM(SUBSTITUTE(SUBSTITUTE(CLEAN(G6299),CHAR(160),""),CHAR(10),"")),
TRIM(SUBSTITUTE(SUBSTITUTE(Category_Map!$A$3:$A$28,CHAR(160),""),CHAR(10),"")),0)),
"Not Found")</f>
        <v>Food</v>
      </c>
      <c r="J6299" t="str">
        <f t="shared" si="98"/>
        <v>Pre-COVID</v>
      </c>
    </row>
    <row r="6300" spans="1:10" x14ac:dyDescent="0.35">
      <c r="A6300" t="s">
        <v>34</v>
      </c>
      <c r="B6300">
        <v>2019</v>
      </c>
      <c r="C6300" t="s">
        <v>43</v>
      </c>
      <c r="D6300">
        <v>147.19999999999999</v>
      </c>
      <c r="E6300">
        <v>10</v>
      </c>
      <c r="F6300" s="1">
        <v>43739</v>
      </c>
      <c r="G6300" t="s">
        <v>9</v>
      </c>
      <c r="H6300">
        <v>188.4</v>
      </c>
      <c r="I6300" t="str" cm="1">
        <f t="array" ref="I6300">IFERROR(
INDEX(Category_Map!$B$3:$B$28,
MATCH(TRIM(SUBSTITUTE(SUBSTITUTE(CLEAN(G6300),CHAR(160),""),CHAR(10),"")),
TRIM(SUBSTITUTE(SUBSTITUTE(Category_Map!$A$3:$A$28,CHAR(160),""),CHAR(10),"")),0)),
"Not Found")</f>
        <v>Food</v>
      </c>
      <c r="J6300" t="str">
        <f t="shared" si="98"/>
        <v>Pre-COVID</v>
      </c>
    </row>
    <row r="6301" spans="1:10" x14ac:dyDescent="0.35">
      <c r="A6301" t="s">
        <v>34</v>
      </c>
      <c r="B6301">
        <v>2019</v>
      </c>
      <c r="C6301" t="s">
        <v>43</v>
      </c>
      <c r="D6301">
        <v>147.19999999999999</v>
      </c>
      <c r="E6301">
        <v>10</v>
      </c>
      <c r="F6301" s="1">
        <v>43739</v>
      </c>
      <c r="G6301" t="s">
        <v>10</v>
      </c>
      <c r="H6301">
        <v>132.5</v>
      </c>
      <c r="I6301" t="str" cm="1">
        <f t="array" ref="I6301">IFERROR(
INDEX(Category_Map!$B$3:$B$28,
MATCH(TRIM(SUBSTITUTE(SUBSTITUTE(CLEAN(G6301),CHAR(160),""),CHAR(10),"")),
TRIM(SUBSTITUTE(SUBSTITUTE(Category_Map!$A$3:$A$28,CHAR(160),""),CHAR(10),"")),0)),
"Not Found")</f>
        <v>Food</v>
      </c>
      <c r="J6301" t="str">
        <f t="shared" si="98"/>
        <v>Pre-COVID</v>
      </c>
    </row>
    <row r="6302" spans="1:10" x14ac:dyDescent="0.35">
      <c r="A6302" t="s">
        <v>34</v>
      </c>
      <c r="B6302">
        <v>2019</v>
      </c>
      <c r="C6302" t="s">
        <v>43</v>
      </c>
      <c r="D6302">
        <v>147.19999999999999</v>
      </c>
      <c r="E6302">
        <v>10</v>
      </c>
      <c r="F6302" s="1">
        <v>43739</v>
      </c>
      <c r="G6302" t="s">
        <v>11</v>
      </c>
      <c r="H6302">
        <v>114</v>
      </c>
      <c r="I6302" t="str" cm="1">
        <f t="array" ref="I6302">IFERROR(
INDEX(Category_Map!$B$3:$B$28,
MATCH(TRIM(SUBSTITUTE(SUBSTITUTE(CLEAN(G6302),CHAR(160),""),CHAR(10),"")),
TRIM(SUBSTITUTE(SUBSTITUTE(Category_Map!$A$3:$A$28,CHAR(160),""),CHAR(10),"")),0)),
"Not Found")</f>
        <v>Food</v>
      </c>
      <c r="J6302" t="str">
        <f t="shared" si="98"/>
        <v>Pre-COVID</v>
      </c>
    </row>
    <row r="6303" spans="1:10" x14ac:dyDescent="0.35">
      <c r="A6303" t="s">
        <v>34</v>
      </c>
      <c r="B6303">
        <v>2019</v>
      </c>
      <c r="C6303" t="s">
        <v>43</v>
      </c>
      <c r="D6303">
        <v>147.19999999999999</v>
      </c>
      <c r="E6303">
        <v>10</v>
      </c>
      <c r="F6303" s="1">
        <v>43739</v>
      </c>
      <c r="G6303" t="s">
        <v>12</v>
      </c>
      <c r="H6303">
        <v>145.4</v>
      </c>
      <c r="I6303" t="str" cm="1">
        <f t="array" ref="I6303">IFERROR(
INDEX(Category_Map!$B$3:$B$28,
MATCH(TRIM(SUBSTITUTE(SUBSTITUTE(CLEAN(G6303),CHAR(160),""),CHAR(10),"")),
TRIM(SUBSTITUTE(SUBSTITUTE(Category_Map!$A$3:$A$28,CHAR(160),""),CHAR(10),"")),0)),
"Not Found")</f>
        <v>Food</v>
      </c>
      <c r="J6303" t="str">
        <f t="shared" si="98"/>
        <v>Pre-COVID</v>
      </c>
    </row>
    <row r="6304" spans="1:10" x14ac:dyDescent="0.35">
      <c r="A6304" t="s">
        <v>34</v>
      </c>
      <c r="B6304">
        <v>2019</v>
      </c>
      <c r="C6304" t="s">
        <v>43</v>
      </c>
      <c r="D6304">
        <v>147.19999999999999</v>
      </c>
      <c r="E6304">
        <v>10</v>
      </c>
      <c r="F6304" s="1">
        <v>43739</v>
      </c>
      <c r="G6304" t="s">
        <v>13</v>
      </c>
      <c r="H6304">
        <v>135.1</v>
      </c>
      <c r="I6304" t="str" cm="1">
        <f t="array" ref="I6304">IFERROR(
INDEX(Category_Map!$B$3:$B$28,
MATCH(TRIM(SUBSTITUTE(SUBSTITUTE(CLEAN(G6304),CHAR(160),""),CHAR(10),"")),
TRIM(SUBSTITUTE(SUBSTITUTE(Category_Map!$A$3:$A$28,CHAR(160),""),CHAR(10),"")),0)),
"Not Found")</f>
        <v>Food and beverages</v>
      </c>
      <c r="J6304" t="str">
        <f t="shared" si="98"/>
        <v>Pre-COVID</v>
      </c>
    </row>
    <row r="6305" spans="1:10" x14ac:dyDescent="0.35">
      <c r="A6305" t="s">
        <v>34</v>
      </c>
      <c r="B6305">
        <v>2019</v>
      </c>
      <c r="C6305" t="s">
        <v>43</v>
      </c>
      <c r="D6305">
        <v>147.19999999999999</v>
      </c>
      <c r="E6305">
        <v>10</v>
      </c>
      <c r="F6305" s="1">
        <v>43739</v>
      </c>
      <c r="G6305" t="s">
        <v>14</v>
      </c>
      <c r="H6305">
        <v>157.1</v>
      </c>
      <c r="I6305" t="str" cm="1">
        <f t="array" ref="I6305">IFERROR(
INDEX(Category_Map!$B$3:$B$28,
MATCH(TRIM(SUBSTITUTE(SUBSTITUTE(CLEAN(G6305),CHAR(160),""),CHAR(10),"")),
TRIM(SUBSTITUTE(SUBSTITUTE(Category_Map!$A$3:$A$28,CHAR(160),""),CHAR(10),"")),0)),
"Not Found")</f>
        <v>Food and beverages</v>
      </c>
      <c r="J6305" t="str">
        <f t="shared" si="98"/>
        <v>Pre-COVID</v>
      </c>
    </row>
    <row r="6306" spans="1:10" x14ac:dyDescent="0.35">
      <c r="A6306" t="s">
        <v>34</v>
      </c>
      <c r="B6306">
        <v>2019</v>
      </c>
      <c r="C6306" t="s">
        <v>43</v>
      </c>
      <c r="D6306">
        <v>147.19999999999999</v>
      </c>
      <c r="E6306">
        <v>10</v>
      </c>
      <c r="F6306" s="1">
        <v>43739</v>
      </c>
      <c r="G6306" t="s">
        <v>15</v>
      </c>
      <c r="H6306">
        <v>149.6</v>
      </c>
      <c r="I6306" t="str" cm="1">
        <f t="array" ref="I6306">IFERROR(
INDEX(Category_Map!$B$3:$B$28,
MATCH(TRIM(SUBSTITUTE(SUBSTITUTE(CLEAN(G6306),CHAR(160),""),CHAR(10),"")),
TRIM(SUBSTITUTE(SUBSTITUTE(Category_Map!$A$3:$A$28,CHAR(160),""),CHAR(10),"")),0)),
"Not Found")</f>
        <v>Food and beverages</v>
      </c>
      <c r="J6306" t="str">
        <f t="shared" si="98"/>
        <v>Pre-COVID</v>
      </c>
    </row>
    <row r="6307" spans="1:10" x14ac:dyDescent="0.35">
      <c r="A6307" t="s">
        <v>34</v>
      </c>
      <c r="B6307">
        <v>2019</v>
      </c>
      <c r="C6307" t="s">
        <v>43</v>
      </c>
      <c r="D6307">
        <v>147.19999999999999</v>
      </c>
      <c r="E6307">
        <v>10</v>
      </c>
      <c r="F6307" s="1">
        <v>43739</v>
      </c>
      <c r="G6307" t="s">
        <v>16</v>
      </c>
      <c r="H6307">
        <v>167.1</v>
      </c>
      <c r="I6307" t="str" cm="1">
        <f t="array" ref="I6307">IFERROR(
INDEX(Category_Map!$B$3:$B$28,
MATCH(TRIM(SUBSTITUTE(SUBSTITUTE(CLEAN(G6307),CHAR(160),""),CHAR(10),"")),
TRIM(SUBSTITUTE(SUBSTITUTE(Category_Map!$A$3:$A$28,CHAR(160),""),CHAR(10),"")),0)),
"Not Found")</f>
        <v>Miscellaneous</v>
      </c>
      <c r="J6307" t="str">
        <f t="shared" si="98"/>
        <v>Pre-COVID</v>
      </c>
    </row>
    <row r="6308" spans="1:10" x14ac:dyDescent="0.35">
      <c r="A6308" t="s">
        <v>34</v>
      </c>
      <c r="B6308">
        <v>2019</v>
      </c>
      <c r="C6308" t="s">
        <v>43</v>
      </c>
      <c r="D6308">
        <v>147.19999999999999</v>
      </c>
      <c r="E6308">
        <v>10</v>
      </c>
      <c r="F6308" s="1">
        <v>43739</v>
      </c>
      <c r="G6308" t="s">
        <v>17</v>
      </c>
      <c r="H6308">
        <v>149.4</v>
      </c>
      <c r="I6308" t="str" cm="1">
        <f t="array" ref="I6308">IFERROR(
INDEX(Category_Map!$B$3:$B$28,
MATCH(TRIM(SUBSTITUTE(SUBSTITUTE(CLEAN(G6308),CHAR(160),""),CHAR(10),"")),
TRIM(SUBSTITUTE(SUBSTITUTE(Category_Map!$A$3:$A$28,CHAR(160),""),CHAR(10),"")),0)),
"Not Found")</f>
        <v>Clothing and Footwear</v>
      </c>
      <c r="J6308" t="str">
        <f t="shared" si="98"/>
        <v>Pre-COVID</v>
      </c>
    </row>
    <row r="6309" spans="1:10" x14ac:dyDescent="0.35">
      <c r="A6309" t="s">
        <v>34</v>
      </c>
      <c r="B6309">
        <v>2019</v>
      </c>
      <c r="C6309" t="s">
        <v>43</v>
      </c>
      <c r="D6309">
        <v>147.19999999999999</v>
      </c>
      <c r="E6309">
        <v>10</v>
      </c>
      <c r="F6309" s="1">
        <v>43739</v>
      </c>
      <c r="G6309" t="s">
        <v>18</v>
      </c>
      <c r="H6309">
        <v>140.80000000000001</v>
      </c>
      <c r="I6309" t="str" cm="1">
        <f t="array" ref="I6309">IFERROR(
INDEX(Category_Map!$B$3:$B$28,
MATCH(TRIM(SUBSTITUTE(SUBSTITUTE(CLEAN(G6309),CHAR(160),""),CHAR(10),"")),
TRIM(SUBSTITUTE(SUBSTITUTE(Category_Map!$A$3:$A$28,CHAR(160),""),CHAR(10),"")),0)),
"Not Found")</f>
        <v>Clothing and Footwear</v>
      </c>
      <c r="J6309" t="str">
        <f t="shared" si="98"/>
        <v>Pre-COVID</v>
      </c>
    </row>
    <row r="6310" spans="1:10" x14ac:dyDescent="0.35">
      <c r="A6310" t="s">
        <v>34</v>
      </c>
      <c r="B6310">
        <v>2019</v>
      </c>
      <c r="C6310" t="s">
        <v>43</v>
      </c>
      <c r="D6310">
        <v>147.19999999999999</v>
      </c>
      <c r="E6310">
        <v>10</v>
      </c>
      <c r="F6310" s="1">
        <v>43739</v>
      </c>
      <c r="G6310" t="s">
        <v>19</v>
      </c>
      <c r="H6310">
        <v>148.19999999999999</v>
      </c>
      <c r="I6310" t="str" cm="1">
        <f t="array" ref="I6310">IFERROR(
INDEX(Category_Map!$B$3:$B$28,
MATCH(TRIM(SUBSTITUTE(SUBSTITUTE(CLEAN(G6310),CHAR(160),""),CHAR(10),"")),
TRIM(SUBSTITUTE(SUBSTITUTE(Category_Map!$A$3:$A$28,CHAR(160),""),CHAR(10),"")),0)),
"Not Found")</f>
        <v>Clothing and Footwear</v>
      </c>
      <c r="J6310" t="str">
        <f t="shared" si="98"/>
        <v>Pre-COVID</v>
      </c>
    </row>
    <row r="6311" spans="1:10" x14ac:dyDescent="0.35">
      <c r="A6311" t="s">
        <v>34</v>
      </c>
      <c r="B6311">
        <v>2019</v>
      </c>
      <c r="C6311" t="s">
        <v>43</v>
      </c>
      <c r="D6311">
        <v>147.19999999999999</v>
      </c>
      <c r="E6311">
        <v>10</v>
      </c>
      <c r="F6311" s="1">
        <v>43739</v>
      </c>
      <c r="G6311" t="s">
        <v>20</v>
      </c>
      <c r="H6311">
        <v>153</v>
      </c>
      <c r="I6311" t="str" cm="1">
        <f t="array" ref="I6311">IFERROR(
INDEX(Category_Map!$B$3:$B$28,
MATCH(TRIM(SUBSTITUTE(SUBSTITUTE(CLEAN(G6311),CHAR(160),""),CHAR(10),"")),
TRIM(SUBSTITUTE(SUBSTITUTE(Category_Map!$A$3:$A$28,CHAR(160),""),CHAR(10),"")),0)),
"Not Found")</f>
        <v>Housing and Utilities</v>
      </c>
      <c r="J6311" t="str">
        <f t="shared" si="98"/>
        <v>Pre-COVID</v>
      </c>
    </row>
    <row r="6312" spans="1:10" x14ac:dyDescent="0.35">
      <c r="A6312" t="s">
        <v>34</v>
      </c>
      <c r="B6312">
        <v>2019</v>
      </c>
      <c r="C6312" t="s">
        <v>43</v>
      </c>
      <c r="D6312">
        <v>147.19999999999999</v>
      </c>
      <c r="E6312">
        <v>10</v>
      </c>
      <c r="F6312" s="1">
        <v>43739</v>
      </c>
      <c r="G6312" t="s">
        <v>21</v>
      </c>
      <c r="H6312">
        <v>140.6</v>
      </c>
      <c r="I6312" t="str" cm="1">
        <f t="array" ref="I6312">IFERROR(
INDEX(Category_Map!$B$3:$B$28,
MATCH(TRIM(SUBSTITUTE(SUBSTITUTE(CLEAN(G6312),CHAR(160),""),CHAR(10),"")),
TRIM(SUBSTITUTE(SUBSTITUTE(Category_Map!$A$3:$A$28,CHAR(160),""),CHAR(10),"")),0)),
"Not Found")</f>
        <v>Fuel and Energy</v>
      </c>
      <c r="J6312" t="str">
        <f t="shared" si="98"/>
        <v>Pre-COVID</v>
      </c>
    </row>
    <row r="6313" spans="1:10" x14ac:dyDescent="0.35">
      <c r="A6313" t="s">
        <v>34</v>
      </c>
      <c r="B6313">
        <v>2019</v>
      </c>
      <c r="C6313" t="s">
        <v>43</v>
      </c>
      <c r="D6313">
        <v>147.19999999999999</v>
      </c>
      <c r="E6313">
        <v>10</v>
      </c>
      <c r="F6313" s="1">
        <v>43739</v>
      </c>
      <c r="G6313" t="s">
        <v>22</v>
      </c>
      <c r="H6313">
        <v>145</v>
      </c>
      <c r="I6313" t="str" cm="1">
        <f t="array" ref="I6313">IFERROR(
INDEX(Category_Map!$B$3:$B$28,
MATCH(TRIM(SUBSTITUTE(SUBSTITUTE(CLEAN(G6313),CHAR(160),""),CHAR(10),"")),
TRIM(SUBSTITUTE(SUBSTITUTE(Category_Map!$A$3:$A$28,CHAR(160),""),CHAR(10),"")),0)),
"Not Found")</f>
        <v>Household goods and services</v>
      </c>
      <c r="J6313" t="str">
        <f t="shared" si="98"/>
        <v>Pre-COVID</v>
      </c>
    </row>
    <row r="6314" spans="1:10" x14ac:dyDescent="0.35">
      <c r="A6314" t="s">
        <v>34</v>
      </c>
      <c r="B6314">
        <v>2019</v>
      </c>
      <c r="C6314" t="s">
        <v>43</v>
      </c>
      <c r="D6314">
        <v>147.19999999999999</v>
      </c>
      <c r="E6314">
        <v>10</v>
      </c>
      <c r="F6314" s="1">
        <v>43739</v>
      </c>
      <c r="G6314" t="s">
        <v>23</v>
      </c>
      <c r="H6314">
        <v>149.4</v>
      </c>
      <c r="I6314" t="str" cm="1">
        <f t="array" ref="I6314">IFERROR(
INDEX(Category_Map!$B$3:$B$28,
MATCH(TRIM(SUBSTITUTE(SUBSTITUTE(CLEAN(G6314),CHAR(160),""),CHAR(10),"")),
TRIM(SUBSTITUTE(SUBSTITUTE(Category_Map!$A$3:$A$28,CHAR(160),""),CHAR(10),"")),0)),
"Not Found")</f>
        <v>Health</v>
      </c>
      <c r="J6314" t="str">
        <f t="shared" si="98"/>
        <v>Pre-COVID</v>
      </c>
    </row>
    <row r="6315" spans="1:10" x14ac:dyDescent="0.35">
      <c r="A6315" t="s">
        <v>34</v>
      </c>
      <c r="B6315">
        <v>2019</v>
      </c>
      <c r="C6315" t="s">
        <v>43</v>
      </c>
      <c r="D6315">
        <v>147.19999999999999</v>
      </c>
      <c r="E6315">
        <v>10</v>
      </c>
      <c r="F6315" s="1">
        <v>43739</v>
      </c>
      <c r="G6315" t="s">
        <v>24</v>
      </c>
      <c r="H6315">
        <v>126.3</v>
      </c>
      <c r="I6315" t="str" cm="1">
        <f t="array" ref="I6315">IFERROR(
INDEX(Category_Map!$B$3:$B$28,
MATCH(TRIM(SUBSTITUTE(SUBSTITUTE(CLEAN(G6315),CHAR(160),""),CHAR(10),"")),
TRIM(SUBSTITUTE(SUBSTITUTE(Category_Map!$A$3:$A$28,CHAR(160),""),CHAR(10),"")),0)),
"Not Found")</f>
        <v>Transport &amp; Communication</v>
      </c>
      <c r="J6315" t="str">
        <f t="shared" si="98"/>
        <v>Pre-COVID</v>
      </c>
    </row>
    <row r="6316" spans="1:10" x14ac:dyDescent="0.35">
      <c r="A6316" t="s">
        <v>34</v>
      </c>
      <c r="B6316">
        <v>2019</v>
      </c>
      <c r="C6316" t="s">
        <v>43</v>
      </c>
      <c r="D6316">
        <v>147.19999999999999</v>
      </c>
      <c r="E6316">
        <v>10</v>
      </c>
      <c r="F6316" s="1">
        <v>43739</v>
      </c>
      <c r="G6316" t="s">
        <v>25</v>
      </c>
      <c r="H6316">
        <v>141.69999999999999</v>
      </c>
      <c r="I6316" t="str" cm="1">
        <f t="array" ref="I6316">IFERROR(
INDEX(Category_Map!$B$3:$B$28,
MATCH(TRIM(SUBSTITUTE(SUBSTITUTE(CLEAN(G6316),CHAR(160),""),CHAR(10),"")),
TRIM(SUBSTITUTE(SUBSTITUTE(Category_Map!$A$3:$A$28,CHAR(160),""),CHAR(10),"")),0)),
"Not Found")</f>
        <v>Recreation and Personal Care</v>
      </c>
      <c r="J6316" t="str">
        <f t="shared" si="98"/>
        <v>Pre-COVID</v>
      </c>
    </row>
    <row r="6317" spans="1:10" x14ac:dyDescent="0.35">
      <c r="A6317" t="s">
        <v>34</v>
      </c>
      <c r="B6317">
        <v>2019</v>
      </c>
      <c r="C6317" t="s">
        <v>43</v>
      </c>
      <c r="D6317">
        <v>147.19999999999999</v>
      </c>
      <c r="E6317">
        <v>10</v>
      </c>
      <c r="F6317" s="1">
        <v>43739</v>
      </c>
      <c r="G6317" t="s">
        <v>26</v>
      </c>
      <c r="H6317">
        <v>155.4</v>
      </c>
      <c r="I6317" t="str" cm="1">
        <f t="array" ref="I6317">IFERROR(
INDEX(Category_Map!$B$3:$B$28,
MATCH(TRIM(SUBSTITUTE(SUBSTITUTE(CLEAN(G6317),CHAR(160),""),CHAR(10),"")),
TRIM(SUBSTITUTE(SUBSTITUTE(Category_Map!$A$3:$A$28,CHAR(160),""),CHAR(10),"")),0)),
"Not Found")</f>
        <v>Education</v>
      </c>
      <c r="J6317" t="str">
        <f t="shared" si="98"/>
        <v>Pre-COVID</v>
      </c>
    </row>
    <row r="6318" spans="1:10" x14ac:dyDescent="0.35">
      <c r="A6318" t="s">
        <v>34</v>
      </c>
      <c r="B6318">
        <v>2019</v>
      </c>
      <c r="C6318" t="s">
        <v>43</v>
      </c>
      <c r="D6318">
        <v>147.19999999999999</v>
      </c>
      <c r="E6318">
        <v>10</v>
      </c>
      <c r="F6318" s="1">
        <v>43739</v>
      </c>
      <c r="G6318" t="s">
        <v>27</v>
      </c>
      <c r="H6318">
        <v>140</v>
      </c>
      <c r="I6318" t="str" cm="1">
        <f t="array" ref="I6318">IFERROR(
INDEX(Category_Map!$B$3:$B$28,
MATCH(TRIM(SUBSTITUTE(SUBSTITUTE(CLEAN(G6318),CHAR(160),""),CHAR(10),"")),
TRIM(SUBSTITUTE(SUBSTITUTE(Category_Map!$A$3:$A$28,CHAR(160),""),CHAR(10),"")),0)),
"Not Found")</f>
        <v>Personal care and effects</v>
      </c>
      <c r="J6318" t="str">
        <f t="shared" si="98"/>
        <v>Pre-COVID</v>
      </c>
    </row>
    <row r="6319" spans="1:10" x14ac:dyDescent="0.35">
      <c r="A6319" t="s">
        <v>34</v>
      </c>
      <c r="B6319">
        <v>2019</v>
      </c>
      <c r="C6319" t="s">
        <v>43</v>
      </c>
      <c r="D6319">
        <v>147.19999999999999</v>
      </c>
      <c r="E6319">
        <v>10</v>
      </c>
      <c r="F6319" s="1">
        <v>43739</v>
      </c>
      <c r="G6319" t="s">
        <v>28</v>
      </c>
      <c r="H6319">
        <v>141</v>
      </c>
      <c r="I6319" t="str" cm="1">
        <f t="array" ref="I6319">IFERROR(
INDEX(Category_Map!$B$3:$B$28,
MATCH(TRIM(SUBSTITUTE(SUBSTITUTE(CLEAN(G6319),CHAR(160),""),CHAR(10),"")),
TRIM(SUBSTITUTE(SUBSTITUTE(Category_Map!$A$3:$A$28,CHAR(160),""),CHAR(10),"")),0)),
"Not Found")</f>
        <v>Miscellaneous</v>
      </c>
      <c r="J6319" t="str">
        <f t="shared" si="98"/>
        <v>Pre-COVID</v>
      </c>
    </row>
    <row r="6320" spans="1:10" x14ac:dyDescent="0.35">
      <c r="A6320" t="s">
        <v>30</v>
      </c>
      <c r="B6320">
        <v>2019</v>
      </c>
      <c r="C6320" t="s">
        <v>45</v>
      </c>
      <c r="D6320">
        <v>149.9</v>
      </c>
      <c r="E6320">
        <v>11</v>
      </c>
      <c r="F6320" s="1">
        <v>43770</v>
      </c>
      <c r="G6320" t="s">
        <v>3</v>
      </c>
      <c r="H6320">
        <v>141.80000000000001</v>
      </c>
      <c r="I6320" t="str" cm="1">
        <f t="array" ref="I6320">IFERROR(
INDEX(Category_Map!$B$3:$B$28,
MATCH(TRIM(SUBSTITUTE(SUBSTITUTE(CLEAN(G6320),CHAR(160),""),CHAR(10),"")),
TRIM(SUBSTITUTE(SUBSTITUTE(Category_Map!$A$3:$A$28,CHAR(160),""),CHAR(10),"")),0)),
"Not Found")</f>
        <v>Food</v>
      </c>
      <c r="J6320" t="str">
        <f t="shared" si="98"/>
        <v>Pre-COVID</v>
      </c>
    </row>
    <row r="6321" spans="1:10" x14ac:dyDescent="0.35">
      <c r="A6321" t="s">
        <v>30</v>
      </c>
      <c r="B6321">
        <v>2019</v>
      </c>
      <c r="C6321" t="s">
        <v>45</v>
      </c>
      <c r="D6321">
        <v>149.9</v>
      </c>
      <c r="E6321">
        <v>11</v>
      </c>
      <c r="F6321" s="1">
        <v>43770</v>
      </c>
      <c r="G6321" t="s">
        <v>4</v>
      </c>
      <c r="H6321">
        <v>163.69999999999999</v>
      </c>
      <c r="I6321" t="str" cm="1">
        <f t="array" ref="I6321">IFERROR(
INDEX(Category_Map!$B$3:$B$28,
MATCH(TRIM(SUBSTITUTE(SUBSTITUTE(CLEAN(G6321),CHAR(160),""),CHAR(10),"")),
TRIM(SUBSTITUTE(SUBSTITUTE(Category_Map!$A$3:$A$28,CHAR(160),""),CHAR(10),"")),0)),
"Not Found")</f>
        <v>Food</v>
      </c>
      <c r="J6321" t="str">
        <f t="shared" si="98"/>
        <v>Pre-COVID</v>
      </c>
    </row>
    <row r="6322" spans="1:10" x14ac:dyDescent="0.35">
      <c r="A6322" t="s">
        <v>30</v>
      </c>
      <c r="B6322">
        <v>2019</v>
      </c>
      <c r="C6322" t="s">
        <v>45</v>
      </c>
      <c r="D6322">
        <v>149.9</v>
      </c>
      <c r="E6322">
        <v>11</v>
      </c>
      <c r="F6322" s="1">
        <v>43770</v>
      </c>
      <c r="G6322" t="s">
        <v>5</v>
      </c>
      <c r="H6322">
        <v>143.80000000000001</v>
      </c>
      <c r="I6322" t="str" cm="1">
        <f t="array" ref="I6322">IFERROR(
INDEX(Category_Map!$B$3:$B$28,
MATCH(TRIM(SUBSTITUTE(SUBSTITUTE(CLEAN(G6322),CHAR(160),""),CHAR(10),"")),
TRIM(SUBSTITUTE(SUBSTITUTE(Category_Map!$A$3:$A$28,CHAR(160),""),CHAR(10),"")),0)),
"Not Found")</f>
        <v>Food</v>
      </c>
      <c r="J6322" t="str">
        <f t="shared" si="98"/>
        <v>Pre-COVID</v>
      </c>
    </row>
    <row r="6323" spans="1:10" x14ac:dyDescent="0.35">
      <c r="A6323" t="s">
        <v>30</v>
      </c>
      <c r="B6323">
        <v>2019</v>
      </c>
      <c r="C6323" t="s">
        <v>45</v>
      </c>
      <c r="D6323">
        <v>149.9</v>
      </c>
      <c r="E6323">
        <v>11</v>
      </c>
      <c r="F6323" s="1">
        <v>43770</v>
      </c>
      <c r="G6323" t="s">
        <v>6</v>
      </c>
      <c r="H6323">
        <v>147.1</v>
      </c>
      <c r="I6323" t="str" cm="1">
        <f t="array" ref="I6323">IFERROR(
INDEX(Category_Map!$B$3:$B$28,
MATCH(TRIM(SUBSTITUTE(SUBSTITUTE(CLEAN(G6323),CHAR(160),""),CHAR(10),"")),
TRIM(SUBSTITUTE(SUBSTITUTE(Category_Map!$A$3:$A$28,CHAR(160),""),CHAR(10),"")),0)),
"Not Found")</f>
        <v>Food</v>
      </c>
      <c r="J6323" t="str">
        <f t="shared" si="98"/>
        <v>Pre-COVID</v>
      </c>
    </row>
    <row r="6324" spans="1:10" x14ac:dyDescent="0.35">
      <c r="A6324" t="s">
        <v>30</v>
      </c>
      <c r="B6324">
        <v>2019</v>
      </c>
      <c r="C6324" t="s">
        <v>45</v>
      </c>
      <c r="D6324">
        <v>149.9</v>
      </c>
      <c r="E6324">
        <v>11</v>
      </c>
      <c r="F6324" s="1">
        <v>43770</v>
      </c>
      <c r="G6324" t="s">
        <v>7</v>
      </c>
      <c r="H6324">
        <v>126</v>
      </c>
      <c r="I6324" t="str" cm="1">
        <f t="array" ref="I6324">IFERROR(
INDEX(Category_Map!$B$3:$B$28,
MATCH(TRIM(SUBSTITUTE(SUBSTITUTE(CLEAN(G6324),CHAR(160),""),CHAR(10),"")),
TRIM(SUBSTITUTE(SUBSTITUTE(Category_Map!$A$3:$A$28,CHAR(160),""),CHAR(10),"")),0)),
"Not Found")</f>
        <v>Food</v>
      </c>
      <c r="J6324" t="str">
        <f t="shared" si="98"/>
        <v>Pre-COVID</v>
      </c>
    </row>
    <row r="6325" spans="1:10" x14ac:dyDescent="0.35">
      <c r="A6325" t="s">
        <v>30</v>
      </c>
      <c r="B6325">
        <v>2019</v>
      </c>
      <c r="C6325" t="s">
        <v>45</v>
      </c>
      <c r="D6325">
        <v>149.9</v>
      </c>
      <c r="E6325">
        <v>11</v>
      </c>
      <c r="F6325" s="1">
        <v>43770</v>
      </c>
      <c r="G6325" t="s">
        <v>8</v>
      </c>
      <c r="H6325">
        <v>146.19999999999999</v>
      </c>
      <c r="I6325" t="str" cm="1">
        <f t="array" ref="I6325">IFERROR(
INDEX(Category_Map!$B$3:$B$28,
MATCH(TRIM(SUBSTITUTE(SUBSTITUTE(CLEAN(G6325),CHAR(160),""),CHAR(10),"")),
TRIM(SUBSTITUTE(SUBSTITUTE(Category_Map!$A$3:$A$28,CHAR(160),""),CHAR(10),"")),0)),
"Not Found")</f>
        <v>Food</v>
      </c>
      <c r="J6325" t="str">
        <f t="shared" si="98"/>
        <v>Pre-COVID</v>
      </c>
    </row>
    <row r="6326" spans="1:10" x14ac:dyDescent="0.35">
      <c r="A6326" t="s">
        <v>30</v>
      </c>
      <c r="B6326">
        <v>2019</v>
      </c>
      <c r="C6326" t="s">
        <v>45</v>
      </c>
      <c r="D6326">
        <v>149.9</v>
      </c>
      <c r="E6326">
        <v>11</v>
      </c>
      <c r="F6326" s="1">
        <v>43770</v>
      </c>
      <c r="G6326" t="s">
        <v>9</v>
      </c>
      <c r="H6326">
        <v>191.4</v>
      </c>
      <c r="I6326" t="str" cm="1">
        <f t="array" ref="I6326">IFERROR(
INDEX(Category_Map!$B$3:$B$28,
MATCH(TRIM(SUBSTITUTE(SUBSTITUTE(CLEAN(G6326),CHAR(160),""),CHAR(10),"")),
TRIM(SUBSTITUTE(SUBSTITUTE(Category_Map!$A$3:$A$28,CHAR(160),""),CHAR(10),"")),0)),
"Not Found")</f>
        <v>Food</v>
      </c>
      <c r="J6326" t="str">
        <f t="shared" si="98"/>
        <v>Pre-COVID</v>
      </c>
    </row>
    <row r="6327" spans="1:10" x14ac:dyDescent="0.35">
      <c r="A6327" t="s">
        <v>30</v>
      </c>
      <c r="B6327">
        <v>2019</v>
      </c>
      <c r="C6327" t="s">
        <v>45</v>
      </c>
      <c r="D6327">
        <v>149.9</v>
      </c>
      <c r="E6327">
        <v>11</v>
      </c>
      <c r="F6327" s="1">
        <v>43770</v>
      </c>
      <c r="G6327" t="s">
        <v>10</v>
      </c>
      <c r="H6327">
        <v>136.19999999999999</v>
      </c>
      <c r="I6327" t="str" cm="1">
        <f t="array" ref="I6327">IFERROR(
INDEX(Category_Map!$B$3:$B$28,
MATCH(TRIM(SUBSTITUTE(SUBSTITUTE(CLEAN(G6327),CHAR(160),""),CHAR(10),"")),
TRIM(SUBSTITUTE(SUBSTITUTE(Category_Map!$A$3:$A$28,CHAR(160),""),CHAR(10),"")),0)),
"Not Found")</f>
        <v>Food</v>
      </c>
      <c r="J6327" t="str">
        <f t="shared" si="98"/>
        <v>Pre-COVID</v>
      </c>
    </row>
    <row r="6328" spans="1:10" x14ac:dyDescent="0.35">
      <c r="A6328" t="s">
        <v>30</v>
      </c>
      <c r="B6328">
        <v>2019</v>
      </c>
      <c r="C6328" t="s">
        <v>45</v>
      </c>
      <c r="D6328">
        <v>149.9</v>
      </c>
      <c r="E6328">
        <v>11</v>
      </c>
      <c r="F6328" s="1">
        <v>43770</v>
      </c>
      <c r="G6328" t="s">
        <v>11</v>
      </c>
      <c r="H6328">
        <v>113.8</v>
      </c>
      <c r="I6328" t="str" cm="1">
        <f t="array" ref="I6328">IFERROR(
INDEX(Category_Map!$B$3:$B$28,
MATCH(TRIM(SUBSTITUTE(SUBSTITUTE(CLEAN(G6328),CHAR(160),""),CHAR(10),"")),
TRIM(SUBSTITUTE(SUBSTITUTE(Category_Map!$A$3:$A$28,CHAR(160),""),CHAR(10),"")),0)),
"Not Found")</f>
        <v>Food</v>
      </c>
      <c r="J6328" t="str">
        <f t="shared" si="98"/>
        <v>Pre-COVID</v>
      </c>
    </row>
    <row r="6329" spans="1:10" x14ac:dyDescent="0.35">
      <c r="A6329" t="s">
        <v>30</v>
      </c>
      <c r="B6329">
        <v>2019</v>
      </c>
      <c r="C6329" t="s">
        <v>45</v>
      </c>
      <c r="D6329">
        <v>149.9</v>
      </c>
      <c r="E6329">
        <v>11</v>
      </c>
      <c r="F6329" s="1">
        <v>43770</v>
      </c>
      <c r="G6329" t="s">
        <v>12</v>
      </c>
      <c r="H6329">
        <v>147.30000000000001</v>
      </c>
      <c r="I6329" t="str" cm="1">
        <f t="array" ref="I6329">IFERROR(
INDEX(Category_Map!$B$3:$B$28,
MATCH(TRIM(SUBSTITUTE(SUBSTITUTE(CLEAN(G6329),CHAR(160),""),CHAR(10),"")),
TRIM(SUBSTITUTE(SUBSTITUTE(Category_Map!$A$3:$A$28,CHAR(160),""),CHAR(10),"")),0)),
"Not Found")</f>
        <v>Food</v>
      </c>
      <c r="J6329" t="str">
        <f t="shared" si="98"/>
        <v>Pre-COVID</v>
      </c>
    </row>
    <row r="6330" spans="1:10" x14ac:dyDescent="0.35">
      <c r="A6330" t="s">
        <v>30</v>
      </c>
      <c r="B6330">
        <v>2019</v>
      </c>
      <c r="C6330" t="s">
        <v>45</v>
      </c>
      <c r="D6330">
        <v>149.9</v>
      </c>
      <c r="E6330">
        <v>11</v>
      </c>
      <c r="F6330" s="1">
        <v>43770</v>
      </c>
      <c r="G6330" t="s">
        <v>13</v>
      </c>
      <c r="H6330">
        <v>138.69999999999999</v>
      </c>
      <c r="I6330" t="str" cm="1">
        <f t="array" ref="I6330">IFERROR(
INDEX(Category_Map!$B$3:$B$28,
MATCH(TRIM(SUBSTITUTE(SUBSTITUTE(CLEAN(G6330),CHAR(160),""),CHAR(10),"")),
TRIM(SUBSTITUTE(SUBSTITUTE(Category_Map!$A$3:$A$28,CHAR(160),""),CHAR(10),"")),0)),
"Not Found")</f>
        <v>Food and beverages</v>
      </c>
      <c r="J6330" t="str">
        <f t="shared" si="98"/>
        <v>Pre-COVID</v>
      </c>
    </row>
    <row r="6331" spans="1:10" x14ac:dyDescent="0.35">
      <c r="A6331" t="s">
        <v>30</v>
      </c>
      <c r="B6331">
        <v>2019</v>
      </c>
      <c r="C6331" t="s">
        <v>45</v>
      </c>
      <c r="D6331">
        <v>149.9</v>
      </c>
      <c r="E6331">
        <v>11</v>
      </c>
      <c r="F6331" s="1">
        <v>43770</v>
      </c>
      <c r="G6331" t="s">
        <v>14</v>
      </c>
      <c r="H6331">
        <v>157.69999999999999</v>
      </c>
      <c r="I6331" t="str" cm="1">
        <f t="array" ref="I6331">IFERROR(
INDEX(Category_Map!$B$3:$B$28,
MATCH(TRIM(SUBSTITUTE(SUBSTITUTE(CLEAN(G6331),CHAR(160),""),CHAR(10),"")),
TRIM(SUBSTITUTE(SUBSTITUTE(Category_Map!$A$3:$A$28,CHAR(160),""),CHAR(10),"")),0)),
"Not Found")</f>
        <v>Food and beverages</v>
      </c>
      <c r="J6331" t="str">
        <f t="shared" si="98"/>
        <v>Pre-COVID</v>
      </c>
    </row>
    <row r="6332" spans="1:10" x14ac:dyDescent="0.35">
      <c r="A6332" t="s">
        <v>30</v>
      </c>
      <c r="B6332">
        <v>2019</v>
      </c>
      <c r="C6332" t="s">
        <v>45</v>
      </c>
      <c r="D6332">
        <v>149.9</v>
      </c>
      <c r="E6332">
        <v>11</v>
      </c>
      <c r="F6332" s="1">
        <v>43770</v>
      </c>
      <c r="G6332" t="s">
        <v>15</v>
      </c>
      <c r="H6332">
        <v>150.9</v>
      </c>
      <c r="I6332" t="str" cm="1">
        <f t="array" ref="I6332">IFERROR(
INDEX(Category_Map!$B$3:$B$28,
MATCH(TRIM(SUBSTITUTE(SUBSTITUTE(CLEAN(G6332),CHAR(160),""),CHAR(10),"")),
TRIM(SUBSTITUTE(SUBSTITUTE(Category_Map!$A$3:$A$28,CHAR(160),""),CHAR(10),"")),0)),
"Not Found")</f>
        <v>Food and beverages</v>
      </c>
      <c r="J6332" t="str">
        <f t="shared" si="98"/>
        <v>Pre-COVID</v>
      </c>
    </row>
    <row r="6333" spans="1:10" x14ac:dyDescent="0.35">
      <c r="A6333" t="s">
        <v>30</v>
      </c>
      <c r="B6333">
        <v>2019</v>
      </c>
      <c r="C6333" t="s">
        <v>45</v>
      </c>
      <c r="D6333">
        <v>149.9</v>
      </c>
      <c r="E6333">
        <v>11</v>
      </c>
      <c r="F6333" s="1">
        <v>43770</v>
      </c>
      <c r="G6333" t="s">
        <v>16</v>
      </c>
      <c r="H6333">
        <v>167.2</v>
      </c>
      <c r="I6333" t="str" cm="1">
        <f t="array" ref="I6333">IFERROR(
INDEX(Category_Map!$B$3:$B$28,
MATCH(TRIM(SUBSTITUTE(SUBSTITUTE(CLEAN(G6333),CHAR(160),""),CHAR(10),"")),
TRIM(SUBSTITUTE(SUBSTITUTE(Category_Map!$A$3:$A$28,CHAR(160),""),CHAR(10),"")),0)),
"Not Found")</f>
        <v>Miscellaneous</v>
      </c>
      <c r="J6333" t="str">
        <f t="shared" si="98"/>
        <v>Pre-COVID</v>
      </c>
    </row>
    <row r="6334" spans="1:10" x14ac:dyDescent="0.35">
      <c r="A6334" t="s">
        <v>30</v>
      </c>
      <c r="B6334">
        <v>2019</v>
      </c>
      <c r="C6334" t="s">
        <v>45</v>
      </c>
      <c r="D6334">
        <v>149.9</v>
      </c>
      <c r="E6334">
        <v>11</v>
      </c>
      <c r="F6334" s="1">
        <v>43770</v>
      </c>
      <c r="G6334" t="s">
        <v>17</v>
      </c>
      <c r="H6334">
        <v>152.30000000000001</v>
      </c>
      <c r="I6334" t="str" cm="1">
        <f t="array" ref="I6334">IFERROR(
INDEX(Category_Map!$B$3:$B$28,
MATCH(TRIM(SUBSTITUTE(SUBSTITUTE(CLEAN(G6334),CHAR(160),""),CHAR(10),"")),
TRIM(SUBSTITUTE(SUBSTITUTE(Category_Map!$A$3:$A$28,CHAR(160),""),CHAR(10),"")),0)),
"Not Found")</f>
        <v>Clothing and Footwear</v>
      </c>
      <c r="J6334" t="str">
        <f t="shared" si="98"/>
        <v>Pre-COVID</v>
      </c>
    </row>
    <row r="6335" spans="1:10" x14ac:dyDescent="0.35">
      <c r="A6335" t="s">
        <v>30</v>
      </c>
      <c r="B6335">
        <v>2019</v>
      </c>
      <c r="C6335" t="s">
        <v>45</v>
      </c>
      <c r="D6335">
        <v>149.9</v>
      </c>
      <c r="E6335">
        <v>11</v>
      </c>
      <c r="F6335" s="1">
        <v>43770</v>
      </c>
      <c r="G6335" t="s">
        <v>18</v>
      </c>
      <c r="H6335">
        <v>147</v>
      </c>
      <c r="I6335" t="str" cm="1">
        <f t="array" ref="I6335">IFERROR(
INDEX(Category_Map!$B$3:$B$28,
MATCH(TRIM(SUBSTITUTE(SUBSTITUTE(CLEAN(G6335),CHAR(160),""),CHAR(10),"")),
TRIM(SUBSTITUTE(SUBSTITUTE(Category_Map!$A$3:$A$28,CHAR(160),""),CHAR(10),"")),0)),
"Not Found")</f>
        <v>Clothing and Footwear</v>
      </c>
      <c r="J6335" t="str">
        <f t="shared" si="98"/>
        <v>Pre-COVID</v>
      </c>
    </row>
    <row r="6336" spans="1:10" x14ac:dyDescent="0.35">
      <c r="A6336" t="s">
        <v>30</v>
      </c>
      <c r="B6336">
        <v>2019</v>
      </c>
      <c r="C6336" t="s">
        <v>45</v>
      </c>
      <c r="D6336">
        <v>149.9</v>
      </c>
      <c r="E6336">
        <v>11</v>
      </c>
      <c r="F6336" s="1">
        <v>43770</v>
      </c>
      <c r="G6336" t="s">
        <v>19</v>
      </c>
      <c r="H6336">
        <v>151.5</v>
      </c>
      <c r="I6336" t="str" cm="1">
        <f t="array" ref="I6336">IFERROR(
INDEX(Category_Map!$B$3:$B$28,
MATCH(TRIM(SUBSTITUTE(SUBSTITUTE(CLEAN(G6336),CHAR(160),""),CHAR(10),"")),
TRIM(SUBSTITUTE(SUBSTITUTE(Category_Map!$A$3:$A$28,CHAR(160),""),CHAR(10),"")),0)),
"Not Found")</f>
        <v>Clothing and Footwear</v>
      </c>
      <c r="J6336" t="str">
        <f t="shared" si="98"/>
        <v>Pre-COVID</v>
      </c>
    </row>
    <row r="6337" spans="1:10" x14ac:dyDescent="0.35">
      <c r="A6337" t="s">
        <v>30</v>
      </c>
      <c r="B6337">
        <v>2019</v>
      </c>
      <c r="C6337" t="s">
        <v>45</v>
      </c>
      <c r="D6337">
        <v>149.9</v>
      </c>
      <c r="E6337">
        <v>11</v>
      </c>
      <c r="F6337" s="1">
        <v>43770</v>
      </c>
      <c r="G6337" t="s">
        <v>20</v>
      </c>
      <c r="H6337">
        <v>0</v>
      </c>
      <c r="I6337" t="str" cm="1">
        <f t="array" ref="I6337">IFERROR(
INDEX(Category_Map!$B$3:$B$28,
MATCH(TRIM(SUBSTITUTE(SUBSTITUTE(CLEAN(G6337),CHAR(160),""),CHAR(10),"")),
TRIM(SUBSTITUTE(SUBSTITUTE(Category_Map!$A$3:$A$28,CHAR(160),""),CHAR(10),"")),0)),
"Not Found")</f>
        <v>Housing and Utilities</v>
      </c>
      <c r="J6337" t="str">
        <f t="shared" si="98"/>
        <v>Pre-COVID</v>
      </c>
    </row>
    <row r="6338" spans="1:10" x14ac:dyDescent="0.35">
      <c r="A6338" t="s">
        <v>30</v>
      </c>
      <c r="B6338">
        <v>2019</v>
      </c>
      <c r="C6338" t="s">
        <v>45</v>
      </c>
      <c r="D6338">
        <v>149.9</v>
      </c>
      <c r="E6338">
        <v>11</v>
      </c>
      <c r="F6338" s="1">
        <v>43770</v>
      </c>
      <c r="G6338" t="s">
        <v>21</v>
      </c>
      <c r="H6338">
        <v>148.4</v>
      </c>
      <c r="I6338" t="str" cm="1">
        <f t="array" ref="I6338">IFERROR(
INDEX(Category_Map!$B$3:$B$28,
MATCH(TRIM(SUBSTITUTE(SUBSTITUTE(CLEAN(G6338),CHAR(160),""),CHAR(10),"")),
TRIM(SUBSTITUTE(SUBSTITUTE(Category_Map!$A$3:$A$28,CHAR(160),""),CHAR(10),"")),0)),
"Not Found")</f>
        <v>Fuel and Energy</v>
      </c>
      <c r="J6338" t="str">
        <f t="shared" ref="J6338:J6401" si="99">IF(F6338 &lt; DATE(2020,3,1), "Pre-COVID", "Post-COVID")</f>
        <v>Pre-COVID</v>
      </c>
    </row>
    <row r="6339" spans="1:10" x14ac:dyDescent="0.35">
      <c r="A6339" t="s">
        <v>30</v>
      </c>
      <c r="B6339">
        <v>2019</v>
      </c>
      <c r="C6339" t="s">
        <v>45</v>
      </c>
      <c r="D6339">
        <v>149.9</v>
      </c>
      <c r="E6339">
        <v>11</v>
      </c>
      <c r="F6339" s="1">
        <v>43770</v>
      </c>
      <c r="G6339" t="s">
        <v>22</v>
      </c>
      <c r="H6339">
        <v>150.9</v>
      </c>
      <c r="I6339" t="str" cm="1">
        <f t="array" ref="I6339">IFERROR(
INDEX(Category_Map!$B$3:$B$28,
MATCH(TRIM(SUBSTITUTE(SUBSTITUTE(CLEAN(G6339),CHAR(160),""),CHAR(10),"")),
TRIM(SUBSTITUTE(SUBSTITUTE(Category_Map!$A$3:$A$28,CHAR(160),""),CHAR(10),"")),0)),
"Not Found")</f>
        <v>Household goods and services</v>
      </c>
      <c r="J6339" t="str">
        <f t="shared" si="99"/>
        <v>Pre-COVID</v>
      </c>
    </row>
    <row r="6340" spans="1:10" x14ac:dyDescent="0.35">
      <c r="A6340" t="s">
        <v>30</v>
      </c>
      <c r="B6340">
        <v>2019</v>
      </c>
      <c r="C6340" t="s">
        <v>45</v>
      </c>
      <c r="D6340">
        <v>149.9</v>
      </c>
      <c r="E6340">
        <v>11</v>
      </c>
      <c r="F6340" s="1">
        <v>43770</v>
      </c>
      <c r="G6340" t="s">
        <v>23</v>
      </c>
      <c r="H6340">
        <v>154.30000000000001</v>
      </c>
      <c r="I6340" t="str" cm="1">
        <f t="array" ref="I6340">IFERROR(
INDEX(Category_Map!$B$3:$B$28,
MATCH(TRIM(SUBSTITUTE(SUBSTITUTE(CLEAN(G6340),CHAR(160),""),CHAR(10),"")),
TRIM(SUBSTITUTE(SUBSTITUTE(Category_Map!$A$3:$A$28,CHAR(160),""),CHAR(10),"")),0)),
"Not Found")</f>
        <v>Health</v>
      </c>
      <c r="J6340" t="str">
        <f t="shared" si="99"/>
        <v>Pre-COVID</v>
      </c>
    </row>
    <row r="6341" spans="1:10" x14ac:dyDescent="0.35">
      <c r="A6341" t="s">
        <v>30</v>
      </c>
      <c r="B6341">
        <v>2019</v>
      </c>
      <c r="C6341" t="s">
        <v>45</v>
      </c>
      <c r="D6341">
        <v>149.9</v>
      </c>
      <c r="E6341">
        <v>11</v>
      </c>
      <c r="F6341" s="1">
        <v>43770</v>
      </c>
      <c r="G6341" t="s">
        <v>24</v>
      </c>
      <c r="H6341">
        <v>132.1</v>
      </c>
      <c r="I6341" t="str" cm="1">
        <f t="array" ref="I6341">IFERROR(
INDEX(Category_Map!$B$3:$B$28,
MATCH(TRIM(SUBSTITUTE(SUBSTITUTE(CLEAN(G6341),CHAR(160),""),CHAR(10),"")),
TRIM(SUBSTITUTE(SUBSTITUTE(Category_Map!$A$3:$A$28,CHAR(160),""),CHAR(10),"")),0)),
"Not Found")</f>
        <v>Transport &amp; Communication</v>
      </c>
      <c r="J6341" t="str">
        <f t="shared" si="99"/>
        <v>Pre-COVID</v>
      </c>
    </row>
    <row r="6342" spans="1:10" x14ac:dyDescent="0.35">
      <c r="A6342" t="s">
        <v>30</v>
      </c>
      <c r="B6342">
        <v>2019</v>
      </c>
      <c r="C6342" t="s">
        <v>45</v>
      </c>
      <c r="D6342">
        <v>149.9</v>
      </c>
      <c r="E6342">
        <v>11</v>
      </c>
      <c r="F6342" s="1">
        <v>43770</v>
      </c>
      <c r="G6342" t="s">
        <v>25</v>
      </c>
      <c r="H6342">
        <v>149.1</v>
      </c>
      <c r="I6342" t="str" cm="1">
        <f t="array" ref="I6342">IFERROR(
INDEX(Category_Map!$B$3:$B$28,
MATCH(TRIM(SUBSTITUTE(SUBSTITUTE(CLEAN(G6342),CHAR(160),""),CHAR(10),"")),
TRIM(SUBSTITUTE(SUBSTITUTE(Category_Map!$A$3:$A$28,CHAR(160),""),CHAR(10),"")),0)),
"Not Found")</f>
        <v>Recreation and Personal Care</v>
      </c>
      <c r="J6342" t="str">
        <f t="shared" si="99"/>
        <v>Pre-COVID</v>
      </c>
    </row>
    <row r="6343" spans="1:10" x14ac:dyDescent="0.35">
      <c r="A6343" t="s">
        <v>30</v>
      </c>
      <c r="B6343">
        <v>2019</v>
      </c>
      <c r="C6343" t="s">
        <v>45</v>
      </c>
      <c r="D6343">
        <v>149.9</v>
      </c>
      <c r="E6343">
        <v>11</v>
      </c>
      <c r="F6343" s="1">
        <v>43770</v>
      </c>
      <c r="G6343" t="s">
        <v>26</v>
      </c>
      <c r="H6343">
        <v>160.80000000000001</v>
      </c>
      <c r="I6343" t="str" cm="1">
        <f t="array" ref="I6343">IFERROR(
INDEX(Category_Map!$B$3:$B$28,
MATCH(TRIM(SUBSTITUTE(SUBSTITUTE(CLEAN(G6343),CHAR(160),""),CHAR(10),"")),
TRIM(SUBSTITUTE(SUBSTITUTE(Category_Map!$A$3:$A$28,CHAR(160),""),CHAR(10),"")),0)),
"Not Found")</f>
        <v>Education</v>
      </c>
      <c r="J6343" t="str">
        <f t="shared" si="99"/>
        <v>Pre-COVID</v>
      </c>
    </row>
    <row r="6344" spans="1:10" x14ac:dyDescent="0.35">
      <c r="A6344" t="s">
        <v>30</v>
      </c>
      <c r="B6344">
        <v>2019</v>
      </c>
      <c r="C6344" t="s">
        <v>45</v>
      </c>
      <c r="D6344">
        <v>149.9</v>
      </c>
      <c r="E6344">
        <v>11</v>
      </c>
      <c r="F6344" s="1">
        <v>43770</v>
      </c>
      <c r="G6344" t="s">
        <v>27</v>
      </c>
      <c r="H6344">
        <v>140.6</v>
      </c>
      <c r="I6344" t="str" cm="1">
        <f t="array" ref="I6344">IFERROR(
INDEX(Category_Map!$B$3:$B$28,
MATCH(TRIM(SUBSTITUTE(SUBSTITUTE(CLEAN(G6344),CHAR(160),""),CHAR(10),"")),
TRIM(SUBSTITUTE(SUBSTITUTE(Category_Map!$A$3:$A$28,CHAR(160),""),CHAR(10),"")),0)),
"Not Found")</f>
        <v>Personal care and effects</v>
      </c>
      <c r="J6344" t="str">
        <f t="shared" si="99"/>
        <v>Pre-COVID</v>
      </c>
    </row>
    <row r="6345" spans="1:10" x14ac:dyDescent="0.35">
      <c r="A6345" t="s">
        <v>30</v>
      </c>
      <c r="B6345">
        <v>2019</v>
      </c>
      <c r="C6345" t="s">
        <v>45</v>
      </c>
      <c r="D6345">
        <v>149.9</v>
      </c>
      <c r="E6345">
        <v>11</v>
      </c>
      <c r="F6345" s="1">
        <v>43770</v>
      </c>
      <c r="G6345" t="s">
        <v>28</v>
      </c>
      <c r="H6345">
        <v>146.1</v>
      </c>
      <c r="I6345" t="str" cm="1">
        <f t="array" ref="I6345">IFERROR(
INDEX(Category_Map!$B$3:$B$28,
MATCH(TRIM(SUBSTITUTE(SUBSTITUTE(CLEAN(G6345),CHAR(160),""),CHAR(10),"")),
TRIM(SUBSTITUTE(SUBSTITUTE(Category_Map!$A$3:$A$28,CHAR(160),""),CHAR(10),"")),0)),
"Not Found")</f>
        <v>Miscellaneous</v>
      </c>
      <c r="J6345" t="str">
        <f t="shared" si="99"/>
        <v>Pre-COVID</v>
      </c>
    </row>
    <row r="6346" spans="1:10" x14ac:dyDescent="0.35">
      <c r="A6346" t="s">
        <v>33</v>
      </c>
      <c r="B6346">
        <v>2019</v>
      </c>
      <c r="C6346" t="s">
        <v>45</v>
      </c>
      <c r="D6346">
        <v>147</v>
      </c>
      <c r="E6346">
        <v>11</v>
      </c>
      <c r="F6346" s="1">
        <v>43770</v>
      </c>
      <c r="G6346" t="s">
        <v>3</v>
      </c>
      <c r="H6346">
        <v>144.1</v>
      </c>
      <c r="I6346" t="str" cm="1">
        <f t="array" ref="I6346">IFERROR(
INDEX(Category_Map!$B$3:$B$28,
MATCH(TRIM(SUBSTITUTE(SUBSTITUTE(CLEAN(G6346),CHAR(160),""),CHAR(10),"")),
TRIM(SUBSTITUTE(SUBSTITUTE(Category_Map!$A$3:$A$28,CHAR(160),""),CHAR(10),"")),0)),
"Not Found")</f>
        <v>Food</v>
      </c>
      <c r="J6346" t="str">
        <f t="shared" si="99"/>
        <v>Pre-COVID</v>
      </c>
    </row>
    <row r="6347" spans="1:10" x14ac:dyDescent="0.35">
      <c r="A6347" t="s">
        <v>33</v>
      </c>
      <c r="B6347">
        <v>2019</v>
      </c>
      <c r="C6347" t="s">
        <v>45</v>
      </c>
      <c r="D6347">
        <v>147</v>
      </c>
      <c r="E6347">
        <v>11</v>
      </c>
      <c r="F6347" s="1">
        <v>43770</v>
      </c>
      <c r="G6347" t="s">
        <v>4</v>
      </c>
      <c r="H6347">
        <v>162.4</v>
      </c>
      <c r="I6347" t="str" cm="1">
        <f t="array" ref="I6347">IFERROR(
INDEX(Category_Map!$B$3:$B$28,
MATCH(TRIM(SUBSTITUTE(SUBSTITUTE(CLEAN(G6347),CHAR(160),""),CHAR(10),"")),
TRIM(SUBSTITUTE(SUBSTITUTE(Category_Map!$A$3:$A$28,CHAR(160),""),CHAR(10),"")),0)),
"Not Found")</f>
        <v>Food</v>
      </c>
      <c r="J6347" t="str">
        <f t="shared" si="99"/>
        <v>Pre-COVID</v>
      </c>
    </row>
    <row r="6348" spans="1:10" x14ac:dyDescent="0.35">
      <c r="A6348" t="s">
        <v>33</v>
      </c>
      <c r="B6348">
        <v>2019</v>
      </c>
      <c r="C6348" t="s">
        <v>45</v>
      </c>
      <c r="D6348">
        <v>147</v>
      </c>
      <c r="E6348">
        <v>11</v>
      </c>
      <c r="F6348" s="1">
        <v>43770</v>
      </c>
      <c r="G6348" t="s">
        <v>5</v>
      </c>
      <c r="H6348">
        <v>148.4</v>
      </c>
      <c r="I6348" t="str" cm="1">
        <f t="array" ref="I6348">IFERROR(
INDEX(Category_Map!$B$3:$B$28,
MATCH(TRIM(SUBSTITUTE(SUBSTITUTE(CLEAN(G6348),CHAR(160),""),CHAR(10),"")),
TRIM(SUBSTITUTE(SUBSTITUTE(Category_Map!$A$3:$A$28,CHAR(160),""),CHAR(10),"")),0)),
"Not Found")</f>
        <v>Food</v>
      </c>
      <c r="J6348" t="str">
        <f t="shared" si="99"/>
        <v>Pre-COVID</v>
      </c>
    </row>
    <row r="6349" spans="1:10" x14ac:dyDescent="0.35">
      <c r="A6349" t="s">
        <v>33</v>
      </c>
      <c r="B6349">
        <v>2019</v>
      </c>
      <c r="C6349" t="s">
        <v>45</v>
      </c>
      <c r="D6349">
        <v>147</v>
      </c>
      <c r="E6349">
        <v>11</v>
      </c>
      <c r="F6349" s="1">
        <v>43770</v>
      </c>
      <c r="G6349" t="s">
        <v>6</v>
      </c>
      <c r="H6349">
        <v>145.9</v>
      </c>
      <c r="I6349" t="str" cm="1">
        <f t="array" ref="I6349">IFERROR(
INDEX(Category_Map!$B$3:$B$28,
MATCH(TRIM(SUBSTITUTE(SUBSTITUTE(CLEAN(G6349),CHAR(160),""),CHAR(10),"")),
TRIM(SUBSTITUTE(SUBSTITUTE(Category_Map!$A$3:$A$28,CHAR(160),""),CHAR(10),"")),0)),
"Not Found")</f>
        <v>Food</v>
      </c>
      <c r="J6349" t="str">
        <f t="shared" si="99"/>
        <v>Pre-COVID</v>
      </c>
    </row>
    <row r="6350" spans="1:10" x14ac:dyDescent="0.35">
      <c r="A6350" t="s">
        <v>33</v>
      </c>
      <c r="B6350">
        <v>2019</v>
      </c>
      <c r="C6350" t="s">
        <v>45</v>
      </c>
      <c r="D6350">
        <v>147</v>
      </c>
      <c r="E6350">
        <v>11</v>
      </c>
      <c r="F6350" s="1">
        <v>43770</v>
      </c>
      <c r="G6350" t="s">
        <v>7</v>
      </c>
      <c r="H6350">
        <v>121.5</v>
      </c>
      <c r="I6350" t="str" cm="1">
        <f t="array" ref="I6350">IFERROR(
INDEX(Category_Map!$B$3:$B$28,
MATCH(TRIM(SUBSTITUTE(SUBSTITUTE(CLEAN(G6350),CHAR(160),""),CHAR(10),"")),
TRIM(SUBSTITUTE(SUBSTITUTE(Category_Map!$A$3:$A$28,CHAR(160),""),CHAR(10),"")),0)),
"Not Found")</f>
        <v>Food</v>
      </c>
      <c r="J6350" t="str">
        <f t="shared" si="99"/>
        <v>Pre-COVID</v>
      </c>
    </row>
    <row r="6351" spans="1:10" x14ac:dyDescent="0.35">
      <c r="A6351" t="s">
        <v>33</v>
      </c>
      <c r="B6351">
        <v>2019</v>
      </c>
      <c r="C6351" t="s">
        <v>45</v>
      </c>
      <c r="D6351">
        <v>147</v>
      </c>
      <c r="E6351">
        <v>11</v>
      </c>
      <c r="F6351" s="1">
        <v>43770</v>
      </c>
      <c r="G6351" t="s">
        <v>8</v>
      </c>
      <c r="H6351">
        <v>148.80000000000001</v>
      </c>
      <c r="I6351" t="str" cm="1">
        <f t="array" ref="I6351">IFERROR(
INDEX(Category_Map!$B$3:$B$28,
MATCH(TRIM(SUBSTITUTE(SUBSTITUTE(CLEAN(G6351),CHAR(160),""),CHAR(10),"")),
TRIM(SUBSTITUTE(SUBSTITUTE(Category_Map!$A$3:$A$28,CHAR(160),""),CHAR(10),"")),0)),
"Not Found")</f>
        <v>Food</v>
      </c>
      <c r="J6351" t="str">
        <f t="shared" si="99"/>
        <v>Pre-COVID</v>
      </c>
    </row>
    <row r="6352" spans="1:10" x14ac:dyDescent="0.35">
      <c r="A6352" t="s">
        <v>33</v>
      </c>
      <c r="B6352">
        <v>2019</v>
      </c>
      <c r="C6352" t="s">
        <v>45</v>
      </c>
      <c r="D6352">
        <v>147</v>
      </c>
      <c r="E6352">
        <v>11</v>
      </c>
      <c r="F6352" s="1">
        <v>43770</v>
      </c>
      <c r="G6352" t="s">
        <v>9</v>
      </c>
      <c r="H6352">
        <v>215.7</v>
      </c>
      <c r="I6352" t="str" cm="1">
        <f t="array" ref="I6352">IFERROR(
INDEX(Category_Map!$B$3:$B$28,
MATCH(TRIM(SUBSTITUTE(SUBSTITUTE(CLEAN(G6352),CHAR(160),""),CHAR(10),"")),
TRIM(SUBSTITUTE(SUBSTITUTE(Category_Map!$A$3:$A$28,CHAR(160),""),CHAR(10),"")),0)),
"Not Found")</f>
        <v>Food</v>
      </c>
      <c r="J6352" t="str">
        <f t="shared" si="99"/>
        <v>Pre-COVID</v>
      </c>
    </row>
    <row r="6353" spans="1:10" x14ac:dyDescent="0.35">
      <c r="A6353" t="s">
        <v>33</v>
      </c>
      <c r="B6353">
        <v>2019</v>
      </c>
      <c r="C6353" t="s">
        <v>45</v>
      </c>
      <c r="D6353">
        <v>147</v>
      </c>
      <c r="E6353">
        <v>11</v>
      </c>
      <c r="F6353" s="1">
        <v>43770</v>
      </c>
      <c r="G6353" t="s">
        <v>10</v>
      </c>
      <c r="H6353">
        <v>134.6</v>
      </c>
      <c r="I6353" t="str" cm="1">
        <f t="array" ref="I6353">IFERROR(
INDEX(Category_Map!$B$3:$B$28,
MATCH(TRIM(SUBSTITUTE(SUBSTITUTE(CLEAN(G6353),CHAR(160),""),CHAR(10),"")),
TRIM(SUBSTITUTE(SUBSTITUTE(Category_Map!$A$3:$A$28,CHAR(160),""),CHAR(10),"")),0)),
"Not Found")</f>
        <v>Food</v>
      </c>
      <c r="J6353" t="str">
        <f t="shared" si="99"/>
        <v>Pre-COVID</v>
      </c>
    </row>
    <row r="6354" spans="1:10" x14ac:dyDescent="0.35">
      <c r="A6354" t="s">
        <v>33</v>
      </c>
      <c r="B6354">
        <v>2019</v>
      </c>
      <c r="C6354" t="s">
        <v>45</v>
      </c>
      <c r="D6354">
        <v>147</v>
      </c>
      <c r="E6354">
        <v>11</v>
      </c>
      <c r="F6354" s="1">
        <v>43770</v>
      </c>
      <c r="G6354" t="s">
        <v>11</v>
      </c>
      <c r="H6354">
        <v>115</v>
      </c>
      <c r="I6354" t="str" cm="1">
        <f t="array" ref="I6354">IFERROR(
INDEX(Category_Map!$B$3:$B$28,
MATCH(TRIM(SUBSTITUTE(SUBSTITUTE(CLEAN(G6354),CHAR(160),""),CHAR(10),"")),
TRIM(SUBSTITUTE(SUBSTITUTE(Category_Map!$A$3:$A$28,CHAR(160),""),CHAR(10),"")),0)),
"Not Found")</f>
        <v>Food</v>
      </c>
      <c r="J6354" t="str">
        <f t="shared" si="99"/>
        <v>Pre-COVID</v>
      </c>
    </row>
    <row r="6355" spans="1:10" x14ac:dyDescent="0.35">
      <c r="A6355" t="s">
        <v>33</v>
      </c>
      <c r="B6355">
        <v>2019</v>
      </c>
      <c r="C6355" t="s">
        <v>45</v>
      </c>
      <c r="D6355">
        <v>147</v>
      </c>
      <c r="E6355">
        <v>11</v>
      </c>
      <c r="F6355" s="1">
        <v>43770</v>
      </c>
      <c r="G6355" t="s">
        <v>12</v>
      </c>
      <c r="H6355">
        <v>146.30000000000001</v>
      </c>
      <c r="I6355" t="str" cm="1">
        <f t="array" ref="I6355">IFERROR(
INDEX(Category_Map!$B$3:$B$28,
MATCH(TRIM(SUBSTITUTE(SUBSTITUTE(CLEAN(G6355),CHAR(160),""),CHAR(10),"")),
TRIM(SUBSTITUTE(SUBSTITUTE(Category_Map!$A$3:$A$28,CHAR(160),""),CHAR(10),"")),0)),
"Not Found")</f>
        <v>Food</v>
      </c>
      <c r="J6355" t="str">
        <f t="shared" si="99"/>
        <v>Pre-COVID</v>
      </c>
    </row>
    <row r="6356" spans="1:10" x14ac:dyDescent="0.35">
      <c r="A6356" t="s">
        <v>33</v>
      </c>
      <c r="B6356">
        <v>2019</v>
      </c>
      <c r="C6356" t="s">
        <v>45</v>
      </c>
      <c r="D6356">
        <v>147</v>
      </c>
      <c r="E6356">
        <v>11</v>
      </c>
      <c r="F6356" s="1">
        <v>43770</v>
      </c>
      <c r="G6356" t="s">
        <v>13</v>
      </c>
      <c r="H6356">
        <v>130.5</v>
      </c>
      <c r="I6356" t="str" cm="1">
        <f t="array" ref="I6356">IFERROR(
INDEX(Category_Map!$B$3:$B$28,
MATCH(TRIM(SUBSTITUTE(SUBSTITUTE(CLEAN(G6356),CHAR(160),""),CHAR(10),"")),
TRIM(SUBSTITUTE(SUBSTITUTE(Category_Map!$A$3:$A$28,CHAR(160),""),CHAR(10),"")),0)),
"Not Found")</f>
        <v>Food and beverages</v>
      </c>
      <c r="J6356" t="str">
        <f t="shared" si="99"/>
        <v>Pre-COVID</v>
      </c>
    </row>
    <row r="6357" spans="1:10" x14ac:dyDescent="0.35">
      <c r="A6357" t="s">
        <v>33</v>
      </c>
      <c r="B6357">
        <v>2019</v>
      </c>
      <c r="C6357" t="s">
        <v>45</v>
      </c>
      <c r="D6357">
        <v>147</v>
      </c>
      <c r="E6357">
        <v>11</v>
      </c>
      <c r="F6357" s="1">
        <v>43770</v>
      </c>
      <c r="G6357" t="s">
        <v>14</v>
      </c>
      <c r="H6357">
        <v>157.19999999999999</v>
      </c>
      <c r="I6357" t="str" cm="1">
        <f t="array" ref="I6357">IFERROR(
INDEX(Category_Map!$B$3:$B$28,
MATCH(TRIM(SUBSTITUTE(SUBSTITUTE(CLEAN(G6357),CHAR(160),""),CHAR(10),"")),
TRIM(SUBSTITUTE(SUBSTITUTE(Category_Map!$A$3:$A$28,CHAR(160),""),CHAR(10),"")),0)),
"Not Found")</f>
        <v>Food and beverages</v>
      </c>
      <c r="J6357" t="str">
        <f t="shared" si="99"/>
        <v>Pre-COVID</v>
      </c>
    </row>
    <row r="6358" spans="1:10" x14ac:dyDescent="0.35">
      <c r="A6358" t="s">
        <v>33</v>
      </c>
      <c r="B6358">
        <v>2019</v>
      </c>
      <c r="C6358" t="s">
        <v>45</v>
      </c>
      <c r="D6358">
        <v>147</v>
      </c>
      <c r="E6358">
        <v>11</v>
      </c>
      <c r="F6358" s="1">
        <v>43770</v>
      </c>
      <c r="G6358" t="s">
        <v>15</v>
      </c>
      <c r="H6358">
        <v>153.6</v>
      </c>
      <c r="I6358" t="str" cm="1">
        <f t="array" ref="I6358">IFERROR(
INDEX(Category_Map!$B$3:$B$28,
MATCH(TRIM(SUBSTITUTE(SUBSTITUTE(CLEAN(G6358),CHAR(160),""),CHAR(10),"")),
TRIM(SUBSTITUTE(SUBSTITUTE(Category_Map!$A$3:$A$28,CHAR(160),""),CHAR(10),"")),0)),
"Not Found")</f>
        <v>Food and beverages</v>
      </c>
      <c r="J6358" t="str">
        <f t="shared" si="99"/>
        <v>Pre-COVID</v>
      </c>
    </row>
    <row r="6359" spans="1:10" x14ac:dyDescent="0.35">
      <c r="A6359" t="s">
        <v>33</v>
      </c>
      <c r="B6359">
        <v>2019</v>
      </c>
      <c r="C6359" t="s">
        <v>45</v>
      </c>
      <c r="D6359">
        <v>147</v>
      </c>
      <c r="E6359">
        <v>11</v>
      </c>
      <c r="F6359" s="1">
        <v>43770</v>
      </c>
      <c r="G6359" t="s">
        <v>16</v>
      </c>
      <c r="H6359">
        <v>169.9</v>
      </c>
      <c r="I6359" t="str" cm="1">
        <f t="array" ref="I6359">IFERROR(
INDEX(Category_Map!$B$3:$B$28,
MATCH(TRIM(SUBSTITUTE(SUBSTITUTE(CLEAN(G6359),CHAR(160),""),CHAR(10),"")),
TRIM(SUBSTITUTE(SUBSTITUTE(Category_Map!$A$3:$A$28,CHAR(160),""),CHAR(10),"")),0)),
"Not Found")</f>
        <v>Miscellaneous</v>
      </c>
      <c r="J6359" t="str">
        <f t="shared" si="99"/>
        <v>Pre-COVID</v>
      </c>
    </row>
    <row r="6360" spans="1:10" x14ac:dyDescent="0.35">
      <c r="A6360" t="s">
        <v>33</v>
      </c>
      <c r="B6360">
        <v>2019</v>
      </c>
      <c r="C6360" t="s">
        <v>45</v>
      </c>
      <c r="D6360">
        <v>147</v>
      </c>
      <c r="E6360">
        <v>11</v>
      </c>
      <c r="F6360" s="1">
        <v>43770</v>
      </c>
      <c r="G6360" t="s">
        <v>17</v>
      </c>
      <c r="H6360">
        <v>146.30000000000001</v>
      </c>
      <c r="I6360" t="str" cm="1">
        <f t="array" ref="I6360">IFERROR(
INDEX(Category_Map!$B$3:$B$28,
MATCH(TRIM(SUBSTITUTE(SUBSTITUTE(CLEAN(G6360),CHAR(160),""),CHAR(10),"")),
TRIM(SUBSTITUTE(SUBSTITUTE(Category_Map!$A$3:$A$28,CHAR(160),""),CHAR(10),"")),0)),
"Not Found")</f>
        <v>Clothing and Footwear</v>
      </c>
      <c r="J6360" t="str">
        <f t="shared" si="99"/>
        <v>Pre-COVID</v>
      </c>
    </row>
    <row r="6361" spans="1:10" x14ac:dyDescent="0.35">
      <c r="A6361" t="s">
        <v>33</v>
      </c>
      <c r="B6361">
        <v>2019</v>
      </c>
      <c r="C6361" t="s">
        <v>45</v>
      </c>
      <c r="D6361">
        <v>147</v>
      </c>
      <c r="E6361">
        <v>11</v>
      </c>
      <c r="F6361" s="1">
        <v>43770</v>
      </c>
      <c r="G6361" t="s">
        <v>18</v>
      </c>
      <c r="H6361">
        <v>132.6</v>
      </c>
      <c r="I6361" t="str" cm="1">
        <f t="array" ref="I6361">IFERROR(
INDEX(Category_Map!$B$3:$B$28,
MATCH(TRIM(SUBSTITUTE(SUBSTITUTE(CLEAN(G6361),CHAR(160),""),CHAR(10),"")),
TRIM(SUBSTITUTE(SUBSTITUTE(Category_Map!$A$3:$A$28,CHAR(160),""),CHAR(10),"")),0)),
"Not Found")</f>
        <v>Clothing and Footwear</v>
      </c>
      <c r="J6361" t="str">
        <f t="shared" si="99"/>
        <v>Pre-COVID</v>
      </c>
    </row>
    <row r="6362" spans="1:10" x14ac:dyDescent="0.35">
      <c r="A6362" t="s">
        <v>33</v>
      </c>
      <c r="B6362">
        <v>2019</v>
      </c>
      <c r="C6362" t="s">
        <v>45</v>
      </c>
      <c r="D6362">
        <v>147</v>
      </c>
      <c r="E6362">
        <v>11</v>
      </c>
      <c r="F6362" s="1">
        <v>43770</v>
      </c>
      <c r="G6362" t="s">
        <v>19</v>
      </c>
      <c r="H6362">
        <v>144.19999999999999</v>
      </c>
      <c r="I6362" t="str" cm="1">
        <f t="array" ref="I6362">IFERROR(
INDEX(Category_Map!$B$3:$B$28,
MATCH(TRIM(SUBSTITUTE(SUBSTITUTE(CLEAN(G6362),CHAR(160),""),CHAR(10),"")),
TRIM(SUBSTITUTE(SUBSTITUTE(Category_Map!$A$3:$A$28,CHAR(160),""),CHAR(10),"")),0)),
"Not Found")</f>
        <v>Clothing and Footwear</v>
      </c>
      <c r="J6362" t="str">
        <f t="shared" si="99"/>
        <v>Pre-COVID</v>
      </c>
    </row>
    <row r="6363" spans="1:10" x14ac:dyDescent="0.35">
      <c r="A6363" t="s">
        <v>33</v>
      </c>
      <c r="B6363">
        <v>2019</v>
      </c>
      <c r="C6363" t="s">
        <v>45</v>
      </c>
      <c r="D6363">
        <v>147</v>
      </c>
      <c r="E6363">
        <v>11</v>
      </c>
      <c r="F6363" s="1">
        <v>43770</v>
      </c>
      <c r="G6363" t="s">
        <v>20</v>
      </c>
      <c r="H6363">
        <v>153.5</v>
      </c>
      <c r="I6363" t="str" cm="1">
        <f t="array" ref="I6363">IFERROR(
INDEX(Category_Map!$B$3:$B$28,
MATCH(TRIM(SUBSTITUTE(SUBSTITUTE(CLEAN(G6363),CHAR(160),""),CHAR(10),"")),
TRIM(SUBSTITUTE(SUBSTITUTE(Category_Map!$A$3:$A$28,CHAR(160),""),CHAR(10),"")),0)),
"Not Found")</f>
        <v>Housing and Utilities</v>
      </c>
      <c r="J6363" t="str">
        <f t="shared" si="99"/>
        <v>Pre-COVID</v>
      </c>
    </row>
    <row r="6364" spans="1:10" x14ac:dyDescent="0.35">
      <c r="A6364" t="s">
        <v>33</v>
      </c>
      <c r="B6364">
        <v>2019</v>
      </c>
      <c r="C6364" t="s">
        <v>45</v>
      </c>
      <c r="D6364">
        <v>147</v>
      </c>
      <c r="E6364">
        <v>11</v>
      </c>
      <c r="F6364" s="1">
        <v>43770</v>
      </c>
      <c r="G6364" t="s">
        <v>21</v>
      </c>
      <c r="H6364">
        <v>132.19999999999999</v>
      </c>
      <c r="I6364" t="str" cm="1">
        <f t="array" ref="I6364">IFERROR(
INDEX(Category_Map!$B$3:$B$28,
MATCH(TRIM(SUBSTITUTE(SUBSTITUTE(CLEAN(G6364),CHAR(160),""),CHAR(10),"")),
TRIM(SUBSTITUTE(SUBSTITUTE(Category_Map!$A$3:$A$28,CHAR(160),""),CHAR(10),"")),0)),
"Not Found")</f>
        <v>Fuel and Energy</v>
      </c>
      <c r="J6364" t="str">
        <f t="shared" si="99"/>
        <v>Pre-COVID</v>
      </c>
    </row>
    <row r="6365" spans="1:10" x14ac:dyDescent="0.35">
      <c r="A6365" t="s">
        <v>33</v>
      </c>
      <c r="B6365">
        <v>2019</v>
      </c>
      <c r="C6365" t="s">
        <v>45</v>
      </c>
      <c r="D6365">
        <v>147</v>
      </c>
      <c r="E6365">
        <v>11</v>
      </c>
      <c r="F6365" s="1">
        <v>43770</v>
      </c>
      <c r="G6365" t="s">
        <v>22</v>
      </c>
      <c r="H6365">
        <v>139.1</v>
      </c>
      <c r="I6365" t="str" cm="1">
        <f t="array" ref="I6365">IFERROR(
INDEX(Category_Map!$B$3:$B$28,
MATCH(TRIM(SUBSTITUTE(SUBSTITUTE(CLEAN(G6365),CHAR(160),""),CHAR(10),"")),
TRIM(SUBSTITUTE(SUBSTITUTE(Category_Map!$A$3:$A$28,CHAR(160),""),CHAR(10),"")),0)),
"Not Found")</f>
        <v>Household goods and services</v>
      </c>
      <c r="J6365" t="str">
        <f t="shared" si="99"/>
        <v>Pre-COVID</v>
      </c>
    </row>
    <row r="6366" spans="1:10" x14ac:dyDescent="0.35">
      <c r="A6366" t="s">
        <v>33</v>
      </c>
      <c r="B6366">
        <v>2019</v>
      </c>
      <c r="C6366" t="s">
        <v>45</v>
      </c>
      <c r="D6366">
        <v>147</v>
      </c>
      <c r="E6366">
        <v>11</v>
      </c>
      <c r="F6366" s="1">
        <v>43770</v>
      </c>
      <c r="G6366" t="s">
        <v>23</v>
      </c>
      <c r="H6366">
        <v>142.80000000000001</v>
      </c>
      <c r="I6366" t="str" cm="1">
        <f t="array" ref="I6366">IFERROR(
INDEX(Category_Map!$B$3:$B$28,
MATCH(TRIM(SUBSTITUTE(SUBSTITUTE(CLEAN(G6366),CHAR(160),""),CHAR(10),"")),
TRIM(SUBSTITUTE(SUBSTITUTE(Category_Map!$A$3:$A$28,CHAR(160),""),CHAR(10),"")),0)),
"Not Found")</f>
        <v>Health</v>
      </c>
      <c r="J6366" t="str">
        <f t="shared" si="99"/>
        <v>Pre-COVID</v>
      </c>
    </row>
    <row r="6367" spans="1:10" x14ac:dyDescent="0.35">
      <c r="A6367" t="s">
        <v>33</v>
      </c>
      <c r="B6367">
        <v>2019</v>
      </c>
      <c r="C6367" t="s">
        <v>45</v>
      </c>
      <c r="D6367">
        <v>147</v>
      </c>
      <c r="E6367">
        <v>11</v>
      </c>
      <c r="F6367" s="1">
        <v>43770</v>
      </c>
      <c r="G6367" t="s">
        <v>24</v>
      </c>
      <c r="H6367">
        <v>121.7</v>
      </c>
      <c r="I6367" t="str" cm="1">
        <f t="array" ref="I6367">IFERROR(
INDEX(Category_Map!$B$3:$B$28,
MATCH(TRIM(SUBSTITUTE(SUBSTITUTE(CLEAN(G6367),CHAR(160),""),CHAR(10),"")),
TRIM(SUBSTITUTE(SUBSTITUTE(Category_Map!$A$3:$A$28,CHAR(160),""),CHAR(10),"")),0)),
"Not Found")</f>
        <v>Transport &amp; Communication</v>
      </c>
      <c r="J6367" t="str">
        <f t="shared" si="99"/>
        <v>Pre-COVID</v>
      </c>
    </row>
    <row r="6368" spans="1:10" x14ac:dyDescent="0.35">
      <c r="A6368" t="s">
        <v>33</v>
      </c>
      <c r="B6368">
        <v>2019</v>
      </c>
      <c r="C6368" t="s">
        <v>45</v>
      </c>
      <c r="D6368">
        <v>147</v>
      </c>
      <c r="E6368">
        <v>11</v>
      </c>
      <c r="F6368" s="1">
        <v>43770</v>
      </c>
      <c r="G6368" t="s">
        <v>25</v>
      </c>
      <c r="H6368">
        <v>136.69999999999999</v>
      </c>
      <c r="I6368" t="str" cm="1">
        <f t="array" ref="I6368">IFERROR(
INDEX(Category_Map!$B$3:$B$28,
MATCH(TRIM(SUBSTITUTE(SUBSTITUTE(CLEAN(G6368),CHAR(160),""),CHAR(10),"")),
TRIM(SUBSTITUTE(SUBSTITUTE(Category_Map!$A$3:$A$28,CHAR(160),""),CHAR(10),"")),0)),
"Not Found")</f>
        <v>Recreation and Personal Care</v>
      </c>
      <c r="J6368" t="str">
        <f t="shared" si="99"/>
        <v>Pre-COVID</v>
      </c>
    </row>
    <row r="6369" spans="1:10" x14ac:dyDescent="0.35">
      <c r="A6369" t="s">
        <v>33</v>
      </c>
      <c r="B6369">
        <v>2019</v>
      </c>
      <c r="C6369" t="s">
        <v>45</v>
      </c>
      <c r="D6369">
        <v>147</v>
      </c>
      <c r="E6369">
        <v>11</v>
      </c>
      <c r="F6369" s="1">
        <v>43770</v>
      </c>
      <c r="G6369" t="s">
        <v>26</v>
      </c>
      <c r="H6369">
        <v>151.80000000000001</v>
      </c>
      <c r="I6369" t="str" cm="1">
        <f t="array" ref="I6369">IFERROR(
INDEX(Category_Map!$B$3:$B$28,
MATCH(TRIM(SUBSTITUTE(SUBSTITUTE(CLEAN(G6369),CHAR(160),""),CHAR(10),"")),
TRIM(SUBSTITUTE(SUBSTITUTE(Category_Map!$A$3:$A$28,CHAR(160),""),CHAR(10),"")),0)),
"Not Found")</f>
        <v>Education</v>
      </c>
      <c r="J6369" t="str">
        <f t="shared" si="99"/>
        <v>Pre-COVID</v>
      </c>
    </row>
    <row r="6370" spans="1:10" x14ac:dyDescent="0.35">
      <c r="A6370" t="s">
        <v>33</v>
      </c>
      <c r="B6370">
        <v>2019</v>
      </c>
      <c r="C6370" t="s">
        <v>45</v>
      </c>
      <c r="D6370">
        <v>147</v>
      </c>
      <c r="E6370">
        <v>11</v>
      </c>
      <c r="F6370" s="1">
        <v>43770</v>
      </c>
      <c r="G6370" t="s">
        <v>27</v>
      </c>
      <c r="H6370">
        <v>139.80000000000001</v>
      </c>
      <c r="I6370" t="str" cm="1">
        <f t="array" ref="I6370">IFERROR(
INDEX(Category_Map!$B$3:$B$28,
MATCH(TRIM(SUBSTITUTE(SUBSTITUTE(CLEAN(G6370),CHAR(160),""),CHAR(10),"")),
TRIM(SUBSTITUTE(SUBSTITUTE(Category_Map!$A$3:$A$28,CHAR(160),""),CHAR(10),"")),0)),
"Not Found")</f>
        <v>Personal care and effects</v>
      </c>
      <c r="J6370" t="str">
        <f t="shared" si="99"/>
        <v>Pre-COVID</v>
      </c>
    </row>
    <row r="6371" spans="1:10" x14ac:dyDescent="0.35">
      <c r="A6371" t="s">
        <v>33</v>
      </c>
      <c r="B6371">
        <v>2019</v>
      </c>
      <c r="C6371" t="s">
        <v>45</v>
      </c>
      <c r="D6371">
        <v>147</v>
      </c>
      <c r="E6371">
        <v>11</v>
      </c>
      <c r="F6371" s="1">
        <v>43770</v>
      </c>
      <c r="G6371" t="s">
        <v>28</v>
      </c>
      <c r="H6371">
        <v>136.30000000000001</v>
      </c>
      <c r="I6371" t="str" cm="1">
        <f t="array" ref="I6371">IFERROR(
INDEX(Category_Map!$B$3:$B$28,
MATCH(TRIM(SUBSTITUTE(SUBSTITUTE(CLEAN(G6371),CHAR(160),""),CHAR(10),"")),
TRIM(SUBSTITUTE(SUBSTITUTE(Category_Map!$A$3:$A$28,CHAR(160),""),CHAR(10),"")),0)),
"Not Found")</f>
        <v>Miscellaneous</v>
      </c>
      <c r="J6371" t="str">
        <f t="shared" si="99"/>
        <v>Pre-COVID</v>
      </c>
    </row>
    <row r="6372" spans="1:10" x14ac:dyDescent="0.35">
      <c r="A6372" t="s">
        <v>34</v>
      </c>
      <c r="B6372">
        <v>2019</v>
      </c>
      <c r="C6372" t="s">
        <v>45</v>
      </c>
      <c r="D6372">
        <v>148.6</v>
      </c>
      <c r="E6372">
        <v>11</v>
      </c>
      <c r="F6372" s="1">
        <v>43770</v>
      </c>
      <c r="G6372" t="s">
        <v>3</v>
      </c>
      <c r="H6372">
        <v>142.5</v>
      </c>
      <c r="I6372" t="str" cm="1">
        <f t="array" ref="I6372">IFERROR(
INDEX(Category_Map!$B$3:$B$28,
MATCH(TRIM(SUBSTITUTE(SUBSTITUTE(CLEAN(G6372),CHAR(160),""),CHAR(10),"")),
TRIM(SUBSTITUTE(SUBSTITUTE(Category_Map!$A$3:$A$28,CHAR(160),""),CHAR(10),"")),0)),
"Not Found")</f>
        <v>Food</v>
      </c>
      <c r="J6372" t="str">
        <f t="shared" si="99"/>
        <v>Pre-COVID</v>
      </c>
    </row>
    <row r="6373" spans="1:10" x14ac:dyDescent="0.35">
      <c r="A6373" t="s">
        <v>34</v>
      </c>
      <c r="B6373">
        <v>2019</v>
      </c>
      <c r="C6373" t="s">
        <v>45</v>
      </c>
      <c r="D6373">
        <v>148.6</v>
      </c>
      <c r="E6373">
        <v>11</v>
      </c>
      <c r="F6373" s="1">
        <v>43770</v>
      </c>
      <c r="G6373" t="s">
        <v>4</v>
      </c>
      <c r="H6373">
        <v>163.19999999999999</v>
      </c>
      <c r="I6373" t="str" cm="1">
        <f t="array" ref="I6373">IFERROR(
INDEX(Category_Map!$B$3:$B$28,
MATCH(TRIM(SUBSTITUTE(SUBSTITUTE(CLEAN(G6373),CHAR(160),""),CHAR(10),"")),
TRIM(SUBSTITUTE(SUBSTITUTE(Category_Map!$A$3:$A$28,CHAR(160),""),CHAR(10),"")),0)),
"Not Found")</f>
        <v>Food</v>
      </c>
      <c r="J6373" t="str">
        <f t="shared" si="99"/>
        <v>Pre-COVID</v>
      </c>
    </row>
    <row r="6374" spans="1:10" x14ac:dyDescent="0.35">
      <c r="A6374" t="s">
        <v>34</v>
      </c>
      <c r="B6374">
        <v>2019</v>
      </c>
      <c r="C6374" t="s">
        <v>45</v>
      </c>
      <c r="D6374">
        <v>148.6</v>
      </c>
      <c r="E6374">
        <v>11</v>
      </c>
      <c r="F6374" s="1">
        <v>43770</v>
      </c>
      <c r="G6374" t="s">
        <v>5</v>
      </c>
      <c r="H6374">
        <v>145.6</v>
      </c>
      <c r="I6374" t="str" cm="1">
        <f t="array" ref="I6374">IFERROR(
INDEX(Category_Map!$B$3:$B$28,
MATCH(TRIM(SUBSTITUTE(SUBSTITUTE(CLEAN(G6374),CHAR(160),""),CHAR(10),"")),
TRIM(SUBSTITUTE(SUBSTITUTE(Category_Map!$A$3:$A$28,CHAR(160),""),CHAR(10),"")),0)),
"Not Found")</f>
        <v>Food</v>
      </c>
      <c r="J6374" t="str">
        <f t="shared" si="99"/>
        <v>Pre-COVID</v>
      </c>
    </row>
    <row r="6375" spans="1:10" x14ac:dyDescent="0.35">
      <c r="A6375" t="s">
        <v>34</v>
      </c>
      <c r="B6375">
        <v>2019</v>
      </c>
      <c r="C6375" t="s">
        <v>45</v>
      </c>
      <c r="D6375">
        <v>148.6</v>
      </c>
      <c r="E6375">
        <v>11</v>
      </c>
      <c r="F6375" s="1">
        <v>43770</v>
      </c>
      <c r="G6375" t="s">
        <v>6</v>
      </c>
      <c r="H6375">
        <v>146.69999999999999</v>
      </c>
      <c r="I6375" t="str" cm="1">
        <f t="array" ref="I6375">IFERROR(
INDEX(Category_Map!$B$3:$B$28,
MATCH(TRIM(SUBSTITUTE(SUBSTITUTE(CLEAN(G6375),CHAR(160),""),CHAR(10),"")),
TRIM(SUBSTITUTE(SUBSTITUTE(Category_Map!$A$3:$A$28,CHAR(160),""),CHAR(10),"")),0)),
"Not Found")</f>
        <v>Food</v>
      </c>
      <c r="J6375" t="str">
        <f t="shared" si="99"/>
        <v>Pre-COVID</v>
      </c>
    </row>
    <row r="6376" spans="1:10" x14ac:dyDescent="0.35">
      <c r="A6376" t="s">
        <v>34</v>
      </c>
      <c r="B6376">
        <v>2019</v>
      </c>
      <c r="C6376" t="s">
        <v>45</v>
      </c>
      <c r="D6376">
        <v>148.6</v>
      </c>
      <c r="E6376">
        <v>11</v>
      </c>
      <c r="F6376" s="1">
        <v>43770</v>
      </c>
      <c r="G6376" t="s">
        <v>7</v>
      </c>
      <c r="H6376">
        <v>124.3</v>
      </c>
      <c r="I6376" t="str" cm="1">
        <f t="array" ref="I6376">IFERROR(
INDEX(Category_Map!$B$3:$B$28,
MATCH(TRIM(SUBSTITUTE(SUBSTITUTE(CLEAN(G6376),CHAR(160),""),CHAR(10),"")),
TRIM(SUBSTITUTE(SUBSTITUTE(Category_Map!$A$3:$A$28,CHAR(160),""),CHAR(10),"")),0)),
"Not Found")</f>
        <v>Food</v>
      </c>
      <c r="J6376" t="str">
        <f t="shared" si="99"/>
        <v>Pre-COVID</v>
      </c>
    </row>
    <row r="6377" spans="1:10" x14ac:dyDescent="0.35">
      <c r="A6377" t="s">
        <v>34</v>
      </c>
      <c r="B6377">
        <v>2019</v>
      </c>
      <c r="C6377" t="s">
        <v>45</v>
      </c>
      <c r="D6377">
        <v>148.6</v>
      </c>
      <c r="E6377">
        <v>11</v>
      </c>
      <c r="F6377" s="1">
        <v>43770</v>
      </c>
      <c r="G6377" t="s">
        <v>8</v>
      </c>
      <c r="H6377">
        <v>147.4</v>
      </c>
      <c r="I6377" t="str" cm="1">
        <f t="array" ref="I6377">IFERROR(
INDEX(Category_Map!$B$3:$B$28,
MATCH(TRIM(SUBSTITUTE(SUBSTITUTE(CLEAN(G6377),CHAR(160),""),CHAR(10),"")),
TRIM(SUBSTITUTE(SUBSTITUTE(Category_Map!$A$3:$A$28,CHAR(160),""),CHAR(10),"")),0)),
"Not Found")</f>
        <v>Food</v>
      </c>
      <c r="J6377" t="str">
        <f t="shared" si="99"/>
        <v>Pre-COVID</v>
      </c>
    </row>
    <row r="6378" spans="1:10" x14ac:dyDescent="0.35">
      <c r="A6378" t="s">
        <v>34</v>
      </c>
      <c r="B6378">
        <v>2019</v>
      </c>
      <c r="C6378" t="s">
        <v>45</v>
      </c>
      <c r="D6378">
        <v>148.6</v>
      </c>
      <c r="E6378">
        <v>11</v>
      </c>
      <c r="F6378" s="1">
        <v>43770</v>
      </c>
      <c r="G6378" t="s">
        <v>9</v>
      </c>
      <c r="H6378">
        <v>199.6</v>
      </c>
      <c r="I6378" t="str" cm="1">
        <f t="array" ref="I6378">IFERROR(
INDEX(Category_Map!$B$3:$B$28,
MATCH(TRIM(SUBSTITUTE(SUBSTITUTE(CLEAN(G6378),CHAR(160),""),CHAR(10),"")),
TRIM(SUBSTITUTE(SUBSTITUTE(Category_Map!$A$3:$A$28,CHAR(160),""),CHAR(10),"")),0)),
"Not Found")</f>
        <v>Food</v>
      </c>
      <c r="J6378" t="str">
        <f t="shared" si="99"/>
        <v>Pre-COVID</v>
      </c>
    </row>
    <row r="6379" spans="1:10" x14ac:dyDescent="0.35">
      <c r="A6379" t="s">
        <v>34</v>
      </c>
      <c r="B6379">
        <v>2019</v>
      </c>
      <c r="C6379" t="s">
        <v>45</v>
      </c>
      <c r="D6379">
        <v>148.6</v>
      </c>
      <c r="E6379">
        <v>11</v>
      </c>
      <c r="F6379" s="1">
        <v>43770</v>
      </c>
      <c r="G6379" t="s">
        <v>10</v>
      </c>
      <c r="H6379">
        <v>135.69999999999999</v>
      </c>
      <c r="I6379" t="str" cm="1">
        <f t="array" ref="I6379">IFERROR(
INDEX(Category_Map!$B$3:$B$28,
MATCH(TRIM(SUBSTITUTE(SUBSTITUTE(CLEAN(G6379),CHAR(160),""),CHAR(10),"")),
TRIM(SUBSTITUTE(SUBSTITUTE(Category_Map!$A$3:$A$28,CHAR(160),""),CHAR(10),"")),0)),
"Not Found")</f>
        <v>Food</v>
      </c>
      <c r="J6379" t="str">
        <f t="shared" si="99"/>
        <v>Pre-COVID</v>
      </c>
    </row>
    <row r="6380" spans="1:10" x14ac:dyDescent="0.35">
      <c r="A6380" t="s">
        <v>34</v>
      </c>
      <c r="B6380">
        <v>2019</v>
      </c>
      <c r="C6380" t="s">
        <v>45</v>
      </c>
      <c r="D6380">
        <v>148.6</v>
      </c>
      <c r="E6380">
        <v>11</v>
      </c>
      <c r="F6380" s="1">
        <v>43770</v>
      </c>
      <c r="G6380" t="s">
        <v>11</v>
      </c>
      <c r="H6380">
        <v>114.2</v>
      </c>
      <c r="I6380" t="str" cm="1">
        <f t="array" ref="I6380">IFERROR(
INDEX(Category_Map!$B$3:$B$28,
MATCH(TRIM(SUBSTITUTE(SUBSTITUTE(CLEAN(G6380),CHAR(160),""),CHAR(10),"")),
TRIM(SUBSTITUTE(SUBSTITUTE(Category_Map!$A$3:$A$28,CHAR(160),""),CHAR(10),"")),0)),
"Not Found")</f>
        <v>Food</v>
      </c>
      <c r="J6380" t="str">
        <f t="shared" si="99"/>
        <v>Pre-COVID</v>
      </c>
    </row>
    <row r="6381" spans="1:10" x14ac:dyDescent="0.35">
      <c r="A6381" t="s">
        <v>34</v>
      </c>
      <c r="B6381">
        <v>2019</v>
      </c>
      <c r="C6381" t="s">
        <v>45</v>
      </c>
      <c r="D6381">
        <v>148.6</v>
      </c>
      <c r="E6381">
        <v>11</v>
      </c>
      <c r="F6381" s="1">
        <v>43770</v>
      </c>
      <c r="G6381" t="s">
        <v>12</v>
      </c>
      <c r="H6381">
        <v>147</v>
      </c>
      <c r="I6381" t="str" cm="1">
        <f t="array" ref="I6381">IFERROR(
INDEX(Category_Map!$B$3:$B$28,
MATCH(TRIM(SUBSTITUTE(SUBSTITUTE(CLEAN(G6381),CHAR(160),""),CHAR(10),"")),
TRIM(SUBSTITUTE(SUBSTITUTE(Category_Map!$A$3:$A$28,CHAR(160),""),CHAR(10),"")),0)),
"Not Found")</f>
        <v>Food</v>
      </c>
      <c r="J6381" t="str">
        <f t="shared" si="99"/>
        <v>Pre-COVID</v>
      </c>
    </row>
    <row r="6382" spans="1:10" x14ac:dyDescent="0.35">
      <c r="A6382" t="s">
        <v>34</v>
      </c>
      <c r="B6382">
        <v>2019</v>
      </c>
      <c r="C6382" t="s">
        <v>45</v>
      </c>
      <c r="D6382">
        <v>148.6</v>
      </c>
      <c r="E6382">
        <v>11</v>
      </c>
      <c r="F6382" s="1">
        <v>43770</v>
      </c>
      <c r="G6382" t="s">
        <v>13</v>
      </c>
      <c r="H6382">
        <v>135.30000000000001</v>
      </c>
      <c r="I6382" t="str" cm="1">
        <f t="array" ref="I6382">IFERROR(
INDEX(Category_Map!$B$3:$B$28,
MATCH(TRIM(SUBSTITUTE(SUBSTITUTE(CLEAN(G6382),CHAR(160),""),CHAR(10),"")),
TRIM(SUBSTITUTE(SUBSTITUTE(Category_Map!$A$3:$A$28,CHAR(160),""),CHAR(10),"")),0)),
"Not Found")</f>
        <v>Food and beverages</v>
      </c>
      <c r="J6382" t="str">
        <f t="shared" si="99"/>
        <v>Pre-COVID</v>
      </c>
    </row>
    <row r="6383" spans="1:10" x14ac:dyDescent="0.35">
      <c r="A6383" t="s">
        <v>34</v>
      </c>
      <c r="B6383">
        <v>2019</v>
      </c>
      <c r="C6383" t="s">
        <v>45</v>
      </c>
      <c r="D6383">
        <v>148.6</v>
      </c>
      <c r="E6383">
        <v>11</v>
      </c>
      <c r="F6383" s="1">
        <v>43770</v>
      </c>
      <c r="G6383" t="s">
        <v>14</v>
      </c>
      <c r="H6383">
        <v>157.5</v>
      </c>
      <c r="I6383" t="str" cm="1">
        <f t="array" ref="I6383">IFERROR(
INDEX(Category_Map!$B$3:$B$28,
MATCH(TRIM(SUBSTITUTE(SUBSTITUTE(CLEAN(G6383),CHAR(160),""),CHAR(10),"")),
TRIM(SUBSTITUTE(SUBSTITUTE(Category_Map!$A$3:$A$28,CHAR(160),""),CHAR(10),"")),0)),
"Not Found")</f>
        <v>Food and beverages</v>
      </c>
      <c r="J6383" t="str">
        <f t="shared" si="99"/>
        <v>Pre-COVID</v>
      </c>
    </row>
    <row r="6384" spans="1:10" x14ac:dyDescent="0.35">
      <c r="A6384" t="s">
        <v>34</v>
      </c>
      <c r="B6384">
        <v>2019</v>
      </c>
      <c r="C6384" t="s">
        <v>45</v>
      </c>
      <c r="D6384">
        <v>148.6</v>
      </c>
      <c r="E6384">
        <v>11</v>
      </c>
      <c r="F6384" s="1">
        <v>43770</v>
      </c>
      <c r="G6384" t="s">
        <v>15</v>
      </c>
      <c r="H6384">
        <v>151.9</v>
      </c>
      <c r="I6384" t="str" cm="1">
        <f t="array" ref="I6384">IFERROR(
INDEX(Category_Map!$B$3:$B$28,
MATCH(TRIM(SUBSTITUTE(SUBSTITUTE(CLEAN(G6384),CHAR(160),""),CHAR(10),"")),
TRIM(SUBSTITUTE(SUBSTITUTE(Category_Map!$A$3:$A$28,CHAR(160),""),CHAR(10),"")),0)),
"Not Found")</f>
        <v>Food and beverages</v>
      </c>
      <c r="J6384" t="str">
        <f t="shared" si="99"/>
        <v>Pre-COVID</v>
      </c>
    </row>
    <row r="6385" spans="1:10" x14ac:dyDescent="0.35">
      <c r="A6385" t="s">
        <v>34</v>
      </c>
      <c r="B6385">
        <v>2019</v>
      </c>
      <c r="C6385" t="s">
        <v>45</v>
      </c>
      <c r="D6385">
        <v>148.6</v>
      </c>
      <c r="E6385">
        <v>11</v>
      </c>
      <c r="F6385" s="1">
        <v>43770</v>
      </c>
      <c r="G6385" t="s">
        <v>16</v>
      </c>
      <c r="H6385">
        <v>167.9</v>
      </c>
      <c r="I6385" t="str" cm="1">
        <f t="array" ref="I6385">IFERROR(
INDEX(Category_Map!$B$3:$B$28,
MATCH(TRIM(SUBSTITUTE(SUBSTITUTE(CLEAN(G6385),CHAR(160),""),CHAR(10),"")),
TRIM(SUBSTITUTE(SUBSTITUTE(Category_Map!$A$3:$A$28,CHAR(160),""),CHAR(10),"")),0)),
"Not Found")</f>
        <v>Miscellaneous</v>
      </c>
      <c r="J6385" t="str">
        <f t="shared" si="99"/>
        <v>Pre-COVID</v>
      </c>
    </row>
    <row r="6386" spans="1:10" x14ac:dyDescent="0.35">
      <c r="A6386" t="s">
        <v>34</v>
      </c>
      <c r="B6386">
        <v>2019</v>
      </c>
      <c r="C6386" t="s">
        <v>45</v>
      </c>
      <c r="D6386">
        <v>148.6</v>
      </c>
      <c r="E6386">
        <v>11</v>
      </c>
      <c r="F6386" s="1">
        <v>43770</v>
      </c>
      <c r="G6386" t="s">
        <v>17</v>
      </c>
      <c r="H6386">
        <v>149.9</v>
      </c>
      <c r="I6386" t="str" cm="1">
        <f t="array" ref="I6386">IFERROR(
INDEX(Category_Map!$B$3:$B$28,
MATCH(TRIM(SUBSTITUTE(SUBSTITUTE(CLEAN(G6386),CHAR(160),""),CHAR(10),"")),
TRIM(SUBSTITUTE(SUBSTITUTE(Category_Map!$A$3:$A$28,CHAR(160),""),CHAR(10),"")),0)),
"Not Found")</f>
        <v>Clothing and Footwear</v>
      </c>
      <c r="J6386" t="str">
        <f t="shared" si="99"/>
        <v>Pre-COVID</v>
      </c>
    </row>
    <row r="6387" spans="1:10" x14ac:dyDescent="0.35">
      <c r="A6387" t="s">
        <v>34</v>
      </c>
      <c r="B6387">
        <v>2019</v>
      </c>
      <c r="C6387" t="s">
        <v>45</v>
      </c>
      <c r="D6387">
        <v>148.6</v>
      </c>
      <c r="E6387">
        <v>11</v>
      </c>
      <c r="F6387" s="1">
        <v>43770</v>
      </c>
      <c r="G6387" t="s">
        <v>18</v>
      </c>
      <c r="H6387">
        <v>141</v>
      </c>
      <c r="I6387" t="str" cm="1">
        <f t="array" ref="I6387">IFERROR(
INDEX(Category_Map!$B$3:$B$28,
MATCH(TRIM(SUBSTITUTE(SUBSTITUTE(CLEAN(G6387),CHAR(160),""),CHAR(10),"")),
TRIM(SUBSTITUTE(SUBSTITUTE(Category_Map!$A$3:$A$28,CHAR(160),""),CHAR(10),"")),0)),
"Not Found")</f>
        <v>Clothing and Footwear</v>
      </c>
      <c r="J6387" t="str">
        <f t="shared" si="99"/>
        <v>Pre-COVID</v>
      </c>
    </row>
    <row r="6388" spans="1:10" x14ac:dyDescent="0.35">
      <c r="A6388" t="s">
        <v>34</v>
      </c>
      <c r="B6388">
        <v>2019</v>
      </c>
      <c r="C6388" t="s">
        <v>45</v>
      </c>
      <c r="D6388">
        <v>148.6</v>
      </c>
      <c r="E6388">
        <v>11</v>
      </c>
      <c r="F6388" s="1">
        <v>43770</v>
      </c>
      <c r="G6388" t="s">
        <v>19</v>
      </c>
      <c r="H6388">
        <v>148.6</v>
      </c>
      <c r="I6388" t="str" cm="1">
        <f t="array" ref="I6388">IFERROR(
INDEX(Category_Map!$B$3:$B$28,
MATCH(TRIM(SUBSTITUTE(SUBSTITUTE(CLEAN(G6388),CHAR(160),""),CHAR(10),"")),
TRIM(SUBSTITUTE(SUBSTITUTE(Category_Map!$A$3:$A$28,CHAR(160),""),CHAR(10),"")),0)),
"Not Found")</f>
        <v>Clothing and Footwear</v>
      </c>
      <c r="J6388" t="str">
        <f t="shared" si="99"/>
        <v>Pre-COVID</v>
      </c>
    </row>
    <row r="6389" spans="1:10" x14ac:dyDescent="0.35">
      <c r="A6389" t="s">
        <v>34</v>
      </c>
      <c r="B6389">
        <v>2019</v>
      </c>
      <c r="C6389" t="s">
        <v>45</v>
      </c>
      <c r="D6389">
        <v>148.6</v>
      </c>
      <c r="E6389">
        <v>11</v>
      </c>
      <c r="F6389" s="1">
        <v>43770</v>
      </c>
      <c r="G6389" t="s">
        <v>20</v>
      </c>
      <c r="H6389">
        <v>153.5</v>
      </c>
      <c r="I6389" t="str" cm="1">
        <f t="array" ref="I6389">IFERROR(
INDEX(Category_Map!$B$3:$B$28,
MATCH(TRIM(SUBSTITUTE(SUBSTITUTE(CLEAN(G6389),CHAR(160),""),CHAR(10),"")),
TRIM(SUBSTITUTE(SUBSTITUTE(Category_Map!$A$3:$A$28,CHAR(160),""),CHAR(10),"")),0)),
"Not Found")</f>
        <v>Housing and Utilities</v>
      </c>
      <c r="J6389" t="str">
        <f t="shared" si="99"/>
        <v>Pre-COVID</v>
      </c>
    </row>
    <row r="6390" spans="1:10" x14ac:dyDescent="0.35">
      <c r="A6390" t="s">
        <v>34</v>
      </c>
      <c r="B6390">
        <v>2019</v>
      </c>
      <c r="C6390" t="s">
        <v>45</v>
      </c>
      <c r="D6390">
        <v>148.6</v>
      </c>
      <c r="E6390">
        <v>11</v>
      </c>
      <c r="F6390" s="1">
        <v>43770</v>
      </c>
      <c r="G6390" t="s">
        <v>21</v>
      </c>
      <c r="H6390">
        <v>142.30000000000001</v>
      </c>
      <c r="I6390" t="str" cm="1">
        <f t="array" ref="I6390">IFERROR(
INDEX(Category_Map!$B$3:$B$28,
MATCH(TRIM(SUBSTITUTE(SUBSTITUTE(CLEAN(G6390),CHAR(160),""),CHAR(10),"")),
TRIM(SUBSTITUTE(SUBSTITUTE(Category_Map!$A$3:$A$28,CHAR(160),""),CHAR(10),"")),0)),
"Not Found")</f>
        <v>Fuel and Energy</v>
      </c>
      <c r="J6390" t="str">
        <f t="shared" si="99"/>
        <v>Pre-COVID</v>
      </c>
    </row>
    <row r="6391" spans="1:10" x14ac:dyDescent="0.35">
      <c r="A6391" t="s">
        <v>34</v>
      </c>
      <c r="B6391">
        <v>2019</v>
      </c>
      <c r="C6391" t="s">
        <v>45</v>
      </c>
      <c r="D6391">
        <v>148.6</v>
      </c>
      <c r="E6391">
        <v>11</v>
      </c>
      <c r="F6391" s="1">
        <v>43770</v>
      </c>
      <c r="G6391" t="s">
        <v>22</v>
      </c>
      <c r="H6391">
        <v>145.30000000000001</v>
      </c>
      <c r="I6391" t="str" cm="1">
        <f t="array" ref="I6391">IFERROR(
INDEX(Category_Map!$B$3:$B$28,
MATCH(TRIM(SUBSTITUTE(SUBSTITUTE(CLEAN(G6391),CHAR(160),""),CHAR(10),"")),
TRIM(SUBSTITUTE(SUBSTITUTE(Category_Map!$A$3:$A$28,CHAR(160),""),CHAR(10),"")),0)),
"Not Found")</f>
        <v>Household goods and services</v>
      </c>
      <c r="J6391" t="str">
        <f t="shared" si="99"/>
        <v>Pre-COVID</v>
      </c>
    </row>
    <row r="6392" spans="1:10" x14ac:dyDescent="0.35">
      <c r="A6392" t="s">
        <v>34</v>
      </c>
      <c r="B6392">
        <v>2019</v>
      </c>
      <c r="C6392" t="s">
        <v>45</v>
      </c>
      <c r="D6392">
        <v>148.6</v>
      </c>
      <c r="E6392">
        <v>11</v>
      </c>
      <c r="F6392" s="1">
        <v>43770</v>
      </c>
      <c r="G6392" t="s">
        <v>23</v>
      </c>
      <c r="H6392">
        <v>149.9</v>
      </c>
      <c r="I6392" t="str" cm="1">
        <f t="array" ref="I6392">IFERROR(
INDEX(Category_Map!$B$3:$B$28,
MATCH(TRIM(SUBSTITUTE(SUBSTITUTE(CLEAN(G6392),CHAR(160),""),CHAR(10),"")),
TRIM(SUBSTITUTE(SUBSTITUTE(Category_Map!$A$3:$A$28,CHAR(160),""),CHAR(10),"")),0)),
"Not Found")</f>
        <v>Health</v>
      </c>
      <c r="J6392" t="str">
        <f t="shared" si="99"/>
        <v>Pre-COVID</v>
      </c>
    </row>
    <row r="6393" spans="1:10" x14ac:dyDescent="0.35">
      <c r="A6393" t="s">
        <v>34</v>
      </c>
      <c r="B6393">
        <v>2019</v>
      </c>
      <c r="C6393" t="s">
        <v>45</v>
      </c>
      <c r="D6393">
        <v>148.6</v>
      </c>
      <c r="E6393">
        <v>11</v>
      </c>
      <c r="F6393" s="1">
        <v>43770</v>
      </c>
      <c r="G6393" t="s">
        <v>24</v>
      </c>
      <c r="H6393">
        <v>126.6</v>
      </c>
      <c r="I6393" t="str" cm="1">
        <f t="array" ref="I6393">IFERROR(
INDEX(Category_Map!$B$3:$B$28,
MATCH(TRIM(SUBSTITUTE(SUBSTITUTE(CLEAN(G6393),CHAR(160),""),CHAR(10),"")),
TRIM(SUBSTITUTE(SUBSTITUTE(Category_Map!$A$3:$A$28,CHAR(160),""),CHAR(10),"")),0)),
"Not Found")</f>
        <v>Transport &amp; Communication</v>
      </c>
      <c r="J6393" t="str">
        <f t="shared" si="99"/>
        <v>Pre-COVID</v>
      </c>
    </row>
    <row r="6394" spans="1:10" x14ac:dyDescent="0.35">
      <c r="A6394" t="s">
        <v>34</v>
      </c>
      <c r="B6394">
        <v>2019</v>
      </c>
      <c r="C6394" t="s">
        <v>45</v>
      </c>
      <c r="D6394">
        <v>148.6</v>
      </c>
      <c r="E6394">
        <v>11</v>
      </c>
      <c r="F6394" s="1">
        <v>43770</v>
      </c>
      <c r="G6394" t="s">
        <v>25</v>
      </c>
      <c r="H6394">
        <v>142.1</v>
      </c>
      <c r="I6394" t="str" cm="1">
        <f t="array" ref="I6394">IFERROR(
INDEX(Category_Map!$B$3:$B$28,
MATCH(TRIM(SUBSTITUTE(SUBSTITUTE(CLEAN(G6394),CHAR(160),""),CHAR(10),"")),
TRIM(SUBSTITUTE(SUBSTITUTE(Category_Map!$A$3:$A$28,CHAR(160),""),CHAR(10),"")),0)),
"Not Found")</f>
        <v>Recreation and Personal Care</v>
      </c>
      <c r="J6394" t="str">
        <f t="shared" si="99"/>
        <v>Pre-COVID</v>
      </c>
    </row>
    <row r="6395" spans="1:10" x14ac:dyDescent="0.35">
      <c r="A6395" t="s">
        <v>34</v>
      </c>
      <c r="B6395">
        <v>2019</v>
      </c>
      <c r="C6395" t="s">
        <v>45</v>
      </c>
      <c r="D6395">
        <v>148.6</v>
      </c>
      <c r="E6395">
        <v>11</v>
      </c>
      <c r="F6395" s="1">
        <v>43770</v>
      </c>
      <c r="G6395" t="s">
        <v>26</v>
      </c>
      <c r="H6395">
        <v>155.5</v>
      </c>
      <c r="I6395" t="str" cm="1">
        <f t="array" ref="I6395">IFERROR(
INDEX(Category_Map!$B$3:$B$28,
MATCH(TRIM(SUBSTITUTE(SUBSTITUTE(CLEAN(G6395),CHAR(160),""),CHAR(10),"")),
TRIM(SUBSTITUTE(SUBSTITUTE(Category_Map!$A$3:$A$28,CHAR(160),""),CHAR(10),"")),0)),
"Not Found")</f>
        <v>Education</v>
      </c>
      <c r="J6395" t="str">
        <f t="shared" si="99"/>
        <v>Pre-COVID</v>
      </c>
    </row>
    <row r="6396" spans="1:10" x14ac:dyDescent="0.35">
      <c r="A6396" t="s">
        <v>34</v>
      </c>
      <c r="B6396">
        <v>2019</v>
      </c>
      <c r="C6396" t="s">
        <v>45</v>
      </c>
      <c r="D6396">
        <v>148.6</v>
      </c>
      <c r="E6396">
        <v>11</v>
      </c>
      <c r="F6396" s="1">
        <v>43770</v>
      </c>
      <c r="G6396" t="s">
        <v>27</v>
      </c>
      <c r="H6396">
        <v>140.30000000000001</v>
      </c>
      <c r="I6396" t="str" cm="1">
        <f t="array" ref="I6396">IFERROR(
INDEX(Category_Map!$B$3:$B$28,
MATCH(TRIM(SUBSTITUTE(SUBSTITUTE(CLEAN(G6396),CHAR(160),""),CHAR(10),"")),
TRIM(SUBSTITUTE(SUBSTITUTE(Category_Map!$A$3:$A$28,CHAR(160),""),CHAR(10),"")),0)),
"Not Found")</f>
        <v>Personal care and effects</v>
      </c>
      <c r="J6396" t="str">
        <f t="shared" si="99"/>
        <v>Pre-COVID</v>
      </c>
    </row>
    <row r="6397" spans="1:10" x14ac:dyDescent="0.35">
      <c r="A6397" t="s">
        <v>34</v>
      </c>
      <c r="B6397">
        <v>2019</v>
      </c>
      <c r="C6397" t="s">
        <v>45</v>
      </c>
      <c r="D6397">
        <v>148.6</v>
      </c>
      <c r="E6397">
        <v>11</v>
      </c>
      <c r="F6397" s="1">
        <v>43770</v>
      </c>
      <c r="G6397" t="s">
        <v>28</v>
      </c>
      <c r="H6397">
        <v>141.30000000000001</v>
      </c>
      <c r="I6397" t="str" cm="1">
        <f t="array" ref="I6397">IFERROR(
INDEX(Category_Map!$B$3:$B$28,
MATCH(TRIM(SUBSTITUTE(SUBSTITUTE(CLEAN(G6397),CHAR(160),""),CHAR(10),"")),
TRIM(SUBSTITUTE(SUBSTITUTE(Category_Map!$A$3:$A$28,CHAR(160),""),CHAR(10),"")),0)),
"Not Found")</f>
        <v>Miscellaneous</v>
      </c>
      <c r="J6397" t="str">
        <f t="shared" si="99"/>
        <v>Pre-COVID</v>
      </c>
    </row>
    <row r="6398" spans="1:10" x14ac:dyDescent="0.35">
      <c r="A6398" t="s">
        <v>30</v>
      </c>
      <c r="B6398">
        <v>2019</v>
      </c>
      <c r="C6398" t="s">
        <v>46</v>
      </c>
      <c r="D6398">
        <v>152.30000000000001</v>
      </c>
      <c r="E6398">
        <v>12</v>
      </c>
      <c r="F6398" s="1">
        <v>43800</v>
      </c>
      <c r="G6398" t="s">
        <v>3</v>
      </c>
      <c r="H6398">
        <v>142.80000000000001</v>
      </c>
      <c r="I6398" t="str" cm="1">
        <f t="array" ref="I6398">IFERROR(
INDEX(Category_Map!$B$3:$B$28,
MATCH(TRIM(SUBSTITUTE(SUBSTITUTE(CLEAN(G6398),CHAR(160),""),CHAR(10),"")),
TRIM(SUBSTITUTE(SUBSTITUTE(Category_Map!$A$3:$A$28,CHAR(160),""),CHAR(10),"")),0)),
"Not Found")</f>
        <v>Food</v>
      </c>
      <c r="J6398" t="str">
        <f t="shared" si="99"/>
        <v>Pre-COVID</v>
      </c>
    </row>
    <row r="6399" spans="1:10" x14ac:dyDescent="0.35">
      <c r="A6399" t="s">
        <v>30</v>
      </c>
      <c r="B6399">
        <v>2019</v>
      </c>
      <c r="C6399" t="s">
        <v>46</v>
      </c>
      <c r="D6399">
        <v>152.30000000000001</v>
      </c>
      <c r="E6399">
        <v>12</v>
      </c>
      <c r="F6399" s="1">
        <v>43800</v>
      </c>
      <c r="G6399" t="s">
        <v>4</v>
      </c>
      <c r="H6399">
        <v>165.3</v>
      </c>
      <c r="I6399" t="str" cm="1">
        <f t="array" ref="I6399">IFERROR(
INDEX(Category_Map!$B$3:$B$28,
MATCH(TRIM(SUBSTITUTE(SUBSTITUTE(CLEAN(G6399),CHAR(160),""),CHAR(10),"")),
TRIM(SUBSTITUTE(SUBSTITUTE(Category_Map!$A$3:$A$28,CHAR(160),""),CHAR(10),"")),0)),
"Not Found")</f>
        <v>Food</v>
      </c>
      <c r="J6399" t="str">
        <f t="shared" si="99"/>
        <v>Pre-COVID</v>
      </c>
    </row>
    <row r="6400" spans="1:10" x14ac:dyDescent="0.35">
      <c r="A6400" t="s">
        <v>30</v>
      </c>
      <c r="B6400">
        <v>2019</v>
      </c>
      <c r="C6400" t="s">
        <v>46</v>
      </c>
      <c r="D6400">
        <v>152.30000000000001</v>
      </c>
      <c r="E6400">
        <v>12</v>
      </c>
      <c r="F6400" s="1">
        <v>43800</v>
      </c>
      <c r="G6400" t="s">
        <v>5</v>
      </c>
      <c r="H6400">
        <v>149.5</v>
      </c>
      <c r="I6400" t="str" cm="1">
        <f t="array" ref="I6400">IFERROR(
INDEX(Category_Map!$B$3:$B$28,
MATCH(TRIM(SUBSTITUTE(SUBSTITUTE(CLEAN(G6400),CHAR(160),""),CHAR(10),"")),
TRIM(SUBSTITUTE(SUBSTITUTE(Category_Map!$A$3:$A$28,CHAR(160),""),CHAR(10),"")),0)),
"Not Found")</f>
        <v>Food</v>
      </c>
      <c r="J6400" t="str">
        <f t="shared" si="99"/>
        <v>Pre-COVID</v>
      </c>
    </row>
    <row r="6401" spans="1:10" x14ac:dyDescent="0.35">
      <c r="A6401" t="s">
        <v>30</v>
      </c>
      <c r="B6401">
        <v>2019</v>
      </c>
      <c r="C6401" t="s">
        <v>46</v>
      </c>
      <c r="D6401">
        <v>152.30000000000001</v>
      </c>
      <c r="E6401">
        <v>12</v>
      </c>
      <c r="F6401" s="1">
        <v>43800</v>
      </c>
      <c r="G6401" t="s">
        <v>6</v>
      </c>
      <c r="H6401">
        <v>148.69999999999999</v>
      </c>
      <c r="I6401" t="str" cm="1">
        <f t="array" ref="I6401">IFERROR(
INDEX(Category_Map!$B$3:$B$28,
MATCH(TRIM(SUBSTITUTE(SUBSTITUTE(CLEAN(G6401),CHAR(160),""),CHAR(10),"")),
TRIM(SUBSTITUTE(SUBSTITUTE(Category_Map!$A$3:$A$28,CHAR(160),""),CHAR(10),"")),0)),
"Not Found")</f>
        <v>Food</v>
      </c>
      <c r="J6401" t="str">
        <f t="shared" si="99"/>
        <v>Pre-COVID</v>
      </c>
    </row>
    <row r="6402" spans="1:10" x14ac:dyDescent="0.35">
      <c r="A6402" t="s">
        <v>30</v>
      </c>
      <c r="B6402">
        <v>2019</v>
      </c>
      <c r="C6402" t="s">
        <v>46</v>
      </c>
      <c r="D6402">
        <v>152.30000000000001</v>
      </c>
      <c r="E6402">
        <v>12</v>
      </c>
      <c r="F6402" s="1">
        <v>43800</v>
      </c>
      <c r="G6402" t="s">
        <v>7</v>
      </c>
      <c r="H6402">
        <v>127.5</v>
      </c>
      <c r="I6402" t="str" cm="1">
        <f t="array" ref="I6402">IFERROR(
INDEX(Category_Map!$B$3:$B$28,
MATCH(TRIM(SUBSTITUTE(SUBSTITUTE(CLEAN(G6402),CHAR(160),""),CHAR(10),"")),
TRIM(SUBSTITUTE(SUBSTITUTE(Category_Map!$A$3:$A$28,CHAR(160),""),CHAR(10),"")),0)),
"Not Found")</f>
        <v>Food</v>
      </c>
      <c r="J6402" t="str">
        <f t="shared" ref="J6402:J6465" si="100">IF(F6402 &lt; DATE(2020,3,1), "Pre-COVID", "Post-COVID")</f>
        <v>Pre-COVID</v>
      </c>
    </row>
    <row r="6403" spans="1:10" x14ac:dyDescent="0.35">
      <c r="A6403" t="s">
        <v>30</v>
      </c>
      <c r="B6403">
        <v>2019</v>
      </c>
      <c r="C6403" t="s">
        <v>46</v>
      </c>
      <c r="D6403">
        <v>152.30000000000001</v>
      </c>
      <c r="E6403">
        <v>12</v>
      </c>
      <c r="F6403" s="1">
        <v>43800</v>
      </c>
      <c r="G6403" t="s">
        <v>8</v>
      </c>
      <c r="H6403">
        <v>144.30000000000001</v>
      </c>
      <c r="I6403" t="str" cm="1">
        <f t="array" ref="I6403">IFERROR(
INDEX(Category_Map!$B$3:$B$28,
MATCH(TRIM(SUBSTITUTE(SUBSTITUTE(CLEAN(G6403),CHAR(160),""),CHAR(10),"")),
TRIM(SUBSTITUTE(SUBSTITUTE(Category_Map!$A$3:$A$28,CHAR(160),""),CHAR(10),"")),0)),
"Not Found")</f>
        <v>Food</v>
      </c>
      <c r="J6403" t="str">
        <f t="shared" si="100"/>
        <v>Pre-COVID</v>
      </c>
    </row>
    <row r="6404" spans="1:10" x14ac:dyDescent="0.35">
      <c r="A6404" t="s">
        <v>30</v>
      </c>
      <c r="B6404">
        <v>2019</v>
      </c>
      <c r="C6404" t="s">
        <v>46</v>
      </c>
      <c r="D6404">
        <v>152.30000000000001</v>
      </c>
      <c r="E6404">
        <v>12</v>
      </c>
      <c r="F6404" s="1">
        <v>43800</v>
      </c>
      <c r="G6404" t="s">
        <v>9</v>
      </c>
      <c r="H6404">
        <v>209.5</v>
      </c>
      <c r="I6404" t="str" cm="1">
        <f t="array" ref="I6404">IFERROR(
INDEX(Category_Map!$B$3:$B$28,
MATCH(TRIM(SUBSTITUTE(SUBSTITUTE(CLEAN(G6404),CHAR(160),""),CHAR(10),"")),
TRIM(SUBSTITUTE(SUBSTITUTE(Category_Map!$A$3:$A$28,CHAR(160),""),CHAR(10),"")),0)),
"Not Found")</f>
        <v>Food</v>
      </c>
      <c r="J6404" t="str">
        <f t="shared" si="100"/>
        <v>Pre-COVID</v>
      </c>
    </row>
    <row r="6405" spans="1:10" x14ac:dyDescent="0.35">
      <c r="A6405" t="s">
        <v>30</v>
      </c>
      <c r="B6405">
        <v>2019</v>
      </c>
      <c r="C6405" t="s">
        <v>46</v>
      </c>
      <c r="D6405">
        <v>152.30000000000001</v>
      </c>
      <c r="E6405">
        <v>12</v>
      </c>
      <c r="F6405" s="1">
        <v>43800</v>
      </c>
      <c r="G6405" t="s">
        <v>10</v>
      </c>
      <c r="H6405">
        <v>138.80000000000001</v>
      </c>
      <c r="I6405" t="str" cm="1">
        <f t="array" ref="I6405">IFERROR(
INDEX(Category_Map!$B$3:$B$28,
MATCH(TRIM(SUBSTITUTE(SUBSTITUTE(CLEAN(G6405),CHAR(160),""),CHAR(10),"")),
TRIM(SUBSTITUTE(SUBSTITUTE(Category_Map!$A$3:$A$28,CHAR(160),""),CHAR(10),"")),0)),
"Not Found")</f>
        <v>Food</v>
      </c>
      <c r="J6405" t="str">
        <f t="shared" si="100"/>
        <v>Pre-COVID</v>
      </c>
    </row>
    <row r="6406" spans="1:10" x14ac:dyDescent="0.35">
      <c r="A6406" t="s">
        <v>30</v>
      </c>
      <c r="B6406">
        <v>2019</v>
      </c>
      <c r="C6406" t="s">
        <v>46</v>
      </c>
      <c r="D6406">
        <v>152.30000000000001</v>
      </c>
      <c r="E6406">
        <v>12</v>
      </c>
      <c r="F6406" s="1">
        <v>43800</v>
      </c>
      <c r="G6406" t="s">
        <v>11</v>
      </c>
      <c r="H6406">
        <v>113.6</v>
      </c>
      <c r="I6406" t="str" cm="1">
        <f t="array" ref="I6406">IFERROR(
INDEX(Category_Map!$B$3:$B$28,
MATCH(TRIM(SUBSTITUTE(SUBSTITUTE(CLEAN(G6406),CHAR(160),""),CHAR(10),"")),
TRIM(SUBSTITUTE(SUBSTITUTE(Category_Map!$A$3:$A$28,CHAR(160),""),CHAR(10),"")),0)),
"Not Found")</f>
        <v>Food</v>
      </c>
      <c r="J6406" t="str">
        <f t="shared" si="100"/>
        <v>Pre-COVID</v>
      </c>
    </row>
    <row r="6407" spans="1:10" x14ac:dyDescent="0.35">
      <c r="A6407" t="s">
        <v>30</v>
      </c>
      <c r="B6407">
        <v>2019</v>
      </c>
      <c r="C6407" t="s">
        <v>46</v>
      </c>
      <c r="D6407">
        <v>152.30000000000001</v>
      </c>
      <c r="E6407">
        <v>12</v>
      </c>
      <c r="F6407" s="1">
        <v>43800</v>
      </c>
      <c r="G6407" t="s">
        <v>12</v>
      </c>
      <c r="H6407">
        <v>149.1</v>
      </c>
      <c r="I6407" t="str" cm="1">
        <f t="array" ref="I6407">IFERROR(
INDEX(Category_Map!$B$3:$B$28,
MATCH(TRIM(SUBSTITUTE(SUBSTITUTE(CLEAN(G6407),CHAR(160),""),CHAR(10),"")),
TRIM(SUBSTITUTE(SUBSTITUTE(Category_Map!$A$3:$A$28,CHAR(160),""),CHAR(10),"")),0)),
"Not Found")</f>
        <v>Food</v>
      </c>
      <c r="J6407" t="str">
        <f t="shared" si="100"/>
        <v>Pre-COVID</v>
      </c>
    </row>
    <row r="6408" spans="1:10" x14ac:dyDescent="0.35">
      <c r="A6408" t="s">
        <v>30</v>
      </c>
      <c r="B6408">
        <v>2019</v>
      </c>
      <c r="C6408" t="s">
        <v>46</v>
      </c>
      <c r="D6408">
        <v>152.30000000000001</v>
      </c>
      <c r="E6408">
        <v>12</v>
      </c>
      <c r="F6408" s="1">
        <v>43800</v>
      </c>
      <c r="G6408" t="s">
        <v>13</v>
      </c>
      <c r="H6408">
        <v>139.30000000000001</v>
      </c>
      <c r="I6408" t="str" cm="1">
        <f t="array" ref="I6408">IFERROR(
INDEX(Category_Map!$B$3:$B$28,
MATCH(TRIM(SUBSTITUTE(SUBSTITUTE(CLEAN(G6408),CHAR(160),""),CHAR(10),"")),
TRIM(SUBSTITUTE(SUBSTITUTE(Category_Map!$A$3:$A$28,CHAR(160),""),CHAR(10),"")),0)),
"Not Found")</f>
        <v>Food and beverages</v>
      </c>
      <c r="J6408" t="str">
        <f t="shared" si="100"/>
        <v>Pre-COVID</v>
      </c>
    </row>
    <row r="6409" spans="1:10" x14ac:dyDescent="0.35">
      <c r="A6409" t="s">
        <v>30</v>
      </c>
      <c r="B6409">
        <v>2019</v>
      </c>
      <c r="C6409" t="s">
        <v>46</v>
      </c>
      <c r="D6409">
        <v>152.30000000000001</v>
      </c>
      <c r="E6409">
        <v>12</v>
      </c>
      <c r="F6409" s="1">
        <v>43800</v>
      </c>
      <c r="G6409" t="s">
        <v>14</v>
      </c>
      <c r="H6409">
        <v>158.30000000000001</v>
      </c>
      <c r="I6409" t="str" cm="1">
        <f t="array" ref="I6409">IFERROR(
INDEX(Category_Map!$B$3:$B$28,
MATCH(TRIM(SUBSTITUTE(SUBSTITUTE(CLEAN(G6409),CHAR(160),""),CHAR(10),"")),
TRIM(SUBSTITUTE(SUBSTITUTE(Category_Map!$A$3:$A$28,CHAR(160),""),CHAR(10),"")),0)),
"Not Found")</f>
        <v>Food and beverages</v>
      </c>
      <c r="J6409" t="str">
        <f t="shared" si="100"/>
        <v>Pre-COVID</v>
      </c>
    </row>
    <row r="6410" spans="1:10" x14ac:dyDescent="0.35">
      <c r="A6410" t="s">
        <v>30</v>
      </c>
      <c r="B6410">
        <v>2019</v>
      </c>
      <c r="C6410" t="s">
        <v>46</v>
      </c>
      <c r="D6410">
        <v>152.30000000000001</v>
      </c>
      <c r="E6410">
        <v>12</v>
      </c>
      <c r="F6410" s="1">
        <v>43800</v>
      </c>
      <c r="G6410" t="s">
        <v>15</v>
      </c>
      <c r="H6410">
        <v>154.30000000000001</v>
      </c>
      <c r="I6410" t="str" cm="1">
        <f t="array" ref="I6410">IFERROR(
INDEX(Category_Map!$B$3:$B$28,
MATCH(TRIM(SUBSTITUTE(SUBSTITUTE(CLEAN(G6410),CHAR(160),""),CHAR(10),"")),
TRIM(SUBSTITUTE(SUBSTITUTE(Category_Map!$A$3:$A$28,CHAR(160),""),CHAR(10),"")),0)),
"Not Found")</f>
        <v>Food and beverages</v>
      </c>
      <c r="J6410" t="str">
        <f t="shared" si="100"/>
        <v>Pre-COVID</v>
      </c>
    </row>
    <row r="6411" spans="1:10" x14ac:dyDescent="0.35">
      <c r="A6411" t="s">
        <v>30</v>
      </c>
      <c r="B6411">
        <v>2019</v>
      </c>
      <c r="C6411" t="s">
        <v>46</v>
      </c>
      <c r="D6411">
        <v>152.30000000000001</v>
      </c>
      <c r="E6411">
        <v>12</v>
      </c>
      <c r="F6411" s="1">
        <v>43800</v>
      </c>
      <c r="G6411" t="s">
        <v>16</v>
      </c>
      <c r="H6411">
        <v>167.8</v>
      </c>
      <c r="I6411" t="str" cm="1">
        <f t="array" ref="I6411">IFERROR(
INDEX(Category_Map!$B$3:$B$28,
MATCH(TRIM(SUBSTITUTE(SUBSTITUTE(CLEAN(G6411),CHAR(160),""),CHAR(10),"")),
TRIM(SUBSTITUTE(SUBSTITUTE(Category_Map!$A$3:$A$28,CHAR(160),""),CHAR(10),"")),0)),
"Not Found")</f>
        <v>Miscellaneous</v>
      </c>
      <c r="J6411" t="str">
        <f t="shared" si="100"/>
        <v>Pre-COVID</v>
      </c>
    </row>
    <row r="6412" spans="1:10" x14ac:dyDescent="0.35">
      <c r="A6412" t="s">
        <v>30</v>
      </c>
      <c r="B6412">
        <v>2019</v>
      </c>
      <c r="C6412" t="s">
        <v>46</v>
      </c>
      <c r="D6412">
        <v>152.30000000000001</v>
      </c>
      <c r="E6412">
        <v>12</v>
      </c>
      <c r="F6412" s="1">
        <v>43800</v>
      </c>
      <c r="G6412" t="s">
        <v>17</v>
      </c>
      <c r="H6412">
        <v>152.6</v>
      </c>
      <c r="I6412" t="str" cm="1">
        <f t="array" ref="I6412">IFERROR(
INDEX(Category_Map!$B$3:$B$28,
MATCH(TRIM(SUBSTITUTE(SUBSTITUTE(CLEAN(G6412),CHAR(160),""),CHAR(10),"")),
TRIM(SUBSTITUTE(SUBSTITUTE(Category_Map!$A$3:$A$28,CHAR(160),""),CHAR(10),"")),0)),
"Not Found")</f>
        <v>Clothing and Footwear</v>
      </c>
      <c r="J6412" t="str">
        <f t="shared" si="100"/>
        <v>Pre-COVID</v>
      </c>
    </row>
    <row r="6413" spans="1:10" x14ac:dyDescent="0.35">
      <c r="A6413" t="s">
        <v>30</v>
      </c>
      <c r="B6413">
        <v>2019</v>
      </c>
      <c r="C6413" t="s">
        <v>46</v>
      </c>
      <c r="D6413">
        <v>152.30000000000001</v>
      </c>
      <c r="E6413">
        <v>12</v>
      </c>
      <c r="F6413" s="1">
        <v>43800</v>
      </c>
      <c r="G6413" t="s">
        <v>18</v>
      </c>
      <c r="H6413">
        <v>147.30000000000001</v>
      </c>
      <c r="I6413" t="str" cm="1">
        <f t="array" ref="I6413">IFERROR(
INDEX(Category_Map!$B$3:$B$28,
MATCH(TRIM(SUBSTITUTE(SUBSTITUTE(CLEAN(G6413),CHAR(160),""),CHAR(10),"")),
TRIM(SUBSTITUTE(SUBSTITUTE(Category_Map!$A$3:$A$28,CHAR(160),""),CHAR(10),"")),0)),
"Not Found")</f>
        <v>Clothing and Footwear</v>
      </c>
      <c r="J6413" t="str">
        <f t="shared" si="100"/>
        <v>Pre-COVID</v>
      </c>
    </row>
    <row r="6414" spans="1:10" x14ac:dyDescent="0.35">
      <c r="A6414" t="s">
        <v>30</v>
      </c>
      <c r="B6414">
        <v>2019</v>
      </c>
      <c r="C6414" t="s">
        <v>46</v>
      </c>
      <c r="D6414">
        <v>152.30000000000001</v>
      </c>
      <c r="E6414">
        <v>12</v>
      </c>
      <c r="F6414" s="1">
        <v>43800</v>
      </c>
      <c r="G6414" t="s">
        <v>19</v>
      </c>
      <c r="H6414">
        <v>151.9</v>
      </c>
      <c r="I6414" t="str" cm="1">
        <f t="array" ref="I6414">IFERROR(
INDEX(Category_Map!$B$3:$B$28,
MATCH(TRIM(SUBSTITUTE(SUBSTITUTE(CLEAN(G6414),CHAR(160),""),CHAR(10),"")),
TRIM(SUBSTITUTE(SUBSTITUTE(Category_Map!$A$3:$A$28,CHAR(160),""),CHAR(10),"")),0)),
"Not Found")</f>
        <v>Clothing and Footwear</v>
      </c>
      <c r="J6414" t="str">
        <f t="shared" si="100"/>
        <v>Pre-COVID</v>
      </c>
    </row>
    <row r="6415" spans="1:10" x14ac:dyDescent="0.35">
      <c r="A6415" t="s">
        <v>30</v>
      </c>
      <c r="B6415">
        <v>2019</v>
      </c>
      <c r="C6415" t="s">
        <v>46</v>
      </c>
      <c r="D6415">
        <v>152.30000000000001</v>
      </c>
      <c r="E6415">
        <v>12</v>
      </c>
      <c r="F6415" s="1">
        <v>43800</v>
      </c>
      <c r="G6415" t="s">
        <v>20</v>
      </c>
      <c r="H6415">
        <v>0</v>
      </c>
      <c r="I6415" t="str" cm="1">
        <f t="array" ref="I6415">IFERROR(
INDEX(Category_Map!$B$3:$B$28,
MATCH(TRIM(SUBSTITUTE(SUBSTITUTE(CLEAN(G6415),CHAR(160),""),CHAR(10),"")),
TRIM(SUBSTITUTE(SUBSTITUTE(Category_Map!$A$3:$A$28,CHAR(160),""),CHAR(10),"")),0)),
"Not Found")</f>
        <v>Housing and Utilities</v>
      </c>
      <c r="J6415" t="str">
        <f t="shared" si="100"/>
        <v>Pre-COVID</v>
      </c>
    </row>
    <row r="6416" spans="1:10" x14ac:dyDescent="0.35">
      <c r="A6416" t="s">
        <v>30</v>
      </c>
      <c r="B6416">
        <v>2019</v>
      </c>
      <c r="C6416" t="s">
        <v>46</v>
      </c>
      <c r="D6416">
        <v>152.30000000000001</v>
      </c>
      <c r="E6416">
        <v>12</v>
      </c>
      <c r="F6416" s="1">
        <v>43800</v>
      </c>
      <c r="G6416" t="s">
        <v>21</v>
      </c>
      <c r="H6416">
        <v>149.9</v>
      </c>
      <c r="I6416" t="str" cm="1">
        <f t="array" ref="I6416">IFERROR(
INDEX(Category_Map!$B$3:$B$28,
MATCH(TRIM(SUBSTITUTE(SUBSTITUTE(CLEAN(G6416),CHAR(160),""),CHAR(10),"")),
TRIM(SUBSTITUTE(SUBSTITUTE(Category_Map!$A$3:$A$28,CHAR(160),""),CHAR(10),"")),0)),
"Not Found")</f>
        <v>Fuel and Energy</v>
      </c>
      <c r="J6416" t="str">
        <f t="shared" si="100"/>
        <v>Pre-COVID</v>
      </c>
    </row>
    <row r="6417" spans="1:10" x14ac:dyDescent="0.35">
      <c r="A6417" t="s">
        <v>30</v>
      </c>
      <c r="B6417">
        <v>2019</v>
      </c>
      <c r="C6417" t="s">
        <v>46</v>
      </c>
      <c r="D6417">
        <v>152.30000000000001</v>
      </c>
      <c r="E6417">
        <v>12</v>
      </c>
      <c r="F6417" s="1">
        <v>43800</v>
      </c>
      <c r="G6417" t="s">
        <v>22</v>
      </c>
      <c r="H6417">
        <v>151.19999999999999</v>
      </c>
      <c r="I6417" t="str" cm="1">
        <f t="array" ref="I6417">IFERROR(
INDEX(Category_Map!$B$3:$B$28,
MATCH(TRIM(SUBSTITUTE(SUBSTITUTE(CLEAN(G6417),CHAR(160),""),CHAR(10),"")),
TRIM(SUBSTITUTE(SUBSTITUTE(Category_Map!$A$3:$A$28,CHAR(160),""),CHAR(10),"")),0)),
"Not Found")</f>
        <v>Household goods and services</v>
      </c>
      <c r="J6417" t="str">
        <f t="shared" si="100"/>
        <v>Pre-COVID</v>
      </c>
    </row>
    <row r="6418" spans="1:10" x14ac:dyDescent="0.35">
      <c r="A6418" t="s">
        <v>30</v>
      </c>
      <c r="B6418">
        <v>2019</v>
      </c>
      <c r="C6418" t="s">
        <v>46</v>
      </c>
      <c r="D6418">
        <v>152.30000000000001</v>
      </c>
      <c r="E6418">
        <v>12</v>
      </c>
      <c r="F6418" s="1">
        <v>43800</v>
      </c>
      <c r="G6418" t="s">
        <v>23</v>
      </c>
      <c r="H6418">
        <v>154.80000000000001</v>
      </c>
      <c r="I6418" t="str" cm="1">
        <f t="array" ref="I6418">IFERROR(
INDEX(Category_Map!$B$3:$B$28,
MATCH(TRIM(SUBSTITUTE(SUBSTITUTE(CLEAN(G6418),CHAR(160),""),CHAR(10),"")),
TRIM(SUBSTITUTE(SUBSTITUTE(Category_Map!$A$3:$A$28,CHAR(160),""),CHAR(10),"")),0)),
"Not Found")</f>
        <v>Health</v>
      </c>
      <c r="J6418" t="str">
        <f t="shared" si="100"/>
        <v>Pre-COVID</v>
      </c>
    </row>
    <row r="6419" spans="1:10" x14ac:dyDescent="0.35">
      <c r="A6419" t="s">
        <v>30</v>
      </c>
      <c r="B6419">
        <v>2019</v>
      </c>
      <c r="C6419" t="s">
        <v>46</v>
      </c>
      <c r="D6419">
        <v>152.30000000000001</v>
      </c>
      <c r="E6419">
        <v>12</v>
      </c>
      <c r="F6419" s="1">
        <v>43800</v>
      </c>
      <c r="G6419" t="s">
        <v>24</v>
      </c>
      <c r="H6419">
        <v>135</v>
      </c>
      <c r="I6419" t="str" cm="1">
        <f t="array" ref="I6419">IFERROR(
INDEX(Category_Map!$B$3:$B$28,
MATCH(TRIM(SUBSTITUTE(SUBSTITUTE(CLEAN(G6419),CHAR(160),""),CHAR(10),"")),
TRIM(SUBSTITUTE(SUBSTITUTE(Category_Map!$A$3:$A$28,CHAR(160),""),CHAR(10),"")),0)),
"Not Found")</f>
        <v>Transport &amp; Communication</v>
      </c>
      <c r="J6419" t="str">
        <f t="shared" si="100"/>
        <v>Pre-COVID</v>
      </c>
    </row>
    <row r="6420" spans="1:10" x14ac:dyDescent="0.35">
      <c r="A6420" t="s">
        <v>30</v>
      </c>
      <c r="B6420">
        <v>2019</v>
      </c>
      <c r="C6420" t="s">
        <v>46</v>
      </c>
      <c r="D6420">
        <v>152.30000000000001</v>
      </c>
      <c r="E6420">
        <v>12</v>
      </c>
      <c r="F6420" s="1">
        <v>43800</v>
      </c>
      <c r="G6420" t="s">
        <v>25</v>
      </c>
      <c r="H6420">
        <v>149.5</v>
      </c>
      <c r="I6420" t="str" cm="1">
        <f t="array" ref="I6420">IFERROR(
INDEX(Category_Map!$B$3:$B$28,
MATCH(TRIM(SUBSTITUTE(SUBSTITUTE(CLEAN(G6420),CHAR(160),""),CHAR(10),"")),
TRIM(SUBSTITUTE(SUBSTITUTE(Category_Map!$A$3:$A$28,CHAR(160),""),CHAR(10),"")),0)),
"Not Found")</f>
        <v>Recreation and Personal Care</v>
      </c>
      <c r="J6420" t="str">
        <f t="shared" si="100"/>
        <v>Pre-COVID</v>
      </c>
    </row>
    <row r="6421" spans="1:10" x14ac:dyDescent="0.35">
      <c r="A6421" t="s">
        <v>30</v>
      </c>
      <c r="B6421">
        <v>2019</v>
      </c>
      <c r="C6421" t="s">
        <v>46</v>
      </c>
      <c r="D6421">
        <v>152.30000000000001</v>
      </c>
      <c r="E6421">
        <v>12</v>
      </c>
      <c r="F6421" s="1">
        <v>43800</v>
      </c>
      <c r="G6421" t="s">
        <v>26</v>
      </c>
      <c r="H6421">
        <v>161.1</v>
      </c>
      <c r="I6421" t="str" cm="1">
        <f t="array" ref="I6421">IFERROR(
INDEX(Category_Map!$B$3:$B$28,
MATCH(TRIM(SUBSTITUTE(SUBSTITUTE(CLEAN(G6421),CHAR(160),""),CHAR(10),"")),
TRIM(SUBSTITUTE(SUBSTITUTE(Category_Map!$A$3:$A$28,CHAR(160),""),CHAR(10),"")),0)),
"Not Found")</f>
        <v>Education</v>
      </c>
      <c r="J6421" t="str">
        <f t="shared" si="100"/>
        <v>Pre-COVID</v>
      </c>
    </row>
    <row r="6422" spans="1:10" x14ac:dyDescent="0.35">
      <c r="A6422" t="s">
        <v>30</v>
      </c>
      <c r="B6422">
        <v>2019</v>
      </c>
      <c r="C6422" t="s">
        <v>46</v>
      </c>
      <c r="D6422">
        <v>152.30000000000001</v>
      </c>
      <c r="E6422">
        <v>12</v>
      </c>
      <c r="F6422" s="1">
        <v>43800</v>
      </c>
      <c r="G6422" t="s">
        <v>27</v>
      </c>
      <c r="H6422">
        <v>140.6</v>
      </c>
      <c r="I6422" t="str" cm="1">
        <f t="array" ref="I6422">IFERROR(
INDEX(Category_Map!$B$3:$B$28,
MATCH(TRIM(SUBSTITUTE(SUBSTITUTE(CLEAN(G6422),CHAR(160),""),CHAR(10),"")),
TRIM(SUBSTITUTE(SUBSTITUTE(Category_Map!$A$3:$A$28,CHAR(160),""),CHAR(10),"")),0)),
"Not Found")</f>
        <v>Personal care and effects</v>
      </c>
      <c r="J6422" t="str">
        <f t="shared" si="100"/>
        <v>Pre-COVID</v>
      </c>
    </row>
    <row r="6423" spans="1:10" x14ac:dyDescent="0.35">
      <c r="A6423" t="s">
        <v>30</v>
      </c>
      <c r="B6423">
        <v>2019</v>
      </c>
      <c r="C6423" t="s">
        <v>46</v>
      </c>
      <c r="D6423">
        <v>152.30000000000001</v>
      </c>
      <c r="E6423">
        <v>12</v>
      </c>
      <c r="F6423" s="1">
        <v>43800</v>
      </c>
      <c r="G6423" t="s">
        <v>28</v>
      </c>
      <c r="H6423">
        <v>147.1</v>
      </c>
      <c r="I6423" t="str" cm="1">
        <f t="array" ref="I6423">IFERROR(
INDEX(Category_Map!$B$3:$B$28,
MATCH(TRIM(SUBSTITUTE(SUBSTITUTE(CLEAN(G6423),CHAR(160),""),CHAR(10),"")),
TRIM(SUBSTITUTE(SUBSTITUTE(Category_Map!$A$3:$A$28,CHAR(160),""),CHAR(10),"")),0)),
"Not Found")</f>
        <v>Miscellaneous</v>
      </c>
      <c r="J6423" t="str">
        <f t="shared" si="100"/>
        <v>Pre-COVID</v>
      </c>
    </row>
    <row r="6424" spans="1:10" x14ac:dyDescent="0.35">
      <c r="A6424" t="s">
        <v>33</v>
      </c>
      <c r="B6424">
        <v>2019</v>
      </c>
      <c r="C6424" t="s">
        <v>46</v>
      </c>
      <c r="D6424">
        <v>148.30000000000001</v>
      </c>
      <c r="E6424">
        <v>12</v>
      </c>
      <c r="F6424" s="1">
        <v>43800</v>
      </c>
      <c r="G6424" t="s">
        <v>3</v>
      </c>
      <c r="H6424">
        <v>144.9</v>
      </c>
      <c r="I6424" t="str" cm="1">
        <f t="array" ref="I6424">IFERROR(
INDEX(Category_Map!$B$3:$B$28,
MATCH(TRIM(SUBSTITUTE(SUBSTITUTE(CLEAN(G6424),CHAR(160),""),CHAR(10),"")),
TRIM(SUBSTITUTE(SUBSTITUTE(Category_Map!$A$3:$A$28,CHAR(160),""),CHAR(10),"")),0)),
"Not Found")</f>
        <v>Food</v>
      </c>
      <c r="J6424" t="str">
        <f t="shared" si="100"/>
        <v>Pre-COVID</v>
      </c>
    </row>
    <row r="6425" spans="1:10" x14ac:dyDescent="0.35">
      <c r="A6425" t="s">
        <v>33</v>
      </c>
      <c r="B6425">
        <v>2019</v>
      </c>
      <c r="C6425" t="s">
        <v>46</v>
      </c>
      <c r="D6425">
        <v>148.30000000000001</v>
      </c>
      <c r="E6425">
        <v>12</v>
      </c>
      <c r="F6425" s="1">
        <v>43800</v>
      </c>
      <c r="G6425" t="s">
        <v>4</v>
      </c>
      <c r="H6425">
        <v>164.5</v>
      </c>
      <c r="I6425" t="str" cm="1">
        <f t="array" ref="I6425">IFERROR(
INDEX(Category_Map!$B$3:$B$28,
MATCH(TRIM(SUBSTITUTE(SUBSTITUTE(CLEAN(G6425),CHAR(160),""),CHAR(10),"")),
TRIM(SUBSTITUTE(SUBSTITUTE(Category_Map!$A$3:$A$28,CHAR(160),""),CHAR(10),"")),0)),
"Not Found")</f>
        <v>Food</v>
      </c>
      <c r="J6425" t="str">
        <f t="shared" si="100"/>
        <v>Pre-COVID</v>
      </c>
    </row>
    <row r="6426" spans="1:10" x14ac:dyDescent="0.35">
      <c r="A6426" t="s">
        <v>33</v>
      </c>
      <c r="B6426">
        <v>2019</v>
      </c>
      <c r="C6426" t="s">
        <v>46</v>
      </c>
      <c r="D6426">
        <v>148.30000000000001</v>
      </c>
      <c r="E6426">
        <v>12</v>
      </c>
      <c r="F6426" s="1">
        <v>43800</v>
      </c>
      <c r="G6426" t="s">
        <v>5</v>
      </c>
      <c r="H6426">
        <v>153.69999999999999</v>
      </c>
      <c r="I6426" t="str" cm="1">
        <f t="array" ref="I6426">IFERROR(
INDEX(Category_Map!$B$3:$B$28,
MATCH(TRIM(SUBSTITUTE(SUBSTITUTE(CLEAN(G6426),CHAR(160),""),CHAR(10),"")),
TRIM(SUBSTITUTE(SUBSTITUTE(Category_Map!$A$3:$A$28,CHAR(160),""),CHAR(10),"")),0)),
"Not Found")</f>
        <v>Food</v>
      </c>
      <c r="J6426" t="str">
        <f t="shared" si="100"/>
        <v>Pre-COVID</v>
      </c>
    </row>
    <row r="6427" spans="1:10" x14ac:dyDescent="0.35">
      <c r="A6427" t="s">
        <v>33</v>
      </c>
      <c r="B6427">
        <v>2019</v>
      </c>
      <c r="C6427" t="s">
        <v>46</v>
      </c>
      <c r="D6427">
        <v>148.30000000000001</v>
      </c>
      <c r="E6427">
        <v>12</v>
      </c>
      <c r="F6427" s="1">
        <v>43800</v>
      </c>
      <c r="G6427" t="s">
        <v>6</v>
      </c>
      <c r="H6427">
        <v>147.5</v>
      </c>
      <c r="I6427" t="str" cm="1">
        <f t="array" ref="I6427">IFERROR(
INDEX(Category_Map!$B$3:$B$28,
MATCH(TRIM(SUBSTITUTE(SUBSTITUTE(CLEAN(G6427),CHAR(160),""),CHAR(10),"")),
TRIM(SUBSTITUTE(SUBSTITUTE(Category_Map!$A$3:$A$28,CHAR(160),""),CHAR(10),"")),0)),
"Not Found")</f>
        <v>Food</v>
      </c>
      <c r="J6427" t="str">
        <f t="shared" si="100"/>
        <v>Pre-COVID</v>
      </c>
    </row>
    <row r="6428" spans="1:10" x14ac:dyDescent="0.35">
      <c r="A6428" t="s">
        <v>33</v>
      </c>
      <c r="B6428">
        <v>2019</v>
      </c>
      <c r="C6428" t="s">
        <v>46</v>
      </c>
      <c r="D6428">
        <v>148.30000000000001</v>
      </c>
      <c r="E6428">
        <v>12</v>
      </c>
      <c r="F6428" s="1">
        <v>43800</v>
      </c>
      <c r="G6428" t="s">
        <v>7</v>
      </c>
      <c r="H6428">
        <v>122.7</v>
      </c>
      <c r="I6428" t="str" cm="1">
        <f t="array" ref="I6428">IFERROR(
INDEX(Category_Map!$B$3:$B$28,
MATCH(TRIM(SUBSTITUTE(SUBSTITUTE(CLEAN(G6428),CHAR(160),""),CHAR(10),"")),
TRIM(SUBSTITUTE(SUBSTITUTE(Category_Map!$A$3:$A$28,CHAR(160),""),CHAR(10),"")),0)),
"Not Found")</f>
        <v>Food</v>
      </c>
      <c r="J6428" t="str">
        <f t="shared" si="100"/>
        <v>Pre-COVID</v>
      </c>
    </row>
    <row r="6429" spans="1:10" x14ac:dyDescent="0.35">
      <c r="A6429" t="s">
        <v>33</v>
      </c>
      <c r="B6429">
        <v>2019</v>
      </c>
      <c r="C6429" t="s">
        <v>46</v>
      </c>
      <c r="D6429">
        <v>148.30000000000001</v>
      </c>
      <c r="E6429">
        <v>12</v>
      </c>
      <c r="F6429" s="1">
        <v>43800</v>
      </c>
      <c r="G6429" t="s">
        <v>8</v>
      </c>
      <c r="H6429">
        <v>147.19999999999999</v>
      </c>
      <c r="I6429" t="str" cm="1">
        <f t="array" ref="I6429">IFERROR(
INDEX(Category_Map!$B$3:$B$28,
MATCH(TRIM(SUBSTITUTE(SUBSTITUTE(CLEAN(G6429),CHAR(160),""),CHAR(10),"")),
TRIM(SUBSTITUTE(SUBSTITUTE(Category_Map!$A$3:$A$28,CHAR(160),""),CHAR(10),"")),0)),
"Not Found")</f>
        <v>Food</v>
      </c>
      <c r="J6429" t="str">
        <f t="shared" si="100"/>
        <v>Pre-COVID</v>
      </c>
    </row>
    <row r="6430" spans="1:10" x14ac:dyDescent="0.35">
      <c r="A6430" t="s">
        <v>33</v>
      </c>
      <c r="B6430">
        <v>2019</v>
      </c>
      <c r="C6430" t="s">
        <v>46</v>
      </c>
      <c r="D6430">
        <v>148.30000000000001</v>
      </c>
      <c r="E6430">
        <v>12</v>
      </c>
      <c r="F6430" s="1">
        <v>43800</v>
      </c>
      <c r="G6430" t="s">
        <v>9</v>
      </c>
      <c r="H6430">
        <v>231.5</v>
      </c>
      <c r="I6430" t="str" cm="1">
        <f t="array" ref="I6430">IFERROR(
INDEX(Category_Map!$B$3:$B$28,
MATCH(TRIM(SUBSTITUTE(SUBSTITUTE(CLEAN(G6430),CHAR(160),""),CHAR(10),"")),
TRIM(SUBSTITUTE(SUBSTITUTE(Category_Map!$A$3:$A$28,CHAR(160),""),CHAR(10),"")),0)),
"Not Found")</f>
        <v>Food</v>
      </c>
      <c r="J6430" t="str">
        <f t="shared" si="100"/>
        <v>Pre-COVID</v>
      </c>
    </row>
    <row r="6431" spans="1:10" x14ac:dyDescent="0.35">
      <c r="A6431" t="s">
        <v>33</v>
      </c>
      <c r="B6431">
        <v>2019</v>
      </c>
      <c r="C6431" t="s">
        <v>46</v>
      </c>
      <c r="D6431">
        <v>148.30000000000001</v>
      </c>
      <c r="E6431">
        <v>12</v>
      </c>
      <c r="F6431" s="1">
        <v>43800</v>
      </c>
      <c r="G6431" t="s">
        <v>10</v>
      </c>
      <c r="H6431">
        <v>137.19999999999999</v>
      </c>
      <c r="I6431" t="str" cm="1">
        <f t="array" ref="I6431">IFERROR(
INDEX(Category_Map!$B$3:$B$28,
MATCH(TRIM(SUBSTITUTE(SUBSTITUTE(CLEAN(G6431),CHAR(160),""),CHAR(10),"")),
TRIM(SUBSTITUTE(SUBSTITUTE(Category_Map!$A$3:$A$28,CHAR(160),""),CHAR(10),"")),0)),
"Not Found")</f>
        <v>Food</v>
      </c>
      <c r="J6431" t="str">
        <f t="shared" si="100"/>
        <v>Pre-COVID</v>
      </c>
    </row>
    <row r="6432" spans="1:10" x14ac:dyDescent="0.35">
      <c r="A6432" t="s">
        <v>33</v>
      </c>
      <c r="B6432">
        <v>2019</v>
      </c>
      <c r="C6432" t="s">
        <v>46</v>
      </c>
      <c r="D6432">
        <v>148.30000000000001</v>
      </c>
      <c r="E6432">
        <v>12</v>
      </c>
      <c r="F6432" s="1">
        <v>43800</v>
      </c>
      <c r="G6432" t="s">
        <v>11</v>
      </c>
      <c r="H6432">
        <v>114.7</v>
      </c>
      <c r="I6432" t="str" cm="1">
        <f t="array" ref="I6432">IFERROR(
INDEX(Category_Map!$B$3:$B$28,
MATCH(TRIM(SUBSTITUTE(SUBSTITUTE(CLEAN(G6432),CHAR(160),""),CHAR(10),"")),
TRIM(SUBSTITUTE(SUBSTITUTE(Category_Map!$A$3:$A$28,CHAR(160),""),CHAR(10),"")),0)),
"Not Found")</f>
        <v>Food</v>
      </c>
      <c r="J6432" t="str">
        <f t="shared" si="100"/>
        <v>Pre-COVID</v>
      </c>
    </row>
    <row r="6433" spans="1:10" x14ac:dyDescent="0.35">
      <c r="A6433" t="s">
        <v>33</v>
      </c>
      <c r="B6433">
        <v>2019</v>
      </c>
      <c r="C6433" t="s">
        <v>46</v>
      </c>
      <c r="D6433">
        <v>148.30000000000001</v>
      </c>
      <c r="E6433">
        <v>12</v>
      </c>
      <c r="F6433" s="1">
        <v>43800</v>
      </c>
      <c r="G6433" t="s">
        <v>12</v>
      </c>
      <c r="H6433">
        <v>148</v>
      </c>
      <c r="I6433" t="str" cm="1">
        <f t="array" ref="I6433">IFERROR(
INDEX(Category_Map!$B$3:$B$28,
MATCH(TRIM(SUBSTITUTE(SUBSTITUTE(CLEAN(G6433),CHAR(160),""),CHAR(10),"")),
TRIM(SUBSTITUTE(SUBSTITUTE(Category_Map!$A$3:$A$28,CHAR(160),""),CHAR(10),"")),0)),
"Not Found")</f>
        <v>Food</v>
      </c>
      <c r="J6433" t="str">
        <f t="shared" si="100"/>
        <v>Pre-COVID</v>
      </c>
    </row>
    <row r="6434" spans="1:10" x14ac:dyDescent="0.35">
      <c r="A6434" t="s">
        <v>33</v>
      </c>
      <c r="B6434">
        <v>2019</v>
      </c>
      <c r="C6434" t="s">
        <v>46</v>
      </c>
      <c r="D6434">
        <v>148.30000000000001</v>
      </c>
      <c r="E6434">
        <v>12</v>
      </c>
      <c r="F6434" s="1">
        <v>43800</v>
      </c>
      <c r="G6434" t="s">
        <v>13</v>
      </c>
      <c r="H6434">
        <v>130.80000000000001</v>
      </c>
      <c r="I6434" t="str" cm="1">
        <f t="array" ref="I6434">IFERROR(
INDEX(Category_Map!$B$3:$B$28,
MATCH(TRIM(SUBSTITUTE(SUBSTITUTE(CLEAN(G6434),CHAR(160),""),CHAR(10),"")),
TRIM(SUBSTITUTE(SUBSTITUTE(Category_Map!$A$3:$A$28,CHAR(160),""),CHAR(10),"")),0)),
"Not Found")</f>
        <v>Food and beverages</v>
      </c>
      <c r="J6434" t="str">
        <f t="shared" si="100"/>
        <v>Pre-COVID</v>
      </c>
    </row>
    <row r="6435" spans="1:10" x14ac:dyDescent="0.35">
      <c r="A6435" t="s">
        <v>33</v>
      </c>
      <c r="B6435">
        <v>2019</v>
      </c>
      <c r="C6435" t="s">
        <v>46</v>
      </c>
      <c r="D6435">
        <v>148.30000000000001</v>
      </c>
      <c r="E6435">
        <v>12</v>
      </c>
      <c r="F6435" s="1">
        <v>43800</v>
      </c>
      <c r="G6435" t="s">
        <v>14</v>
      </c>
      <c r="H6435">
        <v>157.69999999999999</v>
      </c>
      <c r="I6435" t="str" cm="1">
        <f t="array" ref="I6435">IFERROR(
INDEX(Category_Map!$B$3:$B$28,
MATCH(TRIM(SUBSTITUTE(SUBSTITUTE(CLEAN(G6435),CHAR(160),""),CHAR(10),"")),
TRIM(SUBSTITUTE(SUBSTITUTE(Category_Map!$A$3:$A$28,CHAR(160),""),CHAR(10),"")),0)),
"Not Found")</f>
        <v>Food and beverages</v>
      </c>
      <c r="J6435" t="str">
        <f t="shared" si="100"/>
        <v>Pre-COVID</v>
      </c>
    </row>
    <row r="6436" spans="1:10" x14ac:dyDescent="0.35">
      <c r="A6436" t="s">
        <v>33</v>
      </c>
      <c r="B6436">
        <v>2019</v>
      </c>
      <c r="C6436" t="s">
        <v>46</v>
      </c>
      <c r="D6436">
        <v>148.30000000000001</v>
      </c>
      <c r="E6436">
        <v>12</v>
      </c>
      <c r="F6436" s="1">
        <v>43800</v>
      </c>
      <c r="G6436" t="s">
        <v>15</v>
      </c>
      <c r="H6436">
        <v>156.30000000000001</v>
      </c>
      <c r="I6436" t="str" cm="1">
        <f t="array" ref="I6436">IFERROR(
INDEX(Category_Map!$B$3:$B$28,
MATCH(TRIM(SUBSTITUTE(SUBSTITUTE(CLEAN(G6436),CHAR(160),""),CHAR(10),"")),
TRIM(SUBSTITUTE(SUBSTITUTE(Category_Map!$A$3:$A$28,CHAR(160),""),CHAR(10),"")),0)),
"Not Found")</f>
        <v>Food and beverages</v>
      </c>
      <c r="J6436" t="str">
        <f t="shared" si="100"/>
        <v>Pre-COVID</v>
      </c>
    </row>
    <row r="6437" spans="1:10" x14ac:dyDescent="0.35">
      <c r="A6437" t="s">
        <v>33</v>
      </c>
      <c r="B6437">
        <v>2019</v>
      </c>
      <c r="C6437" t="s">
        <v>46</v>
      </c>
      <c r="D6437">
        <v>148.30000000000001</v>
      </c>
      <c r="E6437">
        <v>12</v>
      </c>
      <c r="F6437" s="1">
        <v>43800</v>
      </c>
      <c r="G6437" t="s">
        <v>16</v>
      </c>
      <c r="H6437">
        <v>170.4</v>
      </c>
      <c r="I6437" t="str" cm="1">
        <f t="array" ref="I6437">IFERROR(
INDEX(Category_Map!$B$3:$B$28,
MATCH(TRIM(SUBSTITUTE(SUBSTITUTE(CLEAN(G6437),CHAR(160),""),CHAR(10),"")),
TRIM(SUBSTITUTE(SUBSTITUTE(Category_Map!$A$3:$A$28,CHAR(160),""),CHAR(10),"")),0)),
"Not Found")</f>
        <v>Miscellaneous</v>
      </c>
      <c r="J6437" t="str">
        <f t="shared" si="100"/>
        <v>Pre-COVID</v>
      </c>
    </row>
    <row r="6438" spans="1:10" x14ac:dyDescent="0.35">
      <c r="A6438" t="s">
        <v>33</v>
      </c>
      <c r="B6438">
        <v>2019</v>
      </c>
      <c r="C6438" t="s">
        <v>46</v>
      </c>
      <c r="D6438">
        <v>148.30000000000001</v>
      </c>
      <c r="E6438">
        <v>12</v>
      </c>
      <c r="F6438" s="1">
        <v>43800</v>
      </c>
      <c r="G6438" t="s">
        <v>17</v>
      </c>
      <c r="H6438">
        <v>146.80000000000001</v>
      </c>
      <c r="I6438" t="str" cm="1">
        <f t="array" ref="I6438">IFERROR(
INDEX(Category_Map!$B$3:$B$28,
MATCH(TRIM(SUBSTITUTE(SUBSTITUTE(CLEAN(G6438),CHAR(160),""),CHAR(10),"")),
TRIM(SUBSTITUTE(SUBSTITUTE(Category_Map!$A$3:$A$28,CHAR(160),""),CHAR(10),"")),0)),
"Not Found")</f>
        <v>Clothing and Footwear</v>
      </c>
      <c r="J6438" t="str">
        <f t="shared" si="100"/>
        <v>Pre-COVID</v>
      </c>
    </row>
    <row r="6439" spans="1:10" x14ac:dyDescent="0.35">
      <c r="A6439" t="s">
        <v>33</v>
      </c>
      <c r="B6439">
        <v>2019</v>
      </c>
      <c r="C6439" t="s">
        <v>46</v>
      </c>
      <c r="D6439">
        <v>148.30000000000001</v>
      </c>
      <c r="E6439">
        <v>12</v>
      </c>
      <c r="F6439" s="1">
        <v>43800</v>
      </c>
      <c r="G6439" t="s">
        <v>18</v>
      </c>
      <c r="H6439">
        <v>132.80000000000001</v>
      </c>
      <c r="I6439" t="str" cm="1">
        <f t="array" ref="I6439">IFERROR(
INDEX(Category_Map!$B$3:$B$28,
MATCH(TRIM(SUBSTITUTE(SUBSTITUTE(CLEAN(G6439),CHAR(160),""),CHAR(10),"")),
TRIM(SUBSTITUTE(SUBSTITUTE(Category_Map!$A$3:$A$28,CHAR(160),""),CHAR(10),"")),0)),
"Not Found")</f>
        <v>Clothing and Footwear</v>
      </c>
      <c r="J6439" t="str">
        <f t="shared" si="100"/>
        <v>Pre-COVID</v>
      </c>
    </row>
    <row r="6440" spans="1:10" x14ac:dyDescent="0.35">
      <c r="A6440" t="s">
        <v>33</v>
      </c>
      <c r="B6440">
        <v>2019</v>
      </c>
      <c r="C6440" t="s">
        <v>46</v>
      </c>
      <c r="D6440">
        <v>148.30000000000001</v>
      </c>
      <c r="E6440">
        <v>12</v>
      </c>
      <c r="F6440" s="1">
        <v>43800</v>
      </c>
      <c r="G6440" t="s">
        <v>19</v>
      </c>
      <c r="H6440">
        <v>144.6</v>
      </c>
      <c r="I6440" t="str" cm="1">
        <f t="array" ref="I6440">IFERROR(
INDEX(Category_Map!$B$3:$B$28,
MATCH(TRIM(SUBSTITUTE(SUBSTITUTE(CLEAN(G6440),CHAR(160),""),CHAR(10),"")),
TRIM(SUBSTITUTE(SUBSTITUTE(Category_Map!$A$3:$A$28,CHAR(160),""),CHAR(10),"")),0)),
"Not Found")</f>
        <v>Clothing and Footwear</v>
      </c>
      <c r="J6440" t="str">
        <f t="shared" si="100"/>
        <v>Pre-COVID</v>
      </c>
    </row>
    <row r="6441" spans="1:10" x14ac:dyDescent="0.35">
      <c r="A6441" t="s">
        <v>33</v>
      </c>
      <c r="B6441">
        <v>2019</v>
      </c>
      <c r="C6441" t="s">
        <v>46</v>
      </c>
      <c r="D6441">
        <v>148.30000000000001</v>
      </c>
      <c r="E6441">
        <v>12</v>
      </c>
      <c r="F6441" s="1">
        <v>43800</v>
      </c>
      <c r="G6441" t="s">
        <v>20</v>
      </c>
      <c r="H6441">
        <v>152.80000000000001</v>
      </c>
      <c r="I6441" t="str" cm="1">
        <f t="array" ref="I6441">IFERROR(
INDEX(Category_Map!$B$3:$B$28,
MATCH(TRIM(SUBSTITUTE(SUBSTITUTE(CLEAN(G6441),CHAR(160),""),CHAR(10),"")),
TRIM(SUBSTITUTE(SUBSTITUTE(Category_Map!$A$3:$A$28,CHAR(160),""),CHAR(10),"")),0)),
"Not Found")</f>
        <v>Housing and Utilities</v>
      </c>
      <c r="J6441" t="str">
        <f t="shared" si="100"/>
        <v>Pre-COVID</v>
      </c>
    </row>
    <row r="6442" spans="1:10" x14ac:dyDescent="0.35">
      <c r="A6442" t="s">
        <v>33</v>
      </c>
      <c r="B6442">
        <v>2019</v>
      </c>
      <c r="C6442" t="s">
        <v>46</v>
      </c>
      <c r="D6442">
        <v>148.30000000000001</v>
      </c>
      <c r="E6442">
        <v>12</v>
      </c>
      <c r="F6442" s="1">
        <v>43800</v>
      </c>
      <c r="G6442" t="s">
        <v>21</v>
      </c>
      <c r="H6442">
        <v>133.6</v>
      </c>
      <c r="I6442" t="str" cm="1">
        <f t="array" ref="I6442">IFERROR(
INDEX(Category_Map!$B$3:$B$28,
MATCH(TRIM(SUBSTITUTE(SUBSTITUTE(CLEAN(G6442),CHAR(160),""),CHAR(10),"")),
TRIM(SUBSTITUTE(SUBSTITUTE(Category_Map!$A$3:$A$28,CHAR(160),""),CHAR(10),"")),0)),
"Not Found")</f>
        <v>Fuel and Energy</v>
      </c>
      <c r="J6442" t="str">
        <f t="shared" si="100"/>
        <v>Pre-COVID</v>
      </c>
    </row>
    <row r="6443" spans="1:10" x14ac:dyDescent="0.35">
      <c r="A6443" t="s">
        <v>33</v>
      </c>
      <c r="B6443">
        <v>2019</v>
      </c>
      <c r="C6443" t="s">
        <v>46</v>
      </c>
      <c r="D6443">
        <v>148.30000000000001</v>
      </c>
      <c r="E6443">
        <v>12</v>
      </c>
      <c r="F6443" s="1">
        <v>43800</v>
      </c>
      <c r="G6443" t="s">
        <v>22</v>
      </c>
      <c r="H6443">
        <v>139.80000000000001</v>
      </c>
      <c r="I6443" t="str" cm="1">
        <f t="array" ref="I6443">IFERROR(
INDEX(Category_Map!$B$3:$B$28,
MATCH(TRIM(SUBSTITUTE(SUBSTITUTE(CLEAN(G6443),CHAR(160),""),CHAR(10),"")),
TRIM(SUBSTITUTE(SUBSTITUTE(Category_Map!$A$3:$A$28,CHAR(160),""),CHAR(10),"")),0)),
"Not Found")</f>
        <v>Household goods and services</v>
      </c>
      <c r="J6443" t="str">
        <f t="shared" si="100"/>
        <v>Pre-COVID</v>
      </c>
    </row>
    <row r="6444" spans="1:10" x14ac:dyDescent="0.35">
      <c r="A6444" t="s">
        <v>33</v>
      </c>
      <c r="B6444">
        <v>2019</v>
      </c>
      <c r="C6444" t="s">
        <v>46</v>
      </c>
      <c r="D6444">
        <v>148.30000000000001</v>
      </c>
      <c r="E6444">
        <v>12</v>
      </c>
      <c r="F6444" s="1">
        <v>43800</v>
      </c>
      <c r="G6444" t="s">
        <v>23</v>
      </c>
      <c r="H6444">
        <v>143.19999999999999</v>
      </c>
      <c r="I6444" t="str" cm="1">
        <f t="array" ref="I6444">IFERROR(
INDEX(Category_Map!$B$3:$B$28,
MATCH(TRIM(SUBSTITUTE(SUBSTITUTE(CLEAN(G6444),CHAR(160),""),CHAR(10),"")),
TRIM(SUBSTITUTE(SUBSTITUTE(Category_Map!$A$3:$A$28,CHAR(160),""),CHAR(10),"")),0)),
"Not Found")</f>
        <v>Health</v>
      </c>
      <c r="J6444" t="str">
        <f t="shared" si="100"/>
        <v>Pre-COVID</v>
      </c>
    </row>
    <row r="6445" spans="1:10" x14ac:dyDescent="0.35">
      <c r="A6445" t="s">
        <v>33</v>
      </c>
      <c r="B6445">
        <v>2019</v>
      </c>
      <c r="C6445" t="s">
        <v>46</v>
      </c>
      <c r="D6445">
        <v>148.30000000000001</v>
      </c>
      <c r="E6445">
        <v>12</v>
      </c>
      <c r="F6445" s="1">
        <v>43800</v>
      </c>
      <c r="G6445" t="s">
        <v>24</v>
      </c>
      <c r="H6445">
        <v>125.2</v>
      </c>
      <c r="I6445" t="str" cm="1">
        <f t="array" ref="I6445">IFERROR(
INDEX(Category_Map!$B$3:$B$28,
MATCH(TRIM(SUBSTITUTE(SUBSTITUTE(CLEAN(G6445),CHAR(160),""),CHAR(10),"")),
TRIM(SUBSTITUTE(SUBSTITUTE(Category_Map!$A$3:$A$28,CHAR(160),""),CHAR(10),"")),0)),
"Not Found")</f>
        <v>Transport &amp; Communication</v>
      </c>
      <c r="J6445" t="str">
        <f t="shared" si="100"/>
        <v>Pre-COVID</v>
      </c>
    </row>
    <row r="6446" spans="1:10" x14ac:dyDescent="0.35">
      <c r="A6446" t="s">
        <v>33</v>
      </c>
      <c r="B6446">
        <v>2019</v>
      </c>
      <c r="C6446" t="s">
        <v>46</v>
      </c>
      <c r="D6446">
        <v>148.30000000000001</v>
      </c>
      <c r="E6446">
        <v>12</v>
      </c>
      <c r="F6446" s="1">
        <v>43800</v>
      </c>
      <c r="G6446" t="s">
        <v>25</v>
      </c>
      <c r="H6446">
        <v>136.80000000000001</v>
      </c>
      <c r="I6446" t="str" cm="1">
        <f t="array" ref="I6446">IFERROR(
INDEX(Category_Map!$B$3:$B$28,
MATCH(TRIM(SUBSTITUTE(SUBSTITUTE(CLEAN(G6446),CHAR(160),""),CHAR(10),"")),
TRIM(SUBSTITUTE(SUBSTITUTE(Category_Map!$A$3:$A$28,CHAR(160),""),CHAR(10),"")),0)),
"Not Found")</f>
        <v>Recreation and Personal Care</v>
      </c>
      <c r="J6446" t="str">
        <f t="shared" si="100"/>
        <v>Pre-COVID</v>
      </c>
    </row>
    <row r="6447" spans="1:10" x14ac:dyDescent="0.35">
      <c r="A6447" t="s">
        <v>33</v>
      </c>
      <c r="B6447">
        <v>2019</v>
      </c>
      <c r="C6447" t="s">
        <v>46</v>
      </c>
      <c r="D6447">
        <v>148.30000000000001</v>
      </c>
      <c r="E6447">
        <v>12</v>
      </c>
      <c r="F6447" s="1">
        <v>43800</v>
      </c>
      <c r="G6447" t="s">
        <v>26</v>
      </c>
      <c r="H6447">
        <v>151.9</v>
      </c>
      <c r="I6447" t="str" cm="1">
        <f t="array" ref="I6447">IFERROR(
INDEX(Category_Map!$B$3:$B$28,
MATCH(TRIM(SUBSTITUTE(SUBSTITUTE(CLEAN(G6447),CHAR(160),""),CHAR(10),"")),
TRIM(SUBSTITUTE(SUBSTITUTE(Category_Map!$A$3:$A$28,CHAR(160),""),CHAR(10),"")),0)),
"Not Found")</f>
        <v>Education</v>
      </c>
      <c r="J6447" t="str">
        <f t="shared" si="100"/>
        <v>Pre-COVID</v>
      </c>
    </row>
    <row r="6448" spans="1:10" x14ac:dyDescent="0.35">
      <c r="A6448" t="s">
        <v>33</v>
      </c>
      <c r="B6448">
        <v>2019</v>
      </c>
      <c r="C6448" t="s">
        <v>46</v>
      </c>
      <c r="D6448">
        <v>148.30000000000001</v>
      </c>
      <c r="E6448">
        <v>12</v>
      </c>
      <c r="F6448" s="1">
        <v>43800</v>
      </c>
      <c r="G6448" t="s">
        <v>27</v>
      </c>
      <c r="H6448">
        <v>140.19999999999999</v>
      </c>
      <c r="I6448" t="str" cm="1">
        <f t="array" ref="I6448">IFERROR(
INDEX(Category_Map!$B$3:$B$28,
MATCH(TRIM(SUBSTITUTE(SUBSTITUTE(CLEAN(G6448),CHAR(160),""),CHAR(10),"")),
TRIM(SUBSTITUTE(SUBSTITUTE(Category_Map!$A$3:$A$28,CHAR(160),""),CHAR(10),"")),0)),
"Not Found")</f>
        <v>Personal care and effects</v>
      </c>
      <c r="J6448" t="str">
        <f t="shared" si="100"/>
        <v>Pre-COVID</v>
      </c>
    </row>
    <row r="6449" spans="1:10" x14ac:dyDescent="0.35">
      <c r="A6449" t="s">
        <v>33</v>
      </c>
      <c r="B6449">
        <v>2019</v>
      </c>
      <c r="C6449" t="s">
        <v>46</v>
      </c>
      <c r="D6449">
        <v>148.30000000000001</v>
      </c>
      <c r="E6449">
        <v>12</v>
      </c>
      <c r="F6449" s="1">
        <v>43800</v>
      </c>
      <c r="G6449" t="s">
        <v>28</v>
      </c>
      <c r="H6449">
        <v>137.69999999999999</v>
      </c>
      <c r="I6449" t="str" cm="1">
        <f t="array" ref="I6449">IFERROR(
INDEX(Category_Map!$B$3:$B$28,
MATCH(TRIM(SUBSTITUTE(SUBSTITUTE(CLEAN(G6449),CHAR(160),""),CHAR(10),"")),
TRIM(SUBSTITUTE(SUBSTITUTE(Category_Map!$A$3:$A$28,CHAR(160),""),CHAR(10),"")),0)),
"Not Found")</f>
        <v>Miscellaneous</v>
      </c>
      <c r="J6449" t="str">
        <f t="shared" si="100"/>
        <v>Pre-COVID</v>
      </c>
    </row>
    <row r="6450" spans="1:10" x14ac:dyDescent="0.35">
      <c r="A6450" t="s">
        <v>34</v>
      </c>
      <c r="B6450">
        <v>2019</v>
      </c>
      <c r="C6450" t="s">
        <v>46</v>
      </c>
      <c r="D6450">
        <v>150.4</v>
      </c>
      <c r="E6450">
        <v>12</v>
      </c>
      <c r="F6450" s="1">
        <v>43800</v>
      </c>
      <c r="G6450" t="s">
        <v>3</v>
      </c>
      <c r="H6450">
        <v>143.5</v>
      </c>
      <c r="I6450" t="str" cm="1">
        <f t="array" ref="I6450">IFERROR(
INDEX(Category_Map!$B$3:$B$28,
MATCH(TRIM(SUBSTITUTE(SUBSTITUTE(CLEAN(G6450),CHAR(160),""),CHAR(10),"")),
TRIM(SUBSTITUTE(SUBSTITUTE(Category_Map!$A$3:$A$28,CHAR(160),""),CHAR(10),"")),0)),
"Not Found")</f>
        <v>Food</v>
      </c>
      <c r="J6450" t="str">
        <f t="shared" si="100"/>
        <v>Pre-COVID</v>
      </c>
    </row>
    <row r="6451" spans="1:10" x14ac:dyDescent="0.35">
      <c r="A6451" t="s">
        <v>34</v>
      </c>
      <c r="B6451">
        <v>2019</v>
      </c>
      <c r="C6451" t="s">
        <v>46</v>
      </c>
      <c r="D6451">
        <v>150.4</v>
      </c>
      <c r="E6451">
        <v>12</v>
      </c>
      <c r="F6451" s="1">
        <v>43800</v>
      </c>
      <c r="G6451" t="s">
        <v>4</v>
      </c>
      <c r="H6451">
        <v>165</v>
      </c>
      <c r="I6451" t="str" cm="1">
        <f t="array" ref="I6451">IFERROR(
INDEX(Category_Map!$B$3:$B$28,
MATCH(TRIM(SUBSTITUTE(SUBSTITUTE(CLEAN(G6451),CHAR(160),""),CHAR(10),"")),
TRIM(SUBSTITUTE(SUBSTITUTE(Category_Map!$A$3:$A$28,CHAR(160),""),CHAR(10),"")),0)),
"Not Found")</f>
        <v>Food</v>
      </c>
      <c r="J6451" t="str">
        <f t="shared" si="100"/>
        <v>Pre-COVID</v>
      </c>
    </row>
    <row r="6452" spans="1:10" x14ac:dyDescent="0.35">
      <c r="A6452" t="s">
        <v>34</v>
      </c>
      <c r="B6452">
        <v>2019</v>
      </c>
      <c r="C6452" t="s">
        <v>46</v>
      </c>
      <c r="D6452">
        <v>150.4</v>
      </c>
      <c r="E6452">
        <v>12</v>
      </c>
      <c r="F6452" s="1">
        <v>43800</v>
      </c>
      <c r="G6452" t="s">
        <v>5</v>
      </c>
      <c r="H6452">
        <v>151.1</v>
      </c>
      <c r="I6452" t="str" cm="1">
        <f t="array" ref="I6452">IFERROR(
INDEX(Category_Map!$B$3:$B$28,
MATCH(TRIM(SUBSTITUTE(SUBSTITUTE(CLEAN(G6452),CHAR(160),""),CHAR(10),"")),
TRIM(SUBSTITUTE(SUBSTITUTE(Category_Map!$A$3:$A$28,CHAR(160),""),CHAR(10),"")),0)),
"Not Found")</f>
        <v>Food</v>
      </c>
      <c r="J6452" t="str">
        <f t="shared" si="100"/>
        <v>Pre-COVID</v>
      </c>
    </row>
    <row r="6453" spans="1:10" x14ac:dyDescent="0.35">
      <c r="A6453" t="s">
        <v>34</v>
      </c>
      <c r="B6453">
        <v>2019</v>
      </c>
      <c r="C6453" t="s">
        <v>46</v>
      </c>
      <c r="D6453">
        <v>150.4</v>
      </c>
      <c r="E6453">
        <v>12</v>
      </c>
      <c r="F6453" s="1">
        <v>43800</v>
      </c>
      <c r="G6453" t="s">
        <v>6</v>
      </c>
      <c r="H6453">
        <v>148.30000000000001</v>
      </c>
      <c r="I6453" t="str" cm="1">
        <f t="array" ref="I6453">IFERROR(
INDEX(Category_Map!$B$3:$B$28,
MATCH(TRIM(SUBSTITUTE(SUBSTITUTE(CLEAN(G6453),CHAR(160),""),CHAR(10),"")),
TRIM(SUBSTITUTE(SUBSTITUTE(Category_Map!$A$3:$A$28,CHAR(160),""),CHAR(10),"")),0)),
"Not Found")</f>
        <v>Food</v>
      </c>
      <c r="J6453" t="str">
        <f t="shared" si="100"/>
        <v>Pre-COVID</v>
      </c>
    </row>
    <row r="6454" spans="1:10" x14ac:dyDescent="0.35">
      <c r="A6454" t="s">
        <v>34</v>
      </c>
      <c r="B6454">
        <v>2019</v>
      </c>
      <c r="C6454" t="s">
        <v>46</v>
      </c>
      <c r="D6454">
        <v>150.4</v>
      </c>
      <c r="E6454">
        <v>12</v>
      </c>
      <c r="F6454" s="1">
        <v>43800</v>
      </c>
      <c r="G6454" t="s">
        <v>7</v>
      </c>
      <c r="H6454">
        <v>125.7</v>
      </c>
      <c r="I6454" t="str" cm="1">
        <f t="array" ref="I6454">IFERROR(
INDEX(Category_Map!$B$3:$B$28,
MATCH(TRIM(SUBSTITUTE(SUBSTITUTE(CLEAN(G6454),CHAR(160),""),CHAR(10),"")),
TRIM(SUBSTITUTE(SUBSTITUTE(Category_Map!$A$3:$A$28,CHAR(160),""),CHAR(10),"")),0)),
"Not Found")</f>
        <v>Food</v>
      </c>
      <c r="J6454" t="str">
        <f t="shared" si="100"/>
        <v>Pre-COVID</v>
      </c>
    </row>
    <row r="6455" spans="1:10" x14ac:dyDescent="0.35">
      <c r="A6455" t="s">
        <v>34</v>
      </c>
      <c r="B6455">
        <v>2019</v>
      </c>
      <c r="C6455" t="s">
        <v>46</v>
      </c>
      <c r="D6455">
        <v>150.4</v>
      </c>
      <c r="E6455">
        <v>12</v>
      </c>
      <c r="F6455" s="1">
        <v>43800</v>
      </c>
      <c r="G6455" t="s">
        <v>8</v>
      </c>
      <c r="H6455">
        <v>145.69999999999999</v>
      </c>
      <c r="I6455" t="str" cm="1">
        <f t="array" ref="I6455">IFERROR(
INDEX(Category_Map!$B$3:$B$28,
MATCH(TRIM(SUBSTITUTE(SUBSTITUTE(CLEAN(G6455),CHAR(160),""),CHAR(10),"")),
TRIM(SUBSTITUTE(SUBSTITUTE(Category_Map!$A$3:$A$28,CHAR(160),""),CHAR(10),"")),0)),
"Not Found")</f>
        <v>Food</v>
      </c>
      <c r="J6455" t="str">
        <f t="shared" si="100"/>
        <v>Pre-COVID</v>
      </c>
    </row>
    <row r="6456" spans="1:10" x14ac:dyDescent="0.35">
      <c r="A6456" t="s">
        <v>34</v>
      </c>
      <c r="B6456">
        <v>2019</v>
      </c>
      <c r="C6456" t="s">
        <v>46</v>
      </c>
      <c r="D6456">
        <v>150.4</v>
      </c>
      <c r="E6456">
        <v>12</v>
      </c>
      <c r="F6456" s="1">
        <v>43800</v>
      </c>
      <c r="G6456" t="s">
        <v>9</v>
      </c>
      <c r="H6456">
        <v>217</v>
      </c>
      <c r="I6456" t="str" cm="1">
        <f t="array" ref="I6456">IFERROR(
INDEX(Category_Map!$B$3:$B$28,
MATCH(TRIM(SUBSTITUTE(SUBSTITUTE(CLEAN(G6456),CHAR(160),""),CHAR(10),"")),
TRIM(SUBSTITUTE(SUBSTITUTE(Category_Map!$A$3:$A$28,CHAR(160),""),CHAR(10),"")),0)),
"Not Found")</f>
        <v>Food</v>
      </c>
      <c r="J6456" t="str">
        <f t="shared" si="100"/>
        <v>Pre-COVID</v>
      </c>
    </row>
    <row r="6457" spans="1:10" x14ac:dyDescent="0.35">
      <c r="A6457" t="s">
        <v>34</v>
      </c>
      <c r="B6457">
        <v>2019</v>
      </c>
      <c r="C6457" t="s">
        <v>46</v>
      </c>
      <c r="D6457">
        <v>150.4</v>
      </c>
      <c r="E6457">
        <v>12</v>
      </c>
      <c r="F6457" s="1">
        <v>43800</v>
      </c>
      <c r="G6457" t="s">
        <v>10</v>
      </c>
      <c r="H6457">
        <v>138.30000000000001</v>
      </c>
      <c r="I6457" t="str" cm="1">
        <f t="array" ref="I6457">IFERROR(
INDEX(Category_Map!$B$3:$B$28,
MATCH(TRIM(SUBSTITUTE(SUBSTITUTE(CLEAN(G6457),CHAR(160),""),CHAR(10),"")),
TRIM(SUBSTITUTE(SUBSTITUTE(Category_Map!$A$3:$A$28,CHAR(160),""),CHAR(10),"")),0)),
"Not Found")</f>
        <v>Food</v>
      </c>
      <c r="J6457" t="str">
        <f t="shared" si="100"/>
        <v>Pre-COVID</v>
      </c>
    </row>
    <row r="6458" spans="1:10" x14ac:dyDescent="0.35">
      <c r="A6458" t="s">
        <v>34</v>
      </c>
      <c r="B6458">
        <v>2019</v>
      </c>
      <c r="C6458" t="s">
        <v>46</v>
      </c>
      <c r="D6458">
        <v>150.4</v>
      </c>
      <c r="E6458">
        <v>12</v>
      </c>
      <c r="F6458" s="1">
        <v>43800</v>
      </c>
      <c r="G6458" t="s">
        <v>11</v>
      </c>
      <c r="H6458">
        <v>114</v>
      </c>
      <c r="I6458" t="str" cm="1">
        <f t="array" ref="I6458">IFERROR(
INDEX(Category_Map!$B$3:$B$28,
MATCH(TRIM(SUBSTITUTE(SUBSTITUTE(CLEAN(G6458),CHAR(160),""),CHAR(10),"")),
TRIM(SUBSTITUTE(SUBSTITUTE(Category_Map!$A$3:$A$28,CHAR(160),""),CHAR(10),"")),0)),
"Not Found")</f>
        <v>Food</v>
      </c>
      <c r="J6458" t="str">
        <f t="shared" si="100"/>
        <v>Pre-COVID</v>
      </c>
    </row>
    <row r="6459" spans="1:10" x14ac:dyDescent="0.35">
      <c r="A6459" t="s">
        <v>34</v>
      </c>
      <c r="B6459">
        <v>2019</v>
      </c>
      <c r="C6459" t="s">
        <v>46</v>
      </c>
      <c r="D6459">
        <v>150.4</v>
      </c>
      <c r="E6459">
        <v>12</v>
      </c>
      <c r="F6459" s="1">
        <v>43800</v>
      </c>
      <c r="G6459" t="s">
        <v>12</v>
      </c>
      <c r="H6459">
        <v>148.69999999999999</v>
      </c>
      <c r="I6459" t="str" cm="1">
        <f t="array" ref="I6459">IFERROR(
INDEX(Category_Map!$B$3:$B$28,
MATCH(TRIM(SUBSTITUTE(SUBSTITUTE(CLEAN(G6459),CHAR(160),""),CHAR(10),"")),
TRIM(SUBSTITUTE(SUBSTITUTE(Category_Map!$A$3:$A$28,CHAR(160),""),CHAR(10),"")),0)),
"Not Found")</f>
        <v>Food</v>
      </c>
      <c r="J6459" t="str">
        <f t="shared" si="100"/>
        <v>Pre-COVID</v>
      </c>
    </row>
    <row r="6460" spans="1:10" x14ac:dyDescent="0.35">
      <c r="A6460" t="s">
        <v>34</v>
      </c>
      <c r="B6460">
        <v>2019</v>
      </c>
      <c r="C6460" t="s">
        <v>46</v>
      </c>
      <c r="D6460">
        <v>150.4</v>
      </c>
      <c r="E6460">
        <v>12</v>
      </c>
      <c r="F6460" s="1">
        <v>43800</v>
      </c>
      <c r="G6460" t="s">
        <v>13</v>
      </c>
      <c r="H6460">
        <v>135.80000000000001</v>
      </c>
      <c r="I6460" t="str" cm="1">
        <f t="array" ref="I6460">IFERROR(
INDEX(Category_Map!$B$3:$B$28,
MATCH(TRIM(SUBSTITUTE(SUBSTITUTE(CLEAN(G6460),CHAR(160),""),CHAR(10),"")),
TRIM(SUBSTITUTE(SUBSTITUTE(Category_Map!$A$3:$A$28,CHAR(160),""),CHAR(10),"")),0)),
"Not Found")</f>
        <v>Food and beverages</v>
      </c>
      <c r="J6460" t="str">
        <f t="shared" si="100"/>
        <v>Pre-COVID</v>
      </c>
    </row>
    <row r="6461" spans="1:10" x14ac:dyDescent="0.35">
      <c r="A6461" t="s">
        <v>34</v>
      </c>
      <c r="B6461">
        <v>2019</v>
      </c>
      <c r="C6461" t="s">
        <v>46</v>
      </c>
      <c r="D6461">
        <v>150.4</v>
      </c>
      <c r="E6461">
        <v>12</v>
      </c>
      <c r="F6461" s="1">
        <v>43800</v>
      </c>
      <c r="G6461" t="s">
        <v>14</v>
      </c>
      <c r="H6461">
        <v>158</v>
      </c>
      <c r="I6461" t="str" cm="1">
        <f t="array" ref="I6461">IFERROR(
INDEX(Category_Map!$B$3:$B$28,
MATCH(TRIM(SUBSTITUTE(SUBSTITUTE(CLEAN(G6461),CHAR(160),""),CHAR(10),"")),
TRIM(SUBSTITUTE(SUBSTITUTE(Category_Map!$A$3:$A$28,CHAR(160),""),CHAR(10),"")),0)),
"Not Found")</f>
        <v>Food and beverages</v>
      </c>
      <c r="J6461" t="str">
        <f t="shared" si="100"/>
        <v>Pre-COVID</v>
      </c>
    </row>
    <row r="6462" spans="1:10" x14ac:dyDescent="0.35">
      <c r="A6462" t="s">
        <v>34</v>
      </c>
      <c r="B6462">
        <v>2019</v>
      </c>
      <c r="C6462" t="s">
        <v>46</v>
      </c>
      <c r="D6462">
        <v>150.4</v>
      </c>
      <c r="E6462">
        <v>12</v>
      </c>
      <c r="F6462" s="1">
        <v>43800</v>
      </c>
      <c r="G6462" t="s">
        <v>15</v>
      </c>
      <c r="H6462">
        <v>155</v>
      </c>
      <c r="I6462" t="str" cm="1">
        <f t="array" ref="I6462">IFERROR(
INDEX(Category_Map!$B$3:$B$28,
MATCH(TRIM(SUBSTITUTE(SUBSTITUTE(CLEAN(G6462),CHAR(160),""),CHAR(10),"")),
TRIM(SUBSTITUTE(SUBSTITUTE(Category_Map!$A$3:$A$28,CHAR(160),""),CHAR(10),"")),0)),
"Not Found")</f>
        <v>Food and beverages</v>
      </c>
      <c r="J6462" t="str">
        <f t="shared" si="100"/>
        <v>Pre-COVID</v>
      </c>
    </row>
    <row r="6463" spans="1:10" x14ac:dyDescent="0.35">
      <c r="A6463" t="s">
        <v>34</v>
      </c>
      <c r="B6463">
        <v>2019</v>
      </c>
      <c r="C6463" t="s">
        <v>46</v>
      </c>
      <c r="D6463">
        <v>150.4</v>
      </c>
      <c r="E6463">
        <v>12</v>
      </c>
      <c r="F6463" s="1">
        <v>43800</v>
      </c>
      <c r="G6463" t="s">
        <v>16</v>
      </c>
      <c r="H6463">
        <v>168.5</v>
      </c>
      <c r="I6463" t="str" cm="1">
        <f t="array" ref="I6463">IFERROR(
INDEX(Category_Map!$B$3:$B$28,
MATCH(TRIM(SUBSTITUTE(SUBSTITUTE(CLEAN(G6463),CHAR(160),""),CHAR(10),"")),
TRIM(SUBSTITUTE(SUBSTITUTE(Category_Map!$A$3:$A$28,CHAR(160),""),CHAR(10),"")),0)),
"Not Found")</f>
        <v>Miscellaneous</v>
      </c>
      <c r="J6463" t="str">
        <f t="shared" si="100"/>
        <v>Pre-COVID</v>
      </c>
    </row>
    <row r="6464" spans="1:10" x14ac:dyDescent="0.35">
      <c r="A6464" t="s">
        <v>34</v>
      </c>
      <c r="B6464">
        <v>2019</v>
      </c>
      <c r="C6464" t="s">
        <v>46</v>
      </c>
      <c r="D6464">
        <v>150.4</v>
      </c>
      <c r="E6464">
        <v>12</v>
      </c>
      <c r="F6464" s="1">
        <v>43800</v>
      </c>
      <c r="G6464" t="s">
        <v>17</v>
      </c>
      <c r="H6464">
        <v>150.30000000000001</v>
      </c>
      <c r="I6464" t="str" cm="1">
        <f t="array" ref="I6464">IFERROR(
INDEX(Category_Map!$B$3:$B$28,
MATCH(TRIM(SUBSTITUTE(SUBSTITUTE(CLEAN(G6464),CHAR(160),""),CHAR(10),"")),
TRIM(SUBSTITUTE(SUBSTITUTE(Category_Map!$A$3:$A$28,CHAR(160),""),CHAR(10),"")),0)),
"Not Found")</f>
        <v>Clothing and Footwear</v>
      </c>
      <c r="J6464" t="str">
        <f t="shared" si="100"/>
        <v>Pre-COVID</v>
      </c>
    </row>
    <row r="6465" spans="1:10" x14ac:dyDescent="0.35">
      <c r="A6465" t="s">
        <v>34</v>
      </c>
      <c r="B6465">
        <v>2019</v>
      </c>
      <c r="C6465" t="s">
        <v>46</v>
      </c>
      <c r="D6465">
        <v>150.4</v>
      </c>
      <c r="E6465">
        <v>12</v>
      </c>
      <c r="F6465" s="1">
        <v>43800</v>
      </c>
      <c r="G6465" t="s">
        <v>18</v>
      </c>
      <c r="H6465">
        <v>141.30000000000001</v>
      </c>
      <c r="I6465" t="str" cm="1">
        <f t="array" ref="I6465">IFERROR(
INDEX(Category_Map!$B$3:$B$28,
MATCH(TRIM(SUBSTITUTE(SUBSTITUTE(CLEAN(G6465),CHAR(160),""),CHAR(10),"")),
TRIM(SUBSTITUTE(SUBSTITUTE(Category_Map!$A$3:$A$28,CHAR(160),""),CHAR(10),"")),0)),
"Not Found")</f>
        <v>Clothing and Footwear</v>
      </c>
      <c r="J6465" t="str">
        <f t="shared" si="100"/>
        <v>Pre-COVID</v>
      </c>
    </row>
    <row r="6466" spans="1:10" x14ac:dyDescent="0.35">
      <c r="A6466" t="s">
        <v>34</v>
      </c>
      <c r="B6466">
        <v>2019</v>
      </c>
      <c r="C6466" t="s">
        <v>46</v>
      </c>
      <c r="D6466">
        <v>150.4</v>
      </c>
      <c r="E6466">
        <v>12</v>
      </c>
      <c r="F6466" s="1">
        <v>43800</v>
      </c>
      <c r="G6466" t="s">
        <v>19</v>
      </c>
      <c r="H6466">
        <v>149</v>
      </c>
      <c r="I6466" t="str" cm="1">
        <f t="array" ref="I6466">IFERROR(
INDEX(Category_Map!$B$3:$B$28,
MATCH(TRIM(SUBSTITUTE(SUBSTITUTE(CLEAN(G6466),CHAR(160),""),CHAR(10),"")),
TRIM(SUBSTITUTE(SUBSTITUTE(Category_Map!$A$3:$A$28,CHAR(160),""),CHAR(10),"")),0)),
"Not Found")</f>
        <v>Clothing and Footwear</v>
      </c>
      <c r="J6466" t="str">
        <f t="shared" ref="J6466:J6529" si="101">IF(F6466 &lt; DATE(2020,3,1), "Pre-COVID", "Post-COVID")</f>
        <v>Pre-COVID</v>
      </c>
    </row>
    <row r="6467" spans="1:10" x14ac:dyDescent="0.35">
      <c r="A6467" t="s">
        <v>34</v>
      </c>
      <c r="B6467">
        <v>2019</v>
      </c>
      <c r="C6467" t="s">
        <v>46</v>
      </c>
      <c r="D6467">
        <v>150.4</v>
      </c>
      <c r="E6467">
        <v>12</v>
      </c>
      <c r="F6467" s="1">
        <v>43800</v>
      </c>
      <c r="G6467" t="s">
        <v>20</v>
      </c>
      <c r="H6467">
        <v>152.80000000000001</v>
      </c>
      <c r="I6467" t="str" cm="1">
        <f t="array" ref="I6467">IFERROR(
INDEX(Category_Map!$B$3:$B$28,
MATCH(TRIM(SUBSTITUTE(SUBSTITUTE(CLEAN(G6467),CHAR(160),""),CHAR(10),"")),
TRIM(SUBSTITUTE(SUBSTITUTE(Category_Map!$A$3:$A$28,CHAR(160),""),CHAR(10),"")),0)),
"Not Found")</f>
        <v>Housing and Utilities</v>
      </c>
      <c r="J6467" t="str">
        <f t="shared" si="101"/>
        <v>Pre-COVID</v>
      </c>
    </row>
    <row r="6468" spans="1:10" x14ac:dyDescent="0.35">
      <c r="A6468" t="s">
        <v>34</v>
      </c>
      <c r="B6468">
        <v>2019</v>
      </c>
      <c r="C6468" t="s">
        <v>46</v>
      </c>
      <c r="D6468">
        <v>150.4</v>
      </c>
      <c r="E6468">
        <v>12</v>
      </c>
      <c r="F6468" s="1">
        <v>43800</v>
      </c>
      <c r="G6468" t="s">
        <v>21</v>
      </c>
      <c r="H6468">
        <v>143.69999999999999</v>
      </c>
      <c r="I6468" t="str" cm="1">
        <f t="array" ref="I6468">IFERROR(
INDEX(Category_Map!$B$3:$B$28,
MATCH(TRIM(SUBSTITUTE(SUBSTITUTE(CLEAN(G6468),CHAR(160),""),CHAR(10),"")),
TRIM(SUBSTITUTE(SUBSTITUTE(Category_Map!$A$3:$A$28,CHAR(160),""),CHAR(10),"")),0)),
"Not Found")</f>
        <v>Fuel and Energy</v>
      </c>
      <c r="J6468" t="str">
        <f t="shared" si="101"/>
        <v>Pre-COVID</v>
      </c>
    </row>
    <row r="6469" spans="1:10" x14ac:dyDescent="0.35">
      <c r="A6469" t="s">
        <v>34</v>
      </c>
      <c r="B6469">
        <v>2019</v>
      </c>
      <c r="C6469" t="s">
        <v>46</v>
      </c>
      <c r="D6469">
        <v>150.4</v>
      </c>
      <c r="E6469">
        <v>12</v>
      </c>
      <c r="F6469" s="1">
        <v>43800</v>
      </c>
      <c r="G6469" t="s">
        <v>22</v>
      </c>
      <c r="H6469">
        <v>145.80000000000001</v>
      </c>
      <c r="I6469" t="str" cm="1">
        <f t="array" ref="I6469">IFERROR(
INDEX(Category_Map!$B$3:$B$28,
MATCH(TRIM(SUBSTITUTE(SUBSTITUTE(CLEAN(G6469),CHAR(160),""),CHAR(10),"")),
TRIM(SUBSTITUTE(SUBSTITUTE(Category_Map!$A$3:$A$28,CHAR(160),""),CHAR(10),"")),0)),
"Not Found")</f>
        <v>Household goods and services</v>
      </c>
      <c r="J6469" t="str">
        <f t="shared" si="101"/>
        <v>Pre-COVID</v>
      </c>
    </row>
    <row r="6470" spans="1:10" x14ac:dyDescent="0.35">
      <c r="A6470" t="s">
        <v>34</v>
      </c>
      <c r="B6470">
        <v>2019</v>
      </c>
      <c r="C6470" t="s">
        <v>46</v>
      </c>
      <c r="D6470">
        <v>150.4</v>
      </c>
      <c r="E6470">
        <v>12</v>
      </c>
      <c r="F6470" s="1">
        <v>43800</v>
      </c>
      <c r="G6470" t="s">
        <v>23</v>
      </c>
      <c r="H6470">
        <v>150.4</v>
      </c>
      <c r="I6470" t="str" cm="1">
        <f t="array" ref="I6470">IFERROR(
INDEX(Category_Map!$B$3:$B$28,
MATCH(TRIM(SUBSTITUTE(SUBSTITUTE(CLEAN(G6470),CHAR(160),""),CHAR(10),"")),
TRIM(SUBSTITUTE(SUBSTITUTE(Category_Map!$A$3:$A$28,CHAR(160),""),CHAR(10),"")),0)),
"Not Found")</f>
        <v>Health</v>
      </c>
      <c r="J6470" t="str">
        <f t="shared" si="101"/>
        <v>Pre-COVID</v>
      </c>
    </row>
    <row r="6471" spans="1:10" x14ac:dyDescent="0.35">
      <c r="A6471" t="s">
        <v>34</v>
      </c>
      <c r="B6471">
        <v>2019</v>
      </c>
      <c r="C6471" t="s">
        <v>46</v>
      </c>
      <c r="D6471">
        <v>150.4</v>
      </c>
      <c r="E6471">
        <v>12</v>
      </c>
      <c r="F6471" s="1">
        <v>43800</v>
      </c>
      <c r="G6471" t="s">
        <v>24</v>
      </c>
      <c r="H6471">
        <v>129.80000000000001</v>
      </c>
      <c r="I6471" t="str" cm="1">
        <f t="array" ref="I6471">IFERROR(
INDEX(Category_Map!$B$3:$B$28,
MATCH(TRIM(SUBSTITUTE(SUBSTITUTE(CLEAN(G6471),CHAR(160),""),CHAR(10),"")),
TRIM(SUBSTITUTE(SUBSTITUTE(Category_Map!$A$3:$A$28,CHAR(160),""),CHAR(10),"")),0)),
"Not Found")</f>
        <v>Transport &amp; Communication</v>
      </c>
      <c r="J6471" t="str">
        <f t="shared" si="101"/>
        <v>Pre-COVID</v>
      </c>
    </row>
    <row r="6472" spans="1:10" x14ac:dyDescent="0.35">
      <c r="A6472" t="s">
        <v>34</v>
      </c>
      <c r="B6472">
        <v>2019</v>
      </c>
      <c r="C6472" t="s">
        <v>46</v>
      </c>
      <c r="D6472">
        <v>150.4</v>
      </c>
      <c r="E6472">
        <v>12</v>
      </c>
      <c r="F6472" s="1">
        <v>43800</v>
      </c>
      <c r="G6472" t="s">
        <v>25</v>
      </c>
      <c r="H6472">
        <v>142.30000000000001</v>
      </c>
      <c r="I6472" t="str" cm="1">
        <f t="array" ref="I6472">IFERROR(
INDEX(Category_Map!$B$3:$B$28,
MATCH(TRIM(SUBSTITUTE(SUBSTITUTE(CLEAN(G6472),CHAR(160),""),CHAR(10),"")),
TRIM(SUBSTITUTE(SUBSTITUTE(Category_Map!$A$3:$A$28,CHAR(160),""),CHAR(10),"")),0)),
"Not Found")</f>
        <v>Recreation and Personal Care</v>
      </c>
      <c r="J6472" t="str">
        <f t="shared" si="101"/>
        <v>Pre-COVID</v>
      </c>
    </row>
    <row r="6473" spans="1:10" x14ac:dyDescent="0.35">
      <c r="A6473" t="s">
        <v>34</v>
      </c>
      <c r="B6473">
        <v>2019</v>
      </c>
      <c r="C6473" t="s">
        <v>46</v>
      </c>
      <c r="D6473">
        <v>150.4</v>
      </c>
      <c r="E6473">
        <v>12</v>
      </c>
      <c r="F6473" s="1">
        <v>43800</v>
      </c>
      <c r="G6473" t="s">
        <v>26</v>
      </c>
      <c r="H6473">
        <v>155.69999999999999</v>
      </c>
      <c r="I6473" t="str" cm="1">
        <f t="array" ref="I6473">IFERROR(
INDEX(Category_Map!$B$3:$B$28,
MATCH(TRIM(SUBSTITUTE(SUBSTITUTE(CLEAN(G6473),CHAR(160),""),CHAR(10),"")),
TRIM(SUBSTITUTE(SUBSTITUTE(Category_Map!$A$3:$A$28,CHAR(160),""),CHAR(10),"")),0)),
"Not Found")</f>
        <v>Education</v>
      </c>
      <c r="J6473" t="str">
        <f t="shared" si="101"/>
        <v>Pre-COVID</v>
      </c>
    </row>
    <row r="6474" spans="1:10" x14ac:dyDescent="0.35">
      <c r="A6474" t="s">
        <v>34</v>
      </c>
      <c r="B6474">
        <v>2019</v>
      </c>
      <c r="C6474" t="s">
        <v>46</v>
      </c>
      <c r="D6474">
        <v>150.4</v>
      </c>
      <c r="E6474">
        <v>12</v>
      </c>
      <c r="F6474" s="1">
        <v>43800</v>
      </c>
      <c r="G6474" t="s">
        <v>27</v>
      </c>
      <c r="H6474">
        <v>140.4</v>
      </c>
      <c r="I6474" t="str" cm="1">
        <f t="array" ref="I6474">IFERROR(
INDEX(Category_Map!$B$3:$B$28,
MATCH(TRIM(SUBSTITUTE(SUBSTITUTE(CLEAN(G6474),CHAR(160),""),CHAR(10),"")),
TRIM(SUBSTITUTE(SUBSTITUTE(Category_Map!$A$3:$A$28,CHAR(160),""),CHAR(10),"")),0)),
"Not Found")</f>
        <v>Personal care and effects</v>
      </c>
      <c r="J6474" t="str">
        <f t="shared" si="101"/>
        <v>Pre-COVID</v>
      </c>
    </row>
    <row r="6475" spans="1:10" x14ac:dyDescent="0.35">
      <c r="A6475" t="s">
        <v>34</v>
      </c>
      <c r="B6475">
        <v>2019</v>
      </c>
      <c r="C6475" t="s">
        <v>46</v>
      </c>
      <c r="D6475">
        <v>150.4</v>
      </c>
      <c r="E6475">
        <v>12</v>
      </c>
      <c r="F6475" s="1">
        <v>43800</v>
      </c>
      <c r="G6475" t="s">
        <v>28</v>
      </c>
      <c r="H6475">
        <v>142.5</v>
      </c>
      <c r="I6475" t="str" cm="1">
        <f t="array" ref="I6475">IFERROR(
INDEX(Category_Map!$B$3:$B$28,
MATCH(TRIM(SUBSTITUTE(SUBSTITUTE(CLEAN(G6475),CHAR(160),""),CHAR(10),"")),
TRIM(SUBSTITUTE(SUBSTITUTE(Category_Map!$A$3:$A$28,CHAR(160),""),CHAR(10),"")),0)),
"Not Found")</f>
        <v>Miscellaneous</v>
      </c>
      <c r="J6475" t="str">
        <f t="shared" si="101"/>
        <v>Pre-COVID</v>
      </c>
    </row>
    <row r="6476" spans="1:10" x14ac:dyDescent="0.35">
      <c r="A6476" t="s">
        <v>30</v>
      </c>
      <c r="B6476">
        <v>2020</v>
      </c>
      <c r="C6476" t="s">
        <v>31</v>
      </c>
      <c r="D6476">
        <v>151.9</v>
      </c>
      <c r="E6476">
        <v>1</v>
      </c>
      <c r="F6476" s="1">
        <v>43831</v>
      </c>
      <c r="G6476" t="s">
        <v>3</v>
      </c>
      <c r="H6476">
        <v>143.69999999999999</v>
      </c>
      <c r="I6476" t="str" cm="1">
        <f t="array" ref="I6476">IFERROR(
INDEX(Category_Map!$B$3:$B$28,
MATCH(TRIM(SUBSTITUTE(SUBSTITUTE(CLEAN(G6476),CHAR(160),""),CHAR(10),"")),
TRIM(SUBSTITUTE(SUBSTITUTE(Category_Map!$A$3:$A$28,CHAR(160),""),CHAR(10),"")),0)),
"Not Found")</f>
        <v>Food</v>
      </c>
      <c r="J6476" t="str">
        <f t="shared" si="101"/>
        <v>Pre-COVID</v>
      </c>
    </row>
    <row r="6477" spans="1:10" x14ac:dyDescent="0.35">
      <c r="A6477" t="s">
        <v>30</v>
      </c>
      <c r="B6477">
        <v>2020</v>
      </c>
      <c r="C6477" t="s">
        <v>31</v>
      </c>
      <c r="D6477">
        <v>151.9</v>
      </c>
      <c r="E6477">
        <v>1</v>
      </c>
      <c r="F6477" s="1">
        <v>43831</v>
      </c>
      <c r="G6477" t="s">
        <v>4</v>
      </c>
      <c r="H6477">
        <v>167.3</v>
      </c>
      <c r="I6477" t="str" cm="1">
        <f t="array" ref="I6477">IFERROR(
INDEX(Category_Map!$B$3:$B$28,
MATCH(TRIM(SUBSTITUTE(SUBSTITUTE(CLEAN(G6477),CHAR(160),""),CHAR(10),"")),
TRIM(SUBSTITUTE(SUBSTITUTE(Category_Map!$A$3:$A$28,CHAR(160),""),CHAR(10),"")),0)),
"Not Found")</f>
        <v>Food</v>
      </c>
      <c r="J6477" t="str">
        <f t="shared" si="101"/>
        <v>Pre-COVID</v>
      </c>
    </row>
    <row r="6478" spans="1:10" x14ac:dyDescent="0.35">
      <c r="A6478" t="s">
        <v>30</v>
      </c>
      <c r="B6478">
        <v>2020</v>
      </c>
      <c r="C6478" t="s">
        <v>31</v>
      </c>
      <c r="D6478">
        <v>151.9</v>
      </c>
      <c r="E6478">
        <v>1</v>
      </c>
      <c r="F6478" s="1">
        <v>43831</v>
      </c>
      <c r="G6478" t="s">
        <v>5</v>
      </c>
      <c r="H6478">
        <v>153.5</v>
      </c>
      <c r="I6478" t="str" cm="1">
        <f t="array" ref="I6478">IFERROR(
INDEX(Category_Map!$B$3:$B$28,
MATCH(TRIM(SUBSTITUTE(SUBSTITUTE(CLEAN(G6478),CHAR(160),""),CHAR(10),"")),
TRIM(SUBSTITUTE(SUBSTITUTE(Category_Map!$A$3:$A$28,CHAR(160),""),CHAR(10),"")),0)),
"Not Found")</f>
        <v>Food</v>
      </c>
      <c r="J6478" t="str">
        <f t="shared" si="101"/>
        <v>Pre-COVID</v>
      </c>
    </row>
    <row r="6479" spans="1:10" x14ac:dyDescent="0.35">
      <c r="A6479" t="s">
        <v>30</v>
      </c>
      <c r="B6479">
        <v>2020</v>
      </c>
      <c r="C6479" t="s">
        <v>31</v>
      </c>
      <c r="D6479">
        <v>151.9</v>
      </c>
      <c r="E6479">
        <v>1</v>
      </c>
      <c r="F6479" s="1">
        <v>43831</v>
      </c>
      <c r="G6479" t="s">
        <v>6</v>
      </c>
      <c r="H6479">
        <v>150.5</v>
      </c>
      <c r="I6479" t="str" cm="1">
        <f t="array" ref="I6479">IFERROR(
INDEX(Category_Map!$B$3:$B$28,
MATCH(TRIM(SUBSTITUTE(SUBSTITUTE(CLEAN(G6479),CHAR(160),""),CHAR(10),"")),
TRIM(SUBSTITUTE(SUBSTITUTE(Category_Map!$A$3:$A$28,CHAR(160),""),CHAR(10),"")),0)),
"Not Found")</f>
        <v>Food</v>
      </c>
      <c r="J6479" t="str">
        <f t="shared" si="101"/>
        <v>Pre-COVID</v>
      </c>
    </row>
    <row r="6480" spans="1:10" x14ac:dyDescent="0.35">
      <c r="A6480" t="s">
        <v>30</v>
      </c>
      <c r="B6480">
        <v>2020</v>
      </c>
      <c r="C6480" t="s">
        <v>31</v>
      </c>
      <c r="D6480">
        <v>151.9</v>
      </c>
      <c r="E6480">
        <v>1</v>
      </c>
      <c r="F6480" s="1">
        <v>43831</v>
      </c>
      <c r="G6480" t="s">
        <v>7</v>
      </c>
      <c r="H6480">
        <v>132</v>
      </c>
      <c r="I6480" t="str" cm="1">
        <f t="array" ref="I6480">IFERROR(
INDEX(Category_Map!$B$3:$B$28,
MATCH(TRIM(SUBSTITUTE(SUBSTITUTE(CLEAN(G6480),CHAR(160),""),CHAR(10),"")),
TRIM(SUBSTITUTE(SUBSTITUTE(Category_Map!$A$3:$A$28,CHAR(160),""),CHAR(10),"")),0)),
"Not Found")</f>
        <v>Food</v>
      </c>
      <c r="J6480" t="str">
        <f t="shared" si="101"/>
        <v>Pre-COVID</v>
      </c>
    </row>
    <row r="6481" spans="1:10" x14ac:dyDescent="0.35">
      <c r="A6481" t="s">
        <v>30</v>
      </c>
      <c r="B6481">
        <v>2020</v>
      </c>
      <c r="C6481" t="s">
        <v>31</v>
      </c>
      <c r="D6481">
        <v>151.9</v>
      </c>
      <c r="E6481">
        <v>1</v>
      </c>
      <c r="F6481" s="1">
        <v>43831</v>
      </c>
      <c r="G6481" t="s">
        <v>8</v>
      </c>
      <c r="H6481">
        <v>142.19999999999999</v>
      </c>
      <c r="I6481" t="str" cm="1">
        <f t="array" ref="I6481">IFERROR(
INDEX(Category_Map!$B$3:$B$28,
MATCH(TRIM(SUBSTITUTE(SUBSTITUTE(CLEAN(G6481),CHAR(160),""),CHAR(10),"")),
TRIM(SUBSTITUTE(SUBSTITUTE(Category_Map!$A$3:$A$28,CHAR(160),""),CHAR(10),"")),0)),
"Not Found")</f>
        <v>Food</v>
      </c>
      <c r="J6481" t="str">
        <f t="shared" si="101"/>
        <v>Pre-COVID</v>
      </c>
    </row>
    <row r="6482" spans="1:10" x14ac:dyDescent="0.35">
      <c r="A6482" t="s">
        <v>30</v>
      </c>
      <c r="B6482">
        <v>2020</v>
      </c>
      <c r="C6482" t="s">
        <v>31</v>
      </c>
      <c r="D6482">
        <v>151.9</v>
      </c>
      <c r="E6482">
        <v>1</v>
      </c>
      <c r="F6482" s="1">
        <v>43831</v>
      </c>
      <c r="G6482" t="s">
        <v>9</v>
      </c>
      <c r="H6482">
        <v>191.5</v>
      </c>
      <c r="I6482" t="str" cm="1">
        <f t="array" ref="I6482">IFERROR(
INDEX(Category_Map!$B$3:$B$28,
MATCH(TRIM(SUBSTITUTE(SUBSTITUTE(CLEAN(G6482),CHAR(160),""),CHAR(10),"")),
TRIM(SUBSTITUTE(SUBSTITUTE(Category_Map!$A$3:$A$28,CHAR(160),""),CHAR(10),"")),0)),
"Not Found")</f>
        <v>Food</v>
      </c>
      <c r="J6482" t="str">
        <f t="shared" si="101"/>
        <v>Pre-COVID</v>
      </c>
    </row>
    <row r="6483" spans="1:10" x14ac:dyDescent="0.35">
      <c r="A6483" t="s">
        <v>30</v>
      </c>
      <c r="B6483">
        <v>2020</v>
      </c>
      <c r="C6483" t="s">
        <v>31</v>
      </c>
      <c r="D6483">
        <v>151.9</v>
      </c>
      <c r="E6483">
        <v>1</v>
      </c>
      <c r="F6483" s="1">
        <v>43831</v>
      </c>
      <c r="G6483" t="s">
        <v>10</v>
      </c>
      <c r="H6483">
        <v>141.1</v>
      </c>
      <c r="I6483" t="str" cm="1">
        <f t="array" ref="I6483">IFERROR(
INDEX(Category_Map!$B$3:$B$28,
MATCH(TRIM(SUBSTITUTE(SUBSTITUTE(CLEAN(G6483),CHAR(160),""),CHAR(10),"")),
TRIM(SUBSTITUTE(SUBSTITUTE(Category_Map!$A$3:$A$28,CHAR(160),""),CHAR(10),"")),0)),
"Not Found")</f>
        <v>Food</v>
      </c>
      <c r="J6483" t="str">
        <f t="shared" si="101"/>
        <v>Pre-COVID</v>
      </c>
    </row>
    <row r="6484" spans="1:10" x14ac:dyDescent="0.35">
      <c r="A6484" t="s">
        <v>30</v>
      </c>
      <c r="B6484">
        <v>2020</v>
      </c>
      <c r="C6484" t="s">
        <v>31</v>
      </c>
      <c r="D6484">
        <v>151.9</v>
      </c>
      <c r="E6484">
        <v>1</v>
      </c>
      <c r="F6484" s="1">
        <v>43831</v>
      </c>
      <c r="G6484" t="s">
        <v>11</v>
      </c>
      <c r="H6484">
        <v>113.8</v>
      </c>
      <c r="I6484" t="str" cm="1">
        <f t="array" ref="I6484">IFERROR(
INDEX(Category_Map!$B$3:$B$28,
MATCH(TRIM(SUBSTITUTE(SUBSTITUTE(CLEAN(G6484),CHAR(160),""),CHAR(10),"")),
TRIM(SUBSTITUTE(SUBSTITUTE(Category_Map!$A$3:$A$28,CHAR(160),""),CHAR(10),"")),0)),
"Not Found")</f>
        <v>Food</v>
      </c>
      <c r="J6484" t="str">
        <f t="shared" si="101"/>
        <v>Pre-COVID</v>
      </c>
    </row>
    <row r="6485" spans="1:10" x14ac:dyDescent="0.35">
      <c r="A6485" t="s">
        <v>30</v>
      </c>
      <c r="B6485">
        <v>2020</v>
      </c>
      <c r="C6485" t="s">
        <v>31</v>
      </c>
      <c r="D6485">
        <v>151.9</v>
      </c>
      <c r="E6485">
        <v>1</v>
      </c>
      <c r="F6485" s="1">
        <v>43831</v>
      </c>
      <c r="G6485" t="s">
        <v>12</v>
      </c>
      <c r="H6485">
        <v>151.6</v>
      </c>
      <c r="I6485" t="str" cm="1">
        <f t="array" ref="I6485">IFERROR(
INDEX(Category_Map!$B$3:$B$28,
MATCH(TRIM(SUBSTITUTE(SUBSTITUTE(CLEAN(G6485),CHAR(160),""),CHAR(10),"")),
TRIM(SUBSTITUTE(SUBSTITUTE(Category_Map!$A$3:$A$28,CHAR(160),""),CHAR(10),"")),0)),
"Not Found")</f>
        <v>Food</v>
      </c>
      <c r="J6485" t="str">
        <f t="shared" si="101"/>
        <v>Pre-COVID</v>
      </c>
    </row>
    <row r="6486" spans="1:10" x14ac:dyDescent="0.35">
      <c r="A6486" t="s">
        <v>30</v>
      </c>
      <c r="B6486">
        <v>2020</v>
      </c>
      <c r="C6486" t="s">
        <v>31</v>
      </c>
      <c r="D6486">
        <v>151.9</v>
      </c>
      <c r="E6486">
        <v>1</v>
      </c>
      <c r="F6486" s="1">
        <v>43831</v>
      </c>
      <c r="G6486" t="s">
        <v>13</v>
      </c>
      <c r="H6486">
        <v>139.69999999999999</v>
      </c>
      <c r="I6486" t="str" cm="1">
        <f t="array" ref="I6486">IFERROR(
INDEX(Category_Map!$B$3:$B$28,
MATCH(TRIM(SUBSTITUTE(SUBSTITUTE(CLEAN(G6486),CHAR(160),""),CHAR(10),"")),
TRIM(SUBSTITUTE(SUBSTITUTE(Category_Map!$A$3:$A$28,CHAR(160),""),CHAR(10),"")),0)),
"Not Found")</f>
        <v>Food and beverages</v>
      </c>
      <c r="J6486" t="str">
        <f t="shared" si="101"/>
        <v>Pre-COVID</v>
      </c>
    </row>
    <row r="6487" spans="1:10" x14ac:dyDescent="0.35">
      <c r="A6487" t="s">
        <v>30</v>
      </c>
      <c r="B6487">
        <v>2020</v>
      </c>
      <c r="C6487" t="s">
        <v>31</v>
      </c>
      <c r="D6487">
        <v>151.9</v>
      </c>
      <c r="E6487">
        <v>1</v>
      </c>
      <c r="F6487" s="1">
        <v>43831</v>
      </c>
      <c r="G6487" t="s">
        <v>14</v>
      </c>
      <c r="H6487">
        <v>158.69999999999999</v>
      </c>
      <c r="I6487" t="str" cm="1">
        <f t="array" ref="I6487">IFERROR(
INDEX(Category_Map!$B$3:$B$28,
MATCH(TRIM(SUBSTITUTE(SUBSTITUTE(CLEAN(G6487),CHAR(160),""),CHAR(10),"")),
TRIM(SUBSTITUTE(SUBSTITUTE(Category_Map!$A$3:$A$28,CHAR(160),""),CHAR(10),"")),0)),
"Not Found")</f>
        <v>Food and beverages</v>
      </c>
      <c r="J6487" t="str">
        <f t="shared" si="101"/>
        <v>Pre-COVID</v>
      </c>
    </row>
    <row r="6488" spans="1:10" x14ac:dyDescent="0.35">
      <c r="A6488" t="s">
        <v>30</v>
      </c>
      <c r="B6488">
        <v>2020</v>
      </c>
      <c r="C6488" t="s">
        <v>31</v>
      </c>
      <c r="D6488">
        <v>151.9</v>
      </c>
      <c r="E6488">
        <v>1</v>
      </c>
      <c r="F6488" s="1">
        <v>43831</v>
      </c>
      <c r="G6488" t="s">
        <v>15</v>
      </c>
      <c r="H6488">
        <v>153</v>
      </c>
      <c r="I6488" t="str" cm="1">
        <f t="array" ref="I6488">IFERROR(
INDEX(Category_Map!$B$3:$B$28,
MATCH(TRIM(SUBSTITUTE(SUBSTITUTE(CLEAN(G6488),CHAR(160),""),CHAR(10),"")),
TRIM(SUBSTITUTE(SUBSTITUTE(Category_Map!$A$3:$A$28,CHAR(160),""),CHAR(10),"")),0)),
"Not Found")</f>
        <v>Food and beverages</v>
      </c>
      <c r="J6488" t="str">
        <f t="shared" si="101"/>
        <v>Pre-COVID</v>
      </c>
    </row>
    <row r="6489" spans="1:10" x14ac:dyDescent="0.35">
      <c r="A6489" t="s">
        <v>30</v>
      </c>
      <c r="B6489">
        <v>2020</v>
      </c>
      <c r="C6489" t="s">
        <v>31</v>
      </c>
      <c r="D6489">
        <v>151.9</v>
      </c>
      <c r="E6489">
        <v>1</v>
      </c>
      <c r="F6489" s="1">
        <v>43831</v>
      </c>
      <c r="G6489" t="s">
        <v>16</v>
      </c>
      <c r="H6489">
        <v>168.6</v>
      </c>
      <c r="I6489" t="str" cm="1">
        <f t="array" ref="I6489">IFERROR(
INDEX(Category_Map!$B$3:$B$28,
MATCH(TRIM(SUBSTITUTE(SUBSTITUTE(CLEAN(G6489),CHAR(160),""),CHAR(10),"")),
TRIM(SUBSTITUTE(SUBSTITUTE(Category_Map!$A$3:$A$28,CHAR(160),""),CHAR(10),"")),0)),
"Not Found")</f>
        <v>Miscellaneous</v>
      </c>
      <c r="J6489" t="str">
        <f t="shared" si="101"/>
        <v>Pre-COVID</v>
      </c>
    </row>
    <row r="6490" spans="1:10" x14ac:dyDescent="0.35">
      <c r="A6490" t="s">
        <v>30</v>
      </c>
      <c r="B6490">
        <v>2020</v>
      </c>
      <c r="C6490" t="s">
        <v>31</v>
      </c>
      <c r="D6490">
        <v>151.9</v>
      </c>
      <c r="E6490">
        <v>1</v>
      </c>
      <c r="F6490" s="1">
        <v>43831</v>
      </c>
      <c r="G6490" t="s">
        <v>17</v>
      </c>
      <c r="H6490">
        <v>152.80000000000001</v>
      </c>
      <c r="I6490" t="str" cm="1">
        <f t="array" ref="I6490">IFERROR(
INDEX(Category_Map!$B$3:$B$28,
MATCH(TRIM(SUBSTITUTE(SUBSTITUTE(CLEAN(G6490),CHAR(160),""),CHAR(10),"")),
TRIM(SUBSTITUTE(SUBSTITUTE(Category_Map!$A$3:$A$28,CHAR(160),""),CHAR(10),"")),0)),
"Not Found")</f>
        <v>Clothing and Footwear</v>
      </c>
      <c r="J6490" t="str">
        <f t="shared" si="101"/>
        <v>Pre-COVID</v>
      </c>
    </row>
    <row r="6491" spans="1:10" x14ac:dyDescent="0.35">
      <c r="A6491" t="s">
        <v>30</v>
      </c>
      <c r="B6491">
        <v>2020</v>
      </c>
      <c r="C6491" t="s">
        <v>31</v>
      </c>
      <c r="D6491">
        <v>151.9</v>
      </c>
      <c r="E6491">
        <v>1</v>
      </c>
      <c r="F6491" s="1">
        <v>43831</v>
      </c>
      <c r="G6491" t="s">
        <v>18</v>
      </c>
      <c r="H6491">
        <v>147.4</v>
      </c>
      <c r="I6491" t="str" cm="1">
        <f t="array" ref="I6491">IFERROR(
INDEX(Category_Map!$B$3:$B$28,
MATCH(TRIM(SUBSTITUTE(SUBSTITUTE(CLEAN(G6491),CHAR(160),""),CHAR(10),"")),
TRIM(SUBSTITUTE(SUBSTITUTE(Category_Map!$A$3:$A$28,CHAR(160),""),CHAR(10),"")),0)),
"Not Found")</f>
        <v>Clothing and Footwear</v>
      </c>
      <c r="J6491" t="str">
        <f t="shared" si="101"/>
        <v>Pre-COVID</v>
      </c>
    </row>
    <row r="6492" spans="1:10" x14ac:dyDescent="0.35">
      <c r="A6492" t="s">
        <v>30</v>
      </c>
      <c r="B6492">
        <v>2020</v>
      </c>
      <c r="C6492" t="s">
        <v>31</v>
      </c>
      <c r="D6492">
        <v>151.9</v>
      </c>
      <c r="E6492">
        <v>1</v>
      </c>
      <c r="F6492" s="1">
        <v>43831</v>
      </c>
      <c r="G6492" t="s">
        <v>19</v>
      </c>
      <c r="H6492">
        <v>152.1</v>
      </c>
      <c r="I6492" t="str" cm="1">
        <f t="array" ref="I6492">IFERROR(
INDEX(Category_Map!$B$3:$B$28,
MATCH(TRIM(SUBSTITUTE(SUBSTITUTE(CLEAN(G6492),CHAR(160),""),CHAR(10),"")),
TRIM(SUBSTITUTE(SUBSTITUTE(Category_Map!$A$3:$A$28,CHAR(160),""),CHAR(10),"")),0)),
"Not Found")</f>
        <v>Clothing and Footwear</v>
      </c>
      <c r="J6492" t="str">
        <f t="shared" si="101"/>
        <v>Pre-COVID</v>
      </c>
    </row>
    <row r="6493" spans="1:10" x14ac:dyDescent="0.35">
      <c r="A6493" t="s">
        <v>30</v>
      </c>
      <c r="B6493">
        <v>2020</v>
      </c>
      <c r="C6493" t="s">
        <v>31</v>
      </c>
      <c r="D6493">
        <v>151.9</v>
      </c>
      <c r="E6493">
        <v>1</v>
      </c>
      <c r="F6493" s="1">
        <v>43831</v>
      </c>
      <c r="G6493" t="s">
        <v>20</v>
      </c>
      <c r="H6493">
        <v>0</v>
      </c>
      <c r="I6493" t="str" cm="1">
        <f t="array" ref="I6493">IFERROR(
INDEX(Category_Map!$B$3:$B$28,
MATCH(TRIM(SUBSTITUTE(SUBSTITUTE(CLEAN(G6493),CHAR(160),""),CHAR(10),"")),
TRIM(SUBSTITUTE(SUBSTITUTE(Category_Map!$A$3:$A$28,CHAR(160),""),CHAR(10),"")),0)),
"Not Found")</f>
        <v>Housing and Utilities</v>
      </c>
      <c r="J6493" t="str">
        <f t="shared" si="101"/>
        <v>Pre-COVID</v>
      </c>
    </row>
    <row r="6494" spans="1:10" x14ac:dyDescent="0.35">
      <c r="A6494" t="s">
        <v>30</v>
      </c>
      <c r="B6494">
        <v>2020</v>
      </c>
      <c r="C6494" t="s">
        <v>31</v>
      </c>
      <c r="D6494">
        <v>151.9</v>
      </c>
      <c r="E6494">
        <v>1</v>
      </c>
      <c r="F6494" s="1">
        <v>43831</v>
      </c>
      <c r="G6494" t="s">
        <v>21</v>
      </c>
      <c r="H6494">
        <v>150.4</v>
      </c>
      <c r="I6494" t="str" cm="1">
        <f t="array" ref="I6494">IFERROR(
INDEX(Category_Map!$B$3:$B$28,
MATCH(TRIM(SUBSTITUTE(SUBSTITUTE(CLEAN(G6494),CHAR(160),""),CHAR(10),"")),
TRIM(SUBSTITUTE(SUBSTITUTE(Category_Map!$A$3:$A$28,CHAR(160),""),CHAR(10),"")),0)),
"Not Found")</f>
        <v>Fuel and Energy</v>
      </c>
      <c r="J6494" t="str">
        <f t="shared" si="101"/>
        <v>Pre-COVID</v>
      </c>
    </row>
    <row r="6495" spans="1:10" x14ac:dyDescent="0.35">
      <c r="A6495" t="s">
        <v>30</v>
      </c>
      <c r="B6495">
        <v>2020</v>
      </c>
      <c r="C6495" t="s">
        <v>31</v>
      </c>
      <c r="D6495">
        <v>151.9</v>
      </c>
      <c r="E6495">
        <v>1</v>
      </c>
      <c r="F6495" s="1">
        <v>43831</v>
      </c>
      <c r="G6495" t="s">
        <v>22</v>
      </c>
      <c r="H6495">
        <v>151.69999999999999</v>
      </c>
      <c r="I6495" t="str" cm="1">
        <f t="array" ref="I6495">IFERROR(
INDEX(Category_Map!$B$3:$B$28,
MATCH(TRIM(SUBSTITUTE(SUBSTITUTE(CLEAN(G6495),CHAR(160),""),CHAR(10),"")),
TRIM(SUBSTITUTE(SUBSTITUTE(Category_Map!$A$3:$A$28,CHAR(160),""),CHAR(10),"")),0)),
"Not Found")</f>
        <v>Household goods and services</v>
      </c>
      <c r="J6495" t="str">
        <f t="shared" si="101"/>
        <v>Pre-COVID</v>
      </c>
    </row>
    <row r="6496" spans="1:10" x14ac:dyDescent="0.35">
      <c r="A6496" t="s">
        <v>30</v>
      </c>
      <c r="B6496">
        <v>2020</v>
      </c>
      <c r="C6496" t="s">
        <v>31</v>
      </c>
      <c r="D6496">
        <v>151.9</v>
      </c>
      <c r="E6496">
        <v>1</v>
      </c>
      <c r="F6496" s="1">
        <v>43831</v>
      </c>
      <c r="G6496" t="s">
        <v>23</v>
      </c>
      <c r="H6496">
        <v>155.69999999999999</v>
      </c>
      <c r="I6496" t="str" cm="1">
        <f t="array" ref="I6496">IFERROR(
INDEX(Category_Map!$B$3:$B$28,
MATCH(TRIM(SUBSTITUTE(SUBSTITUTE(CLEAN(G6496),CHAR(160),""),CHAR(10),"")),
TRIM(SUBSTITUTE(SUBSTITUTE(Category_Map!$A$3:$A$28,CHAR(160),""),CHAR(10),"")),0)),
"Not Found")</f>
        <v>Health</v>
      </c>
      <c r="J6496" t="str">
        <f t="shared" si="101"/>
        <v>Pre-COVID</v>
      </c>
    </row>
    <row r="6497" spans="1:10" x14ac:dyDescent="0.35">
      <c r="A6497" t="s">
        <v>30</v>
      </c>
      <c r="B6497">
        <v>2020</v>
      </c>
      <c r="C6497" t="s">
        <v>31</v>
      </c>
      <c r="D6497">
        <v>151.9</v>
      </c>
      <c r="E6497">
        <v>1</v>
      </c>
      <c r="F6497" s="1">
        <v>43831</v>
      </c>
      <c r="G6497" t="s">
        <v>24</v>
      </c>
      <c r="H6497">
        <v>136.30000000000001</v>
      </c>
      <c r="I6497" t="str" cm="1">
        <f t="array" ref="I6497">IFERROR(
INDEX(Category_Map!$B$3:$B$28,
MATCH(TRIM(SUBSTITUTE(SUBSTITUTE(CLEAN(G6497),CHAR(160),""),CHAR(10),"")),
TRIM(SUBSTITUTE(SUBSTITUTE(Category_Map!$A$3:$A$28,CHAR(160),""),CHAR(10),"")),0)),
"Not Found")</f>
        <v>Transport &amp; Communication</v>
      </c>
      <c r="J6497" t="str">
        <f t="shared" si="101"/>
        <v>Pre-COVID</v>
      </c>
    </row>
    <row r="6498" spans="1:10" x14ac:dyDescent="0.35">
      <c r="A6498" t="s">
        <v>30</v>
      </c>
      <c r="B6498">
        <v>2020</v>
      </c>
      <c r="C6498" t="s">
        <v>31</v>
      </c>
      <c r="D6498">
        <v>151.9</v>
      </c>
      <c r="E6498">
        <v>1</v>
      </c>
      <c r="F6498" s="1">
        <v>43831</v>
      </c>
      <c r="G6498" t="s">
        <v>25</v>
      </c>
      <c r="H6498">
        <v>150.1</v>
      </c>
      <c r="I6498" t="str" cm="1">
        <f t="array" ref="I6498">IFERROR(
INDEX(Category_Map!$B$3:$B$28,
MATCH(TRIM(SUBSTITUTE(SUBSTITUTE(CLEAN(G6498),CHAR(160),""),CHAR(10),"")),
TRIM(SUBSTITUTE(SUBSTITUTE(Category_Map!$A$3:$A$28,CHAR(160),""),CHAR(10),"")),0)),
"Not Found")</f>
        <v>Recreation and Personal Care</v>
      </c>
      <c r="J6498" t="str">
        <f t="shared" si="101"/>
        <v>Pre-COVID</v>
      </c>
    </row>
    <row r="6499" spans="1:10" x14ac:dyDescent="0.35">
      <c r="A6499" t="s">
        <v>30</v>
      </c>
      <c r="B6499">
        <v>2020</v>
      </c>
      <c r="C6499" t="s">
        <v>31</v>
      </c>
      <c r="D6499">
        <v>151.9</v>
      </c>
      <c r="E6499">
        <v>1</v>
      </c>
      <c r="F6499" s="1">
        <v>43831</v>
      </c>
      <c r="G6499" t="s">
        <v>26</v>
      </c>
      <c r="H6499">
        <v>161.69999999999999</v>
      </c>
      <c r="I6499" t="str" cm="1">
        <f t="array" ref="I6499">IFERROR(
INDEX(Category_Map!$B$3:$B$28,
MATCH(TRIM(SUBSTITUTE(SUBSTITUTE(CLEAN(G6499),CHAR(160),""),CHAR(10),"")),
TRIM(SUBSTITUTE(SUBSTITUTE(Category_Map!$A$3:$A$28,CHAR(160),""),CHAR(10),"")),0)),
"Not Found")</f>
        <v>Education</v>
      </c>
      <c r="J6499" t="str">
        <f t="shared" si="101"/>
        <v>Pre-COVID</v>
      </c>
    </row>
    <row r="6500" spans="1:10" x14ac:dyDescent="0.35">
      <c r="A6500" t="s">
        <v>30</v>
      </c>
      <c r="B6500">
        <v>2020</v>
      </c>
      <c r="C6500" t="s">
        <v>31</v>
      </c>
      <c r="D6500">
        <v>151.9</v>
      </c>
      <c r="E6500">
        <v>1</v>
      </c>
      <c r="F6500" s="1">
        <v>43831</v>
      </c>
      <c r="G6500" t="s">
        <v>27</v>
      </c>
      <c r="H6500">
        <v>142.5</v>
      </c>
      <c r="I6500" t="str" cm="1">
        <f t="array" ref="I6500">IFERROR(
INDEX(Category_Map!$B$3:$B$28,
MATCH(TRIM(SUBSTITUTE(SUBSTITUTE(CLEAN(G6500),CHAR(160),""),CHAR(10),"")),
TRIM(SUBSTITUTE(SUBSTITUTE(Category_Map!$A$3:$A$28,CHAR(160),""),CHAR(10),"")),0)),
"Not Found")</f>
        <v>Personal care and effects</v>
      </c>
      <c r="J6500" t="str">
        <f t="shared" si="101"/>
        <v>Pre-COVID</v>
      </c>
    </row>
    <row r="6501" spans="1:10" x14ac:dyDescent="0.35">
      <c r="A6501" t="s">
        <v>30</v>
      </c>
      <c r="B6501">
        <v>2020</v>
      </c>
      <c r="C6501" t="s">
        <v>31</v>
      </c>
      <c r="D6501">
        <v>151.9</v>
      </c>
      <c r="E6501">
        <v>1</v>
      </c>
      <c r="F6501" s="1">
        <v>43831</v>
      </c>
      <c r="G6501" t="s">
        <v>28</v>
      </c>
      <c r="H6501">
        <v>148.1</v>
      </c>
      <c r="I6501" t="str" cm="1">
        <f t="array" ref="I6501">IFERROR(
INDEX(Category_Map!$B$3:$B$28,
MATCH(TRIM(SUBSTITUTE(SUBSTITUTE(CLEAN(G6501),CHAR(160),""),CHAR(10),"")),
TRIM(SUBSTITUTE(SUBSTITUTE(Category_Map!$A$3:$A$28,CHAR(160),""),CHAR(10),"")),0)),
"Not Found")</f>
        <v>Miscellaneous</v>
      </c>
      <c r="J6501" t="str">
        <f t="shared" si="101"/>
        <v>Pre-COVID</v>
      </c>
    </row>
    <row r="6502" spans="1:10" x14ac:dyDescent="0.35">
      <c r="A6502" t="s">
        <v>33</v>
      </c>
      <c r="B6502">
        <v>2020</v>
      </c>
      <c r="C6502" t="s">
        <v>31</v>
      </c>
      <c r="D6502">
        <v>148.19999999999999</v>
      </c>
      <c r="E6502">
        <v>1</v>
      </c>
      <c r="F6502" s="1">
        <v>43831</v>
      </c>
      <c r="G6502" t="s">
        <v>3</v>
      </c>
      <c r="H6502">
        <v>145.6</v>
      </c>
      <c r="I6502" t="str" cm="1">
        <f t="array" ref="I6502">IFERROR(
INDEX(Category_Map!$B$3:$B$28,
MATCH(TRIM(SUBSTITUTE(SUBSTITUTE(CLEAN(G6502),CHAR(160),""),CHAR(10),"")),
TRIM(SUBSTITUTE(SUBSTITUTE(Category_Map!$A$3:$A$28,CHAR(160),""),CHAR(10),"")),0)),
"Not Found")</f>
        <v>Food</v>
      </c>
      <c r="J6502" t="str">
        <f t="shared" si="101"/>
        <v>Pre-COVID</v>
      </c>
    </row>
    <row r="6503" spans="1:10" x14ac:dyDescent="0.35">
      <c r="A6503" t="s">
        <v>33</v>
      </c>
      <c r="B6503">
        <v>2020</v>
      </c>
      <c r="C6503" t="s">
        <v>31</v>
      </c>
      <c r="D6503">
        <v>148.19999999999999</v>
      </c>
      <c r="E6503">
        <v>1</v>
      </c>
      <c r="F6503" s="1">
        <v>43831</v>
      </c>
      <c r="G6503" t="s">
        <v>4</v>
      </c>
      <c r="H6503">
        <v>167.6</v>
      </c>
      <c r="I6503" t="str" cm="1">
        <f t="array" ref="I6503">IFERROR(
INDEX(Category_Map!$B$3:$B$28,
MATCH(TRIM(SUBSTITUTE(SUBSTITUTE(CLEAN(G6503),CHAR(160),""),CHAR(10),"")),
TRIM(SUBSTITUTE(SUBSTITUTE(Category_Map!$A$3:$A$28,CHAR(160),""),CHAR(10),"")),0)),
"Not Found")</f>
        <v>Food</v>
      </c>
      <c r="J6503" t="str">
        <f t="shared" si="101"/>
        <v>Pre-COVID</v>
      </c>
    </row>
    <row r="6504" spans="1:10" x14ac:dyDescent="0.35">
      <c r="A6504" t="s">
        <v>33</v>
      </c>
      <c r="B6504">
        <v>2020</v>
      </c>
      <c r="C6504" t="s">
        <v>31</v>
      </c>
      <c r="D6504">
        <v>148.19999999999999</v>
      </c>
      <c r="E6504">
        <v>1</v>
      </c>
      <c r="F6504" s="1">
        <v>43831</v>
      </c>
      <c r="G6504" t="s">
        <v>5</v>
      </c>
      <c r="H6504">
        <v>157</v>
      </c>
      <c r="I6504" t="str" cm="1">
        <f t="array" ref="I6504">IFERROR(
INDEX(Category_Map!$B$3:$B$28,
MATCH(TRIM(SUBSTITUTE(SUBSTITUTE(CLEAN(G6504),CHAR(160),""),CHAR(10),"")),
TRIM(SUBSTITUTE(SUBSTITUTE(Category_Map!$A$3:$A$28,CHAR(160),""),CHAR(10),"")),0)),
"Not Found")</f>
        <v>Food</v>
      </c>
      <c r="J6504" t="str">
        <f t="shared" si="101"/>
        <v>Pre-COVID</v>
      </c>
    </row>
    <row r="6505" spans="1:10" x14ac:dyDescent="0.35">
      <c r="A6505" t="s">
        <v>33</v>
      </c>
      <c r="B6505">
        <v>2020</v>
      </c>
      <c r="C6505" t="s">
        <v>31</v>
      </c>
      <c r="D6505">
        <v>148.19999999999999</v>
      </c>
      <c r="E6505">
        <v>1</v>
      </c>
      <c r="F6505" s="1">
        <v>43831</v>
      </c>
      <c r="G6505" t="s">
        <v>6</v>
      </c>
      <c r="H6505">
        <v>149.30000000000001</v>
      </c>
      <c r="I6505" t="str" cm="1">
        <f t="array" ref="I6505">IFERROR(
INDEX(Category_Map!$B$3:$B$28,
MATCH(TRIM(SUBSTITUTE(SUBSTITUTE(CLEAN(G6505),CHAR(160),""),CHAR(10),"")),
TRIM(SUBSTITUTE(SUBSTITUTE(Category_Map!$A$3:$A$28,CHAR(160),""),CHAR(10),"")),0)),
"Not Found")</f>
        <v>Food</v>
      </c>
      <c r="J6505" t="str">
        <f t="shared" si="101"/>
        <v>Pre-COVID</v>
      </c>
    </row>
    <row r="6506" spans="1:10" x14ac:dyDescent="0.35">
      <c r="A6506" t="s">
        <v>33</v>
      </c>
      <c r="B6506">
        <v>2020</v>
      </c>
      <c r="C6506" t="s">
        <v>31</v>
      </c>
      <c r="D6506">
        <v>148.19999999999999</v>
      </c>
      <c r="E6506">
        <v>1</v>
      </c>
      <c r="F6506" s="1">
        <v>43831</v>
      </c>
      <c r="G6506" t="s">
        <v>7</v>
      </c>
      <c r="H6506">
        <v>126.3</v>
      </c>
      <c r="I6506" t="str" cm="1">
        <f t="array" ref="I6506">IFERROR(
INDEX(Category_Map!$B$3:$B$28,
MATCH(TRIM(SUBSTITUTE(SUBSTITUTE(CLEAN(G6506),CHAR(160),""),CHAR(10),"")),
TRIM(SUBSTITUTE(SUBSTITUTE(Category_Map!$A$3:$A$28,CHAR(160),""),CHAR(10),"")),0)),
"Not Found")</f>
        <v>Food</v>
      </c>
      <c r="J6506" t="str">
        <f t="shared" si="101"/>
        <v>Pre-COVID</v>
      </c>
    </row>
    <row r="6507" spans="1:10" x14ac:dyDescent="0.35">
      <c r="A6507" t="s">
        <v>33</v>
      </c>
      <c r="B6507">
        <v>2020</v>
      </c>
      <c r="C6507" t="s">
        <v>31</v>
      </c>
      <c r="D6507">
        <v>148.19999999999999</v>
      </c>
      <c r="E6507">
        <v>1</v>
      </c>
      <c r="F6507" s="1">
        <v>43831</v>
      </c>
      <c r="G6507" t="s">
        <v>8</v>
      </c>
      <c r="H6507">
        <v>144.4</v>
      </c>
      <c r="I6507" t="str" cm="1">
        <f t="array" ref="I6507">IFERROR(
INDEX(Category_Map!$B$3:$B$28,
MATCH(TRIM(SUBSTITUTE(SUBSTITUTE(CLEAN(G6507),CHAR(160),""),CHAR(10),"")),
TRIM(SUBSTITUTE(SUBSTITUTE(Category_Map!$A$3:$A$28,CHAR(160),""),CHAR(10),"")),0)),
"Not Found")</f>
        <v>Food</v>
      </c>
      <c r="J6507" t="str">
        <f t="shared" si="101"/>
        <v>Pre-COVID</v>
      </c>
    </row>
    <row r="6508" spans="1:10" x14ac:dyDescent="0.35">
      <c r="A6508" t="s">
        <v>33</v>
      </c>
      <c r="B6508">
        <v>2020</v>
      </c>
      <c r="C6508" t="s">
        <v>31</v>
      </c>
      <c r="D6508">
        <v>148.19999999999999</v>
      </c>
      <c r="E6508">
        <v>1</v>
      </c>
      <c r="F6508" s="1">
        <v>43831</v>
      </c>
      <c r="G6508" t="s">
        <v>9</v>
      </c>
      <c r="H6508">
        <v>207.8</v>
      </c>
      <c r="I6508" t="str" cm="1">
        <f t="array" ref="I6508">IFERROR(
INDEX(Category_Map!$B$3:$B$28,
MATCH(TRIM(SUBSTITUTE(SUBSTITUTE(CLEAN(G6508),CHAR(160),""),CHAR(10),"")),
TRIM(SUBSTITUTE(SUBSTITUTE(Category_Map!$A$3:$A$28,CHAR(160),""),CHAR(10),"")),0)),
"Not Found")</f>
        <v>Food</v>
      </c>
      <c r="J6508" t="str">
        <f t="shared" si="101"/>
        <v>Pre-COVID</v>
      </c>
    </row>
    <row r="6509" spans="1:10" x14ac:dyDescent="0.35">
      <c r="A6509" t="s">
        <v>33</v>
      </c>
      <c r="B6509">
        <v>2020</v>
      </c>
      <c r="C6509" t="s">
        <v>31</v>
      </c>
      <c r="D6509">
        <v>148.19999999999999</v>
      </c>
      <c r="E6509">
        <v>1</v>
      </c>
      <c r="F6509" s="1">
        <v>43831</v>
      </c>
      <c r="G6509" t="s">
        <v>10</v>
      </c>
      <c r="H6509">
        <v>139.1</v>
      </c>
      <c r="I6509" t="str" cm="1">
        <f t="array" ref="I6509">IFERROR(
INDEX(Category_Map!$B$3:$B$28,
MATCH(TRIM(SUBSTITUTE(SUBSTITUTE(CLEAN(G6509),CHAR(160),""),CHAR(10),"")),
TRIM(SUBSTITUTE(SUBSTITUTE(Category_Map!$A$3:$A$28,CHAR(160),""),CHAR(10),"")),0)),
"Not Found")</f>
        <v>Food</v>
      </c>
      <c r="J6509" t="str">
        <f t="shared" si="101"/>
        <v>Pre-COVID</v>
      </c>
    </row>
    <row r="6510" spans="1:10" x14ac:dyDescent="0.35">
      <c r="A6510" t="s">
        <v>33</v>
      </c>
      <c r="B6510">
        <v>2020</v>
      </c>
      <c r="C6510" t="s">
        <v>31</v>
      </c>
      <c r="D6510">
        <v>148.19999999999999</v>
      </c>
      <c r="E6510">
        <v>1</v>
      </c>
      <c r="F6510" s="1">
        <v>43831</v>
      </c>
      <c r="G6510" t="s">
        <v>11</v>
      </c>
      <c r="H6510">
        <v>114.8</v>
      </c>
      <c r="I6510" t="str" cm="1">
        <f t="array" ref="I6510">IFERROR(
INDEX(Category_Map!$B$3:$B$28,
MATCH(TRIM(SUBSTITUTE(SUBSTITUTE(CLEAN(G6510),CHAR(160),""),CHAR(10),"")),
TRIM(SUBSTITUTE(SUBSTITUTE(Category_Map!$A$3:$A$28,CHAR(160),""),CHAR(10),"")),0)),
"Not Found")</f>
        <v>Food</v>
      </c>
      <c r="J6510" t="str">
        <f t="shared" si="101"/>
        <v>Pre-COVID</v>
      </c>
    </row>
    <row r="6511" spans="1:10" x14ac:dyDescent="0.35">
      <c r="A6511" t="s">
        <v>33</v>
      </c>
      <c r="B6511">
        <v>2020</v>
      </c>
      <c r="C6511" t="s">
        <v>31</v>
      </c>
      <c r="D6511">
        <v>148.19999999999999</v>
      </c>
      <c r="E6511">
        <v>1</v>
      </c>
      <c r="F6511" s="1">
        <v>43831</v>
      </c>
      <c r="G6511" t="s">
        <v>12</v>
      </c>
      <c r="H6511">
        <v>149.5</v>
      </c>
      <c r="I6511" t="str" cm="1">
        <f t="array" ref="I6511">IFERROR(
INDEX(Category_Map!$B$3:$B$28,
MATCH(TRIM(SUBSTITUTE(SUBSTITUTE(CLEAN(G6511),CHAR(160),""),CHAR(10),"")),
TRIM(SUBSTITUTE(SUBSTITUTE(Category_Map!$A$3:$A$28,CHAR(160),""),CHAR(10),"")),0)),
"Not Found")</f>
        <v>Food</v>
      </c>
      <c r="J6511" t="str">
        <f t="shared" si="101"/>
        <v>Pre-COVID</v>
      </c>
    </row>
    <row r="6512" spans="1:10" x14ac:dyDescent="0.35">
      <c r="A6512" t="s">
        <v>33</v>
      </c>
      <c r="B6512">
        <v>2020</v>
      </c>
      <c r="C6512" t="s">
        <v>31</v>
      </c>
      <c r="D6512">
        <v>148.19999999999999</v>
      </c>
      <c r="E6512">
        <v>1</v>
      </c>
      <c r="F6512" s="1">
        <v>43831</v>
      </c>
      <c r="G6512" t="s">
        <v>13</v>
      </c>
      <c r="H6512">
        <v>131.1</v>
      </c>
      <c r="I6512" t="str" cm="1">
        <f t="array" ref="I6512">IFERROR(
INDEX(Category_Map!$B$3:$B$28,
MATCH(TRIM(SUBSTITUTE(SUBSTITUTE(CLEAN(G6512),CHAR(160),""),CHAR(10),"")),
TRIM(SUBSTITUTE(SUBSTITUTE(Category_Map!$A$3:$A$28,CHAR(160),""),CHAR(10),"")),0)),
"Not Found")</f>
        <v>Food and beverages</v>
      </c>
      <c r="J6512" t="str">
        <f t="shared" si="101"/>
        <v>Pre-COVID</v>
      </c>
    </row>
    <row r="6513" spans="1:10" x14ac:dyDescent="0.35">
      <c r="A6513" t="s">
        <v>33</v>
      </c>
      <c r="B6513">
        <v>2020</v>
      </c>
      <c r="C6513" t="s">
        <v>31</v>
      </c>
      <c r="D6513">
        <v>148.19999999999999</v>
      </c>
      <c r="E6513">
        <v>1</v>
      </c>
      <c r="F6513" s="1">
        <v>43831</v>
      </c>
      <c r="G6513" t="s">
        <v>14</v>
      </c>
      <c r="H6513">
        <v>158.5</v>
      </c>
      <c r="I6513" t="str" cm="1">
        <f t="array" ref="I6513">IFERROR(
INDEX(Category_Map!$B$3:$B$28,
MATCH(TRIM(SUBSTITUTE(SUBSTITUTE(CLEAN(G6513),CHAR(160),""),CHAR(10),"")),
TRIM(SUBSTITUTE(SUBSTITUTE(Category_Map!$A$3:$A$28,CHAR(160),""),CHAR(10),"")),0)),
"Not Found")</f>
        <v>Food and beverages</v>
      </c>
      <c r="J6513" t="str">
        <f t="shared" si="101"/>
        <v>Pre-COVID</v>
      </c>
    </row>
    <row r="6514" spans="1:10" x14ac:dyDescent="0.35">
      <c r="A6514" t="s">
        <v>33</v>
      </c>
      <c r="B6514">
        <v>2020</v>
      </c>
      <c r="C6514" t="s">
        <v>31</v>
      </c>
      <c r="D6514">
        <v>148.19999999999999</v>
      </c>
      <c r="E6514">
        <v>1</v>
      </c>
      <c r="F6514" s="1">
        <v>43831</v>
      </c>
      <c r="G6514" t="s">
        <v>15</v>
      </c>
      <c r="H6514">
        <v>154.4</v>
      </c>
      <c r="I6514" t="str" cm="1">
        <f t="array" ref="I6514">IFERROR(
INDEX(Category_Map!$B$3:$B$28,
MATCH(TRIM(SUBSTITUTE(SUBSTITUTE(CLEAN(G6514),CHAR(160),""),CHAR(10),"")),
TRIM(SUBSTITUTE(SUBSTITUTE(Category_Map!$A$3:$A$28,CHAR(160),""),CHAR(10),"")),0)),
"Not Found")</f>
        <v>Food and beverages</v>
      </c>
      <c r="J6514" t="str">
        <f t="shared" si="101"/>
        <v>Pre-COVID</v>
      </c>
    </row>
    <row r="6515" spans="1:10" x14ac:dyDescent="0.35">
      <c r="A6515" t="s">
        <v>33</v>
      </c>
      <c r="B6515">
        <v>2020</v>
      </c>
      <c r="C6515" t="s">
        <v>31</v>
      </c>
      <c r="D6515">
        <v>148.19999999999999</v>
      </c>
      <c r="E6515">
        <v>1</v>
      </c>
      <c r="F6515" s="1">
        <v>43831</v>
      </c>
      <c r="G6515" t="s">
        <v>16</v>
      </c>
      <c r="H6515">
        <v>170.8</v>
      </c>
      <c r="I6515" t="str" cm="1">
        <f t="array" ref="I6515">IFERROR(
INDEX(Category_Map!$B$3:$B$28,
MATCH(TRIM(SUBSTITUTE(SUBSTITUTE(CLEAN(G6515),CHAR(160),""),CHAR(10),"")),
TRIM(SUBSTITUTE(SUBSTITUTE(Category_Map!$A$3:$A$28,CHAR(160),""),CHAR(10),"")),0)),
"Not Found")</f>
        <v>Miscellaneous</v>
      </c>
      <c r="J6515" t="str">
        <f t="shared" si="101"/>
        <v>Pre-COVID</v>
      </c>
    </row>
    <row r="6516" spans="1:10" x14ac:dyDescent="0.35">
      <c r="A6516" t="s">
        <v>33</v>
      </c>
      <c r="B6516">
        <v>2020</v>
      </c>
      <c r="C6516" t="s">
        <v>31</v>
      </c>
      <c r="D6516">
        <v>148.19999999999999</v>
      </c>
      <c r="E6516">
        <v>1</v>
      </c>
      <c r="F6516" s="1">
        <v>43831</v>
      </c>
      <c r="G6516" t="s">
        <v>17</v>
      </c>
      <c r="H6516">
        <v>147</v>
      </c>
      <c r="I6516" t="str" cm="1">
        <f t="array" ref="I6516">IFERROR(
INDEX(Category_Map!$B$3:$B$28,
MATCH(TRIM(SUBSTITUTE(SUBSTITUTE(CLEAN(G6516),CHAR(160),""),CHAR(10),"")),
TRIM(SUBSTITUTE(SUBSTITUTE(Category_Map!$A$3:$A$28,CHAR(160),""),CHAR(10),"")),0)),
"Not Found")</f>
        <v>Clothing and Footwear</v>
      </c>
      <c r="J6516" t="str">
        <f t="shared" si="101"/>
        <v>Pre-COVID</v>
      </c>
    </row>
    <row r="6517" spans="1:10" x14ac:dyDescent="0.35">
      <c r="A6517" t="s">
        <v>33</v>
      </c>
      <c r="B6517">
        <v>2020</v>
      </c>
      <c r="C6517" t="s">
        <v>31</v>
      </c>
      <c r="D6517">
        <v>148.19999999999999</v>
      </c>
      <c r="E6517">
        <v>1</v>
      </c>
      <c r="F6517" s="1">
        <v>43831</v>
      </c>
      <c r="G6517" t="s">
        <v>18</v>
      </c>
      <c r="H6517">
        <v>133.19999999999999</v>
      </c>
      <c r="I6517" t="str" cm="1">
        <f t="array" ref="I6517">IFERROR(
INDEX(Category_Map!$B$3:$B$28,
MATCH(TRIM(SUBSTITUTE(SUBSTITUTE(CLEAN(G6517),CHAR(160),""),CHAR(10),"")),
TRIM(SUBSTITUTE(SUBSTITUTE(Category_Map!$A$3:$A$28,CHAR(160),""),CHAR(10),"")),0)),
"Not Found")</f>
        <v>Clothing and Footwear</v>
      </c>
      <c r="J6517" t="str">
        <f t="shared" si="101"/>
        <v>Pre-COVID</v>
      </c>
    </row>
    <row r="6518" spans="1:10" x14ac:dyDescent="0.35">
      <c r="A6518" t="s">
        <v>33</v>
      </c>
      <c r="B6518">
        <v>2020</v>
      </c>
      <c r="C6518" t="s">
        <v>31</v>
      </c>
      <c r="D6518">
        <v>148.19999999999999</v>
      </c>
      <c r="E6518">
        <v>1</v>
      </c>
      <c r="F6518" s="1">
        <v>43831</v>
      </c>
      <c r="G6518" t="s">
        <v>19</v>
      </c>
      <c r="H6518">
        <v>144.9</v>
      </c>
      <c r="I6518" t="str" cm="1">
        <f t="array" ref="I6518">IFERROR(
INDEX(Category_Map!$B$3:$B$28,
MATCH(TRIM(SUBSTITUTE(SUBSTITUTE(CLEAN(G6518),CHAR(160),""),CHAR(10),"")),
TRIM(SUBSTITUTE(SUBSTITUTE(Category_Map!$A$3:$A$28,CHAR(160),""),CHAR(10),"")),0)),
"Not Found")</f>
        <v>Clothing and Footwear</v>
      </c>
      <c r="J6518" t="str">
        <f t="shared" si="101"/>
        <v>Pre-COVID</v>
      </c>
    </row>
    <row r="6519" spans="1:10" x14ac:dyDescent="0.35">
      <c r="A6519" t="s">
        <v>33</v>
      </c>
      <c r="B6519">
        <v>2020</v>
      </c>
      <c r="C6519" t="s">
        <v>31</v>
      </c>
      <c r="D6519">
        <v>148.19999999999999</v>
      </c>
      <c r="E6519">
        <v>1</v>
      </c>
      <c r="F6519" s="1">
        <v>43831</v>
      </c>
      <c r="G6519" t="s">
        <v>20</v>
      </c>
      <c r="H6519">
        <v>153.9</v>
      </c>
      <c r="I6519" t="str" cm="1">
        <f t="array" ref="I6519">IFERROR(
INDEX(Category_Map!$B$3:$B$28,
MATCH(TRIM(SUBSTITUTE(SUBSTITUTE(CLEAN(G6519),CHAR(160),""),CHAR(10),"")),
TRIM(SUBSTITUTE(SUBSTITUTE(Category_Map!$A$3:$A$28,CHAR(160),""),CHAR(10),"")),0)),
"Not Found")</f>
        <v>Housing and Utilities</v>
      </c>
      <c r="J6519" t="str">
        <f t="shared" si="101"/>
        <v>Pre-COVID</v>
      </c>
    </row>
    <row r="6520" spans="1:10" x14ac:dyDescent="0.35">
      <c r="A6520" t="s">
        <v>33</v>
      </c>
      <c r="B6520">
        <v>2020</v>
      </c>
      <c r="C6520" t="s">
        <v>31</v>
      </c>
      <c r="D6520">
        <v>148.19999999999999</v>
      </c>
      <c r="E6520">
        <v>1</v>
      </c>
      <c r="F6520" s="1">
        <v>43831</v>
      </c>
      <c r="G6520" t="s">
        <v>21</v>
      </c>
      <c r="H6520">
        <v>135.1</v>
      </c>
      <c r="I6520" t="str" cm="1">
        <f t="array" ref="I6520">IFERROR(
INDEX(Category_Map!$B$3:$B$28,
MATCH(TRIM(SUBSTITUTE(SUBSTITUTE(CLEAN(G6520),CHAR(160),""),CHAR(10),"")),
TRIM(SUBSTITUTE(SUBSTITUTE(Category_Map!$A$3:$A$28,CHAR(160),""),CHAR(10),"")),0)),
"Not Found")</f>
        <v>Fuel and Energy</v>
      </c>
      <c r="J6520" t="str">
        <f t="shared" si="101"/>
        <v>Pre-COVID</v>
      </c>
    </row>
    <row r="6521" spans="1:10" x14ac:dyDescent="0.35">
      <c r="A6521" t="s">
        <v>33</v>
      </c>
      <c r="B6521">
        <v>2020</v>
      </c>
      <c r="C6521" t="s">
        <v>31</v>
      </c>
      <c r="D6521">
        <v>148.19999999999999</v>
      </c>
      <c r="E6521">
        <v>1</v>
      </c>
      <c r="F6521" s="1">
        <v>43831</v>
      </c>
      <c r="G6521" t="s">
        <v>22</v>
      </c>
      <c r="H6521">
        <v>140.1</v>
      </c>
      <c r="I6521" t="str" cm="1">
        <f t="array" ref="I6521">IFERROR(
INDEX(Category_Map!$B$3:$B$28,
MATCH(TRIM(SUBSTITUTE(SUBSTITUTE(CLEAN(G6521),CHAR(160),""),CHAR(10),"")),
TRIM(SUBSTITUTE(SUBSTITUTE(Category_Map!$A$3:$A$28,CHAR(160),""),CHAR(10),"")),0)),
"Not Found")</f>
        <v>Household goods and services</v>
      </c>
      <c r="J6521" t="str">
        <f t="shared" si="101"/>
        <v>Pre-COVID</v>
      </c>
    </row>
    <row r="6522" spans="1:10" x14ac:dyDescent="0.35">
      <c r="A6522" t="s">
        <v>33</v>
      </c>
      <c r="B6522">
        <v>2020</v>
      </c>
      <c r="C6522" t="s">
        <v>31</v>
      </c>
      <c r="D6522">
        <v>148.19999999999999</v>
      </c>
      <c r="E6522">
        <v>1</v>
      </c>
      <c r="F6522" s="1">
        <v>43831</v>
      </c>
      <c r="G6522" t="s">
        <v>23</v>
      </c>
      <c r="H6522">
        <v>143.80000000000001</v>
      </c>
      <c r="I6522" t="str" cm="1">
        <f t="array" ref="I6522">IFERROR(
INDEX(Category_Map!$B$3:$B$28,
MATCH(TRIM(SUBSTITUTE(SUBSTITUTE(CLEAN(G6522),CHAR(160),""),CHAR(10),"")),
TRIM(SUBSTITUTE(SUBSTITUTE(Category_Map!$A$3:$A$28,CHAR(160),""),CHAR(10),"")),0)),
"Not Found")</f>
        <v>Health</v>
      </c>
      <c r="J6522" t="str">
        <f t="shared" si="101"/>
        <v>Pre-COVID</v>
      </c>
    </row>
    <row r="6523" spans="1:10" x14ac:dyDescent="0.35">
      <c r="A6523" t="s">
        <v>33</v>
      </c>
      <c r="B6523">
        <v>2020</v>
      </c>
      <c r="C6523" t="s">
        <v>31</v>
      </c>
      <c r="D6523">
        <v>148.19999999999999</v>
      </c>
      <c r="E6523">
        <v>1</v>
      </c>
      <c r="F6523" s="1">
        <v>43831</v>
      </c>
      <c r="G6523" t="s">
        <v>24</v>
      </c>
      <c r="H6523">
        <v>126.1</v>
      </c>
      <c r="I6523" t="str" cm="1">
        <f t="array" ref="I6523">IFERROR(
INDEX(Category_Map!$B$3:$B$28,
MATCH(TRIM(SUBSTITUTE(SUBSTITUTE(CLEAN(G6523),CHAR(160),""),CHAR(10),"")),
TRIM(SUBSTITUTE(SUBSTITUTE(Category_Map!$A$3:$A$28,CHAR(160),""),CHAR(10),"")),0)),
"Not Found")</f>
        <v>Transport &amp; Communication</v>
      </c>
      <c r="J6523" t="str">
        <f t="shared" si="101"/>
        <v>Pre-COVID</v>
      </c>
    </row>
    <row r="6524" spans="1:10" x14ac:dyDescent="0.35">
      <c r="A6524" t="s">
        <v>33</v>
      </c>
      <c r="B6524">
        <v>2020</v>
      </c>
      <c r="C6524" t="s">
        <v>31</v>
      </c>
      <c r="D6524">
        <v>148.19999999999999</v>
      </c>
      <c r="E6524">
        <v>1</v>
      </c>
      <c r="F6524" s="1">
        <v>43831</v>
      </c>
      <c r="G6524" t="s">
        <v>25</v>
      </c>
      <c r="H6524">
        <v>137.19999999999999</v>
      </c>
      <c r="I6524" t="str" cm="1">
        <f t="array" ref="I6524">IFERROR(
INDEX(Category_Map!$B$3:$B$28,
MATCH(TRIM(SUBSTITUTE(SUBSTITUTE(CLEAN(G6524),CHAR(160),""),CHAR(10),"")),
TRIM(SUBSTITUTE(SUBSTITUTE(Category_Map!$A$3:$A$28,CHAR(160),""),CHAR(10),"")),0)),
"Not Found")</f>
        <v>Recreation and Personal Care</v>
      </c>
      <c r="J6524" t="str">
        <f t="shared" si="101"/>
        <v>Pre-COVID</v>
      </c>
    </row>
    <row r="6525" spans="1:10" x14ac:dyDescent="0.35">
      <c r="A6525" t="s">
        <v>33</v>
      </c>
      <c r="B6525">
        <v>2020</v>
      </c>
      <c r="C6525" t="s">
        <v>31</v>
      </c>
      <c r="D6525">
        <v>148.19999999999999</v>
      </c>
      <c r="E6525">
        <v>1</v>
      </c>
      <c r="F6525" s="1">
        <v>43831</v>
      </c>
      <c r="G6525" t="s">
        <v>26</v>
      </c>
      <c r="H6525">
        <v>152.1</v>
      </c>
      <c r="I6525" t="str" cm="1">
        <f t="array" ref="I6525">IFERROR(
INDEX(Category_Map!$B$3:$B$28,
MATCH(TRIM(SUBSTITUTE(SUBSTITUTE(CLEAN(G6525),CHAR(160),""),CHAR(10),"")),
TRIM(SUBSTITUTE(SUBSTITUTE(Category_Map!$A$3:$A$28,CHAR(160),""),CHAR(10),"")),0)),
"Not Found")</f>
        <v>Education</v>
      </c>
      <c r="J6525" t="str">
        <f t="shared" si="101"/>
        <v>Pre-COVID</v>
      </c>
    </row>
    <row r="6526" spans="1:10" x14ac:dyDescent="0.35">
      <c r="A6526" t="s">
        <v>33</v>
      </c>
      <c r="B6526">
        <v>2020</v>
      </c>
      <c r="C6526" t="s">
        <v>31</v>
      </c>
      <c r="D6526">
        <v>148.19999999999999</v>
      </c>
      <c r="E6526">
        <v>1</v>
      </c>
      <c r="F6526" s="1">
        <v>43831</v>
      </c>
      <c r="G6526" t="s">
        <v>27</v>
      </c>
      <c r="H6526">
        <v>142.1</v>
      </c>
      <c r="I6526" t="str" cm="1">
        <f t="array" ref="I6526">IFERROR(
INDEX(Category_Map!$B$3:$B$28,
MATCH(TRIM(SUBSTITUTE(SUBSTITUTE(CLEAN(G6526),CHAR(160),""),CHAR(10),"")),
TRIM(SUBSTITUTE(SUBSTITUTE(Category_Map!$A$3:$A$28,CHAR(160),""),CHAR(10),"")),0)),
"Not Found")</f>
        <v>Personal care and effects</v>
      </c>
      <c r="J6526" t="str">
        <f t="shared" si="101"/>
        <v>Pre-COVID</v>
      </c>
    </row>
    <row r="6527" spans="1:10" x14ac:dyDescent="0.35">
      <c r="A6527" t="s">
        <v>33</v>
      </c>
      <c r="B6527">
        <v>2020</v>
      </c>
      <c r="C6527" t="s">
        <v>31</v>
      </c>
      <c r="D6527">
        <v>148.19999999999999</v>
      </c>
      <c r="E6527">
        <v>1</v>
      </c>
      <c r="F6527" s="1">
        <v>43831</v>
      </c>
      <c r="G6527" t="s">
        <v>28</v>
      </c>
      <c r="H6527">
        <v>138.4</v>
      </c>
      <c r="I6527" t="str" cm="1">
        <f t="array" ref="I6527">IFERROR(
INDEX(Category_Map!$B$3:$B$28,
MATCH(TRIM(SUBSTITUTE(SUBSTITUTE(CLEAN(G6527),CHAR(160),""),CHAR(10),"")),
TRIM(SUBSTITUTE(SUBSTITUTE(Category_Map!$A$3:$A$28,CHAR(160),""),CHAR(10),"")),0)),
"Not Found")</f>
        <v>Miscellaneous</v>
      </c>
      <c r="J6527" t="str">
        <f t="shared" si="101"/>
        <v>Pre-COVID</v>
      </c>
    </row>
    <row r="6528" spans="1:10" x14ac:dyDescent="0.35">
      <c r="A6528" t="s">
        <v>34</v>
      </c>
      <c r="B6528">
        <v>2020</v>
      </c>
      <c r="C6528" t="s">
        <v>31</v>
      </c>
      <c r="D6528">
        <v>150.19999999999999</v>
      </c>
      <c r="E6528">
        <v>1</v>
      </c>
      <c r="F6528" s="1">
        <v>43831</v>
      </c>
      <c r="G6528" t="s">
        <v>3</v>
      </c>
      <c r="H6528">
        <v>144.30000000000001</v>
      </c>
      <c r="I6528" t="str" cm="1">
        <f t="array" ref="I6528">IFERROR(
INDEX(Category_Map!$B$3:$B$28,
MATCH(TRIM(SUBSTITUTE(SUBSTITUTE(CLEAN(G6528),CHAR(160),""),CHAR(10),"")),
TRIM(SUBSTITUTE(SUBSTITUTE(Category_Map!$A$3:$A$28,CHAR(160),""),CHAR(10),"")),0)),
"Not Found")</f>
        <v>Food</v>
      </c>
      <c r="J6528" t="str">
        <f t="shared" si="101"/>
        <v>Pre-COVID</v>
      </c>
    </row>
    <row r="6529" spans="1:10" x14ac:dyDescent="0.35">
      <c r="A6529" t="s">
        <v>34</v>
      </c>
      <c r="B6529">
        <v>2020</v>
      </c>
      <c r="C6529" t="s">
        <v>31</v>
      </c>
      <c r="D6529">
        <v>150.19999999999999</v>
      </c>
      <c r="E6529">
        <v>1</v>
      </c>
      <c r="F6529" s="1">
        <v>43831</v>
      </c>
      <c r="G6529" t="s">
        <v>4</v>
      </c>
      <c r="H6529">
        <v>167.4</v>
      </c>
      <c r="I6529" t="str" cm="1">
        <f t="array" ref="I6529">IFERROR(
INDEX(Category_Map!$B$3:$B$28,
MATCH(TRIM(SUBSTITUTE(SUBSTITUTE(CLEAN(G6529),CHAR(160),""),CHAR(10),"")),
TRIM(SUBSTITUTE(SUBSTITUTE(Category_Map!$A$3:$A$28,CHAR(160),""),CHAR(10),"")),0)),
"Not Found")</f>
        <v>Food</v>
      </c>
      <c r="J6529" t="str">
        <f t="shared" si="101"/>
        <v>Pre-COVID</v>
      </c>
    </row>
    <row r="6530" spans="1:10" x14ac:dyDescent="0.35">
      <c r="A6530" t="s">
        <v>34</v>
      </c>
      <c r="B6530">
        <v>2020</v>
      </c>
      <c r="C6530" t="s">
        <v>31</v>
      </c>
      <c r="D6530">
        <v>150.19999999999999</v>
      </c>
      <c r="E6530">
        <v>1</v>
      </c>
      <c r="F6530" s="1">
        <v>43831</v>
      </c>
      <c r="G6530" t="s">
        <v>5</v>
      </c>
      <c r="H6530">
        <v>154.9</v>
      </c>
      <c r="I6530" t="str" cm="1">
        <f t="array" ref="I6530">IFERROR(
INDEX(Category_Map!$B$3:$B$28,
MATCH(TRIM(SUBSTITUTE(SUBSTITUTE(CLEAN(G6530),CHAR(160),""),CHAR(10),"")),
TRIM(SUBSTITUTE(SUBSTITUTE(Category_Map!$A$3:$A$28,CHAR(160),""),CHAR(10),"")),0)),
"Not Found")</f>
        <v>Food</v>
      </c>
      <c r="J6530" t="str">
        <f t="shared" ref="J6530:J6593" si="102">IF(F6530 &lt; DATE(2020,3,1), "Pre-COVID", "Post-COVID")</f>
        <v>Pre-COVID</v>
      </c>
    </row>
    <row r="6531" spans="1:10" x14ac:dyDescent="0.35">
      <c r="A6531" t="s">
        <v>34</v>
      </c>
      <c r="B6531">
        <v>2020</v>
      </c>
      <c r="C6531" t="s">
        <v>31</v>
      </c>
      <c r="D6531">
        <v>150.19999999999999</v>
      </c>
      <c r="E6531">
        <v>1</v>
      </c>
      <c r="F6531" s="1">
        <v>43831</v>
      </c>
      <c r="G6531" t="s">
        <v>6</v>
      </c>
      <c r="H6531">
        <v>150.1</v>
      </c>
      <c r="I6531" t="str" cm="1">
        <f t="array" ref="I6531">IFERROR(
INDEX(Category_Map!$B$3:$B$28,
MATCH(TRIM(SUBSTITUTE(SUBSTITUTE(CLEAN(G6531),CHAR(160),""),CHAR(10),"")),
TRIM(SUBSTITUTE(SUBSTITUTE(Category_Map!$A$3:$A$28,CHAR(160),""),CHAR(10),"")),0)),
"Not Found")</f>
        <v>Food</v>
      </c>
      <c r="J6531" t="str">
        <f t="shared" si="102"/>
        <v>Pre-COVID</v>
      </c>
    </row>
    <row r="6532" spans="1:10" x14ac:dyDescent="0.35">
      <c r="A6532" t="s">
        <v>34</v>
      </c>
      <c r="B6532">
        <v>2020</v>
      </c>
      <c r="C6532" t="s">
        <v>31</v>
      </c>
      <c r="D6532">
        <v>150.19999999999999</v>
      </c>
      <c r="E6532">
        <v>1</v>
      </c>
      <c r="F6532" s="1">
        <v>43831</v>
      </c>
      <c r="G6532" t="s">
        <v>7</v>
      </c>
      <c r="H6532">
        <v>129.9</v>
      </c>
      <c r="I6532" t="str" cm="1">
        <f t="array" ref="I6532">IFERROR(
INDEX(Category_Map!$B$3:$B$28,
MATCH(TRIM(SUBSTITUTE(SUBSTITUTE(CLEAN(G6532),CHAR(160),""),CHAR(10),"")),
TRIM(SUBSTITUTE(SUBSTITUTE(Category_Map!$A$3:$A$28,CHAR(160),""),CHAR(10),"")),0)),
"Not Found")</f>
        <v>Food</v>
      </c>
      <c r="J6532" t="str">
        <f t="shared" si="102"/>
        <v>Pre-COVID</v>
      </c>
    </row>
    <row r="6533" spans="1:10" x14ac:dyDescent="0.35">
      <c r="A6533" t="s">
        <v>34</v>
      </c>
      <c r="B6533">
        <v>2020</v>
      </c>
      <c r="C6533" t="s">
        <v>31</v>
      </c>
      <c r="D6533">
        <v>150.19999999999999</v>
      </c>
      <c r="E6533">
        <v>1</v>
      </c>
      <c r="F6533" s="1">
        <v>43831</v>
      </c>
      <c r="G6533" t="s">
        <v>8</v>
      </c>
      <c r="H6533">
        <v>143.19999999999999</v>
      </c>
      <c r="I6533" t="str" cm="1">
        <f t="array" ref="I6533">IFERROR(
INDEX(Category_Map!$B$3:$B$28,
MATCH(TRIM(SUBSTITUTE(SUBSTITUTE(CLEAN(G6533),CHAR(160),""),CHAR(10),"")),
TRIM(SUBSTITUTE(SUBSTITUTE(Category_Map!$A$3:$A$28,CHAR(160),""),CHAR(10),"")),0)),
"Not Found")</f>
        <v>Food</v>
      </c>
      <c r="J6533" t="str">
        <f t="shared" si="102"/>
        <v>Pre-COVID</v>
      </c>
    </row>
    <row r="6534" spans="1:10" x14ac:dyDescent="0.35">
      <c r="A6534" t="s">
        <v>34</v>
      </c>
      <c r="B6534">
        <v>2020</v>
      </c>
      <c r="C6534" t="s">
        <v>31</v>
      </c>
      <c r="D6534">
        <v>150.19999999999999</v>
      </c>
      <c r="E6534">
        <v>1</v>
      </c>
      <c r="F6534" s="1">
        <v>43831</v>
      </c>
      <c r="G6534" t="s">
        <v>9</v>
      </c>
      <c r="H6534">
        <v>197</v>
      </c>
      <c r="I6534" t="str" cm="1">
        <f t="array" ref="I6534">IFERROR(
INDEX(Category_Map!$B$3:$B$28,
MATCH(TRIM(SUBSTITUTE(SUBSTITUTE(CLEAN(G6534),CHAR(160),""),CHAR(10),"")),
TRIM(SUBSTITUTE(SUBSTITUTE(Category_Map!$A$3:$A$28,CHAR(160),""),CHAR(10),"")),0)),
"Not Found")</f>
        <v>Food</v>
      </c>
      <c r="J6534" t="str">
        <f t="shared" si="102"/>
        <v>Pre-COVID</v>
      </c>
    </row>
    <row r="6535" spans="1:10" x14ac:dyDescent="0.35">
      <c r="A6535" t="s">
        <v>34</v>
      </c>
      <c r="B6535">
        <v>2020</v>
      </c>
      <c r="C6535" t="s">
        <v>31</v>
      </c>
      <c r="D6535">
        <v>150.19999999999999</v>
      </c>
      <c r="E6535">
        <v>1</v>
      </c>
      <c r="F6535" s="1">
        <v>43831</v>
      </c>
      <c r="G6535" t="s">
        <v>10</v>
      </c>
      <c r="H6535">
        <v>140.4</v>
      </c>
      <c r="I6535" t="str" cm="1">
        <f t="array" ref="I6535">IFERROR(
INDEX(Category_Map!$B$3:$B$28,
MATCH(TRIM(SUBSTITUTE(SUBSTITUTE(CLEAN(G6535),CHAR(160),""),CHAR(10),"")),
TRIM(SUBSTITUTE(SUBSTITUTE(Category_Map!$A$3:$A$28,CHAR(160),""),CHAR(10),"")),0)),
"Not Found")</f>
        <v>Food</v>
      </c>
      <c r="J6535" t="str">
        <f t="shared" si="102"/>
        <v>Pre-COVID</v>
      </c>
    </row>
    <row r="6536" spans="1:10" x14ac:dyDescent="0.35">
      <c r="A6536" t="s">
        <v>34</v>
      </c>
      <c r="B6536">
        <v>2020</v>
      </c>
      <c r="C6536" t="s">
        <v>31</v>
      </c>
      <c r="D6536">
        <v>150.19999999999999</v>
      </c>
      <c r="E6536">
        <v>1</v>
      </c>
      <c r="F6536" s="1">
        <v>43831</v>
      </c>
      <c r="G6536" t="s">
        <v>11</v>
      </c>
      <c r="H6536">
        <v>114.1</v>
      </c>
      <c r="I6536" t="str" cm="1">
        <f t="array" ref="I6536">IFERROR(
INDEX(Category_Map!$B$3:$B$28,
MATCH(TRIM(SUBSTITUTE(SUBSTITUTE(CLEAN(G6536),CHAR(160),""),CHAR(10),"")),
TRIM(SUBSTITUTE(SUBSTITUTE(Category_Map!$A$3:$A$28,CHAR(160),""),CHAR(10),"")),0)),
"Not Found")</f>
        <v>Food</v>
      </c>
      <c r="J6536" t="str">
        <f t="shared" si="102"/>
        <v>Pre-COVID</v>
      </c>
    </row>
    <row r="6537" spans="1:10" x14ac:dyDescent="0.35">
      <c r="A6537" t="s">
        <v>34</v>
      </c>
      <c r="B6537">
        <v>2020</v>
      </c>
      <c r="C6537" t="s">
        <v>31</v>
      </c>
      <c r="D6537">
        <v>150.19999999999999</v>
      </c>
      <c r="E6537">
        <v>1</v>
      </c>
      <c r="F6537" s="1">
        <v>43831</v>
      </c>
      <c r="G6537" t="s">
        <v>12</v>
      </c>
      <c r="H6537">
        <v>150.9</v>
      </c>
      <c r="I6537" t="str" cm="1">
        <f t="array" ref="I6537">IFERROR(
INDEX(Category_Map!$B$3:$B$28,
MATCH(TRIM(SUBSTITUTE(SUBSTITUTE(CLEAN(G6537),CHAR(160),""),CHAR(10),"")),
TRIM(SUBSTITUTE(SUBSTITUTE(Category_Map!$A$3:$A$28,CHAR(160),""),CHAR(10),"")),0)),
"Not Found")</f>
        <v>Food</v>
      </c>
      <c r="J6537" t="str">
        <f t="shared" si="102"/>
        <v>Pre-COVID</v>
      </c>
    </row>
    <row r="6538" spans="1:10" x14ac:dyDescent="0.35">
      <c r="A6538" t="s">
        <v>34</v>
      </c>
      <c r="B6538">
        <v>2020</v>
      </c>
      <c r="C6538" t="s">
        <v>31</v>
      </c>
      <c r="D6538">
        <v>150.19999999999999</v>
      </c>
      <c r="E6538">
        <v>1</v>
      </c>
      <c r="F6538" s="1">
        <v>43831</v>
      </c>
      <c r="G6538" t="s">
        <v>13</v>
      </c>
      <c r="H6538">
        <v>136.1</v>
      </c>
      <c r="I6538" t="str" cm="1">
        <f t="array" ref="I6538">IFERROR(
INDEX(Category_Map!$B$3:$B$28,
MATCH(TRIM(SUBSTITUTE(SUBSTITUTE(CLEAN(G6538),CHAR(160),""),CHAR(10),"")),
TRIM(SUBSTITUTE(SUBSTITUTE(Category_Map!$A$3:$A$28,CHAR(160),""),CHAR(10),"")),0)),
"Not Found")</f>
        <v>Food and beverages</v>
      </c>
      <c r="J6538" t="str">
        <f t="shared" si="102"/>
        <v>Pre-COVID</v>
      </c>
    </row>
    <row r="6539" spans="1:10" x14ac:dyDescent="0.35">
      <c r="A6539" t="s">
        <v>34</v>
      </c>
      <c r="B6539">
        <v>2020</v>
      </c>
      <c r="C6539" t="s">
        <v>31</v>
      </c>
      <c r="D6539">
        <v>150.19999999999999</v>
      </c>
      <c r="E6539">
        <v>1</v>
      </c>
      <c r="F6539" s="1">
        <v>43831</v>
      </c>
      <c r="G6539" t="s">
        <v>14</v>
      </c>
      <c r="H6539">
        <v>158.6</v>
      </c>
      <c r="I6539" t="str" cm="1">
        <f t="array" ref="I6539">IFERROR(
INDEX(Category_Map!$B$3:$B$28,
MATCH(TRIM(SUBSTITUTE(SUBSTITUTE(CLEAN(G6539),CHAR(160),""),CHAR(10),"")),
TRIM(SUBSTITUTE(SUBSTITUTE(Category_Map!$A$3:$A$28,CHAR(160),""),CHAR(10),"")),0)),
"Not Found")</f>
        <v>Food and beverages</v>
      </c>
      <c r="J6539" t="str">
        <f t="shared" si="102"/>
        <v>Pre-COVID</v>
      </c>
    </row>
    <row r="6540" spans="1:10" x14ac:dyDescent="0.35">
      <c r="A6540" t="s">
        <v>34</v>
      </c>
      <c r="B6540">
        <v>2020</v>
      </c>
      <c r="C6540" t="s">
        <v>31</v>
      </c>
      <c r="D6540">
        <v>150.19999999999999</v>
      </c>
      <c r="E6540">
        <v>1</v>
      </c>
      <c r="F6540" s="1">
        <v>43831</v>
      </c>
      <c r="G6540" t="s">
        <v>15</v>
      </c>
      <c r="H6540">
        <v>153.5</v>
      </c>
      <c r="I6540" t="str" cm="1">
        <f t="array" ref="I6540">IFERROR(
INDEX(Category_Map!$B$3:$B$28,
MATCH(TRIM(SUBSTITUTE(SUBSTITUTE(CLEAN(G6540),CHAR(160),""),CHAR(10),"")),
TRIM(SUBSTITUTE(SUBSTITUTE(Category_Map!$A$3:$A$28,CHAR(160),""),CHAR(10),"")),0)),
"Not Found")</f>
        <v>Food and beverages</v>
      </c>
      <c r="J6540" t="str">
        <f t="shared" si="102"/>
        <v>Pre-COVID</v>
      </c>
    </row>
    <row r="6541" spans="1:10" x14ac:dyDescent="0.35">
      <c r="A6541" t="s">
        <v>34</v>
      </c>
      <c r="B6541">
        <v>2020</v>
      </c>
      <c r="C6541" t="s">
        <v>31</v>
      </c>
      <c r="D6541">
        <v>150.19999999999999</v>
      </c>
      <c r="E6541">
        <v>1</v>
      </c>
      <c r="F6541" s="1">
        <v>43831</v>
      </c>
      <c r="G6541" t="s">
        <v>16</v>
      </c>
      <c r="H6541">
        <v>169.2</v>
      </c>
      <c r="I6541" t="str" cm="1">
        <f t="array" ref="I6541">IFERROR(
INDEX(Category_Map!$B$3:$B$28,
MATCH(TRIM(SUBSTITUTE(SUBSTITUTE(CLEAN(G6541),CHAR(160),""),CHAR(10),"")),
TRIM(SUBSTITUTE(SUBSTITUTE(Category_Map!$A$3:$A$28,CHAR(160),""),CHAR(10),"")),0)),
"Not Found")</f>
        <v>Miscellaneous</v>
      </c>
      <c r="J6541" t="str">
        <f t="shared" si="102"/>
        <v>Pre-COVID</v>
      </c>
    </row>
    <row r="6542" spans="1:10" x14ac:dyDescent="0.35">
      <c r="A6542" t="s">
        <v>34</v>
      </c>
      <c r="B6542">
        <v>2020</v>
      </c>
      <c r="C6542" t="s">
        <v>31</v>
      </c>
      <c r="D6542">
        <v>150.19999999999999</v>
      </c>
      <c r="E6542">
        <v>1</v>
      </c>
      <c r="F6542" s="1">
        <v>43831</v>
      </c>
      <c r="G6542" t="s">
        <v>17</v>
      </c>
      <c r="H6542">
        <v>150.5</v>
      </c>
      <c r="I6542" t="str" cm="1">
        <f t="array" ref="I6542">IFERROR(
INDEX(Category_Map!$B$3:$B$28,
MATCH(TRIM(SUBSTITUTE(SUBSTITUTE(CLEAN(G6542),CHAR(160),""),CHAR(10),"")),
TRIM(SUBSTITUTE(SUBSTITUTE(Category_Map!$A$3:$A$28,CHAR(160),""),CHAR(10),"")),0)),
"Not Found")</f>
        <v>Clothing and Footwear</v>
      </c>
      <c r="J6542" t="str">
        <f t="shared" si="102"/>
        <v>Pre-COVID</v>
      </c>
    </row>
    <row r="6543" spans="1:10" x14ac:dyDescent="0.35">
      <c r="A6543" t="s">
        <v>34</v>
      </c>
      <c r="B6543">
        <v>2020</v>
      </c>
      <c r="C6543" t="s">
        <v>31</v>
      </c>
      <c r="D6543">
        <v>150.19999999999999</v>
      </c>
      <c r="E6543">
        <v>1</v>
      </c>
      <c r="F6543" s="1">
        <v>43831</v>
      </c>
      <c r="G6543" t="s">
        <v>18</v>
      </c>
      <c r="H6543">
        <v>141.5</v>
      </c>
      <c r="I6543" t="str" cm="1">
        <f t="array" ref="I6543">IFERROR(
INDEX(Category_Map!$B$3:$B$28,
MATCH(TRIM(SUBSTITUTE(SUBSTITUTE(CLEAN(G6543),CHAR(160),""),CHAR(10),"")),
TRIM(SUBSTITUTE(SUBSTITUTE(Category_Map!$A$3:$A$28,CHAR(160),""),CHAR(10),"")),0)),
"Not Found")</f>
        <v>Clothing and Footwear</v>
      </c>
      <c r="J6543" t="str">
        <f t="shared" si="102"/>
        <v>Pre-COVID</v>
      </c>
    </row>
    <row r="6544" spans="1:10" x14ac:dyDescent="0.35">
      <c r="A6544" t="s">
        <v>34</v>
      </c>
      <c r="B6544">
        <v>2020</v>
      </c>
      <c r="C6544" t="s">
        <v>31</v>
      </c>
      <c r="D6544">
        <v>150.19999999999999</v>
      </c>
      <c r="E6544">
        <v>1</v>
      </c>
      <c r="F6544" s="1">
        <v>43831</v>
      </c>
      <c r="G6544" t="s">
        <v>19</v>
      </c>
      <c r="H6544">
        <v>149.19999999999999</v>
      </c>
      <c r="I6544" t="str" cm="1">
        <f t="array" ref="I6544">IFERROR(
INDEX(Category_Map!$B$3:$B$28,
MATCH(TRIM(SUBSTITUTE(SUBSTITUTE(CLEAN(G6544),CHAR(160),""),CHAR(10),"")),
TRIM(SUBSTITUTE(SUBSTITUTE(Category_Map!$A$3:$A$28,CHAR(160),""),CHAR(10),"")),0)),
"Not Found")</f>
        <v>Clothing and Footwear</v>
      </c>
      <c r="J6544" t="str">
        <f t="shared" si="102"/>
        <v>Pre-COVID</v>
      </c>
    </row>
    <row r="6545" spans="1:10" x14ac:dyDescent="0.35">
      <c r="A6545" t="s">
        <v>34</v>
      </c>
      <c r="B6545">
        <v>2020</v>
      </c>
      <c r="C6545" t="s">
        <v>31</v>
      </c>
      <c r="D6545">
        <v>150.19999999999999</v>
      </c>
      <c r="E6545">
        <v>1</v>
      </c>
      <c r="F6545" s="1">
        <v>43831</v>
      </c>
      <c r="G6545" t="s">
        <v>20</v>
      </c>
      <c r="H6545">
        <v>153.9</v>
      </c>
      <c r="I6545" t="str" cm="1">
        <f t="array" ref="I6545">IFERROR(
INDEX(Category_Map!$B$3:$B$28,
MATCH(TRIM(SUBSTITUTE(SUBSTITUTE(CLEAN(G6545),CHAR(160),""),CHAR(10),"")),
TRIM(SUBSTITUTE(SUBSTITUTE(Category_Map!$A$3:$A$28,CHAR(160),""),CHAR(10),"")),0)),
"Not Found")</f>
        <v>Housing and Utilities</v>
      </c>
      <c r="J6545" t="str">
        <f t="shared" si="102"/>
        <v>Pre-COVID</v>
      </c>
    </row>
    <row r="6546" spans="1:10" x14ac:dyDescent="0.35">
      <c r="A6546" t="s">
        <v>34</v>
      </c>
      <c r="B6546">
        <v>2020</v>
      </c>
      <c r="C6546" t="s">
        <v>31</v>
      </c>
      <c r="D6546">
        <v>150.19999999999999</v>
      </c>
      <c r="E6546">
        <v>1</v>
      </c>
      <c r="F6546" s="1">
        <v>43831</v>
      </c>
      <c r="G6546" t="s">
        <v>21</v>
      </c>
      <c r="H6546">
        <v>144.6</v>
      </c>
      <c r="I6546" t="str" cm="1">
        <f t="array" ref="I6546">IFERROR(
INDEX(Category_Map!$B$3:$B$28,
MATCH(TRIM(SUBSTITUTE(SUBSTITUTE(CLEAN(G6546),CHAR(160),""),CHAR(10),"")),
TRIM(SUBSTITUTE(SUBSTITUTE(Category_Map!$A$3:$A$28,CHAR(160),""),CHAR(10),"")),0)),
"Not Found")</f>
        <v>Fuel and Energy</v>
      </c>
      <c r="J6546" t="str">
        <f t="shared" si="102"/>
        <v>Pre-COVID</v>
      </c>
    </row>
    <row r="6547" spans="1:10" x14ac:dyDescent="0.35">
      <c r="A6547" t="s">
        <v>34</v>
      </c>
      <c r="B6547">
        <v>2020</v>
      </c>
      <c r="C6547" t="s">
        <v>31</v>
      </c>
      <c r="D6547">
        <v>150.19999999999999</v>
      </c>
      <c r="E6547">
        <v>1</v>
      </c>
      <c r="F6547" s="1">
        <v>43831</v>
      </c>
      <c r="G6547" t="s">
        <v>22</v>
      </c>
      <c r="H6547">
        <v>146.19999999999999</v>
      </c>
      <c r="I6547" t="str" cm="1">
        <f t="array" ref="I6547">IFERROR(
INDEX(Category_Map!$B$3:$B$28,
MATCH(TRIM(SUBSTITUTE(SUBSTITUTE(CLEAN(G6547),CHAR(160),""),CHAR(10),"")),
TRIM(SUBSTITUTE(SUBSTITUTE(Category_Map!$A$3:$A$28,CHAR(160),""),CHAR(10),"")),0)),
"Not Found")</f>
        <v>Household goods and services</v>
      </c>
      <c r="J6547" t="str">
        <f t="shared" si="102"/>
        <v>Pre-COVID</v>
      </c>
    </row>
    <row r="6548" spans="1:10" x14ac:dyDescent="0.35">
      <c r="A6548" t="s">
        <v>34</v>
      </c>
      <c r="B6548">
        <v>2020</v>
      </c>
      <c r="C6548" t="s">
        <v>31</v>
      </c>
      <c r="D6548">
        <v>150.19999999999999</v>
      </c>
      <c r="E6548">
        <v>1</v>
      </c>
      <c r="F6548" s="1">
        <v>43831</v>
      </c>
      <c r="G6548" t="s">
        <v>23</v>
      </c>
      <c r="H6548">
        <v>151.19999999999999</v>
      </c>
      <c r="I6548" t="str" cm="1">
        <f t="array" ref="I6548">IFERROR(
INDEX(Category_Map!$B$3:$B$28,
MATCH(TRIM(SUBSTITUTE(SUBSTITUTE(CLEAN(G6548),CHAR(160),""),CHAR(10),"")),
TRIM(SUBSTITUTE(SUBSTITUTE(Category_Map!$A$3:$A$28,CHAR(160),""),CHAR(10),"")),0)),
"Not Found")</f>
        <v>Health</v>
      </c>
      <c r="J6548" t="str">
        <f t="shared" si="102"/>
        <v>Pre-COVID</v>
      </c>
    </row>
    <row r="6549" spans="1:10" x14ac:dyDescent="0.35">
      <c r="A6549" t="s">
        <v>34</v>
      </c>
      <c r="B6549">
        <v>2020</v>
      </c>
      <c r="C6549" t="s">
        <v>31</v>
      </c>
      <c r="D6549">
        <v>150.19999999999999</v>
      </c>
      <c r="E6549">
        <v>1</v>
      </c>
      <c r="F6549" s="1">
        <v>43831</v>
      </c>
      <c r="G6549" t="s">
        <v>24</v>
      </c>
      <c r="H6549">
        <v>130.9</v>
      </c>
      <c r="I6549" t="str" cm="1">
        <f t="array" ref="I6549">IFERROR(
INDEX(Category_Map!$B$3:$B$28,
MATCH(TRIM(SUBSTITUTE(SUBSTITUTE(CLEAN(G6549),CHAR(160),""),CHAR(10),"")),
TRIM(SUBSTITUTE(SUBSTITUTE(Category_Map!$A$3:$A$28,CHAR(160),""),CHAR(10),"")),0)),
"Not Found")</f>
        <v>Transport &amp; Communication</v>
      </c>
      <c r="J6549" t="str">
        <f t="shared" si="102"/>
        <v>Pre-COVID</v>
      </c>
    </row>
    <row r="6550" spans="1:10" x14ac:dyDescent="0.35">
      <c r="A6550" t="s">
        <v>34</v>
      </c>
      <c r="B6550">
        <v>2020</v>
      </c>
      <c r="C6550" t="s">
        <v>31</v>
      </c>
      <c r="D6550">
        <v>150.19999999999999</v>
      </c>
      <c r="E6550">
        <v>1</v>
      </c>
      <c r="F6550" s="1">
        <v>43831</v>
      </c>
      <c r="G6550" t="s">
        <v>25</v>
      </c>
      <c r="H6550">
        <v>142.80000000000001</v>
      </c>
      <c r="I6550" t="str" cm="1">
        <f t="array" ref="I6550">IFERROR(
INDEX(Category_Map!$B$3:$B$28,
MATCH(TRIM(SUBSTITUTE(SUBSTITUTE(CLEAN(G6550),CHAR(160),""),CHAR(10),"")),
TRIM(SUBSTITUTE(SUBSTITUTE(Category_Map!$A$3:$A$28,CHAR(160),""),CHAR(10),"")),0)),
"Not Found")</f>
        <v>Recreation and Personal Care</v>
      </c>
      <c r="J6550" t="str">
        <f t="shared" si="102"/>
        <v>Pre-COVID</v>
      </c>
    </row>
    <row r="6551" spans="1:10" x14ac:dyDescent="0.35">
      <c r="A6551" t="s">
        <v>34</v>
      </c>
      <c r="B6551">
        <v>2020</v>
      </c>
      <c r="C6551" t="s">
        <v>31</v>
      </c>
      <c r="D6551">
        <v>150.19999999999999</v>
      </c>
      <c r="E6551">
        <v>1</v>
      </c>
      <c r="F6551" s="1">
        <v>43831</v>
      </c>
      <c r="G6551" t="s">
        <v>26</v>
      </c>
      <c r="H6551">
        <v>156.1</v>
      </c>
      <c r="I6551" t="str" cm="1">
        <f t="array" ref="I6551">IFERROR(
INDEX(Category_Map!$B$3:$B$28,
MATCH(TRIM(SUBSTITUTE(SUBSTITUTE(CLEAN(G6551),CHAR(160),""),CHAR(10),"")),
TRIM(SUBSTITUTE(SUBSTITUTE(Category_Map!$A$3:$A$28,CHAR(160),""),CHAR(10),"")),0)),
"Not Found")</f>
        <v>Education</v>
      </c>
      <c r="J6551" t="str">
        <f t="shared" si="102"/>
        <v>Pre-COVID</v>
      </c>
    </row>
    <row r="6552" spans="1:10" x14ac:dyDescent="0.35">
      <c r="A6552" t="s">
        <v>34</v>
      </c>
      <c r="B6552">
        <v>2020</v>
      </c>
      <c r="C6552" t="s">
        <v>31</v>
      </c>
      <c r="D6552">
        <v>150.19999999999999</v>
      </c>
      <c r="E6552">
        <v>1</v>
      </c>
      <c r="F6552" s="1">
        <v>43831</v>
      </c>
      <c r="G6552" t="s">
        <v>27</v>
      </c>
      <c r="H6552">
        <v>142.30000000000001</v>
      </c>
      <c r="I6552" t="str" cm="1">
        <f t="array" ref="I6552">IFERROR(
INDEX(Category_Map!$B$3:$B$28,
MATCH(TRIM(SUBSTITUTE(SUBSTITUTE(CLEAN(G6552),CHAR(160),""),CHAR(10),"")),
TRIM(SUBSTITUTE(SUBSTITUTE(Category_Map!$A$3:$A$28,CHAR(160),""),CHAR(10),"")),0)),
"Not Found")</f>
        <v>Personal care and effects</v>
      </c>
      <c r="J6552" t="str">
        <f t="shared" si="102"/>
        <v>Pre-COVID</v>
      </c>
    </row>
    <row r="6553" spans="1:10" x14ac:dyDescent="0.35">
      <c r="A6553" t="s">
        <v>34</v>
      </c>
      <c r="B6553">
        <v>2020</v>
      </c>
      <c r="C6553" t="s">
        <v>31</v>
      </c>
      <c r="D6553">
        <v>150.19999999999999</v>
      </c>
      <c r="E6553">
        <v>1</v>
      </c>
      <c r="F6553" s="1">
        <v>43831</v>
      </c>
      <c r="G6553" t="s">
        <v>28</v>
      </c>
      <c r="H6553">
        <v>143.4</v>
      </c>
      <c r="I6553" t="str" cm="1">
        <f t="array" ref="I6553">IFERROR(
INDEX(Category_Map!$B$3:$B$28,
MATCH(TRIM(SUBSTITUTE(SUBSTITUTE(CLEAN(G6553),CHAR(160),""),CHAR(10),"")),
TRIM(SUBSTITUTE(SUBSTITUTE(Category_Map!$A$3:$A$28,CHAR(160),""),CHAR(10),"")),0)),
"Not Found")</f>
        <v>Miscellaneous</v>
      </c>
      <c r="J6553" t="str">
        <f t="shared" si="102"/>
        <v>Pre-COVID</v>
      </c>
    </row>
    <row r="6554" spans="1:10" x14ac:dyDescent="0.35">
      <c r="A6554" t="s">
        <v>30</v>
      </c>
      <c r="B6554">
        <v>2020</v>
      </c>
      <c r="C6554" t="s">
        <v>35</v>
      </c>
      <c r="D6554">
        <v>150.4</v>
      </c>
      <c r="E6554">
        <v>2</v>
      </c>
      <c r="F6554" s="1">
        <v>43862</v>
      </c>
      <c r="G6554" t="s">
        <v>3</v>
      </c>
      <c r="H6554">
        <v>144.19999999999999</v>
      </c>
      <c r="I6554" t="str" cm="1">
        <f t="array" ref="I6554">IFERROR(
INDEX(Category_Map!$B$3:$B$28,
MATCH(TRIM(SUBSTITUTE(SUBSTITUTE(CLEAN(G6554),CHAR(160),""),CHAR(10),"")),
TRIM(SUBSTITUTE(SUBSTITUTE(Category_Map!$A$3:$A$28,CHAR(160),""),CHAR(10),"")),0)),
"Not Found")</f>
        <v>Food</v>
      </c>
      <c r="J6554" t="str">
        <f t="shared" si="102"/>
        <v>Pre-COVID</v>
      </c>
    </row>
    <row r="6555" spans="1:10" x14ac:dyDescent="0.35">
      <c r="A6555" t="s">
        <v>30</v>
      </c>
      <c r="B6555">
        <v>2020</v>
      </c>
      <c r="C6555" t="s">
        <v>35</v>
      </c>
      <c r="D6555">
        <v>150.4</v>
      </c>
      <c r="E6555">
        <v>2</v>
      </c>
      <c r="F6555" s="1">
        <v>43862</v>
      </c>
      <c r="G6555" t="s">
        <v>4</v>
      </c>
      <c r="H6555">
        <v>167.5</v>
      </c>
      <c r="I6555" t="str" cm="1">
        <f t="array" ref="I6555">IFERROR(
INDEX(Category_Map!$B$3:$B$28,
MATCH(TRIM(SUBSTITUTE(SUBSTITUTE(CLEAN(G6555),CHAR(160),""),CHAR(10),"")),
TRIM(SUBSTITUTE(SUBSTITUTE(Category_Map!$A$3:$A$28,CHAR(160),""),CHAR(10),"")),0)),
"Not Found")</f>
        <v>Food</v>
      </c>
      <c r="J6555" t="str">
        <f t="shared" si="102"/>
        <v>Pre-COVID</v>
      </c>
    </row>
    <row r="6556" spans="1:10" x14ac:dyDescent="0.35">
      <c r="A6556" t="s">
        <v>30</v>
      </c>
      <c r="B6556">
        <v>2020</v>
      </c>
      <c r="C6556" t="s">
        <v>35</v>
      </c>
      <c r="D6556">
        <v>150.4</v>
      </c>
      <c r="E6556">
        <v>2</v>
      </c>
      <c r="F6556" s="1">
        <v>43862</v>
      </c>
      <c r="G6556" t="s">
        <v>5</v>
      </c>
      <c r="H6556">
        <v>150.9</v>
      </c>
      <c r="I6556" t="str" cm="1">
        <f t="array" ref="I6556">IFERROR(
INDEX(Category_Map!$B$3:$B$28,
MATCH(TRIM(SUBSTITUTE(SUBSTITUTE(CLEAN(G6556),CHAR(160),""),CHAR(10),"")),
TRIM(SUBSTITUTE(SUBSTITUTE(Category_Map!$A$3:$A$28,CHAR(160),""),CHAR(10),"")),0)),
"Not Found")</f>
        <v>Food</v>
      </c>
      <c r="J6556" t="str">
        <f t="shared" si="102"/>
        <v>Pre-COVID</v>
      </c>
    </row>
    <row r="6557" spans="1:10" x14ac:dyDescent="0.35">
      <c r="A6557" t="s">
        <v>30</v>
      </c>
      <c r="B6557">
        <v>2020</v>
      </c>
      <c r="C6557" t="s">
        <v>35</v>
      </c>
      <c r="D6557">
        <v>150.4</v>
      </c>
      <c r="E6557">
        <v>2</v>
      </c>
      <c r="F6557" s="1">
        <v>43862</v>
      </c>
      <c r="G6557" t="s">
        <v>6</v>
      </c>
      <c r="H6557">
        <v>150.9</v>
      </c>
      <c r="I6557" t="str" cm="1">
        <f t="array" ref="I6557">IFERROR(
INDEX(Category_Map!$B$3:$B$28,
MATCH(TRIM(SUBSTITUTE(SUBSTITUTE(CLEAN(G6557),CHAR(160),""),CHAR(10),"")),
TRIM(SUBSTITUTE(SUBSTITUTE(Category_Map!$A$3:$A$28,CHAR(160),""),CHAR(10),"")),0)),
"Not Found")</f>
        <v>Food</v>
      </c>
      <c r="J6557" t="str">
        <f t="shared" si="102"/>
        <v>Pre-COVID</v>
      </c>
    </row>
    <row r="6558" spans="1:10" x14ac:dyDescent="0.35">
      <c r="A6558" t="s">
        <v>30</v>
      </c>
      <c r="B6558">
        <v>2020</v>
      </c>
      <c r="C6558" t="s">
        <v>35</v>
      </c>
      <c r="D6558">
        <v>150.4</v>
      </c>
      <c r="E6558">
        <v>2</v>
      </c>
      <c r="F6558" s="1">
        <v>43862</v>
      </c>
      <c r="G6558" t="s">
        <v>7</v>
      </c>
      <c r="H6558">
        <v>133.69999999999999</v>
      </c>
      <c r="I6558" t="str" cm="1">
        <f t="array" ref="I6558">IFERROR(
INDEX(Category_Map!$B$3:$B$28,
MATCH(TRIM(SUBSTITUTE(SUBSTITUTE(CLEAN(G6558),CHAR(160),""),CHAR(10),"")),
TRIM(SUBSTITUTE(SUBSTITUTE(Category_Map!$A$3:$A$28,CHAR(160),""),CHAR(10),"")),0)),
"Not Found")</f>
        <v>Food</v>
      </c>
      <c r="J6558" t="str">
        <f t="shared" si="102"/>
        <v>Pre-COVID</v>
      </c>
    </row>
    <row r="6559" spans="1:10" x14ac:dyDescent="0.35">
      <c r="A6559" t="s">
        <v>30</v>
      </c>
      <c r="B6559">
        <v>2020</v>
      </c>
      <c r="C6559" t="s">
        <v>35</v>
      </c>
      <c r="D6559">
        <v>150.4</v>
      </c>
      <c r="E6559">
        <v>2</v>
      </c>
      <c r="F6559" s="1">
        <v>43862</v>
      </c>
      <c r="G6559" t="s">
        <v>8</v>
      </c>
      <c r="H6559">
        <v>140.69999999999999</v>
      </c>
      <c r="I6559" t="str" cm="1">
        <f t="array" ref="I6559">IFERROR(
INDEX(Category_Map!$B$3:$B$28,
MATCH(TRIM(SUBSTITUTE(SUBSTITUTE(CLEAN(G6559),CHAR(160),""),CHAR(10),"")),
TRIM(SUBSTITUTE(SUBSTITUTE(Category_Map!$A$3:$A$28,CHAR(160),""),CHAR(10),"")),0)),
"Not Found")</f>
        <v>Food</v>
      </c>
      <c r="J6559" t="str">
        <f t="shared" si="102"/>
        <v>Pre-COVID</v>
      </c>
    </row>
    <row r="6560" spans="1:10" x14ac:dyDescent="0.35">
      <c r="A6560" t="s">
        <v>30</v>
      </c>
      <c r="B6560">
        <v>2020</v>
      </c>
      <c r="C6560" t="s">
        <v>35</v>
      </c>
      <c r="D6560">
        <v>150.4</v>
      </c>
      <c r="E6560">
        <v>2</v>
      </c>
      <c r="F6560" s="1">
        <v>43862</v>
      </c>
      <c r="G6560" t="s">
        <v>9</v>
      </c>
      <c r="H6560">
        <v>165.1</v>
      </c>
      <c r="I6560" t="str" cm="1">
        <f t="array" ref="I6560">IFERROR(
INDEX(Category_Map!$B$3:$B$28,
MATCH(TRIM(SUBSTITUTE(SUBSTITUTE(CLEAN(G6560),CHAR(160),""),CHAR(10),"")),
TRIM(SUBSTITUTE(SUBSTITUTE(Category_Map!$A$3:$A$28,CHAR(160),""),CHAR(10),"")),0)),
"Not Found")</f>
        <v>Food</v>
      </c>
      <c r="J6560" t="str">
        <f t="shared" si="102"/>
        <v>Pre-COVID</v>
      </c>
    </row>
    <row r="6561" spans="1:10" x14ac:dyDescent="0.35">
      <c r="A6561" t="s">
        <v>30</v>
      </c>
      <c r="B6561">
        <v>2020</v>
      </c>
      <c r="C6561" t="s">
        <v>35</v>
      </c>
      <c r="D6561">
        <v>150.4</v>
      </c>
      <c r="E6561">
        <v>2</v>
      </c>
      <c r="F6561" s="1">
        <v>43862</v>
      </c>
      <c r="G6561" t="s">
        <v>10</v>
      </c>
      <c r="H6561">
        <v>141.80000000000001</v>
      </c>
      <c r="I6561" t="str" cm="1">
        <f t="array" ref="I6561">IFERROR(
INDEX(Category_Map!$B$3:$B$28,
MATCH(TRIM(SUBSTITUTE(SUBSTITUTE(CLEAN(G6561),CHAR(160),""),CHAR(10),"")),
TRIM(SUBSTITUTE(SUBSTITUTE(Category_Map!$A$3:$A$28,CHAR(160),""),CHAR(10),"")),0)),
"Not Found")</f>
        <v>Food</v>
      </c>
      <c r="J6561" t="str">
        <f t="shared" si="102"/>
        <v>Pre-COVID</v>
      </c>
    </row>
    <row r="6562" spans="1:10" x14ac:dyDescent="0.35">
      <c r="A6562" t="s">
        <v>30</v>
      </c>
      <c r="B6562">
        <v>2020</v>
      </c>
      <c r="C6562" t="s">
        <v>35</v>
      </c>
      <c r="D6562">
        <v>150.4</v>
      </c>
      <c r="E6562">
        <v>2</v>
      </c>
      <c r="F6562" s="1">
        <v>43862</v>
      </c>
      <c r="G6562" t="s">
        <v>11</v>
      </c>
      <c r="H6562">
        <v>113.1</v>
      </c>
      <c r="I6562" t="str" cm="1">
        <f t="array" ref="I6562">IFERROR(
INDEX(Category_Map!$B$3:$B$28,
MATCH(TRIM(SUBSTITUTE(SUBSTITUTE(CLEAN(G6562),CHAR(160),""),CHAR(10),"")),
TRIM(SUBSTITUTE(SUBSTITUTE(Category_Map!$A$3:$A$28,CHAR(160),""),CHAR(10),"")),0)),
"Not Found")</f>
        <v>Food</v>
      </c>
      <c r="J6562" t="str">
        <f t="shared" si="102"/>
        <v>Pre-COVID</v>
      </c>
    </row>
    <row r="6563" spans="1:10" x14ac:dyDescent="0.35">
      <c r="A6563" t="s">
        <v>30</v>
      </c>
      <c r="B6563">
        <v>2020</v>
      </c>
      <c r="C6563" t="s">
        <v>35</v>
      </c>
      <c r="D6563">
        <v>150.4</v>
      </c>
      <c r="E6563">
        <v>2</v>
      </c>
      <c r="F6563" s="1">
        <v>43862</v>
      </c>
      <c r="G6563" t="s">
        <v>12</v>
      </c>
      <c r="H6563">
        <v>152.80000000000001</v>
      </c>
      <c r="I6563" t="str" cm="1">
        <f t="array" ref="I6563">IFERROR(
INDEX(Category_Map!$B$3:$B$28,
MATCH(TRIM(SUBSTITUTE(SUBSTITUTE(CLEAN(G6563),CHAR(160),""),CHAR(10),"")),
TRIM(SUBSTITUTE(SUBSTITUTE(Category_Map!$A$3:$A$28,CHAR(160),""),CHAR(10),"")),0)),
"Not Found")</f>
        <v>Food</v>
      </c>
      <c r="J6563" t="str">
        <f t="shared" si="102"/>
        <v>Pre-COVID</v>
      </c>
    </row>
    <row r="6564" spans="1:10" x14ac:dyDescent="0.35">
      <c r="A6564" t="s">
        <v>30</v>
      </c>
      <c r="B6564">
        <v>2020</v>
      </c>
      <c r="C6564" t="s">
        <v>35</v>
      </c>
      <c r="D6564">
        <v>150.4</v>
      </c>
      <c r="E6564">
        <v>2</v>
      </c>
      <c r="F6564" s="1">
        <v>43862</v>
      </c>
      <c r="G6564" t="s">
        <v>13</v>
      </c>
      <c r="H6564">
        <v>140.1</v>
      </c>
      <c r="I6564" t="str" cm="1">
        <f t="array" ref="I6564">IFERROR(
INDEX(Category_Map!$B$3:$B$28,
MATCH(TRIM(SUBSTITUTE(SUBSTITUTE(CLEAN(G6564),CHAR(160),""),CHAR(10),"")),
TRIM(SUBSTITUTE(SUBSTITUTE(Category_Map!$A$3:$A$28,CHAR(160),""),CHAR(10),"")),0)),
"Not Found")</f>
        <v>Food and beverages</v>
      </c>
      <c r="J6564" t="str">
        <f t="shared" si="102"/>
        <v>Pre-COVID</v>
      </c>
    </row>
    <row r="6565" spans="1:10" x14ac:dyDescent="0.35">
      <c r="A6565" t="s">
        <v>30</v>
      </c>
      <c r="B6565">
        <v>2020</v>
      </c>
      <c r="C6565" t="s">
        <v>35</v>
      </c>
      <c r="D6565">
        <v>150.4</v>
      </c>
      <c r="E6565">
        <v>2</v>
      </c>
      <c r="F6565" s="1">
        <v>43862</v>
      </c>
      <c r="G6565" t="s">
        <v>14</v>
      </c>
      <c r="H6565">
        <v>159.19999999999999</v>
      </c>
      <c r="I6565" t="str" cm="1">
        <f t="array" ref="I6565">IFERROR(
INDEX(Category_Map!$B$3:$B$28,
MATCH(TRIM(SUBSTITUTE(SUBSTITUTE(CLEAN(G6565),CHAR(160),""),CHAR(10),"")),
TRIM(SUBSTITUTE(SUBSTITUTE(Category_Map!$A$3:$A$28,CHAR(160),""),CHAR(10),"")),0)),
"Not Found")</f>
        <v>Food and beverages</v>
      </c>
      <c r="J6565" t="str">
        <f t="shared" si="102"/>
        <v>Pre-COVID</v>
      </c>
    </row>
    <row r="6566" spans="1:10" x14ac:dyDescent="0.35">
      <c r="A6566" t="s">
        <v>30</v>
      </c>
      <c r="B6566">
        <v>2020</v>
      </c>
      <c r="C6566" t="s">
        <v>35</v>
      </c>
      <c r="D6566">
        <v>150.4</v>
      </c>
      <c r="E6566">
        <v>2</v>
      </c>
      <c r="F6566" s="1">
        <v>43862</v>
      </c>
      <c r="G6566" t="s">
        <v>15</v>
      </c>
      <c r="H6566">
        <v>149.80000000000001</v>
      </c>
      <c r="I6566" t="str" cm="1">
        <f t="array" ref="I6566">IFERROR(
INDEX(Category_Map!$B$3:$B$28,
MATCH(TRIM(SUBSTITUTE(SUBSTITUTE(CLEAN(G6566),CHAR(160),""),CHAR(10),"")),
TRIM(SUBSTITUTE(SUBSTITUTE(Category_Map!$A$3:$A$28,CHAR(160),""),CHAR(10),"")),0)),
"Not Found")</f>
        <v>Food and beverages</v>
      </c>
      <c r="J6566" t="str">
        <f t="shared" si="102"/>
        <v>Pre-COVID</v>
      </c>
    </row>
    <row r="6567" spans="1:10" x14ac:dyDescent="0.35">
      <c r="A6567" t="s">
        <v>30</v>
      </c>
      <c r="B6567">
        <v>2020</v>
      </c>
      <c r="C6567" t="s">
        <v>35</v>
      </c>
      <c r="D6567">
        <v>150.4</v>
      </c>
      <c r="E6567">
        <v>2</v>
      </c>
      <c r="F6567" s="1">
        <v>43862</v>
      </c>
      <c r="G6567" t="s">
        <v>16</v>
      </c>
      <c r="H6567">
        <v>169.4</v>
      </c>
      <c r="I6567" t="str" cm="1">
        <f t="array" ref="I6567">IFERROR(
INDEX(Category_Map!$B$3:$B$28,
MATCH(TRIM(SUBSTITUTE(SUBSTITUTE(CLEAN(G6567),CHAR(160),""),CHAR(10),"")),
TRIM(SUBSTITUTE(SUBSTITUTE(Category_Map!$A$3:$A$28,CHAR(160),""),CHAR(10),"")),0)),
"Not Found")</f>
        <v>Miscellaneous</v>
      </c>
      <c r="J6567" t="str">
        <f t="shared" si="102"/>
        <v>Pre-COVID</v>
      </c>
    </row>
    <row r="6568" spans="1:10" x14ac:dyDescent="0.35">
      <c r="A6568" t="s">
        <v>30</v>
      </c>
      <c r="B6568">
        <v>2020</v>
      </c>
      <c r="C6568" t="s">
        <v>35</v>
      </c>
      <c r="D6568">
        <v>150.4</v>
      </c>
      <c r="E6568">
        <v>2</v>
      </c>
      <c r="F6568" s="1">
        <v>43862</v>
      </c>
      <c r="G6568" t="s">
        <v>17</v>
      </c>
      <c r="H6568">
        <v>153</v>
      </c>
      <c r="I6568" t="str" cm="1">
        <f t="array" ref="I6568">IFERROR(
INDEX(Category_Map!$B$3:$B$28,
MATCH(TRIM(SUBSTITUTE(SUBSTITUTE(CLEAN(G6568),CHAR(160),""),CHAR(10),"")),
TRIM(SUBSTITUTE(SUBSTITUTE(Category_Map!$A$3:$A$28,CHAR(160),""),CHAR(10),"")),0)),
"Not Found")</f>
        <v>Clothing and Footwear</v>
      </c>
      <c r="J6568" t="str">
        <f t="shared" si="102"/>
        <v>Pre-COVID</v>
      </c>
    </row>
    <row r="6569" spans="1:10" x14ac:dyDescent="0.35">
      <c r="A6569" t="s">
        <v>30</v>
      </c>
      <c r="B6569">
        <v>2020</v>
      </c>
      <c r="C6569" t="s">
        <v>35</v>
      </c>
      <c r="D6569">
        <v>150.4</v>
      </c>
      <c r="E6569">
        <v>2</v>
      </c>
      <c r="F6569" s="1">
        <v>43862</v>
      </c>
      <c r="G6569" t="s">
        <v>18</v>
      </c>
      <c r="H6569">
        <v>147.5</v>
      </c>
      <c r="I6569" t="str" cm="1">
        <f t="array" ref="I6569">IFERROR(
INDEX(Category_Map!$B$3:$B$28,
MATCH(TRIM(SUBSTITUTE(SUBSTITUTE(CLEAN(G6569),CHAR(160),""),CHAR(10),"")),
TRIM(SUBSTITUTE(SUBSTITUTE(Category_Map!$A$3:$A$28,CHAR(160),""),CHAR(10),"")),0)),
"Not Found")</f>
        <v>Clothing and Footwear</v>
      </c>
      <c r="J6569" t="str">
        <f t="shared" si="102"/>
        <v>Pre-COVID</v>
      </c>
    </row>
    <row r="6570" spans="1:10" x14ac:dyDescent="0.35">
      <c r="A6570" t="s">
        <v>30</v>
      </c>
      <c r="B6570">
        <v>2020</v>
      </c>
      <c r="C6570" t="s">
        <v>35</v>
      </c>
      <c r="D6570">
        <v>150.4</v>
      </c>
      <c r="E6570">
        <v>2</v>
      </c>
      <c r="F6570" s="1">
        <v>43862</v>
      </c>
      <c r="G6570" t="s">
        <v>19</v>
      </c>
      <c r="H6570">
        <v>152.30000000000001</v>
      </c>
      <c r="I6570" t="str" cm="1">
        <f t="array" ref="I6570">IFERROR(
INDEX(Category_Map!$B$3:$B$28,
MATCH(TRIM(SUBSTITUTE(SUBSTITUTE(CLEAN(G6570),CHAR(160),""),CHAR(10),"")),
TRIM(SUBSTITUTE(SUBSTITUTE(Category_Map!$A$3:$A$28,CHAR(160),""),CHAR(10),"")),0)),
"Not Found")</f>
        <v>Clothing and Footwear</v>
      </c>
      <c r="J6570" t="str">
        <f t="shared" si="102"/>
        <v>Pre-COVID</v>
      </c>
    </row>
    <row r="6571" spans="1:10" x14ac:dyDescent="0.35">
      <c r="A6571" t="s">
        <v>30</v>
      </c>
      <c r="B6571">
        <v>2020</v>
      </c>
      <c r="C6571" t="s">
        <v>35</v>
      </c>
      <c r="D6571">
        <v>150.4</v>
      </c>
      <c r="E6571">
        <v>2</v>
      </c>
      <c r="F6571" s="1">
        <v>43862</v>
      </c>
      <c r="G6571" t="s">
        <v>20</v>
      </c>
      <c r="H6571">
        <v>0</v>
      </c>
      <c r="I6571" t="str" cm="1">
        <f t="array" ref="I6571">IFERROR(
INDEX(Category_Map!$B$3:$B$28,
MATCH(TRIM(SUBSTITUTE(SUBSTITUTE(CLEAN(G6571),CHAR(160),""),CHAR(10),"")),
TRIM(SUBSTITUTE(SUBSTITUTE(Category_Map!$A$3:$A$28,CHAR(160),""),CHAR(10),"")),0)),
"Not Found")</f>
        <v>Housing and Utilities</v>
      </c>
      <c r="J6571" t="str">
        <f t="shared" si="102"/>
        <v>Pre-COVID</v>
      </c>
    </row>
    <row r="6572" spans="1:10" x14ac:dyDescent="0.35">
      <c r="A6572" t="s">
        <v>30</v>
      </c>
      <c r="B6572">
        <v>2020</v>
      </c>
      <c r="C6572" t="s">
        <v>35</v>
      </c>
      <c r="D6572">
        <v>150.4</v>
      </c>
      <c r="E6572">
        <v>2</v>
      </c>
      <c r="F6572" s="1">
        <v>43862</v>
      </c>
      <c r="G6572" t="s">
        <v>21</v>
      </c>
      <c r="H6572">
        <v>152.30000000000001</v>
      </c>
      <c r="I6572" t="str" cm="1">
        <f t="array" ref="I6572">IFERROR(
INDEX(Category_Map!$B$3:$B$28,
MATCH(TRIM(SUBSTITUTE(SUBSTITUTE(CLEAN(G6572),CHAR(160),""),CHAR(10),"")),
TRIM(SUBSTITUTE(SUBSTITUTE(Category_Map!$A$3:$A$28,CHAR(160),""),CHAR(10),"")),0)),
"Not Found")</f>
        <v>Fuel and Energy</v>
      </c>
      <c r="J6572" t="str">
        <f t="shared" si="102"/>
        <v>Pre-COVID</v>
      </c>
    </row>
    <row r="6573" spans="1:10" x14ac:dyDescent="0.35">
      <c r="A6573" t="s">
        <v>30</v>
      </c>
      <c r="B6573">
        <v>2020</v>
      </c>
      <c r="C6573" t="s">
        <v>35</v>
      </c>
      <c r="D6573">
        <v>150.4</v>
      </c>
      <c r="E6573">
        <v>2</v>
      </c>
      <c r="F6573" s="1">
        <v>43862</v>
      </c>
      <c r="G6573" t="s">
        <v>22</v>
      </c>
      <c r="H6573">
        <v>151.80000000000001</v>
      </c>
      <c r="I6573" t="str" cm="1">
        <f t="array" ref="I6573">IFERROR(
INDEX(Category_Map!$B$3:$B$28,
MATCH(TRIM(SUBSTITUTE(SUBSTITUTE(CLEAN(G6573),CHAR(160),""),CHAR(10),"")),
TRIM(SUBSTITUTE(SUBSTITUTE(Category_Map!$A$3:$A$28,CHAR(160),""),CHAR(10),"")),0)),
"Not Found")</f>
        <v>Household goods and services</v>
      </c>
      <c r="J6573" t="str">
        <f t="shared" si="102"/>
        <v>Pre-COVID</v>
      </c>
    </row>
    <row r="6574" spans="1:10" x14ac:dyDescent="0.35">
      <c r="A6574" t="s">
        <v>30</v>
      </c>
      <c r="B6574">
        <v>2020</v>
      </c>
      <c r="C6574" t="s">
        <v>35</v>
      </c>
      <c r="D6574">
        <v>150.4</v>
      </c>
      <c r="E6574">
        <v>2</v>
      </c>
      <c r="F6574" s="1">
        <v>43862</v>
      </c>
      <c r="G6574" t="s">
        <v>23</v>
      </c>
      <c r="H6574">
        <v>156.19999999999999</v>
      </c>
      <c r="I6574" t="str" cm="1">
        <f t="array" ref="I6574">IFERROR(
INDEX(Category_Map!$B$3:$B$28,
MATCH(TRIM(SUBSTITUTE(SUBSTITUTE(CLEAN(G6574),CHAR(160),""),CHAR(10),"")),
TRIM(SUBSTITUTE(SUBSTITUTE(Category_Map!$A$3:$A$28,CHAR(160),""),CHAR(10),"")),0)),
"Not Found")</f>
        <v>Health</v>
      </c>
      <c r="J6574" t="str">
        <f t="shared" si="102"/>
        <v>Pre-COVID</v>
      </c>
    </row>
    <row r="6575" spans="1:10" x14ac:dyDescent="0.35">
      <c r="A6575" t="s">
        <v>30</v>
      </c>
      <c r="B6575">
        <v>2020</v>
      </c>
      <c r="C6575" t="s">
        <v>35</v>
      </c>
      <c r="D6575">
        <v>150.4</v>
      </c>
      <c r="E6575">
        <v>2</v>
      </c>
      <c r="F6575" s="1">
        <v>43862</v>
      </c>
      <c r="G6575" t="s">
        <v>24</v>
      </c>
      <c r="H6575">
        <v>136</v>
      </c>
      <c r="I6575" t="str" cm="1">
        <f t="array" ref="I6575">IFERROR(
INDEX(Category_Map!$B$3:$B$28,
MATCH(TRIM(SUBSTITUTE(SUBSTITUTE(CLEAN(G6575),CHAR(160),""),CHAR(10),"")),
TRIM(SUBSTITUTE(SUBSTITUTE(Category_Map!$A$3:$A$28,CHAR(160),""),CHAR(10),"")),0)),
"Not Found")</f>
        <v>Transport &amp; Communication</v>
      </c>
      <c r="J6575" t="str">
        <f t="shared" si="102"/>
        <v>Pre-COVID</v>
      </c>
    </row>
    <row r="6576" spans="1:10" x14ac:dyDescent="0.35">
      <c r="A6576" t="s">
        <v>30</v>
      </c>
      <c r="B6576">
        <v>2020</v>
      </c>
      <c r="C6576" t="s">
        <v>35</v>
      </c>
      <c r="D6576">
        <v>150.4</v>
      </c>
      <c r="E6576">
        <v>2</v>
      </c>
      <c r="F6576" s="1">
        <v>43862</v>
      </c>
      <c r="G6576" t="s">
        <v>25</v>
      </c>
      <c r="H6576">
        <v>150.4</v>
      </c>
      <c r="I6576" t="str" cm="1">
        <f t="array" ref="I6576">IFERROR(
INDEX(Category_Map!$B$3:$B$28,
MATCH(TRIM(SUBSTITUTE(SUBSTITUTE(CLEAN(G6576),CHAR(160),""),CHAR(10),"")),
TRIM(SUBSTITUTE(SUBSTITUTE(Category_Map!$A$3:$A$28,CHAR(160),""),CHAR(10),"")),0)),
"Not Found")</f>
        <v>Recreation and Personal Care</v>
      </c>
      <c r="J6576" t="str">
        <f t="shared" si="102"/>
        <v>Pre-COVID</v>
      </c>
    </row>
    <row r="6577" spans="1:10" x14ac:dyDescent="0.35">
      <c r="A6577" t="s">
        <v>30</v>
      </c>
      <c r="B6577">
        <v>2020</v>
      </c>
      <c r="C6577" t="s">
        <v>35</v>
      </c>
      <c r="D6577">
        <v>150.4</v>
      </c>
      <c r="E6577">
        <v>2</v>
      </c>
      <c r="F6577" s="1">
        <v>43862</v>
      </c>
      <c r="G6577" t="s">
        <v>26</v>
      </c>
      <c r="H6577">
        <v>161.9</v>
      </c>
      <c r="I6577" t="str" cm="1">
        <f t="array" ref="I6577">IFERROR(
INDEX(Category_Map!$B$3:$B$28,
MATCH(TRIM(SUBSTITUTE(SUBSTITUTE(CLEAN(G6577),CHAR(160),""),CHAR(10),"")),
TRIM(SUBSTITUTE(SUBSTITUTE(Category_Map!$A$3:$A$28,CHAR(160),""),CHAR(10),"")),0)),
"Not Found")</f>
        <v>Education</v>
      </c>
      <c r="J6577" t="str">
        <f t="shared" si="102"/>
        <v>Pre-COVID</v>
      </c>
    </row>
    <row r="6578" spans="1:10" x14ac:dyDescent="0.35">
      <c r="A6578" t="s">
        <v>30</v>
      </c>
      <c r="B6578">
        <v>2020</v>
      </c>
      <c r="C6578" t="s">
        <v>35</v>
      </c>
      <c r="D6578">
        <v>150.4</v>
      </c>
      <c r="E6578">
        <v>2</v>
      </c>
      <c r="F6578" s="1">
        <v>43862</v>
      </c>
      <c r="G6578" t="s">
        <v>27</v>
      </c>
      <c r="H6578">
        <v>143.4</v>
      </c>
      <c r="I6578" t="str" cm="1">
        <f t="array" ref="I6578">IFERROR(
INDEX(Category_Map!$B$3:$B$28,
MATCH(TRIM(SUBSTITUTE(SUBSTITUTE(CLEAN(G6578),CHAR(160),""),CHAR(10),"")),
TRIM(SUBSTITUTE(SUBSTITUTE(Category_Map!$A$3:$A$28,CHAR(160),""),CHAR(10),"")),0)),
"Not Found")</f>
        <v>Personal care and effects</v>
      </c>
      <c r="J6578" t="str">
        <f t="shared" si="102"/>
        <v>Pre-COVID</v>
      </c>
    </row>
    <row r="6579" spans="1:10" x14ac:dyDescent="0.35">
      <c r="A6579" t="s">
        <v>30</v>
      </c>
      <c r="B6579">
        <v>2020</v>
      </c>
      <c r="C6579" t="s">
        <v>35</v>
      </c>
      <c r="D6579">
        <v>150.4</v>
      </c>
      <c r="E6579">
        <v>2</v>
      </c>
      <c r="F6579" s="1">
        <v>43862</v>
      </c>
      <c r="G6579" t="s">
        <v>28</v>
      </c>
      <c r="H6579">
        <v>148.4</v>
      </c>
      <c r="I6579" t="str" cm="1">
        <f t="array" ref="I6579">IFERROR(
INDEX(Category_Map!$B$3:$B$28,
MATCH(TRIM(SUBSTITUTE(SUBSTITUTE(CLEAN(G6579),CHAR(160),""),CHAR(10),"")),
TRIM(SUBSTITUTE(SUBSTITUTE(Category_Map!$A$3:$A$28,CHAR(160),""),CHAR(10),"")),0)),
"Not Found")</f>
        <v>Miscellaneous</v>
      </c>
      <c r="J6579" t="str">
        <f t="shared" si="102"/>
        <v>Pre-COVID</v>
      </c>
    </row>
    <row r="6580" spans="1:10" x14ac:dyDescent="0.35">
      <c r="A6580" t="s">
        <v>33</v>
      </c>
      <c r="B6580">
        <v>2020</v>
      </c>
      <c r="C6580" t="s">
        <v>35</v>
      </c>
      <c r="D6580">
        <v>147.69999999999999</v>
      </c>
      <c r="E6580">
        <v>2</v>
      </c>
      <c r="F6580" s="1">
        <v>43862</v>
      </c>
      <c r="G6580" t="s">
        <v>3</v>
      </c>
      <c r="H6580">
        <v>146.19999999999999</v>
      </c>
      <c r="I6580" t="str" cm="1">
        <f t="array" ref="I6580">IFERROR(
INDEX(Category_Map!$B$3:$B$28,
MATCH(TRIM(SUBSTITUTE(SUBSTITUTE(CLEAN(G6580),CHAR(160),""),CHAR(10),"")),
TRIM(SUBSTITUTE(SUBSTITUTE(Category_Map!$A$3:$A$28,CHAR(160),""),CHAR(10),"")),0)),
"Not Found")</f>
        <v>Food</v>
      </c>
      <c r="J6580" t="str">
        <f t="shared" si="102"/>
        <v>Pre-COVID</v>
      </c>
    </row>
    <row r="6581" spans="1:10" x14ac:dyDescent="0.35">
      <c r="A6581" t="s">
        <v>33</v>
      </c>
      <c r="B6581">
        <v>2020</v>
      </c>
      <c r="C6581" t="s">
        <v>35</v>
      </c>
      <c r="D6581">
        <v>147.69999999999999</v>
      </c>
      <c r="E6581">
        <v>2</v>
      </c>
      <c r="F6581" s="1">
        <v>43862</v>
      </c>
      <c r="G6581" t="s">
        <v>4</v>
      </c>
      <c r="H6581">
        <v>167.6</v>
      </c>
      <c r="I6581" t="str" cm="1">
        <f t="array" ref="I6581">IFERROR(
INDEX(Category_Map!$B$3:$B$28,
MATCH(TRIM(SUBSTITUTE(SUBSTITUTE(CLEAN(G6581),CHAR(160),""),CHAR(10),"")),
TRIM(SUBSTITUTE(SUBSTITUTE(Category_Map!$A$3:$A$28,CHAR(160),""),CHAR(10),"")),0)),
"Not Found")</f>
        <v>Food</v>
      </c>
      <c r="J6581" t="str">
        <f t="shared" si="102"/>
        <v>Pre-COVID</v>
      </c>
    </row>
    <row r="6582" spans="1:10" x14ac:dyDescent="0.35">
      <c r="A6582" t="s">
        <v>33</v>
      </c>
      <c r="B6582">
        <v>2020</v>
      </c>
      <c r="C6582" t="s">
        <v>35</v>
      </c>
      <c r="D6582">
        <v>147.69999999999999</v>
      </c>
      <c r="E6582">
        <v>2</v>
      </c>
      <c r="F6582" s="1">
        <v>43862</v>
      </c>
      <c r="G6582" t="s">
        <v>5</v>
      </c>
      <c r="H6582">
        <v>153.1</v>
      </c>
      <c r="I6582" t="str" cm="1">
        <f t="array" ref="I6582">IFERROR(
INDEX(Category_Map!$B$3:$B$28,
MATCH(TRIM(SUBSTITUTE(SUBSTITUTE(CLEAN(G6582),CHAR(160),""),CHAR(10),"")),
TRIM(SUBSTITUTE(SUBSTITUTE(Category_Map!$A$3:$A$28,CHAR(160),""),CHAR(10),"")),0)),
"Not Found")</f>
        <v>Food</v>
      </c>
      <c r="J6582" t="str">
        <f t="shared" si="102"/>
        <v>Pre-COVID</v>
      </c>
    </row>
    <row r="6583" spans="1:10" x14ac:dyDescent="0.35">
      <c r="A6583" t="s">
        <v>33</v>
      </c>
      <c r="B6583">
        <v>2020</v>
      </c>
      <c r="C6583" t="s">
        <v>35</v>
      </c>
      <c r="D6583">
        <v>147.69999999999999</v>
      </c>
      <c r="E6583">
        <v>2</v>
      </c>
      <c r="F6583" s="1">
        <v>43862</v>
      </c>
      <c r="G6583" t="s">
        <v>6</v>
      </c>
      <c r="H6583">
        <v>150.69999999999999</v>
      </c>
      <c r="I6583" t="str" cm="1">
        <f t="array" ref="I6583">IFERROR(
INDEX(Category_Map!$B$3:$B$28,
MATCH(TRIM(SUBSTITUTE(SUBSTITUTE(CLEAN(G6583),CHAR(160),""),CHAR(10),"")),
TRIM(SUBSTITUTE(SUBSTITUTE(Category_Map!$A$3:$A$28,CHAR(160),""),CHAR(10),"")),0)),
"Not Found")</f>
        <v>Food</v>
      </c>
      <c r="J6583" t="str">
        <f t="shared" si="102"/>
        <v>Pre-COVID</v>
      </c>
    </row>
    <row r="6584" spans="1:10" x14ac:dyDescent="0.35">
      <c r="A6584" t="s">
        <v>33</v>
      </c>
      <c r="B6584">
        <v>2020</v>
      </c>
      <c r="C6584" t="s">
        <v>35</v>
      </c>
      <c r="D6584">
        <v>147.69999999999999</v>
      </c>
      <c r="E6584">
        <v>2</v>
      </c>
      <c r="F6584" s="1">
        <v>43862</v>
      </c>
      <c r="G6584" t="s">
        <v>7</v>
      </c>
      <c r="H6584">
        <v>127.4</v>
      </c>
      <c r="I6584" t="str" cm="1">
        <f t="array" ref="I6584">IFERROR(
INDEX(Category_Map!$B$3:$B$28,
MATCH(TRIM(SUBSTITUTE(SUBSTITUTE(CLEAN(G6584),CHAR(160),""),CHAR(10),"")),
TRIM(SUBSTITUTE(SUBSTITUTE(Category_Map!$A$3:$A$28,CHAR(160),""),CHAR(10),"")),0)),
"Not Found")</f>
        <v>Food</v>
      </c>
      <c r="J6584" t="str">
        <f t="shared" si="102"/>
        <v>Pre-COVID</v>
      </c>
    </row>
    <row r="6585" spans="1:10" x14ac:dyDescent="0.35">
      <c r="A6585" t="s">
        <v>33</v>
      </c>
      <c r="B6585">
        <v>2020</v>
      </c>
      <c r="C6585" t="s">
        <v>35</v>
      </c>
      <c r="D6585">
        <v>147.69999999999999</v>
      </c>
      <c r="E6585">
        <v>2</v>
      </c>
      <c r="F6585" s="1">
        <v>43862</v>
      </c>
      <c r="G6585" t="s">
        <v>8</v>
      </c>
      <c r="H6585">
        <v>143.1</v>
      </c>
      <c r="I6585" t="str" cm="1">
        <f t="array" ref="I6585">IFERROR(
INDEX(Category_Map!$B$3:$B$28,
MATCH(TRIM(SUBSTITUTE(SUBSTITUTE(CLEAN(G6585),CHAR(160),""),CHAR(10),"")),
TRIM(SUBSTITUTE(SUBSTITUTE(Category_Map!$A$3:$A$28,CHAR(160),""),CHAR(10),"")),0)),
"Not Found")</f>
        <v>Food</v>
      </c>
      <c r="J6585" t="str">
        <f t="shared" si="102"/>
        <v>Pre-COVID</v>
      </c>
    </row>
    <row r="6586" spans="1:10" x14ac:dyDescent="0.35">
      <c r="A6586" t="s">
        <v>33</v>
      </c>
      <c r="B6586">
        <v>2020</v>
      </c>
      <c r="C6586" t="s">
        <v>35</v>
      </c>
      <c r="D6586">
        <v>147.69999999999999</v>
      </c>
      <c r="E6586">
        <v>2</v>
      </c>
      <c r="F6586" s="1">
        <v>43862</v>
      </c>
      <c r="G6586" t="s">
        <v>9</v>
      </c>
      <c r="H6586">
        <v>181.7</v>
      </c>
      <c r="I6586" t="str" cm="1">
        <f t="array" ref="I6586">IFERROR(
INDEX(Category_Map!$B$3:$B$28,
MATCH(TRIM(SUBSTITUTE(SUBSTITUTE(CLEAN(G6586),CHAR(160),""),CHAR(10),"")),
TRIM(SUBSTITUTE(SUBSTITUTE(Category_Map!$A$3:$A$28,CHAR(160),""),CHAR(10),"")),0)),
"Not Found")</f>
        <v>Food</v>
      </c>
      <c r="J6586" t="str">
        <f t="shared" si="102"/>
        <v>Pre-COVID</v>
      </c>
    </row>
    <row r="6587" spans="1:10" x14ac:dyDescent="0.35">
      <c r="A6587" t="s">
        <v>33</v>
      </c>
      <c r="B6587">
        <v>2020</v>
      </c>
      <c r="C6587" t="s">
        <v>35</v>
      </c>
      <c r="D6587">
        <v>147.69999999999999</v>
      </c>
      <c r="E6587">
        <v>2</v>
      </c>
      <c r="F6587" s="1">
        <v>43862</v>
      </c>
      <c r="G6587" t="s">
        <v>10</v>
      </c>
      <c r="H6587">
        <v>139.6</v>
      </c>
      <c r="I6587" t="str" cm="1">
        <f t="array" ref="I6587">IFERROR(
INDEX(Category_Map!$B$3:$B$28,
MATCH(TRIM(SUBSTITUTE(SUBSTITUTE(CLEAN(G6587),CHAR(160),""),CHAR(10),"")),
TRIM(SUBSTITUTE(SUBSTITUTE(Category_Map!$A$3:$A$28,CHAR(160),""),CHAR(10),"")),0)),
"Not Found")</f>
        <v>Food</v>
      </c>
      <c r="J6587" t="str">
        <f t="shared" si="102"/>
        <v>Pre-COVID</v>
      </c>
    </row>
    <row r="6588" spans="1:10" x14ac:dyDescent="0.35">
      <c r="A6588" t="s">
        <v>33</v>
      </c>
      <c r="B6588">
        <v>2020</v>
      </c>
      <c r="C6588" t="s">
        <v>35</v>
      </c>
      <c r="D6588">
        <v>147.69999999999999</v>
      </c>
      <c r="E6588">
        <v>2</v>
      </c>
      <c r="F6588" s="1">
        <v>43862</v>
      </c>
      <c r="G6588" t="s">
        <v>11</v>
      </c>
      <c r="H6588">
        <v>114.6</v>
      </c>
      <c r="I6588" t="str" cm="1">
        <f t="array" ref="I6588">IFERROR(
INDEX(Category_Map!$B$3:$B$28,
MATCH(TRIM(SUBSTITUTE(SUBSTITUTE(CLEAN(G6588),CHAR(160),""),CHAR(10),"")),
TRIM(SUBSTITUTE(SUBSTITUTE(Category_Map!$A$3:$A$28,CHAR(160),""),CHAR(10),"")),0)),
"Not Found")</f>
        <v>Food</v>
      </c>
      <c r="J6588" t="str">
        <f t="shared" si="102"/>
        <v>Pre-COVID</v>
      </c>
    </row>
    <row r="6589" spans="1:10" x14ac:dyDescent="0.35">
      <c r="A6589" t="s">
        <v>33</v>
      </c>
      <c r="B6589">
        <v>2020</v>
      </c>
      <c r="C6589" t="s">
        <v>35</v>
      </c>
      <c r="D6589">
        <v>147.69999999999999</v>
      </c>
      <c r="E6589">
        <v>2</v>
      </c>
      <c r="F6589" s="1">
        <v>43862</v>
      </c>
      <c r="G6589" t="s">
        <v>12</v>
      </c>
      <c r="H6589">
        <v>150.4</v>
      </c>
      <c r="I6589" t="str" cm="1">
        <f t="array" ref="I6589">IFERROR(
INDEX(Category_Map!$B$3:$B$28,
MATCH(TRIM(SUBSTITUTE(SUBSTITUTE(CLEAN(G6589),CHAR(160),""),CHAR(10),"")),
TRIM(SUBSTITUTE(SUBSTITUTE(Category_Map!$A$3:$A$28,CHAR(160),""),CHAR(10),"")),0)),
"Not Found")</f>
        <v>Food</v>
      </c>
      <c r="J6589" t="str">
        <f t="shared" si="102"/>
        <v>Pre-COVID</v>
      </c>
    </row>
    <row r="6590" spans="1:10" x14ac:dyDescent="0.35">
      <c r="A6590" t="s">
        <v>33</v>
      </c>
      <c r="B6590">
        <v>2020</v>
      </c>
      <c r="C6590" t="s">
        <v>35</v>
      </c>
      <c r="D6590">
        <v>147.69999999999999</v>
      </c>
      <c r="E6590">
        <v>2</v>
      </c>
      <c r="F6590" s="1">
        <v>43862</v>
      </c>
      <c r="G6590" t="s">
        <v>13</v>
      </c>
      <c r="H6590">
        <v>131.5</v>
      </c>
      <c r="I6590" t="str" cm="1">
        <f t="array" ref="I6590">IFERROR(
INDEX(Category_Map!$B$3:$B$28,
MATCH(TRIM(SUBSTITUTE(SUBSTITUTE(CLEAN(G6590),CHAR(160),""),CHAR(10),"")),
TRIM(SUBSTITUTE(SUBSTITUTE(Category_Map!$A$3:$A$28,CHAR(160),""),CHAR(10),"")),0)),
"Not Found")</f>
        <v>Food and beverages</v>
      </c>
      <c r="J6590" t="str">
        <f t="shared" si="102"/>
        <v>Pre-COVID</v>
      </c>
    </row>
    <row r="6591" spans="1:10" x14ac:dyDescent="0.35">
      <c r="A6591" t="s">
        <v>33</v>
      </c>
      <c r="B6591">
        <v>2020</v>
      </c>
      <c r="C6591" t="s">
        <v>35</v>
      </c>
      <c r="D6591">
        <v>147.69999999999999</v>
      </c>
      <c r="E6591">
        <v>2</v>
      </c>
      <c r="F6591" s="1">
        <v>43862</v>
      </c>
      <c r="G6591" t="s">
        <v>14</v>
      </c>
      <c r="H6591">
        <v>159</v>
      </c>
      <c r="I6591" t="str" cm="1">
        <f t="array" ref="I6591">IFERROR(
INDEX(Category_Map!$B$3:$B$28,
MATCH(TRIM(SUBSTITUTE(SUBSTITUTE(CLEAN(G6591),CHAR(160),""),CHAR(10),"")),
TRIM(SUBSTITUTE(SUBSTITUTE(Category_Map!$A$3:$A$28,CHAR(160),""),CHAR(10),"")),0)),
"Not Found")</f>
        <v>Food and beverages</v>
      </c>
      <c r="J6591" t="str">
        <f t="shared" si="102"/>
        <v>Pre-COVID</v>
      </c>
    </row>
    <row r="6592" spans="1:10" x14ac:dyDescent="0.35">
      <c r="A6592" t="s">
        <v>33</v>
      </c>
      <c r="B6592">
        <v>2020</v>
      </c>
      <c r="C6592" t="s">
        <v>35</v>
      </c>
      <c r="D6592">
        <v>147.69999999999999</v>
      </c>
      <c r="E6592">
        <v>2</v>
      </c>
      <c r="F6592" s="1">
        <v>43862</v>
      </c>
      <c r="G6592" t="s">
        <v>15</v>
      </c>
      <c r="H6592">
        <v>151.69999999999999</v>
      </c>
      <c r="I6592" t="str" cm="1">
        <f t="array" ref="I6592">IFERROR(
INDEX(Category_Map!$B$3:$B$28,
MATCH(TRIM(SUBSTITUTE(SUBSTITUTE(CLEAN(G6592),CHAR(160),""),CHAR(10),"")),
TRIM(SUBSTITUTE(SUBSTITUTE(Category_Map!$A$3:$A$28,CHAR(160),""),CHAR(10),"")),0)),
"Not Found")</f>
        <v>Food and beverages</v>
      </c>
      <c r="J6592" t="str">
        <f t="shared" si="102"/>
        <v>Pre-COVID</v>
      </c>
    </row>
    <row r="6593" spans="1:10" x14ac:dyDescent="0.35">
      <c r="A6593" t="s">
        <v>33</v>
      </c>
      <c r="B6593">
        <v>2020</v>
      </c>
      <c r="C6593" t="s">
        <v>35</v>
      </c>
      <c r="D6593">
        <v>147.69999999999999</v>
      </c>
      <c r="E6593">
        <v>2</v>
      </c>
      <c r="F6593" s="1">
        <v>43862</v>
      </c>
      <c r="G6593" t="s">
        <v>16</v>
      </c>
      <c r="H6593">
        <v>172</v>
      </c>
      <c r="I6593" t="str" cm="1">
        <f t="array" ref="I6593">IFERROR(
INDEX(Category_Map!$B$3:$B$28,
MATCH(TRIM(SUBSTITUTE(SUBSTITUTE(CLEAN(G6593),CHAR(160),""),CHAR(10),"")),
TRIM(SUBSTITUTE(SUBSTITUTE(Category_Map!$A$3:$A$28,CHAR(160),""),CHAR(10),"")),0)),
"Not Found")</f>
        <v>Miscellaneous</v>
      </c>
      <c r="J6593" t="str">
        <f t="shared" si="102"/>
        <v>Pre-COVID</v>
      </c>
    </row>
    <row r="6594" spans="1:10" x14ac:dyDescent="0.35">
      <c r="A6594" t="s">
        <v>33</v>
      </c>
      <c r="B6594">
        <v>2020</v>
      </c>
      <c r="C6594" t="s">
        <v>35</v>
      </c>
      <c r="D6594">
        <v>147.69999999999999</v>
      </c>
      <c r="E6594">
        <v>2</v>
      </c>
      <c r="F6594" s="1">
        <v>43862</v>
      </c>
      <c r="G6594" t="s">
        <v>17</v>
      </c>
      <c r="H6594">
        <v>147.30000000000001</v>
      </c>
      <c r="I6594" t="str" cm="1">
        <f t="array" ref="I6594">IFERROR(
INDEX(Category_Map!$B$3:$B$28,
MATCH(TRIM(SUBSTITUTE(SUBSTITUTE(CLEAN(G6594),CHAR(160),""),CHAR(10),"")),
TRIM(SUBSTITUTE(SUBSTITUTE(Category_Map!$A$3:$A$28,CHAR(160),""),CHAR(10),"")),0)),
"Not Found")</f>
        <v>Clothing and Footwear</v>
      </c>
      <c r="J6594" t="str">
        <f t="shared" ref="J6594:J6657" si="103">IF(F6594 &lt; DATE(2020,3,1), "Pre-COVID", "Post-COVID")</f>
        <v>Pre-COVID</v>
      </c>
    </row>
    <row r="6595" spans="1:10" x14ac:dyDescent="0.35">
      <c r="A6595" t="s">
        <v>33</v>
      </c>
      <c r="B6595">
        <v>2020</v>
      </c>
      <c r="C6595" t="s">
        <v>35</v>
      </c>
      <c r="D6595">
        <v>147.69999999999999</v>
      </c>
      <c r="E6595">
        <v>2</v>
      </c>
      <c r="F6595" s="1">
        <v>43862</v>
      </c>
      <c r="G6595" t="s">
        <v>18</v>
      </c>
      <c r="H6595">
        <v>133.5</v>
      </c>
      <c r="I6595" t="str" cm="1">
        <f t="array" ref="I6595">IFERROR(
INDEX(Category_Map!$B$3:$B$28,
MATCH(TRIM(SUBSTITUTE(SUBSTITUTE(CLEAN(G6595),CHAR(160),""),CHAR(10),"")),
TRIM(SUBSTITUTE(SUBSTITUTE(Category_Map!$A$3:$A$28,CHAR(160),""),CHAR(10),"")),0)),
"Not Found")</f>
        <v>Clothing and Footwear</v>
      </c>
      <c r="J6595" t="str">
        <f t="shared" si="103"/>
        <v>Pre-COVID</v>
      </c>
    </row>
    <row r="6596" spans="1:10" x14ac:dyDescent="0.35">
      <c r="A6596" t="s">
        <v>33</v>
      </c>
      <c r="B6596">
        <v>2020</v>
      </c>
      <c r="C6596" t="s">
        <v>35</v>
      </c>
      <c r="D6596">
        <v>147.69999999999999</v>
      </c>
      <c r="E6596">
        <v>2</v>
      </c>
      <c r="F6596" s="1">
        <v>43862</v>
      </c>
      <c r="G6596" t="s">
        <v>19</v>
      </c>
      <c r="H6596">
        <v>145.19999999999999</v>
      </c>
      <c r="I6596" t="str" cm="1">
        <f t="array" ref="I6596">IFERROR(
INDEX(Category_Map!$B$3:$B$28,
MATCH(TRIM(SUBSTITUTE(SUBSTITUTE(CLEAN(G6596),CHAR(160),""),CHAR(10),"")),
TRIM(SUBSTITUTE(SUBSTITUTE(Category_Map!$A$3:$A$28,CHAR(160),""),CHAR(10),"")),0)),
"Not Found")</f>
        <v>Clothing and Footwear</v>
      </c>
      <c r="J6596" t="str">
        <f t="shared" si="103"/>
        <v>Pre-COVID</v>
      </c>
    </row>
    <row r="6597" spans="1:10" x14ac:dyDescent="0.35">
      <c r="A6597" t="s">
        <v>33</v>
      </c>
      <c r="B6597">
        <v>2020</v>
      </c>
      <c r="C6597" t="s">
        <v>35</v>
      </c>
      <c r="D6597">
        <v>147.69999999999999</v>
      </c>
      <c r="E6597">
        <v>2</v>
      </c>
      <c r="F6597" s="1">
        <v>43862</v>
      </c>
      <c r="G6597" t="s">
        <v>20</v>
      </c>
      <c r="H6597">
        <v>154.80000000000001</v>
      </c>
      <c r="I6597" t="str" cm="1">
        <f t="array" ref="I6597">IFERROR(
INDEX(Category_Map!$B$3:$B$28,
MATCH(TRIM(SUBSTITUTE(SUBSTITUTE(CLEAN(G6597),CHAR(160),""),CHAR(10),"")),
TRIM(SUBSTITUTE(SUBSTITUTE(Category_Map!$A$3:$A$28,CHAR(160),""),CHAR(10),"")),0)),
"Not Found")</f>
        <v>Housing and Utilities</v>
      </c>
      <c r="J6597" t="str">
        <f t="shared" si="103"/>
        <v>Pre-COVID</v>
      </c>
    </row>
    <row r="6598" spans="1:10" x14ac:dyDescent="0.35">
      <c r="A6598" t="s">
        <v>33</v>
      </c>
      <c r="B6598">
        <v>2020</v>
      </c>
      <c r="C6598" t="s">
        <v>35</v>
      </c>
      <c r="D6598">
        <v>147.69999999999999</v>
      </c>
      <c r="E6598">
        <v>2</v>
      </c>
      <c r="F6598" s="1">
        <v>43862</v>
      </c>
      <c r="G6598" t="s">
        <v>21</v>
      </c>
      <c r="H6598">
        <v>138.9</v>
      </c>
      <c r="I6598" t="str" cm="1">
        <f t="array" ref="I6598">IFERROR(
INDEX(Category_Map!$B$3:$B$28,
MATCH(TRIM(SUBSTITUTE(SUBSTITUTE(CLEAN(G6598),CHAR(160),""),CHAR(10),"")),
TRIM(SUBSTITUTE(SUBSTITUTE(Category_Map!$A$3:$A$28,CHAR(160),""),CHAR(10),"")),0)),
"Not Found")</f>
        <v>Fuel and Energy</v>
      </c>
      <c r="J6598" t="str">
        <f t="shared" si="103"/>
        <v>Pre-COVID</v>
      </c>
    </row>
    <row r="6599" spans="1:10" x14ac:dyDescent="0.35">
      <c r="A6599" t="s">
        <v>33</v>
      </c>
      <c r="B6599">
        <v>2020</v>
      </c>
      <c r="C6599" t="s">
        <v>35</v>
      </c>
      <c r="D6599">
        <v>147.69999999999999</v>
      </c>
      <c r="E6599">
        <v>2</v>
      </c>
      <c r="F6599" s="1">
        <v>43862</v>
      </c>
      <c r="G6599" t="s">
        <v>22</v>
      </c>
      <c r="H6599">
        <v>140.4</v>
      </c>
      <c r="I6599" t="str" cm="1">
        <f t="array" ref="I6599">IFERROR(
INDEX(Category_Map!$B$3:$B$28,
MATCH(TRIM(SUBSTITUTE(SUBSTITUTE(CLEAN(G6599),CHAR(160),""),CHAR(10),"")),
TRIM(SUBSTITUTE(SUBSTITUTE(Category_Map!$A$3:$A$28,CHAR(160),""),CHAR(10),"")),0)),
"Not Found")</f>
        <v>Household goods and services</v>
      </c>
      <c r="J6599" t="str">
        <f t="shared" si="103"/>
        <v>Pre-COVID</v>
      </c>
    </row>
    <row r="6600" spans="1:10" x14ac:dyDescent="0.35">
      <c r="A6600" t="s">
        <v>33</v>
      </c>
      <c r="B6600">
        <v>2020</v>
      </c>
      <c r="C6600" t="s">
        <v>35</v>
      </c>
      <c r="D6600">
        <v>147.69999999999999</v>
      </c>
      <c r="E6600">
        <v>2</v>
      </c>
      <c r="F6600" s="1">
        <v>43862</v>
      </c>
      <c r="G6600" t="s">
        <v>23</v>
      </c>
      <c r="H6600">
        <v>144.4</v>
      </c>
      <c r="I6600" t="str" cm="1">
        <f t="array" ref="I6600">IFERROR(
INDEX(Category_Map!$B$3:$B$28,
MATCH(TRIM(SUBSTITUTE(SUBSTITUTE(CLEAN(G6600),CHAR(160),""),CHAR(10),"")),
TRIM(SUBSTITUTE(SUBSTITUTE(Category_Map!$A$3:$A$28,CHAR(160),""),CHAR(10),"")),0)),
"Not Found")</f>
        <v>Health</v>
      </c>
      <c r="J6600" t="str">
        <f t="shared" si="103"/>
        <v>Pre-COVID</v>
      </c>
    </row>
    <row r="6601" spans="1:10" x14ac:dyDescent="0.35">
      <c r="A6601" t="s">
        <v>33</v>
      </c>
      <c r="B6601">
        <v>2020</v>
      </c>
      <c r="C6601" t="s">
        <v>35</v>
      </c>
      <c r="D6601">
        <v>147.69999999999999</v>
      </c>
      <c r="E6601">
        <v>2</v>
      </c>
      <c r="F6601" s="1">
        <v>43862</v>
      </c>
      <c r="G6601" t="s">
        <v>24</v>
      </c>
      <c r="H6601">
        <v>125.2</v>
      </c>
      <c r="I6601" t="str" cm="1">
        <f t="array" ref="I6601">IFERROR(
INDEX(Category_Map!$B$3:$B$28,
MATCH(TRIM(SUBSTITUTE(SUBSTITUTE(CLEAN(G6601),CHAR(160),""),CHAR(10),"")),
TRIM(SUBSTITUTE(SUBSTITUTE(Category_Map!$A$3:$A$28,CHAR(160),""),CHAR(10),"")),0)),
"Not Found")</f>
        <v>Transport &amp; Communication</v>
      </c>
      <c r="J6601" t="str">
        <f t="shared" si="103"/>
        <v>Pre-COVID</v>
      </c>
    </row>
    <row r="6602" spans="1:10" x14ac:dyDescent="0.35">
      <c r="A6602" t="s">
        <v>33</v>
      </c>
      <c r="B6602">
        <v>2020</v>
      </c>
      <c r="C6602" t="s">
        <v>35</v>
      </c>
      <c r="D6602">
        <v>147.69999999999999</v>
      </c>
      <c r="E6602">
        <v>2</v>
      </c>
      <c r="F6602" s="1">
        <v>43862</v>
      </c>
      <c r="G6602" t="s">
        <v>25</v>
      </c>
      <c r="H6602">
        <v>137.69999999999999</v>
      </c>
      <c r="I6602" t="str" cm="1">
        <f t="array" ref="I6602">IFERROR(
INDEX(Category_Map!$B$3:$B$28,
MATCH(TRIM(SUBSTITUTE(SUBSTITUTE(CLEAN(G6602),CHAR(160),""),CHAR(10),"")),
TRIM(SUBSTITUTE(SUBSTITUTE(Category_Map!$A$3:$A$28,CHAR(160),""),CHAR(10),"")),0)),
"Not Found")</f>
        <v>Recreation and Personal Care</v>
      </c>
      <c r="J6602" t="str">
        <f t="shared" si="103"/>
        <v>Pre-COVID</v>
      </c>
    </row>
    <row r="6603" spans="1:10" x14ac:dyDescent="0.35">
      <c r="A6603" t="s">
        <v>33</v>
      </c>
      <c r="B6603">
        <v>2020</v>
      </c>
      <c r="C6603" t="s">
        <v>35</v>
      </c>
      <c r="D6603">
        <v>147.69999999999999</v>
      </c>
      <c r="E6603">
        <v>2</v>
      </c>
      <c r="F6603" s="1">
        <v>43862</v>
      </c>
      <c r="G6603" t="s">
        <v>26</v>
      </c>
      <c r="H6603">
        <v>152.19999999999999</v>
      </c>
      <c r="I6603" t="str" cm="1">
        <f t="array" ref="I6603">IFERROR(
INDEX(Category_Map!$B$3:$B$28,
MATCH(TRIM(SUBSTITUTE(SUBSTITUTE(CLEAN(G6603),CHAR(160),""),CHAR(10),"")),
TRIM(SUBSTITUTE(SUBSTITUTE(Category_Map!$A$3:$A$28,CHAR(160),""),CHAR(10),"")),0)),
"Not Found")</f>
        <v>Education</v>
      </c>
      <c r="J6603" t="str">
        <f t="shared" si="103"/>
        <v>Pre-COVID</v>
      </c>
    </row>
    <row r="6604" spans="1:10" x14ac:dyDescent="0.35">
      <c r="A6604" t="s">
        <v>33</v>
      </c>
      <c r="B6604">
        <v>2020</v>
      </c>
      <c r="C6604" t="s">
        <v>35</v>
      </c>
      <c r="D6604">
        <v>147.69999999999999</v>
      </c>
      <c r="E6604">
        <v>2</v>
      </c>
      <c r="F6604" s="1">
        <v>43862</v>
      </c>
      <c r="G6604" t="s">
        <v>27</v>
      </c>
      <c r="H6604">
        <v>143.5</v>
      </c>
      <c r="I6604" t="str" cm="1">
        <f t="array" ref="I6604">IFERROR(
INDEX(Category_Map!$B$3:$B$28,
MATCH(TRIM(SUBSTITUTE(SUBSTITUTE(CLEAN(G6604),CHAR(160),""),CHAR(10),"")),
TRIM(SUBSTITUTE(SUBSTITUTE(Category_Map!$A$3:$A$28,CHAR(160),""),CHAR(10),"")),0)),
"Not Found")</f>
        <v>Personal care and effects</v>
      </c>
      <c r="J6604" t="str">
        <f t="shared" si="103"/>
        <v>Pre-COVID</v>
      </c>
    </row>
    <row r="6605" spans="1:10" x14ac:dyDescent="0.35">
      <c r="A6605" t="s">
        <v>33</v>
      </c>
      <c r="B6605">
        <v>2020</v>
      </c>
      <c r="C6605" t="s">
        <v>35</v>
      </c>
      <c r="D6605">
        <v>147.69999999999999</v>
      </c>
      <c r="E6605">
        <v>2</v>
      </c>
      <c r="F6605" s="1">
        <v>43862</v>
      </c>
      <c r="G6605" t="s">
        <v>28</v>
      </c>
      <c r="H6605">
        <v>138.4</v>
      </c>
      <c r="I6605" t="str" cm="1">
        <f t="array" ref="I6605">IFERROR(
INDEX(Category_Map!$B$3:$B$28,
MATCH(TRIM(SUBSTITUTE(SUBSTITUTE(CLEAN(G6605),CHAR(160),""),CHAR(10),"")),
TRIM(SUBSTITUTE(SUBSTITUTE(Category_Map!$A$3:$A$28,CHAR(160),""),CHAR(10),"")),0)),
"Not Found")</f>
        <v>Miscellaneous</v>
      </c>
      <c r="J6605" t="str">
        <f t="shared" si="103"/>
        <v>Pre-COVID</v>
      </c>
    </row>
    <row r="6606" spans="1:10" x14ac:dyDescent="0.35">
      <c r="A6606" t="s">
        <v>34</v>
      </c>
      <c r="B6606">
        <v>2020</v>
      </c>
      <c r="C6606" t="s">
        <v>35</v>
      </c>
      <c r="D6606">
        <v>149.1</v>
      </c>
      <c r="E6606">
        <v>2</v>
      </c>
      <c r="F6606" s="1">
        <v>43862</v>
      </c>
      <c r="G6606" t="s">
        <v>3</v>
      </c>
      <c r="H6606">
        <v>144.80000000000001</v>
      </c>
      <c r="I6606" t="str" cm="1">
        <f t="array" ref="I6606">IFERROR(
INDEX(Category_Map!$B$3:$B$28,
MATCH(TRIM(SUBSTITUTE(SUBSTITUTE(CLEAN(G6606),CHAR(160),""),CHAR(10),"")),
TRIM(SUBSTITUTE(SUBSTITUTE(Category_Map!$A$3:$A$28,CHAR(160),""),CHAR(10),"")),0)),
"Not Found")</f>
        <v>Food</v>
      </c>
      <c r="J6606" t="str">
        <f t="shared" si="103"/>
        <v>Pre-COVID</v>
      </c>
    </row>
    <row r="6607" spans="1:10" x14ac:dyDescent="0.35">
      <c r="A6607" t="s">
        <v>34</v>
      </c>
      <c r="B6607">
        <v>2020</v>
      </c>
      <c r="C6607" t="s">
        <v>35</v>
      </c>
      <c r="D6607">
        <v>149.1</v>
      </c>
      <c r="E6607">
        <v>2</v>
      </c>
      <c r="F6607" s="1">
        <v>43862</v>
      </c>
      <c r="G6607" t="s">
        <v>4</v>
      </c>
      <c r="H6607">
        <v>167.5</v>
      </c>
      <c r="I6607" t="str" cm="1">
        <f t="array" ref="I6607">IFERROR(
INDEX(Category_Map!$B$3:$B$28,
MATCH(TRIM(SUBSTITUTE(SUBSTITUTE(CLEAN(G6607),CHAR(160),""),CHAR(10),"")),
TRIM(SUBSTITUTE(SUBSTITUTE(Category_Map!$A$3:$A$28,CHAR(160),""),CHAR(10),"")),0)),
"Not Found")</f>
        <v>Food</v>
      </c>
      <c r="J6607" t="str">
        <f t="shared" si="103"/>
        <v>Pre-COVID</v>
      </c>
    </row>
    <row r="6608" spans="1:10" x14ac:dyDescent="0.35">
      <c r="A6608" t="s">
        <v>34</v>
      </c>
      <c r="B6608">
        <v>2020</v>
      </c>
      <c r="C6608" t="s">
        <v>35</v>
      </c>
      <c r="D6608">
        <v>149.1</v>
      </c>
      <c r="E6608">
        <v>2</v>
      </c>
      <c r="F6608" s="1">
        <v>43862</v>
      </c>
      <c r="G6608" t="s">
        <v>5</v>
      </c>
      <c r="H6608">
        <v>151.80000000000001</v>
      </c>
      <c r="I6608" t="str" cm="1">
        <f t="array" ref="I6608">IFERROR(
INDEX(Category_Map!$B$3:$B$28,
MATCH(TRIM(SUBSTITUTE(SUBSTITUTE(CLEAN(G6608),CHAR(160),""),CHAR(10),"")),
TRIM(SUBSTITUTE(SUBSTITUTE(Category_Map!$A$3:$A$28,CHAR(160),""),CHAR(10),"")),0)),
"Not Found")</f>
        <v>Food</v>
      </c>
      <c r="J6608" t="str">
        <f t="shared" si="103"/>
        <v>Pre-COVID</v>
      </c>
    </row>
    <row r="6609" spans="1:10" x14ac:dyDescent="0.35">
      <c r="A6609" t="s">
        <v>34</v>
      </c>
      <c r="B6609">
        <v>2020</v>
      </c>
      <c r="C6609" t="s">
        <v>35</v>
      </c>
      <c r="D6609">
        <v>149.1</v>
      </c>
      <c r="E6609">
        <v>2</v>
      </c>
      <c r="F6609" s="1">
        <v>43862</v>
      </c>
      <c r="G6609" t="s">
        <v>6</v>
      </c>
      <c r="H6609">
        <v>150.80000000000001</v>
      </c>
      <c r="I6609" t="str" cm="1">
        <f t="array" ref="I6609">IFERROR(
INDEX(Category_Map!$B$3:$B$28,
MATCH(TRIM(SUBSTITUTE(SUBSTITUTE(CLEAN(G6609),CHAR(160),""),CHAR(10),"")),
TRIM(SUBSTITUTE(SUBSTITUTE(Category_Map!$A$3:$A$28,CHAR(160),""),CHAR(10),"")),0)),
"Not Found")</f>
        <v>Food</v>
      </c>
      <c r="J6609" t="str">
        <f t="shared" si="103"/>
        <v>Pre-COVID</v>
      </c>
    </row>
    <row r="6610" spans="1:10" x14ac:dyDescent="0.35">
      <c r="A6610" t="s">
        <v>34</v>
      </c>
      <c r="B6610">
        <v>2020</v>
      </c>
      <c r="C6610" t="s">
        <v>35</v>
      </c>
      <c r="D6610">
        <v>149.1</v>
      </c>
      <c r="E6610">
        <v>2</v>
      </c>
      <c r="F6610" s="1">
        <v>43862</v>
      </c>
      <c r="G6610" t="s">
        <v>7</v>
      </c>
      <c r="H6610">
        <v>131.4</v>
      </c>
      <c r="I6610" t="str" cm="1">
        <f t="array" ref="I6610">IFERROR(
INDEX(Category_Map!$B$3:$B$28,
MATCH(TRIM(SUBSTITUTE(SUBSTITUTE(CLEAN(G6610),CHAR(160),""),CHAR(10),"")),
TRIM(SUBSTITUTE(SUBSTITUTE(Category_Map!$A$3:$A$28,CHAR(160),""),CHAR(10),"")),0)),
"Not Found")</f>
        <v>Food</v>
      </c>
      <c r="J6610" t="str">
        <f t="shared" si="103"/>
        <v>Pre-COVID</v>
      </c>
    </row>
    <row r="6611" spans="1:10" x14ac:dyDescent="0.35">
      <c r="A6611" t="s">
        <v>34</v>
      </c>
      <c r="B6611">
        <v>2020</v>
      </c>
      <c r="C6611" t="s">
        <v>35</v>
      </c>
      <c r="D6611">
        <v>149.1</v>
      </c>
      <c r="E6611">
        <v>2</v>
      </c>
      <c r="F6611" s="1">
        <v>43862</v>
      </c>
      <c r="G6611" t="s">
        <v>8</v>
      </c>
      <c r="H6611">
        <v>141.80000000000001</v>
      </c>
      <c r="I6611" t="str" cm="1">
        <f t="array" ref="I6611">IFERROR(
INDEX(Category_Map!$B$3:$B$28,
MATCH(TRIM(SUBSTITUTE(SUBSTITUTE(CLEAN(G6611),CHAR(160),""),CHAR(10),"")),
TRIM(SUBSTITUTE(SUBSTITUTE(Category_Map!$A$3:$A$28,CHAR(160),""),CHAR(10),"")),0)),
"Not Found")</f>
        <v>Food</v>
      </c>
      <c r="J6611" t="str">
        <f t="shared" si="103"/>
        <v>Pre-COVID</v>
      </c>
    </row>
    <row r="6612" spans="1:10" x14ac:dyDescent="0.35">
      <c r="A6612" t="s">
        <v>34</v>
      </c>
      <c r="B6612">
        <v>2020</v>
      </c>
      <c r="C6612" t="s">
        <v>35</v>
      </c>
      <c r="D6612">
        <v>149.1</v>
      </c>
      <c r="E6612">
        <v>2</v>
      </c>
      <c r="F6612" s="1">
        <v>43862</v>
      </c>
      <c r="G6612" t="s">
        <v>9</v>
      </c>
      <c r="H6612">
        <v>170.7</v>
      </c>
      <c r="I6612" t="str" cm="1">
        <f t="array" ref="I6612">IFERROR(
INDEX(Category_Map!$B$3:$B$28,
MATCH(TRIM(SUBSTITUTE(SUBSTITUTE(CLEAN(G6612),CHAR(160),""),CHAR(10),"")),
TRIM(SUBSTITUTE(SUBSTITUTE(Category_Map!$A$3:$A$28,CHAR(160),""),CHAR(10),"")),0)),
"Not Found")</f>
        <v>Food</v>
      </c>
      <c r="J6612" t="str">
        <f t="shared" si="103"/>
        <v>Pre-COVID</v>
      </c>
    </row>
    <row r="6613" spans="1:10" x14ac:dyDescent="0.35">
      <c r="A6613" t="s">
        <v>34</v>
      </c>
      <c r="B6613">
        <v>2020</v>
      </c>
      <c r="C6613" t="s">
        <v>35</v>
      </c>
      <c r="D6613">
        <v>149.1</v>
      </c>
      <c r="E6613">
        <v>2</v>
      </c>
      <c r="F6613" s="1">
        <v>43862</v>
      </c>
      <c r="G6613" t="s">
        <v>10</v>
      </c>
      <c r="H6613">
        <v>141.1</v>
      </c>
      <c r="I6613" t="str" cm="1">
        <f t="array" ref="I6613">IFERROR(
INDEX(Category_Map!$B$3:$B$28,
MATCH(TRIM(SUBSTITUTE(SUBSTITUTE(CLEAN(G6613),CHAR(160),""),CHAR(10),"")),
TRIM(SUBSTITUTE(SUBSTITUTE(Category_Map!$A$3:$A$28,CHAR(160),""),CHAR(10),"")),0)),
"Not Found")</f>
        <v>Food</v>
      </c>
      <c r="J6613" t="str">
        <f t="shared" si="103"/>
        <v>Pre-COVID</v>
      </c>
    </row>
    <row r="6614" spans="1:10" x14ac:dyDescent="0.35">
      <c r="A6614" t="s">
        <v>34</v>
      </c>
      <c r="B6614">
        <v>2020</v>
      </c>
      <c r="C6614" t="s">
        <v>35</v>
      </c>
      <c r="D6614">
        <v>149.1</v>
      </c>
      <c r="E6614">
        <v>2</v>
      </c>
      <c r="F6614" s="1">
        <v>43862</v>
      </c>
      <c r="G6614" t="s">
        <v>11</v>
      </c>
      <c r="H6614">
        <v>113.6</v>
      </c>
      <c r="I6614" t="str" cm="1">
        <f t="array" ref="I6614">IFERROR(
INDEX(Category_Map!$B$3:$B$28,
MATCH(TRIM(SUBSTITUTE(SUBSTITUTE(CLEAN(G6614),CHAR(160),""),CHAR(10),"")),
TRIM(SUBSTITUTE(SUBSTITUTE(Category_Map!$A$3:$A$28,CHAR(160),""),CHAR(10),"")),0)),
"Not Found")</f>
        <v>Food</v>
      </c>
      <c r="J6614" t="str">
        <f t="shared" si="103"/>
        <v>Pre-COVID</v>
      </c>
    </row>
    <row r="6615" spans="1:10" x14ac:dyDescent="0.35">
      <c r="A6615" t="s">
        <v>34</v>
      </c>
      <c r="B6615">
        <v>2020</v>
      </c>
      <c r="C6615" t="s">
        <v>35</v>
      </c>
      <c r="D6615">
        <v>149.1</v>
      </c>
      <c r="E6615">
        <v>2</v>
      </c>
      <c r="F6615" s="1">
        <v>43862</v>
      </c>
      <c r="G6615" t="s">
        <v>12</v>
      </c>
      <c r="H6615">
        <v>152</v>
      </c>
      <c r="I6615" t="str" cm="1">
        <f t="array" ref="I6615">IFERROR(
INDEX(Category_Map!$B$3:$B$28,
MATCH(TRIM(SUBSTITUTE(SUBSTITUTE(CLEAN(G6615),CHAR(160),""),CHAR(10),"")),
TRIM(SUBSTITUTE(SUBSTITUTE(Category_Map!$A$3:$A$28,CHAR(160),""),CHAR(10),"")),0)),
"Not Found")</f>
        <v>Food</v>
      </c>
      <c r="J6615" t="str">
        <f t="shared" si="103"/>
        <v>Pre-COVID</v>
      </c>
    </row>
    <row r="6616" spans="1:10" x14ac:dyDescent="0.35">
      <c r="A6616" t="s">
        <v>34</v>
      </c>
      <c r="B6616">
        <v>2020</v>
      </c>
      <c r="C6616" t="s">
        <v>35</v>
      </c>
      <c r="D6616">
        <v>149.1</v>
      </c>
      <c r="E6616">
        <v>2</v>
      </c>
      <c r="F6616" s="1">
        <v>43862</v>
      </c>
      <c r="G6616" t="s">
        <v>13</v>
      </c>
      <c r="H6616">
        <v>136.5</v>
      </c>
      <c r="I6616" t="str" cm="1">
        <f t="array" ref="I6616">IFERROR(
INDEX(Category_Map!$B$3:$B$28,
MATCH(TRIM(SUBSTITUTE(SUBSTITUTE(CLEAN(G6616),CHAR(160),""),CHAR(10),"")),
TRIM(SUBSTITUTE(SUBSTITUTE(Category_Map!$A$3:$A$28,CHAR(160),""),CHAR(10),"")),0)),
"Not Found")</f>
        <v>Food and beverages</v>
      </c>
      <c r="J6616" t="str">
        <f t="shared" si="103"/>
        <v>Pre-COVID</v>
      </c>
    </row>
    <row r="6617" spans="1:10" x14ac:dyDescent="0.35">
      <c r="A6617" t="s">
        <v>34</v>
      </c>
      <c r="B6617">
        <v>2020</v>
      </c>
      <c r="C6617" t="s">
        <v>35</v>
      </c>
      <c r="D6617">
        <v>149.1</v>
      </c>
      <c r="E6617">
        <v>2</v>
      </c>
      <c r="F6617" s="1">
        <v>43862</v>
      </c>
      <c r="G6617" t="s">
        <v>14</v>
      </c>
      <c r="H6617">
        <v>159.1</v>
      </c>
      <c r="I6617" t="str" cm="1">
        <f t="array" ref="I6617">IFERROR(
INDEX(Category_Map!$B$3:$B$28,
MATCH(TRIM(SUBSTITUTE(SUBSTITUTE(CLEAN(G6617),CHAR(160),""),CHAR(10),"")),
TRIM(SUBSTITUTE(SUBSTITUTE(Category_Map!$A$3:$A$28,CHAR(160),""),CHAR(10),"")),0)),
"Not Found")</f>
        <v>Food and beverages</v>
      </c>
      <c r="J6617" t="str">
        <f t="shared" si="103"/>
        <v>Pre-COVID</v>
      </c>
    </row>
    <row r="6618" spans="1:10" x14ac:dyDescent="0.35">
      <c r="A6618" t="s">
        <v>34</v>
      </c>
      <c r="B6618">
        <v>2020</v>
      </c>
      <c r="C6618" t="s">
        <v>35</v>
      </c>
      <c r="D6618">
        <v>149.1</v>
      </c>
      <c r="E6618">
        <v>2</v>
      </c>
      <c r="F6618" s="1">
        <v>43862</v>
      </c>
      <c r="G6618" t="s">
        <v>15</v>
      </c>
      <c r="H6618">
        <v>150.5</v>
      </c>
      <c r="I6618" t="str" cm="1">
        <f t="array" ref="I6618">IFERROR(
INDEX(Category_Map!$B$3:$B$28,
MATCH(TRIM(SUBSTITUTE(SUBSTITUTE(CLEAN(G6618),CHAR(160),""),CHAR(10),"")),
TRIM(SUBSTITUTE(SUBSTITUTE(Category_Map!$A$3:$A$28,CHAR(160),""),CHAR(10),"")),0)),
"Not Found")</f>
        <v>Food and beverages</v>
      </c>
      <c r="J6618" t="str">
        <f t="shared" si="103"/>
        <v>Pre-COVID</v>
      </c>
    </row>
    <row r="6619" spans="1:10" x14ac:dyDescent="0.35">
      <c r="A6619" t="s">
        <v>34</v>
      </c>
      <c r="B6619">
        <v>2020</v>
      </c>
      <c r="C6619" t="s">
        <v>35</v>
      </c>
      <c r="D6619">
        <v>149.1</v>
      </c>
      <c r="E6619">
        <v>2</v>
      </c>
      <c r="F6619" s="1">
        <v>43862</v>
      </c>
      <c r="G6619" t="s">
        <v>16</v>
      </c>
      <c r="H6619">
        <v>170.1</v>
      </c>
      <c r="I6619" t="str" cm="1">
        <f t="array" ref="I6619">IFERROR(
INDEX(Category_Map!$B$3:$B$28,
MATCH(TRIM(SUBSTITUTE(SUBSTITUTE(CLEAN(G6619),CHAR(160),""),CHAR(10),"")),
TRIM(SUBSTITUTE(SUBSTITUTE(Category_Map!$A$3:$A$28,CHAR(160),""),CHAR(10),"")),0)),
"Not Found")</f>
        <v>Miscellaneous</v>
      </c>
      <c r="J6619" t="str">
        <f t="shared" si="103"/>
        <v>Pre-COVID</v>
      </c>
    </row>
    <row r="6620" spans="1:10" x14ac:dyDescent="0.35">
      <c r="A6620" t="s">
        <v>34</v>
      </c>
      <c r="B6620">
        <v>2020</v>
      </c>
      <c r="C6620" t="s">
        <v>35</v>
      </c>
      <c r="D6620">
        <v>149.1</v>
      </c>
      <c r="E6620">
        <v>2</v>
      </c>
      <c r="F6620" s="1">
        <v>43862</v>
      </c>
      <c r="G6620" t="s">
        <v>17</v>
      </c>
      <c r="H6620">
        <v>150.80000000000001</v>
      </c>
      <c r="I6620" t="str" cm="1">
        <f t="array" ref="I6620">IFERROR(
INDEX(Category_Map!$B$3:$B$28,
MATCH(TRIM(SUBSTITUTE(SUBSTITUTE(CLEAN(G6620),CHAR(160),""),CHAR(10),"")),
TRIM(SUBSTITUTE(SUBSTITUTE(Category_Map!$A$3:$A$28,CHAR(160),""),CHAR(10),"")),0)),
"Not Found")</f>
        <v>Clothing and Footwear</v>
      </c>
      <c r="J6620" t="str">
        <f t="shared" si="103"/>
        <v>Pre-COVID</v>
      </c>
    </row>
    <row r="6621" spans="1:10" x14ac:dyDescent="0.35">
      <c r="A6621" t="s">
        <v>34</v>
      </c>
      <c r="B6621">
        <v>2020</v>
      </c>
      <c r="C6621" t="s">
        <v>35</v>
      </c>
      <c r="D6621">
        <v>149.1</v>
      </c>
      <c r="E6621">
        <v>2</v>
      </c>
      <c r="F6621" s="1">
        <v>43862</v>
      </c>
      <c r="G6621" t="s">
        <v>18</v>
      </c>
      <c r="H6621">
        <v>141.69999999999999</v>
      </c>
      <c r="I6621" t="str" cm="1">
        <f t="array" ref="I6621">IFERROR(
INDEX(Category_Map!$B$3:$B$28,
MATCH(TRIM(SUBSTITUTE(SUBSTITUTE(CLEAN(G6621),CHAR(160),""),CHAR(10),"")),
TRIM(SUBSTITUTE(SUBSTITUTE(Category_Map!$A$3:$A$28,CHAR(160),""),CHAR(10),"")),0)),
"Not Found")</f>
        <v>Clothing and Footwear</v>
      </c>
      <c r="J6621" t="str">
        <f t="shared" si="103"/>
        <v>Pre-COVID</v>
      </c>
    </row>
    <row r="6622" spans="1:10" x14ac:dyDescent="0.35">
      <c r="A6622" t="s">
        <v>34</v>
      </c>
      <c r="B6622">
        <v>2020</v>
      </c>
      <c r="C6622" t="s">
        <v>35</v>
      </c>
      <c r="D6622">
        <v>149.1</v>
      </c>
      <c r="E6622">
        <v>2</v>
      </c>
      <c r="F6622" s="1">
        <v>43862</v>
      </c>
      <c r="G6622" t="s">
        <v>19</v>
      </c>
      <c r="H6622">
        <v>149.5</v>
      </c>
      <c r="I6622" t="str" cm="1">
        <f t="array" ref="I6622">IFERROR(
INDEX(Category_Map!$B$3:$B$28,
MATCH(TRIM(SUBSTITUTE(SUBSTITUTE(CLEAN(G6622),CHAR(160),""),CHAR(10),"")),
TRIM(SUBSTITUTE(SUBSTITUTE(Category_Map!$A$3:$A$28,CHAR(160),""),CHAR(10),"")),0)),
"Not Found")</f>
        <v>Clothing and Footwear</v>
      </c>
      <c r="J6622" t="str">
        <f t="shared" si="103"/>
        <v>Pre-COVID</v>
      </c>
    </row>
    <row r="6623" spans="1:10" x14ac:dyDescent="0.35">
      <c r="A6623" t="s">
        <v>34</v>
      </c>
      <c r="B6623">
        <v>2020</v>
      </c>
      <c r="C6623" t="s">
        <v>35</v>
      </c>
      <c r="D6623">
        <v>149.1</v>
      </c>
      <c r="E6623">
        <v>2</v>
      </c>
      <c r="F6623" s="1">
        <v>43862</v>
      </c>
      <c r="G6623" t="s">
        <v>20</v>
      </c>
      <c r="H6623">
        <v>154.80000000000001</v>
      </c>
      <c r="I6623" t="str" cm="1">
        <f t="array" ref="I6623">IFERROR(
INDEX(Category_Map!$B$3:$B$28,
MATCH(TRIM(SUBSTITUTE(SUBSTITUTE(CLEAN(G6623),CHAR(160),""),CHAR(10),"")),
TRIM(SUBSTITUTE(SUBSTITUTE(Category_Map!$A$3:$A$28,CHAR(160),""),CHAR(10),"")),0)),
"Not Found")</f>
        <v>Housing and Utilities</v>
      </c>
      <c r="J6623" t="str">
        <f t="shared" si="103"/>
        <v>Pre-COVID</v>
      </c>
    </row>
    <row r="6624" spans="1:10" x14ac:dyDescent="0.35">
      <c r="A6624" t="s">
        <v>34</v>
      </c>
      <c r="B6624">
        <v>2020</v>
      </c>
      <c r="C6624" t="s">
        <v>35</v>
      </c>
      <c r="D6624">
        <v>149.1</v>
      </c>
      <c r="E6624">
        <v>2</v>
      </c>
      <c r="F6624" s="1">
        <v>43862</v>
      </c>
      <c r="G6624" t="s">
        <v>21</v>
      </c>
      <c r="H6624">
        <v>147.19999999999999</v>
      </c>
      <c r="I6624" t="str" cm="1">
        <f t="array" ref="I6624">IFERROR(
INDEX(Category_Map!$B$3:$B$28,
MATCH(TRIM(SUBSTITUTE(SUBSTITUTE(CLEAN(G6624),CHAR(160),""),CHAR(10),"")),
TRIM(SUBSTITUTE(SUBSTITUTE(Category_Map!$A$3:$A$28,CHAR(160),""),CHAR(10),"")),0)),
"Not Found")</f>
        <v>Fuel and Energy</v>
      </c>
      <c r="J6624" t="str">
        <f t="shared" si="103"/>
        <v>Pre-COVID</v>
      </c>
    </row>
    <row r="6625" spans="1:10" x14ac:dyDescent="0.35">
      <c r="A6625" t="s">
        <v>34</v>
      </c>
      <c r="B6625">
        <v>2020</v>
      </c>
      <c r="C6625" t="s">
        <v>35</v>
      </c>
      <c r="D6625">
        <v>149.1</v>
      </c>
      <c r="E6625">
        <v>2</v>
      </c>
      <c r="F6625" s="1">
        <v>43862</v>
      </c>
      <c r="G6625" t="s">
        <v>22</v>
      </c>
      <c r="H6625">
        <v>146.4</v>
      </c>
      <c r="I6625" t="str" cm="1">
        <f t="array" ref="I6625">IFERROR(
INDEX(Category_Map!$B$3:$B$28,
MATCH(TRIM(SUBSTITUTE(SUBSTITUTE(CLEAN(G6625),CHAR(160),""),CHAR(10),"")),
TRIM(SUBSTITUTE(SUBSTITUTE(Category_Map!$A$3:$A$28,CHAR(160),""),CHAR(10),"")),0)),
"Not Found")</f>
        <v>Household goods and services</v>
      </c>
      <c r="J6625" t="str">
        <f t="shared" si="103"/>
        <v>Pre-COVID</v>
      </c>
    </row>
    <row r="6626" spans="1:10" x14ac:dyDescent="0.35">
      <c r="A6626" t="s">
        <v>34</v>
      </c>
      <c r="B6626">
        <v>2020</v>
      </c>
      <c r="C6626" t="s">
        <v>35</v>
      </c>
      <c r="D6626">
        <v>149.1</v>
      </c>
      <c r="E6626">
        <v>2</v>
      </c>
      <c r="F6626" s="1">
        <v>43862</v>
      </c>
      <c r="G6626" t="s">
        <v>23</v>
      </c>
      <c r="H6626">
        <v>151.69999999999999</v>
      </c>
      <c r="I6626" t="str" cm="1">
        <f t="array" ref="I6626">IFERROR(
INDEX(Category_Map!$B$3:$B$28,
MATCH(TRIM(SUBSTITUTE(SUBSTITUTE(CLEAN(G6626),CHAR(160),""),CHAR(10),"")),
TRIM(SUBSTITUTE(SUBSTITUTE(Category_Map!$A$3:$A$28,CHAR(160),""),CHAR(10),"")),0)),
"Not Found")</f>
        <v>Health</v>
      </c>
      <c r="J6626" t="str">
        <f t="shared" si="103"/>
        <v>Pre-COVID</v>
      </c>
    </row>
    <row r="6627" spans="1:10" x14ac:dyDescent="0.35">
      <c r="A6627" t="s">
        <v>34</v>
      </c>
      <c r="B6627">
        <v>2020</v>
      </c>
      <c r="C6627" t="s">
        <v>35</v>
      </c>
      <c r="D6627">
        <v>149.1</v>
      </c>
      <c r="E6627">
        <v>2</v>
      </c>
      <c r="F6627" s="1">
        <v>43862</v>
      </c>
      <c r="G6627" t="s">
        <v>24</v>
      </c>
      <c r="H6627">
        <v>130.30000000000001</v>
      </c>
      <c r="I6627" t="str" cm="1">
        <f t="array" ref="I6627">IFERROR(
INDEX(Category_Map!$B$3:$B$28,
MATCH(TRIM(SUBSTITUTE(SUBSTITUTE(CLEAN(G6627),CHAR(160),""),CHAR(10),"")),
TRIM(SUBSTITUTE(SUBSTITUTE(Category_Map!$A$3:$A$28,CHAR(160),""),CHAR(10),"")),0)),
"Not Found")</f>
        <v>Transport &amp; Communication</v>
      </c>
      <c r="J6627" t="str">
        <f t="shared" si="103"/>
        <v>Pre-COVID</v>
      </c>
    </row>
    <row r="6628" spans="1:10" x14ac:dyDescent="0.35">
      <c r="A6628" t="s">
        <v>34</v>
      </c>
      <c r="B6628">
        <v>2020</v>
      </c>
      <c r="C6628" t="s">
        <v>35</v>
      </c>
      <c r="D6628">
        <v>149.1</v>
      </c>
      <c r="E6628">
        <v>2</v>
      </c>
      <c r="F6628" s="1">
        <v>43862</v>
      </c>
      <c r="G6628" t="s">
        <v>25</v>
      </c>
      <c r="H6628">
        <v>143.19999999999999</v>
      </c>
      <c r="I6628" t="str" cm="1">
        <f t="array" ref="I6628">IFERROR(
INDEX(Category_Map!$B$3:$B$28,
MATCH(TRIM(SUBSTITUTE(SUBSTITUTE(CLEAN(G6628),CHAR(160),""),CHAR(10),"")),
TRIM(SUBSTITUTE(SUBSTITUTE(Category_Map!$A$3:$A$28,CHAR(160),""),CHAR(10),"")),0)),
"Not Found")</f>
        <v>Recreation and Personal Care</v>
      </c>
      <c r="J6628" t="str">
        <f t="shared" si="103"/>
        <v>Pre-COVID</v>
      </c>
    </row>
    <row r="6629" spans="1:10" x14ac:dyDescent="0.35">
      <c r="A6629" t="s">
        <v>34</v>
      </c>
      <c r="B6629">
        <v>2020</v>
      </c>
      <c r="C6629" t="s">
        <v>35</v>
      </c>
      <c r="D6629">
        <v>149.1</v>
      </c>
      <c r="E6629">
        <v>2</v>
      </c>
      <c r="F6629" s="1">
        <v>43862</v>
      </c>
      <c r="G6629" t="s">
        <v>26</v>
      </c>
      <c r="H6629">
        <v>156.19999999999999</v>
      </c>
      <c r="I6629" t="str" cm="1">
        <f t="array" ref="I6629">IFERROR(
INDEX(Category_Map!$B$3:$B$28,
MATCH(TRIM(SUBSTITUTE(SUBSTITUTE(CLEAN(G6629),CHAR(160),""),CHAR(10),"")),
TRIM(SUBSTITUTE(SUBSTITUTE(Category_Map!$A$3:$A$28,CHAR(160),""),CHAR(10),"")),0)),
"Not Found")</f>
        <v>Education</v>
      </c>
      <c r="J6629" t="str">
        <f t="shared" si="103"/>
        <v>Pre-COVID</v>
      </c>
    </row>
    <row r="6630" spans="1:10" x14ac:dyDescent="0.35">
      <c r="A6630" t="s">
        <v>34</v>
      </c>
      <c r="B6630">
        <v>2020</v>
      </c>
      <c r="C6630" t="s">
        <v>35</v>
      </c>
      <c r="D6630">
        <v>149.1</v>
      </c>
      <c r="E6630">
        <v>2</v>
      </c>
      <c r="F6630" s="1">
        <v>43862</v>
      </c>
      <c r="G6630" t="s">
        <v>27</v>
      </c>
      <c r="H6630">
        <v>143.4</v>
      </c>
      <c r="I6630" t="str" cm="1">
        <f t="array" ref="I6630">IFERROR(
INDEX(Category_Map!$B$3:$B$28,
MATCH(TRIM(SUBSTITUTE(SUBSTITUTE(CLEAN(G6630),CHAR(160),""),CHAR(10),"")),
TRIM(SUBSTITUTE(SUBSTITUTE(Category_Map!$A$3:$A$28,CHAR(160),""),CHAR(10),"")),0)),
"Not Found")</f>
        <v>Personal care and effects</v>
      </c>
      <c r="J6630" t="str">
        <f t="shared" si="103"/>
        <v>Pre-COVID</v>
      </c>
    </row>
    <row r="6631" spans="1:10" x14ac:dyDescent="0.35">
      <c r="A6631" t="s">
        <v>34</v>
      </c>
      <c r="B6631">
        <v>2020</v>
      </c>
      <c r="C6631" t="s">
        <v>35</v>
      </c>
      <c r="D6631">
        <v>149.1</v>
      </c>
      <c r="E6631">
        <v>2</v>
      </c>
      <c r="F6631" s="1">
        <v>43862</v>
      </c>
      <c r="G6631" t="s">
        <v>28</v>
      </c>
      <c r="H6631">
        <v>143.6</v>
      </c>
      <c r="I6631" t="str" cm="1">
        <f t="array" ref="I6631">IFERROR(
INDEX(Category_Map!$B$3:$B$28,
MATCH(TRIM(SUBSTITUTE(SUBSTITUTE(CLEAN(G6631),CHAR(160),""),CHAR(10),"")),
TRIM(SUBSTITUTE(SUBSTITUTE(Category_Map!$A$3:$A$28,CHAR(160),""),CHAR(10),"")),0)),
"Not Found")</f>
        <v>Miscellaneous</v>
      </c>
      <c r="J6631" t="str">
        <f t="shared" si="103"/>
        <v>Pre-COVID</v>
      </c>
    </row>
    <row r="6632" spans="1:10" x14ac:dyDescent="0.35">
      <c r="A6632" t="s">
        <v>30</v>
      </c>
      <c r="B6632">
        <v>2020</v>
      </c>
      <c r="C6632" t="s">
        <v>36</v>
      </c>
      <c r="D6632">
        <v>149.80000000000001</v>
      </c>
      <c r="E6632">
        <v>3</v>
      </c>
      <c r="F6632" s="1">
        <v>43891</v>
      </c>
      <c r="G6632" t="s">
        <v>3</v>
      </c>
      <c r="H6632">
        <v>144.4</v>
      </c>
      <c r="I6632" t="str" cm="1">
        <f t="array" ref="I6632">IFERROR(
INDEX(Category_Map!$B$3:$B$28,
MATCH(TRIM(SUBSTITUTE(SUBSTITUTE(CLEAN(G6632),CHAR(160),""),CHAR(10),"")),
TRIM(SUBSTITUTE(SUBSTITUTE(Category_Map!$A$3:$A$28,CHAR(160),""),CHAR(10),"")),0)),
"Not Found")</f>
        <v>Food</v>
      </c>
      <c r="J6632" t="str">
        <f t="shared" si="103"/>
        <v>Post-COVID</v>
      </c>
    </row>
    <row r="6633" spans="1:10" x14ac:dyDescent="0.35">
      <c r="A6633" t="s">
        <v>30</v>
      </c>
      <c r="B6633">
        <v>2020</v>
      </c>
      <c r="C6633" t="s">
        <v>36</v>
      </c>
      <c r="D6633">
        <v>149.80000000000001</v>
      </c>
      <c r="E6633">
        <v>3</v>
      </c>
      <c r="F6633" s="1">
        <v>43891</v>
      </c>
      <c r="G6633" t="s">
        <v>4</v>
      </c>
      <c r="H6633">
        <v>166.8</v>
      </c>
      <c r="I6633" t="str" cm="1">
        <f t="array" ref="I6633">IFERROR(
INDEX(Category_Map!$B$3:$B$28,
MATCH(TRIM(SUBSTITUTE(SUBSTITUTE(CLEAN(G6633),CHAR(160),""),CHAR(10),"")),
TRIM(SUBSTITUTE(SUBSTITUTE(Category_Map!$A$3:$A$28,CHAR(160),""),CHAR(10),"")),0)),
"Not Found")</f>
        <v>Food</v>
      </c>
      <c r="J6633" t="str">
        <f t="shared" si="103"/>
        <v>Post-COVID</v>
      </c>
    </row>
    <row r="6634" spans="1:10" x14ac:dyDescent="0.35">
      <c r="A6634" t="s">
        <v>30</v>
      </c>
      <c r="B6634">
        <v>2020</v>
      </c>
      <c r="C6634" t="s">
        <v>36</v>
      </c>
      <c r="D6634">
        <v>149.80000000000001</v>
      </c>
      <c r="E6634">
        <v>3</v>
      </c>
      <c r="F6634" s="1">
        <v>43891</v>
      </c>
      <c r="G6634" t="s">
        <v>5</v>
      </c>
      <c r="H6634">
        <v>147.6</v>
      </c>
      <c r="I6634" t="str" cm="1">
        <f t="array" ref="I6634">IFERROR(
INDEX(Category_Map!$B$3:$B$28,
MATCH(TRIM(SUBSTITUTE(SUBSTITUTE(CLEAN(G6634),CHAR(160),""),CHAR(10),"")),
TRIM(SUBSTITUTE(SUBSTITUTE(Category_Map!$A$3:$A$28,CHAR(160),""),CHAR(10),"")),0)),
"Not Found")</f>
        <v>Food</v>
      </c>
      <c r="J6634" t="str">
        <f t="shared" si="103"/>
        <v>Post-COVID</v>
      </c>
    </row>
    <row r="6635" spans="1:10" x14ac:dyDescent="0.35">
      <c r="A6635" t="s">
        <v>30</v>
      </c>
      <c r="B6635">
        <v>2020</v>
      </c>
      <c r="C6635" t="s">
        <v>36</v>
      </c>
      <c r="D6635">
        <v>149.80000000000001</v>
      </c>
      <c r="E6635">
        <v>3</v>
      </c>
      <c r="F6635" s="1">
        <v>43891</v>
      </c>
      <c r="G6635" t="s">
        <v>6</v>
      </c>
      <c r="H6635">
        <v>151.69999999999999</v>
      </c>
      <c r="I6635" t="str" cm="1">
        <f t="array" ref="I6635">IFERROR(
INDEX(Category_Map!$B$3:$B$28,
MATCH(TRIM(SUBSTITUTE(SUBSTITUTE(CLEAN(G6635),CHAR(160),""),CHAR(10),"")),
TRIM(SUBSTITUTE(SUBSTITUTE(Category_Map!$A$3:$A$28,CHAR(160),""),CHAR(10),"")),0)),
"Not Found")</f>
        <v>Food</v>
      </c>
      <c r="J6635" t="str">
        <f t="shared" si="103"/>
        <v>Post-COVID</v>
      </c>
    </row>
    <row r="6636" spans="1:10" x14ac:dyDescent="0.35">
      <c r="A6636" t="s">
        <v>30</v>
      </c>
      <c r="B6636">
        <v>2020</v>
      </c>
      <c r="C6636" t="s">
        <v>36</v>
      </c>
      <c r="D6636">
        <v>149.80000000000001</v>
      </c>
      <c r="E6636">
        <v>3</v>
      </c>
      <c r="F6636" s="1">
        <v>43891</v>
      </c>
      <c r="G6636" t="s">
        <v>7</v>
      </c>
      <c r="H6636">
        <v>133.30000000000001</v>
      </c>
      <c r="I6636" t="str" cm="1">
        <f t="array" ref="I6636">IFERROR(
INDEX(Category_Map!$B$3:$B$28,
MATCH(TRIM(SUBSTITUTE(SUBSTITUTE(CLEAN(G6636),CHAR(160),""),CHAR(10),"")),
TRIM(SUBSTITUTE(SUBSTITUTE(Category_Map!$A$3:$A$28,CHAR(160),""),CHAR(10),"")),0)),
"Not Found")</f>
        <v>Food</v>
      </c>
      <c r="J6636" t="str">
        <f t="shared" si="103"/>
        <v>Post-COVID</v>
      </c>
    </row>
    <row r="6637" spans="1:10" x14ac:dyDescent="0.35">
      <c r="A6637" t="s">
        <v>30</v>
      </c>
      <c r="B6637">
        <v>2020</v>
      </c>
      <c r="C6637" t="s">
        <v>36</v>
      </c>
      <c r="D6637">
        <v>149.80000000000001</v>
      </c>
      <c r="E6637">
        <v>3</v>
      </c>
      <c r="F6637" s="1">
        <v>43891</v>
      </c>
      <c r="G6637" t="s">
        <v>8</v>
      </c>
      <c r="H6637">
        <v>141.80000000000001</v>
      </c>
      <c r="I6637" t="str" cm="1">
        <f t="array" ref="I6637">IFERROR(
INDEX(Category_Map!$B$3:$B$28,
MATCH(TRIM(SUBSTITUTE(SUBSTITUTE(CLEAN(G6637),CHAR(160),""),CHAR(10),"")),
TRIM(SUBSTITUTE(SUBSTITUTE(Category_Map!$A$3:$A$28,CHAR(160),""),CHAR(10),"")),0)),
"Not Found")</f>
        <v>Food</v>
      </c>
      <c r="J6637" t="str">
        <f t="shared" si="103"/>
        <v>Post-COVID</v>
      </c>
    </row>
    <row r="6638" spans="1:10" x14ac:dyDescent="0.35">
      <c r="A6638" t="s">
        <v>30</v>
      </c>
      <c r="B6638">
        <v>2020</v>
      </c>
      <c r="C6638" t="s">
        <v>36</v>
      </c>
      <c r="D6638">
        <v>149.80000000000001</v>
      </c>
      <c r="E6638">
        <v>3</v>
      </c>
      <c r="F6638" s="1">
        <v>43891</v>
      </c>
      <c r="G6638" t="s">
        <v>9</v>
      </c>
      <c r="H6638">
        <v>152.30000000000001</v>
      </c>
      <c r="I6638" t="str" cm="1">
        <f t="array" ref="I6638">IFERROR(
INDEX(Category_Map!$B$3:$B$28,
MATCH(TRIM(SUBSTITUTE(SUBSTITUTE(CLEAN(G6638),CHAR(160),""),CHAR(10),"")),
TRIM(SUBSTITUTE(SUBSTITUTE(Category_Map!$A$3:$A$28,CHAR(160),""),CHAR(10),"")),0)),
"Not Found")</f>
        <v>Food</v>
      </c>
      <c r="J6638" t="str">
        <f t="shared" si="103"/>
        <v>Post-COVID</v>
      </c>
    </row>
    <row r="6639" spans="1:10" x14ac:dyDescent="0.35">
      <c r="A6639" t="s">
        <v>30</v>
      </c>
      <c r="B6639">
        <v>2020</v>
      </c>
      <c r="C6639" t="s">
        <v>36</v>
      </c>
      <c r="D6639">
        <v>149.80000000000001</v>
      </c>
      <c r="E6639">
        <v>3</v>
      </c>
      <c r="F6639" s="1">
        <v>43891</v>
      </c>
      <c r="G6639" t="s">
        <v>10</v>
      </c>
      <c r="H6639">
        <v>141.80000000000001</v>
      </c>
      <c r="I6639" t="str" cm="1">
        <f t="array" ref="I6639">IFERROR(
INDEX(Category_Map!$B$3:$B$28,
MATCH(TRIM(SUBSTITUTE(SUBSTITUTE(CLEAN(G6639),CHAR(160),""),CHAR(10),"")),
TRIM(SUBSTITUTE(SUBSTITUTE(Category_Map!$A$3:$A$28,CHAR(160),""),CHAR(10),"")),0)),
"Not Found")</f>
        <v>Food</v>
      </c>
      <c r="J6639" t="str">
        <f t="shared" si="103"/>
        <v>Post-COVID</v>
      </c>
    </row>
    <row r="6640" spans="1:10" x14ac:dyDescent="0.35">
      <c r="A6640" t="s">
        <v>30</v>
      </c>
      <c r="B6640">
        <v>2020</v>
      </c>
      <c r="C6640" t="s">
        <v>36</v>
      </c>
      <c r="D6640">
        <v>149.80000000000001</v>
      </c>
      <c r="E6640">
        <v>3</v>
      </c>
      <c r="F6640" s="1">
        <v>43891</v>
      </c>
      <c r="G6640" t="s">
        <v>11</v>
      </c>
      <c r="H6640">
        <v>112.6</v>
      </c>
      <c r="I6640" t="str" cm="1">
        <f t="array" ref="I6640">IFERROR(
INDEX(Category_Map!$B$3:$B$28,
MATCH(TRIM(SUBSTITUTE(SUBSTITUTE(CLEAN(G6640),CHAR(160),""),CHAR(10),"")),
TRIM(SUBSTITUTE(SUBSTITUTE(Category_Map!$A$3:$A$28,CHAR(160),""),CHAR(10),"")),0)),
"Not Found")</f>
        <v>Food</v>
      </c>
      <c r="J6640" t="str">
        <f t="shared" si="103"/>
        <v>Post-COVID</v>
      </c>
    </row>
    <row r="6641" spans="1:10" x14ac:dyDescent="0.35">
      <c r="A6641" t="s">
        <v>30</v>
      </c>
      <c r="B6641">
        <v>2020</v>
      </c>
      <c r="C6641" t="s">
        <v>36</v>
      </c>
      <c r="D6641">
        <v>149.80000000000001</v>
      </c>
      <c r="E6641">
        <v>3</v>
      </c>
      <c r="F6641" s="1">
        <v>43891</v>
      </c>
      <c r="G6641" t="s">
        <v>12</v>
      </c>
      <c r="H6641">
        <v>154</v>
      </c>
      <c r="I6641" t="str" cm="1">
        <f t="array" ref="I6641">IFERROR(
INDEX(Category_Map!$B$3:$B$28,
MATCH(TRIM(SUBSTITUTE(SUBSTITUTE(CLEAN(G6641),CHAR(160),""),CHAR(10),"")),
TRIM(SUBSTITUTE(SUBSTITUTE(Category_Map!$A$3:$A$28,CHAR(160),""),CHAR(10),"")),0)),
"Not Found")</f>
        <v>Food</v>
      </c>
      <c r="J6641" t="str">
        <f t="shared" si="103"/>
        <v>Post-COVID</v>
      </c>
    </row>
    <row r="6642" spans="1:10" x14ac:dyDescent="0.35">
      <c r="A6642" t="s">
        <v>30</v>
      </c>
      <c r="B6642">
        <v>2020</v>
      </c>
      <c r="C6642" t="s">
        <v>36</v>
      </c>
      <c r="D6642">
        <v>149.80000000000001</v>
      </c>
      <c r="E6642">
        <v>3</v>
      </c>
      <c r="F6642" s="1">
        <v>43891</v>
      </c>
      <c r="G6642" t="s">
        <v>13</v>
      </c>
      <c r="H6642">
        <v>140.1</v>
      </c>
      <c r="I6642" t="str" cm="1">
        <f t="array" ref="I6642">IFERROR(
INDEX(Category_Map!$B$3:$B$28,
MATCH(TRIM(SUBSTITUTE(SUBSTITUTE(CLEAN(G6642),CHAR(160),""),CHAR(10),"")),
TRIM(SUBSTITUTE(SUBSTITUTE(Category_Map!$A$3:$A$28,CHAR(160),""),CHAR(10),"")),0)),
"Not Found")</f>
        <v>Food and beverages</v>
      </c>
      <c r="J6642" t="str">
        <f t="shared" si="103"/>
        <v>Post-COVID</v>
      </c>
    </row>
    <row r="6643" spans="1:10" x14ac:dyDescent="0.35">
      <c r="A6643" t="s">
        <v>30</v>
      </c>
      <c r="B6643">
        <v>2020</v>
      </c>
      <c r="C6643" t="s">
        <v>36</v>
      </c>
      <c r="D6643">
        <v>149.80000000000001</v>
      </c>
      <c r="E6643">
        <v>3</v>
      </c>
      <c r="F6643" s="1">
        <v>43891</v>
      </c>
      <c r="G6643" t="s">
        <v>14</v>
      </c>
      <c r="H6643">
        <v>160</v>
      </c>
      <c r="I6643" t="str" cm="1">
        <f t="array" ref="I6643">IFERROR(
INDEX(Category_Map!$B$3:$B$28,
MATCH(TRIM(SUBSTITUTE(SUBSTITUTE(CLEAN(G6643),CHAR(160),""),CHAR(10),"")),
TRIM(SUBSTITUTE(SUBSTITUTE(Category_Map!$A$3:$A$28,CHAR(160),""),CHAR(10),"")),0)),
"Not Found")</f>
        <v>Food and beverages</v>
      </c>
      <c r="J6643" t="str">
        <f t="shared" si="103"/>
        <v>Post-COVID</v>
      </c>
    </row>
    <row r="6644" spans="1:10" x14ac:dyDescent="0.35">
      <c r="A6644" t="s">
        <v>30</v>
      </c>
      <c r="B6644">
        <v>2020</v>
      </c>
      <c r="C6644" t="s">
        <v>36</v>
      </c>
      <c r="D6644">
        <v>149.80000000000001</v>
      </c>
      <c r="E6644">
        <v>3</v>
      </c>
      <c r="F6644" s="1">
        <v>43891</v>
      </c>
      <c r="G6644" t="s">
        <v>15</v>
      </c>
      <c r="H6644">
        <v>148.19999999999999</v>
      </c>
      <c r="I6644" t="str" cm="1">
        <f t="array" ref="I6644">IFERROR(
INDEX(Category_Map!$B$3:$B$28,
MATCH(TRIM(SUBSTITUTE(SUBSTITUTE(CLEAN(G6644),CHAR(160),""),CHAR(10),"")),
TRIM(SUBSTITUTE(SUBSTITUTE(Category_Map!$A$3:$A$28,CHAR(160),""),CHAR(10),"")),0)),
"Not Found")</f>
        <v>Food and beverages</v>
      </c>
      <c r="J6644" t="str">
        <f t="shared" si="103"/>
        <v>Post-COVID</v>
      </c>
    </row>
    <row r="6645" spans="1:10" x14ac:dyDescent="0.35">
      <c r="A6645" t="s">
        <v>30</v>
      </c>
      <c r="B6645">
        <v>2020</v>
      </c>
      <c r="C6645" t="s">
        <v>36</v>
      </c>
      <c r="D6645">
        <v>149.80000000000001</v>
      </c>
      <c r="E6645">
        <v>3</v>
      </c>
      <c r="F6645" s="1">
        <v>43891</v>
      </c>
      <c r="G6645" t="s">
        <v>16</v>
      </c>
      <c r="H6645">
        <v>170.5</v>
      </c>
      <c r="I6645" t="str" cm="1">
        <f t="array" ref="I6645">IFERROR(
INDEX(Category_Map!$B$3:$B$28,
MATCH(TRIM(SUBSTITUTE(SUBSTITUTE(CLEAN(G6645),CHAR(160),""),CHAR(10),"")),
TRIM(SUBSTITUTE(SUBSTITUTE(Category_Map!$A$3:$A$28,CHAR(160),""),CHAR(10),"")),0)),
"Not Found")</f>
        <v>Miscellaneous</v>
      </c>
      <c r="J6645" t="str">
        <f t="shared" si="103"/>
        <v>Post-COVID</v>
      </c>
    </row>
    <row r="6646" spans="1:10" x14ac:dyDescent="0.35">
      <c r="A6646" t="s">
        <v>30</v>
      </c>
      <c r="B6646">
        <v>2020</v>
      </c>
      <c r="C6646" t="s">
        <v>36</v>
      </c>
      <c r="D6646">
        <v>149.80000000000001</v>
      </c>
      <c r="E6646">
        <v>3</v>
      </c>
      <c r="F6646" s="1">
        <v>43891</v>
      </c>
      <c r="G6646" t="s">
        <v>17</v>
      </c>
      <c r="H6646">
        <v>153.4</v>
      </c>
      <c r="I6646" t="str" cm="1">
        <f t="array" ref="I6646">IFERROR(
INDEX(Category_Map!$B$3:$B$28,
MATCH(TRIM(SUBSTITUTE(SUBSTITUTE(CLEAN(G6646),CHAR(160),""),CHAR(10),"")),
TRIM(SUBSTITUTE(SUBSTITUTE(Category_Map!$A$3:$A$28,CHAR(160),""),CHAR(10),"")),0)),
"Not Found")</f>
        <v>Clothing and Footwear</v>
      </c>
      <c r="J6646" t="str">
        <f t="shared" si="103"/>
        <v>Post-COVID</v>
      </c>
    </row>
    <row r="6647" spans="1:10" x14ac:dyDescent="0.35">
      <c r="A6647" t="s">
        <v>30</v>
      </c>
      <c r="B6647">
        <v>2020</v>
      </c>
      <c r="C6647" t="s">
        <v>36</v>
      </c>
      <c r="D6647">
        <v>149.80000000000001</v>
      </c>
      <c r="E6647">
        <v>3</v>
      </c>
      <c r="F6647" s="1">
        <v>43891</v>
      </c>
      <c r="G6647" t="s">
        <v>18</v>
      </c>
      <c r="H6647">
        <v>147.6</v>
      </c>
      <c r="I6647" t="str" cm="1">
        <f t="array" ref="I6647">IFERROR(
INDEX(Category_Map!$B$3:$B$28,
MATCH(TRIM(SUBSTITUTE(SUBSTITUTE(CLEAN(G6647),CHAR(160),""),CHAR(10),"")),
TRIM(SUBSTITUTE(SUBSTITUTE(Category_Map!$A$3:$A$28,CHAR(160),""),CHAR(10),"")),0)),
"Not Found")</f>
        <v>Clothing and Footwear</v>
      </c>
      <c r="J6647" t="str">
        <f t="shared" si="103"/>
        <v>Post-COVID</v>
      </c>
    </row>
    <row r="6648" spans="1:10" x14ac:dyDescent="0.35">
      <c r="A6648" t="s">
        <v>30</v>
      </c>
      <c r="B6648">
        <v>2020</v>
      </c>
      <c r="C6648" t="s">
        <v>36</v>
      </c>
      <c r="D6648">
        <v>149.80000000000001</v>
      </c>
      <c r="E6648">
        <v>3</v>
      </c>
      <c r="F6648" s="1">
        <v>43891</v>
      </c>
      <c r="G6648" t="s">
        <v>19</v>
      </c>
      <c r="H6648">
        <v>152.5</v>
      </c>
      <c r="I6648" t="str" cm="1">
        <f t="array" ref="I6648">IFERROR(
INDEX(Category_Map!$B$3:$B$28,
MATCH(TRIM(SUBSTITUTE(SUBSTITUTE(CLEAN(G6648),CHAR(160),""),CHAR(10),"")),
TRIM(SUBSTITUTE(SUBSTITUTE(Category_Map!$A$3:$A$28,CHAR(160),""),CHAR(10),"")),0)),
"Not Found")</f>
        <v>Clothing and Footwear</v>
      </c>
      <c r="J6648" t="str">
        <f t="shared" si="103"/>
        <v>Post-COVID</v>
      </c>
    </row>
    <row r="6649" spans="1:10" x14ac:dyDescent="0.35">
      <c r="A6649" t="s">
        <v>30</v>
      </c>
      <c r="B6649">
        <v>2020</v>
      </c>
      <c r="C6649" t="s">
        <v>36</v>
      </c>
      <c r="D6649">
        <v>149.80000000000001</v>
      </c>
      <c r="E6649">
        <v>3</v>
      </c>
      <c r="F6649" s="1">
        <v>43891</v>
      </c>
      <c r="G6649" t="s">
        <v>20</v>
      </c>
      <c r="H6649">
        <v>0</v>
      </c>
      <c r="I6649" t="str" cm="1">
        <f t="array" ref="I6649">IFERROR(
INDEX(Category_Map!$B$3:$B$28,
MATCH(TRIM(SUBSTITUTE(SUBSTITUTE(CLEAN(G6649),CHAR(160),""),CHAR(10),"")),
TRIM(SUBSTITUTE(SUBSTITUTE(Category_Map!$A$3:$A$28,CHAR(160),""),CHAR(10),"")),0)),
"Not Found")</f>
        <v>Housing and Utilities</v>
      </c>
      <c r="J6649" t="str">
        <f t="shared" si="103"/>
        <v>Post-COVID</v>
      </c>
    </row>
    <row r="6650" spans="1:10" x14ac:dyDescent="0.35">
      <c r="A6650" t="s">
        <v>30</v>
      </c>
      <c r="B6650">
        <v>2020</v>
      </c>
      <c r="C6650" t="s">
        <v>36</v>
      </c>
      <c r="D6650">
        <v>149.80000000000001</v>
      </c>
      <c r="E6650">
        <v>3</v>
      </c>
      <c r="F6650" s="1">
        <v>43891</v>
      </c>
      <c r="G6650" t="s">
        <v>21</v>
      </c>
      <c r="H6650">
        <v>153.4</v>
      </c>
      <c r="I6650" t="str" cm="1">
        <f t="array" ref="I6650">IFERROR(
INDEX(Category_Map!$B$3:$B$28,
MATCH(TRIM(SUBSTITUTE(SUBSTITUTE(CLEAN(G6650),CHAR(160),""),CHAR(10),"")),
TRIM(SUBSTITUTE(SUBSTITUTE(Category_Map!$A$3:$A$28,CHAR(160),""),CHAR(10),"")),0)),
"Not Found")</f>
        <v>Fuel and Energy</v>
      </c>
      <c r="J6650" t="str">
        <f t="shared" si="103"/>
        <v>Post-COVID</v>
      </c>
    </row>
    <row r="6651" spans="1:10" x14ac:dyDescent="0.35">
      <c r="A6651" t="s">
        <v>30</v>
      </c>
      <c r="B6651">
        <v>2020</v>
      </c>
      <c r="C6651" t="s">
        <v>36</v>
      </c>
      <c r="D6651">
        <v>149.80000000000001</v>
      </c>
      <c r="E6651">
        <v>3</v>
      </c>
      <c r="F6651" s="1">
        <v>43891</v>
      </c>
      <c r="G6651" t="s">
        <v>22</v>
      </c>
      <c r="H6651">
        <v>151.5</v>
      </c>
      <c r="I6651" t="str" cm="1">
        <f t="array" ref="I6651">IFERROR(
INDEX(Category_Map!$B$3:$B$28,
MATCH(TRIM(SUBSTITUTE(SUBSTITUTE(CLEAN(G6651),CHAR(160),""),CHAR(10),"")),
TRIM(SUBSTITUTE(SUBSTITUTE(Category_Map!$A$3:$A$28,CHAR(160),""),CHAR(10),"")),0)),
"Not Found")</f>
        <v>Household goods and services</v>
      </c>
      <c r="J6651" t="str">
        <f t="shared" si="103"/>
        <v>Post-COVID</v>
      </c>
    </row>
    <row r="6652" spans="1:10" x14ac:dyDescent="0.35">
      <c r="A6652" t="s">
        <v>30</v>
      </c>
      <c r="B6652">
        <v>2020</v>
      </c>
      <c r="C6652" t="s">
        <v>36</v>
      </c>
      <c r="D6652">
        <v>149.80000000000001</v>
      </c>
      <c r="E6652">
        <v>3</v>
      </c>
      <c r="F6652" s="1">
        <v>43891</v>
      </c>
      <c r="G6652" t="s">
        <v>23</v>
      </c>
      <c r="H6652">
        <v>156.69999999999999</v>
      </c>
      <c r="I6652" t="str" cm="1">
        <f t="array" ref="I6652">IFERROR(
INDEX(Category_Map!$B$3:$B$28,
MATCH(TRIM(SUBSTITUTE(SUBSTITUTE(CLEAN(G6652),CHAR(160),""),CHAR(10),"")),
TRIM(SUBSTITUTE(SUBSTITUTE(Category_Map!$A$3:$A$28,CHAR(160),""),CHAR(10),"")),0)),
"Not Found")</f>
        <v>Health</v>
      </c>
      <c r="J6652" t="str">
        <f t="shared" si="103"/>
        <v>Post-COVID</v>
      </c>
    </row>
    <row r="6653" spans="1:10" x14ac:dyDescent="0.35">
      <c r="A6653" t="s">
        <v>30</v>
      </c>
      <c r="B6653">
        <v>2020</v>
      </c>
      <c r="C6653" t="s">
        <v>36</v>
      </c>
      <c r="D6653">
        <v>149.80000000000001</v>
      </c>
      <c r="E6653">
        <v>3</v>
      </c>
      <c r="F6653" s="1">
        <v>43891</v>
      </c>
      <c r="G6653" t="s">
        <v>24</v>
      </c>
      <c r="H6653">
        <v>135.80000000000001</v>
      </c>
      <c r="I6653" t="str" cm="1">
        <f t="array" ref="I6653">IFERROR(
INDEX(Category_Map!$B$3:$B$28,
MATCH(TRIM(SUBSTITUTE(SUBSTITUTE(CLEAN(G6653),CHAR(160),""),CHAR(10),"")),
TRIM(SUBSTITUTE(SUBSTITUTE(Category_Map!$A$3:$A$28,CHAR(160),""),CHAR(10),"")),0)),
"Not Found")</f>
        <v>Transport &amp; Communication</v>
      </c>
      <c r="J6653" t="str">
        <f t="shared" si="103"/>
        <v>Post-COVID</v>
      </c>
    </row>
    <row r="6654" spans="1:10" x14ac:dyDescent="0.35">
      <c r="A6654" t="s">
        <v>30</v>
      </c>
      <c r="B6654">
        <v>2020</v>
      </c>
      <c r="C6654" t="s">
        <v>36</v>
      </c>
      <c r="D6654">
        <v>149.80000000000001</v>
      </c>
      <c r="E6654">
        <v>3</v>
      </c>
      <c r="F6654" s="1">
        <v>43891</v>
      </c>
      <c r="G6654" t="s">
        <v>25</v>
      </c>
      <c r="H6654">
        <v>151.19999999999999</v>
      </c>
      <c r="I6654" t="str" cm="1">
        <f t="array" ref="I6654">IFERROR(
INDEX(Category_Map!$B$3:$B$28,
MATCH(TRIM(SUBSTITUTE(SUBSTITUTE(CLEAN(G6654),CHAR(160),""),CHAR(10),"")),
TRIM(SUBSTITUTE(SUBSTITUTE(Category_Map!$A$3:$A$28,CHAR(160),""),CHAR(10),"")),0)),
"Not Found")</f>
        <v>Recreation and Personal Care</v>
      </c>
      <c r="J6654" t="str">
        <f t="shared" si="103"/>
        <v>Post-COVID</v>
      </c>
    </row>
    <row r="6655" spans="1:10" x14ac:dyDescent="0.35">
      <c r="A6655" t="s">
        <v>30</v>
      </c>
      <c r="B6655">
        <v>2020</v>
      </c>
      <c r="C6655" t="s">
        <v>36</v>
      </c>
      <c r="D6655">
        <v>149.80000000000001</v>
      </c>
      <c r="E6655">
        <v>3</v>
      </c>
      <c r="F6655" s="1">
        <v>43891</v>
      </c>
      <c r="G6655" t="s">
        <v>26</v>
      </c>
      <c r="H6655">
        <v>161.19999999999999</v>
      </c>
      <c r="I6655" t="str" cm="1">
        <f t="array" ref="I6655">IFERROR(
INDEX(Category_Map!$B$3:$B$28,
MATCH(TRIM(SUBSTITUTE(SUBSTITUTE(CLEAN(G6655),CHAR(160),""),CHAR(10),"")),
TRIM(SUBSTITUTE(SUBSTITUTE(Category_Map!$A$3:$A$28,CHAR(160),""),CHAR(10),"")),0)),
"Not Found")</f>
        <v>Education</v>
      </c>
      <c r="J6655" t="str">
        <f t="shared" si="103"/>
        <v>Post-COVID</v>
      </c>
    </row>
    <row r="6656" spans="1:10" x14ac:dyDescent="0.35">
      <c r="A6656" t="s">
        <v>30</v>
      </c>
      <c r="B6656">
        <v>2020</v>
      </c>
      <c r="C6656" t="s">
        <v>36</v>
      </c>
      <c r="D6656">
        <v>149.80000000000001</v>
      </c>
      <c r="E6656">
        <v>3</v>
      </c>
      <c r="F6656" s="1">
        <v>43891</v>
      </c>
      <c r="G6656" t="s">
        <v>27</v>
      </c>
      <c r="H6656">
        <v>145.1</v>
      </c>
      <c r="I6656" t="str" cm="1">
        <f t="array" ref="I6656">IFERROR(
INDEX(Category_Map!$B$3:$B$28,
MATCH(TRIM(SUBSTITUTE(SUBSTITUTE(CLEAN(G6656),CHAR(160),""),CHAR(10),"")),
TRIM(SUBSTITUTE(SUBSTITUTE(Category_Map!$A$3:$A$28,CHAR(160),""),CHAR(10),"")),0)),
"Not Found")</f>
        <v>Personal care and effects</v>
      </c>
      <c r="J6656" t="str">
        <f t="shared" si="103"/>
        <v>Post-COVID</v>
      </c>
    </row>
    <row r="6657" spans="1:10" x14ac:dyDescent="0.35">
      <c r="A6657" t="s">
        <v>30</v>
      </c>
      <c r="B6657">
        <v>2020</v>
      </c>
      <c r="C6657" t="s">
        <v>36</v>
      </c>
      <c r="D6657">
        <v>149.80000000000001</v>
      </c>
      <c r="E6657">
        <v>3</v>
      </c>
      <c r="F6657" s="1">
        <v>43891</v>
      </c>
      <c r="G6657" t="s">
        <v>28</v>
      </c>
      <c r="H6657">
        <v>148.6</v>
      </c>
      <c r="I6657" t="str" cm="1">
        <f t="array" ref="I6657">IFERROR(
INDEX(Category_Map!$B$3:$B$28,
MATCH(TRIM(SUBSTITUTE(SUBSTITUTE(CLEAN(G6657),CHAR(160),""),CHAR(10),"")),
TRIM(SUBSTITUTE(SUBSTITUTE(Category_Map!$A$3:$A$28,CHAR(160),""),CHAR(10),"")),0)),
"Not Found")</f>
        <v>Miscellaneous</v>
      </c>
      <c r="J6657" t="str">
        <f t="shared" si="103"/>
        <v>Post-COVID</v>
      </c>
    </row>
    <row r="6658" spans="1:10" x14ac:dyDescent="0.35">
      <c r="A6658" t="s">
        <v>33</v>
      </c>
      <c r="B6658">
        <v>2020</v>
      </c>
      <c r="C6658" t="s">
        <v>36</v>
      </c>
      <c r="D6658">
        <v>147.30000000000001</v>
      </c>
      <c r="E6658">
        <v>3</v>
      </c>
      <c r="F6658" s="1">
        <v>43891</v>
      </c>
      <c r="G6658" t="s">
        <v>3</v>
      </c>
      <c r="H6658">
        <v>146.5</v>
      </c>
      <c r="I6658" t="str" cm="1">
        <f t="array" ref="I6658">IFERROR(
INDEX(Category_Map!$B$3:$B$28,
MATCH(TRIM(SUBSTITUTE(SUBSTITUTE(CLEAN(G6658),CHAR(160),""),CHAR(10),"")),
TRIM(SUBSTITUTE(SUBSTITUTE(Category_Map!$A$3:$A$28,CHAR(160),""),CHAR(10),"")),0)),
"Not Found")</f>
        <v>Food</v>
      </c>
      <c r="J6658" t="str">
        <f t="shared" ref="J6658:J6721" si="104">IF(F6658 &lt; DATE(2020,3,1), "Pre-COVID", "Post-COVID")</f>
        <v>Post-COVID</v>
      </c>
    </row>
    <row r="6659" spans="1:10" x14ac:dyDescent="0.35">
      <c r="A6659" t="s">
        <v>33</v>
      </c>
      <c r="B6659">
        <v>2020</v>
      </c>
      <c r="C6659" t="s">
        <v>36</v>
      </c>
      <c r="D6659">
        <v>147.30000000000001</v>
      </c>
      <c r="E6659">
        <v>3</v>
      </c>
      <c r="F6659" s="1">
        <v>43891</v>
      </c>
      <c r="G6659" t="s">
        <v>4</v>
      </c>
      <c r="H6659">
        <v>167.5</v>
      </c>
      <c r="I6659" t="str" cm="1">
        <f t="array" ref="I6659">IFERROR(
INDEX(Category_Map!$B$3:$B$28,
MATCH(TRIM(SUBSTITUTE(SUBSTITUTE(CLEAN(G6659),CHAR(160),""),CHAR(10),"")),
TRIM(SUBSTITUTE(SUBSTITUTE(Category_Map!$A$3:$A$28,CHAR(160),""),CHAR(10),"")),0)),
"Not Found")</f>
        <v>Food</v>
      </c>
      <c r="J6659" t="str">
        <f t="shared" si="104"/>
        <v>Post-COVID</v>
      </c>
    </row>
    <row r="6660" spans="1:10" x14ac:dyDescent="0.35">
      <c r="A6660" t="s">
        <v>33</v>
      </c>
      <c r="B6660">
        <v>2020</v>
      </c>
      <c r="C6660" t="s">
        <v>36</v>
      </c>
      <c r="D6660">
        <v>147.30000000000001</v>
      </c>
      <c r="E6660">
        <v>3</v>
      </c>
      <c r="F6660" s="1">
        <v>43891</v>
      </c>
      <c r="G6660" t="s">
        <v>5</v>
      </c>
      <c r="H6660">
        <v>148.9</v>
      </c>
      <c r="I6660" t="str" cm="1">
        <f t="array" ref="I6660">IFERROR(
INDEX(Category_Map!$B$3:$B$28,
MATCH(TRIM(SUBSTITUTE(SUBSTITUTE(CLEAN(G6660),CHAR(160),""),CHAR(10),"")),
TRIM(SUBSTITUTE(SUBSTITUTE(Category_Map!$A$3:$A$28,CHAR(160),""),CHAR(10),"")),0)),
"Not Found")</f>
        <v>Food</v>
      </c>
      <c r="J6660" t="str">
        <f t="shared" si="104"/>
        <v>Post-COVID</v>
      </c>
    </row>
    <row r="6661" spans="1:10" x14ac:dyDescent="0.35">
      <c r="A6661" t="s">
        <v>33</v>
      </c>
      <c r="B6661">
        <v>2020</v>
      </c>
      <c r="C6661" t="s">
        <v>36</v>
      </c>
      <c r="D6661">
        <v>147.30000000000001</v>
      </c>
      <c r="E6661">
        <v>3</v>
      </c>
      <c r="F6661" s="1">
        <v>43891</v>
      </c>
      <c r="G6661" t="s">
        <v>6</v>
      </c>
      <c r="H6661">
        <v>151.1</v>
      </c>
      <c r="I6661" t="str" cm="1">
        <f t="array" ref="I6661">IFERROR(
INDEX(Category_Map!$B$3:$B$28,
MATCH(TRIM(SUBSTITUTE(SUBSTITUTE(CLEAN(G6661),CHAR(160),""),CHAR(10),"")),
TRIM(SUBSTITUTE(SUBSTITUTE(Category_Map!$A$3:$A$28,CHAR(160),""),CHAR(10),"")),0)),
"Not Found")</f>
        <v>Food</v>
      </c>
      <c r="J6661" t="str">
        <f t="shared" si="104"/>
        <v>Post-COVID</v>
      </c>
    </row>
    <row r="6662" spans="1:10" x14ac:dyDescent="0.35">
      <c r="A6662" t="s">
        <v>33</v>
      </c>
      <c r="B6662">
        <v>2020</v>
      </c>
      <c r="C6662" t="s">
        <v>36</v>
      </c>
      <c r="D6662">
        <v>147.30000000000001</v>
      </c>
      <c r="E6662">
        <v>3</v>
      </c>
      <c r="F6662" s="1">
        <v>43891</v>
      </c>
      <c r="G6662" t="s">
        <v>7</v>
      </c>
      <c r="H6662">
        <v>127.5</v>
      </c>
      <c r="I6662" t="str" cm="1">
        <f t="array" ref="I6662">IFERROR(
INDEX(Category_Map!$B$3:$B$28,
MATCH(TRIM(SUBSTITUTE(SUBSTITUTE(CLEAN(G6662),CHAR(160),""),CHAR(10),"")),
TRIM(SUBSTITUTE(SUBSTITUTE(Category_Map!$A$3:$A$28,CHAR(160),""),CHAR(10),"")),0)),
"Not Found")</f>
        <v>Food</v>
      </c>
      <c r="J6662" t="str">
        <f t="shared" si="104"/>
        <v>Post-COVID</v>
      </c>
    </row>
    <row r="6663" spans="1:10" x14ac:dyDescent="0.35">
      <c r="A6663" t="s">
        <v>33</v>
      </c>
      <c r="B6663">
        <v>2020</v>
      </c>
      <c r="C6663" t="s">
        <v>36</v>
      </c>
      <c r="D6663">
        <v>147.30000000000001</v>
      </c>
      <c r="E6663">
        <v>3</v>
      </c>
      <c r="F6663" s="1">
        <v>43891</v>
      </c>
      <c r="G6663" t="s">
        <v>8</v>
      </c>
      <c r="H6663">
        <v>143.30000000000001</v>
      </c>
      <c r="I6663" t="str" cm="1">
        <f t="array" ref="I6663">IFERROR(
INDEX(Category_Map!$B$3:$B$28,
MATCH(TRIM(SUBSTITUTE(SUBSTITUTE(CLEAN(G6663),CHAR(160),""),CHAR(10),"")),
TRIM(SUBSTITUTE(SUBSTITUTE(Category_Map!$A$3:$A$28,CHAR(160),""),CHAR(10),"")),0)),
"Not Found")</f>
        <v>Food</v>
      </c>
      <c r="J6663" t="str">
        <f t="shared" si="104"/>
        <v>Post-COVID</v>
      </c>
    </row>
    <row r="6664" spans="1:10" x14ac:dyDescent="0.35">
      <c r="A6664" t="s">
        <v>33</v>
      </c>
      <c r="B6664">
        <v>2020</v>
      </c>
      <c r="C6664" t="s">
        <v>36</v>
      </c>
      <c r="D6664">
        <v>147.30000000000001</v>
      </c>
      <c r="E6664">
        <v>3</v>
      </c>
      <c r="F6664" s="1">
        <v>43891</v>
      </c>
      <c r="G6664" t="s">
        <v>9</v>
      </c>
      <c r="H6664">
        <v>167</v>
      </c>
      <c r="I6664" t="str" cm="1">
        <f t="array" ref="I6664">IFERROR(
INDEX(Category_Map!$B$3:$B$28,
MATCH(TRIM(SUBSTITUTE(SUBSTITUTE(CLEAN(G6664),CHAR(160),""),CHAR(10),"")),
TRIM(SUBSTITUTE(SUBSTITUTE(Category_Map!$A$3:$A$28,CHAR(160),""),CHAR(10),"")),0)),
"Not Found")</f>
        <v>Food</v>
      </c>
      <c r="J6664" t="str">
        <f t="shared" si="104"/>
        <v>Post-COVID</v>
      </c>
    </row>
    <row r="6665" spans="1:10" x14ac:dyDescent="0.35">
      <c r="A6665" t="s">
        <v>33</v>
      </c>
      <c r="B6665">
        <v>2020</v>
      </c>
      <c r="C6665" t="s">
        <v>36</v>
      </c>
      <c r="D6665">
        <v>147.30000000000001</v>
      </c>
      <c r="E6665">
        <v>3</v>
      </c>
      <c r="F6665" s="1">
        <v>43891</v>
      </c>
      <c r="G6665" t="s">
        <v>10</v>
      </c>
      <c r="H6665">
        <v>139.69999999999999</v>
      </c>
      <c r="I6665" t="str" cm="1">
        <f t="array" ref="I6665">IFERROR(
INDEX(Category_Map!$B$3:$B$28,
MATCH(TRIM(SUBSTITUTE(SUBSTITUTE(CLEAN(G6665),CHAR(160),""),CHAR(10),"")),
TRIM(SUBSTITUTE(SUBSTITUTE(Category_Map!$A$3:$A$28,CHAR(160),""),CHAR(10),"")),0)),
"Not Found")</f>
        <v>Food</v>
      </c>
      <c r="J6665" t="str">
        <f t="shared" si="104"/>
        <v>Post-COVID</v>
      </c>
    </row>
    <row r="6666" spans="1:10" x14ac:dyDescent="0.35">
      <c r="A6666" t="s">
        <v>33</v>
      </c>
      <c r="B6666">
        <v>2020</v>
      </c>
      <c r="C6666" t="s">
        <v>36</v>
      </c>
      <c r="D6666">
        <v>147.30000000000001</v>
      </c>
      <c r="E6666">
        <v>3</v>
      </c>
      <c r="F6666" s="1">
        <v>43891</v>
      </c>
      <c r="G6666" t="s">
        <v>11</v>
      </c>
      <c r="H6666">
        <v>114.4</v>
      </c>
      <c r="I6666" t="str" cm="1">
        <f t="array" ref="I6666">IFERROR(
INDEX(Category_Map!$B$3:$B$28,
MATCH(TRIM(SUBSTITUTE(SUBSTITUTE(CLEAN(G6666),CHAR(160),""),CHAR(10),"")),
TRIM(SUBSTITUTE(SUBSTITUTE(Category_Map!$A$3:$A$28,CHAR(160),""),CHAR(10),"")),0)),
"Not Found")</f>
        <v>Food</v>
      </c>
      <c r="J6666" t="str">
        <f t="shared" si="104"/>
        <v>Post-COVID</v>
      </c>
    </row>
    <row r="6667" spans="1:10" x14ac:dyDescent="0.35">
      <c r="A6667" t="s">
        <v>33</v>
      </c>
      <c r="B6667">
        <v>2020</v>
      </c>
      <c r="C6667" t="s">
        <v>36</v>
      </c>
      <c r="D6667">
        <v>147.30000000000001</v>
      </c>
      <c r="E6667">
        <v>3</v>
      </c>
      <c r="F6667" s="1">
        <v>43891</v>
      </c>
      <c r="G6667" t="s">
        <v>12</v>
      </c>
      <c r="H6667">
        <v>151.5</v>
      </c>
      <c r="I6667" t="str" cm="1">
        <f t="array" ref="I6667">IFERROR(
INDEX(Category_Map!$B$3:$B$28,
MATCH(TRIM(SUBSTITUTE(SUBSTITUTE(CLEAN(G6667),CHAR(160),""),CHAR(10),"")),
TRIM(SUBSTITUTE(SUBSTITUTE(Category_Map!$A$3:$A$28,CHAR(160),""),CHAR(10),"")),0)),
"Not Found")</f>
        <v>Food</v>
      </c>
      <c r="J6667" t="str">
        <f t="shared" si="104"/>
        <v>Post-COVID</v>
      </c>
    </row>
    <row r="6668" spans="1:10" x14ac:dyDescent="0.35">
      <c r="A6668" t="s">
        <v>33</v>
      </c>
      <c r="B6668">
        <v>2020</v>
      </c>
      <c r="C6668" t="s">
        <v>36</v>
      </c>
      <c r="D6668">
        <v>147.30000000000001</v>
      </c>
      <c r="E6668">
        <v>3</v>
      </c>
      <c r="F6668" s="1">
        <v>43891</v>
      </c>
      <c r="G6668" t="s">
        <v>13</v>
      </c>
      <c r="H6668">
        <v>131.9</v>
      </c>
      <c r="I6668" t="str" cm="1">
        <f t="array" ref="I6668">IFERROR(
INDEX(Category_Map!$B$3:$B$28,
MATCH(TRIM(SUBSTITUTE(SUBSTITUTE(CLEAN(G6668),CHAR(160),""),CHAR(10),"")),
TRIM(SUBSTITUTE(SUBSTITUTE(Category_Map!$A$3:$A$28,CHAR(160),""),CHAR(10),"")),0)),
"Not Found")</f>
        <v>Food and beverages</v>
      </c>
      <c r="J6668" t="str">
        <f t="shared" si="104"/>
        <v>Post-COVID</v>
      </c>
    </row>
    <row r="6669" spans="1:10" x14ac:dyDescent="0.35">
      <c r="A6669" t="s">
        <v>33</v>
      </c>
      <c r="B6669">
        <v>2020</v>
      </c>
      <c r="C6669" t="s">
        <v>36</v>
      </c>
      <c r="D6669">
        <v>147.30000000000001</v>
      </c>
      <c r="E6669">
        <v>3</v>
      </c>
      <c r="F6669" s="1">
        <v>43891</v>
      </c>
      <c r="G6669" t="s">
        <v>14</v>
      </c>
      <c r="H6669">
        <v>159.1</v>
      </c>
      <c r="I6669" t="str" cm="1">
        <f t="array" ref="I6669">IFERROR(
INDEX(Category_Map!$B$3:$B$28,
MATCH(TRIM(SUBSTITUTE(SUBSTITUTE(CLEAN(G6669),CHAR(160),""),CHAR(10),"")),
TRIM(SUBSTITUTE(SUBSTITUTE(Category_Map!$A$3:$A$28,CHAR(160),""),CHAR(10),"")),0)),
"Not Found")</f>
        <v>Food and beverages</v>
      </c>
      <c r="J6669" t="str">
        <f t="shared" si="104"/>
        <v>Post-COVID</v>
      </c>
    </row>
    <row r="6670" spans="1:10" x14ac:dyDescent="0.35">
      <c r="A6670" t="s">
        <v>33</v>
      </c>
      <c r="B6670">
        <v>2020</v>
      </c>
      <c r="C6670" t="s">
        <v>36</v>
      </c>
      <c r="D6670">
        <v>147.30000000000001</v>
      </c>
      <c r="E6670">
        <v>3</v>
      </c>
      <c r="F6670" s="1">
        <v>43891</v>
      </c>
      <c r="G6670" t="s">
        <v>15</v>
      </c>
      <c r="H6670">
        <v>150.1</v>
      </c>
      <c r="I6670" t="str" cm="1">
        <f t="array" ref="I6670">IFERROR(
INDEX(Category_Map!$B$3:$B$28,
MATCH(TRIM(SUBSTITUTE(SUBSTITUTE(CLEAN(G6670),CHAR(160),""),CHAR(10),"")),
TRIM(SUBSTITUTE(SUBSTITUTE(Category_Map!$A$3:$A$28,CHAR(160),""),CHAR(10),"")),0)),
"Not Found")</f>
        <v>Food and beverages</v>
      </c>
      <c r="J6670" t="str">
        <f t="shared" si="104"/>
        <v>Post-COVID</v>
      </c>
    </row>
    <row r="6671" spans="1:10" x14ac:dyDescent="0.35">
      <c r="A6671" t="s">
        <v>33</v>
      </c>
      <c r="B6671">
        <v>2020</v>
      </c>
      <c r="C6671" t="s">
        <v>36</v>
      </c>
      <c r="D6671">
        <v>147.30000000000001</v>
      </c>
      <c r="E6671">
        <v>3</v>
      </c>
      <c r="F6671" s="1">
        <v>43891</v>
      </c>
      <c r="G6671" t="s">
        <v>16</v>
      </c>
      <c r="H6671">
        <v>173.3</v>
      </c>
      <c r="I6671" t="str" cm="1">
        <f t="array" ref="I6671">IFERROR(
INDEX(Category_Map!$B$3:$B$28,
MATCH(TRIM(SUBSTITUTE(SUBSTITUTE(CLEAN(G6671),CHAR(160),""),CHAR(10),"")),
TRIM(SUBSTITUTE(SUBSTITUTE(Category_Map!$A$3:$A$28,CHAR(160),""),CHAR(10),"")),0)),
"Not Found")</f>
        <v>Miscellaneous</v>
      </c>
      <c r="J6671" t="str">
        <f t="shared" si="104"/>
        <v>Post-COVID</v>
      </c>
    </row>
    <row r="6672" spans="1:10" x14ac:dyDescent="0.35">
      <c r="A6672" t="s">
        <v>33</v>
      </c>
      <c r="B6672">
        <v>2020</v>
      </c>
      <c r="C6672" t="s">
        <v>36</v>
      </c>
      <c r="D6672">
        <v>147.30000000000001</v>
      </c>
      <c r="E6672">
        <v>3</v>
      </c>
      <c r="F6672" s="1">
        <v>43891</v>
      </c>
      <c r="G6672" t="s">
        <v>17</v>
      </c>
      <c r="H6672">
        <v>147.69999999999999</v>
      </c>
      <c r="I6672" t="str" cm="1">
        <f t="array" ref="I6672">IFERROR(
INDEX(Category_Map!$B$3:$B$28,
MATCH(TRIM(SUBSTITUTE(SUBSTITUTE(CLEAN(G6672),CHAR(160),""),CHAR(10),"")),
TRIM(SUBSTITUTE(SUBSTITUTE(Category_Map!$A$3:$A$28,CHAR(160),""),CHAR(10),"")),0)),
"Not Found")</f>
        <v>Clothing and Footwear</v>
      </c>
      <c r="J6672" t="str">
        <f t="shared" si="104"/>
        <v>Post-COVID</v>
      </c>
    </row>
    <row r="6673" spans="1:10" x14ac:dyDescent="0.35">
      <c r="A6673" t="s">
        <v>33</v>
      </c>
      <c r="B6673">
        <v>2020</v>
      </c>
      <c r="C6673" t="s">
        <v>36</v>
      </c>
      <c r="D6673">
        <v>147.30000000000001</v>
      </c>
      <c r="E6673">
        <v>3</v>
      </c>
      <c r="F6673" s="1">
        <v>43891</v>
      </c>
      <c r="G6673" t="s">
        <v>18</v>
      </c>
      <c r="H6673">
        <v>133.80000000000001</v>
      </c>
      <c r="I6673" t="str" cm="1">
        <f t="array" ref="I6673">IFERROR(
INDEX(Category_Map!$B$3:$B$28,
MATCH(TRIM(SUBSTITUTE(SUBSTITUTE(CLEAN(G6673),CHAR(160),""),CHAR(10),"")),
TRIM(SUBSTITUTE(SUBSTITUTE(Category_Map!$A$3:$A$28,CHAR(160),""),CHAR(10),"")),0)),
"Not Found")</f>
        <v>Clothing and Footwear</v>
      </c>
      <c r="J6673" t="str">
        <f t="shared" si="104"/>
        <v>Post-COVID</v>
      </c>
    </row>
    <row r="6674" spans="1:10" x14ac:dyDescent="0.35">
      <c r="A6674" t="s">
        <v>33</v>
      </c>
      <c r="B6674">
        <v>2020</v>
      </c>
      <c r="C6674" t="s">
        <v>36</v>
      </c>
      <c r="D6674">
        <v>147.30000000000001</v>
      </c>
      <c r="E6674">
        <v>3</v>
      </c>
      <c r="F6674" s="1">
        <v>43891</v>
      </c>
      <c r="G6674" t="s">
        <v>19</v>
      </c>
      <c r="H6674">
        <v>145.6</v>
      </c>
      <c r="I6674" t="str" cm="1">
        <f t="array" ref="I6674">IFERROR(
INDEX(Category_Map!$B$3:$B$28,
MATCH(TRIM(SUBSTITUTE(SUBSTITUTE(CLEAN(G6674),CHAR(160),""),CHAR(10),"")),
TRIM(SUBSTITUTE(SUBSTITUTE(Category_Map!$A$3:$A$28,CHAR(160),""),CHAR(10),"")),0)),
"Not Found")</f>
        <v>Clothing and Footwear</v>
      </c>
      <c r="J6674" t="str">
        <f t="shared" si="104"/>
        <v>Post-COVID</v>
      </c>
    </row>
    <row r="6675" spans="1:10" x14ac:dyDescent="0.35">
      <c r="A6675" t="s">
        <v>33</v>
      </c>
      <c r="B6675">
        <v>2020</v>
      </c>
      <c r="C6675" t="s">
        <v>36</v>
      </c>
      <c r="D6675">
        <v>147.30000000000001</v>
      </c>
      <c r="E6675">
        <v>3</v>
      </c>
      <c r="F6675" s="1">
        <v>43891</v>
      </c>
      <c r="G6675" t="s">
        <v>20</v>
      </c>
      <c r="H6675">
        <v>154.5</v>
      </c>
      <c r="I6675" t="str" cm="1">
        <f t="array" ref="I6675">IFERROR(
INDEX(Category_Map!$B$3:$B$28,
MATCH(TRIM(SUBSTITUTE(SUBSTITUTE(CLEAN(G6675),CHAR(160),""),CHAR(10),"")),
TRIM(SUBSTITUTE(SUBSTITUTE(Category_Map!$A$3:$A$28,CHAR(160),""),CHAR(10),"")),0)),
"Not Found")</f>
        <v>Housing and Utilities</v>
      </c>
      <c r="J6675" t="str">
        <f t="shared" si="104"/>
        <v>Post-COVID</v>
      </c>
    </row>
    <row r="6676" spans="1:10" x14ac:dyDescent="0.35">
      <c r="A6676" t="s">
        <v>33</v>
      </c>
      <c r="B6676">
        <v>2020</v>
      </c>
      <c r="C6676" t="s">
        <v>36</v>
      </c>
      <c r="D6676">
        <v>147.30000000000001</v>
      </c>
      <c r="E6676">
        <v>3</v>
      </c>
      <c r="F6676" s="1">
        <v>43891</v>
      </c>
      <c r="G6676" t="s">
        <v>21</v>
      </c>
      <c r="H6676">
        <v>141.4</v>
      </c>
      <c r="I6676" t="str" cm="1">
        <f t="array" ref="I6676">IFERROR(
INDEX(Category_Map!$B$3:$B$28,
MATCH(TRIM(SUBSTITUTE(SUBSTITUTE(CLEAN(G6676),CHAR(160),""),CHAR(10),"")),
TRIM(SUBSTITUTE(SUBSTITUTE(Category_Map!$A$3:$A$28,CHAR(160),""),CHAR(10),"")),0)),
"Not Found")</f>
        <v>Fuel and Energy</v>
      </c>
      <c r="J6676" t="str">
        <f t="shared" si="104"/>
        <v>Post-COVID</v>
      </c>
    </row>
    <row r="6677" spans="1:10" x14ac:dyDescent="0.35">
      <c r="A6677" t="s">
        <v>33</v>
      </c>
      <c r="B6677">
        <v>2020</v>
      </c>
      <c r="C6677" t="s">
        <v>36</v>
      </c>
      <c r="D6677">
        <v>147.30000000000001</v>
      </c>
      <c r="E6677">
        <v>3</v>
      </c>
      <c r="F6677" s="1">
        <v>43891</v>
      </c>
      <c r="G6677" t="s">
        <v>22</v>
      </c>
      <c r="H6677">
        <v>140.80000000000001</v>
      </c>
      <c r="I6677" t="str" cm="1">
        <f t="array" ref="I6677">IFERROR(
INDEX(Category_Map!$B$3:$B$28,
MATCH(TRIM(SUBSTITUTE(SUBSTITUTE(CLEAN(G6677),CHAR(160),""),CHAR(10),"")),
TRIM(SUBSTITUTE(SUBSTITUTE(Category_Map!$A$3:$A$28,CHAR(160),""),CHAR(10),"")),0)),
"Not Found")</f>
        <v>Household goods and services</v>
      </c>
      <c r="J6677" t="str">
        <f t="shared" si="104"/>
        <v>Post-COVID</v>
      </c>
    </row>
    <row r="6678" spans="1:10" x14ac:dyDescent="0.35">
      <c r="A6678" t="s">
        <v>33</v>
      </c>
      <c r="B6678">
        <v>2020</v>
      </c>
      <c r="C6678" t="s">
        <v>36</v>
      </c>
      <c r="D6678">
        <v>147.30000000000001</v>
      </c>
      <c r="E6678">
        <v>3</v>
      </c>
      <c r="F6678" s="1">
        <v>43891</v>
      </c>
      <c r="G6678" t="s">
        <v>23</v>
      </c>
      <c r="H6678">
        <v>145</v>
      </c>
      <c r="I6678" t="str" cm="1">
        <f t="array" ref="I6678">IFERROR(
INDEX(Category_Map!$B$3:$B$28,
MATCH(TRIM(SUBSTITUTE(SUBSTITUTE(CLEAN(G6678),CHAR(160),""),CHAR(10),"")),
TRIM(SUBSTITUTE(SUBSTITUTE(Category_Map!$A$3:$A$28,CHAR(160),""),CHAR(10),"")),0)),
"Not Found")</f>
        <v>Health</v>
      </c>
      <c r="J6678" t="str">
        <f t="shared" si="104"/>
        <v>Post-COVID</v>
      </c>
    </row>
    <row r="6679" spans="1:10" x14ac:dyDescent="0.35">
      <c r="A6679" t="s">
        <v>33</v>
      </c>
      <c r="B6679">
        <v>2020</v>
      </c>
      <c r="C6679" t="s">
        <v>36</v>
      </c>
      <c r="D6679">
        <v>147.30000000000001</v>
      </c>
      <c r="E6679">
        <v>3</v>
      </c>
      <c r="F6679" s="1">
        <v>43891</v>
      </c>
      <c r="G6679" t="s">
        <v>24</v>
      </c>
      <c r="H6679">
        <v>124.6</v>
      </c>
      <c r="I6679" t="str" cm="1">
        <f t="array" ref="I6679">IFERROR(
INDEX(Category_Map!$B$3:$B$28,
MATCH(TRIM(SUBSTITUTE(SUBSTITUTE(CLEAN(G6679),CHAR(160),""),CHAR(10),"")),
TRIM(SUBSTITUTE(SUBSTITUTE(Category_Map!$A$3:$A$28,CHAR(160),""),CHAR(10),"")),0)),
"Not Found")</f>
        <v>Transport &amp; Communication</v>
      </c>
      <c r="J6679" t="str">
        <f t="shared" si="104"/>
        <v>Post-COVID</v>
      </c>
    </row>
    <row r="6680" spans="1:10" x14ac:dyDescent="0.35">
      <c r="A6680" t="s">
        <v>33</v>
      </c>
      <c r="B6680">
        <v>2020</v>
      </c>
      <c r="C6680" t="s">
        <v>36</v>
      </c>
      <c r="D6680">
        <v>147.30000000000001</v>
      </c>
      <c r="E6680">
        <v>3</v>
      </c>
      <c r="F6680" s="1">
        <v>43891</v>
      </c>
      <c r="G6680" t="s">
        <v>25</v>
      </c>
      <c r="H6680">
        <v>137.9</v>
      </c>
      <c r="I6680" t="str" cm="1">
        <f t="array" ref="I6680">IFERROR(
INDEX(Category_Map!$B$3:$B$28,
MATCH(TRIM(SUBSTITUTE(SUBSTITUTE(CLEAN(G6680),CHAR(160),""),CHAR(10),"")),
TRIM(SUBSTITUTE(SUBSTITUTE(Category_Map!$A$3:$A$28,CHAR(160),""),CHAR(10),"")),0)),
"Not Found")</f>
        <v>Recreation and Personal Care</v>
      </c>
      <c r="J6680" t="str">
        <f t="shared" si="104"/>
        <v>Post-COVID</v>
      </c>
    </row>
    <row r="6681" spans="1:10" x14ac:dyDescent="0.35">
      <c r="A6681" t="s">
        <v>33</v>
      </c>
      <c r="B6681">
        <v>2020</v>
      </c>
      <c r="C6681" t="s">
        <v>36</v>
      </c>
      <c r="D6681">
        <v>147.30000000000001</v>
      </c>
      <c r="E6681">
        <v>3</v>
      </c>
      <c r="F6681" s="1">
        <v>43891</v>
      </c>
      <c r="G6681" t="s">
        <v>26</v>
      </c>
      <c r="H6681">
        <v>152.5</v>
      </c>
      <c r="I6681" t="str" cm="1">
        <f t="array" ref="I6681">IFERROR(
INDEX(Category_Map!$B$3:$B$28,
MATCH(TRIM(SUBSTITUTE(SUBSTITUTE(CLEAN(G6681),CHAR(160),""),CHAR(10),"")),
TRIM(SUBSTITUTE(SUBSTITUTE(Category_Map!$A$3:$A$28,CHAR(160),""),CHAR(10),"")),0)),
"Not Found")</f>
        <v>Education</v>
      </c>
      <c r="J6681" t="str">
        <f t="shared" si="104"/>
        <v>Post-COVID</v>
      </c>
    </row>
    <row r="6682" spans="1:10" x14ac:dyDescent="0.35">
      <c r="A6682" t="s">
        <v>33</v>
      </c>
      <c r="B6682">
        <v>2020</v>
      </c>
      <c r="C6682" t="s">
        <v>36</v>
      </c>
      <c r="D6682">
        <v>147.30000000000001</v>
      </c>
      <c r="E6682">
        <v>3</v>
      </c>
      <c r="F6682" s="1">
        <v>43891</v>
      </c>
      <c r="G6682" t="s">
        <v>27</v>
      </c>
      <c r="H6682">
        <v>145.30000000000001</v>
      </c>
      <c r="I6682" t="str" cm="1">
        <f t="array" ref="I6682">IFERROR(
INDEX(Category_Map!$B$3:$B$28,
MATCH(TRIM(SUBSTITUTE(SUBSTITUTE(CLEAN(G6682),CHAR(160),""),CHAR(10),"")),
TRIM(SUBSTITUTE(SUBSTITUTE(Category_Map!$A$3:$A$28,CHAR(160),""),CHAR(10),"")),0)),
"Not Found")</f>
        <v>Personal care and effects</v>
      </c>
      <c r="J6682" t="str">
        <f t="shared" si="104"/>
        <v>Post-COVID</v>
      </c>
    </row>
    <row r="6683" spans="1:10" x14ac:dyDescent="0.35">
      <c r="A6683" t="s">
        <v>33</v>
      </c>
      <c r="B6683">
        <v>2020</v>
      </c>
      <c r="C6683" t="s">
        <v>36</v>
      </c>
      <c r="D6683">
        <v>147.30000000000001</v>
      </c>
      <c r="E6683">
        <v>3</v>
      </c>
      <c r="F6683" s="1">
        <v>43891</v>
      </c>
      <c r="G6683" t="s">
        <v>28</v>
      </c>
      <c r="H6683">
        <v>138.69999999999999</v>
      </c>
      <c r="I6683" t="str" cm="1">
        <f t="array" ref="I6683">IFERROR(
INDEX(Category_Map!$B$3:$B$28,
MATCH(TRIM(SUBSTITUTE(SUBSTITUTE(CLEAN(G6683),CHAR(160),""),CHAR(10),"")),
TRIM(SUBSTITUTE(SUBSTITUTE(Category_Map!$A$3:$A$28,CHAR(160),""),CHAR(10),"")),0)),
"Not Found")</f>
        <v>Miscellaneous</v>
      </c>
      <c r="J6683" t="str">
        <f t="shared" si="104"/>
        <v>Post-COVID</v>
      </c>
    </row>
    <row r="6684" spans="1:10" x14ac:dyDescent="0.35">
      <c r="A6684" t="s">
        <v>34</v>
      </c>
      <c r="B6684">
        <v>2020</v>
      </c>
      <c r="C6684" t="s">
        <v>36</v>
      </c>
      <c r="D6684">
        <v>148.6</v>
      </c>
      <c r="E6684">
        <v>3</v>
      </c>
      <c r="F6684" s="1">
        <v>43891</v>
      </c>
      <c r="G6684" t="s">
        <v>3</v>
      </c>
      <c r="H6684">
        <v>145.1</v>
      </c>
      <c r="I6684" t="str" cm="1">
        <f t="array" ref="I6684">IFERROR(
INDEX(Category_Map!$B$3:$B$28,
MATCH(TRIM(SUBSTITUTE(SUBSTITUTE(CLEAN(G6684),CHAR(160),""),CHAR(10),"")),
TRIM(SUBSTITUTE(SUBSTITUTE(Category_Map!$A$3:$A$28,CHAR(160),""),CHAR(10),"")),0)),
"Not Found")</f>
        <v>Food</v>
      </c>
      <c r="J6684" t="str">
        <f t="shared" si="104"/>
        <v>Post-COVID</v>
      </c>
    </row>
    <row r="6685" spans="1:10" x14ac:dyDescent="0.35">
      <c r="A6685" t="s">
        <v>34</v>
      </c>
      <c r="B6685">
        <v>2020</v>
      </c>
      <c r="C6685" t="s">
        <v>36</v>
      </c>
      <c r="D6685">
        <v>148.6</v>
      </c>
      <c r="E6685">
        <v>3</v>
      </c>
      <c r="F6685" s="1">
        <v>43891</v>
      </c>
      <c r="G6685" t="s">
        <v>4</v>
      </c>
      <c r="H6685">
        <v>167</v>
      </c>
      <c r="I6685" t="str" cm="1">
        <f t="array" ref="I6685">IFERROR(
INDEX(Category_Map!$B$3:$B$28,
MATCH(TRIM(SUBSTITUTE(SUBSTITUTE(CLEAN(G6685),CHAR(160),""),CHAR(10),"")),
TRIM(SUBSTITUTE(SUBSTITUTE(Category_Map!$A$3:$A$28,CHAR(160),""),CHAR(10),"")),0)),
"Not Found")</f>
        <v>Food</v>
      </c>
      <c r="J6685" t="str">
        <f t="shared" si="104"/>
        <v>Post-COVID</v>
      </c>
    </row>
    <row r="6686" spans="1:10" x14ac:dyDescent="0.35">
      <c r="A6686" t="s">
        <v>34</v>
      </c>
      <c r="B6686">
        <v>2020</v>
      </c>
      <c r="C6686" t="s">
        <v>36</v>
      </c>
      <c r="D6686">
        <v>148.6</v>
      </c>
      <c r="E6686">
        <v>3</v>
      </c>
      <c r="F6686" s="1">
        <v>43891</v>
      </c>
      <c r="G6686" t="s">
        <v>5</v>
      </c>
      <c r="H6686">
        <v>148.1</v>
      </c>
      <c r="I6686" t="str" cm="1">
        <f t="array" ref="I6686">IFERROR(
INDEX(Category_Map!$B$3:$B$28,
MATCH(TRIM(SUBSTITUTE(SUBSTITUTE(CLEAN(G6686),CHAR(160),""),CHAR(10),"")),
TRIM(SUBSTITUTE(SUBSTITUTE(Category_Map!$A$3:$A$28,CHAR(160),""),CHAR(10),"")),0)),
"Not Found")</f>
        <v>Food</v>
      </c>
      <c r="J6686" t="str">
        <f t="shared" si="104"/>
        <v>Post-COVID</v>
      </c>
    </row>
    <row r="6687" spans="1:10" x14ac:dyDescent="0.35">
      <c r="A6687" t="s">
        <v>34</v>
      </c>
      <c r="B6687">
        <v>2020</v>
      </c>
      <c r="C6687" t="s">
        <v>36</v>
      </c>
      <c r="D6687">
        <v>148.6</v>
      </c>
      <c r="E6687">
        <v>3</v>
      </c>
      <c r="F6687" s="1">
        <v>43891</v>
      </c>
      <c r="G6687" t="s">
        <v>6</v>
      </c>
      <c r="H6687">
        <v>151.5</v>
      </c>
      <c r="I6687" t="str" cm="1">
        <f t="array" ref="I6687">IFERROR(
INDEX(Category_Map!$B$3:$B$28,
MATCH(TRIM(SUBSTITUTE(SUBSTITUTE(CLEAN(G6687),CHAR(160),""),CHAR(10),"")),
TRIM(SUBSTITUTE(SUBSTITUTE(Category_Map!$A$3:$A$28,CHAR(160),""),CHAR(10),"")),0)),
"Not Found")</f>
        <v>Food</v>
      </c>
      <c r="J6687" t="str">
        <f t="shared" si="104"/>
        <v>Post-COVID</v>
      </c>
    </row>
    <row r="6688" spans="1:10" x14ac:dyDescent="0.35">
      <c r="A6688" t="s">
        <v>34</v>
      </c>
      <c r="B6688">
        <v>2020</v>
      </c>
      <c r="C6688" t="s">
        <v>36</v>
      </c>
      <c r="D6688">
        <v>148.6</v>
      </c>
      <c r="E6688">
        <v>3</v>
      </c>
      <c r="F6688" s="1">
        <v>43891</v>
      </c>
      <c r="G6688" t="s">
        <v>7</v>
      </c>
      <c r="H6688">
        <v>131.19999999999999</v>
      </c>
      <c r="I6688" t="str" cm="1">
        <f t="array" ref="I6688">IFERROR(
INDEX(Category_Map!$B$3:$B$28,
MATCH(TRIM(SUBSTITUTE(SUBSTITUTE(CLEAN(G6688),CHAR(160),""),CHAR(10),"")),
TRIM(SUBSTITUTE(SUBSTITUTE(Category_Map!$A$3:$A$28,CHAR(160),""),CHAR(10),"")),0)),
"Not Found")</f>
        <v>Food</v>
      </c>
      <c r="J6688" t="str">
        <f t="shared" si="104"/>
        <v>Post-COVID</v>
      </c>
    </row>
    <row r="6689" spans="1:10" x14ac:dyDescent="0.35">
      <c r="A6689" t="s">
        <v>34</v>
      </c>
      <c r="B6689">
        <v>2020</v>
      </c>
      <c r="C6689" t="s">
        <v>36</v>
      </c>
      <c r="D6689">
        <v>148.6</v>
      </c>
      <c r="E6689">
        <v>3</v>
      </c>
      <c r="F6689" s="1">
        <v>43891</v>
      </c>
      <c r="G6689" t="s">
        <v>8</v>
      </c>
      <c r="H6689">
        <v>142.5</v>
      </c>
      <c r="I6689" t="str" cm="1">
        <f t="array" ref="I6689">IFERROR(
INDEX(Category_Map!$B$3:$B$28,
MATCH(TRIM(SUBSTITUTE(SUBSTITUTE(CLEAN(G6689),CHAR(160),""),CHAR(10),"")),
TRIM(SUBSTITUTE(SUBSTITUTE(Category_Map!$A$3:$A$28,CHAR(160),""),CHAR(10),"")),0)),
"Not Found")</f>
        <v>Food</v>
      </c>
      <c r="J6689" t="str">
        <f t="shared" si="104"/>
        <v>Post-COVID</v>
      </c>
    </row>
    <row r="6690" spans="1:10" x14ac:dyDescent="0.35">
      <c r="A6690" t="s">
        <v>34</v>
      </c>
      <c r="B6690">
        <v>2020</v>
      </c>
      <c r="C6690" t="s">
        <v>36</v>
      </c>
      <c r="D6690">
        <v>148.6</v>
      </c>
      <c r="E6690">
        <v>3</v>
      </c>
      <c r="F6690" s="1">
        <v>43891</v>
      </c>
      <c r="G6690" t="s">
        <v>9</v>
      </c>
      <c r="H6690">
        <v>157.30000000000001</v>
      </c>
      <c r="I6690" t="str" cm="1">
        <f t="array" ref="I6690">IFERROR(
INDEX(Category_Map!$B$3:$B$28,
MATCH(TRIM(SUBSTITUTE(SUBSTITUTE(CLEAN(G6690),CHAR(160),""),CHAR(10),"")),
TRIM(SUBSTITUTE(SUBSTITUTE(Category_Map!$A$3:$A$28,CHAR(160),""),CHAR(10),"")),0)),
"Not Found")</f>
        <v>Food</v>
      </c>
      <c r="J6690" t="str">
        <f t="shared" si="104"/>
        <v>Post-COVID</v>
      </c>
    </row>
    <row r="6691" spans="1:10" x14ac:dyDescent="0.35">
      <c r="A6691" t="s">
        <v>34</v>
      </c>
      <c r="B6691">
        <v>2020</v>
      </c>
      <c r="C6691" t="s">
        <v>36</v>
      </c>
      <c r="D6691">
        <v>148.6</v>
      </c>
      <c r="E6691">
        <v>3</v>
      </c>
      <c r="F6691" s="1">
        <v>43891</v>
      </c>
      <c r="G6691" t="s">
        <v>10</v>
      </c>
      <c r="H6691">
        <v>141.1</v>
      </c>
      <c r="I6691" t="str" cm="1">
        <f t="array" ref="I6691">IFERROR(
INDEX(Category_Map!$B$3:$B$28,
MATCH(TRIM(SUBSTITUTE(SUBSTITUTE(CLEAN(G6691),CHAR(160),""),CHAR(10),"")),
TRIM(SUBSTITUTE(SUBSTITUTE(Category_Map!$A$3:$A$28,CHAR(160),""),CHAR(10),"")),0)),
"Not Found")</f>
        <v>Food</v>
      </c>
      <c r="J6691" t="str">
        <f t="shared" si="104"/>
        <v>Post-COVID</v>
      </c>
    </row>
    <row r="6692" spans="1:10" x14ac:dyDescent="0.35">
      <c r="A6692" t="s">
        <v>34</v>
      </c>
      <c r="B6692">
        <v>2020</v>
      </c>
      <c r="C6692" t="s">
        <v>36</v>
      </c>
      <c r="D6692">
        <v>148.6</v>
      </c>
      <c r="E6692">
        <v>3</v>
      </c>
      <c r="F6692" s="1">
        <v>43891</v>
      </c>
      <c r="G6692" t="s">
        <v>11</v>
      </c>
      <c r="H6692">
        <v>113.2</v>
      </c>
      <c r="I6692" t="str" cm="1">
        <f t="array" ref="I6692">IFERROR(
INDEX(Category_Map!$B$3:$B$28,
MATCH(TRIM(SUBSTITUTE(SUBSTITUTE(CLEAN(G6692),CHAR(160),""),CHAR(10),"")),
TRIM(SUBSTITUTE(SUBSTITUTE(Category_Map!$A$3:$A$28,CHAR(160),""),CHAR(10),"")),0)),
"Not Found")</f>
        <v>Food</v>
      </c>
      <c r="J6692" t="str">
        <f t="shared" si="104"/>
        <v>Post-COVID</v>
      </c>
    </row>
    <row r="6693" spans="1:10" x14ac:dyDescent="0.35">
      <c r="A6693" t="s">
        <v>34</v>
      </c>
      <c r="B6693">
        <v>2020</v>
      </c>
      <c r="C6693" t="s">
        <v>36</v>
      </c>
      <c r="D6693">
        <v>148.6</v>
      </c>
      <c r="E6693">
        <v>3</v>
      </c>
      <c r="F6693" s="1">
        <v>43891</v>
      </c>
      <c r="G6693" t="s">
        <v>12</v>
      </c>
      <c r="H6693">
        <v>153.19999999999999</v>
      </c>
      <c r="I6693" t="str" cm="1">
        <f t="array" ref="I6693">IFERROR(
INDEX(Category_Map!$B$3:$B$28,
MATCH(TRIM(SUBSTITUTE(SUBSTITUTE(CLEAN(G6693),CHAR(160),""),CHAR(10),"")),
TRIM(SUBSTITUTE(SUBSTITUTE(Category_Map!$A$3:$A$28,CHAR(160),""),CHAR(10),"")),0)),
"Not Found")</f>
        <v>Food</v>
      </c>
      <c r="J6693" t="str">
        <f t="shared" si="104"/>
        <v>Post-COVID</v>
      </c>
    </row>
    <row r="6694" spans="1:10" x14ac:dyDescent="0.35">
      <c r="A6694" t="s">
        <v>34</v>
      </c>
      <c r="B6694">
        <v>2020</v>
      </c>
      <c r="C6694" t="s">
        <v>36</v>
      </c>
      <c r="D6694">
        <v>148.6</v>
      </c>
      <c r="E6694">
        <v>3</v>
      </c>
      <c r="F6694" s="1">
        <v>43891</v>
      </c>
      <c r="G6694" t="s">
        <v>13</v>
      </c>
      <c r="H6694">
        <v>136.69999999999999</v>
      </c>
      <c r="I6694" t="str" cm="1">
        <f t="array" ref="I6694">IFERROR(
INDEX(Category_Map!$B$3:$B$28,
MATCH(TRIM(SUBSTITUTE(SUBSTITUTE(CLEAN(G6694),CHAR(160),""),CHAR(10),"")),
TRIM(SUBSTITUTE(SUBSTITUTE(Category_Map!$A$3:$A$28,CHAR(160),""),CHAR(10),"")),0)),
"Not Found")</f>
        <v>Food and beverages</v>
      </c>
      <c r="J6694" t="str">
        <f t="shared" si="104"/>
        <v>Post-COVID</v>
      </c>
    </row>
    <row r="6695" spans="1:10" x14ac:dyDescent="0.35">
      <c r="A6695" t="s">
        <v>34</v>
      </c>
      <c r="B6695">
        <v>2020</v>
      </c>
      <c r="C6695" t="s">
        <v>36</v>
      </c>
      <c r="D6695">
        <v>148.6</v>
      </c>
      <c r="E6695">
        <v>3</v>
      </c>
      <c r="F6695" s="1">
        <v>43891</v>
      </c>
      <c r="G6695" t="s">
        <v>14</v>
      </c>
      <c r="H6695">
        <v>159.6</v>
      </c>
      <c r="I6695" t="str" cm="1">
        <f t="array" ref="I6695">IFERROR(
INDEX(Category_Map!$B$3:$B$28,
MATCH(TRIM(SUBSTITUTE(SUBSTITUTE(CLEAN(G6695),CHAR(160),""),CHAR(10),"")),
TRIM(SUBSTITUTE(SUBSTITUTE(Category_Map!$A$3:$A$28,CHAR(160),""),CHAR(10),"")),0)),
"Not Found")</f>
        <v>Food and beverages</v>
      </c>
      <c r="J6695" t="str">
        <f t="shared" si="104"/>
        <v>Post-COVID</v>
      </c>
    </row>
    <row r="6696" spans="1:10" x14ac:dyDescent="0.35">
      <c r="A6696" t="s">
        <v>34</v>
      </c>
      <c r="B6696">
        <v>2020</v>
      </c>
      <c r="C6696" t="s">
        <v>36</v>
      </c>
      <c r="D6696">
        <v>148.6</v>
      </c>
      <c r="E6696">
        <v>3</v>
      </c>
      <c r="F6696" s="1">
        <v>43891</v>
      </c>
      <c r="G6696" t="s">
        <v>15</v>
      </c>
      <c r="H6696">
        <v>148.9</v>
      </c>
      <c r="I6696" t="str" cm="1">
        <f t="array" ref="I6696">IFERROR(
INDEX(Category_Map!$B$3:$B$28,
MATCH(TRIM(SUBSTITUTE(SUBSTITUTE(CLEAN(G6696),CHAR(160),""),CHAR(10),"")),
TRIM(SUBSTITUTE(SUBSTITUTE(Category_Map!$A$3:$A$28,CHAR(160),""),CHAR(10),"")),0)),
"Not Found")</f>
        <v>Food and beverages</v>
      </c>
      <c r="J6696" t="str">
        <f t="shared" si="104"/>
        <v>Post-COVID</v>
      </c>
    </row>
    <row r="6697" spans="1:10" x14ac:dyDescent="0.35">
      <c r="A6697" t="s">
        <v>34</v>
      </c>
      <c r="B6697">
        <v>2020</v>
      </c>
      <c r="C6697" t="s">
        <v>36</v>
      </c>
      <c r="D6697">
        <v>148.6</v>
      </c>
      <c r="E6697">
        <v>3</v>
      </c>
      <c r="F6697" s="1">
        <v>43891</v>
      </c>
      <c r="G6697" t="s">
        <v>16</v>
      </c>
      <c r="H6697">
        <v>171.2</v>
      </c>
      <c r="I6697" t="str" cm="1">
        <f t="array" ref="I6697">IFERROR(
INDEX(Category_Map!$B$3:$B$28,
MATCH(TRIM(SUBSTITUTE(SUBSTITUTE(CLEAN(G6697),CHAR(160),""),CHAR(10),"")),
TRIM(SUBSTITUTE(SUBSTITUTE(Category_Map!$A$3:$A$28,CHAR(160),""),CHAR(10),"")),0)),
"Not Found")</f>
        <v>Miscellaneous</v>
      </c>
      <c r="J6697" t="str">
        <f t="shared" si="104"/>
        <v>Post-COVID</v>
      </c>
    </row>
    <row r="6698" spans="1:10" x14ac:dyDescent="0.35">
      <c r="A6698" t="s">
        <v>34</v>
      </c>
      <c r="B6698">
        <v>2020</v>
      </c>
      <c r="C6698" t="s">
        <v>36</v>
      </c>
      <c r="D6698">
        <v>148.6</v>
      </c>
      <c r="E6698">
        <v>3</v>
      </c>
      <c r="F6698" s="1">
        <v>43891</v>
      </c>
      <c r="G6698" t="s">
        <v>17</v>
      </c>
      <c r="H6698">
        <v>151.19999999999999</v>
      </c>
      <c r="I6698" t="str" cm="1">
        <f t="array" ref="I6698">IFERROR(
INDEX(Category_Map!$B$3:$B$28,
MATCH(TRIM(SUBSTITUTE(SUBSTITUTE(CLEAN(G6698),CHAR(160),""),CHAR(10),"")),
TRIM(SUBSTITUTE(SUBSTITUTE(Category_Map!$A$3:$A$28,CHAR(160),""),CHAR(10),"")),0)),
"Not Found")</f>
        <v>Clothing and Footwear</v>
      </c>
      <c r="J6698" t="str">
        <f t="shared" si="104"/>
        <v>Post-COVID</v>
      </c>
    </row>
    <row r="6699" spans="1:10" x14ac:dyDescent="0.35">
      <c r="A6699" t="s">
        <v>34</v>
      </c>
      <c r="B6699">
        <v>2020</v>
      </c>
      <c r="C6699" t="s">
        <v>36</v>
      </c>
      <c r="D6699">
        <v>148.6</v>
      </c>
      <c r="E6699">
        <v>3</v>
      </c>
      <c r="F6699" s="1">
        <v>43891</v>
      </c>
      <c r="G6699" t="s">
        <v>18</v>
      </c>
      <c r="H6699">
        <v>141.9</v>
      </c>
      <c r="I6699" t="str" cm="1">
        <f t="array" ref="I6699">IFERROR(
INDEX(Category_Map!$B$3:$B$28,
MATCH(TRIM(SUBSTITUTE(SUBSTITUTE(CLEAN(G6699),CHAR(160),""),CHAR(10),"")),
TRIM(SUBSTITUTE(SUBSTITUTE(Category_Map!$A$3:$A$28,CHAR(160),""),CHAR(10),"")),0)),
"Not Found")</f>
        <v>Clothing and Footwear</v>
      </c>
      <c r="J6699" t="str">
        <f t="shared" si="104"/>
        <v>Post-COVID</v>
      </c>
    </row>
    <row r="6700" spans="1:10" x14ac:dyDescent="0.35">
      <c r="A6700" t="s">
        <v>34</v>
      </c>
      <c r="B6700">
        <v>2020</v>
      </c>
      <c r="C6700" t="s">
        <v>36</v>
      </c>
      <c r="D6700">
        <v>148.6</v>
      </c>
      <c r="E6700">
        <v>3</v>
      </c>
      <c r="F6700" s="1">
        <v>43891</v>
      </c>
      <c r="G6700" t="s">
        <v>19</v>
      </c>
      <c r="H6700">
        <v>149.80000000000001</v>
      </c>
      <c r="I6700" t="str" cm="1">
        <f t="array" ref="I6700">IFERROR(
INDEX(Category_Map!$B$3:$B$28,
MATCH(TRIM(SUBSTITUTE(SUBSTITUTE(CLEAN(G6700),CHAR(160),""),CHAR(10),"")),
TRIM(SUBSTITUTE(SUBSTITUTE(Category_Map!$A$3:$A$28,CHAR(160),""),CHAR(10),"")),0)),
"Not Found")</f>
        <v>Clothing and Footwear</v>
      </c>
      <c r="J6700" t="str">
        <f t="shared" si="104"/>
        <v>Post-COVID</v>
      </c>
    </row>
    <row r="6701" spans="1:10" x14ac:dyDescent="0.35">
      <c r="A6701" t="s">
        <v>34</v>
      </c>
      <c r="B6701">
        <v>2020</v>
      </c>
      <c r="C6701" t="s">
        <v>36</v>
      </c>
      <c r="D6701">
        <v>148.6</v>
      </c>
      <c r="E6701">
        <v>3</v>
      </c>
      <c r="F6701" s="1">
        <v>43891</v>
      </c>
      <c r="G6701" t="s">
        <v>20</v>
      </c>
      <c r="H6701">
        <v>154.5</v>
      </c>
      <c r="I6701" t="str" cm="1">
        <f t="array" ref="I6701">IFERROR(
INDEX(Category_Map!$B$3:$B$28,
MATCH(TRIM(SUBSTITUTE(SUBSTITUTE(CLEAN(G6701),CHAR(160),""),CHAR(10),"")),
TRIM(SUBSTITUTE(SUBSTITUTE(Category_Map!$A$3:$A$28,CHAR(160),""),CHAR(10),"")),0)),
"Not Found")</f>
        <v>Housing and Utilities</v>
      </c>
      <c r="J6701" t="str">
        <f t="shared" si="104"/>
        <v>Post-COVID</v>
      </c>
    </row>
    <row r="6702" spans="1:10" x14ac:dyDescent="0.35">
      <c r="A6702" t="s">
        <v>34</v>
      </c>
      <c r="B6702">
        <v>2020</v>
      </c>
      <c r="C6702" t="s">
        <v>36</v>
      </c>
      <c r="D6702">
        <v>148.6</v>
      </c>
      <c r="E6702">
        <v>3</v>
      </c>
      <c r="F6702" s="1">
        <v>43891</v>
      </c>
      <c r="G6702" t="s">
        <v>21</v>
      </c>
      <c r="H6702">
        <v>148.9</v>
      </c>
      <c r="I6702" t="str" cm="1">
        <f t="array" ref="I6702">IFERROR(
INDEX(Category_Map!$B$3:$B$28,
MATCH(TRIM(SUBSTITUTE(SUBSTITUTE(CLEAN(G6702),CHAR(160),""),CHAR(10),"")),
TRIM(SUBSTITUTE(SUBSTITUTE(Category_Map!$A$3:$A$28,CHAR(160),""),CHAR(10),"")),0)),
"Not Found")</f>
        <v>Fuel and Energy</v>
      </c>
      <c r="J6702" t="str">
        <f t="shared" si="104"/>
        <v>Post-COVID</v>
      </c>
    </row>
    <row r="6703" spans="1:10" x14ac:dyDescent="0.35">
      <c r="A6703" t="s">
        <v>34</v>
      </c>
      <c r="B6703">
        <v>2020</v>
      </c>
      <c r="C6703" t="s">
        <v>36</v>
      </c>
      <c r="D6703">
        <v>148.6</v>
      </c>
      <c r="E6703">
        <v>3</v>
      </c>
      <c r="F6703" s="1">
        <v>43891</v>
      </c>
      <c r="G6703" t="s">
        <v>22</v>
      </c>
      <c r="H6703">
        <v>146.4</v>
      </c>
      <c r="I6703" t="str" cm="1">
        <f t="array" ref="I6703">IFERROR(
INDEX(Category_Map!$B$3:$B$28,
MATCH(TRIM(SUBSTITUTE(SUBSTITUTE(CLEAN(G6703),CHAR(160),""),CHAR(10),"")),
TRIM(SUBSTITUTE(SUBSTITUTE(Category_Map!$A$3:$A$28,CHAR(160),""),CHAR(10),"")),0)),
"Not Found")</f>
        <v>Household goods and services</v>
      </c>
      <c r="J6703" t="str">
        <f t="shared" si="104"/>
        <v>Post-COVID</v>
      </c>
    </row>
    <row r="6704" spans="1:10" x14ac:dyDescent="0.35">
      <c r="A6704" t="s">
        <v>34</v>
      </c>
      <c r="B6704">
        <v>2020</v>
      </c>
      <c r="C6704" t="s">
        <v>36</v>
      </c>
      <c r="D6704">
        <v>148.6</v>
      </c>
      <c r="E6704">
        <v>3</v>
      </c>
      <c r="F6704" s="1">
        <v>43891</v>
      </c>
      <c r="G6704" t="s">
        <v>23</v>
      </c>
      <c r="H6704">
        <v>152.30000000000001</v>
      </c>
      <c r="I6704" t="str" cm="1">
        <f t="array" ref="I6704">IFERROR(
INDEX(Category_Map!$B$3:$B$28,
MATCH(TRIM(SUBSTITUTE(SUBSTITUTE(CLEAN(G6704),CHAR(160),""),CHAR(10),"")),
TRIM(SUBSTITUTE(SUBSTITUTE(Category_Map!$A$3:$A$28,CHAR(160),""),CHAR(10),"")),0)),
"Not Found")</f>
        <v>Health</v>
      </c>
      <c r="J6704" t="str">
        <f t="shared" si="104"/>
        <v>Post-COVID</v>
      </c>
    </row>
    <row r="6705" spans="1:10" x14ac:dyDescent="0.35">
      <c r="A6705" t="s">
        <v>34</v>
      </c>
      <c r="B6705">
        <v>2020</v>
      </c>
      <c r="C6705" t="s">
        <v>36</v>
      </c>
      <c r="D6705">
        <v>148.6</v>
      </c>
      <c r="E6705">
        <v>3</v>
      </c>
      <c r="F6705" s="1">
        <v>43891</v>
      </c>
      <c r="G6705" t="s">
        <v>24</v>
      </c>
      <c r="H6705">
        <v>129.9</v>
      </c>
      <c r="I6705" t="str" cm="1">
        <f t="array" ref="I6705">IFERROR(
INDEX(Category_Map!$B$3:$B$28,
MATCH(TRIM(SUBSTITUTE(SUBSTITUTE(CLEAN(G6705),CHAR(160),""),CHAR(10),"")),
TRIM(SUBSTITUTE(SUBSTITUTE(Category_Map!$A$3:$A$28,CHAR(160),""),CHAR(10),"")),0)),
"Not Found")</f>
        <v>Transport &amp; Communication</v>
      </c>
      <c r="J6705" t="str">
        <f t="shared" si="104"/>
        <v>Post-COVID</v>
      </c>
    </row>
    <row r="6706" spans="1:10" x14ac:dyDescent="0.35">
      <c r="A6706" t="s">
        <v>34</v>
      </c>
      <c r="B6706">
        <v>2020</v>
      </c>
      <c r="C6706" t="s">
        <v>36</v>
      </c>
      <c r="D6706">
        <v>148.6</v>
      </c>
      <c r="E6706">
        <v>3</v>
      </c>
      <c r="F6706" s="1">
        <v>43891</v>
      </c>
      <c r="G6706" t="s">
        <v>25</v>
      </c>
      <c r="H6706">
        <v>143.69999999999999</v>
      </c>
      <c r="I6706" t="str" cm="1">
        <f t="array" ref="I6706">IFERROR(
INDEX(Category_Map!$B$3:$B$28,
MATCH(TRIM(SUBSTITUTE(SUBSTITUTE(CLEAN(G6706),CHAR(160),""),CHAR(10),"")),
TRIM(SUBSTITUTE(SUBSTITUTE(Category_Map!$A$3:$A$28,CHAR(160),""),CHAR(10),"")),0)),
"Not Found")</f>
        <v>Recreation and Personal Care</v>
      </c>
      <c r="J6706" t="str">
        <f t="shared" si="104"/>
        <v>Post-COVID</v>
      </c>
    </row>
    <row r="6707" spans="1:10" x14ac:dyDescent="0.35">
      <c r="A6707" t="s">
        <v>34</v>
      </c>
      <c r="B6707">
        <v>2020</v>
      </c>
      <c r="C6707" t="s">
        <v>36</v>
      </c>
      <c r="D6707">
        <v>148.6</v>
      </c>
      <c r="E6707">
        <v>3</v>
      </c>
      <c r="F6707" s="1">
        <v>43891</v>
      </c>
      <c r="G6707" t="s">
        <v>26</v>
      </c>
      <c r="H6707">
        <v>156.1</v>
      </c>
      <c r="I6707" t="str" cm="1">
        <f t="array" ref="I6707">IFERROR(
INDEX(Category_Map!$B$3:$B$28,
MATCH(TRIM(SUBSTITUTE(SUBSTITUTE(CLEAN(G6707),CHAR(160),""),CHAR(10),"")),
TRIM(SUBSTITUTE(SUBSTITUTE(Category_Map!$A$3:$A$28,CHAR(160),""),CHAR(10),"")),0)),
"Not Found")</f>
        <v>Education</v>
      </c>
      <c r="J6707" t="str">
        <f t="shared" si="104"/>
        <v>Post-COVID</v>
      </c>
    </row>
    <row r="6708" spans="1:10" x14ac:dyDescent="0.35">
      <c r="A6708" t="s">
        <v>34</v>
      </c>
      <c r="B6708">
        <v>2020</v>
      </c>
      <c r="C6708" t="s">
        <v>36</v>
      </c>
      <c r="D6708">
        <v>148.6</v>
      </c>
      <c r="E6708">
        <v>3</v>
      </c>
      <c r="F6708" s="1">
        <v>43891</v>
      </c>
      <c r="G6708" t="s">
        <v>27</v>
      </c>
      <c r="H6708">
        <v>145.19999999999999</v>
      </c>
      <c r="I6708" t="str" cm="1">
        <f t="array" ref="I6708">IFERROR(
INDEX(Category_Map!$B$3:$B$28,
MATCH(TRIM(SUBSTITUTE(SUBSTITUTE(CLEAN(G6708),CHAR(160),""),CHAR(10),"")),
TRIM(SUBSTITUTE(SUBSTITUTE(Category_Map!$A$3:$A$28,CHAR(160),""),CHAR(10),"")),0)),
"Not Found")</f>
        <v>Personal care and effects</v>
      </c>
      <c r="J6708" t="str">
        <f t="shared" si="104"/>
        <v>Post-COVID</v>
      </c>
    </row>
    <row r="6709" spans="1:10" x14ac:dyDescent="0.35">
      <c r="A6709" t="s">
        <v>34</v>
      </c>
      <c r="B6709">
        <v>2020</v>
      </c>
      <c r="C6709" t="s">
        <v>36</v>
      </c>
      <c r="D6709">
        <v>148.6</v>
      </c>
      <c r="E6709">
        <v>3</v>
      </c>
      <c r="F6709" s="1">
        <v>43891</v>
      </c>
      <c r="G6709" t="s">
        <v>28</v>
      </c>
      <c r="H6709">
        <v>143.80000000000001</v>
      </c>
      <c r="I6709" t="str" cm="1">
        <f t="array" ref="I6709">IFERROR(
INDEX(Category_Map!$B$3:$B$28,
MATCH(TRIM(SUBSTITUTE(SUBSTITUTE(CLEAN(G6709),CHAR(160),""),CHAR(10),"")),
TRIM(SUBSTITUTE(SUBSTITUTE(Category_Map!$A$3:$A$28,CHAR(160),""),CHAR(10),"")),0)),
"Not Found")</f>
        <v>Miscellaneous</v>
      </c>
      <c r="J6709" t="str">
        <f t="shared" si="104"/>
        <v>Post-COVID</v>
      </c>
    </row>
    <row r="6710" spans="1:10" x14ac:dyDescent="0.35">
      <c r="A6710" t="s">
        <v>30</v>
      </c>
      <c r="B6710">
        <v>2020</v>
      </c>
      <c r="C6710" t="s">
        <v>37</v>
      </c>
      <c r="D6710">
        <v>0</v>
      </c>
      <c r="E6710">
        <v>4</v>
      </c>
      <c r="F6710" s="1">
        <v>43922</v>
      </c>
      <c r="G6710" t="s">
        <v>3</v>
      </c>
      <c r="H6710">
        <v>147.19999999999999</v>
      </c>
      <c r="I6710" t="str" cm="1">
        <f t="array" ref="I6710">IFERROR(
INDEX(Category_Map!$B$3:$B$28,
MATCH(TRIM(SUBSTITUTE(SUBSTITUTE(CLEAN(G6710),CHAR(160),""),CHAR(10),"")),
TRIM(SUBSTITUTE(SUBSTITUTE(Category_Map!$A$3:$A$28,CHAR(160),""),CHAR(10),"")),0)),
"Not Found")</f>
        <v>Food</v>
      </c>
      <c r="J6710" t="str">
        <f t="shared" si="104"/>
        <v>Post-COVID</v>
      </c>
    </row>
    <row r="6711" spans="1:10" x14ac:dyDescent="0.35">
      <c r="A6711" t="s">
        <v>30</v>
      </c>
      <c r="B6711">
        <v>2020</v>
      </c>
      <c r="C6711" t="s">
        <v>37</v>
      </c>
      <c r="D6711">
        <v>0</v>
      </c>
      <c r="E6711">
        <v>4</v>
      </c>
      <c r="F6711" s="1">
        <v>43922</v>
      </c>
      <c r="G6711" t="s">
        <v>4</v>
      </c>
      <c r="H6711">
        <v>0</v>
      </c>
      <c r="I6711" t="str" cm="1">
        <f t="array" ref="I6711">IFERROR(
INDEX(Category_Map!$B$3:$B$28,
MATCH(TRIM(SUBSTITUTE(SUBSTITUTE(CLEAN(G6711),CHAR(160),""),CHAR(10),"")),
TRIM(SUBSTITUTE(SUBSTITUTE(Category_Map!$A$3:$A$28,CHAR(160),""),CHAR(10),"")),0)),
"Not Found")</f>
        <v>Food</v>
      </c>
      <c r="J6711" t="str">
        <f t="shared" si="104"/>
        <v>Post-COVID</v>
      </c>
    </row>
    <row r="6712" spans="1:10" x14ac:dyDescent="0.35">
      <c r="A6712" t="s">
        <v>30</v>
      </c>
      <c r="B6712">
        <v>2020</v>
      </c>
      <c r="C6712" t="s">
        <v>37</v>
      </c>
      <c r="D6712">
        <v>0</v>
      </c>
      <c r="E6712">
        <v>4</v>
      </c>
      <c r="F6712" s="1">
        <v>43922</v>
      </c>
      <c r="G6712" t="s">
        <v>5</v>
      </c>
      <c r="H6712">
        <v>146.9</v>
      </c>
      <c r="I6712" t="str" cm="1">
        <f t="array" ref="I6712">IFERROR(
INDEX(Category_Map!$B$3:$B$28,
MATCH(TRIM(SUBSTITUTE(SUBSTITUTE(CLEAN(G6712),CHAR(160),""),CHAR(10),"")),
TRIM(SUBSTITUTE(SUBSTITUTE(Category_Map!$A$3:$A$28,CHAR(160),""),CHAR(10),"")),0)),
"Not Found")</f>
        <v>Food</v>
      </c>
      <c r="J6712" t="str">
        <f t="shared" si="104"/>
        <v>Post-COVID</v>
      </c>
    </row>
    <row r="6713" spans="1:10" x14ac:dyDescent="0.35">
      <c r="A6713" t="s">
        <v>30</v>
      </c>
      <c r="B6713">
        <v>2020</v>
      </c>
      <c r="C6713" t="s">
        <v>37</v>
      </c>
      <c r="D6713">
        <v>0</v>
      </c>
      <c r="E6713">
        <v>4</v>
      </c>
      <c r="F6713" s="1">
        <v>43922</v>
      </c>
      <c r="G6713" t="s">
        <v>6</v>
      </c>
      <c r="H6713">
        <v>155.6</v>
      </c>
      <c r="I6713" t="str" cm="1">
        <f t="array" ref="I6713">IFERROR(
INDEX(Category_Map!$B$3:$B$28,
MATCH(TRIM(SUBSTITUTE(SUBSTITUTE(CLEAN(G6713),CHAR(160),""),CHAR(10),"")),
TRIM(SUBSTITUTE(SUBSTITUTE(Category_Map!$A$3:$A$28,CHAR(160),""),CHAR(10),"")),0)),
"Not Found")</f>
        <v>Food</v>
      </c>
      <c r="J6713" t="str">
        <f t="shared" si="104"/>
        <v>Post-COVID</v>
      </c>
    </row>
    <row r="6714" spans="1:10" x14ac:dyDescent="0.35">
      <c r="A6714" t="s">
        <v>30</v>
      </c>
      <c r="B6714">
        <v>2020</v>
      </c>
      <c r="C6714" t="s">
        <v>37</v>
      </c>
      <c r="D6714">
        <v>0</v>
      </c>
      <c r="E6714">
        <v>4</v>
      </c>
      <c r="F6714" s="1">
        <v>43922</v>
      </c>
      <c r="G6714" t="s">
        <v>7</v>
      </c>
      <c r="H6714">
        <v>137.1</v>
      </c>
      <c r="I6714" t="str" cm="1">
        <f t="array" ref="I6714">IFERROR(
INDEX(Category_Map!$B$3:$B$28,
MATCH(TRIM(SUBSTITUTE(SUBSTITUTE(CLEAN(G6714),CHAR(160),""),CHAR(10),"")),
TRIM(SUBSTITUTE(SUBSTITUTE(Category_Map!$A$3:$A$28,CHAR(160),""),CHAR(10),"")),0)),
"Not Found")</f>
        <v>Food</v>
      </c>
      <c r="J6714" t="str">
        <f t="shared" si="104"/>
        <v>Post-COVID</v>
      </c>
    </row>
    <row r="6715" spans="1:10" x14ac:dyDescent="0.35">
      <c r="A6715" t="s">
        <v>30</v>
      </c>
      <c r="B6715">
        <v>2020</v>
      </c>
      <c r="C6715" t="s">
        <v>37</v>
      </c>
      <c r="D6715">
        <v>0</v>
      </c>
      <c r="E6715">
        <v>4</v>
      </c>
      <c r="F6715" s="1">
        <v>43922</v>
      </c>
      <c r="G6715" t="s">
        <v>8</v>
      </c>
      <c r="H6715">
        <v>147.30000000000001</v>
      </c>
      <c r="I6715" t="str" cm="1">
        <f t="array" ref="I6715">IFERROR(
INDEX(Category_Map!$B$3:$B$28,
MATCH(TRIM(SUBSTITUTE(SUBSTITUTE(CLEAN(G6715),CHAR(160),""),CHAR(10),"")),
TRIM(SUBSTITUTE(SUBSTITUTE(Category_Map!$A$3:$A$28,CHAR(160),""),CHAR(10),"")),0)),
"Not Found")</f>
        <v>Food</v>
      </c>
      <c r="J6715" t="str">
        <f t="shared" si="104"/>
        <v>Post-COVID</v>
      </c>
    </row>
    <row r="6716" spans="1:10" x14ac:dyDescent="0.35">
      <c r="A6716" t="s">
        <v>30</v>
      </c>
      <c r="B6716">
        <v>2020</v>
      </c>
      <c r="C6716" t="s">
        <v>37</v>
      </c>
      <c r="D6716">
        <v>0</v>
      </c>
      <c r="E6716">
        <v>4</v>
      </c>
      <c r="F6716" s="1">
        <v>43922</v>
      </c>
      <c r="G6716" t="s">
        <v>9</v>
      </c>
      <c r="H6716">
        <v>162.69999999999999</v>
      </c>
      <c r="I6716" t="str" cm="1">
        <f t="array" ref="I6716">IFERROR(
INDEX(Category_Map!$B$3:$B$28,
MATCH(TRIM(SUBSTITUTE(SUBSTITUTE(CLEAN(G6716),CHAR(160),""),CHAR(10),"")),
TRIM(SUBSTITUTE(SUBSTITUTE(Category_Map!$A$3:$A$28,CHAR(160),""),CHAR(10),"")),0)),
"Not Found")</f>
        <v>Food</v>
      </c>
      <c r="J6716" t="str">
        <f t="shared" si="104"/>
        <v>Post-COVID</v>
      </c>
    </row>
    <row r="6717" spans="1:10" x14ac:dyDescent="0.35">
      <c r="A6717" t="s">
        <v>30</v>
      </c>
      <c r="B6717">
        <v>2020</v>
      </c>
      <c r="C6717" t="s">
        <v>37</v>
      </c>
      <c r="D6717">
        <v>0</v>
      </c>
      <c r="E6717">
        <v>4</v>
      </c>
      <c r="F6717" s="1">
        <v>43922</v>
      </c>
      <c r="G6717" t="s">
        <v>10</v>
      </c>
      <c r="H6717">
        <v>150.19999999999999</v>
      </c>
      <c r="I6717" t="str" cm="1">
        <f t="array" ref="I6717">IFERROR(
INDEX(Category_Map!$B$3:$B$28,
MATCH(TRIM(SUBSTITUTE(SUBSTITUTE(CLEAN(G6717),CHAR(160),""),CHAR(10),"")),
TRIM(SUBSTITUTE(SUBSTITUTE(Category_Map!$A$3:$A$28,CHAR(160),""),CHAR(10),"")),0)),
"Not Found")</f>
        <v>Food</v>
      </c>
      <c r="J6717" t="str">
        <f t="shared" si="104"/>
        <v>Post-COVID</v>
      </c>
    </row>
    <row r="6718" spans="1:10" x14ac:dyDescent="0.35">
      <c r="A6718" t="s">
        <v>30</v>
      </c>
      <c r="B6718">
        <v>2020</v>
      </c>
      <c r="C6718" t="s">
        <v>37</v>
      </c>
      <c r="D6718">
        <v>0</v>
      </c>
      <c r="E6718">
        <v>4</v>
      </c>
      <c r="F6718" s="1">
        <v>43922</v>
      </c>
      <c r="G6718" t="s">
        <v>11</v>
      </c>
      <c r="H6718">
        <v>119.8</v>
      </c>
      <c r="I6718" t="str" cm="1">
        <f t="array" ref="I6718">IFERROR(
INDEX(Category_Map!$B$3:$B$28,
MATCH(TRIM(SUBSTITUTE(SUBSTITUTE(CLEAN(G6718),CHAR(160),""),CHAR(10),"")),
TRIM(SUBSTITUTE(SUBSTITUTE(Category_Map!$A$3:$A$28,CHAR(160),""),CHAR(10),"")),0)),
"Not Found")</f>
        <v>Food</v>
      </c>
      <c r="J6718" t="str">
        <f t="shared" si="104"/>
        <v>Post-COVID</v>
      </c>
    </row>
    <row r="6719" spans="1:10" x14ac:dyDescent="0.35">
      <c r="A6719" t="s">
        <v>30</v>
      </c>
      <c r="B6719">
        <v>2020</v>
      </c>
      <c r="C6719" t="s">
        <v>37</v>
      </c>
      <c r="D6719">
        <v>0</v>
      </c>
      <c r="E6719">
        <v>4</v>
      </c>
      <c r="F6719" s="1">
        <v>43922</v>
      </c>
      <c r="G6719" t="s">
        <v>12</v>
      </c>
      <c r="H6719">
        <v>158.69999999999999</v>
      </c>
      <c r="I6719" t="str" cm="1">
        <f t="array" ref="I6719">IFERROR(
INDEX(Category_Map!$B$3:$B$28,
MATCH(TRIM(SUBSTITUTE(SUBSTITUTE(CLEAN(G6719),CHAR(160),""),CHAR(10),"")),
TRIM(SUBSTITUTE(SUBSTITUTE(Category_Map!$A$3:$A$28,CHAR(160),""),CHAR(10),"")),0)),
"Not Found")</f>
        <v>Food</v>
      </c>
      <c r="J6719" t="str">
        <f t="shared" si="104"/>
        <v>Post-COVID</v>
      </c>
    </row>
    <row r="6720" spans="1:10" x14ac:dyDescent="0.35">
      <c r="A6720" t="s">
        <v>30</v>
      </c>
      <c r="B6720">
        <v>2020</v>
      </c>
      <c r="C6720" t="s">
        <v>37</v>
      </c>
      <c r="D6720">
        <v>0</v>
      </c>
      <c r="E6720">
        <v>4</v>
      </c>
      <c r="F6720" s="1">
        <v>43922</v>
      </c>
      <c r="G6720" t="s">
        <v>13</v>
      </c>
      <c r="H6720">
        <v>139.19999999999999</v>
      </c>
      <c r="I6720" t="str" cm="1">
        <f t="array" ref="I6720">IFERROR(
INDEX(Category_Map!$B$3:$B$28,
MATCH(TRIM(SUBSTITUTE(SUBSTITUTE(CLEAN(G6720),CHAR(160),""),CHAR(10),"")),
TRIM(SUBSTITUTE(SUBSTITUTE(Category_Map!$A$3:$A$28,CHAR(160),""),CHAR(10),"")),0)),
"Not Found")</f>
        <v>Food and beverages</v>
      </c>
      <c r="J6720" t="str">
        <f t="shared" si="104"/>
        <v>Post-COVID</v>
      </c>
    </row>
    <row r="6721" spans="1:10" x14ac:dyDescent="0.35">
      <c r="A6721" t="s">
        <v>30</v>
      </c>
      <c r="B6721">
        <v>2020</v>
      </c>
      <c r="C6721" t="s">
        <v>37</v>
      </c>
      <c r="D6721">
        <v>0</v>
      </c>
      <c r="E6721">
        <v>4</v>
      </c>
      <c r="F6721" s="1">
        <v>43922</v>
      </c>
      <c r="G6721" t="s">
        <v>14</v>
      </c>
      <c r="H6721">
        <v>0</v>
      </c>
      <c r="I6721" t="str" cm="1">
        <f t="array" ref="I6721">IFERROR(
INDEX(Category_Map!$B$3:$B$28,
MATCH(TRIM(SUBSTITUTE(SUBSTITUTE(CLEAN(G6721),CHAR(160),""),CHAR(10),"")),
TRIM(SUBSTITUTE(SUBSTITUTE(Category_Map!$A$3:$A$28,CHAR(160),""),CHAR(10),"")),0)),
"Not Found")</f>
        <v>Food and beverages</v>
      </c>
      <c r="J6721" t="str">
        <f t="shared" si="104"/>
        <v>Post-COVID</v>
      </c>
    </row>
    <row r="6722" spans="1:10" x14ac:dyDescent="0.35">
      <c r="A6722" t="s">
        <v>30</v>
      </c>
      <c r="B6722">
        <v>2020</v>
      </c>
      <c r="C6722" t="s">
        <v>37</v>
      </c>
      <c r="D6722">
        <v>0</v>
      </c>
      <c r="E6722">
        <v>4</v>
      </c>
      <c r="F6722" s="1">
        <v>43922</v>
      </c>
      <c r="G6722" t="s">
        <v>15</v>
      </c>
      <c r="H6722">
        <v>150.1</v>
      </c>
      <c r="I6722" t="str" cm="1">
        <f t="array" ref="I6722">IFERROR(
INDEX(Category_Map!$B$3:$B$28,
MATCH(TRIM(SUBSTITUTE(SUBSTITUTE(CLEAN(G6722),CHAR(160),""),CHAR(10),"")),
TRIM(SUBSTITUTE(SUBSTITUTE(Category_Map!$A$3:$A$28,CHAR(160),""),CHAR(10),"")),0)),
"Not Found")</f>
        <v>Food and beverages</v>
      </c>
      <c r="J6722" t="str">
        <f t="shared" ref="J6722:J6785" si="105">IF(F6722 &lt; DATE(2020,3,1), "Pre-COVID", "Post-COVID")</f>
        <v>Post-COVID</v>
      </c>
    </row>
    <row r="6723" spans="1:10" x14ac:dyDescent="0.35">
      <c r="A6723" t="s">
        <v>30</v>
      </c>
      <c r="B6723">
        <v>2020</v>
      </c>
      <c r="C6723" t="s">
        <v>37</v>
      </c>
      <c r="D6723">
        <v>0</v>
      </c>
      <c r="E6723">
        <v>4</v>
      </c>
      <c r="F6723" s="1">
        <v>43922</v>
      </c>
      <c r="G6723" t="s">
        <v>16</v>
      </c>
      <c r="H6723">
        <v>0</v>
      </c>
      <c r="I6723" t="str" cm="1">
        <f t="array" ref="I6723">IFERROR(
INDEX(Category_Map!$B$3:$B$28,
MATCH(TRIM(SUBSTITUTE(SUBSTITUTE(CLEAN(G6723),CHAR(160),""),CHAR(10),"")),
TRIM(SUBSTITUTE(SUBSTITUTE(Category_Map!$A$3:$A$28,CHAR(160),""),CHAR(10),"")),0)),
"Not Found")</f>
        <v>Miscellaneous</v>
      </c>
      <c r="J6723" t="str">
        <f t="shared" si="105"/>
        <v>Post-COVID</v>
      </c>
    </row>
    <row r="6724" spans="1:10" x14ac:dyDescent="0.35">
      <c r="A6724" t="s">
        <v>30</v>
      </c>
      <c r="B6724">
        <v>2020</v>
      </c>
      <c r="C6724" t="s">
        <v>37</v>
      </c>
      <c r="D6724">
        <v>0</v>
      </c>
      <c r="E6724">
        <v>4</v>
      </c>
      <c r="F6724" s="1">
        <v>43922</v>
      </c>
      <c r="G6724" t="s">
        <v>17</v>
      </c>
      <c r="H6724">
        <v>0</v>
      </c>
      <c r="I6724" t="str" cm="1">
        <f t="array" ref="I6724">IFERROR(
INDEX(Category_Map!$B$3:$B$28,
MATCH(TRIM(SUBSTITUTE(SUBSTITUTE(CLEAN(G6724),CHAR(160),""),CHAR(10),"")),
TRIM(SUBSTITUTE(SUBSTITUTE(Category_Map!$A$3:$A$28,CHAR(160),""),CHAR(10),"")),0)),
"Not Found")</f>
        <v>Clothing and Footwear</v>
      </c>
      <c r="J6724" t="str">
        <f t="shared" si="105"/>
        <v>Post-COVID</v>
      </c>
    </row>
    <row r="6725" spans="1:10" x14ac:dyDescent="0.35">
      <c r="A6725" t="s">
        <v>30</v>
      </c>
      <c r="B6725">
        <v>2020</v>
      </c>
      <c r="C6725" t="s">
        <v>37</v>
      </c>
      <c r="D6725">
        <v>0</v>
      </c>
      <c r="E6725">
        <v>4</v>
      </c>
      <c r="F6725" s="1">
        <v>43922</v>
      </c>
      <c r="G6725" t="s">
        <v>18</v>
      </c>
      <c r="H6725">
        <v>0</v>
      </c>
      <c r="I6725" t="str" cm="1">
        <f t="array" ref="I6725">IFERROR(
INDEX(Category_Map!$B$3:$B$28,
MATCH(TRIM(SUBSTITUTE(SUBSTITUTE(CLEAN(G6725),CHAR(160),""),CHAR(10),"")),
TRIM(SUBSTITUTE(SUBSTITUTE(Category_Map!$A$3:$A$28,CHAR(160),""),CHAR(10),"")),0)),
"Not Found")</f>
        <v>Clothing and Footwear</v>
      </c>
      <c r="J6725" t="str">
        <f t="shared" si="105"/>
        <v>Post-COVID</v>
      </c>
    </row>
    <row r="6726" spans="1:10" x14ac:dyDescent="0.35">
      <c r="A6726" t="s">
        <v>30</v>
      </c>
      <c r="B6726">
        <v>2020</v>
      </c>
      <c r="C6726" t="s">
        <v>37</v>
      </c>
      <c r="D6726">
        <v>0</v>
      </c>
      <c r="E6726">
        <v>4</v>
      </c>
      <c r="F6726" s="1">
        <v>43922</v>
      </c>
      <c r="G6726" t="s">
        <v>19</v>
      </c>
      <c r="H6726">
        <v>0</v>
      </c>
      <c r="I6726" t="str" cm="1">
        <f t="array" ref="I6726">IFERROR(
INDEX(Category_Map!$B$3:$B$28,
MATCH(TRIM(SUBSTITUTE(SUBSTITUTE(CLEAN(G6726),CHAR(160),""),CHAR(10),"")),
TRIM(SUBSTITUTE(SUBSTITUTE(Category_Map!$A$3:$A$28,CHAR(160),""),CHAR(10),"")),0)),
"Not Found")</f>
        <v>Clothing and Footwear</v>
      </c>
      <c r="J6726" t="str">
        <f t="shared" si="105"/>
        <v>Post-COVID</v>
      </c>
    </row>
    <row r="6727" spans="1:10" x14ac:dyDescent="0.35">
      <c r="A6727" t="s">
        <v>30</v>
      </c>
      <c r="B6727">
        <v>2020</v>
      </c>
      <c r="C6727" t="s">
        <v>37</v>
      </c>
      <c r="D6727">
        <v>0</v>
      </c>
      <c r="E6727">
        <v>4</v>
      </c>
      <c r="F6727" s="1">
        <v>43922</v>
      </c>
      <c r="G6727" t="s">
        <v>20</v>
      </c>
      <c r="H6727">
        <v>0</v>
      </c>
      <c r="I6727" t="str" cm="1">
        <f t="array" ref="I6727">IFERROR(
INDEX(Category_Map!$B$3:$B$28,
MATCH(TRIM(SUBSTITUTE(SUBSTITUTE(CLEAN(G6727),CHAR(160),""),CHAR(10),"")),
TRIM(SUBSTITUTE(SUBSTITUTE(Category_Map!$A$3:$A$28,CHAR(160),""),CHAR(10),"")),0)),
"Not Found")</f>
        <v>Housing and Utilities</v>
      </c>
      <c r="J6727" t="str">
        <f t="shared" si="105"/>
        <v>Post-COVID</v>
      </c>
    </row>
    <row r="6728" spans="1:10" x14ac:dyDescent="0.35">
      <c r="A6728" t="s">
        <v>30</v>
      </c>
      <c r="B6728">
        <v>2020</v>
      </c>
      <c r="C6728" t="s">
        <v>37</v>
      </c>
      <c r="D6728">
        <v>0</v>
      </c>
      <c r="E6728">
        <v>4</v>
      </c>
      <c r="F6728" s="1">
        <v>43922</v>
      </c>
      <c r="G6728" t="s">
        <v>21</v>
      </c>
      <c r="H6728">
        <v>148.4</v>
      </c>
      <c r="I6728" t="str" cm="1">
        <f t="array" ref="I6728">IFERROR(
INDEX(Category_Map!$B$3:$B$28,
MATCH(TRIM(SUBSTITUTE(SUBSTITUTE(CLEAN(G6728),CHAR(160),""),CHAR(10),"")),
TRIM(SUBSTITUTE(SUBSTITUTE(Category_Map!$A$3:$A$28,CHAR(160),""),CHAR(10),"")),0)),
"Not Found")</f>
        <v>Fuel and Energy</v>
      </c>
      <c r="J6728" t="str">
        <f t="shared" si="105"/>
        <v>Post-COVID</v>
      </c>
    </row>
    <row r="6729" spans="1:10" x14ac:dyDescent="0.35">
      <c r="A6729" t="s">
        <v>30</v>
      </c>
      <c r="B6729">
        <v>2020</v>
      </c>
      <c r="C6729" t="s">
        <v>37</v>
      </c>
      <c r="D6729">
        <v>0</v>
      </c>
      <c r="E6729">
        <v>4</v>
      </c>
      <c r="F6729" s="1">
        <v>43922</v>
      </c>
      <c r="G6729" t="s">
        <v>22</v>
      </c>
      <c r="H6729">
        <v>0</v>
      </c>
      <c r="I6729" t="str" cm="1">
        <f t="array" ref="I6729">IFERROR(
INDEX(Category_Map!$B$3:$B$28,
MATCH(TRIM(SUBSTITUTE(SUBSTITUTE(CLEAN(G6729),CHAR(160),""),CHAR(10),"")),
TRIM(SUBSTITUTE(SUBSTITUTE(Category_Map!$A$3:$A$28,CHAR(160),""),CHAR(10),"")),0)),
"Not Found")</f>
        <v>Household goods and services</v>
      </c>
      <c r="J6729" t="str">
        <f t="shared" si="105"/>
        <v>Post-COVID</v>
      </c>
    </row>
    <row r="6730" spans="1:10" x14ac:dyDescent="0.35">
      <c r="A6730" t="s">
        <v>30</v>
      </c>
      <c r="B6730">
        <v>2020</v>
      </c>
      <c r="C6730" t="s">
        <v>37</v>
      </c>
      <c r="D6730">
        <v>0</v>
      </c>
      <c r="E6730">
        <v>4</v>
      </c>
      <c r="F6730" s="1">
        <v>43922</v>
      </c>
      <c r="G6730" t="s">
        <v>23</v>
      </c>
      <c r="H6730">
        <v>154.30000000000001</v>
      </c>
      <c r="I6730" t="str" cm="1">
        <f t="array" ref="I6730">IFERROR(
INDEX(Category_Map!$B$3:$B$28,
MATCH(TRIM(SUBSTITUTE(SUBSTITUTE(CLEAN(G6730),CHAR(160),""),CHAR(10),"")),
TRIM(SUBSTITUTE(SUBSTITUTE(Category_Map!$A$3:$A$28,CHAR(160),""),CHAR(10),"")),0)),
"Not Found")</f>
        <v>Health</v>
      </c>
      <c r="J6730" t="str">
        <f t="shared" si="105"/>
        <v>Post-COVID</v>
      </c>
    </row>
    <row r="6731" spans="1:10" x14ac:dyDescent="0.35">
      <c r="A6731" t="s">
        <v>30</v>
      </c>
      <c r="B6731">
        <v>2020</v>
      </c>
      <c r="C6731" t="s">
        <v>37</v>
      </c>
      <c r="D6731">
        <v>0</v>
      </c>
      <c r="E6731">
        <v>4</v>
      </c>
      <c r="F6731" s="1">
        <v>43922</v>
      </c>
      <c r="G6731" t="s">
        <v>24</v>
      </c>
      <c r="H6731">
        <v>0</v>
      </c>
      <c r="I6731" t="str" cm="1">
        <f t="array" ref="I6731">IFERROR(
INDEX(Category_Map!$B$3:$B$28,
MATCH(TRIM(SUBSTITUTE(SUBSTITUTE(CLEAN(G6731),CHAR(160),""),CHAR(10),"")),
TRIM(SUBSTITUTE(SUBSTITUTE(Category_Map!$A$3:$A$28,CHAR(160),""),CHAR(10),"")),0)),
"Not Found")</f>
        <v>Transport &amp; Communication</v>
      </c>
      <c r="J6731" t="str">
        <f t="shared" si="105"/>
        <v>Post-COVID</v>
      </c>
    </row>
    <row r="6732" spans="1:10" x14ac:dyDescent="0.35">
      <c r="A6732" t="s">
        <v>30</v>
      </c>
      <c r="B6732">
        <v>2020</v>
      </c>
      <c r="C6732" t="s">
        <v>37</v>
      </c>
      <c r="D6732">
        <v>0</v>
      </c>
      <c r="E6732">
        <v>4</v>
      </c>
      <c r="F6732" s="1">
        <v>43922</v>
      </c>
      <c r="G6732" t="s">
        <v>25</v>
      </c>
      <c r="H6732">
        <v>0</v>
      </c>
      <c r="I6732" t="str" cm="1">
        <f t="array" ref="I6732">IFERROR(
INDEX(Category_Map!$B$3:$B$28,
MATCH(TRIM(SUBSTITUTE(SUBSTITUTE(CLEAN(G6732),CHAR(160),""),CHAR(10),"")),
TRIM(SUBSTITUTE(SUBSTITUTE(Category_Map!$A$3:$A$28,CHAR(160),""),CHAR(10),"")),0)),
"Not Found")</f>
        <v>Recreation and Personal Care</v>
      </c>
      <c r="J6732" t="str">
        <f t="shared" si="105"/>
        <v>Post-COVID</v>
      </c>
    </row>
    <row r="6733" spans="1:10" x14ac:dyDescent="0.35">
      <c r="A6733" t="s">
        <v>30</v>
      </c>
      <c r="B6733">
        <v>2020</v>
      </c>
      <c r="C6733" t="s">
        <v>37</v>
      </c>
      <c r="D6733">
        <v>0</v>
      </c>
      <c r="E6733">
        <v>4</v>
      </c>
      <c r="F6733" s="1">
        <v>43922</v>
      </c>
      <c r="G6733" t="s">
        <v>26</v>
      </c>
      <c r="H6733">
        <v>0</v>
      </c>
      <c r="I6733" t="str" cm="1">
        <f t="array" ref="I6733">IFERROR(
INDEX(Category_Map!$B$3:$B$28,
MATCH(TRIM(SUBSTITUTE(SUBSTITUTE(CLEAN(G6733),CHAR(160),""),CHAR(10),"")),
TRIM(SUBSTITUTE(SUBSTITUTE(Category_Map!$A$3:$A$28,CHAR(160),""),CHAR(10),"")),0)),
"Not Found")</f>
        <v>Education</v>
      </c>
      <c r="J6733" t="str">
        <f t="shared" si="105"/>
        <v>Post-COVID</v>
      </c>
    </row>
    <row r="6734" spans="1:10" x14ac:dyDescent="0.35">
      <c r="A6734" t="s">
        <v>30</v>
      </c>
      <c r="B6734">
        <v>2020</v>
      </c>
      <c r="C6734" t="s">
        <v>37</v>
      </c>
      <c r="D6734">
        <v>0</v>
      </c>
      <c r="E6734">
        <v>4</v>
      </c>
      <c r="F6734" s="1">
        <v>43922</v>
      </c>
      <c r="G6734" t="s">
        <v>27</v>
      </c>
      <c r="H6734">
        <v>0</v>
      </c>
      <c r="I6734" t="str" cm="1">
        <f t="array" ref="I6734">IFERROR(
INDEX(Category_Map!$B$3:$B$28,
MATCH(TRIM(SUBSTITUTE(SUBSTITUTE(CLEAN(G6734),CHAR(160),""),CHAR(10),"")),
TRIM(SUBSTITUTE(SUBSTITUTE(Category_Map!$A$3:$A$28,CHAR(160),""),CHAR(10),"")),0)),
"Not Found")</f>
        <v>Personal care and effects</v>
      </c>
      <c r="J6734" t="str">
        <f t="shared" si="105"/>
        <v>Post-COVID</v>
      </c>
    </row>
    <row r="6735" spans="1:10" x14ac:dyDescent="0.35">
      <c r="A6735" t="s">
        <v>30</v>
      </c>
      <c r="B6735">
        <v>2020</v>
      </c>
      <c r="C6735" t="s">
        <v>37</v>
      </c>
      <c r="D6735">
        <v>0</v>
      </c>
      <c r="E6735">
        <v>4</v>
      </c>
      <c r="F6735" s="1">
        <v>43922</v>
      </c>
      <c r="G6735" t="s">
        <v>28</v>
      </c>
      <c r="H6735">
        <v>0</v>
      </c>
      <c r="I6735" t="str" cm="1">
        <f t="array" ref="I6735">IFERROR(
INDEX(Category_Map!$B$3:$B$28,
MATCH(TRIM(SUBSTITUTE(SUBSTITUTE(CLEAN(G6735),CHAR(160),""),CHAR(10),"")),
TRIM(SUBSTITUTE(SUBSTITUTE(Category_Map!$A$3:$A$28,CHAR(160),""),CHAR(10),"")),0)),
"Not Found")</f>
        <v>Miscellaneous</v>
      </c>
      <c r="J6735" t="str">
        <f t="shared" si="105"/>
        <v>Post-COVID</v>
      </c>
    </row>
    <row r="6736" spans="1:10" x14ac:dyDescent="0.35">
      <c r="A6736" t="s">
        <v>33</v>
      </c>
      <c r="B6736">
        <v>2020</v>
      </c>
      <c r="C6736" t="s">
        <v>37</v>
      </c>
      <c r="D6736">
        <v>0</v>
      </c>
      <c r="E6736">
        <v>4</v>
      </c>
      <c r="F6736" s="1">
        <v>43922</v>
      </c>
      <c r="G6736" t="s">
        <v>3</v>
      </c>
      <c r="H6736">
        <v>151.80000000000001</v>
      </c>
      <c r="I6736" t="str" cm="1">
        <f t="array" ref="I6736">IFERROR(
INDEX(Category_Map!$B$3:$B$28,
MATCH(TRIM(SUBSTITUTE(SUBSTITUTE(CLEAN(G6736),CHAR(160),""),CHAR(10),"")),
TRIM(SUBSTITUTE(SUBSTITUTE(Category_Map!$A$3:$A$28,CHAR(160),""),CHAR(10),"")),0)),
"Not Found")</f>
        <v>Food</v>
      </c>
      <c r="J6736" t="str">
        <f t="shared" si="105"/>
        <v>Post-COVID</v>
      </c>
    </row>
    <row r="6737" spans="1:10" x14ac:dyDescent="0.35">
      <c r="A6737" t="s">
        <v>33</v>
      </c>
      <c r="B6737">
        <v>2020</v>
      </c>
      <c r="C6737" t="s">
        <v>37</v>
      </c>
      <c r="D6737">
        <v>0</v>
      </c>
      <c r="E6737">
        <v>4</v>
      </c>
      <c r="F6737" s="1">
        <v>43922</v>
      </c>
      <c r="G6737" t="s">
        <v>4</v>
      </c>
      <c r="H6737">
        <v>0</v>
      </c>
      <c r="I6737" t="str" cm="1">
        <f t="array" ref="I6737">IFERROR(
INDEX(Category_Map!$B$3:$B$28,
MATCH(TRIM(SUBSTITUTE(SUBSTITUTE(CLEAN(G6737),CHAR(160),""),CHAR(10),"")),
TRIM(SUBSTITUTE(SUBSTITUTE(Category_Map!$A$3:$A$28,CHAR(160),""),CHAR(10),"")),0)),
"Not Found")</f>
        <v>Food</v>
      </c>
      <c r="J6737" t="str">
        <f t="shared" si="105"/>
        <v>Post-COVID</v>
      </c>
    </row>
    <row r="6738" spans="1:10" x14ac:dyDescent="0.35">
      <c r="A6738" t="s">
        <v>33</v>
      </c>
      <c r="B6738">
        <v>2020</v>
      </c>
      <c r="C6738" t="s">
        <v>37</v>
      </c>
      <c r="D6738">
        <v>0</v>
      </c>
      <c r="E6738">
        <v>4</v>
      </c>
      <c r="F6738" s="1">
        <v>43922</v>
      </c>
      <c r="G6738" t="s">
        <v>5</v>
      </c>
      <c r="H6738">
        <v>151.9</v>
      </c>
      <c r="I6738" t="str" cm="1">
        <f t="array" ref="I6738">IFERROR(
INDEX(Category_Map!$B$3:$B$28,
MATCH(TRIM(SUBSTITUTE(SUBSTITUTE(CLEAN(G6738),CHAR(160),""),CHAR(10),"")),
TRIM(SUBSTITUTE(SUBSTITUTE(Category_Map!$A$3:$A$28,CHAR(160),""),CHAR(10),"")),0)),
"Not Found")</f>
        <v>Food</v>
      </c>
      <c r="J6738" t="str">
        <f t="shared" si="105"/>
        <v>Post-COVID</v>
      </c>
    </row>
    <row r="6739" spans="1:10" x14ac:dyDescent="0.35">
      <c r="A6739" t="s">
        <v>33</v>
      </c>
      <c r="B6739">
        <v>2020</v>
      </c>
      <c r="C6739" t="s">
        <v>37</v>
      </c>
      <c r="D6739">
        <v>0</v>
      </c>
      <c r="E6739">
        <v>4</v>
      </c>
      <c r="F6739" s="1">
        <v>43922</v>
      </c>
      <c r="G6739" t="s">
        <v>6</v>
      </c>
      <c r="H6739">
        <v>155.5</v>
      </c>
      <c r="I6739" t="str" cm="1">
        <f t="array" ref="I6739">IFERROR(
INDEX(Category_Map!$B$3:$B$28,
MATCH(TRIM(SUBSTITUTE(SUBSTITUTE(CLEAN(G6739),CHAR(160),""),CHAR(10),"")),
TRIM(SUBSTITUTE(SUBSTITUTE(Category_Map!$A$3:$A$28,CHAR(160),""),CHAR(10),"")),0)),
"Not Found")</f>
        <v>Food</v>
      </c>
      <c r="J6739" t="str">
        <f t="shared" si="105"/>
        <v>Post-COVID</v>
      </c>
    </row>
    <row r="6740" spans="1:10" x14ac:dyDescent="0.35">
      <c r="A6740" t="s">
        <v>33</v>
      </c>
      <c r="B6740">
        <v>2020</v>
      </c>
      <c r="C6740" t="s">
        <v>37</v>
      </c>
      <c r="D6740">
        <v>0</v>
      </c>
      <c r="E6740">
        <v>4</v>
      </c>
      <c r="F6740" s="1">
        <v>43922</v>
      </c>
      <c r="G6740" t="s">
        <v>7</v>
      </c>
      <c r="H6740">
        <v>131.6</v>
      </c>
      <c r="I6740" t="str" cm="1">
        <f t="array" ref="I6740">IFERROR(
INDEX(Category_Map!$B$3:$B$28,
MATCH(TRIM(SUBSTITUTE(SUBSTITUTE(CLEAN(G6740),CHAR(160),""),CHAR(10),"")),
TRIM(SUBSTITUTE(SUBSTITUTE(Category_Map!$A$3:$A$28,CHAR(160),""),CHAR(10),"")),0)),
"Not Found")</f>
        <v>Food</v>
      </c>
      <c r="J6740" t="str">
        <f t="shared" si="105"/>
        <v>Post-COVID</v>
      </c>
    </row>
    <row r="6741" spans="1:10" x14ac:dyDescent="0.35">
      <c r="A6741" t="s">
        <v>33</v>
      </c>
      <c r="B6741">
        <v>2020</v>
      </c>
      <c r="C6741" t="s">
        <v>37</v>
      </c>
      <c r="D6741">
        <v>0</v>
      </c>
      <c r="E6741">
        <v>4</v>
      </c>
      <c r="F6741" s="1">
        <v>43922</v>
      </c>
      <c r="G6741" t="s">
        <v>8</v>
      </c>
      <c r="H6741">
        <v>152.9</v>
      </c>
      <c r="I6741" t="str" cm="1">
        <f t="array" ref="I6741">IFERROR(
INDEX(Category_Map!$B$3:$B$28,
MATCH(TRIM(SUBSTITUTE(SUBSTITUTE(CLEAN(G6741),CHAR(160),""),CHAR(10),"")),
TRIM(SUBSTITUTE(SUBSTITUTE(Category_Map!$A$3:$A$28,CHAR(160),""),CHAR(10),"")),0)),
"Not Found")</f>
        <v>Food</v>
      </c>
      <c r="J6741" t="str">
        <f t="shared" si="105"/>
        <v>Post-COVID</v>
      </c>
    </row>
    <row r="6742" spans="1:10" x14ac:dyDescent="0.35">
      <c r="A6742" t="s">
        <v>33</v>
      </c>
      <c r="B6742">
        <v>2020</v>
      </c>
      <c r="C6742" t="s">
        <v>37</v>
      </c>
      <c r="D6742">
        <v>0</v>
      </c>
      <c r="E6742">
        <v>4</v>
      </c>
      <c r="F6742" s="1">
        <v>43922</v>
      </c>
      <c r="G6742" t="s">
        <v>9</v>
      </c>
      <c r="H6742">
        <v>180</v>
      </c>
      <c r="I6742" t="str" cm="1">
        <f t="array" ref="I6742">IFERROR(
INDEX(Category_Map!$B$3:$B$28,
MATCH(TRIM(SUBSTITUTE(SUBSTITUTE(CLEAN(G6742),CHAR(160),""),CHAR(10),"")),
TRIM(SUBSTITUTE(SUBSTITUTE(Category_Map!$A$3:$A$28,CHAR(160),""),CHAR(10),"")),0)),
"Not Found")</f>
        <v>Food</v>
      </c>
      <c r="J6742" t="str">
        <f t="shared" si="105"/>
        <v>Post-COVID</v>
      </c>
    </row>
    <row r="6743" spans="1:10" x14ac:dyDescent="0.35">
      <c r="A6743" t="s">
        <v>33</v>
      </c>
      <c r="B6743">
        <v>2020</v>
      </c>
      <c r="C6743" t="s">
        <v>37</v>
      </c>
      <c r="D6743">
        <v>0</v>
      </c>
      <c r="E6743">
        <v>4</v>
      </c>
      <c r="F6743" s="1">
        <v>43922</v>
      </c>
      <c r="G6743" t="s">
        <v>10</v>
      </c>
      <c r="H6743">
        <v>150.80000000000001</v>
      </c>
      <c r="I6743" t="str" cm="1">
        <f t="array" ref="I6743">IFERROR(
INDEX(Category_Map!$B$3:$B$28,
MATCH(TRIM(SUBSTITUTE(SUBSTITUTE(CLEAN(G6743),CHAR(160),""),CHAR(10),"")),
TRIM(SUBSTITUTE(SUBSTITUTE(Category_Map!$A$3:$A$28,CHAR(160),""),CHAR(10),"")),0)),
"Not Found")</f>
        <v>Food</v>
      </c>
      <c r="J6743" t="str">
        <f t="shared" si="105"/>
        <v>Post-COVID</v>
      </c>
    </row>
    <row r="6744" spans="1:10" x14ac:dyDescent="0.35">
      <c r="A6744" t="s">
        <v>33</v>
      </c>
      <c r="B6744">
        <v>2020</v>
      </c>
      <c r="C6744" t="s">
        <v>37</v>
      </c>
      <c r="D6744">
        <v>0</v>
      </c>
      <c r="E6744">
        <v>4</v>
      </c>
      <c r="F6744" s="1">
        <v>43922</v>
      </c>
      <c r="G6744" t="s">
        <v>11</v>
      </c>
      <c r="H6744">
        <v>121.2</v>
      </c>
      <c r="I6744" t="str" cm="1">
        <f t="array" ref="I6744">IFERROR(
INDEX(Category_Map!$B$3:$B$28,
MATCH(TRIM(SUBSTITUTE(SUBSTITUTE(CLEAN(G6744),CHAR(160),""),CHAR(10),"")),
TRIM(SUBSTITUTE(SUBSTITUTE(Category_Map!$A$3:$A$28,CHAR(160),""),CHAR(10),"")),0)),
"Not Found")</f>
        <v>Food</v>
      </c>
      <c r="J6744" t="str">
        <f t="shared" si="105"/>
        <v>Post-COVID</v>
      </c>
    </row>
    <row r="6745" spans="1:10" x14ac:dyDescent="0.35">
      <c r="A6745" t="s">
        <v>33</v>
      </c>
      <c r="B6745">
        <v>2020</v>
      </c>
      <c r="C6745" t="s">
        <v>37</v>
      </c>
      <c r="D6745">
        <v>0</v>
      </c>
      <c r="E6745">
        <v>4</v>
      </c>
      <c r="F6745" s="1">
        <v>43922</v>
      </c>
      <c r="G6745" t="s">
        <v>12</v>
      </c>
      <c r="H6745">
        <v>154</v>
      </c>
      <c r="I6745" t="str" cm="1">
        <f t="array" ref="I6745">IFERROR(
INDEX(Category_Map!$B$3:$B$28,
MATCH(TRIM(SUBSTITUTE(SUBSTITUTE(CLEAN(G6745),CHAR(160),""),CHAR(10),"")),
TRIM(SUBSTITUTE(SUBSTITUTE(Category_Map!$A$3:$A$28,CHAR(160),""),CHAR(10),"")),0)),
"Not Found")</f>
        <v>Food</v>
      </c>
      <c r="J6745" t="str">
        <f t="shared" si="105"/>
        <v>Post-COVID</v>
      </c>
    </row>
    <row r="6746" spans="1:10" x14ac:dyDescent="0.35">
      <c r="A6746" t="s">
        <v>33</v>
      </c>
      <c r="B6746">
        <v>2020</v>
      </c>
      <c r="C6746" t="s">
        <v>37</v>
      </c>
      <c r="D6746">
        <v>0</v>
      </c>
      <c r="E6746">
        <v>4</v>
      </c>
      <c r="F6746" s="1">
        <v>43922</v>
      </c>
      <c r="G6746" t="s">
        <v>13</v>
      </c>
      <c r="H6746">
        <v>133.5</v>
      </c>
      <c r="I6746" t="str" cm="1">
        <f t="array" ref="I6746">IFERROR(
INDEX(Category_Map!$B$3:$B$28,
MATCH(TRIM(SUBSTITUTE(SUBSTITUTE(CLEAN(G6746),CHAR(160),""),CHAR(10),"")),
TRIM(SUBSTITUTE(SUBSTITUTE(Category_Map!$A$3:$A$28,CHAR(160),""),CHAR(10),"")),0)),
"Not Found")</f>
        <v>Food and beverages</v>
      </c>
      <c r="J6746" t="str">
        <f t="shared" si="105"/>
        <v>Post-COVID</v>
      </c>
    </row>
    <row r="6747" spans="1:10" x14ac:dyDescent="0.35">
      <c r="A6747" t="s">
        <v>33</v>
      </c>
      <c r="B6747">
        <v>2020</v>
      </c>
      <c r="C6747" t="s">
        <v>37</v>
      </c>
      <c r="D6747">
        <v>0</v>
      </c>
      <c r="E6747">
        <v>4</v>
      </c>
      <c r="F6747" s="1">
        <v>43922</v>
      </c>
      <c r="G6747" t="s">
        <v>14</v>
      </c>
      <c r="H6747">
        <v>0</v>
      </c>
      <c r="I6747" t="str" cm="1">
        <f t="array" ref="I6747">IFERROR(
INDEX(Category_Map!$B$3:$B$28,
MATCH(TRIM(SUBSTITUTE(SUBSTITUTE(CLEAN(G6747),CHAR(160),""),CHAR(10),"")),
TRIM(SUBSTITUTE(SUBSTITUTE(Category_Map!$A$3:$A$28,CHAR(160),""),CHAR(10),"")),0)),
"Not Found")</f>
        <v>Food and beverages</v>
      </c>
      <c r="J6747" t="str">
        <f t="shared" si="105"/>
        <v>Post-COVID</v>
      </c>
    </row>
    <row r="6748" spans="1:10" x14ac:dyDescent="0.35">
      <c r="A6748" t="s">
        <v>33</v>
      </c>
      <c r="B6748">
        <v>2020</v>
      </c>
      <c r="C6748" t="s">
        <v>37</v>
      </c>
      <c r="D6748">
        <v>0</v>
      </c>
      <c r="E6748">
        <v>4</v>
      </c>
      <c r="F6748" s="1">
        <v>43922</v>
      </c>
      <c r="G6748" t="s">
        <v>15</v>
      </c>
      <c r="H6748">
        <v>153.5</v>
      </c>
      <c r="I6748" t="str" cm="1">
        <f t="array" ref="I6748">IFERROR(
INDEX(Category_Map!$B$3:$B$28,
MATCH(TRIM(SUBSTITUTE(SUBSTITUTE(CLEAN(G6748),CHAR(160),""),CHAR(10),"")),
TRIM(SUBSTITUTE(SUBSTITUTE(Category_Map!$A$3:$A$28,CHAR(160),""),CHAR(10),"")),0)),
"Not Found")</f>
        <v>Food and beverages</v>
      </c>
      <c r="J6748" t="str">
        <f t="shared" si="105"/>
        <v>Post-COVID</v>
      </c>
    </row>
    <row r="6749" spans="1:10" x14ac:dyDescent="0.35">
      <c r="A6749" t="s">
        <v>33</v>
      </c>
      <c r="B6749">
        <v>2020</v>
      </c>
      <c r="C6749" t="s">
        <v>37</v>
      </c>
      <c r="D6749">
        <v>0</v>
      </c>
      <c r="E6749">
        <v>4</v>
      </c>
      <c r="F6749" s="1">
        <v>43922</v>
      </c>
      <c r="G6749" t="s">
        <v>16</v>
      </c>
      <c r="H6749">
        <v>0</v>
      </c>
      <c r="I6749" t="str" cm="1">
        <f t="array" ref="I6749">IFERROR(
INDEX(Category_Map!$B$3:$B$28,
MATCH(TRIM(SUBSTITUTE(SUBSTITUTE(CLEAN(G6749),CHAR(160),""),CHAR(10),"")),
TRIM(SUBSTITUTE(SUBSTITUTE(Category_Map!$A$3:$A$28,CHAR(160),""),CHAR(10),"")),0)),
"Not Found")</f>
        <v>Miscellaneous</v>
      </c>
      <c r="J6749" t="str">
        <f t="shared" si="105"/>
        <v>Post-COVID</v>
      </c>
    </row>
    <row r="6750" spans="1:10" x14ac:dyDescent="0.35">
      <c r="A6750" t="s">
        <v>33</v>
      </c>
      <c r="B6750">
        <v>2020</v>
      </c>
      <c r="C6750" t="s">
        <v>37</v>
      </c>
      <c r="D6750">
        <v>0</v>
      </c>
      <c r="E6750">
        <v>4</v>
      </c>
      <c r="F6750" s="1">
        <v>43922</v>
      </c>
      <c r="G6750" t="s">
        <v>17</v>
      </c>
      <c r="H6750">
        <v>0</v>
      </c>
      <c r="I6750" t="str" cm="1">
        <f t="array" ref="I6750">IFERROR(
INDEX(Category_Map!$B$3:$B$28,
MATCH(TRIM(SUBSTITUTE(SUBSTITUTE(CLEAN(G6750),CHAR(160),""),CHAR(10),"")),
TRIM(SUBSTITUTE(SUBSTITUTE(Category_Map!$A$3:$A$28,CHAR(160),""),CHAR(10),"")),0)),
"Not Found")</f>
        <v>Clothing and Footwear</v>
      </c>
      <c r="J6750" t="str">
        <f t="shared" si="105"/>
        <v>Post-COVID</v>
      </c>
    </row>
    <row r="6751" spans="1:10" x14ac:dyDescent="0.35">
      <c r="A6751" t="s">
        <v>33</v>
      </c>
      <c r="B6751">
        <v>2020</v>
      </c>
      <c r="C6751" t="s">
        <v>37</v>
      </c>
      <c r="D6751">
        <v>0</v>
      </c>
      <c r="E6751">
        <v>4</v>
      </c>
      <c r="F6751" s="1">
        <v>43922</v>
      </c>
      <c r="G6751" t="s">
        <v>18</v>
      </c>
      <c r="H6751">
        <v>0</v>
      </c>
      <c r="I6751" t="str" cm="1">
        <f t="array" ref="I6751">IFERROR(
INDEX(Category_Map!$B$3:$B$28,
MATCH(TRIM(SUBSTITUTE(SUBSTITUTE(CLEAN(G6751),CHAR(160),""),CHAR(10),"")),
TRIM(SUBSTITUTE(SUBSTITUTE(Category_Map!$A$3:$A$28,CHAR(160),""),CHAR(10),"")),0)),
"Not Found")</f>
        <v>Clothing and Footwear</v>
      </c>
      <c r="J6751" t="str">
        <f t="shared" si="105"/>
        <v>Post-COVID</v>
      </c>
    </row>
    <row r="6752" spans="1:10" x14ac:dyDescent="0.35">
      <c r="A6752" t="s">
        <v>33</v>
      </c>
      <c r="B6752">
        <v>2020</v>
      </c>
      <c r="C6752" t="s">
        <v>37</v>
      </c>
      <c r="D6752">
        <v>0</v>
      </c>
      <c r="E6752">
        <v>4</v>
      </c>
      <c r="F6752" s="1">
        <v>43922</v>
      </c>
      <c r="G6752" t="s">
        <v>19</v>
      </c>
      <c r="H6752">
        <v>0</v>
      </c>
      <c r="I6752" t="str" cm="1">
        <f t="array" ref="I6752">IFERROR(
INDEX(Category_Map!$B$3:$B$28,
MATCH(TRIM(SUBSTITUTE(SUBSTITUTE(CLEAN(G6752),CHAR(160),""),CHAR(10),"")),
TRIM(SUBSTITUTE(SUBSTITUTE(Category_Map!$A$3:$A$28,CHAR(160),""),CHAR(10),"")),0)),
"Not Found")</f>
        <v>Clothing and Footwear</v>
      </c>
      <c r="J6752" t="str">
        <f t="shared" si="105"/>
        <v>Post-COVID</v>
      </c>
    </row>
    <row r="6753" spans="1:10" x14ac:dyDescent="0.35">
      <c r="A6753" t="s">
        <v>33</v>
      </c>
      <c r="B6753">
        <v>2020</v>
      </c>
      <c r="C6753" t="s">
        <v>37</v>
      </c>
      <c r="D6753">
        <v>0</v>
      </c>
      <c r="E6753">
        <v>4</v>
      </c>
      <c r="F6753" s="1">
        <v>43922</v>
      </c>
      <c r="G6753" t="s">
        <v>20</v>
      </c>
      <c r="H6753">
        <v>155.6</v>
      </c>
      <c r="I6753" t="str" cm="1">
        <f t="array" ref="I6753">IFERROR(
INDEX(Category_Map!$B$3:$B$28,
MATCH(TRIM(SUBSTITUTE(SUBSTITUTE(CLEAN(G6753),CHAR(160),""),CHAR(10),"")),
TRIM(SUBSTITUTE(SUBSTITUTE(Category_Map!$A$3:$A$28,CHAR(160),""),CHAR(10),"")),0)),
"Not Found")</f>
        <v>Housing and Utilities</v>
      </c>
      <c r="J6753" t="str">
        <f t="shared" si="105"/>
        <v>Post-COVID</v>
      </c>
    </row>
    <row r="6754" spans="1:10" x14ac:dyDescent="0.35">
      <c r="A6754" t="s">
        <v>33</v>
      </c>
      <c r="B6754">
        <v>2020</v>
      </c>
      <c r="C6754" t="s">
        <v>37</v>
      </c>
      <c r="D6754">
        <v>0</v>
      </c>
      <c r="E6754">
        <v>4</v>
      </c>
      <c r="F6754" s="1">
        <v>43922</v>
      </c>
      <c r="G6754" t="s">
        <v>21</v>
      </c>
      <c r="H6754">
        <v>137.1</v>
      </c>
      <c r="I6754" t="str" cm="1">
        <f t="array" ref="I6754">IFERROR(
INDEX(Category_Map!$B$3:$B$28,
MATCH(TRIM(SUBSTITUTE(SUBSTITUTE(CLEAN(G6754),CHAR(160),""),CHAR(10),"")),
TRIM(SUBSTITUTE(SUBSTITUTE(Category_Map!$A$3:$A$28,CHAR(160),""),CHAR(10),"")),0)),
"Not Found")</f>
        <v>Fuel and Energy</v>
      </c>
      <c r="J6754" t="str">
        <f t="shared" si="105"/>
        <v>Post-COVID</v>
      </c>
    </row>
    <row r="6755" spans="1:10" x14ac:dyDescent="0.35">
      <c r="A6755" t="s">
        <v>33</v>
      </c>
      <c r="B6755">
        <v>2020</v>
      </c>
      <c r="C6755" t="s">
        <v>37</v>
      </c>
      <c r="D6755">
        <v>0</v>
      </c>
      <c r="E6755">
        <v>4</v>
      </c>
      <c r="F6755" s="1">
        <v>43922</v>
      </c>
      <c r="G6755" t="s">
        <v>22</v>
      </c>
      <c r="H6755">
        <v>0</v>
      </c>
      <c r="I6755" t="str" cm="1">
        <f t="array" ref="I6755">IFERROR(
INDEX(Category_Map!$B$3:$B$28,
MATCH(TRIM(SUBSTITUTE(SUBSTITUTE(CLEAN(G6755),CHAR(160),""),CHAR(10),"")),
TRIM(SUBSTITUTE(SUBSTITUTE(Category_Map!$A$3:$A$28,CHAR(160),""),CHAR(10),"")),0)),
"Not Found")</f>
        <v>Household goods and services</v>
      </c>
      <c r="J6755" t="str">
        <f t="shared" si="105"/>
        <v>Post-COVID</v>
      </c>
    </row>
    <row r="6756" spans="1:10" x14ac:dyDescent="0.35">
      <c r="A6756" t="s">
        <v>33</v>
      </c>
      <c r="B6756">
        <v>2020</v>
      </c>
      <c r="C6756" t="s">
        <v>37</v>
      </c>
      <c r="D6756">
        <v>0</v>
      </c>
      <c r="E6756">
        <v>4</v>
      </c>
      <c r="F6756" s="1">
        <v>43922</v>
      </c>
      <c r="G6756" t="s">
        <v>23</v>
      </c>
      <c r="H6756">
        <v>144.80000000000001</v>
      </c>
      <c r="I6756" t="str" cm="1">
        <f t="array" ref="I6756">IFERROR(
INDEX(Category_Map!$B$3:$B$28,
MATCH(TRIM(SUBSTITUTE(SUBSTITUTE(CLEAN(G6756),CHAR(160),""),CHAR(10),"")),
TRIM(SUBSTITUTE(SUBSTITUTE(Category_Map!$A$3:$A$28,CHAR(160),""),CHAR(10),"")),0)),
"Not Found")</f>
        <v>Health</v>
      </c>
      <c r="J6756" t="str">
        <f t="shared" si="105"/>
        <v>Post-COVID</v>
      </c>
    </row>
    <row r="6757" spans="1:10" x14ac:dyDescent="0.35">
      <c r="A6757" t="s">
        <v>33</v>
      </c>
      <c r="B6757">
        <v>2020</v>
      </c>
      <c r="C6757" t="s">
        <v>37</v>
      </c>
      <c r="D6757">
        <v>0</v>
      </c>
      <c r="E6757">
        <v>4</v>
      </c>
      <c r="F6757" s="1">
        <v>43922</v>
      </c>
      <c r="G6757" t="s">
        <v>24</v>
      </c>
      <c r="H6757">
        <v>0</v>
      </c>
      <c r="I6757" t="str" cm="1">
        <f t="array" ref="I6757">IFERROR(
INDEX(Category_Map!$B$3:$B$28,
MATCH(TRIM(SUBSTITUTE(SUBSTITUTE(CLEAN(G6757),CHAR(160),""),CHAR(10),"")),
TRIM(SUBSTITUTE(SUBSTITUTE(Category_Map!$A$3:$A$28,CHAR(160),""),CHAR(10),"")),0)),
"Not Found")</f>
        <v>Transport &amp; Communication</v>
      </c>
      <c r="J6757" t="str">
        <f t="shared" si="105"/>
        <v>Post-COVID</v>
      </c>
    </row>
    <row r="6758" spans="1:10" x14ac:dyDescent="0.35">
      <c r="A6758" t="s">
        <v>33</v>
      </c>
      <c r="B6758">
        <v>2020</v>
      </c>
      <c r="C6758" t="s">
        <v>37</v>
      </c>
      <c r="D6758">
        <v>0</v>
      </c>
      <c r="E6758">
        <v>4</v>
      </c>
      <c r="F6758" s="1">
        <v>43922</v>
      </c>
      <c r="G6758" t="s">
        <v>25</v>
      </c>
      <c r="H6758">
        <v>0</v>
      </c>
      <c r="I6758" t="str" cm="1">
        <f t="array" ref="I6758">IFERROR(
INDEX(Category_Map!$B$3:$B$28,
MATCH(TRIM(SUBSTITUTE(SUBSTITUTE(CLEAN(G6758),CHAR(160),""),CHAR(10),"")),
TRIM(SUBSTITUTE(SUBSTITUTE(Category_Map!$A$3:$A$28,CHAR(160),""),CHAR(10),"")),0)),
"Not Found")</f>
        <v>Recreation and Personal Care</v>
      </c>
      <c r="J6758" t="str">
        <f t="shared" si="105"/>
        <v>Post-COVID</v>
      </c>
    </row>
    <row r="6759" spans="1:10" x14ac:dyDescent="0.35">
      <c r="A6759" t="s">
        <v>33</v>
      </c>
      <c r="B6759">
        <v>2020</v>
      </c>
      <c r="C6759" t="s">
        <v>37</v>
      </c>
      <c r="D6759">
        <v>0</v>
      </c>
      <c r="E6759">
        <v>4</v>
      </c>
      <c r="F6759" s="1">
        <v>43922</v>
      </c>
      <c r="G6759" t="s">
        <v>26</v>
      </c>
      <c r="H6759">
        <v>0</v>
      </c>
      <c r="I6759" t="str" cm="1">
        <f t="array" ref="I6759">IFERROR(
INDEX(Category_Map!$B$3:$B$28,
MATCH(TRIM(SUBSTITUTE(SUBSTITUTE(CLEAN(G6759),CHAR(160),""),CHAR(10),"")),
TRIM(SUBSTITUTE(SUBSTITUTE(Category_Map!$A$3:$A$28,CHAR(160),""),CHAR(10),"")),0)),
"Not Found")</f>
        <v>Education</v>
      </c>
      <c r="J6759" t="str">
        <f t="shared" si="105"/>
        <v>Post-COVID</v>
      </c>
    </row>
    <row r="6760" spans="1:10" x14ac:dyDescent="0.35">
      <c r="A6760" t="s">
        <v>33</v>
      </c>
      <c r="B6760">
        <v>2020</v>
      </c>
      <c r="C6760" t="s">
        <v>37</v>
      </c>
      <c r="D6760">
        <v>0</v>
      </c>
      <c r="E6760">
        <v>4</v>
      </c>
      <c r="F6760" s="1">
        <v>43922</v>
      </c>
      <c r="G6760" t="s">
        <v>27</v>
      </c>
      <c r="H6760">
        <v>0</v>
      </c>
      <c r="I6760" t="str" cm="1">
        <f t="array" ref="I6760">IFERROR(
INDEX(Category_Map!$B$3:$B$28,
MATCH(TRIM(SUBSTITUTE(SUBSTITUTE(CLEAN(G6760),CHAR(160),""),CHAR(10),"")),
TRIM(SUBSTITUTE(SUBSTITUTE(Category_Map!$A$3:$A$28,CHAR(160),""),CHAR(10),"")),0)),
"Not Found")</f>
        <v>Personal care and effects</v>
      </c>
      <c r="J6760" t="str">
        <f t="shared" si="105"/>
        <v>Post-COVID</v>
      </c>
    </row>
    <row r="6761" spans="1:10" x14ac:dyDescent="0.35">
      <c r="A6761" t="s">
        <v>33</v>
      </c>
      <c r="B6761">
        <v>2020</v>
      </c>
      <c r="C6761" t="s">
        <v>37</v>
      </c>
      <c r="D6761">
        <v>0</v>
      </c>
      <c r="E6761">
        <v>4</v>
      </c>
      <c r="F6761" s="1">
        <v>43922</v>
      </c>
      <c r="G6761" t="s">
        <v>28</v>
      </c>
      <c r="H6761">
        <v>0</v>
      </c>
      <c r="I6761" t="str" cm="1">
        <f t="array" ref="I6761">IFERROR(
INDEX(Category_Map!$B$3:$B$28,
MATCH(TRIM(SUBSTITUTE(SUBSTITUTE(CLEAN(G6761),CHAR(160),""),CHAR(10),"")),
TRIM(SUBSTITUTE(SUBSTITUTE(Category_Map!$A$3:$A$28,CHAR(160),""),CHAR(10),"")),0)),
"Not Found")</f>
        <v>Miscellaneous</v>
      </c>
      <c r="J6761" t="str">
        <f t="shared" si="105"/>
        <v>Post-COVID</v>
      </c>
    </row>
    <row r="6762" spans="1:10" x14ac:dyDescent="0.35">
      <c r="A6762" t="s">
        <v>34</v>
      </c>
      <c r="B6762">
        <v>2020</v>
      </c>
      <c r="C6762" t="s">
        <v>37</v>
      </c>
      <c r="D6762">
        <v>0</v>
      </c>
      <c r="E6762">
        <v>4</v>
      </c>
      <c r="F6762" s="1">
        <v>43922</v>
      </c>
      <c r="G6762" t="s">
        <v>3</v>
      </c>
      <c r="H6762">
        <v>148.69999999999999</v>
      </c>
      <c r="I6762" t="str" cm="1">
        <f t="array" ref="I6762">IFERROR(
INDEX(Category_Map!$B$3:$B$28,
MATCH(TRIM(SUBSTITUTE(SUBSTITUTE(CLEAN(G6762),CHAR(160),""),CHAR(10),"")),
TRIM(SUBSTITUTE(SUBSTITUTE(Category_Map!$A$3:$A$28,CHAR(160),""),CHAR(10),"")),0)),
"Not Found")</f>
        <v>Food</v>
      </c>
      <c r="J6762" t="str">
        <f t="shared" si="105"/>
        <v>Post-COVID</v>
      </c>
    </row>
    <row r="6763" spans="1:10" x14ac:dyDescent="0.35">
      <c r="A6763" t="s">
        <v>34</v>
      </c>
      <c r="B6763">
        <v>2020</v>
      </c>
      <c r="C6763" t="s">
        <v>37</v>
      </c>
      <c r="D6763">
        <v>0</v>
      </c>
      <c r="E6763">
        <v>4</v>
      </c>
      <c r="F6763" s="1">
        <v>43922</v>
      </c>
      <c r="G6763" t="s">
        <v>4</v>
      </c>
      <c r="H6763">
        <v>0</v>
      </c>
      <c r="I6763" t="str" cm="1">
        <f t="array" ref="I6763">IFERROR(
INDEX(Category_Map!$B$3:$B$28,
MATCH(TRIM(SUBSTITUTE(SUBSTITUTE(CLEAN(G6763),CHAR(160),""),CHAR(10),"")),
TRIM(SUBSTITUTE(SUBSTITUTE(Category_Map!$A$3:$A$28,CHAR(160),""),CHAR(10),"")),0)),
"Not Found")</f>
        <v>Food</v>
      </c>
      <c r="J6763" t="str">
        <f t="shared" si="105"/>
        <v>Post-COVID</v>
      </c>
    </row>
    <row r="6764" spans="1:10" x14ac:dyDescent="0.35">
      <c r="A6764" t="s">
        <v>34</v>
      </c>
      <c r="B6764">
        <v>2020</v>
      </c>
      <c r="C6764" t="s">
        <v>37</v>
      </c>
      <c r="D6764">
        <v>0</v>
      </c>
      <c r="E6764">
        <v>4</v>
      </c>
      <c r="F6764" s="1">
        <v>43922</v>
      </c>
      <c r="G6764" t="s">
        <v>5</v>
      </c>
      <c r="H6764">
        <v>148.80000000000001</v>
      </c>
      <c r="I6764" t="str" cm="1">
        <f t="array" ref="I6764">IFERROR(
INDEX(Category_Map!$B$3:$B$28,
MATCH(TRIM(SUBSTITUTE(SUBSTITUTE(CLEAN(G6764),CHAR(160),""),CHAR(10),"")),
TRIM(SUBSTITUTE(SUBSTITUTE(Category_Map!$A$3:$A$28,CHAR(160),""),CHAR(10),"")),0)),
"Not Found")</f>
        <v>Food</v>
      </c>
      <c r="J6764" t="str">
        <f t="shared" si="105"/>
        <v>Post-COVID</v>
      </c>
    </row>
    <row r="6765" spans="1:10" x14ac:dyDescent="0.35">
      <c r="A6765" t="s">
        <v>34</v>
      </c>
      <c r="B6765">
        <v>2020</v>
      </c>
      <c r="C6765" t="s">
        <v>37</v>
      </c>
      <c r="D6765">
        <v>0</v>
      </c>
      <c r="E6765">
        <v>4</v>
      </c>
      <c r="F6765" s="1">
        <v>43922</v>
      </c>
      <c r="G6765" t="s">
        <v>6</v>
      </c>
      <c r="H6765">
        <v>155.6</v>
      </c>
      <c r="I6765" t="str" cm="1">
        <f t="array" ref="I6765">IFERROR(
INDEX(Category_Map!$B$3:$B$28,
MATCH(TRIM(SUBSTITUTE(SUBSTITUTE(CLEAN(G6765),CHAR(160),""),CHAR(10),"")),
TRIM(SUBSTITUTE(SUBSTITUTE(Category_Map!$A$3:$A$28,CHAR(160),""),CHAR(10),"")),0)),
"Not Found")</f>
        <v>Food</v>
      </c>
      <c r="J6765" t="str">
        <f t="shared" si="105"/>
        <v>Post-COVID</v>
      </c>
    </row>
    <row r="6766" spans="1:10" x14ac:dyDescent="0.35">
      <c r="A6766" t="s">
        <v>34</v>
      </c>
      <c r="B6766">
        <v>2020</v>
      </c>
      <c r="C6766" t="s">
        <v>37</v>
      </c>
      <c r="D6766">
        <v>0</v>
      </c>
      <c r="E6766">
        <v>4</v>
      </c>
      <c r="F6766" s="1">
        <v>43922</v>
      </c>
      <c r="G6766" t="s">
        <v>7</v>
      </c>
      <c r="H6766">
        <v>135.1</v>
      </c>
      <c r="I6766" t="str" cm="1">
        <f t="array" ref="I6766">IFERROR(
INDEX(Category_Map!$B$3:$B$28,
MATCH(TRIM(SUBSTITUTE(SUBSTITUTE(CLEAN(G6766),CHAR(160),""),CHAR(10),"")),
TRIM(SUBSTITUTE(SUBSTITUTE(Category_Map!$A$3:$A$28,CHAR(160),""),CHAR(10),"")),0)),
"Not Found")</f>
        <v>Food</v>
      </c>
      <c r="J6766" t="str">
        <f t="shared" si="105"/>
        <v>Post-COVID</v>
      </c>
    </row>
    <row r="6767" spans="1:10" x14ac:dyDescent="0.35">
      <c r="A6767" t="s">
        <v>34</v>
      </c>
      <c r="B6767">
        <v>2020</v>
      </c>
      <c r="C6767" t="s">
        <v>37</v>
      </c>
      <c r="D6767">
        <v>0</v>
      </c>
      <c r="E6767">
        <v>4</v>
      </c>
      <c r="F6767" s="1">
        <v>43922</v>
      </c>
      <c r="G6767" t="s">
        <v>8</v>
      </c>
      <c r="H6767">
        <v>149.9</v>
      </c>
      <c r="I6767" t="str" cm="1">
        <f t="array" ref="I6767">IFERROR(
INDEX(Category_Map!$B$3:$B$28,
MATCH(TRIM(SUBSTITUTE(SUBSTITUTE(CLEAN(G6767),CHAR(160),""),CHAR(10),"")),
TRIM(SUBSTITUTE(SUBSTITUTE(Category_Map!$A$3:$A$28,CHAR(160),""),CHAR(10),"")),0)),
"Not Found")</f>
        <v>Food</v>
      </c>
      <c r="J6767" t="str">
        <f t="shared" si="105"/>
        <v>Post-COVID</v>
      </c>
    </row>
    <row r="6768" spans="1:10" x14ac:dyDescent="0.35">
      <c r="A6768" t="s">
        <v>34</v>
      </c>
      <c r="B6768">
        <v>2020</v>
      </c>
      <c r="C6768" t="s">
        <v>37</v>
      </c>
      <c r="D6768">
        <v>0</v>
      </c>
      <c r="E6768">
        <v>4</v>
      </c>
      <c r="F6768" s="1">
        <v>43922</v>
      </c>
      <c r="G6768" t="s">
        <v>9</v>
      </c>
      <c r="H6768">
        <v>168.6</v>
      </c>
      <c r="I6768" t="str" cm="1">
        <f t="array" ref="I6768">IFERROR(
INDEX(Category_Map!$B$3:$B$28,
MATCH(TRIM(SUBSTITUTE(SUBSTITUTE(CLEAN(G6768),CHAR(160),""),CHAR(10),"")),
TRIM(SUBSTITUTE(SUBSTITUTE(Category_Map!$A$3:$A$28,CHAR(160),""),CHAR(10),"")),0)),
"Not Found")</f>
        <v>Food</v>
      </c>
      <c r="J6768" t="str">
        <f t="shared" si="105"/>
        <v>Post-COVID</v>
      </c>
    </row>
    <row r="6769" spans="1:10" x14ac:dyDescent="0.35">
      <c r="A6769" t="s">
        <v>34</v>
      </c>
      <c r="B6769">
        <v>2020</v>
      </c>
      <c r="C6769" t="s">
        <v>37</v>
      </c>
      <c r="D6769">
        <v>0</v>
      </c>
      <c r="E6769">
        <v>4</v>
      </c>
      <c r="F6769" s="1">
        <v>43922</v>
      </c>
      <c r="G6769" t="s">
        <v>10</v>
      </c>
      <c r="H6769">
        <v>150.4</v>
      </c>
      <c r="I6769" t="str" cm="1">
        <f t="array" ref="I6769">IFERROR(
INDEX(Category_Map!$B$3:$B$28,
MATCH(TRIM(SUBSTITUTE(SUBSTITUTE(CLEAN(G6769),CHAR(160),""),CHAR(10),"")),
TRIM(SUBSTITUTE(SUBSTITUTE(Category_Map!$A$3:$A$28,CHAR(160),""),CHAR(10),"")),0)),
"Not Found")</f>
        <v>Food</v>
      </c>
      <c r="J6769" t="str">
        <f t="shared" si="105"/>
        <v>Post-COVID</v>
      </c>
    </row>
    <row r="6770" spans="1:10" x14ac:dyDescent="0.35">
      <c r="A6770" t="s">
        <v>34</v>
      </c>
      <c r="B6770">
        <v>2020</v>
      </c>
      <c r="C6770" t="s">
        <v>37</v>
      </c>
      <c r="D6770">
        <v>0</v>
      </c>
      <c r="E6770">
        <v>4</v>
      </c>
      <c r="F6770" s="1">
        <v>43922</v>
      </c>
      <c r="G6770" t="s">
        <v>11</v>
      </c>
      <c r="H6770">
        <v>120.3</v>
      </c>
      <c r="I6770" t="str" cm="1">
        <f t="array" ref="I6770">IFERROR(
INDEX(Category_Map!$B$3:$B$28,
MATCH(TRIM(SUBSTITUTE(SUBSTITUTE(CLEAN(G6770),CHAR(160),""),CHAR(10),"")),
TRIM(SUBSTITUTE(SUBSTITUTE(Category_Map!$A$3:$A$28,CHAR(160),""),CHAR(10),"")),0)),
"Not Found")</f>
        <v>Food</v>
      </c>
      <c r="J6770" t="str">
        <f t="shared" si="105"/>
        <v>Post-COVID</v>
      </c>
    </row>
    <row r="6771" spans="1:10" x14ac:dyDescent="0.35">
      <c r="A6771" t="s">
        <v>34</v>
      </c>
      <c r="B6771">
        <v>2020</v>
      </c>
      <c r="C6771" t="s">
        <v>37</v>
      </c>
      <c r="D6771">
        <v>0</v>
      </c>
      <c r="E6771">
        <v>4</v>
      </c>
      <c r="F6771" s="1">
        <v>43922</v>
      </c>
      <c r="G6771" t="s">
        <v>12</v>
      </c>
      <c r="H6771">
        <v>157.1</v>
      </c>
      <c r="I6771" t="str" cm="1">
        <f t="array" ref="I6771">IFERROR(
INDEX(Category_Map!$B$3:$B$28,
MATCH(TRIM(SUBSTITUTE(SUBSTITUTE(CLEAN(G6771),CHAR(160),""),CHAR(10),"")),
TRIM(SUBSTITUTE(SUBSTITUTE(Category_Map!$A$3:$A$28,CHAR(160),""),CHAR(10),"")),0)),
"Not Found")</f>
        <v>Food</v>
      </c>
      <c r="J6771" t="str">
        <f t="shared" si="105"/>
        <v>Post-COVID</v>
      </c>
    </row>
    <row r="6772" spans="1:10" x14ac:dyDescent="0.35">
      <c r="A6772" t="s">
        <v>34</v>
      </c>
      <c r="B6772">
        <v>2020</v>
      </c>
      <c r="C6772" t="s">
        <v>37</v>
      </c>
      <c r="D6772">
        <v>0</v>
      </c>
      <c r="E6772">
        <v>4</v>
      </c>
      <c r="F6772" s="1">
        <v>43922</v>
      </c>
      <c r="G6772" t="s">
        <v>13</v>
      </c>
      <c r="H6772">
        <v>136.80000000000001</v>
      </c>
      <c r="I6772" t="str" cm="1">
        <f t="array" ref="I6772">IFERROR(
INDEX(Category_Map!$B$3:$B$28,
MATCH(TRIM(SUBSTITUTE(SUBSTITUTE(CLEAN(G6772),CHAR(160),""),CHAR(10),"")),
TRIM(SUBSTITUTE(SUBSTITUTE(Category_Map!$A$3:$A$28,CHAR(160),""),CHAR(10),"")),0)),
"Not Found")</f>
        <v>Food and beverages</v>
      </c>
      <c r="J6772" t="str">
        <f t="shared" si="105"/>
        <v>Post-COVID</v>
      </c>
    </row>
    <row r="6773" spans="1:10" x14ac:dyDescent="0.35">
      <c r="A6773" t="s">
        <v>34</v>
      </c>
      <c r="B6773">
        <v>2020</v>
      </c>
      <c r="C6773" t="s">
        <v>37</v>
      </c>
      <c r="D6773">
        <v>0</v>
      </c>
      <c r="E6773">
        <v>4</v>
      </c>
      <c r="F6773" s="1">
        <v>43922</v>
      </c>
      <c r="G6773" t="s">
        <v>14</v>
      </c>
      <c r="H6773">
        <v>0</v>
      </c>
      <c r="I6773" t="str" cm="1">
        <f t="array" ref="I6773">IFERROR(
INDEX(Category_Map!$B$3:$B$28,
MATCH(TRIM(SUBSTITUTE(SUBSTITUTE(CLEAN(G6773),CHAR(160),""),CHAR(10),"")),
TRIM(SUBSTITUTE(SUBSTITUTE(Category_Map!$A$3:$A$28,CHAR(160),""),CHAR(10),"")),0)),
"Not Found")</f>
        <v>Food and beverages</v>
      </c>
      <c r="J6773" t="str">
        <f t="shared" si="105"/>
        <v>Post-COVID</v>
      </c>
    </row>
    <row r="6774" spans="1:10" x14ac:dyDescent="0.35">
      <c r="A6774" t="s">
        <v>34</v>
      </c>
      <c r="B6774">
        <v>2020</v>
      </c>
      <c r="C6774" t="s">
        <v>37</v>
      </c>
      <c r="D6774">
        <v>0</v>
      </c>
      <c r="E6774">
        <v>4</v>
      </c>
      <c r="F6774" s="1">
        <v>43922</v>
      </c>
      <c r="G6774" t="s">
        <v>15</v>
      </c>
      <c r="H6774">
        <v>151.4</v>
      </c>
      <c r="I6774" t="str" cm="1">
        <f t="array" ref="I6774">IFERROR(
INDEX(Category_Map!$B$3:$B$28,
MATCH(TRIM(SUBSTITUTE(SUBSTITUTE(CLEAN(G6774),CHAR(160),""),CHAR(10),"")),
TRIM(SUBSTITUTE(SUBSTITUTE(Category_Map!$A$3:$A$28,CHAR(160),""),CHAR(10),"")),0)),
"Not Found")</f>
        <v>Food and beverages</v>
      </c>
      <c r="J6774" t="str">
        <f t="shared" si="105"/>
        <v>Post-COVID</v>
      </c>
    </row>
    <row r="6775" spans="1:10" x14ac:dyDescent="0.35">
      <c r="A6775" t="s">
        <v>34</v>
      </c>
      <c r="B6775">
        <v>2020</v>
      </c>
      <c r="C6775" t="s">
        <v>37</v>
      </c>
      <c r="D6775">
        <v>0</v>
      </c>
      <c r="E6775">
        <v>4</v>
      </c>
      <c r="F6775" s="1">
        <v>43922</v>
      </c>
      <c r="G6775" t="s">
        <v>16</v>
      </c>
      <c r="H6775">
        <v>0</v>
      </c>
      <c r="I6775" t="str" cm="1">
        <f t="array" ref="I6775">IFERROR(
INDEX(Category_Map!$B$3:$B$28,
MATCH(TRIM(SUBSTITUTE(SUBSTITUTE(CLEAN(G6775),CHAR(160),""),CHAR(10),"")),
TRIM(SUBSTITUTE(SUBSTITUTE(Category_Map!$A$3:$A$28,CHAR(160),""),CHAR(10),"")),0)),
"Not Found")</f>
        <v>Miscellaneous</v>
      </c>
      <c r="J6775" t="str">
        <f t="shared" si="105"/>
        <v>Post-COVID</v>
      </c>
    </row>
    <row r="6776" spans="1:10" x14ac:dyDescent="0.35">
      <c r="A6776" t="s">
        <v>34</v>
      </c>
      <c r="B6776">
        <v>2020</v>
      </c>
      <c r="C6776" t="s">
        <v>37</v>
      </c>
      <c r="D6776">
        <v>0</v>
      </c>
      <c r="E6776">
        <v>4</v>
      </c>
      <c r="F6776" s="1">
        <v>43922</v>
      </c>
      <c r="G6776" t="s">
        <v>17</v>
      </c>
      <c r="H6776">
        <v>0</v>
      </c>
      <c r="I6776" t="str" cm="1">
        <f t="array" ref="I6776">IFERROR(
INDEX(Category_Map!$B$3:$B$28,
MATCH(TRIM(SUBSTITUTE(SUBSTITUTE(CLEAN(G6776),CHAR(160),""),CHAR(10),"")),
TRIM(SUBSTITUTE(SUBSTITUTE(Category_Map!$A$3:$A$28,CHAR(160),""),CHAR(10),"")),0)),
"Not Found")</f>
        <v>Clothing and Footwear</v>
      </c>
      <c r="J6776" t="str">
        <f t="shared" si="105"/>
        <v>Post-COVID</v>
      </c>
    </row>
    <row r="6777" spans="1:10" x14ac:dyDescent="0.35">
      <c r="A6777" t="s">
        <v>34</v>
      </c>
      <c r="B6777">
        <v>2020</v>
      </c>
      <c r="C6777" t="s">
        <v>37</v>
      </c>
      <c r="D6777">
        <v>0</v>
      </c>
      <c r="E6777">
        <v>4</v>
      </c>
      <c r="F6777" s="1">
        <v>43922</v>
      </c>
      <c r="G6777" t="s">
        <v>18</v>
      </c>
      <c r="H6777">
        <v>0</v>
      </c>
      <c r="I6777" t="str" cm="1">
        <f t="array" ref="I6777">IFERROR(
INDEX(Category_Map!$B$3:$B$28,
MATCH(TRIM(SUBSTITUTE(SUBSTITUTE(CLEAN(G6777),CHAR(160),""),CHAR(10),"")),
TRIM(SUBSTITUTE(SUBSTITUTE(Category_Map!$A$3:$A$28,CHAR(160),""),CHAR(10),"")),0)),
"Not Found")</f>
        <v>Clothing and Footwear</v>
      </c>
      <c r="J6777" t="str">
        <f t="shared" si="105"/>
        <v>Post-COVID</v>
      </c>
    </row>
    <row r="6778" spans="1:10" x14ac:dyDescent="0.35">
      <c r="A6778" t="s">
        <v>34</v>
      </c>
      <c r="B6778">
        <v>2020</v>
      </c>
      <c r="C6778" t="s">
        <v>37</v>
      </c>
      <c r="D6778">
        <v>0</v>
      </c>
      <c r="E6778">
        <v>4</v>
      </c>
      <c r="F6778" s="1">
        <v>43922</v>
      </c>
      <c r="G6778" t="s">
        <v>19</v>
      </c>
      <c r="H6778">
        <v>0</v>
      </c>
      <c r="I6778" t="str" cm="1">
        <f t="array" ref="I6778">IFERROR(
INDEX(Category_Map!$B$3:$B$28,
MATCH(TRIM(SUBSTITUTE(SUBSTITUTE(CLEAN(G6778),CHAR(160),""),CHAR(10),"")),
TRIM(SUBSTITUTE(SUBSTITUTE(Category_Map!$A$3:$A$28,CHAR(160),""),CHAR(10),"")),0)),
"Not Found")</f>
        <v>Clothing and Footwear</v>
      </c>
      <c r="J6778" t="str">
        <f t="shared" si="105"/>
        <v>Post-COVID</v>
      </c>
    </row>
    <row r="6779" spans="1:10" x14ac:dyDescent="0.35">
      <c r="A6779" t="s">
        <v>34</v>
      </c>
      <c r="B6779">
        <v>2020</v>
      </c>
      <c r="C6779" t="s">
        <v>37</v>
      </c>
      <c r="D6779">
        <v>0</v>
      </c>
      <c r="E6779">
        <v>4</v>
      </c>
      <c r="F6779" s="1">
        <v>43922</v>
      </c>
      <c r="G6779" t="s">
        <v>20</v>
      </c>
      <c r="H6779">
        <v>155.6</v>
      </c>
      <c r="I6779" t="str" cm="1">
        <f t="array" ref="I6779">IFERROR(
INDEX(Category_Map!$B$3:$B$28,
MATCH(TRIM(SUBSTITUTE(SUBSTITUTE(CLEAN(G6779),CHAR(160),""),CHAR(10),"")),
TRIM(SUBSTITUTE(SUBSTITUTE(Category_Map!$A$3:$A$28,CHAR(160),""),CHAR(10),"")),0)),
"Not Found")</f>
        <v>Housing and Utilities</v>
      </c>
      <c r="J6779" t="str">
        <f t="shared" si="105"/>
        <v>Post-COVID</v>
      </c>
    </row>
    <row r="6780" spans="1:10" x14ac:dyDescent="0.35">
      <c r="A6780" t="s">
        <v>34</v>
      </c>
      <c r="B6780">
        <v>2020</v>
      </c>
      <c r="C6780" t="s">
        <v>37</v>
      </c>
      <c r="D6780">
        <v>0</v>
      </c>
      <c r="E6780">
        <v>4</v>
      </c>
      <c r="F6780" s="1">
        <v>43922</v>
      </c>
      <c r="G6780" t="s">
        <v>21</v>
      </c>
      <c r="H6780">
        <v>144.1</v>
      </c>
      <c r="I6780" t="str" cm="1">
        <f t="array" ref="I6780">IFERROR(
INDEX(Category_Map!$B$3:$B$28,
MATCH(TRIM(SUBSTITUTE(SUBSTITUTE(CLEAN(G6780),CHAR(160),""),CHAR(10),"")),
TRIM(SUBSTITUTE(SUBSTITUTE(Category_Map!$A$3:$A$28,CHAR(160),""),CHAR(10),"")),0)),
"Not Found")</f>
        <v>Fuel and Energy</v>
      </c>
      <c r="J6780" t="str">
        <f t="shared" si="105"/>
        <v>Post-COVID</v>
      </c>
    </row>
    <row r="6781" spans="1:10" x14ac:dyDescent="0.35">
      <c r="A6781" t="s">
        <v>34</v>
      </c>
      <c r="B6781">
        <v>2020</v>
      </c>
      <c r="C6781" t="s">
        <v>37</v>
      </c>
      <c r="D6781">
        <v>0</v>
      </c>
      <c r="E6781">
        <v>4</v>
      </c>
      <c r="F6781" s="1">
        <v>43922</v>
      </c>
      <c r="G6781" t="s">
        <v>22</v>
      </c>
      <c r="H6781">
        <v>0</v>
      </c>
      <c r="I6781" t="str" cm="1">
        <f t="array" ref="I6781">IFERROR(
INDEX(Category_Map!$B$3:$B$28,
MATCH(TRIM(SUBSTITUTE(SUBSTITUTE(CLEAN(G6781),CHAR(160),""),CHAR(10),"")),
TRIM(SUBSTITUTE(SUBSTITUTE(Category_Map!$A$3:$A$28,CHAR(160),""),CHAR(10),"")),0)),
"Not Found")</f>
        <v>Household goods and services</v>
      </c>
      <c r="J6781" t="str">
        <f t="shared" si="105"/>
        <v>Post-COVID</v>
      </c>
    </row>
    <row r="6782" spans="1:10" x14ac:dyDescent="0.35">
      <c r="A6782" t="s">
        <v>34</v>
      </c>
      <c r="B6782">
        <v>2020</v>
      </c>
      <c r="C6782" t="s">
        <v>37</v>
      </c>
      <c r="D6782">
        <v>0</v>
      </c>
      <c r="E6782">
        <v>4</v>
      </c>
      <c r="F6782" s="1">
        <v>43922</v>
      </c>
      <c r="G6782" t="s">
        <v>23</v>
      </c>
      <c r="H6782">
        <v>150.69999999999999</v>
      </c>
      <c r="I6782" t="str" cm="1">
        <f t="array" ref="I6782">IFERROR(
INDEX(Category_Map!$B$3:$B$28,
MATCH(TRIM(SUBSTITUTE(SUBSTITUTE(CLEAN(G6782),CHAR(160),""),CHAR(10),"")),
TRIM(SUBSTITUTE(SUBSTITUTE(Category_Map!$A$3:$A$28,CHAR(160),""),CHAR(10),"")),0)),
"Not Found")</f>
        <v>Health</v>
      </c>
      <c r="J6782" t="str">
        <f t="shared" si="105"/>
        <v>Post-COVID</v>
      </c>
    </row>
    <row r="6783" spans="1:10" x14ac:dyDescent="0.35">
      <c r="A6783" t="s">
        <v>34</v>
      </c>
      <c r="B6783">
        <v>2020</v>
      </c>
      <c r="C6783" t="s">
        <v>37</v>
      </c>
      <c r="D6783">
        <v>0</v>
      </c>
      <c r="E6783">
        <v>4</v>
      </c>
      <c r="F6783" s="1">
        <v>43922</v>
      </c>
      <c r="G6783" t="s">
        <v>24</v>
      </c>
      <c r="H6783">
        <v>0</v>
      </c>
      <c r="I6783" t="str" cm="1">
        <f t="array" ref="I6783">IFERROR(
INDEX(Category_Map!$B$3:$B$28,
MATCH(TRIM(SUBSTITUTE(SUBSTITUTE(CLEAN(G6783),CHAR(160),""),CHAR(10),"")),
TRIM(SUBSTITUTE(SUBSTITUTE(Category_Map!$A$3:$A$28,CHAR(160),""),CHAR(10),"")),0)),
"Not Found")</f>
        <v>Transport &amp; Communication</v>
      </c>
      <c r="J6783" t="str">
        <f t="shared" si="105"/>
        <v>Post-COVID</v>
      </c>
    </row>
    <row r="6784" spans="1:10" x14ac:dyDescent="0.35">
      <c r="A6784" t="s">
        <v>34</v>
      </c>
      <c r="B6784">
        <v>2020</v>
      </c>
      <c r="C6784" t="s">
        <v>37</v>
      </c>
      <c r="D6784">
        <v>0</v>
      </c>
      <c r="E6784">
        <v>4</v>
      </c>
      <c r="F6784" s="1">
        <v>43922</v>
      </c>
      <c r="G6784" t="s">
        <v>25</v>
      </c>
      <c r="H6784">
        <v>0</v>
      </c>
      <c r="I6784" t="str" cm="1">
        <f t="array" ref="I6784">IFERROR(
INDEX(Category_Map!$B$3:$B$28,
MATCH(TRIM(SUBSTITUTE(SUBSTITUTE(CLEAN(G6784),CHAR(160),""),CHAR(10),"")),
TRIM(SUBSTITUTE(SUBSTITUTE(Category_Map!$A$3:$A$28,CHAR(160),""),CHAR(10),"")),0)),
"Not Found")</f>
        <v>Recreation and Personal Care</v>
      </c>
      <c r="J6784" t="str">
        <f t="shared" si="105"/>
        <v>Post-COVID</v>
      </c>
    </row>
    <row r="6785" spans="1:10" x14ac:dyDescent="0.35">
      <c r="A6785" t="s">
        <v>34</v>
      </c>
      <c r="B6785">
        <v>2020</v>
      </c>
      <c r="C6785" t="s">
        <v>37</v>
      </c>
      <c r="D6785">
        <v>0</v>
      </c>
      <c r="E6785">
        <v>4</v>
      </c>
      <c r="F6785" s="1">
        <v>43922</v>
      </c>
      <c r="G6785" t="s">
        <v>26</v>
      </c>
      <c r="H6785">
        <v>0</v>
      </c>
      <c r="I6785" t="str" cm="1">
        <f t="array" ref="I6785">IFERROR(
INDEX(Category_Map!$B$3:$B$28,
MATCH(TRIM(SUBSTITUTE(SUBSTITUTE(CLEAN(G6785),CHAR(160),""),CHAR(10),"")),
TRIM(SUBSTITUTE(SUBSTITUTE(Category_Map!$A$3:$A$28,CHAR(160),""),CHAR(10),"")),0)),
"Not Found")</f>
        <v>Education</v>
      </c>
      <c r="J6785" t="str">
        <f t="shared" si="105"/>
        <v>Post-COVID</v>
      </c>
    </row>
    <row r="6786" spans="1:10" x14ac:dyDescent="0.35">
      <c r="A6786" t="s">
        <v>34</v>
      </c>
      <c r="B6786">
        <v>2020</v>
      </c>
      <c r="C6786" t="s">
        <v>37</v>
      </c>
      <c r="D6786">
        <v>0</v>
      </c>
      <c r="E6786">
        <v>4</v>
      </c>
      <c r="F6786" s="1">
        <v>43922</v>
      </c>
      <c r="G6786" t="s">
        <v>27</v>
      </c>
      <c r="H6786">
        <v>0</v>
      </c>
      <c r="I6786" t="str" cm="1">
        <f t="array" ref="I6786">IFERROR(
INDEX(Category_Map!$B$3:$B$28,
MATCH(TRIM(SUBSTITUTE(SUBSTITUTE(CLEAN(G6786),CHAR(160),""),CHAR(10),"")),
TRIM(SUBSTITUTE(SUBSTITUTE(Category_Map!$A$3:$A$28,CHAR(160),""),CHAR(10),"")),0)),
"Not Found")</f>
        <v>Personal care and effects</v>
      </c>
      <c r="J6786" t="str">
        <f t="shared" ref="J6786:J6849" si="106">IF(F6786 &lt; DATE(2020,3,1), "Pre-COVID", "Post-COVID")</f>
        <v>Post-COVID</v>
      </c>
    </row>
    <row r="6787" spans="1:10" x14ac:dyDescent="0.35">
      <c r="A6787" t="s">
        <v>34</v>
      </c>
      <c r="B6787">
        <v>2020</v>
      </c>
      <c r="C6787" t="s">
        <v>37</v>
      </c>
      <c r="D6787">
        <v>0</v>
      </c>
      <c r="E6787">
        <v>4</v>
      </c>
      <c r="F6787" s="1">
        <v>43922</v>
      </c>
      <c r="G6787" t="s">
        <v>28</v>
      </c>
      <c r="H6787">
        <v>0</v>
      </c>
      <c r="I6787" t="str" cm="1">
        <f t="array" ref="I6787">IFERROR(
INDEX(Category_Map!$B$3:$B$28,
MATCH(TRIM(SUBSTITUTE(SUBSTITUTE(CLEAN(G6787),CHAR(160),""),CHAR(10),"")),
TRIM(SUBSTITUTE(SUBSTITUTE(Category_Map!$A$3:$A$28,CHAR(160),""),CHAR(10),"")),0)),
"Not Found")</f>
        <v>Miscellaneous</v>
      </c>
      <c r="J6787" t="str">
        <f t="shared" si="106"/>
        <v>Post-COVID</v>
      </c>
    </row>
    <row r="6788" spans="1:10" x14ac:dyDescent="0.35">
      <c r="A6788" t="s">
        <v>30</v>
      </c>
      <c r="B6788">
        <v>2020</v>
      </c>
      <c r="C6788" t="s">
        <v>38</v>
      </c>
      <c r="D6788">
        <v>0</v>
      </c>
      <c r="E6788">
        <v>5</v>
      </c>
      <c r="F6788" s="1">
        <v>43952</v>
      </c>
      <c r="G6788" t="s">
        <v>3</v>
      </c>
      <c r="H6788">
        <v>0</v>
      </c>
      <c r="I6788" t="str" cm="1">
        <f t="array" ref="I6788">IFERROR(
INDEX(Category_Map!$B$3:$B$28,
MATCH(TRIM(SUBSTITUTE(SUBSTITUTE(CLEAN(G6788),CHAR(160),""),CHAR(10),"")),
TRIM(SUBSTITUTE(SUBSTITUTE(Category_Map!$A$3:$A$28,CHAR(160),""),CHAR(10),"")),0)),
"Not Found")</f>
        <v>Food</v>
      </c>
      <c r="J6788" t="str">
        <f t="shared" si="106"/>
        <v>Post-COVID</v>
      </c>
    </row>
    <row r="6789" spans="1:10" x14ac:dyDescent="0.35">
      <c r="A6789" t="s">
        <v>30</v>
      </c>
      <c r="B6789">
        <v>2020</v>
      </c>
      <c r="C6789" t="s">
        <v>38</v>
      </c>
      <c r="D6789">
        <v>0</v>
      </c>
      <c r="E6789">
        <v>5</v>
      </c>
      <c r="F6789" s="1">
        <v>43952</v>
      </c>
      <c r="G6789" t="s">
        <v>4</v>
      </c>
      <c r="H6789">
        <v>0</v>
      </c>
      <c r="I6789" t="str" cm="1">
        <f t="array" ref="I6789">IFERROR(
INDEX(Category_Map!$B$3:$B$28,
MATCH(TRIM(SUBSTITUTE(SUBSTITUTE(CLEAN(G6789),CHAR(160),""),CHAR(10),"")),
TRIM(SUBSTITUTE(SUBSTITUTE(Category_Map!$A$3:$A$28,CHAR(160),""),CHAR(10),"")),0)),
"Not Found")</f>
        <v>Food</v>
      </c>
      <c r="J6789" t="str">
        <f t="shared" si="106"/>
        <v>Post-COVID</v>
      </c>
    </row>
    <row r="6790" spans="1:10" x14ac:dyDescent="0.35">
      <c r="A6790" t="s">
        <v>30</v>
      </c>
      <c r="B6790">
        <v>2020</v>
      </c>
      <c r="C6790" t="s">
        <v>38</v>
      </c>
      <c r="D6790">
        <v>0</v>
      </c>
      <c r="E6790">
        <v>5</v>
      </c>
      <c r="F6790" s="1">
        <v>43952</v>
      </c>
      <c r="G6790" t="s">
        <v>5</v>
      </c>
      <c r="H6790">
        <v>0</v>
      </c>
      <c r="I6790" t="str" cm="1">
        <f t="array" ref="I6790">IFERROR(
INDEX(Category_Map!$B$3:$B$28,
MATCH(TRIM(SUBSTITUTE(SUBSTITUTE(CLEAN(G6790),CHAR(160),""),CHAR(10),"")),
TRIM(SUBSTITUTE(SUBSTITUTE(Category_Map!$A$3:$A$28,CHAR(160),""),CHAR(10),"")),0)),
"Not Found")</f>
        <v>Food</v>
      </c>
      <c r="J6790" t="str">
        <f t="shared" si="106"/>
        <v>Post-COVID</v>
      </c>
    </row>
    <row r="6791" spans="1:10" x14ac:dyDescent="0.35">
      <c r="A6791" t="s">
        <v>30</v>
      </c>
      <c r="B6791">
        <v>2020</v>
      </c>
      <c r="C6791" t="s">
        <v>38</v>
      </c>
      <c r="D6791">
        <v>0</v>
      </c>
      <c r="E6791">
        <v>5</v>
      </c>
      <c r="F6791" s="1">
        <v>43952</v>
      </c>
      <c r="G6791" t="s">
        <v>6</v>
      </c>
      <c r="H6791">
        <v>0</v>
      </c>
      <c r="I6791" t="str" cm="1">
        <f t="array" ref="I6791">IFERROR(
INDEX(Category_Map!$B$3:$B$28,
MATCH(TRIM(SUBSTITUTE(SUBSTITUTE(CLEAN(G6791),CHAR(160),""),CHAR(10),"")),
TRIM(SUBSTITUTE(SUBSTITUTE(Category_Map!$A$3:$A$28,CHAR(160),""),CHAR(10),"")),0)),
"Not Found")</f>
        <v>Food</v>
      </c>
      <c r="J6791" t="str">
        <f t="shared" si="106"/>
        <v>Post-COVID</v>
      </c>
    </row>
    <row r="6792" spans="1:10" x14ac:dyDescent="0.35">
      <c r="A6792" t="s">
        <v>30</v>
      </c>
      <c r="B6792">
        <v>2020</v>
      </c>
      <c r="C6792" t="s">
        <v>38</v>
      </c>
      <c r="D6792">
        <v>0</v>
      </c>
      <c r="E6792">
        <v>5</v>
      </c>
      <c r="F6792" s="1">
        <v>43952</v>
      </c>
      <c r="G6792" t="s">
        <v>7</v>
      </c>
      <c r="H6792">
        <v>0</v>
      </c>
      <c r="I6792" t="str" cm="1">
        <f t="array" ref="I6792">IFERROR(
INDEX(Category_Map!$B$3:$B$28,
MATCH(TRIM(SUBSTITUTE(SUBSTITUTE(CLEAN(G6792),CHAR(160),""),CHAR(10),"")),
TRIM(SUBSTITUTE(SUBSTITUTE(Category_Map!$A$3:$A$28,CHAR(160),""),CHAR(10),"")),0)),
"Not Found")</f>
        <v>Food</v>
      </c>
      <c r="J6792" t="str">
        <f t="shared" si="106"/>
        <v>Post-COVID</v>
      </c>
    </row>
    <row r="6793" spans="1:10" x14ac:dyDescent="0.35">
      <c r="A6793" t="s">
        <v>30</v>
      </c>
      <c r="B6793">
        <v>2020</v>
      </c>
      <c r="C6793" t="s">
        <v>38</v>
      </c>
      <c r="D6793">
        <v>0</v>
      </c>
      <c r="E6793">
        <v>5</v>
      </c>
      <c r="F6793" s="1">
        <v>43952</v>
      </c>
      <c r="G6793" t="s">
        <v>8</v>
      </c>
      <c r="H6793">
        <v>0</v>
      </c>
      <c r="I6793" t="str" cm="1">
        <f t="array" ref="I6793">IFERROR(
INDEX(Category_Map!$B$3:$B$28,
MATCH(TRIM(SUBSTITUTE(SUBSTITUTE(CLEAN(G6793),CHAR(160),""),CHAR(10),"")),
TRIM(SUBSTITUTE(SUBSTITUTE(Category_Map!$A$3:$A$28,CHAR(160),""),CHAR(10),"")),0)),
"Not Found")</f>
        <v>Food</v>
      </c>
      <c r="J6793" t="str">
        <f t="shared" si="106"/>
        <v>Post-COVID</v>
      </c>
    </row>
    <row r="6794" spans="1:10" x14ac:dyDescent="0.35">
      <c r="A6794" t="s">
        <v>30</v>
      </c>
      <c r="B6794">
        <v>2020</v>
      </c>
      <c r="C6794" t="s">
        <v>38</v>
      </c>
      <c r="D6794">
        <v>0</v>
      </c>
      <c r="E6794">
        <v>5</v>
      </c>
      <c r="F6794" s="1">
        <v>43952</v>
      </c>
      <c r="G6794" t="s">
        <v>9</v>
      </c>
      <c r="H6794">
        <v>0</v>
      </c>
      <c r="I6794" t="str" cm="1">
        <f t="array" ref="I6794">IFERROR(
INDEX(Category_Map!$B$3:$B$28,
MATCH(TRIM(SUBSTITUTE(SUBSTITUTE(CLEAN(G6794),CHAR(160),""),CHAR(10),"")),
TRIM(SUBSTITUTE(SUBSTITUTE(Category_Map!$A$3:$A$28,CHAR(160),""),CHAR(10),"")),0)),
"Not Found")</f>
        <v>Food</v>
      </c>
      <c r="J6794" t="str">
        <f t="shared" si="106"/>
        <v>Post-COVID</v>
      </c>
    </row>
    <row r="6795" spans="1:10" x14ac:dyDescent="0.35">
      <c r="A6795" t="s">
        <v>30</v>
      </c>
      <c r="B6795">
        <v>2020</v>
      </c>
      <c r="C6795" t="s">
        <v>38</v>
      </c>
      <c r="D6795">
        <v>0</v>
      </c>
      <c r="E6795">
        <v>5</v>
      </c>
      <c r="F6795" s="1">
        <v>43952</v>
      </c>
      <c r="G6795" t="s">
        <v>10</v>
      </c>
      <c r="H6795">
        <v>0</v>
      </c>
      <c r="I6795" t="str" cm="1">
        <f t="array" ref="I6795">IFERROR(
INDEX(Category_Map!$B$3:$B$28,
MATCH(TRIM(SUBSTITUTE(SUBSTITUTE(CLEAN(G6795),CHAR(160),""),CHAR(10),"")),
TRIM(SUBSTITUTE(SUBSTITUTE(Category_Map!$A$3:$A$28,CHAR(160),""),CHAR(10),"")),0)),
"Not Found")</f>
        <v>Food</v>
      </c>
      <c r="J6795" t="str">
        <f t="shared" si="106"/>
        <v>Post-COVID</v>
      </c>
    </row>
    <row r="6796" spans="1:10" x14ac:dyDescent="0.35">
      <c r="A6796" t="s">
        <v>30</v>
      </c>
      <c r="B6796">
        <v>2020</v>
      </c>
      <c r="C6796" t="s">
        <v>38</v>
      </c>
      <c r="D6796">
        <v>0</v>
      </c>
      <c r="E6796">
        <v>5</v>
      </c>
      <c r="F6796" s="1">
        <v>43952</v>
      </c>
      <c r="G6796" t="s">
        <v>11</v>
      </c>
      <c r="H6796">
        <v>0</v>
      </c>
      <c r="I6796" t="str" cm="1">
        <f t="array" ref="I6796">IFERROR(
INDEX(Category_Map!$B$3:$B$28,
MATCH(TRIM(SUBSTITUTE(SUBSTITUTE(CLEAN(G6796),CHAR(160),""),CHAR(10),"")),
TRIM(SUBSTITUTE(SUBSTITUTE(Category_Map!$A$3:$A$28,CHAR(160),""),CHAR(10),"")),0)),
"Not Found")</f>
        <v>Food</v>
      </c>
      <c r="J6796" t="str">
        <f t="shared" si="106"/>
        <v>Post-COVID</v>
      </c>
    </row>
    <row r="6797" spans="1:10" x14ac:dyDescent="0.35">
      <c r="A6797" t="s">
        <v>30</v>
      </c>
      <c r="B6797">
        <v>2020</v>
      </c>
      <c r="C6797" t="s">
        <v>38</v>
      </c>
      <c r="D6797">
        <v>0</v>
      </c>
      <c r="E6797">
        <v>5</v>
      </c>
      <c r="F6797" s="1">
        <v>43952</v>
      </c>
      <c r="G6797" t="s">
        <v>12</v>
      </c>
      <c r="H6797">
        <v>0</v>
      </c>
      <c r="I6797" t="str" cm="1">
        <f t="array" ref="I6797">IFERROR(
INDEX(Category_Map!$B$3:$B$28,
MATCH(TRIM(SUBSTITUTE(SUBSTITUTE(CLEAN(G6797),CHAR(160),""),CHAR(10),"")),
TRIM(SUBSTITUTE(SUBSTITUTE(Category_Map!$A$3:$A$28,CHAR(160),""),CHAR(10),"")),0)),
"Not Found")</f>
        <v>Food</v>
      </c>
      <c r="J6797" t="str">
        <f t="shared" si="106"/>
        <v>Post-COVID</v>
      </c>
    </row>
    <row r="6798" spans="1:10" x14ac:dyDescent="0.35">
      <c r="A6798" t="s">
        <v>30</v>
      </c>
      <c r="B6798">
        <v>2020</v>
      </c>
      <c r="C6798" t="s">
        <v>38</v>
      </c>
      <c r="D6798">
        <v>0</v>
      </c>
      <c r="E6798">
        <v>5</v>
      </c>
      <c r="F6798" s="1">
        <v>43952</v>
      </c>
      <c r="G6798" t="s">
        <v>13</v>
      </c>
      <c r="H6798">
        <v>0</v>
      </c>
      <c r="I6798" t="str" cm="1">
        <f t="array" ref="I6798">IFERROR(
INDEX(Category_Map!$B$3:$B$28,
MATCH(TRIM(SUBSTITUTE(SUBSTITUTE(CLEAN(G6798),CHAR(160),""),CHAR(10),"")),
TRIM(SUBSTITUTE(SUBSTITUTE(Category_Map!$A$3:$A$28,CHAR(160),""),CHAR(10),"")),0)),
"Not Found")</f>
        <v>Food and beverages</v>
      </c>
      <c r="J6798" t="str">
        <f t="shared" si="106"/>
        <v>Post-COVID</v>
      </c>
    </row>
    <row r="6799" spans="1:10" x14ac:dyDescent="0.35">
      <c r="A6799" t="s">
        <v>30</v>
      </c>
      <c r="B6799">
        <v>2020</v>
      </c>
      <c r="C6799" t="s">
        <v>38</v>
      </c>
      <c r="D6799">
        <v>0</v>
      </c>
      <c r="E6799">
        <v>5</v>
      </c>
      <c r="F6799" s="1">
        <v>43952</v>
      </c>
      <c r="G6799" t="s">
        <v>14</v>
      </c>
      <c r="H6799">
        <v>0</v>
      </c>
      <c r="I6799" t="str" cm="1">
        <f t="array" ref="I6799">IFERROR(
INDEX(Category_Map!$B$3:$B$28,
MATCH(TRIM(SUBSTITUTE(SUBSTITUTE(CLEAN(G6799),CHAR(160),""),CHAR(10),"")),
TRIM(SUBSTITUTE(SUBSTITUTE(Category_Map!$A$3:$A$28,CHAR(160),""),CHAR(10),"")),0)),
"Not Found")</f>
        <v>Food and beverages</v>
      </c>
      <c r="J6799" t="str">
        <f t="shared" si="106"/>
        <v>Post-COVID</v>
      </c>
    </row>
    <row r="6800" spans="1:10" x14ac:dyDescent="0.35">
      <c r="A6800" t="s">
        <v>30</v>
      </c>
      <c r="B6800">
        <v>2020</v>
      </c>
      <c r="C6800" t="s">
        <v>38</v>
      </c>
      <c r="D6800">
        <v>0</v>
      </c>
      <c r="E6800">
        <v>5</v>
      </c>
      <c r="F6800" s="1">
        <v>43952</v>
      </c>
      <c r="G6800" t="s">
        <v>15</v>
      </c>
      <c r="H6800">
        <v>0</v>
      </c>
      <c r="I6800" t="str" cm="1">
        <f t="array" ref="I6800">IFERROR(
INDEX(Category_Map!$B$3:$B$28,
MATCH(TRIM(SUBSTITUTE(SUBSTITUTE(CLEAN(G6800),CHAR(160),""),CHAR(10),"")),
TRIM(SUBSTITUTE(SUBSTITUTE(Category_Map!$A$3:$A$28,CHAR(160),""),CHAR(10),"")),0)),
"Not Found")</f>
        <v>Food and beverages</v>
      </c>
      <c r="J6800" t="str">
        <f t="shared" si="106"/>
        <v>Post-COVID</v>
      </c>
    </row>
    <row r="6801" spans="1:10" x14ac:dyDescent="0.35">
      <c r="A6801" t="s">
        <v>30</v>
      </c>
      <c r="B6801">
        <v>2020</v>
      </c>
      <c r="C6801" t="s">
        <v>38</v>
      </c>
      <c r="D6801">
        <v>0</v>
      </c>
      <c r="E6801">
        <v>5</v>
      </c>
      <c r="F6801" s="1">
        <v>43952</v>
      </c>
      <c r="G6801" t="s">
        <v>16</v>
      </c>
      <c r="H6801">
        <v>0</v>
      </c>
      <c r="I6801" t="str" cm="1">
        <f t="array" ref="I6801">IFERROR(
INDEX(Category_Map!$B$3:$B$28,
MATCH(TRIM(SUBSTITUTE(SUBSTITUTE(CLEAN(G6801),CHAR(160),""),CHAR(10),"")),
TRIM(SUBSTITUTE(SUBSTITUTE(Category_Map!$A$3:$A$28,CHAR(160),""),CHAR(10),"")),0)),
"Not Found")</f>
        <v>Miscellaneous</v>
      </c>
      <c r="J6801" t="str">
        <f t="shared" si="106"/>
        <v>Post-COVID</v>
      </c>
    </row>
    <row r="6802" spans="1:10" x14ac:dyDescent="0.35">
      <c r="A6802" t="s">
        <v>30</v>
      </c>
      <c r="B6802">
        <v>2020</v>
      </c>
      <c r="C6802" t="s">
        <v>38</v>
      </c>
      <c r="D6802">
        <v>0</v>
      </c>
      <c r="E6802">
        <v>5</v>
      </c>
      <c r="F6802" s="1">
        <v>43952</v>
      </c>
      <c r="G6802" t="s">
        <v>17</v>
      </c>
      <c r="H6802">
        <v>0</v>
      </c>
      <c r="I6802" t="str" cm="1">
        <f t="array" ref="I6802">IFERROR(
INDEX(Category_Map!$B$3:$B$28,
MATCH(TRIM(SUBSTITUTE(SUBSTITUTE(CLEAN(G6802),CHAR(160),""),CHAR(10),"")),
TRIM(SUBSTITUTE(SUBSTITUTE(Category_Map!$A$3:$A$28,CHAR(160),""),CHAR(10),"")),0)),
"Not Found")</f>
        <v>Clothing and Footwear</v>
      </c>
      <c r="J6802" t="str">
        <f t="shared" si="106"/>
        <v>Post-COVID</v>
      </c>
    </row>
    <row r="6803" spans="1:10" x14ac:dyDescent="0.35">
      <c r="A6803" t="s">
        <v>30</v>
      </c>
      <c r="B6803">
        <v>2020</v>
      </c>
      <c r="C6803" t="s">
        <v>38</v>
      </c>
      <c r="D6803">
        <v>0</v>
      </c>
      <c r="E6803">
        <v>5</v>
      </c>
      <c r="F6803" s="1">
        <v>43952</v>
      </c>
      <c r="G6803" t="s">
        <v>18</v>
      </c>
      <c r="H6803">
        <v>0</v>
      </c>
      <c r="I6803" t="str" cm="1">
        <f t="array" ref="I6803">IFERROR(
INDEX(Category_Map!$B$3:$B$28,
MATCH(TRIM(SUBSTITUTE(SUBSTITUTE(CLEAN(G6803),CHAR(160),""),CHAR(10),"")),
TRIM(SUBSTITUTE(SUBSTITUTE(Category_Map!$A$3:$A$28,CHAR(160),""),CHAR(10),"")),0)),
"Not Found")</f>
        <v>Clothing and Footwear</v>
      </c>
      <c r="J6803" t="str">
        <f t="shared" si="106"/>
        <v>Post-COVID</v>
      </c>
    </row>
    <row r="6804" spans="1:10" x14ac:dyDescent="0.35">
      <c r="A6804" t="s">
        <v>30</v>
      </c>
      <c r="B6804">
        <v>2020</v>
      </c>
      <c r="C6804" t="s">
        <v>38</v>
      </c>
      <c r="D6804">
        <v>0</v>
      </c>
      <c r="E6804">
        <v>5</v>
      </c>
      <c r="F6804" s="1">
        <v>43952</v>
      </c>
      <c r="G6804" t="s">
        <v>19</v>
      </c>
      <c r="H6804">
        <v>0</v>
      </c>
      <c r="I6804" t="str" cm="1">
        <f t="array" ref="I6804">IFERROR(
INDEX(Category_Map!$B$3:$B$28,
MATCH(TRIM(SUBSTITUTE(SUBSTITUTE(CLEAN(G6804),CHAR(160),""),CHAR(10),"")),
TRIM(SUBSTITUTE(SUBSTITUTE(Category_Map!$A$3:$A$28,CHAR(160),""),CHAR(10),"")),0)),
"Not Found")</f>
        <v>Clothing and Footwear</v>
      </c>
      <c r="J6804" t="str">
        <f t="shared" si="106"/>
        <v>Post-COVID</v>
      </c>
    </row>
    <row r="6805" spans="1:10" x14ac:dyDescent="0.35">
      <c r="A6805" t="s">
        <v>30</v>
      </c>
      <c r="B6805">
        <v>2020</v>
      </c>
      <c r="C6805" t="s">
        <v>38</v>
      </c>
      <c r="D6805">
        <v>0</v>
      </c>
      <c r="E6805">
        <v>5</v>
      </c>
      <c r="F6805" s="1">
        <v>43952</v>
      </c>
      <c r="G6805" t="s">
        <v>20</v>
      </c>
      <c r="H6805">
        <v>0</v>
      </c>
      <c r="I6805" t="str" cm="1">
        <f t="array" ref="I6805">IFERROR(
INDEX(Category_Map!$B$3:$B$28,
MATCH(TRIM(SUBSTITUTE(SUBSTITUTE(CLEAN(G6805),CHAR(160),""),CHAR(10),"")),
TRIM(SUBSTITUTE(SUBSTITUTE(Category_Map!$A$3:$A$28,CHAR(160),""),CHAR(10),"")),0)),
"Not Found")</f>
        <v>Housing and Utilities</v>
      </c>
      <c r="J6805" t="str">
        <f t="shared" si="106"/>
        <v>Post-COVID</v>
      </c>
    </row>
    <row r="6806" spans="1:10" x14ac:dyDescent="0.35">
      <c r="A6806" t="s">
        <v>30</v>
      </c>
      <c r="B6806">
        <v>2020</v>
      </c>
      <c r="C6806" t="s">
        <v>38</v>
      </c>
      <c r="D6806">
        <v>0</v>
      </c>
      <c r="E6806">
        <v>5</v>
      </c>
      <c r="F6806" s="1">
        <v>43952</v>
      </c>
      <c r="G6806" t="s">
        <v>21</v>
      </c>
      <c r="H6806">
        <v>0</v>
      </c>
      <c r="I6806" t="str" cm="1">
        <f t="array" ref="I6806">IFERROR(
INDEX(Category_Map!$B$3:$B$28,
MATCH(TRIM(SUBSTITUTE(SUBSTITUTE(CLEAN(G6806),CHAR(160),""),CHAR(10),"")),
TRIM(SUBSTITUTE(SUBSTITUTE(Category_Map!$A$3:$A$28,CHAR(160),""),CHAR(10),"")),0)),
"Not Found")</f>
        <v>Fuel and Energy</v>
      </c>
      <c r="J6806" t="str">
        <f t="shared" si="106"/>
        <v>Post-COVID</v>
      </c>
    </row>
    <row r="6807" spans="1:10" x14ac:dyDescent="0.35">
      <c r="A6807" t="s">
        <v>30</v>
      </c>
      <c r="B6807">
        <v>2020</v>
      </c>
      <c r="C6807" t="s">
        <v>38</v>
      </c>
      <c r="D6807">
        <v>0</v>
      </c>
      <c r="E6807">
        <v>5</v>
      </c>
      <c r="F6807" s="1">
        <v>43952</v>
      </c>
      <c r="G6807" t="s">
        <v>22</v>
      </c>
      <c r="H6807">
        <v>0</v>
      </c>
      <c r="I6807" t="str" cm="1">
        <f t="array" ref="I6807">IFERROR(
INDEX(Category_Map!$B$3:$B$28,
MATCH(TRIM(SUBSTITUTE(SUBSTITUTE(CLEAN(G6807),CHAR(160),""),CHAR(10),"")),
TRIM(SUBSTITUTE(SUBSTITUTE(Category_Map!$A$3:$A$28,CHAR(160),""),CHAR(10),"")),0)),
"Not Found")</f>
        <v>Household goods and services</v>
      </c>
      <c r="J6807" t="str">
        <f t="shared" si="106"/>
        <v>Post-COVID</v>
      </c>
    </row>
    <row r="6808" spans="1:10" x14ac:dyDescent="0.35">
      <c r="A6808" t="s">
        <v>30</v>
      </c>
      <c r="B6808">
        <v>2020</v>
      </c>
      <c r="C6808" t="s">
        <v>38</v>
      </c>
      <c r="D6808">
        <v>0</v>
      </c>
      <c r="E6808">
        <v>5</v>
      </c>
      <c r="F6808" s="1">
        <v>43952</v>
      </c>
      <c r="G6808" t="s">
        <v>23</v>
      </c>
      <c r="H6808">
        <v>0</v>
      </c>
      <c r="I6808" t="str" cm="1">
        <f t="array" ref="I6808">IFERROR(
INDEX(Category_Map!$B$3:$B$28,
MATCH(TRIM(SUBSTITUTE(SUBSTITUTE(CLEAN(G6808),CHAR(160),""),CHAR(10),"")),
TRIM(SUBSTITUTE(SUBSTITUTE(Category_Map!$A$3:$A$28,CHAR(160),""),CHAR(10),"")),0)),
"Not Found")</f>
        <v>Health</v>
      </c>
      <c r="J6808" t="str">
        <f t="shared" si="106"/>
        <v>Post-COVID</v>
      </c>
    </row>
    <row r="6809" spans="1:10" x14ac:dyDescent="0.35">
      <c r="A6809" t="s">
        <v>30</v>
      </c>
      <c r="B6809">
        <v>2020</v>
      </c>
      <c r="C6809" t="s">
        <v>38</v>
      </c>
      <c r="D6809">
        <v>0</v>
      </c>
      <c r="E6809">
        <v>5</v>
      </c>
      <c r="F6809" s="1">
        <v>43952</v>
      </c>
      <c r="G6809" t="s">
        <v>24</v>
      </c>
      <c r="H6809">
        <v>0</v>
      </c>
      <c r="I6809" t="str" cm="1">
        <f t="array" ref="I6809">IFERROR(
INDEX(Category_Map!$B$3:$B$28,
MATCH(TRIM(SUBSTITUTE(SUBSTITUTE(CLEAN(G6809),CHAR(160),""),CHAR(10),"")),
TRIM(SUBSTITUTE(SUBSTITUTE(Category_Map!$A$3:$A$28,CHAR(160),""),CHAR(10),"")),0)),
"Not Found")</f>
        <v>Transport &amp; Communication</v>
      </c>
      <c r="J6809" t="str">
        <f t="shared" si="106"/>
        <v>Post-COVID</v>
      </c>
    </row>
    <row r="6810" spans="1:10" x14ac:dyDescent="0.35">
      <c r="A6810" t="s">
        <v>30</v>
      </c>
      <c r="B6810">
        <v>2020</v>
      </c>
      <c r="C6810" t="s">
        <v>38</v>
      </c>
      <c r="D6810">
        <v>0</v>
      </c>
      <c r="E6810">
        <v>5</v>
      </c>
      <c r="F6810" s="1">
        <v>43952</v>
      </c>
      <c r="G6810" t="s">
        <v>25</v>
      </c>
      <c r="H6810">
        <v>0</v>
      </c>
      <c r="I6810" t="str" cm="1">
        <f t="array" ref="I6810">IFERROR(
INDEX(Category_Map!$B$3:$B$28,
MATCH(TRIM(SUBSTITUTE(SUBSTITUTE(CLEAN(G6810),CHAR(160),""),CHAR(10),"")),
TRIM(SUBSTITUTE(SUBSTITUTE(Category_Map!$A$3:$A$28,CHAR(160),""),CHAR(10),"")),0)),
"Not Found")</f>
        <v>Recreation and Personal Care</v>
      </c>
      <c r="J6810" t="str">
        <f t="shared" si="106"/>
        <v>Post-COVID</v>
      </c>
    </row>
    <row r="6811" spans="1:10" x14ac:dyDescent="0.35">
      <c r="A6811" t="s">
        <v>30</v>
      </c>
      <c r="B6811">
        <v>2020</v>
      </c>
      <c r="C6811" t="s">
        <v>38</v>
      </c>
      <c r="D6811">
        <v>0</v>
      </c>
      <c r="E6811">
        <v>5</v>
      </c>
      <c r="F6811" s="1">
        <v>43952</v>
      </c>
      <c r="G6811" t="s">
        <v>26</v>
      </c>
      <c r="H6811">
        <v>0</v>
      </c>
      <c r="I6811" t="str" cm="1">
        <f t="array" ref="I6811">IFERROR(
INDEX(Category_Map!$B$3:$B$28,
MATCH(TRIM(SUBSTITUTE(SUBSTITUTE(CLEAN(G6811),CHAR(160),""),CHAR(10),"")),
TRIM(SUBSTITUTE(SUBSTITUTE(Category_Map!$A$3:$A$28,CHAR(160),""),CHAR(10),"")),0)),
"Not Found")</f>
        <v>Education</v>
      </c>
      <c r="J6811" t="str">
        <f t="shared" si="106"/>
        <v>Post-COVID</v>
      </c>
    </row>
    <row r="6812" spans="1:10" x14ac:dyDescent="0.35">
      <c r="A6812" t="s">
        <v>30</v>
      </c>
      <c r="B6812">
        <v>2020</v>
      </c>
      <c r="C6812" t="s">
        <v>38</v>
      </c>
      <c r="D6812">
        <v>0</v>
      </c>
      <c r="E6812">
        <v>5</v>
      </c>
      <c r="F6812" s="1">
        <v>43952</v>
      </c>
      <c r="G6812" t="s">
        <v>27</v>
      </c>
      <c r="H6812">
        <v>0</v>
      </c>
      <c r="I6812" t="str" cm="1">
        <f t="array" ref="I6812">IFERROR(
INDEX(Category_Map!$B$3:$B$28,
MATCH(TRIM(SUBSTITUTE(SUBSTITUTE(CLEAN(G6812),CHAR(160),""),CHAR(10),"")),
TRIM(SUBSTITUTE(SUBSTITUTE(Category_Map!$A$3:$A$28,CHAR(160),""),CHAR(10),"")),0)),
"Not Found")</f>
        <v>Personal care and effects</v>
      </c>
      <c r="J6812" t="str">
        <f t="shared" si="106"/>
        <v>Post-COVID</v>
      </c>
    </row>
    <row r="6813" spans="1:10" x14ac:dyDescent="0.35">
      <c r="A6813" t="s">
        <v>30</v>
      </c>
      <c r="B6813">
        <v>2020</v>
      </c>
      <c r="C6813" t="s">
        <v>38</v>
      </c>
      <c r="D6813">
        <v>0</v>
      </c>
      <c r="E6813">
        <v>5</v>
      </c>
      <c r="F6813" s="1">
        <v>43952</v>
      </c>
      <c r="G6813" t="s">
        <v>28</v>
      </c>
      <c r="H6813">
        <v>0</v>
      </c>
      <c r="I6813" t="str" cm="1">
        <f t="array" ref="I6813">IFERROR(
INDEX(Category_Map!$B$3:$B$28,
MATCH(TRIM(SUBSTITUTE(SUBSTITUTE(CLEAN(G6813),CHAR(160),""),CHAR(10),"")),
TRIM(SUBSTITUTE(SUBSTITUTE(Category_Map!$A$3:$A$28,CHAR(160),""),CHAR(10),"")),0)),
"Not Found")</f>
        <v>Miscellaneous</v>
      </c>
      <c r="J6813" t="str">
        <f t="shared" si="106"/>
        <v>Post-COVID</v>
      </c>
    </row>
    <row r="6814" spans="1:10" x14ac:dyDescent="0.35">
      <c r="A6814" t="s">
        <v>33</v>
      </c>
      <c r="B6814">
        <v>2020</v>
      </c>
      <c r="C6814" t="s">
        <v>38</v>
      </c>
      <c r="D6814">
        <v>0</v>
      </c>
      <c r="E6814">
        <v>5</v>
      </c>
      <c r="F6814" s="1">
        <v>43952</v>
      </c>
      <c r="G6814" t="s">
        <v>3</v>
      </c>
      <c r="H6814">
        <v>0</v>
      </c>
      <c r="I6814" t="str" cm="1">
        <f t="array" ref="I6814">IFERROR(
INDEX(Category_Map!$B$3:$B$28,
MATCH(TRIM(SUBSTITUTE(SUBSTITUTE(CLEAN(G6814),CHAR(160),""),CHAR(10),"")),
TRIM(SUBSTITUTE(SUBSTITUTE(Category_Map!$A$3:$A$28,CHAR(160),""),CHAR(10),"")),0)),
"Not Found")</f>
        <v>Food</v>
      </c>
      <c r="J6814" t="str">
        <f t="shared" si="106"/>
        <v>Post-COVID</v>
      </c>
    </row>
    <row r="6815" spans="1:10" x14ac:dyDescent="0.35">
      <c r="A6815" t="s">
        <v>33</v>
      </c>
      <c r="B6815">
        <v>2020</v>
      </c>
      <c r="C6815" t="s">
        <v>38</v>
      </c>
      <c r="D6815">
        <v>0</v>
      </c>
      <c r="E6815">
        <v>5</v>
      </c>
      <c r="F6815" s="1">
        <v>43952</v>
      </c>
      <c r="G6815" t="s">
        <v>4</v>
      </c>
      <c r="H6815">
        <v>0</v>
      </c>
      <c r="I6815" t="str" cm="1">
        <f t="array" ref="I6815">IFERROR(
INDEX(Category_Map!$B$3:$B$28,
MATCH(TRIM(SUBSTITUTE(SUBSTITUTE(CLEAN(G6815),CHAR(160),""),CHAR(10),"")),
TRIM(SUBSTITUTE(SUBSTITUTE(Category_Map!$A$3:$A$28,CHAR(160),""),CHAR(10),"")),0)),
"Not Found")</f>
        <v>Food</v>
      </c>
      <c r="J6815" t="str">
        <f t="shared" si="106"/>
        <v>Post-COVID</v>
      </c>
    </row>
    <row r="6816" spans="1:10" x14ac:dyDescent="0.35">
      <c r="A6816" t="s">
        <v>33</v>
      </c>
      <c r="B6816">
        <v>2020</v>
      </c>
      <c r="C6816" t="s">
        <v>38</v>
      </c>
      <c r="D6816">
        <v>0</v>
      </c>
      <c r="E6816">
        <v>5</v>
      </c>
      <c r="F6816" s="1">
        <v>43952</v>
      </c>
      <c r="G6816" t="s">
        <v>5</v>
      </c>
      <c r="H6816">
        <v>0</v>
      </c>
      <c r="I6816" t="str" cm="1">
        <f t="array" ref="I6816">IFERROR(
INDEX(Category_Map!$B$3:$B$28,
MATCH(TRIM(SUBSTITUTE(SUBSTITUTE(CLEAN(G6816),CHAR(160),""),CHAR(10),"")),
TRIM(SUBSTITUTE(SUBSTITUTE(Category_Map!$A$3:$A$28,CHAR(160),""),CHAR(10),"")),0)),
"Not Found")</f>
        <v>Food</v>
      </c>
      <c r="J6816" t="str">
        <f t="shared" si="106"/>
        <v>Post-COVID</v>
      </c>
    </row>
    <row r="6817" spans="1:10" x14ac:dyDescent="0.35">
      <c r="A6817" t="s">
        <v>33</v>
      </c>
      <c r="B6817">
        <v>2020</v>
      </c>
      <c r="C6817" t="s">
        <v>38</v>
      </c>
      <c r="D6817">
        <v>0</v>
      </c>
      <c r="E6817">
        <v>5</v>
      </c>
      <c r="F6817" s="1">
        <v>43952</v>
      </c>
      <c r="G6817" t="s">
        <v>6</v>
      </c>
      <c r="H6817">
        <v>0</v>
      </c>
      <c r="I6817" t="str" cm="1">
        <f t="array" ref="I6817">IFERROR(
INDEX(Category_Map!$B$3:$B$28,
MATCH(TRIM(SUBSTITUTE(SUBSTITUTE(CLEAN(G6817),CHAR(160),""),CHAR(10),"")),
TRIM(SUBSTITUTE(SUBSTITUTE(Category_Map!$A$3:$A$28,CHAR(160),""),CHAR(10),"")),0)),
"Not Found")</f>
        <v>Food</v>
      </c>
      <c r="J6817" t="str">
        <f t="shared" si="106"/>
        <v>Post-COVID</v>
      </c>
    </row>
    <row r="6818" spans="1:10" x14ac:dyDescent="0.35">
      <c r="A6818" t="s">
        <v>33</v>
      </c>
      <c r="B6818">
        <v>2020</v>
      </c>
      <c r="C6818" t="s">
        <v>38</v>
      </c>
      <c r="D6818">
        <v>0</v>
      </c>
      <c r="E6818">
        <v>5</v>
      </c>
      <c r="F6818" s="1">
        <v>43952</v>
      </c>
      <c r="G6818" t="s">
        <v>7</v>
      </c>
      <c r="H6818">
        <v>0</v>
      </c>
      <c r="I6818" t="str" cm="1">
        <f t="array" ref="I6818">IFERROR(
INDEX(Category_Map!$B$3:$B$28,
MATCH(TRIM(SUBSTITUTE(SUBSTITUTE(CLEAN(G6818),CHAR(160),""),CHAR(10),"")),
TRIM(SUBSTITUTE(SUBSTITUTE(Category_Map!$A$3:$A$28,CHAR(160),""),CHAR(10),"")),0)),
"Not Found")</f>
        <v>Food</v>
      </c>
      <c r="J6818" t="str">
        <f t="shared" si="106"/>
        <v>Post-COVID</v>
      </c>
    </row>
    <row r="6819" spans="1:10" x14ac:dyDescent="0.35">
      <c r="A6819" t="s">
        <v>33</v>
      </c>
      <c r="B6819">
        <v>2020</v>
      </c>
      <c r="C6819" t="s">
        <v>38</v>
      </c>
      <c r="D6819">
        <v>0</v>
      </c>
      <c r="E6819">
        <v>5</v>
      </c>
      <c r="F6819" s="1">
        <v>43952</v>
      </c>
      <c r="G6819" t="s">
        <v>8</v>
      </c>
      <c r="H6819">
        <v>0</v>
      </c>
      <c r="I6819" t="str" cm="1">
        <f t="array" ref="I6819">IFERROR(
INDEX(Category_Map!$B$3:$B$28,
MATCH(TRIM(SUBSTITUTE(SUBSTITUTE(CLEAN(G6819),CHAR(160),""),CHAR(10),"")),
TRIM(SUBSTITUTE(SUBSTITUTE(Category_Map!$A$3:$A$28,CHAR(160),""),CHAR(10),"")),0)),
"Not Found")</f>
        <v>Food</v>
      </c>
      <c r="J6819" t="str">
        <f t="shared" si="106"/>
        <v>Post-COVID</v>
      </c>
    </row>
    <row r="6820" spans="1:10" x14ac:dyDescent="0.35">
      <c r="A6820" t="s">
        <v>33</v>
      </c>
      <c r="B6820">
        <v>2020</v>
      </c>
      <c r="C6820" t="s">
        <v>38</v>
      </c>
      <c r="D6820">
        <v>0</v>
      </c>
      <c r="E6820">
        <v>5</v>
      </c>
      <c r="F6820" s="1">
        <v>43952</v>
      </c>
      <c r="G6820" t="s">
        <v>9</v>
      </c>
      <c r="H6820">
        <v>0</v>
      </c>
      <c r="I6820" t="str" cm="1">
        <f t="array" ref="I6820">IFERROR(
INDEX(Category_Map!$B$3:$B$28,
MATCH(TRIM(SUBSTITUTE(SUBSTITUTE(CLEAN(G6820),CHAR(160),""),CHAR(10),"")),
TRIM(SUBSTITUTE(SUBSTITUTE(Category_Map!$A$3:$A$28,CHAR(160),""),CHAR(10),"")),0)),
"Not Found")</f>
        <v>Food</v>
      </c>
      <c r="J6820" t="str">
        <f t="shared" si="106"/>
        <v>Post-COVID</v>
      </c>
    </row>
    <row r="6821" spans="1:10" x14ac:dyDescent="0.35">
      <c r="A6821" t="s">
        <v>33</v>
      </c>
      <c r="B6821">
        <v>2020</v>
      </c>
      <c r="C6821" t="s">
        <v>38</v>
      </c>
      <c r="D6821">
        <v>0</v>
      </c>
      <c r="E6821">
        <v>5</v>
      </c>
      <c r="F6821" s="1">
        <v>43952</v>
      </c>
      <c r="G6821" t="s">
        <v>10</v>
      </c>
      <c r="H6821">
        <v>0</v>
      </c>
      <c r="I6821" t="str" cm="1">
        <f t="array" ref="I6821">IFERROR(
INDEX(Category_Map!$B$3:$B$28,
MATCH(TRIM(SUBSTITUTE(SUBSTITUTE(CLEAN(G6821),CHAR(160),""),CHAR(10),"")),
TRIM(SUBSTITUTE(SUBSTITUTE(Category_Map!$A$3:$A$28,CHAR(160),""),CHAR(10),"")),0)),
"Not Found")</f>
        <v>Food</v>
      </c>
      <c r="J6821" t="str">
        <f t="shared" si="106"/>
        <v>Post-COVID</v>
      </c>
    </row>
    <row r="6822" spans="1:10" x14ac:dyDescent="0.35">
      <c r="A6822" t="s">
        <v>33</v>
      </c>
      <c r="B6822">
        <v>2020</v>
      </c>
      <c r="C6822" t="s">
        <v>38</v>
      </c>
      <c r="D6822">
        <v>0</v>
      </c>
      <c r="E6822">
        <v>5</v>
      </c>
      <c r="F6822" s="1">
        <v>43952</v>
      </c>
      <c r="G6822" t="s">
        <v>11</v>
      </c>
      <c r="H6822">
        <v>0</v>
      </c>
      <c r="I6822" t="str" cm="1">
        <f t="array" ref="I6822">IFERROR(
INDEX(Category_Map!$B$3:$B$28,
MATCH(TRIM(SUBSTITUTE(SUBSTITUTE(CLEAN(G6822),CHAR(160),""),CHAR(10),"")),
TRIM(SUBSTITUTE(SUBSTITUTE(Category_Map!$A$3:$A$28,CHAR(160),""),CHAR(10),"")),0)),
"Not Found")</f>
        <v>Food</v>
      </c>
      <c r="J6822" t="str">
        <f t="shared" si="106"/>
        <v>Post-COVID</v>
      </c>
    </row>
    <row r="6823" spans="1:10" x14ac:dyDescent="0.35">
      <c r="A6823" t="s">
        <v>33</v>
      </c>
      <c r="B6823">
        <v>2020</v>
      </c>
      <c r="C6823" t="s">
        <v>38</v>
      </c>
      <c r="D6823">
        <v>0</v>
      </c>
      <c r="E6823">
        <v>5</v>
      </c>
      <c r="F6823" s="1">
        <v>43952</v>
      </c>
      <c r="G6823" t="s">
        <v>12</v>
      </c>
      <c r="H6823">
        <v>0</v>
      </c>
      <c r="I6823" t="str" cm="1">
        <f t="array" ref="I6823">IFERROR(
INDEX(Category_Map!$B$3:$B$28,
MATCH(TRIM(SUBSTITUTE(SUBSTITUTE(CLEAN(G6823),CHAR(160),""),CHAR(10),"")),
TRIM(SUBSTITUTE(SUBSTITUTE(Category_Map!$A$3:$A$28,CHAR(160),""),CHAR(10),"")),0)),
"Not Found")</f>
        <v>Food</v>
      </c>
      <c r="J6823" t="str">
        <f t="shared" si="106"/>
        <v>Post-COVID</v>
      </c>
    </row>
    <row r="6824" spans="1:10" x14ac:dyDescent="0.35">
      <c r="A6824" t="s">
        <v>33</v>
      </c>
      <c r="B6824">
        <v>2020</v>
      </c>
      <c r="C6824" t="s">
        <v>38</v>
      </c>
      <c r="D6824">
        <v>0</v>
      </c>
      <c r="E6824">
        <v>5</v>
      </c>
      <c r="F6824" s="1">
        <v>43952</v>
      </c>
      <c r="G6824" t="s">
        <v>13</v>
      </c>
      <c r="H6824">
        <v>0</v>
      </c>
      <c r="I6824" t="str" cm="1">
        <f t="array" ref="I6824">IFERROR(
INDEX(Category_Map!$B$3:$B$28,
MATCH(TRIM(SUBSTITUTE(SUBSTITUTE(CLEAN(G6824),CHAR(160),""),CHAR(10),"")),
TRIM(SUBSTITUTE(SUBSTITUTE(Category_Map!$A$3:$A$28,CHAR(160),""),CHAR(10),"")),0)),
"Not Found")</f>
        <v>Food and beverages</v>
      </c>
      <c r="J6824" t="str">
        <f t="shared" si="106"/>
        <v>Post-COVID</v>
      </c>
    </row>
    <row r="6825" spans="1:10" x14ac:dyDescent="0.35">
      <c r="A6825" t="s">
        <v>33</v>
      </c>
      <c r="B6825">
        <v>2020</v>
      </c>
      <c r="C6825" t="s">
        <v>38</v>
      </c>
      <c r="D6825">
        <v>0</v>
      </c>
      <c r="E6825">
        <v>5</v>
      </c>
      <c r="F6825" s="1">
        <v>43952</v>
      </c>
      <c r="G6825" t="s">
        <v>14</v>
      </c>
      <c r="H6825">
        <v>0</v>
      </c>
      <c r="I6825" t="str" cm="1">
        <f t="array" ref="I6825">IFERROR(
INDEX(Category_Map!$B$3:$B$28,
MATCH(TRIM(SUBSTITUTE(SUBSTITUTE(CLEAN(G6825),CHAR(160),""),CHAR(10),"")),
TRIM(SUBSTITUTE(SUBSTITUTE(Category_Map!$A$3:$A$28,CHAR(160),""),CHAR(10),"")),0)),
"Not Found")</f>
        <v>Food and beverages</v>
      </c>
      <c r="J6825" t="str">
        <f t="shared" si="106"/>
        <v>Post-COVID</v>
      </c>
    </row>
    <row r="6826" spans="1:10" x14ac:dyDescent="0.35">
      <c r="A6826" t="s">
        <v>33</v>
      </c>
      <c r="B6826">
        <v>2020</v>
      </c>
      <c r="C6826" t="s">
        <v>38</v>
      </c>
      <c r="D6826">
        <v>0</v>
      </c>
      <c r="E6826">
        <v>5</v>
      </c>
      <c r="F6826" s="1">
        <v>43952</v>
      </c>
      <c r="G6826" t="s">
        <v>15</v>
      </c>
      <c r="H6826">
        <v>0</v>
      </c>
      <c r="I6826" t="str" cm="1">
        <f t="array" ref="I6826">IFERROR(
INDEX(Category_Map!$B$3:$B$28,
MATCH(TRIM(SUBSTITUTE(SUBSTITUTE(CLEAN(G6826),CHAR(160),""),CHAR(10),"")),
TRIM(SUBSTITUTE(SUBSTITUTE(Category_Map!$A$3:$A$28,CHAR(160),""),CHAR(10),"")),0)),
"Not Found")</f>
        <v>Food and beverages</v>
      </c>
      <c r="J6826" t="str">
        <f t="shared" si="106"/>
        <v>Post-COVID</v>
      </c>
    </row>
    <row r="6827" spans="1:10" x14ac:dyDescent="0.35">
      <c r="A6827" t="s">
        <v>33</v>
      </c>
      <c r="B6827">
        <v>2020</v>
      </c>
      <c r="C6827" t="s">
        <v>38</v>
      </c>
      <c r="D6827">
        <v>0</v>
      </c>
      <c r="E6827">
        <v>5</v>
      </c>
      <c r="F6827" s="1">
        <v>43952</v>
      </c>
      <c r="G6827" t="s">
        <v>16</v>
      </c>
      <c r="H6827">
        <v>0</v>
      </c>
      <c r="I6827" t="str" cm="1">
        <f t="array" ref="I6827">IFERROR(
INDEX(Category_Map!$B$3:$B$28,
MATCH(TRIM(SUBSTITUTE(SUBSTITUTE(CLEAN(G6827),CHAR(160),""),CHAR(10),"")),
TRIM(SUBSTITUTE(SUBSTITUTE(Category_Map!$A$3:$A$28,CHAR(160),""),CHAR(10),"")),0)),
"Not Found")</f>
        <v>Miscellaneous</v>
      </c>
      <c r="J6827" t="str">
        <f t="shared" si="106"/>
        <v>Post-COVID</v>
      </c>
    </row>
    <row r="6828" spans="1:10" x14ac:dyDescent="0.35">
      <c r="A6828" t="s">
        <v>33</v>
      </c>
      <c r="B6828">
        <v>2020</v>
      </c>
      <c r="C6828" t="s">
        <v>38</v>
      </c>
      <c r="D6828">
        <v>0</v>
      </c>
      <c r="E6828">
        <v>5</v>
      </c>
      <c r="F6828" s="1">
        <v>43952</v>
      </c>
      <c r="G6828" t="s">
        <v>17</v>
      </c>
      <c r="H6828">
        <v>0</v>
      </c>
      <c r="I6828" t="str" cm="1">
        <f t="array" ref="I6828">IFERROR(
INDEX(Category_Map!$B$3:$B$28,
MATCH(TRIM(SUBSTITUTE(SUBSTITUTE(CLEAN(G6828),CHAR(160),""),CHAR(10),"")),
TRIM(SUBSTITUTE(SUBSTITUTE(Category_Map!$A$3:$A$28,CHAR(160),""),CHAR(10),"")),0)),
"Not Found")</f>
        <v>Clothing and Footwear</v>
      </c>
      <c r="J6828" t="str">
        <f t="shared" si="106"/>
        <v>Post-COVID</v>
      </c>
    </row>
    <row r="6829" spans="1:10" x14ac:dyDescent="0.35">
      <c r="A6829" t="s">
        <v>33</v>
      </c>
      <c r="B6829">
        <v>2020</v>
      </c>
      <c r="C6829" t="s">
        <v>38</v>
      </c>
      <c r="D6829">
        <v>0</v>
      </c>
      <c r="E6829">
        <v>5</v>
      </c>
      <c r="F6829" s="1">
        <v>43952</v>
      </c>
      <c r="G6829" t="s">
        <v>18</v>
      </c>
      <c r="H6829">
        <v>0</v>
      </c>
      <c r="I6829" t="str" cm="1">
        <f t="array" ref="I6829">IFERROR(
INDEX(Category_Map!$B$3:$B$28,
MATCH(TRIM(SUBSTITUTE(SUBSTITUTE(CLEAN(G6829),CHAR(160),""),CHAR(10),"")),
TRIM(SUBSTITUTE(SUBSTITUTE(Category_Map!$A$3:$A$28,CHAR(160),""),CHAR(10),"")),0)),
"Not Found")</f>
        <v>Clothing and Footwear</v>
      </c>
      <c r="J6829" t="str">
        <f t="shared" si="106"/>
        <v>Post-COVID</v>
      </c>
    </row>
    <row r="6830" spans="1:10" x14ac:dyDescent="0.35">
      <c r="A6830" t="s">
        <v>33</v>
      </c>
      <c r="B6830">
        <v>2020</v>
      </c>
      <c r="C6830" t="s">
        <v>38</v>
      </c>
      <c r="D6830">
        <v>0</v>
      </c>
      <c r="E6830">
        <v>5</v>
      </c>
      <c r="F6830" s="1">
        <v>43952</v>
      </c>
      <c r="G6830" t="s">
        <v>19</v>
      </c>
      <c r="H6830">
        <v>0</v>
      </c>
      <c r="I6830" t="str" cm="1">
        <f t="array" ref="I6830">IFERROR(
INDEX(Category_Map!$B$3:$B$28,
MATCH(TRIM(SUBSTITUTE(SUBSTITUTE(CLEAN(G6830),CHAR(160),""),CHAR(10),"")),
TRIM(SUBSTITUTE(SUBSTITUTE(Category_Map!$A$3:$A$28,CHAR(160),""),CHAR(10),"")),0)),
"Not Found")</f>
        <v>Clothing and Footwear</v>
      </c>
      <c r="J6830" t="str">
        <f t="shared" si="106"/>
        <v>Post-COVID</v>
      </c>
    </row>
    <row r="6831" spans="1:10" x14ac:dyDescent="0.35">
      <c r="A6831" t="s">
        <v>33</v>
      </c>
      <c r="B6831">
        <v>2020</v>
      </c>
      <c r="C6831" t="s">
        <v>38</v>
      </c>
      <c r="D6831">
        <v>0</v>
      </c>
      <c r="E6831">
        <v>5</v>
      </c>
      <c r="F6831" s="1">
        <v>43952</v>
      </c>
      <c r="G6831" t="s">
        <v>20</v>
      </c>
      <c r="H6831">
        <v>0</v>
      </c>
      <c r="I6831" t="str" cm="1">
        <f t="array" ref="I6831">IFERROR(
INDEX(Category_Map!$B$3:$B$28,
MATCH(TRIM(SUBSTITUTE(SUBSTITUTE(CLEAN(G6831),CHAR(160),""),CHAR(10),"")),
TRIM(SUBSTITUTE(SUBSTITUTE(Category_Map!$A$3:$A$28,CHAR(160),""),CHAR(10),"")),0)),
"Not Found")</f>
        <v>Housing and Utilities</v>
      </c>
      <c r="J6831" t="str">
        <f t="shared" si="106"/>
        <v>Post-COVID</v>
      </c>
    </row>
    <row r="6832" spans="1:10" x14ac:dyDescent="0.35">
      <c r="A6832" t="s">
        <v>33</v>
      </c>
      <c r="B6832">
        <v>2020</v>
      </c>
      <c r="C6832" t="s">
        <v>38</v>
      </c>
      <c r="D6832">
        <v>0</v>
      </c>
      <c r="E6832">
        <v>5</v>
      </c>
      <c r="F6832" s="1">
        <v>43952</v>
      </c>
      <c r="G6832" t="s">
        <v>21</v>
      </c>
      <c r="H6832">
        <v>0</v>
      </c>
      <c r="I6832" t="str" cm="1">
        <f t="array" ref="I6832">IFERROR(
INDEX(Category_Map!$B$3:$B$28,
MATCH(TRIM(SUBSTITUTE(SUBSTITUTE(CLEAN(G6832),CHAR(160),""),CHAR(10),"")),
TRIM(SUBSTITUTE(SUBSTITUTE(Category_Map!$A$3:$A$28,CHAR(160),""),CHAR(10),"")),0)),
"Not Found")</f>
        <v>Fuel and Energy</v>
      </c>
      <c r="J6832" t="str">
        <f t="shared" si="106"/>
        <v>Post-COVID</v>
      </c>
    </row>
    <row r="6833" spans="1:10" x14ac:dyDescent="0.35">
      <c r="A6833" t="s">
        <v>33</v>
      </c>
      <c r="B6833">
        <v>2020</v>
      </c>
      <c r="C6833" t="s">
        <v>38</v>
      </c>
      <c r="D6833">
        <v>0</v>
      </c>
      <c r="E6833">
        <v>5</v>
      </c>
      <c r="F6833" s="1">
        <v>43952</v>
      </c>
      <c r="G6833" t="s">
        <v>22</v>
      </c>
      <c r="H6833">
        <v>0</v>
      </c>
      <c r="I6833" t="str" cm="1">
        <f t="array" ref="I6833">IFERROR(
INDEX(Category_Map!$B$3:$B$28,
MATCH(TRIM(SUBSTITUTE(SUBSTITUTE(CLEAN(G6833),CHAR(160),""),CHAR(10),"")),
TRIM(SUBSTITUTE(SUBSTITUTE(Category_Map!$A$3:$A$28,CHAR(160),""),CHAR(10),"")),0)),
"Not Found")</f>
        <v>Household goods and services</v>
      </c>
      <c r="J6833" t="str">
        <f t="shared" si="106"/>
        <v>Post-COVID</v>
      </c>
    </row>
    <row r="6834" spans="1:10" x14ac:dyDescent="0.35">
      <c r="A6834" t="s">
        <v>33</v>
      </c>
      <c r="B6834">
        <v>2020</v>
      </c>
      <c r="C6834" t="s">
        <v>38</v>
      </c>
      <c r="D6834">
        <v>0</v>
      </c>
      <c r="E6834">
        <v>5</v>
      </c>
      <c r="F6834" s="1">
        <v>43952</v>
      </c>
      <c r="G6834" t="s">
        <v>23</v>
      </c>
      <c r="H6834">
        <v>0</v>
      </c>
      <c r="I6834" t="str" cm="1">
        <f t="array" ref="I6834">IFERROR(
INDEX(Category_Map!$B$3:$B$28,
MATCH(TRIM(SUBSTITUTE(SUBSTITUTE(CLEAN(G6834),CHAR(160),""),CHAR(10),"")),
TRIM(SUBSTITUTE(SUBSTITUTE(Category_Map!$A$3:$A$28,CHAR(160),""),CHAR(10),"")),0)),
"Not Found")</f>
        <v>Health</v>
      </c>
      <c r="J6834" t="str">
        <f t="shared" si="106"/>
        <v>Post-COVID</v>
      </c>
    </row>
    <row r="6835" spans="1:10" x14ac:dyDescent="0.35">
      <c r="A6835" t="s">
        <v>33</v>
      </c>
      <c r="B6835">
        <v>2020</v>
      </c>
      <c r="C6835" t="s">
        <v>38</v>
      </c>
      <c r="D6835">
        <v>0</v>
      </c>
      <c r="E6835">
        <v>5</v>
      </c>
      <c r="F6835" s="1">
        <v>43952</v>
      </c>
      <c r="G6835" t="s">
        <v>24</v>
      </c>
      <c r="H6835">
        <v>0</v>
      </c>
      <c r="I6835" t="str" cm="1">
        <f t="array" ref="I6835">IFERROR(
INDEX(Category_Map!$B$3:$B$28,
MATCH(TRIM(SUBSTITUTE(SUBSTITUTE(CLEAN(G6835),CHAR(160),""),CHAR(10),"")),
TRIM(SUBSTITUTE(SUBSTITUTE(Category_Map!$A$3:$A$28,CHAR(160),""),CHAR(10),"")),0)),
"Not Found")</f>
        <v>Transport &amp; Communication</v>
      </c>
      <c r="J6835" t="str">
        <f t="shared" si="106"/>
        <v>Post-COVID</v>
      </c>
    </row>
    <row r="6836" spans="1:10" x14ac:dyDescent="0.35">
      <c r="A6836" t="s">
        <v>33</v>
      </c>
      <c r="B6836">
        <v>2020</v>
      </c>
      <c r="C6836" t="s">
        <v>38</v>
      </c>
      <c r="D6836">
        <v>0</v>
      </c>
      <c r="E6836">
        <v>5</v>
      </c>
      <c r="F6836" s="1">
        <v>43952</v>
      </c>
      <c r="G6836" t="s">
        <v>25</v>
      </c>
      <c r="H6836">
        <v>0</v>
      </c>
      <c r="I6836" t="str" cm="1">
        <f t="array" ref="I6836">IFERROR(
INDEX(Category_Map!$B$3:$B$28,
MATCH(TRIM(SUBSTITUTE(SUBSTITUTE(CLEAN(G6836),CHAR(160),""),CHAR(10),"")),
TRIM(SUBSTITUTE(SUBSTITUTE(Category_Map!$A$3:$A$28,CHAR(160),""),CHAR(10),"")),0)),
"Not Found")</f>
        <v>Recreation and Personal Care</v>
      </c>
      <c r="J6836" t="str">
        <f t="shared" si="106"/>
        <v>Post-COVID</v>
      </c>
    </row>
    <row r="6837" spans="1:10" x14ac:dyDescent="0.35">
      <c r="A6837" t="s">
        <v>33</v>
      </c>
      <c r="B6837">
        <v>2020</v>
      </c>
      <c r="C6837" t="s">
        <v>38</v>
      </c>
      <c r="D6837">
        <v>0</v>
      </c>
      <c r="E6837">
        <v>5</v>
      </c>
      <c r="F6837" s="1">
        <v>43952</v>
      </c>
      <c r="G6837" t="s">
        <v>26</v>
      </c>
      <c r="H6837">
        <v>0</v>
      </c>
      <c r="I6837" t="str" cm="1">
        <f t="array" ref="I6837">IFERROR(
INDEX(Category_Map!$B$3:$B$28,
MATCH(TRIM(SUBSTITUTE(SUBSTITUTE(CLEAN(G6837),CHAR(160),""),CHAR(10),"")),
TRIM(SUBSTITUTE(SUBSTITUTE(Category_Map!$A$3:$A$28,CHAR(160),""),CHAR(10),"")),0)),
"Not Found")</f>
        <v>Education</v>
      </c>
      <c r="J6837" t="str">
        <f t="shared" si="106"/>
        <v>Post-COVID</v>
      </c>
    </row>
    <row r="6838" spans="1:10" x14ac:dyDescent="0.35">
      <c r="A6838" t="s">
        <v>33</v>
      </c>
      <c r="B6838">
        <v>2020</v>
      </c>
      <c r="C6838" t="s">
        <v>38</v>
      </c>
      <c r="D6838">
        <v>0</v>
      </c>
      <c r="E6838">
        <v>5</v>
      </c>
      <c r="F6838" s="1">
        <v>43952</v>
      </c>
      <c r="G6838" t="s">
        <v>27</v>
      </c>
      <c r="H6838">
        <v>0</v>
      </c>
      <c r="I6838" t="str" cm="1">
        <f t="array" ref="I6838">IFERROR(
INDEX(Category_Map!$B$3:$B$28,
MATCH(TRIM(SUBSTITUTE(SUBSTITUTE(CLEAN(G6838),CHAR(160),""),CHAR(10),"")),
TRIM(SUBSTITUTE(SUBSTITUTE(Category_Map!$A$3:$A$28,CHAR(160),""),CHAR(10),"")),0)),
"Not Found")</f>
        <v>Personal care and effects</v>
      </c>
      <c r="J6838" t="str">
        <f t="shared" si="106"/>
        <v>Post-COVID</v>
      </c>
    </row>
    <row r="6839" spans="1:10" x14ac:dyDescent="0.35">
      <c r="A6839" t="s">
        <v>33</v>
      </c>
      <c r="B6839">
        <v>2020</v>
      </c>
      <c r="C6839" t="s">
        <v>38</v>
      </c>
      <c r="D6839">
        <v>0</v>
      </c>
      <c r="E6839">
        <v>5</v>
      </c>
      <c r="F6839" s="1">
        <v>43952</v>
      </c>
      <c r="G6839" t="s">
        <v>28</v>
      </c>
      <c r="H6839">
        <v>0</v>
      </c>
      <c r="I6839" t="str" cm="1">
        <f t="array" ref="I6839">IFERROR(
INDEX(Category_Map!$B$3:$B$28,
MATCH(TRIM(SUBSTITUTE(SUBSTITUTE(CLEAN(G6839),CHAR(160),""),CHAR(10),"")),
TRIM(SUBSTITUTE(SUBSTITUTE(Category_Map!$A$3:$A$28,CHAR(160),""),CHAR(10),"")),0)),
"Not Found")</f>
        <v>Miscellaneous</v>
      </c>
      <c r="J6839" t="str">
        <f t="shared" si="106"/>
        <v>Post-COVID</v>
      </c>
    </row>
    <row r="6840" spans="1:10" x14ac:dyDescent="0.35">
      <c r="A6840" t="s">
        <v>34</v>
      </c>
      <c r="B6840">
        <v>2020</v>
      </c>
      <c r="C6840" t="s">
        <v>38</v>
      </c>
      <c r="D6840">
        <v>0</v>
      </c>
      <c r="E6840">
        <v>5</v>
      </c>
      <c r="F6840" s="1">
        <v>43952</v>
      </c>
      <c r="G6840" t="s">
        <v>3</v>
      </c>
      <c r="H6840">
        <v>0</v>
      </c>
      <c r="I6840" t="str" cm="1">
        <f t="array" ref="I6840">IFERROR(
INDEX(Category_Map!$B$3:$B$28,
MATCH(TRIM(SUBSTITUTE(SUBSTITUTE(CLEAN(G6840),CHAR(160),""),CHAR(10),"")),
TRIM(SUBSTITUTE(SUBSTITUTE(Category_Map!$A$3:$A$28,CHAR(160),""),CHAR(10),"")),0)),
"Not Found")</f>
        <v>Food</v>
      </c>
      <c r="J6840" t="str">
        <f t="shared" si="106"/>
        <v>Post-COVID</v>
      </c>
    </row>
    <row r="6841" spans="1:10" x14ac:dyDescent="0.35">
      <c r="A6841" t="s">
        <v>34</v>
      </c>
      <c r="B6841">
        <v>2020</v>
      </c>
      <c r="C6841" t="s">
        <v>38</v>
      </c>
      <c r="D6841">
        <v>0</v>
      </c>
      <c r="E6841">
        <v>5</v>
      </c>
      <c r="F6841" s="1">
        <v>43952</v>
      </c>
      <c r="G6841" t="s">
        <v>4</v>
      </c>
      <c r="H6841">
        <v>0</v>
      </c>
      <c r="I6841" t="str" cm="1">
        <f t="array" ref="I6841">IFERROR(
INDEX(Category_Map!$B$3:$B$28,
MATCH(TRIM(SUBSTITUTE(SUBSTITUTE(CLEAN(G6841),CHAR(160),""),CHAR(10),"")),
TRIM(SUBSTITUTE(SUBSTITUTE(Category_Map!$A$3:$A$28,CHAR(160),""),CHAR(10),"")),0)),
"Not Found")</f>
        <v>Food</v>
      </c>
      <c r="J6841" t="str">
        <f t="shared" si="106"/>
        <v>Post-COVID</v>
      </c>
    </row>
    <row r="6842" spans="1:10" x14ac:dyDescent="0.35">
      <c r="A6842" t="s">
        <v>34</v>
      </c>
      <c r="B6842">
        <v>2020</v>
      </c>
      <c r="C6842" t="s">
        <v>38</v>
      </c>
      <c r="D6842">
        <v>0</v>
      </c>
      <c r="E6842">
        <v>5</v>
      </c>
      <c r="F6842" s="1">
        <v>43952</v>
      </c>
      <c r="G6842" t="s">
        <v>5</v>
      </c>
      <c r="H6842">
        <v>0</v>
      </c>
      <c r="I6842" t="str" cm="1">
        <f t="array" ref="I6842">IFERROR(
INDEX(Category_Map!$B$3:$B$28,
MATCH(TRIM(SUBSTITUTE(SUBSTITUTE(CLEAN(G6842),CHAR(160),""),CHAR(10),"")),
TRIM(SUBSTITUTE(SUBSTITUTE(Category_Map!$A$3:$A$28,CHAR(160),""),CHAR(10),"")),0)),
"Not Found")</f>
        <v>Food</v>
      </c>
      <c r="J6842" t="str">
        <f t="shared" si="106"/>
        <v>Post-COVID</v>
      </c>
    </row>
    <row r="6843" spans="1:10" x14ac:dyDescent="0.35">
      <c r="A6843" t="s">
        <v>34</v>
      </c>
      <c r="B6843">
        <v>2020</v>
      </c>
      <c r="C6843" t="s">
        <v>38</v>
      </c>
      <c r="D6843">
        <v>0</v>
      </c>
      <c r="E6843">
        <v>5</v>
      </c>
      <c r="F6843" s="1">
        <v>43952</v>
      </c>
      <c r="G6843" t="s">
        <v>6</v>
      </c>
      <c r="H6843">
        <v>0</v>
      </c>
      <c r="I6843" t="str" cm="1">
        <f t="array" ref="I6843">IFERROR(
INDEX(Category_Map!$B$3:$B$28,
MATCH(TRIM(SUBSTITUTE(SUBSTITUTE(CLEAN(G6843),CHAR(160),""),CHAR(10),"")),
TRIM(SUBSTITUTE(SUBSTITUTE(Category_Map!$A$3:$A$28,CHAR(160),""),CHAR(10),"")),0)),
"Not Found")</f>
        <v>Food</v>
      </c>
      <c r="J6843" t="str">
        <f t="shared" si="106"/>
        <v>Post-COVID</v>
      </c>
    </row>
    <row r="6844" spans="1:10" x14ac:dyDescent="0.35">
      <c r="A6844" t="s">
        <v>34</v>
      </c>
      <c r="B6844">
        <v>2020</v>
      </c>
      <c r="C6844" t="s">
        <v>38</v>
      </c>
      <c r="D6844">
        <v>0</v>
      </c>
      <c r="E6844">
        <v>5</v>
      </c>
      <c r="F6844" s="1">
        <v>43952</v>
      </c>
      <c r="G6844" t="s">
        <v>7</v>
      </c>
      <c r="H6844">
        <v>0</v>
      </c>
      <c r="I6844" t="str" cm="1">
        <f t="array" ref="I6844">IFERROR(
INDEX(Category_Map!$B$3:$B$28,
MATCH(TRIM(SUBSTITUTE(SUBSTITUTE(CLEAN(G6844),CHAR(160),""),CHAR(10),"")),
TRIM(SUBSTITUTE(SUBSTITUTE(Category_Map!$A$3:$A$28,CHAR(160),""),CHAR(10),"")),0)),
"Not Found")</f>
        <v>Food</v>
      </c>
      <c r="J6844" t="str">
        <f t="shared" si="106"/>
        <v>Post-COVID</v>
      </c>
    </row>
    <row r="6845" spans="1:10" x14ac:dyDescent="0.35">
      <c r="A6845" t="s">
        <v>34</v>
      </c>
      <c r="B6845">
        <v>2020</v>
      </c>
      <c r="C6845" t="s">
        <v>38</v>
      </c>
      <c r="D6845">
        <v>0</v>
      </c>
      <c r="E6845">
        <v>5</v>
      </c>
      <c r="F6845" s="1">
        <v>43952</v>
      </c>
      <c r="G6845" t="s">
        <v>8</v>
      </c>
      <c r="H6845">
        <v>0</v>
      </c>
      <c r="I6845" t="str" cm="1">
        <f t="array" ref="I6845">IFERROR(
INDEX(Category_Map!$B$3:$B$28,
MATCH(TRIM(SUBSTITUTE(SUBSTITUTE(CLEAN(G6845),CHAR(160),""),CHAR(10),"")),
TRIM(SUBSTITUTE(SUBSTITUTE(Category_Map!$A$3:$A$28,CHAR(160),""),CHAR(10),"")),0)),
"Not Found")</f>
        <v>Food</v>
      </c>
      <c r="J6845" t="str">
        <f t="shared" si="106"/>
        <v>Post-COVID</v>
      </c>
    </row>
    <row r="6846" spans="1:10" x14ac:dyDescent="0.35">
      <c r="A6846" t="s">
        <v>34</v>
      </c>
      <c r="B6846">
        <v>2020</v>
      </c>
      <c r="C6846" t="s">
        <v>38</v>
      </c>
      <c r="D6846">
        <v>0</v>
      </c>
      <c r="E6846">
        <v>5</v>
      </c>
      <c r="F6846" s="1">
        <v>43952</v>
      </c>
      <c r="G6846" t="s">
        <v>9</v>
      </c>
      <c r="H6846">
        <v>0</v>
      </c>
      <c r="I6846" t="str" cm="1">
        <f t="array" ref="I6846">IFERROR(
INDEX(Category_Map!$B$3:$B$28,
MATCH(TRIM(SUBSTITUTE(SUBSTITUTE(CLEAN(G6846),CHAR(160),""),CHAR(10),"")),
TRIM(SUBSTITUTE(SUBSTITUTE(Category_Map!$A$3:$A$28,CHAR(160),""),CHAR(10),"")),0)),
"Not Found")</f>
        <v>Food</v>
      </c>
      <c r="J6846" t="str">
        <f t="shared" si="106"/>
        <v>Post-COVID</v>
      </c>
    </row>
    <row r="6847" spans="1:10" x14ac:dyDescent="0.35">
      <c r="A6847" t="s">
        <v>34</v>
      </c>
      <c r="B6847">
        <v>2020</v>
      </c>
      <c r="C6847" t="s">
        <v>38</v>
      </c>
      <c r="D6847">
        <v>0</v>
      </c>
      <c r="E6847">
        <v>5</v>
      </c>
      <c r="F6847" s="1">
        <v>43952</v>
      </c>
      <c r="G6847" t="s">
        <v>10</v>
      </c>
      <c r="H6847">
        <v>0</v>
      </c>
      <c r="I6847" t="str" cm="1">
        <f t="array" ref="I6847">IFERROR(
INDEX(Category_Map!$B$3:$B$28,
MATCH(TRIM(SUBSTITUTE(SUBSTITUTE(CLEAN(G6847),CHAR(160),""),CHAR(10),"")),
TRIM(SUBSTITUTE(SUBSTITUTE(Category_Map!$A$3:$A$28,CHAR(160),""),CHAR(10),"")),0)),
"Not Found")</f>
        <v>Food</v>
      </c>
      <c r="J6847" t="str">
        <f t="shared" si="106"/>
        <v>Post-COVID</v>
      </c>
    </row>
    <row r="6848" spans="1:10" x14ac:dyDescent="0.35">
      <c r="A6848" t="s">
        <v>34</v>
      </c>
      <c r="B6848">
        <v>2020</v>
      </c>
      <c r="C6848" t="s">
        <v>38</v>
      </c>
      <c r="D6848">
        <v>0</v>
      </c>
      <c r="E6848">
        <v>5</v>
      </c>
      <c r="F6848" s="1">
        <v>43952</v>
      </c>
      <c r="G6848" t="s">
        <v>11</v>
      </c>
      <c r="H6848">
        <v>0</v>
      </c>
      <c r="I6848" t="str" cm="1">
        <f t="array" ref="I6848">IFERROR(
INDEX(Category_Map!$B$3:$B$28,
MATCH(TRIM(SUBSTITUTE(SUBSTITUTE(CLEAN(G6848),CHAR(160),""),CHAR(10),"")),
TRIM(SUBSTITUTE(SUBSTITUTE(Category_Map!$A$3:$A$28,CHAR(160),""),CHAR(10),"")),0)),
"Not Found")</f>
        <v>Food</v>
      </c>
      <c r="J6848" t="str">
        <f t="shared" si="106"/>
        <v>Post-COVID</v>
      </c>
    </row>
    <row r="6849" spans="1:10" x14ac:dyDescent="0.35">
      <c r="A6849" t="s">
        <v>34</v>
      </c>
      <c r="B6849">
        <v>2020</v>
      </c>
      <c r="C6849" t="s">
        <v>38</v>
      </c>
      <c r="D6849">
        <v>0</v>
      </c>
      <c r="E6849">
        <v>5</v>
      </c>
      <c r="F6849" s="1">
        <v>43952</v>
      </c>
      <c r="G6849" t="s">
        <v>12</v>
      </c>
      <c r="H6849">
        <v>0</v>
      </c>
      <c r="I6849" t="str" cm="1">
        <f t="array" ref="I6849">IFERROR(
INDEX(Category_Map!$B$3:$B$28,
MATCH(TRIM(SUBSTITUTE(SUBSTITUTE(CLEAN(G6849),CHAR(160),""),CHAR(10),"")),
TRIM(SUBSTITUTE(SUBSTITUTE(Category_Map!$A$3:$A$28,CHAR(160),""),CHAR(10),"")),0)),
"Not Found")</f>
        <v>Food</v>
      </c>
      <c r="J6849" t="str">
        <f t="shared" si="106"/>
        <v>Post-COVID</v>
      </c>
    </row>
    <row r="6850" spans="1:10" x14ac:dyDescent="0.35">
      <c r="A6850" t="s">
        <v>34</v>
      </c>
      <c r="B6850">
        <v>2020</v>
      </c>
      <c r="C6850" t="s">
        <v>38</v>
      </c>
      <c r="D6850">
        <v>0</v>
      </c>
      <c r="E6850">
        <v>5</v>
      </c>
      <c r="F6850" s="1">
        <v>43952</v>
      </c>
      <c r="G6850" t="s">
        <v>13</v>
      </c>
      <c r="H6850">
        <v>0</v>
      </c>
      <c r="I6850" t="str" cm="1">
        <f t="array" ref="I6850">IFERROR(
INDEX(Category_Map!$B$3:$B$28,
MATCH(TRIM(SUBSTITUTE(SUBSTITUTE(CLEAN(G6850),CHAR(160),""),CHAR(10),"")),
TRIM(SUBSTITUTE(SUBSTITUTE(Category_Map!$A$3:$A$28,CHAR(160),""),CHAR(10),"")),0)),
"Not Found")</f>
        <v>Food and beverages</v>
      </c>
      <c r="J6850" t="str">
        <f t="shared" ref="J6850:J6913" si="107">IF(F6850 &lt; DATE(2020,3,1), "Pre-COVID", "Post-COVID")</f>
        <v>Post-COVID</v>
      </c>
    </row>
    <row r="6851" spans="1:10" x14ac:dyDescent="0.35">
      <c r="A6851" t="s">
        <v>34</v>
      </c>
      <c r="B6851">
        <v>2020</v>
      </c>
      <c r="C6851" t="s">
        <v>38</v>
      </c>
      <c r="D6851">
        <v>0</v>
      </c>
      <c r="E6851">
        <v>5</v>
      </c>
      <c r="F6851" s="1">
        <v>43952</v>
      </c>
      <c r="G6851" t="s">
        <v>14</v>
      </c>
      <c r="H6851">
        <v>0</v>
      </c>
      <c r="I6851" t="str" cm="1">
        <f t="array" ref="I6851">IFERROR(
INDEX(Category_Map!$B$3:$B$28,
MATCH(TRIM(SUBSTITUTE(SUBSTITUTE(CLEAN(G6851),CHAR(160),""),CHAR(10),"")),
TRIM(SUBSTITUTE(SUBSTITUTE(Category_Map!$A$3:$A$28,CHAR(160),""),CHAR(10),"")),0)),
"Not Found")</f>
        <v>Food and beverages</v>
      </c>
      <c r="J6851" t="str">
        <f t="shared" si="107"/>
        <v>Post-COVID</v>
      </c>
    </row>
    <row r="6852" spans="1:10" x14ac:dyDescent="0.35">
      <c r="A6852" t="s">
        <v>34</v>
      </c>
      <c r="B6852">
        <v>2020</v>
      </c>
      <c r="C6852" t="s">
        <v>38</v>
      </c>
      <c r="D6852">
        <v>0</v>
      </c>
      <c r="E6852">
        <v>5</v>
      </c>
      <c r="F6852" s="1">
        <v>43952</v>
      </c>
      <c r="G6852" t="s">
        <v>15</v>
      </c>
      <c r="H6852">
        <v>0</v>
      </c>
      <c r="I6852" t="str" cm="1">
        <f t="array" ref="I6852">IFERROR(
INDEX(Category_Map!$B$3:$B$28,
MATCH(TRIM(SUBSTITUTE(SUBSTITUTE(CLEAN(G6852),CHAR(160),""),CHAR(10),"")),
TRIM(SUBSTITUTE(SUBSTITUTE(Category_Map!$A$3:$A$28,CHAR(160),""),CHAR(10),"")),0)),
"Not Found")</f>
        <v>Food and beverages</v>
      </c>
      <c r="J6852" t="str">
        <f t="shared" si="107"/>
        <v>Post-COVID</v>
      </c>
    </row>
    <row r="6853" spans="1:10" x14ac:dyDescent="0.35">
      <c r="A6853" t="s">
        <v>34</v>
      </c>
      <c r="B6853">
        <v>2020</v>
      </c>
      <c r="C6853" t="s">
        <v>38</v>
      </c>
      <c r="D6853">
        <v>0</v>
      </c>
      <c r="E6853">
        <v>5</v>
      </c>
      <c r="F6853" s="1">
        <v>43952</v>
      </c>
      <c r="G6853" t="s">
        <v>16</v>
      </c>
      <c r="H6853">
        <v>0</v>
      </c>
      <c r="I6853" t="str" cm="1">
        <f t="array" ref="I6853">IFERROR(
INDEX(Category_Map!$B$3:$B$28,
MATCH(TRIM(SUBSTITUTE(SUBSTITUTE(CLEAN(G6853),CHAR(160),""),CHAR(10),"")),
TRIM(SUBSTITUTE(SUBSTITUTE(Category_Map!$A$3:$A$28,CHAR(160),""),CHAR(10),"")),0)),
"Not Found")</f>
        <v>Miscellaneous</v>
      </c>
      <c r="J6853" t="str">
        <f t="shared" si="107"/>
        <v>Post-COVID</v>
      </c>
    </row>
    <row r="6854" spans="1:10" x14ac:dyDescent="0.35">
      <c r="A6854" t="s">
        <v>34</v>
      </c>
      <c r="B6854">
        <v>2020</v>
      </c>
      <c r="C6854" t="s">
        <v>38</v>
      </c>
      <c r="D6854">
        <v>0</v>
      </c>
      <c r="E6854">
        <v>5</v>
      </c>
      <c r="F6854" s="1">
        <v>43952</v>
      </c>
      <c r="G6854" t="s">
        <v>17</v>
      </c>
      <c r="H6854">
        <v>0</v>
      </c>
      <c r="I6854" t="str" cm="1">
        <f t="array" ref="I6854">IFERROR(
INDEX(Category_Map!$B$3:$B$28,
MATCH(TRIM(SUBSTITUTE(SUBSTITUTE(CLEAN(G6854),CHAR(160),""),CHAR(10),"")),
TRIM(SUBSTITUTE(SUBSTITUTE(Category_Map!$A$3:$A$28,CHAR(160),""),CHAR(10),"")),0)),
"Not Found")</f>
        <v>Clothing and Footwear</v>
      </c>
      <c r="J6854" t="str">
        <f t="shared" si="107"/>
        <v>Post-COVID</v>
      </c>
    </row>
    <row r="6855" spans="1:10" x14ac:dyDescent="0.35">
      <c r="A6855" t="s">
        <v>34</v>
      </c>
      <c r="B6855">
        <v>2020</v>
      </c>
      <c r="C6855" t="s">
        <v>38</v>
      </c>
      <c r="D6855">
        <v>0</v>
      </c>
      <c r="E6855">
        <v>5</v>
      </c>
      <c r="F6855" s="1">
        <v>43952</v>
      </c>
      <c r="G6855" t="s">
        <v>18</v>
      </c>
      <c r="H6855">
        <v>0</v>
      </c>
      <c r="I6855" t="str" cm="1">
        <f t="array" ref="I6855">IFERROR(
INDEX(Category_Map!$B$3:$B$28,
MATCH(TRIM(SUBSTITUTE(SUBSTITUTE(CLEAN(G6855),CHAR(160),""),CHAR(10),"")),
TRIM(SUBSTITUTE(SUBSTITUTE(Category_Map!$A$3:$A$28,CHAR(160),""),CHAR(10),"")),0)),
"Not Found")</f>
        <v>Clothing and Footwear</v>
      </c>
      <c r="J6855" t="str">
        <f t="shared" si="107"/>
        <v>Post-COVID</v>
      </c>
    </row>
    <row r="6856" spans="1:10" x14ac:dyDescent="0.35">
      <c r="A6856" t="s">
        <v>34</v>
      </c>
      <c r="B6856">
        <v>2020</v>
      </c>
      <c r="C6856" t="s">
        <v>38</v>
      </c>
      <c r="D6856">
        <v>0</v>
      </c>
      <c r="E6856">
        <v>5</v>
      </c>
      <c r="F6856" s="1">
        <v>43952</v>
      </c>
      <c r="G6856" t="s">
        <v>19</v>
      </c>
      <c r="H6856">
        <v>0</v>
      </c>
      <c r="I6856" t="str" cm="1">
        <f t="array" ref="I6856">IFERROR(
INDEX(Category_Map!$B$3:$B$28,
MATCH(TRIM(SUBSTITUTE(SUBSTITUTE(CLEAN(G6856),CHAR(160),""),CHAR(10),"")),
TRIM(SUBSTITUTE(SUBSTITUTE(Category_Map!$A$3:$A$28,CHAR(160),""),CHAR(10),"")),0)),
"Not Found")</f>
        <v>Clothing and Footwear</v>
      </c>
      <c r="J6856" t="str">
        <f t="shared" si="107"/>
        <v>Post-COVID</v>
      </c>
    </row>
    <row r="6857" spans="1:10" x14ac:dyDescent="0.35">
      <c r="A6857" t="s">
        <v>34</v>
      </c>
      <c r="B6857">
        <v>2020</v>
      </c>
      <c r="C6857" t="s">
        <v>38</v>
      </c>
      <c r="D6857">
        <v>0</v>
      </c>
      <c r="E6857">
        <v>5</v>
      </c>
      <c r="F6857" s="1">
        <v>43952</v>
      </c>
      <c r="G6857" t="s">
        <v>20</v>
      </c>
      <c r="H6857">
        <v>0</v>
      </c>
      <c r="I6857" t="str" cm="1">
        <f t="array" ref="I6857">IFERROR(
INDEX(Category_Map!$B$3:$B$28,
MATCH(TRIM(SUBSTITUTE(SUBSTITUTE(CLEAN(G6857),CHAR(160),""),CHAR(10),"")),
TRIM(SUBSTITUTE(SUBSTITUTE(Category_Map!$A$3:$A$28,CHAR(160),""),CHAR(10),"")),0)),
"Not Found")</f>
        <v>Housing and Utilities</v>
      </c>
      <c r="J6857" t="str">
        <f t="shared" si="107"/>
        <v>Post-COVID</v>
      </c>
    </row>
    <row r="6858" spans="1:10" x14ac:dyDescent="0.35">
      <c r="A6858" t="s">
        <v>34</v>
      </c>
      <c r="B6858">
        <v>2020</v>
      </c>
      <c r="C6858" t="s">
        <v>38</v>
      </c>
      <c r="D6858">
        <v>0</v>
      </c>
      <c r="E6858">
        <v>5</v>
      </c>
      <c r="F6858" s="1">
        <v>43952</v>
      </c>
      <c r="G6858" t="s">
        <v>21</v>
      </c>
      <c r="H6858">
        <v>0</v>
      </c>
      <c r="I6858" t="str" cm="1">
        <f t="array" ref="I6858">IFERROR(
INDEX(Category_Map!$B$3:$B$28,
MATCH(TRIM(SUBSTITUTE(SUBSTITUTE(CLEAN(G6858),CHAR(160),""),CHAR(10),"")),
TRIM(SUBSTITUTE(SUBSTITUTE(Category_Map!$A$3:$A$28,CHAR(160),""),CHAR(10),"")),0)),
"Not Found")</f>
        <v>Fuel and Energy</v>
      </c>
      <c r="J6858" t="str">
        <f t="shared" si="107"/>
        <v>Post-COVID</v>
      </c>
    </row>
    <row r="6859" spans="1:10" x14ac:dyDescent="0.35">
      <c r="A6859" t="s">
        <v>34</v>
      </c>
      <c r="B6859">
        <v>2020</v>
      </c>
      <c r="C6859" t="s">
        <v>38</v>
      </c>
      <c r="D6859">
        <v>0</v>
      </c>
      <c r="E6859">
        <v>5</v>
      </c>
      <c r="F6859" s="1">
        <v>43952</v>
      </c>
      <c r="G6859" t="s">
        <v>22</v>
      </c>
      <c r="H6859">
        <v>0</v>
      </c>
      <c r="I6859" t="str" cm="1">
        <f t="array" ref="I6859">IFERROR(
INDEX(Category_Map!$B$3:$B$28,
MATCH(TRIM(SUBSTITUTE(SUBSTITUTE(CLEAN(G6859),CHAR(160),""),CHAR(10),"")),
TRIM(SUBSTITUTE(SUBSTITUTE(Category_Map!$A$3:$A$28,CHAR(160),""),CHAR(10),"")),0)),
"Not Found")</f>
        <v>Household goods and services</v>
      </c>
      <c r="J6859" t="str">
        <f t="shared" si="107"/>
        <v>Post-COVID</v>
      </c>
    </row>
    <row r="6860" spans="1:10" x14ac:dyDescent="0.35">
      <c r="A6860" t="s">
        <v>34</v>
      </c>
      <c r="B6860">
        <v>2020</v>
      </c>
      <c r="C6860" t="s">
        <v>38</v>
      </c>
      <c r="D6860">
        <v>0</v>
      </c>
      <c r="E6860">
        <v>5</v>
      </c>
      <c r="F6860" s="1">
        <v>43952</v>
      </c>
      <c r="G6860" t="s">
        <v>23</v>
      </c>
      <c r="H6860">
        <v>0</v>
      </c>
      <c r="I6860" t="str" cm="1">
        <f t="array" ref="I6860">IFERROR(
INDEX(Category_Map!$B$3:$B$28,
MATCH(TRIM(SUBSTITUTE(SUBSTITUTE(CLEAN(G6860),CHAR(160),""),CHAR(10),"")),
TRIM(SUBSTITUTE(SUBSTITUTE(Category_Map!$A$3:$A$28,CHAR(160),""),CHAR(10),"")),0)),
"Not Found")</f>
        <v>Health</v>
      </c>
      <c r="J6860" t="str">
        <f t="shared" si="107"/>
        <v>Post-COVID</v>
      </c>
    </row>
    <row r="6861" spans="1:10" x14ac:dyDescent="0.35">
      <c r="A6861" t="s">
        <v>34</v>
      </c>
      <c r="B6861">
        <v>2020</v>
      </c>
      <c r="C6861" t="s">
        <v>38</v>
      </c>
      <c r="D6861">
        <v>0</v>
      </c>
      <c r="E6861">
        <v>5</v>
      </c>
      <c r="F6861" s="1">
        <v>43952</v>
      </c>
      <c r="G6861" t="s">
        <v>24</v>
      </c>
      <c r="H6861">
        <v>0</v>
      </c>
      <c r="I6861" t="str" cm="1">
        <f t="array" ref="I6861">IFERROR(
INDEX(Category_Map!$B$3:$B$28,
MATCH(TRIM(SUBSTITUTE(SUBSTITUTE(CLEAN(G6861),CHAR(160),""),CHAR(10),"")),
TRIM(SUBSTITUTE(SUBSTITUTE(Category_Map!$A$3:$A$28,CHAR(160),""),CHAR(10),"")),0)),
"Not Found")</f>
        <v>Transport &amp; Communication</v>
      </c>
      <c r="J6861" t="str">
        <f t="shared" si="107"/>
        <v>Post-COVID</v>
      </c>
    </row>
    <row r="6862" spans="1:10" x14ac:dyDescent="0.35">
      <c r="A6862" t="s">
        <v>34</v>
      </c>
      <c r="B6862">
        <v>2020</v>
      </c>
      <c r="C6862" t="s">
        <v>38</v>
      </c>
      <c r="D6862">
        <v>0</v>
      </c>
      <c r="E6862">
        <v>5</v>
      </c>
      <c r="F6862" s="1">
        <v>43952</v>
      </c>
      <c r="G6862" t="s">
        <v>25</v>
      </c>
      <c r="H6862">
        <v>0</v>
      </c>
      <c r="I6862" t="str" cm="1">
        <f t="array" ref="I6862">IFERROR(
INDEX(Category_Map!$B$3:$B$28,
MATCH(TRIM(SUBSTITUTE(SUBSTITUTE(CLEAN(G6862),CHAR(160),""),CHAR(10),"")),
TRIM(SUBSTITUTE(SUBSTITUTE(Category_Map!$A$3:$A$28,CHAR(160),""),CHAR(10),"")),0)),
"Not Found")</f>
        <v>Recreation and Personal Care</v>
      </c>
      <c r="J6862" t="str">
        <f t="shared" si="107"/>
        <v>Post-COVID</v>
      </c>
    </row>
    <row r="6863" spans="1:10" x14ac:dyDescent="0.35">
      <c r="A6863" t="s">
        <v>34</v>
      </c>
      <c r="B6863">
        <v>2020</v>
      </c>
      <c r="C6863" t="s">
        <v>38</v>
      </c>
      <c r="D6863">
        <v>0</v>
      </c>
      <c r="E6863">
        <v>5</v>
      </c>
      <c r="F6863" s="1">
        <v>43952</v>
      </c>
      <c r="G6863" t="s">
        <v>26</v>
      </c>
      <c r="H6863">
        <v>0</v>
      </c>
      <c r="I6863" t="str" cm="1">
        <f t="array" ref="I6863">IFERROR(
INDEX(Category_Map!$B$3:$B$28,
MATCH(TRIM(SUBSTITUTE(SUBSTITUTE(CLEAN(G6863),CHAR(160),""),CHAR(10),"")),
TRIM(SUBSTITUTE(SUBSTITUTE(Category_Map!$A$3:$A$28,CHAR(160),""),CHAR(10),"")),0)),
"Not Found")</f>
        <v>Education</v>
      </c>
      <c r="J6863" t="str">
        <f t="shared" si="107"/>
        <v>Post-COVID</v>
      </c>
    </row>
    <row r="6864" spans="1:10" x14ac:dyDescent="0.35">
      <c r="A6864" t="s">
        <v>34</v>
      </c>
      <c r="B6864">
        <v>2020</v>
      </c>
      <c r="C6864" t="s">
        <v>38</v>
      </c>
      <c r="D6864">
        <v>0</v>
      </c>
      <c r="E6864">
        <v>5</v>
      </c>
      <c r="F6864" s="1">
        <v>43952</v>
      </c>
      <c r="G6864" t="s">
        <v>27</v>
      </c>
      <c r="H6864">
        <v>0</v>
      </c>
      <c r="I6864" t="str" cm="1">
        <f t="array" ref="I6864">IFERROR(
INDEX(Category_Map!$B$3:$B$28,
MATCH(TRIM(SUBSTITUTE(SUBSTITUTE(CLEAN(G6864),CHAR(160),""),CHAR(10),"")),
TRIM(SUBSTITUTE(SUBSTITUTE(Category_Map!$A$3:$A$28,CHAR(160),""),CHAR(10),"")),0)),
"Not Found")</f>
        <v>Personal care and effects</v>
      </c>
      <c r="J6864" t="str">
        <f t="shared" si="107"/>
        <v>Post-COVID</v>
      </c>
    </row>
    <row r="6865" spans="1:10" x14ac:dyDescent="0.35">
      <c r="A6865" t="s">
        <v>34</v>
      </c>
      <c r="B6865">
        <v>2020</v>
      </c>
      <c r="C6865" t="s">
        <v>38</v>
      </c>
      <c r="D6865">
        <v>0</v>
      </c>
      <c r="E6865">
        <v>5</v>
      </c>
      <c r="F6865" s="1">
        <v>43952</v>
      </c>
      <c r="G6865" t="s">
        <v>28</v>
      </c>
      <c r="H6865">
        <v>0</v>
      </c>
      <c r="I6865" t="str" cm="1">
        <f t="array" ref="I6865">IFERROR(
INDEX(Category_Map!$B$3:$B$28,
MATCH(TRIM(SUBSTITUTE(SUBSTITUTE(CLEAN(G6865),CHAR(160),""),CHAR(10),"")),
TRIM(SUBSTITUTE(SUBSTITUTE(Category_Map!$A$3:$A$28,CHAR(160),""),CHAR(10),"")),0)),
"Not Found")</f>
        <v>Miscellaneous</v>
      </c>
      <c r="J6865" t="str">
        <f t="shared" si="107"/>
        <v>Post-COVID</v>
      </c>
    </row>
    <row r="6866" spans="1:10" x14ac:dyDescent="0.35">
      <c r="A6866" t="s">
        <v>30</v>
      </c>
      <c r="B6866">
        <v>2020</v>
      </c>
      <c r="C6866" t="s">
        <v>39</v>
      </c>
      <c r="D6866">
        <v>152.69999999999999</v>
      </c>
      <c r="E6866">
        <v>6</v>
      </c>
      <c r="F6866" s="1">
        <v>43983</v>
      </c>
      <c r="G6866" t="s">
        <v>3</v>
      </c>
      <c r="H6866">
        <v>148.19999999999999</v>
      </c>
      <c r="I6866" t="str" cm="1">
        <f t="array" ref="I6866">IFERROR(
INDEX(Category_Map!$B$3:$B$28,
MATCH(TRIM(SUBSTITUTE(SUBSTITUTE(CLEAN(G6866),CHAR(160),""),CHAR(10),"")),
TRIM(SUBSTITUTE(SUBSTITUTE(Category_Map!$A$3:$A$28,CHAR(160),""),CHAR(10),"")),0)),
"Not Found")</f>
        <v>Food</v>
      </c>
      <c r="J6866" t="str">
        <f t="shared" si="107"/>
        <v>Post-COVID</v>
      </c>
    </row>
    <row r="6867" spans="1:10" x14ac:dyDescent="0.35">
      <c r="A6867" t="s">
        <v>30</v>
      </c>
      <c r="B6867">
        <v>2020</v>
      </c>
      <c r="C6867" t="s">
        <v>39</v>
      </c>
      <c r="D6867">
        <v>152.69999999999999</v>
      </c>
      <c r="E6867">
        <v>6</v>
      </c>
      <c r="F6867" s="1">
        <v>43983</v>
      </c>
      <c r="G6867" t="s">
        <v>4</v>
      </c>
      <c r="H6867">
        <v>190.3</v>
      </c>
      <c r="I6867" t="str" cm="1">
        <f t="array" ref="I6867">IFERROR(
INDEX(Category_Map!$B$3:$B$28,
MATCH(TRIM(SUBSTITUTE(SUBSTITUTE(CLEAN(G6867),CHAR(160),""),CHAR(10),"")),
TRIM(SUBSTITUTE(SUBSTITUTE(Category_Map!$A$3:$A$28,CHAR(160),""),CHAR(10),"")),0)),
"Not Found")</f>
        <v>Food</v>
      </c>
      <c r="J6867" t="str">
        <f t="shared" si="107"/>
        <v>Post-COVID</v>
      </c>
    </row>
    <row r="6868" spans="1:10" x14ac:dyDescent="0.35">
      <c r="A6868" t="s">
        <v>30</v>
      </c>
      <c r="B6868">
        <v>2020</v>
      </c>
      <c r="C6868" t="s">
        <v>39</v>
      </c>
      <c r="D6868">
        <v>152.69999999999999</v>
      </c>
      <c r="E6868">
        <v>6</v>
      </c>
      <c r="F6868" s="1">
        <v>43983</v>
      </c>
      <c r="G6868" t="s">
        <v>5</v>
      </c>
      <c r="H6868">
        <v>149.4</v>
      </c>
      <c r="I6868" t="str" cm="1">
        <f t="array" ref="I6868">IFERROR(
INDEX(Category_Map!$B$3:$B$28,
MATCH(TRIM(SUBSTITUTE(SUBSTITUTE(CLEAN(G6868),CHAR(160),""),CHAR(10),"")),
TRIM(SUBSTITUTE(SUBSTITUTE(Category_Map!$A$3:$A$28,CHAR(160),""),CHAR(10),"")),0)),
"Not Found")</f>
        <v>Food</v>
      </c>
      <c r="J6868" t="str">
        <f t="shared" si="107"/>
        <v>Post-COVID</v>
      </c>
    </row>
    <row r="6869" spans="1:10" x14ac:dyDescent="0.35">
      <c r="A6869" t="s">
        <v>30</v>
      </c>
      <c r="B6869">
        <v>2020</v>
      </c>
      <c r="C6869" t="s">
        <v>39</v>
      </c>
      <c r="D6869">
        <v>152.69999999999999</v>
      </c>
      <c r="E6869">
        <v>6</v>
      </c>
      <c r="F6869" s="1">
        <v>43983</v>
      </c>
      <c r="G6869" t="s">
        <v>6</v>
      </c>
      <c r="H6869">
        <v>153.30000000000001</v>
      </c>
      <c r="I6869" t="str" cm="1">
        <f t="array" ref="I6869">IFERROR(
INDEX(Category_Map!$B$3:$B$28,
MATCH(TRIM(SUBSTITUTE(SUBSTITUTE(CLEAN(G6869),CHAR(160),""),CHAR(10),"")),
TRIM(SUBSTITUTE(SUBSTITUTE(Category_Map!$A$3:$A$28,CHAR(160),""),CHAR(10),"")),0)),
"Not Found")</f>
        <v>Food</v>
      </c>
      <c r="J6869" t="str">
        <f t="shared" si="107"/>
        <v>Post-COVID</v>
      </c>
    </row>
    <row r="6870" spans="1:10" x14ac:dyDescent="0.35">
      <c r="A6870" t="s">
        <v>30</v>
      </c>
      <c r="B6870">
        <v>2020</v>
      </c>
      <c r="C6870" t="s">
        <v>39</v>
      </c>
      <c r="D6870">
        <v>152.69999999999999</v>
      </c>
      <c r="E6870">
        <v>6</v>
      </c>
      <c r="F6870" s="1">
        <v>43983</v>
      </c>
      <c r="G6870" t="s">
        <v>7</v>
      </c>
      <c r="H6870">
        <v>138.19999999999999</v>
      </c>
      <c r="I6870" t="str" cm="1">
        <f t="array" ref="I6870">IFERROR(
INDEX(Category_Map!$B$3:$B$28,
MATCH(TRIM(SUBSTITUTE(SUBSTITUTE(CLEAN(G6870),CHAR(160),""),CHAR(10),"")),
TRIM(SUBSTITUTE(SUBSTITUTE(Category_Map!$A$3:$A$28,CHAR(160),""),CHAR(10),"")),0)),
"Not Found")</f>
        <v>Food</v>
      </c>
      <c r="J6870" t="str">
        <f t="shared" si="107"/>
        <v>Post-COVID</v>
      </c>
    </row>
    <row r="6871" spans="1:10" x14ac:dyDescent="0.35">
      <c r="A6871" t="s">
        <v>30</v>
      </c>
      <c r="B6871">
        <v>2020</v>
      </c>
      <c r="C6871" t="s">
        <v>39</v>
      </c>
      <c r="D6871">
        <v>152.69999999999999</v>
      </c>
      <c r="E6871">
        <v>6</v>
      </c>
      <c r="F6871" s="1">
        <v>43983</v>
      </c>
      <c r="G6871" t="s">
        <v>8</v>
      </c>
      <c r="H6871">
        <v>143.19999999999999</v>
      </c>
      <c r="I6871" t="str" cm="1">
        <f t="array" ref="I6871">IFERROR(
INDEX(Category_Map!$B$3:$B$28,
MATCH(TRIM(SUBSTITUTE(SUBSTITUTE(CLEAN(G6871),CHAR(160),""),CHAR(10),"")),
TRIM(SUBSTITUTE(SUBSTITUTE(Category_Map!$A$3:$A$28,CHAR(160),""),CHAR(10),"")),0)),
"Not Found")</f>
        <v>Food</v>
      </c>
      <c r="J6871" t="str">
        <f t="shared" si="107"/>
        <v>Post-COVID</v>
      </c>
    </row>
    <row r="6872" spans="1:10" x14ac:dyDescent="0.35">
      <c r="A6872" t="s">
        <v>30</v>
      </c>
      <c r="B6872">
        <v>2020</v>
      </c>
      <c r="C6872" t="s">
        <v>39</v>
      </c>
      <c r="D6872">
        <v>152.69999999999999</v>
      </c>
      <c r="E6872">
        <v>6</v>
      </c>
      <c r="F6872" s="1">
        <v>43983</v>
      </c>
      <c r="G6872" t="s">
        <v>9</v>
      </c>
      <c r="H6872">
        <v>148.9</v>
      </c>
      <c r="I6872" t="str" cm="1">
        <f t="array" ref="I6872">IFERROR(
INDEX(Category_Map!$B$3:$B$28,
MATCH(TRIM(SUBSTITUTE(SUBSTITUTE(CLEAN(G6872),CHAR(160),""),CHAR(10),"")),
TRIM(SUBSTITUTE(SUBSTITUTE(Category_Map!$A$3:$A$28,CHAR(160),""),CHAR(10),"")),0)),
"Not Found")</f>
        <v>Food</v>
      </c>
      <c r="J6872" t="str">
        <f t="shared" si="107"/>
        <v>Post-COVID</v>
      </c>
    </row>
    <row r="6873" spans="1:10" x14ac:dyDescent="0.35">
      <c r="A6873" t="s">
        <v>30</v>
      </c>
      <c r="B6873">
        <v>2020</v>
      </c>
      <c r="C6873" t="s">
        <v>39</v>
      </c>
      <c r="D6873">
        <v>152.69999999999999</v>
      </c>
      <c r="E6873">
        <v>6</v>
      </c>
      <c r="F6873" s="1">
        <v>43983</v>
      </c>
      <c r="G6873" t="s">
        <v>10</v>
      </c>
      <c r="H6873">
        <v>150.30000000000001</v>
      </c>
      <c r="I6873" t="str" cm="1">
        <f t="array" ref="I6873">IFERROR(
INDEX(Category_Map!$B$3:$B$28,
MATCH(TRIM(SUBSTITUTE(SUBSTITUTE(CLEAN(G6873),CHAR(160),""),CHAR(10),"")),
TRIM(SUBSTITUTE(SUBSTITUTE(Category_Map!$A$3:$A$28,CHAR(160),""),CHAR(10),"")),0)),
"Not Found")</f>
        <v>Food</v>
      </c>
      <c r="J6873" t="str">
        <f t="shared" si="107"/>
        <v>Post-COVID</v>
      </c>
    </row>
    <row r="6874" spans="1:10" x14ac:dyDescent="0.35">
      <c r="A6874" t="s">
        <v>30</v>
      </c>
      <c r="B6874">
        <v>2020</v>
      </c>
      <c r="C6874" t="s">
        <v>39</v>
      </c>
      <c r="D6874">
        <v>152.69999999999999</v>
      </c>
      <c r="E6874">
        <v>6</v>
      </c>
      <c r="F6874" s="1">
        <v>43983</v>
      </c>
      <c r="G6874" t="s">
        <v>11</v>
      </c>
      <c r="H6874">
        <v>113.2</v>
      </c>
      <c r="I6874" t="str" cm="1">
        <f t="array" ref="I6874">IFERROR(
INDEX(Category_Map!$B$3:$B$28,
MATCH(TRIM(SUBSTITUTE(SUBSTITUTE(CLEAN(G6874),CHAR(160),""),CHAR(10),"")),
TRIM(SUBSTITUTE(SUBSTITUTE(Category_Map!$A$3:$A$28,CHAR(160),""),CHAR(10),"")),0)),
"Not Found")</f>
        <v>Food</v>
      </c>
      <c r="J6874" t="str">
        <f t="shared" si="107"/>
        <v>Post-COVID</v>
      </c>
    </row>
    <row r="6875" spans="1:10" x14ac:dyDescent="0.35">
      <c r="A6875" t="s">
        <v>30</v>
      </c>
      <c r="B6875">
        <v>2020</v>
      </c>
      <c r="C6875" t="s">
        <v>39</v>
      </c>
      <c r="D6875">
        <v>152.69999999999999</v>
      </c>
      <c r="E6875">
        <v>6</v>
      </c>
      <c r="F6875" s="1">
        <v>43983</v>
      </c>
      <c r="G6875" t="s">
        <v>12</v>
      </c>
      <c r="H6875">
        <v>159.80000000000001</v>
      </c>
      <c r="I6875" t="str" cm="1">
        <f t="array" ref="I6875">IFERROR(
INDEX(Category_Map!$B$3:$B$28,
MATCH(TRIM(SUBSTITUTE(SUBSTITUTE(CLEAN(G6875),CHAR(160),""),CHAR(10),"")),
TRIM(SUBSTITUTE(SUBSTITUTE(Category_Map!$A$3:$A$28,CHAR(160),""),CHAR(10),"")),0)),
"Not Found")</f>
        <v>Food</v>
      </c>
      <c r="J6875" t="str">
        <f t="shared" si="107"/>
        <v>Post-COVID</v>
      </c>
    </row>
    <row r="6876" spans="1:10" x14ac:dyDescent="0.35">
      <c r="A6876" t="s">
        <v>30</v>
      </c>
      <c r="B6876">
        <v>2020</v>
      </c>
      <c r="C6876" t="s">
        <v>39</v>
      </c>
      <c r="D6876">
        <v>152.69999999999999</v>
      </c>
      <c r="E6876">
        <v>6</v>
      </c>
      <c r="F6876" s="1">
        <v>43983</v>
      </c>
      <c r="G6876" t="s">
        <v>13</v>
      </c>
      <c r="H6876">
        <v>142.1</v>
      </c>
      <c r="I6876" t="str" cm="1">
        <f t="array" ref="I6876">IFERROR(
INDEX(Category_Map!$B$3:$B$28,
MATCH(TRIM(SUBSTITUTE(SUBSTITUTE(CLEAN(G6876),CHAR(160),""),CHAR(10),"")),
TRIM(SUBSTITUTE(SUBSTITUTE(Category_Map!$A$3:$A$28,CHAR(160),""),CHAR(10),"")),0)),
"Not Found")</f>
        <v>Food and beverages</v>
      </c>
      <c r="J6876" t="str">
        <f t="shared" si="107"/>
        <v>Post-COVID</v>
      </c>
    </row>
    <row r="6877" spans="1:10" x14ac:dyDescent="0.35">
      <c r="A6877" t="s">
        <v>30</v>
      </c>
      <c r="B6877">
        <v>2020</v>
      </c>
      <c r="C6877" t="s">
        <v>39</v>
      </c>
      <c r="D6877">
        <v>152.69999999999999</v>
      </c>
      <c r="E6877">
        <v>6</v>
      </c>
      <c r="F6877" s="1">
        <v>43983</v>
      </c>
      <c r="G6877" t="s">
        <v>14</v>
      </c>
      <c r="H6877">
        <v>161.80000000000001</v>
      </c>
      <c r="I6877" t="str" cm="1">
        <f t="array" ref="I6877">IFERROR(
INDEX(Category_Map!$B$3:$B$28,
MATCH(TRIM(SUBSTITUTE(SUBSTITUTE(CLEAN(G6877),CHAR(160),""),CHAR(10),"")),
TRIM(SUBSTITUTE(SUBSTITUTE(Category_Map!$A$3:$A$28,CHAR(160),""),CHAR(10),"")),0)),
"Not Found")</f>
        <v>Food and beverages</v>
      </c>
      <c r="J6877" t="str">
        <f t="shared" si="107"/>
        <v>Post-COVID</v>
      </c>
    </row>
    <row r="6878" spans="1:10" x14ac:dyDescent="0.35">
      <c r="A6878" t="s">
        <v>30</v>
      </c>
      <c r="B6878">
        <v>2020</v>
      </c>
      <c r="C6878" t="s">
        <v>39</v>
      </c>
      <c r="D6878">
        <v>152.69999999999999</v>
      </c>
      <c r="E6878">
        <v>6</v>
      </c>
      <c r="F6878" s="1">
        <v>43983</v>
      </c>
      <c r="G6878" t="s">
        <v>15</v>
      </c>
      <c r="H6878">
        <v>152.30000000000001</v>
      </c>
      <c r="I6878" t="str" cm="1">
        <f t="array" ref="I6878">IFERROR(
INDEX(Category_Map!$B$3:$B$28,
MATCH(TRIM(SUBSTITUTE(SUBSTITUTE(CLEAN(G6878),CHAR(160),""),CHAR(10),"")),
TRIM(SUBSTITUTE(SUBSTITUTE(Category_Map!$A$3:$A$28,CHAR(160),""),CHAR(10),"")),0)),
"Not Found")</f>
        <v>Food and beverages</v>
      </c>
      <c r="J6878" t="str">
        <f t="shared" si="107"/>
        <v>Post-COVID</v>
      </c>
    </row>
    <row r="6879" spans="1:10" x14ac:dyDescent="0.35">
      <c r="A6879" t="s">
        <v>30</v>
      </c>
      <c r="B6879">
        <v>2020</v>
      </c>
      <c r="C6879" t="s">
        <v>39</v>
      </c>
      <c r="D6879">
        <v>152.69999999999999</v>
      </c>
      <c r="E6879">
        <v>6</v>
      </c>
      <c r="F6879" s="1">
        <v>43983</v>
      </c>
      <c r="G6879" t="s">
        <v>16</v>
      </c>
      <c r="H6879">
        <v>182.4</v>
      </c>
      <c r="I6879" t="str" cm="1">
        <f t="array" ref="I6879">IFERROR(
INDEX(Category_Map!$B$3:$B$28,
MATCH(TRIM(SUBSTITUTE(SUBSTITUTE(CLEAN(G6879),CHAR(160),""),CHAR(10),"")),
TRIM(SUBSTITUTE(SUBSTITUTE(Category_Map!$A$3:$A$28,CHAR(160),""),CHAR(10),"")),0)),
"Not Found")</f>
        <v>Miscellaneous</v>
      </c>
      <c r="J6879" t="str">
        <f t="shared" si="107"/>
        <v>Post-COVID</v>
      </c>
    </row>
    <row r="6880" spans="1:10" x14ac:dyDescent="0.35">
      <c r="A6880" t="s">
        <v>30</v>
      </c>
      <c r="B6880">
        <v>2020</v>
      </c>
      <c r="C6880" t="s">
        <v>39</v>
      </c>
      <c r="D6880">
        <v>152.69999999999999</v>
      </c>
      <c r="E6880">
        <v>6</v>
      </c>
      <c r="F6880" s="1">
        <v>43983</v>
      </c>
      <c r="G6880" t="s">
        <v>17</v>
      </c>
      <c r="H6880">
        <v>154.69999999999999</v>
      </c>
      <c r="I6880" t="str" cm="1">
        <f t="array" ref="I6880">IFERROR(
INDEX(Category_Map!$B$3:$B$28,
MATCH(TRIM(SUBSTITUTE(SUBSTITUTE(CLEAN(G6880),CHAR(160),""),CHAR(10),"")),
TRIM(SUBSTITUTE(SUBSTITUTE(Category_Map!$A$3:$A$28,CHAR(160),""),CHAR(10),"")),0)),
"Not Found")</f>
        <v>Clothing and Footwear</v>
      </c>
      <c r="J6880" t="str">
        <f t="shared" si="107"/>
        <v>Post-COVID</v>
      </c>
    </row>
    <row r="6881" spans="1:10" x14ac:dyDescent="0.35">
      <c r="A6881" t="s">
        <v>30</v>
      </c>
      <c r="B6881">
        <v>2020</v>
      </c>
      <c r="C6881" t="s">
        <v>39</v>
      </c>
      <c r="D6881">
        <v>152.69999999999999</v>
      </c>
      <c r="E6881">
        <v>6</v>
      </c>
      <c r="F6881" s="1">
        <v>43983</v>
      </c>
      <c r="G6881" t="s">
        <v>18</v>
      </c>
      <c r="H6881">
        <v>150</v>
      </c>
      <c r="I6881" t="str" cm="1">
        <f t="array" ref="I6881">IFERROR(
INDEX(Category_Map!$B$3:$B$28,
MATCH(TRIM(SUBSTITUTE(SUBSTITUTE(CLEAN(G6881),CHAR(160),""),CHAR(10),"")),
TRIM(SUBSTITUTE(SUBSTITUTE(Category_Map!$A$3:$A$28,CHAR(160),""),CHAR(10),"")),0)),
"Not Found")</f>
        <v>Clothing and Footwear</v>
      </c>
      <c r="J6881" t="str">
        <f t="shared" si="107"/>
        <v>Post-COVID</v>
      </c>
    </row>
    <row r="6882" spans="1:10" x14ac:dyDescent="0.35">
      <c r="A6882" t="s">
        <v>30</v>
      </c>
      <c r="B6882">
        <v>2020</v>
      </c>
      <c r="C6882" t="s">
        <v>39</v>
      </c>
      <c r="D6882">
        <v>152.69999999999999</v>
      </c>
      <c r="E6882">
        <v>6</v>
      </c>
      <c r="F6882" s="1">
        <v>43983</v>
      </c>
      <c r="G6882" t="s">
        <v>19</v>
      </c>
      <c r="H6882">
        <v>154.1</v>
      </c>
      <c r="I6882" t="str" cm="1">
        <f t="array" ref="I6882">IFERROR(
INDEX(Category_Map!$B$3:$B$28,
MATCH(TRIM(SUBSTITUTE(SUBSTITUTE(CLEAN(G6882),CHAR(160),""),CHAR(10),"")),
TRIM(SUBSTITUTE(SUBSTITUTE(Category_Map!$A$3:$A$28,CHAR(160),""),CHAR(10),"")),0)),
"Not Found")</f>
        <v>Clothing and Footwear</v>
      </c>
      <c r="J6882" t="str">
        <f t="shared" si="107"/>
        <v>Post-COVID</v>
      </c>
    </row>
    <row r="6883" spans="1:10" x14ac:dyDescent="0.35">
      <c r="A6883" t="s">
        <v>30</v>
      </c>
      <c r="B6883">
        <v>2020</v>
      </c>
      <c r="C6883" t="s">
        <v>39</v>
      </c>
      <c r="D6883">
        <v>152.69999999999999</v>
      </c>
      <c r="E6883">
        <v>6</v>
      </c>
      <c r="F6883" s="1">
        <v>43983</v>
      </c>
      <c r="G6883" t="s">
        <v>20</v>
      </c>
      <c r="H6883">
        <v>0</v>
      </c>
      <c r="I6883" t="str" cm="1">
        <f t="array" ref="I6883">IFERROR(
INDEX(Category_Map!$B$3:$B$28,
MATCH(TRIM(SUBSTITUTE(SUBSTITUTE(CLEAN(G6883),CHAR(160),""),CHAR(10),"")),
TRIM(SUBSTITUTE(SUBSTITUTE(Category_Map!$A$3:$A$28,CHAR(160),""),CHAR(10),"")),0)),
"Not Found")</f>
        <v>Housing and Utilities</v>
      </c>
      <c r="J6883" t="str">
        <f t="shared" si="107"/>
        <v>Post-COVID</v>
      </c>
    </row>
    <row r="6884" spans="1:10" x14ac:dyDescent="0.35">
      <c r="A6884" t="s">
        <v>30</v>
      </c>
      <c r="B6884">
        <v>2020</v>
      </c>
      <c r="C6884" t="s">
        <v>39</v>
      </c>
      <c r="D6884">
        <v>152.69999999999999</v>
      </c>
      <c r="E6884">
        <v>6</v>
      </c>
      <c r="F6884" s="1">
        <v>43983</v>
      </c>
      <c r="G6884" t="s">
        <v>21</v>
      </c>
      <c r="H6884">
        <v>144.9</v>
      </c>
      <c r="I6884" t="str" cm="1">
        <f t="array" ref="I6884">IFERROR(
INDEX(Category_Map!$B$3:$B$28,
MATCH(TRIM(SUBSTITUTE(SUBSTITUTE(CLEAN(G6884),CHAR(160),""),CHAR(10),"")),
TRIM(SUBSTITUTE(SUBSTITUTE(Category_Map!$A$3:$A$28,CHAR(160),""),CHAR(10),"")),0)),
"Not Found")</f>
        <v>Fuel and Energy</v>
      </c>
      <c r="J6884" t="str">
        <f t="shared" si="107"/>
        <v>Post-COVID</v>
      </c>
    </row>
    <row r="6885" spans="1:10" x14ac:dyDescent="0.35">
      <c r="A6885" t="s">
        <v>30</v>
      </c>
      <c r="B6885">
        <v>2020</v>
      </c>
      <c r="C6885" t="s">
        <v>39</v>
      </c>
      <c r="D6885">
        <v>152.69999999999999</v>
      </c>
      <c r="E6885">
        <v>6</v>
      </c>
      <c r="F6885" s="1">
        <v>43983</v>
      </c>
      <c r="G6885" t="s">
        <v>22</v>
      </c>
      <c r="H6885">
        <v>151.69999999999999</v>
      </c>
      <c r="I6885" t="str" cm="1">
        <f t="array" ref="I6885">IFERROR(
INDEX(Category_Map!$B$3:$B$28,
MATCH(TRIM(SUBSTITUTE(SUBSTITUTE(CLEAN(G6885),CHAR(160),""),CHAR(10),"")),
TRIM(SUBSTITUTE(SUBSTITUTE(Category_Map!$A$3:$A$28,CHAR(160),""),CHAR(10),"")),0)),
"Not Found")</f>
        <v>Household goods and services</v>
      </c>
      <c r="J6885" t="str">
        <f t="shared" si="107"/>
        <v>Post-COVID</v>
      </c>
    </row>
    <row r="6886" spans="1:10" x14ac:dyDescent="0.35">
      <c r="A6886" t="s">
        <v>30</v>
      </c>
      <c r="B6886">
        <v>2020</v>
      </c>
      <c r="C6886" t="s">
        <v>39</v>
      </c>
      <c r="D6886">
        <v>152.69999999999999</v>
      </c>
      <c r="E6886">
        <v>6</v>
      </c>
      <c r="F6886" s="1">
        <v>43983</v>
      </c>
      <c r="G6886" t="s">
        <v>23</v>
      </c>
      <c r="H6886">
        <v>158.19999999999999</v>
      </c>
      <c r="I6886" t="str" cm="1">
        <f t="array" ref="I6886">IFERROR(
INDEX(Category_Map!$B$3:$B$28,
MATCH(TRIM(SUBSTITUTE(SUBSTITUTE(CLEAN(G6886),CHAR(160),""),CHAR(10),"")),
TRIM(SUBSTITUTE(SUBSTITUTE(Category_Map!$A$3:$A$28,CHAR(160),""),CHAR(10),"")),0)),
"Not Found")</f>
        <v>Health</v>
      </c>
      <c r="J6886" t="str">
        <f t="shared" si="107"/>
        <v>Post-COVID</v>
      </c>
    </row>
    <row r="6887" spans="1:10" x14ac:dyDescent="0.35">
      <c r="A6887" t="s">
        <v>30</v>
      </c>
      <c r="B6887">
        <v>2020</v>
      </c>
      <c r="C6887" t="s">
        <v>39</v>
      </c>
      <c r="D6887">
        <v>152.69999999999999</v>
      </c>
      <c r="E6887">
        <v>6</v>
      </c>
      <c r="F6887" s="1">
        <v>43983</v>
      </c>
      <c r="G6887" t="s">
        <v>24</v>
      </c>
      <c r="H6887">
        <v>141.4</v>
      </c>
      <c r="I6887" t="str" cm="1">
        <f t="array" ref="I6887">IFERROR(
INDEX(Category_Map!$B$3:$B$28,
MATCH(TRIM(SUBSTITUTE(SUBSTITUTE(CLEAN(G6887),CHAR(160),""),CHAR(10),"")),
TRIM(SUBSTITUTE(SUBSTITUTE(Category_Map!$A$3:$A$28,CHAR(160),""),CHAR(10),"")),0)),
"Not Found")</f>
        <v>Transport &amp; Communication</v>
      </c>
      <c r="J6887" t="str">
        <f t="shared" si="107"/>
        <v>Post-COVID</v>
      </c>
    </row>
    <row r="6888" spans="1:10" x14ac:dyDescent="0.35">
      <c r="A6888" t="s">
        <v>30</v>
      </c>
      <c r="B6888">
        <v>2020</v>
      </c>
      <c r="C6888" t="s">
        <v>39</v>
      </c>
      <c r="D6888">
        <v>152.69999999999999</v>
      </c>
      <c r="E6888">
        <v>6</v>
      </c>
      <c r="F6888" s="1">
        <v>43983</v>
      </c>
      <c r="G6888" t="s">
        <v>25</v>
      </c>
      <c r="H6888">
        <v>153.19999999999999</v>
      </c>
      <c r="I6888" t="str" cm="1">
        <f t="array" ref="I6888">IFERROR(
INDEX(Category_Map!$B$3:$B$28,
MATCH(TRIM(SUBSTITUTE(SUBSTITUTE(CLEAN(G6888),CHAR(160),""),CHAR(10),"")),
TRIM(SUBSTITUTE(SUBSTITUTE(Category_Map!$A$3:$A$28,CHAR(160),""),CHAR(10),"")),0)),
"Not Found")</f>
        <v>Recreation and Personal Care</v>
      </c>
      <c r="J6888" t="str">
        <f t="shared" si="107"/>
        <v>Post-COVID</v>
      </c>
    </row>
    <row r="6889" spans="1:10" x14ac:dyDescent="0.35">
      <c r="A6889" t="s">
        <v>30</v>
      </c>
      <c r="B6889">
        <v>2020</v>
      </c>
      <c r="C6889" t="s">
        <v>39</v>
      </c>
      <c r="D6889">
        <v>152.69999999999999</v>
      </c>
      <c r="E6889">
        <v>6</v>
      </c>
      <c r="F6889" s="1">
        <v>43983</v>
      </c>
      <c r="G6889" t="s">
        <v>26</v>
      </c>
      <c r="H6889">
        <v>161.80000000000001</v>
      </c>
      <c r="I6889" t="str" cm="1">
        <f t="array" ref="I6889">IFERROR(
INDEX(Category_Map!$B$3:$B$28,
MATCH(TRIM(SUBSTITUTE(SUBSTITUTE(CLEAN(G6889),CHAR(160),""),CHAR(10),"")),
TRIM(SUBSTITUTE(SUBSTITUTE(Category_Map!$A$3:$A$28,CHAR(160),""),CHAR(10),"")),0)),
"Not Found")</f>
        <v>Education</v>
      </c>
      <c r="J6889" t="str">
        <f t="shared" si="107"/>
        <v>Post-COVID</v>
      </c>
    </row>
    <row r="6890" spans="1:10" x14ac:dyDescent="0.35">
      <c r="A6890" t="s">
        <v>30</v>
      </c>
      <c r="B6890">
        <v>2020</v>
      </c>
      <c r="C6890" t="s">
        <v>39</v>
      </c>
      <c r="D6890">
        <v>152.69999999999999</v>
      </c>
      <c r="E6890">
        <v>6</v>
      </c>
      <c r="F6890" s="1">
        <v>43983</v>
      </c>
      <c r="G6890" t="s">
        <v>27</v>
      </c>
      <c r="H6890">
        <v>151.19999999999999</v>
      </c>
      <c r="I6890" t="str" cm="1">
        <f t="array" ref="I6890">IFERROR(
INDEX(Category_Map!$B$3:$B$28,
MATCH(TRIM(SUBSTITUTE(SUBSTITUTE(CLEAN(G6890),CHAR(160),""),CHAR(10),"")),
TRIM(SUBSTITUTE(SUBSTITUTE(Category_Map!$A$3:$A$28,CHAR(160),""),CHAR(10),"")),0)),
"Not Found")</f>
        <v>Personal care and effects</v>
      </c>
      <c r="J6890" t="str">
        <f t="shared" si="107"/>
        <v>Post-COVID</v>
      </c>
    </row>
    <row r="6891" spans="1:10" x14ac:dyDescent="0.35">
      <c r="A6891" t="s">
        <v>30</v>
      </c>
      <c r="B6891">
        <v>2020</v>
      </c>
      <c r="C6891" t="s">
        <v>39</v>
      </c>
      <c r="D6891">
        <v>152.69999999999999</v>
      </c>
      <c r="E6891">
        <v>6</v>
      </c>
      <c r="F6891" s="1">
        <v>43983</v>
      </c>
      <c r="G6891" t="s">
        <v>28</v>
      </c>
      <c r="H6891">
        <v>151.69999999999999</v>
      </c>
      <c r="I6891" t="str" cm="1">
        <f t="array" ref="I6891">IFERROR(
INDEX(Category_Map!$B$3:$B$28,
MATCH(TRIM(SUBSTITUTE(SUBSTITUTE(CLEAN(G6891),CHAR(160),""),CHAR(10),"")),
TRIM(SUBSTITUTE(SUBSTITUTE(Category_Map!$A$3:$A$28,CHAR(160),""),CHAR(10),"")),0)),
"Not Found")</f>
        <v>Miscellaneous</v>
      </c>
      <c r="J6891" t="str">
        <f t="shared" si="107"/>
        <v>Post-COVID</v>
      </c>
    </row>
    <row r="6892" spans="1:10" x14ac:dyDescent="0.35">
      <c r="A6892" t="s">
        <v>33</v>
      </c>
      <c r="B6892">
        <v>2020</v>
      </c>
      <c r="C6892" t="s">
        <v>39</v>
      </c>
      <c r="D6892">
        <v>150.80000000000001</v>
      </c>
      <c r="E6892">
        <v>6</v>
      </c>
      <c r="F6892" s="1">
        <v>43983</v>
      </c>
      <c r="G6892" t="s">
        <v>3</v>
      </c>
      <c r="H6892">
        <v>152.69999999999999</v>
      </c>
      <c r="I6892" t="str" cm="1">
        <f t="array" ref="I6892">IFERROR(
INDEX(Category_Map!$B$3:$B$28,
MATCH(TRIM(SUBSTITUTE(SUBSTITUTE(CLEAN(G6892),CHAR(160),""),CHAR(10),"")),
TRIM(SUBSTITUTE(SUBSTITUTE(Category_Map!$A$3:$A$28,CHAR(160),""),CHAR(10),"")),0)),
"Not Found")</f>
        <v>Food</v>
      </c>
      <c r="J6892" t="str">
        <f t="shared" si="107"/>
        <v>Post-COVID</v>
      </c>
    </row>
    <row r="6893" spans="1:10" x14ac:dyDescent="0.35">
      <c r="A6893" t="s">
        <v>33</v>
      </c>
      <c r="B6893">
        <v>2020</v>
      </c>
      <c r="C6893" t="s">
        <v>39</v>
      </c>
      <c r="D6893">
        <v>150.80000000000001</v>
      </c>
      <c r="E6893">
        <v>6</v>
      </c>
      <c r="F6893" s="1">
        <v>43983</v>
      </c>
      <c r="G6893" t="s">
        <v>4</v>
      </c>
      <c r="H6893">
        <v>197</v>
      </c>
      <c r="I6893" t="str" cm="1">
        <f t="array" ref="I6893">IFERROR(
INDEX(Category_Map!$B$3:$B$28,
MATCH(TRIM(SUBSTITUTE(SUBSTITUTE(CLEAN(G6893),CHAR(160),""),CHAR(10),"")),
TRIM(SUBSTITUTE(SUBSTITUTE(Category_Map!$A$3:$A$28,CHAR(160),""),CHAR(10),"")),0)),
"Not Found")</f>
        <v>Food</v>
      </c>
      <c r="J6893" t="str">
        <f t="shared" si="107"/>
        <v>Post-COVID</v>
      </c>
    </row>
    <row r="6894" spans="1:10" x14ac:dyDescent="0.35">
      <c r="A6894" t="s">
        <v>33</v>
      </c>
      <c r="B6894">
        <v>2020</v>
      </c>
      <c r="C6894" t="s">
        <v>39</v>
      </c>
      <c r="D6894">
        <v>150.80000000000001</v>
      </c>
      <c r="E6894">
        <v>6</v>
      </c>
      <c r="F6894" s="1">
        <v>43983</v>
      </c>
      <c r="G6894" t="s">
        <v>5</v>
      </c>
      <c r="H6894">
        <v>154.6</v>
      </c>
      <c r="I6894" t="str" cm="1">
        <f t="array" ref="I6894">IFERROR(
INDEX(Category_Map!$B$3:$B$28,
MATCH(TRIM(SUBSTITUTE(SUBSTITUTE(CLEAN(G6894),CHAR(160),""),CHAR(10),"")),
TRIM(SUBSTITUTE(SUBSTITUTE(Category_Map!$A$3:$A$28,CHAR(160),""),CHAR(10),"")),0)),
"Not Found")</f>
        <v>Food</v>
      </c>
      <c r="J6894" t="str">
        <f t="shared" si="107"/>
        <v>Post-COVID</v>
      </c>
    </row>
    <row r="6895" spans="1:10" x14ac:dyDescent="0.35">
      <c r="A6895" t="s">
        <v>33</v>
      </c>
      <c r="B6895">
        <v>2020</v>
      </c>
      <c r="C6895" t="s">
        <v>39</v>
      </c>
      <c r="D6895">
        <v>150.80000000000001</v>
      </c>
      <c r="E6895">
        <v>6</v>
      </c>
      <c r="F6895" s="1">
        <v>43983</v>
      </c>
      <c r="G6895" t="s">
        <v>6</v>
      </c>
      <c r="H6895">
        <v>153.4</v>
      </c>
      <c r="I6895" t="str" cm="1">
        <f t="array" ref="I6895">IFERROR(
INDEX(Category_Map!$B$3:$B$28,
MATCH(TRIM(SUBSTITUTE(SUBSTITUTE(CLEAN(G6895),CHAR(160),""),CHAR(10),"")),
TRIM(SUBSTITUTE(SUBSTITUTE(Category_Map!$A$3:$A$28,CHAR(160),""),CHAR(10),"")),0)),
"Not Found")</f>
        <v>Food</v>
      </c>
      <c r="J6895" t="str">
        <f t="shared" si="107"/>
        <v>Post-COVID</v>
      </c>
    </row>
    <row r="6896" spans="1:10" x14ac:dyDescent="0.35">
      <c r="A6896" t="s">
        <v>33</v>
      </c>
      <c r="B6896">
        <v>2020</v>
      </c>
      <c r="C6896" t="s">
        <v>39</v>
      </c>
      <c r="D6896">
        <v>150.80000000000001</v>
      </c>
      <c r="E6896">
        <v>6</v>
      </c>
      <c r="F6896" s="1">
        <v>43983</v>
      </c>
      <c r="G6896" t="s">
        <v>7</v>
      </c>
      <c r="H6896">
        <v>132.9</v>
      </c>
      <c r="I6896" t="str" cm="1">
        <f t="array" ref="I6896">IFERROR(
INDEX(Category_Map!$B$3:$B$28,
MATCH(TRIM(SUBSTITUTE(SUBSTITUTE(CLEAN(G6896),CHAR(160),""),CHAR(10),"")),
TRIM(SUBSTITUTE(SUBSTITUTE(Category_Map!$A$3:$A$28,CHAR(160),""),CHAR(10),"")),0)),
"Not Found")</f>
        <v>Food</v>
      </c>
      <c r="J6896" t="str">
        <f t="shared" si="107"/>
        <v>Post-COVID</v>
      </c>
    </row>
    <row r="6897" spans="1:10" x14ac:dyDescent="0.35">
      <c r="A6897" t="s">
        <v>33</v>
      </c>
      <c r="B6897">
        <v>2020</v>
      </c>
      <c r="C6897" t="s">
        <v>39</v>
      </c>
      <c r="D6897">
        <v>150.80000000000001</v>
      </c>
      <c r="E6897">
        <v>6</v>
      </c>
      <c r="F6897" s="1">
        <v>43983</v>
      </c>
      <c r="G6897" t="s">
        <v>8</v>
      </c>
      <c r="H6897">
        <v>151.80000000000001</v>
      </c>
      <c r="I6897" t="str" cm="1">
        <f t="array" ref="I6897">IFERROR(
INDEX(Category_Map!$B$3:$B$28,
MATCH(TRIM(SUBSTITUTE(SUBSTITUTE(CLEAN(G6897),CHAR(160),""),CHAR(10),"")),
TRIM(SUBSTITUTE(SUBSTITUTE(Category_Map!$A$3:$A$28,CHAR(160),""),CHAR(10),"")),0)),
"Not Found")</f>
        <v>Food</v>
      </c>
      <c r="J6897" t="str">
        <f t="shared" si="107"/>
        <v>Post-COVID</v>
      </c>
    </row>
    <row r="6898" spans="1:10" x14ac:dyDescent="0.35">
      <c r="A6898" t="s">
        <v>33</v>
      </c>
      <c r="B6898">
        <v>2020</v>
      </c>
      <c r="C6898" t="s">
        <v>39</v>
      </c>
      <c r="D6898">
        <v>150.80000000000001</v>
      </c>
      <c r="E6898">
        <v>6</v>
      </c>
      <c r="F6898" s="1">
        <v>43983</v>
      </c>
      <c r="G6898" t="s">
        <v>9</v>
      </c>
      <c r="H6898">
        <v>171.2</v>
      </c>
      <c r="I6898" t="str" cm="1">
        <f t="array" ref="I6898">IFERROR(
INDEX(Category_Map!$B$3:$B$28,
MATCH(TRIM(SUBSTITUTE(SUBSTITUTE(CLEAN(G6898),CHAR(160),""),CHAR(10),"")),
TRIM(SUBSTITUTE(SUBSTITUTE(Category_Map!$A$3:$A$28,CHAR(160),""),CHAR(10),"")),0)),
"Not Found")</f>
        <v>Food</v>
      </c>
      <c r="J6898" t="str">
        <f t="shared" si="107"/>
        <v>Post-COVID</v>
      </c>
    </row>
    <row r="6899" spans="1:10" x14ac:dyDescent="0.35">
      <c r="A6899" t="s">
        <v>33</v>
      </c>
      <c r="B6899">
        <v>2020</v>
      </c>
      <c r="C6899" t="s">
        <v>39</v>
      </c>
      <c r="D6899">
        <v>150.80000000000001</v>
      </c>
      <c r="E6899">
        <v>6</v>
      </c>
      <c r="F6899" s="1">
        <v>43983</v>
      </c>
      <c r="G6899" t="s">
        <v>10</v>
      </c>
      <c r="H6899">
        <v>152</v>
      </c>
      <c r="I6899" t="str" cm="1">
        <f t="array" ref="I6899">IFERROR(
INDEX(Category_Map!$B$3:$B$28,
MATCH(TRIM(SUBSTITUTE(SUBSTITUTE(CLEAN(G6899),CHAR(160),""),CHAR(10),"")),
TRIM(SUBSTITUTE(SUBSTITUTE(Category_Map!$A$3:$A$28,CHAR(160),""),CHAR(10),"")),0)),
"Not Found")</f>
        <v>Food</v>
      </c>
      <c r="J6899" t="str">
        <f t="shared" si="107"/>
        <v>Post-COVID</v>
      </c>
    </row>
    <row r="6900" spans="1:10" x14ac:dyDescent="0.35">
      <c r="A6900" t="s">
        <v>33</v>
      </c>
      <c r="B6900">
        <v>2020</v>
      </c>
      <c r="C6900" t="s">
        <v>39</v>
      </c>
      <c r="D6900">
        <v>150.80000000000001</v>
      </c>
      <c r="E6900">
        <v>6</v>
      </c>
      <c r="F6900" s="1">
        <v>43983</v>
      </c>
      <c r="G6900" t="s">
        <v>11</v>
      </c>
      <c r="H6900">
        <v>116.3</v>
      </c>
      <c r="I6900" t="str" cm="1">
        <f t="array" ref="I6900">IFERROR(
INDEX(Category_Map!$B$3:$B$28,
MATCH(TRIM(SUBSTITUTE(SUBSTITUTE(CLEAN(G6900),CHAR(160),""),CHAR(10),"")),
TRIM(SUBSTITUTE(SUBSTITUTE(Category_Map!$A$3:$A$28,CHAR(160),""),CHAR(10),"")),0)),
"Not Found")</f>
        <v>Food</v>
      </c>
      <c r="J6900" t="str">
        <f t="shared" si="107"/>
        <v>Post-COVID</v>
      </c>
    </row>
    <row r="6901" spans="1:10" x14ac:dyDescent="0.35">
      <c r="A6901" t="s">
        <v>33</v>
      </c>
      <c r="B6901">
        <v>2020</v>
      </c>
      <c r="C6901" t="s">
        <v>39</v>
      </c>
      <c r="D6901">
        <v>150.80000000000001</v>
      </c>
      <c r="E6901">
        <v>6</v>
      </c>
      <c r="F6901" s="1">
        <v>43983</v>
      </c>
      <c r="G6901" t="s">
        <v>12</v>
      </c>
      <c r="H6901">
        <v>158.80000000000001</v>
      </c>
      <c r="I6901" t="str" cm="1">
        <f t="array" ref="I6901">IFERROR(
INDEX(Category_Map!$B$3:$B$28,
MATCH(TRIM(SUBSTITUTE(SUBSTITUTE(CLEAN(G6901),CHAR(160),""),CHAR(10),"")),
TRIM(SUBSTITUTE(SUBSTITUTE(Category_Map!$A$3:$A$28,CHAR(160),""),CHAR(10),"")),0)),
"Not Found")</f>
        <v>Food</v>
      </c>
      <c r="J6901" t="str">
        <f t="shared" si="107"/>
        <v>Post-COVID</v>
      </c>
    </row>
    <row r="6902" spans="1:10" x14ac:dyDescent="0.35">
      <c r="A6902" t="s">
        <v>33</v>
      </c>
      <c r="B6902">
        <v>2020</v>
      </c>
      <c r="C6902" t="s">
        <v>39</v>
      </c>
      <c r="D6902">
        <v>150.80000000000001</v>
      </c>
      <c r="E6902">
        <v>6</v>
      </c>
      <c r="F6902" s="1">
        <v>43983</v>
      </c>
      <c r="G6902" t="s">
        <v>13</v>
      </c>
      <c r="H6902">
        <v>135.6</v>
      </c>
      <c r="I6902" t="str" cm="1">
        <f t="array" ref="I6902">IFERROR(
INDEX(Category_Map!$B$3:$B$28,
MATCH(TRIM(SUBSTITUTE(SUBSTITUTE(CLEAN(G6902),CHAR(160),""),CHAR(10),"")),
TRIM(SUBSTITUTE(SUBSTITUTE(Category_Map!$A$3:$A$28,CHAR(160),""),CHAR(10),"")),0)),
"Not Found")</f>
        <v>Food and beverages</v>
      </c>
      <c r="J6902" t="str">
        <f t="shared" si="107"/>
        <v>Post-COVID</v>
      </c>
    </row>
    <row r="6903" spans="1:10" x14ac:dyDescent="0.35">
      <c r="A6903" t="s">
        <v>33</v>
      </c>
      <c r="B6903">
        <v>2020</v>
      </c>
      <c r="C6903" t="s">
        <v>39</v>
      </c>
      <c r="D6903">
        <v>150.80000000000001</v>
      </c>
      <c r="E6903">
        <v>6</v>
      </c>
      <c r="F6903" s="1">
        <v>43983</v>
      </c>
      <c r="G6903" t="s">
        <v>14</v>
      </c>
      <c r="H6903">
        <v>161.69999999999999</v>
      </c>
      <c r="I6903" t="str" cm="1">
        <f t="array" ref="I6903">IFERROR(
INDEX(Category_Map!$B$3:$B$28,
MATCH(TRIM(SUBSTITUTE(SUBSTITUTE(CLEAN(G6903),CHAR(160),""),CHAR(10),"")),
TRIM(SUBSTITUTE(SUBSTITUTE(Category_Map!$A$3:$A$28,CHAR(160),""),CHAR(10),"")),0)),
"Not Found")</f>
        <v>Food and beverages</v>
      </c>
      <c r="J6903" t="str">
        <f t="shared" si="107"/>
        <v>Post-COVID</v>
      </c>
    </row>
    <row r="6904" spans="1:10" x14ac:dyDescent="0.35">
      <c r="A6904" t="s">
        <v>33</v>
      </c>
      <c r="B6904">
        <v>2020</v>
      </c>
      <c r="C6904" t="s">
        <v>39</v>
      </c>
      <c r="D6904">
        <v>150.80000000000001</v>
      </c>
      <c r="E6904">
        <v>6</v>
      </c>
      <c r="F6904" s="1">
        <v>43983</v>
      </c>
      <c r="G6904" t="s">
        <v>15</v>
      </c>
      <c r="H6904">
        <v>157</v>
      </c>
      <c r="I6904" t="str" cm="1">
        <f t="array" ref="I6904">IFERROR(
INDEX(Category_Map!$B$3:$B$28,
MATCH(TRIM(SUBSTITUTE(SUBSTITUTE(CLEAN(G6904),CHAR(160),""),CHAR(10),"")),
TRIM(SUBSTITUTE(SUBSTITUTE(Category_Map!$A$3:$A$28,CHAR(160),""),CHAR(10),"")),0)),
"Not Found")</f>
        <v>Food and beverages</v>
      </c>
      <c r="J6904" t="str">
        <f t="shared" si="107"/>
        <v>Post-COVID</v>
      </c>
    </row>
    <row r="6905" spans="1:10" x14ac:dyDescent="0.35">
      <c r="A6905" t="s">
        <v>33</v>
      </c>
      <c r="B6905">
        <v>2020</v>
      </c>
      <c r="C6905" t="s">
        <v>39</v>
      </c>
      <c r="D6905">
        <v>150.80000000000001</v>
      </c>
      <c r="E6905">
        <v>6</v>
      </c>
      <c r="F6905" s="1">
        <v>43983</v>
      </c>
      <c r="G6905" t="s">
        <v>16</v>
      </c>
      <c r="H6905">
        <v>186.7</v>
      </c>
      <c r="I6905" t="str" cm="1">
        <f t="array" ref="I6905">IFERROR(
INDEX(Category_Map!$B$3:$B$28,
MATCH(TRIM(SUBSTITUTE(SUBSTITUTE(CLEAN(G6905),CHAR(160),""),CHAR(10),"")),
TRIM(SUBSTITUTE(SUBSTITUTE(Category_Map!$A$3:$A$28,CHAR(160),""),CHAR(10),"")),0)),
"Not Found")</f>
        <v>Miscellaneous</v>
      </c>
      <c r="J6905" t="str">
        <f t="shared" si="107"/>
        <v>Post-COVID</v>
      </c>
    </row>
    <row r="6906" spans="1:10" x14ac:dyDescent="0.35">
      <c r="A6906" t="s">
        <v>33</v>
      </c>
      <c r="B6906">
        <v>2020</v>
      </c>
      <c r="C6906" t="s">
        <v>39</v>
      </c>
      <c r="D6906">
        <v>150.80000000000001</v>
      </c>
      <c r="E6906">
        <v>6</v>
      </c>
      <c r="F6906" s="1">
        <v>43983</v>
      </c>
      <c r="G6906" t="s">
        <v>17</v>
      </c>
      <c r="H6906">
        <v>149.1</v>
      </c>
      <c r="I6906" t="str" cm="1">
        <f t="array" ref="I6906">IFERROR(
INDEX(Category_Map!$B$3:$B$28,
MATCH(TRIM(SUBSTITUTE(SUBSTITUTE(CLEAN(G6906),CHAR(160),""),CHAR(10),"")),
TRIM(SUBSTITUTE(SUBSTITUTE(Category_Map!$A$3:$A$28,CHAR(160),""),CHAR(10),"")),0)),
"Not Found")</f>
        <v>Clothing and Footwear</v>
      </c>
      <c r="J6906" t="str">
        <f t="shared" si="107"/>
        <v>Post-COVID</v>
      </c>
    </row>
    <row r="6907" spans="1:10" x14ac:dyDescent="0.35">
      <c r="A6907" t="s">
        <v>33</v>
      </c>
      <c r="B6907">
        <v>2020</v>
      </c>
      <c r="C6907" t="s">
        <v>39</v>
      </c>
      <c r="D6907">
        <v>150.80000000000001</v>
      </c>
      <c r="E6907">
        <v>6</v>
      </c>
      <c r="F6907" s="1">
        <v>43983</v>
      </c>
      <c r="G6907" t="s">
        <v>18</v>
      </c>
      <c r="H6907">
        <v>136.6</v>
      </c>
      <c r="I6907" t="str" cm="1">
        <f t="array" ref="I6907">IFERROR(
INDEX(Category_Map!$B$3:$B$28,
MATCH(TRIM(SUBSTITUTE(SUBSTITUTE(CLEAN(G6907),CHAR(160),""),CHAR(10),"")),
TRIM(SUBSTITUTE(SUBSTITUTE(Category_Map!$A$3:$A$28,CHAR(160),""),CHAR(10),"")),0)),
"Not Found")</f>
        <v>Clothing and Footwear</v>
      </c>
      <c r="J6907" t="str">
        <f t="shared" si="107"/>
        <v>Post-COVID</v>
      </c>
    </row>
    <row r="6908" spans="1:10" x14ac:dyDescent="0.35">
      <c r="A6908" t="s">
        <v>33</v>
      </c>
      <c r="B6908">
        <v>2020</v>
      </c>
      <c r="C6908" t="s">
        <v>39</v>
      </c>
      <c r="D6908">
        <v>150.80000000000001</v>
      </c>
      <c r="E6908">
        <v>6</v>
      </c>
      <c r="F6908" s="1">
        <v>43983</v>
      </c>
      <c r="G6908" t="s">
        <v>19</v>
      </c>
      <c r="H6908">
        <v>147.19999999999999</v>
      </c>
      <c r="I6908" t="str" cm="1">
        <f t="array" ref="I6908">IFERROR(
INDEX(Category_Map!$B$3:$B$28,
MATCH(TRIM(SUBSTITUTE(SUBSTITUTE(CLEAN(G6908),CHAR(160),""),CHAR(10),"")),
TRIM(SUBSTITUTE(SUBSTITUTE(Category_Map!$A$3:$A$28,CHAR(160),""),CHAR(10),"")),0)),
"Not Found")</f>
        <v>Clothing and Footwear</v>
      </c>
      <c r="J6908" t="str">
        <f t="shared" si="107"/>
        <v>Post-COVID</v>
      </c>
    </row>
    <row r="6909" spans="1:10" x14ac:dyDescent="0.35">
      <c r="A6909" t="s">
        <v>33</v>
      </c>
      <c r="B6909">
        <v>2020</v>
      </c>
      <c r="C6909" t="s">
        <v>39</v>
      </c>
      <c r="D6909">
        <v>150.80000000000001</v>
      </c>
      <c r="E6909">
        <v>6</v>
      </c>
      <c r="F6909" s="1">
        <v>43983</v>
      </c>
      <c r="G6909" t="s">
        <v>20</v>
      </c>
      <c r="H6909">
        <v>154.69999999999999</v>
      </c>
      <c r="I6909" t="str" cm="1">
        <f t="array" ref="I6909">IFERROR(
INDEX(Category_Map!$B$3:$B$28,
MATCH(TRIM(SUBSTITUTE(SUBSTITUTE(CLEAN(G6909),CHAR(160),""),CHAR(10),"")),
TRIM(SUBSTITUTE(SUBSTITUTE(Category_Map!$A$3:$A$28,CHAR(160),""),CHAR(10),"")),0)),
"Not Found")</f>
        <v>Housing and Utilities</v>
      </c>
      <c r="J6909" t="str">
        <f t="shared" si="107"/>
        <v>Post-COVID</v>
      </c>
    </row>
    <row r="6910" spans="1:10" x14ac:dyDescent="0.35">
      <c r="A6910" t="s">
        <v>33</v>
      </c>
      <c r="B6910">
        <v>2020</v>
      </c>
      <c r="C6910" t="s">
        <v>39</v>
      </c>
      <c r="D6910">
        <v>150.80000000000001</v>
      </c>
      <c r="E6910">
        <v>6</v>
      </c>
      <c r="F6910" s="1">
        <v>43983</v>
      </c>
      <c r="G6910" t="s">
        <v>21</v>
      </c>
      <c r="H6910">
        <v>137.1</v>
      </c>
      <c r="I6910" t="str" cm="1">
        <f t="array" ref="I6910">IFERROR(
INDEX(Category_Map!$B$3:$B$28,
MATCH(TRIM(SUBSTITUTE(SUBSTITUTE(CLEAN(G6910),CHAR(160),""),CHAR(10),"")),
TRIM(SUBSTITUTE(SUBSTITUTE(Category_Map!$A$3:$A$28,CHAR(160),""),CHAR(10),"")),0)),
"Not Found")</f>
        <v>Fuel and Energy</v>
      </c>
      <c r="J6910" t="str">
        <f t="shared" si="107"/>
        <v>Post-COVID</v>
      </c>
    </row>
    <row r="6911" spans="1:10" x14ac:dyDescent="0.35">
      <c r="A6911" t="s">
        <v>33</v>
      </c>
      <c r="B6911">
        <v>2020</v>
      </c>
      <c r="C6911" t="s">
        <v>39</v>
      </c>
      <c r="D6911">
        <v>150.80000000000001</v>
      </c>
      <c r="E6911">
        <v>6</v>
      </c>
      <c r="F6911" s="1">
        <v>43983</v>
      </c>
      <c r="G6911" t="s">
        <v>22</v>
      </c>
      <c r="H6911">
        <v>140.4</v>
      </c>
      <c r="I6911" t="str" cm="1">
        <f t="array" ref="I6911">IFERROR(
INDEX(Category_Map!$B$3:$B$28,
MATCH(TRIM(SUBSTITUTE(SUBSTITUTE(CLEAN(G6911),CHAR(160),""),CHAR(10),"")),
TRIM(SUBSTITUTE(SUBSTITUTE(Category_Map!$A$3:$A$28,CHAR(160),""),CHAR(10),"")),0)),
"Not Found")</f>
        <v>Household goods and services</v>
      </c>
      <c r="J6911" t="str">
        <f t="shared" si="107"/>
        <v>Post-COVID</v>
      </c>
    </row>
    <row r="6912" spans="1:10" x14ac:dyDescent="0.35">
      <c r="A6912" t="s">
        <v>33</v>
      </c>
      <c r="B6912">
        <v>2020</v>
      </c>
      <c r="C6912" t="s">
        <v>39</v>
      </c>
      <c r="D6912">
        <v>150.80000000000001</v>
      </c>
      <c r="E6912">
        <v>6</v>
      </c>
      <c r="F6912" s="1">
        <v>43983</v>
      </c>
      <c r="G6912" t="s">
        <v>23</v>
      </c>
      <c r="H6912">
        <v>148.1</v>
      </c>
      <c r="I6912" t="str" cm="1">
        <f t="array" ref="I6912">IFERROR(
INDEX(Category_Map!$B$3:$B$28,
MATCH(TRIM(SUBSTITUTE(SUBSTITUTE(CLEAN(G6912),CHAR(160),""),CHAR(10),"")),
TRIM(SUBSTITUTE(SUBSTITUTE(Category_Map!$A$3:$A$28,CHAR(160),""),CHAR(10),"")),0)),
"Not Found")</f>
        <v>Health</v>
      </c>
      <c r="J6912" t="str">
        <f t="shared" si="107"/>
        <v>Post-COVID</v>
      </c>
    </row>
    <row r="6913" spans="1:10" x14ac:dyDescent="0.35">
      <c r="A6913" t="s">
        <v>33</v>
      </c>
      <c r="B6913">
        <v>2020</v>
      </c>
      <c r="C6913" t="s">
        <v>39</v>
      </c>
      <c r="D6913">
        <v>150.80000000000001</v>
      </c>
      <c r="E6913">
        <v>6</v>
      </c>
      <c r="F6913" s="1">
        <v>43983</v>
      </c>
      <c r="G6913" t="s">
        <v>24</v>
      </c>
      <c r="H6913">
        <v>129.30000000000001</v>
      </c>
      <c r="I6913" t="str" cm="1">
        <f t="array" ref="I6913">IFERROR(
INDEX(Category_Map!$B$3:$B$28,
MATCH(TRIM(SUBSTITUTE(SUBSTITUTE(CLEAN(G6913),CHAR(160),""),CHAR(10),"")),
TRIM(SUBSTITUTE(SUBSTITUTE(Category_Map!$A$3:$A$28,CHAR(160),""),CHAR(10),"")),0)),
"Not Found")</f>
        <v>Transport &amp; Communication</v>
      </c>
      <c r="J6913" t="str">
        <f t="shared" si="107"/>
        <v>Post-COVID</v>
      </c>
    </row>
    <row r="6914" spans="1:10" x14ac:dyDescent="0.35">
      <c r="A6914" t="s">
        <v>33</v>
      </c>
      <c r="B6914">
        <v>2020</v>
      </c>
      <c r="C6914" t="s">
        <v>39</v>
      </c>
      <c r="D6914">
        <v>150.80000000000001</v>
      </c>
      <c r="E6914">
        <v>6</v>
      </c>
      <c r="F6914" s="1">
        <v>43983</v>
      </c>
      <c r="G6914" t="s">
        <v>25</v>
      </c>
      <c r="H6914">
        <v>144.5</v>
      </c>
      <c r="I6914" t="str" cm="1">
        <f t="array" ref="I6914">IFERROR(
INDEX(Category_Map!$B$3:$B$28,
MATCH(TRIM(SUBSTITUTE(SUBSTITUTE(CLEAN(G6914),CHAR(160),""),CHAR(10),"")),
TRIM(SUBSTITUTE(SUBSTITUTE(Category_Map!$A$3:$A$28,CHAR(160),""),CHAR(10),"")),0)),
"Not Found")</f>
        <v>Recreation and Personal Care</v>
      </c>
      <c r="J6914" t="str">
        <f t="shared" ref="J6914:J6977" si="108">IF(F6914 &lt; DATE(2020,3,1), "Pre-COVID", "Post-COVID")</f>
        <v>Post-COVID</v>
      </c>
    </row>
    <row r="6915" spans="1:10" x14ac:dyDescent="0.35">
      <c r="A6915" t="s">
        <v>33</v>
      </c>
      <c r="B6915">
        <v>2020</v>
      </c>
      <c r="C6915" t="s">
        <v>39</v>
      </c>
      <c r="D6915">
        <v>150.80000000000001</v>
      </c>
      <c r="E6915">
        <v>6</v>
      </c>
      <c r="F6915" s="1">
        <v>43983</v>
      </c>
      <c r="G6915" t="s">
        <v>26</v>
      </c>
      <c r="H6915">
        <v>152.5</v>
      </c>
      <c r="I6915" t="str" cm="1">
        <f t="array" ref="I6915">IFERROR(
INDEX(Category_Map!$B$3:$B$28,
MATCH(TRIM(SUBSTITUTE(SUBSTITUTE(CLEAN(G6915),CHAR(160),""),CHAR(10),"")),
TRIM(SUBSTITUTE(SUBSTITUTE(Category_Map!$A$3:$A$28,CHAR(160),""),CHAR(10),"")),0)),
"Not Found")</f>
        <v>Education</v>
      </c>
      <c r="J6915" t="str">
        <f t="shared" si="108"/>
        <v>Post-COVID</v>
      </c>
    </row>
    <row r="6916" spans="1:10" x14ac:dyDescent="0.35">
      <c r="A6916" t="s">
        <v>33</v>
      </c>
      <c r="B6916">
        <v>2020</v>
      </c>
      <c r="C6916" t="s">
        <v>39</v>
      </c>
      <c r="D6916">
        <v>150.80000000000001</v>
      </c>
      <c r="E6916">
        <v>6</v>
      </c>
      <c r="F6916" s="1">
        <v>43983</v>
      </c>
      <c r="G6916" t="s">
        <v>27</v>
      </c>
      <c r="H6916">
        <v>152.19999999999999</v>
      </c>
      <c r="I6916" t="str" cm="1">
        <f t="array" ref="I6916">IFERROR(
INDEX(Category_Map!$B$3:$B$28,
MATCH(TRIM(SUBSTITUTE(SUBSTITUTE(CLEAN(G6916),CHAR(160),""),CHAR(10),"")),
TRIM(SUBSTITUTE(SUBSTITUTE(Category_Map!$A$3:$A$28,CHAR(160),""),CHAR(10),"")),0)),
"Not Found")</f>
        <v>Personal care and effects</v>
      </c>
      <c r="J6916" t="str">
        <f t="shared" si="108"/>
        <v>Post-COVID</v>
      </c>
    </row>
    <row r="6917" spans="1:10" x14ac:dyDescent="0.35">
      <c r="A6917" t="s">
        <v>33</v>
      </c>
      <c r="B6917">
        <v>2020</v>
      </c>
      <c r="C6917" t="s">
        <v>39</v>
      </c>
      <c r="D6917">
        <v>150.80000000000001</v>
      </c>
      <c r="E6917">
        <v>6</v>
      </c>
      <c r="F6917" s="1">
        <v>43983</v>
      </c>
      <c r="G6917" t="s">
        <v>28</v>
      </c>
      <c r="H6917">
        <v>142</v>
      </c>
      <c r="I6917" t="str" cm="1">
        <f t="array" ref="I6917">IFERROR(
INDEX(Category_Map!$B$3:$B$28,
MATCH(TRIM(SUBSTITUTE(SUBSTITUTE(CLEAN(G6917),CHAR(160),""),CHAR(10),"")),
TRIM(SUBSTITUTE(SUBSTITUTE(Category_Map!$A$3:$A$28,CHAR(160),""),CHAR(10),"")),0)),
"Not Found")</f>
        <v>Miscellaneous</v>
      </c>
      <c r="J6917" t="str">
        <f t="shared" si="108"/>
        <v>Post-COVID</v>
      </c>
    </row>
    <row r="6918" spans="1:10" x14ac:dyDescent="0.35">
      <c r="A6918" t="s">
        <v>34</v>
      </c>
      <c r="B6918">
        <v>2020</v>
      </c>
      <c r="C6918" t="s">
        <v>39</v>
      </c>
      <c r="D6918">
        <v>151.80000000000001</v>
      </c>
      <c r="E6918">
        <v>6</v>
      </c>
      <c r="F6918" s="1">
        <v>43983</v>
      </c>
      <c r="G6918" t="s">
        <v>3</v>
      </c>
      <c r="H6918">
        <v>149.6</v>
      </c>
      <c r="I6918" t="str" cm="1">
        <f t="array" ref="I6918">IFERROR(
INDEX(Category_Map!$B$3:$B$28,
MATCH(TRIM(SUBSTITUTE(SUBSTITUTE(CLEAN(G6918),CHAR(160),""),CHAR(10),"")),
TRIM(SUBSTITUTE(SUBSTITUTE(Category_Map!$A$3:$A$28,CHAR(160),""),CHAR(10),"")),0)),
"Not Found")</f>
        <v>Food</v>
      </c>
      <c r="J6918" t="str">
        <f t="shared" si="108"/>
        <v>Post-COVID</v>
      </c>
    </row>
    <row r="6919" spans="1:10" x14ac:dyDescent="0.35">
      <c r="A6919" t="s">
        <v>34</v>
      </c>
      <c r="B6919">
        <v>2020</v>
      </c>
      <c r="C6919" t="s">
        <v>39</v>
      </c>
      <c r="D6919">
        <v>151.80000000000001</v>
      </c>
      <c r="E6919">
        <v>6</v>
      </c>
      <c r="F6919" s="1">
        <v>43983</v>
      </c>
      <c r="G6919" t="s">
        <v>4</v>
      </c>
      <c r="H6919">
        <v>192.7</v>
      </c>
      <c r="I6919" t="str" cm="1">
        <f t="array" ref="I6919">IFERROR(
INDEX(Category_Map!$B$3:$B$28,
MATCH(TRIM(SUBSTITUTE(SUBSTITUTE(CLEAN(G6919),CHAR(160),""),CHAR(10),"")),
TRIM(SUBSTITUTE(SUBSTITUTE(Category_Map!$A$3:$A$28,CHAR(160),""),CHAR(10),"")),0)),
"Not Found")</f>
        <v>Food</v>
      </c>
      <c r="J6919" t="str">
        <f t="shared" si="108"/>
        <v>Post-COVID</v>
      </c>
    </row>
    <row r="6920" spans="1:10" x14ac:dyDescent="0.35">
      <c r="A6920" t="s">
        <v>34</v>
      </c>
      <c r="B6920">
        <v>2020</v>
      </c>
      <c r="C6920" t="s">
        <v>39</v>
      </c>
      <c r="D6920">
        <v>151.80000000000001</v>
      </c>
      <c r="E6920">
        <v>6</v>
      </c>
      <c r="F6920" s="1">
        <v>43983</v>
      </c>
      <c r="G6920" t="s">
        <v>5</v>
      </c>
      <c r="H6920">
        <v>151.4</v>
      </c>
      <c r="I6920" t="str" cm="1">
        <f t="array" ref="I6920">IFERROR(
INDEX(Category_Map!$B$3:$B$28,
MATCH(TRIM(SUBSTITUTE(SUBSTITUTE(CLEAN(G6920),CHAR(160),""),CHAR(10),"")),
TRIM(SUBSTITUTE(SUBSTITUTE(Category_Map!$A$3:$A$28,CHAR(160),""),CHAR(10),"")),0)),
"Not Found")</f>
        <v>Food</v>
      </c>
      <c r="J6920" t="str">
        <f t="shared" si="108"/>
        <v>Post-COVID</v>
      </c>
    </row>
    <row r="6921" spans="1:10" x14ac:dyDescent="0.35">
      <c r="A6921" t="s">
        <v>34</v>
      </c>
      <c r="B6921">
        <v>2020</v>
      </c>
      <c r="C6921" t="s">
        <v>39</v>
      </c>
      <c r="D6921">
        <v>151.80000000000001</v>
      </c>
      <c r="E6921">
        <v>6</v>
      </c>
      <c r="F6921" s="1">
        <v>43983</v>
      </c>
      <c r="G6921" t="s">
        <v>6</v>
      </c>
      <c r="H6921">
        <v>153.30000000000001</v>
      </c>
      <c r="I6921" t="str" cm="1">
        <f t="array" ref="I6921">IFERROR(
INDEX(Category_Map!$B$3:$B$28,
MATCH(TRIM(SUBSTITUTE(SUBSTITUTE(CLEAN(G6921),CHAR(160),""),CHAR(10),"")),
TRIM(SUBSTITUTE(SUBSTITUTE(Category_Map!$A$3:$A$28,CHAR(160),""),CHAR(10),"")),0)),
"Not Found")</f>
        <v>Food</v>
      </c>
      <c r="J6921" t="str">
        <f t="shared" si="108"/>
        <v>Post-COVID</v>
      </c>
    </row>
    <row r="6922" spans="1:10" x14ac:dyDescent="0.35">
      <c r="A6922" t="s">
        <v>34</v>
      </c>
      <c r="B6922">
        <v>2020</v>
      </c>
      <c r="C6922" t="s">
        <v>39</v>
      </c>
      <c r="D6922">
        <v>151.80000000000001</v>
      </c>
      <c r="E6922">
        <v>6</v>
      </c>
      <c r="F6922" s="1">
        <v>43983</v>
      </c>
      <c r="G6922" t="s">
        <v>7</v>
      </c>
      <c r="H6922">
        <v>136.30000000000001</v>
      </c>
      <c r="I6922" t="str" cm="1">
        <f t="array" ref="I6922">IFERROR(
INDEX(Category_Map!$B$3:$B$28,
MATCH(TRIM(SUBSTITUTE(SUBSTITUTE(CLEAN(G6922),CHAR(160),""),CHAR(10),"")),
TRIM(SUBSTITUTE(SUBSTITUTE(Category_Map!$A$3:$A$28,CHAR(160),""),CHAR(10),"")),0)),
"Not Found")</f>
        <v>Food</v>
      </c>
      <c r="J6922" t="str">
        <f t="shared" si="108"/>
        <v>Post-COVID</v>
      </c>
    </row>
    <row r="6923" spans="1:10" x14ac:dyDescent="0.35">
      <c r="A6923" t="s">
        <v>34</v>
      </c>
      <c r="B6923">
        <v>2020</v>
      </c>
      <c r="C6923" t="s">
        <v>39</v>
      </c>
      <c r="D6923">
        <v>151.80000000000001</v>
      </c>
      <c r="E6923">
        <v>6</v>
      </c>
      <c r="F6923" s="1">
        <v>43983</v>
      </c>
      <c r="G6923" t="s">
        <v>8</v>
      </c>
      <c r="H6923">
        <v>147.19999999999999</v>
      </c>
      <c r="I6923" t="str" cm="1">
        <f t="array" ref="I6923">IFERROR(
INDEX(Category_Map!$B$3:$B$28,
MATCH(TRIM(SUBSTITUTE(SUBSTITUTE(CLEAN(G6923),CHAR(160),""),CHAR(10),"")),
TRIM(SUBSTITUTE(SUBSTITUTE(Category_Map!$A$3:$A$28,CHAR(160),""),CHAR(10),"")),0)),
"Not Found")</f>
        <v>Food</v>
      </c>
      <c r="J6923" t="str">
        <f t="shared" si="108"/>
        <v>Post-COVID</v>
      </c>
    </row>
    <row r="6924" spans="1:10" x14ac:dyDescent="0.35">
      <c r="A6924" t="s">
        <v>34</v>
      </c>
      <c r="B6924">
        <v>2020</v>
      </c>
      <c r="C6924" t="s">
        <v>39</v>
      </c>
      <c r="D6924">
        <v>151.80000000000001</v>
      </c>
      <c r="E6924">
        <v>6</v>
      </c>
      <c r="F6924" s="1">
        <v>43983</v>
      </c>
      <c r="G6924" t="s">
        <v>9</v>
      </c>
      <c r="H6924">
        <v>156.5</v>
      </c>
      <c r="I6924" t="str" cm="1">
        <f t="array" ref="I6924">IFERROR(
INDEX(Category_Map!$B$3:$B$28,
MATCH(TRIM(SUBSTITUTE(SUBSTITUTE(CLEAN(G6924),CHAR(160),""),CHAR(10),"")),
TRIM(SUBSTITUTE(SUBSTITUTE(Category_Map!$A$3:$A$28,CHAR(160),""),CHAR(10),"")),0)),
"Not Found")</f>
        <v>Food</v>
      </c>
      <c r="J6924" t="str">
        <f t="shared" si="108"/>
        <v>Post-COVID</v>
      </c>
    </row>
    <row r="6925" spans="1:10" x14ac:dyDescent="0.35">
      <c r="A6925" t="s">
        <v>34</v>
      </c>
      <c r="B6925">
        <v>2020</v>
      </c>
      <c r="C6925" t="s">
        <v>39</v>
      </c>
      <c r="D6925">
        <v>151.80000000000001</v>
      </c>
      <c r="E6925">
        <v>6</v>
      </c>
      <c r="F6925" s="1">
        <v>43983</v>
      </c>
      <c r="G6925" t="s">
        <v>10</v>
      </c>
      <c r="H6925">
        <v>150.9</v>
      </c>
      <c r="I6925" t="str" cm="1">
        <f t="array" ref="I6925">IFERROR(
INDEX(Category_Map!$B$3:$B$28,
MATCH(TRIM(SUBSTITUTE(SUBSTITUTE(CLEAN(G6925),CHAR(160),""),CHAR(10),"")),
TRIM(SUBSTITUTE(SUBSTITUTE(Category_Map!$A$3:$A$28,CHAR(160),""),CHAR(10),"")),0)),
"Not Found")</f>
        <v>Food</v>
      </c>
      <c r="J6925" t="str">
        <f t="shared" si="108"/>
        <v>Post-COVID</v>
      </c>
    </row>
    <row r="6926" spans="1:10" x14ac:dyDescent="0.35">
      <c r="A6926" t="s">
        <v>34</v>
      </c>
      <c r="B6926">
        <v>2020</v>
      </c>
      <c r="C6926" t="s">
        <v>39</v>
      </c>
      <c r="D6926">
        <v>151.80000000000001</v>
      </c>
      <c r="E6926">
        <v>6</v>
      </c>
      <c r="F6926" s="1">
        <v>43983</v>
      </c>
      <c r="G6926" t="s">
        <v>11</v>
      </c>
      <c r="H6926">
        <v>114.2</v>
      </c>
      <c r="I6926" t="str" cm="1">
        <f t="array" ref="I6926">IFERROR(
INDEX(Category_Map!$B$3:$B$28,
MATCH(TRIM(SUBSTITUTE(SUBSTITUTE(CLEAN(G6926),CHAR(160),""),CHAR(10),"")),
TRIM(SUBSTITUTE(SUBSTITUTE(Category_Map!$A$3:$A$28,CHAR(160),""),CHAR(10),"")),0)),
"Not Found")</f>
        <v>Food</v>
      </c>
      <c r="J6926" t="str">
        <f t="shared" si="108"/>
        <v>Post-COVID</v>
      </c>
    </row>
    <row r="6927" spans="1:10" x14ac:dyDescent="0.35">
      <c r="A6927" t="s">
        <v>34</v>
      </c>
      <c r="B6927">
        <v>2020</v>
      </c>
      <c r="C6927" t="s">
        <v>39</v>
      </c>
      <c r="D6927">
        <v>151.80000000000001</v>
      </c>
      <c r="E6927">
        <v>6</v>
      </c>
      <c r="F6927" s="1">
        <v>43983</v>
      </c>
      <c r="G6927" t="s">
        <v>12</v>
      </c>
      <c r="H6927">
        <v>159.5</v>
      </c>
      <c r="I6927" t="str" cm="1">
        <f t="array" ref="I6927">IFERROR(
INDEX(Category_Map!$B$3:$B$28,
MATCH(TRIM(SUBSTITUTE(SUBSTITUTE(CLEAN(G6927),CHAR(160),""),CHAR(10),"")),
TRIM(SUBSTITUTE(SUBSTITUTE(Category_Map!$A$3:$A$28,CHAR(160),""),CHAR(10),"")),0)),
"Not Found")</f>
        <v>Food</v>
      </c>
      <c r="J6927" t="str">
        <f t="shared" si="108"/>
        <v>Post-COVID</v>
      </c>
    </row>
    <row r="6928" spans="1:10" x14ac:dyDescent="0.35">
      <c r="A6928" t="s">
        <v>34</v>
      </c>
      <c r="B6928">
        <v>2020</v>
      </c>
      <c r="C6928" t="s">
        <v>39</v>
      </c>
      <c r="D6928">
        <v>151.80000000000001</v>
      </c>
      <c r="E6928">
        <v>6</v>
      </c>
      <c r="F6928" s="1">
        <v>43983</v>
      </c>
      <c r="G6928" t="s">
        <v>13</v>
      </c>
      <c r="H6928">
        <v>139.4</v>
      </c>
      <c r="I6928" t="str" cm="1">
        <f t="array" ref="I6928">IFERROR(
INDEX(Category_Map!$B$3:$B$28,
MATCH(TRIM(SUBSTITUTE(SUBSTITUTE(CLEAN(G6928),CHAR(160),""),CHAR(10),"")),
TRIM(SUBSTITUTE(SUBSTITUTE(Category_Map!$A$3:$A$28,CHAR(160),""),CHAR(10),"")),0)),
"Not Found")</f>
        <v>Food and beverages</v>
      </c>
      <c r="J6928" t="str">
        <f t="shared" si="108"/>
        <v>Post-COVID</v>
      </c>
    </row>
    <row r="6929" spans="1:10" x14ac:dyDescent="0.35">
      <c r="A6929" t="s">
        <v>34</v>
      </c>
      <c r="B6929">
        <v>2020</v>
      </c>
      <c r="C6929" t="s">
        <v>39</v>
      </c>
      <c r="D6929">
        <v>151.80000000000001</v>
      </c>
      <c r="E6929">
        <v>6</v>
      </c>
      <c r="F6929" s="1">
        <v>43983</v>
      </c>
      <c r="G6929" t="s">
        <v>14</v>
      </c>
      <c r="H6929">
        <v>161.80000000000001</v>
      </c>
      <c r="I6929" t="str" cm="1">
        <f t="array" ref="I6929">IFERROR(
INDEX(Category_Map!$B$3:$B$28,
MATCH(TRIM(SUBSTITUTE(SUBSTITUTE(CLEAN(G6929),CHAR(160),""),CHAR(10),"")),
TRIM(SUBSTITUTE(SUBSTITUTE(Category_Map!$A$3:$A$28,CHAR(160),""),CHAR(10),"")),0)),
"Not Found")</f>
        <v>Food and beverages</v>
      </c>
      <c r="J6929" t="str">
        <f t="shared" si="108"/>
        <v>Post-COVID</v>
      </c>
    </row>
    <row r="6930" spans="1:10" x14ac:dyDescent="0.35">
      <c r="A6930" t="s">
        <v>34</v>
      </c>
      <c r="B6930">
        <v>2020</v>
      </c>
      <c r="C6930" t="s">
        <v>39</v>
      </c>
      <c r="D6930">
        <v>151.80000000000001</v>
      </c>
      <c r="E6930">
        <v>6</v>
      </c>
      <c r="F6930" s="1">
        <v>43983</v>
      </c>
      <c r="G6930" t="s">
        <v>15</v>
      </c>
      <c r="H6930">
        <v>154</v>
      </c>
      <c r="I6930" t="str" cm="1">
        <f t="array" ref="I6930">IFERROR(
INDEX(Category_Map!$B$3:$B$28,
MATCH(TRIM(SUBSTITUTE(SUBSTITUTE(CLEAN(G6930),CHAR(160),""),CHAR(10),"")),
TRIM(SUBSTITUTE(SUBSTITUTE(Category_Map!$A$3:$A$28,CHAR(160),""),CHAR(10),"")),0)),
"Not Found")</f>
        <v>Food and beverages</v>
      </c>
      <c r="J6930" t="str">
        <f t="shared" si="108"/>
        <v>Post-COVID</v>
      </c>
    </row>
    <row r="6931" spans="1:10" x14ac:dyDescent="0.35">
      <c r="A6931" t="s">
        <v>34</v>
      </c>
      <c r="B6931">
        <v>2020</v>
      </c>
      <c r="C6931" t="s">
        <v>39</v>
      </c>
      <c r="D6931">
        <v>151.80000000000001</v>
      </c>
      <c r="E6931">
        <v>6</v>
      </c>
      <c r="F6931" s="1">
        <v>43983</v>
      </c>
      <c r="G6931" t="s">
        <v>16</v>
      </c>
      <c r="H6931">
        <v>183.5</v>
      </c>
      <c r="I6931" t="str" cm="1">
        <f t="array" ref="I6931">IFERROR(
INDEX(Category_Map!$B$3:$B$28,
MATCH(TRIM(SUBSTITUTE(SUBSTITUTE(CLEAN(G6931),CHAR(160),""),CHAR(10),"")),
TRIM(SUBSTITUTE(SUBSTITUTE(Category_Map!$A$3:$A$28,CHAR(160),""),CHAR(10),"")),0)),
"Not Found")</f>
        <v>Miscellaneous</v>
      </c>
      <c r="J6931" t="str">
        <f t="shared" si="108"/>
        <v>Post-COVID</v>
      </c>
    </row>
    <row r="6932" spans="1:10" x14ac:dyDescent="0.35">
      <c r="A6932" t="s">
        <v>34</v>
      </c>
      <c r="B6932">
        <v>2020</v>
      </c>
      <c r="C6932" t="s">
        <v>39</v>
      </c>
      <c r="D6932">
        <v>151.80000000000001</v>
      </c>
      <c r="E6932">
        <v>6</v>
      </c>
      <c r="F6932" s="1">
        <v>43983</v>
      </c>
      <c r="G6932" t="s">
        <v>17</v>
      </c>
      <c r="H6932">
        <v>152.5</v>
      </c>
      <c r="I6932" t="str" cm="1">
        <f t="array" ref="I6932">IFERROR(
INDEX(Category_Map!$B$3:$B$28,
MATCH(TRIM(SUBSTITUTE(SUBSTITUTE(CLEAN(G6932),CHAR(160),""),CHAR(10),"")),
TRIM(SUBSTITUTE(SUBSTITUTE(Category_Map!$A$3:$A$28,CHAR(160),""),CHAR(10),"")),0)),
"Not Found")</f>
        <v>Clothing and Footwear</v>
      </c>
      <c r="J6932" t="str">
        <f t="shared" si="108"/>
        <v>Post-COVID</v>
      </c>
    </row>
    <row r="6933" spans="1:10" x14ac:dyDescent="0.35">
      <c r="A6933" t="s">
        <v>34</v>
      </c>
      <c r="B6933">
        <v>2020</v>
      </c>
      <c r="C6933" t="s">
        <v>39</v>
      </c>
      <c r="D6933">
        <v>151.80000000000001</v>
      </c>
      <c r="E6933">
        <v>6</v>
      </c>
      <c r="F6933" s="1">
        <v>43983</v>
      </c>
      <c r="G6933" t="s">
        <v>18</v>
      </c>
      <c r="H6933">
        <v>144.4</v>
      </c>
      <c r="I6933" t="str" cm="1">
        <f t="array" ref="I6933">IFERROR(
INDEX(Category_Map!$B$3:$B$28,
MATCH(TRIM(SUBSTITUTE(SUBSTITUTE(CLEAN(G6933),CHAR(160),""),CHAR(10),"")),
TRIM(SUBSTITUTE(SUBSTITUTE(Category_Map!$A$3:$A$28,CHAR(160),""),CHAR(10),"")),0)),
"Not Found")</f>
        <v>Clothing and Footwear</v>
      </c>
      <c r="J6933" t="str">
        <f t="shared" si="108"/>
        <v>Post-COVID</v>
      </c>
    </row>
    <row r="6934" spans="1:10" x14ac:dyDescent="0.35">
      <c r="A6934" t="s">
        <v>34</v>
      </c>
      <c r="B6934">
        <v>2020</v>
      </c>
      <c r="C6934" t="s">
        <v>39</v>
      </c>
      <c r="D6934">
        <v>151.80000000000001</v>
      </c>
      <c r="E6934">
        <v>6</v>
      </c>
      <c r="F6934" s="1">
        <v>43983</v>
      </c>
      <c r="G6934" t="s">
        <v>19</v>
      </c>
      <c r="H6934">
        <v>151.4</v>
      </c>
      <c r="I6934" t="str" cm="1">
        <f t="array" ref="I6934">IFERROR(
INDEX(Category_Map!$B$3:$B$28,
MATCH(TRIM(SUBSTITUTE(SUBSTITUTE(CLEAN(G6934),CHAR(160),""),CHAR(10),"")),
TRIM(SUBSTITUTE(SUBSTITUTE(Category_Map!$A$3:$A$28,CHAR(160),""),CHAR(10),"")),0)),
"Not Found")</f>
        <v>Clothing and Footwear</v>
      </c>
      <c r="J6934" t="str">
        <f t="shared" si="108"/>
        <v>Post-COVID</v>
      </c>
    </row>
    <row r="6935" spans="1:10" x14ac:dyDescent="0.35">
      <c r="A6935" t="s">
        <v>34</v>
      </c>
      <c r="B6935">
        <v>2020</v>
      </c>
      <c r="C6935" t="s">
        <v>39</v>
      </c>
      <c r="D6935">
        <v>151.80000000000001</v>
      </c>
      <c r="E6935">
        <v>6</v>
      </c>
      <c r="F6935" s="1">
        <v>43983</v>
      </c>
      <c r="G6935" t="s">
        <v>20</v>
      </c>
      <c r="H6935">
        <v>154.69999999999999</v>
      </c>
      <c r="I6935" t="str" cm="1">
        <f t="array" ref="I6935">IFERROR(
INDEX(Category_Map!$B$3:$B$28,
MATCH(TRIM(SUBSTITUTE(SUBSTITUTE(CLEAN(G6935),CHAR(160),""),CHAR(10),"")),
TRIM(SUBSTITUTE(SUBSTITUTE(Category_Map!$A$3:$A$28,CHAR(160),""),CHAR(10),"")),0)),
"Not Found")</f>
        <v>Housing and Utilities</v>
      </c>
      <c r="J6935" t="str">
        <f t="shared" si="108"/>
        <v>Post-COVID</v>
      </c>
    </row>
    <row r="6936" spans="1:10" x14ac:dyDescent="0.35">
      <c r="A6936" t="s">
        <v>34</v>
      </c>
      <c r="B6936">
        <v>2020</v>
      </c>
      <c r="C6936" t="s">
        <v>39</v>
      </c>
      <c r="D6936">
        <v>151.80000000000001</v>
      </c>
      <c r="E6936">
        <v>6</v>
      </c>
      <c r="F6936" s="1">
        <v>43983</v>
      </c>
      <c r="G6936" t="s">
        <v>21</v>
      </c>
      <c r="H6936">
        <v>141.9</v>
      </c>
      <c r="I6936" t="str" cm="1">
        <f t="array" ref="I6936">IFERROR(
INDEX(Category_Map!$B$3:$B$28,
MATCH(TRIM(SUBSTITUTE(SUBSTITUTE(CLEAN(G6936),CHAR(160),""),CHAR(10),"")),
TRIM(SUBSTITUTE(SUBSTITUTE(Category_Map!$A$3:$A$28,CHAR(160),""),CHAR(10),"")),0)),
"Not Found")</f>
        <v>Fuel and Energy</v>
      </c>
      <c r="J6936" t="str">
        <f t="shared" si="108"/>
        <v>Post-COVID</v>
      </c>
    </row>
    <row r="6937" spans="1:10" x14ac:dyDescent="0.35">
      <c r="A6937" t="s">
        <v>34</v>
      </c>
      <c r="B6937">
        <v>2020</v>
      </c>
      <c r="C6937" t="s">
        <v>39</v>
      </c>
      <c r="D6937">
        <v>151.80000000000001</v>
      </c>
      <c r="E6937">
        <v>6</v>
      </c>
      <c r="F6937" s="1">
        <v>43983</v>
      </c>
      <c r="G6937" t="s">
        <v>22</v>
      </c>
      <c r="H6937">
        <v>146.4</v>
      </c>
      <c r="I6937" t="str" cm="1">
        <f t="array" ref="I6937">IFERROR(
INDEX(Category_Map!$B$3:$B$28,
MATCH(TRIM(SUBSTITUTE(SUBSTITUTE(CLEAN(G6937),CHAR(160),""),CHAR(10),"")),
TRIM(SUBSTITUTE(SUBSTITUTE(Category_Map!$A$3:$A$28,CHAR(160),""),CHAR(10),"")),0)),
"Not Found")</f>
        <v>Household goods and services</v>
      </c>
      <c r="J6937" t="str">
        <f t="shared" si="108"/>
        <v>Post-COVID</v>
      </c>
    </row>
    <row r="6938" spans="1:10" x14ac:dyDescent="0.35">
      <c r="A6938" t="s">
        <v>34</v>
      </c>
      <c r="B6938">
        <v>2020</v>
      </c>
      <c r="C6938" t="s">
        <v>39</v>
      </c>
      <c r="D6938">
        <v>151.80000000000001</v>
      </c>
      <c r="E6938">
        <v>6</v>
      </c>
      <c r="F6938" s="1">
        <v>43983</v>
      </c>
      <c r="G6938" t="s">
        <v>23</v>
      </c>
      <c r="H6938">
        <v>154.4</v>
      </c>
      <c r="I6938" t="str" cm="1">
        <f t="array" ref="I6938">IFERROR(
INDEX(Category_Map!$B$3:$B$28,
MATCH(TRIM(SUBSTITUTE(SUBSTITUTE(CLEAN(G6938),CHAR(160),""),CHAR(10),"")),
TRIM(SUBSTITUTE(SUBSTITUTE(Category_Map!$A$3:$A$28,CHAR(160),""),CHAR(10),"")),0)),
"Not Found")</f>
        <v>Health</v>
      </c>
      <c r="J6938" t="str">
        <f t="shared" si="108"/>
        <v>Post-COVID</v>
      </c>
    </row>
    <row r="6939" spans="1:10" x14ac:dyDescent="0.35">
      <c r="A6939" t="s">
        <v>34</v>
      </c>
      <c r="B6939">
        <v>2020</v>
      </c>
      <c r="C6939" t="s">
        <v>39</v>
      </c>
      <c r="D6939">
        <v>151.80000000000001</v>
      </c>
      <c r="E6939">
        <v>6</v>
      </c>
      <c r="F6939" s="1">
        <v>43983</v>
      </c>
      <c r="G6939" t="s">
        <v>24</v>
      </c>
      <c r="H6939">
        <v>135</v>
      </c>
      <c r="I6939" t="str" cm="1">
        <f t="array" ref="I6939">IFERROR(
INDEX(Category_Map!$B$3:$B$28,
MATCH(TRIM(SUBSTITUTE(SUBSTITUTE(CLEAN(G6939),CHAR(160),""),CHAR(10),"")),
TRIM(SUBSTITUTE(SUBSTITUTE(Category_Map!$A$3:$A$28,CHAR(160),""),CHAR(10),"")),0)),
"Not Found")</f>
        <v>Transport &amp; Communication</v>
      </c>
      <c r="J6939" t="str">
        <f t="shared" si="108"/>
        <v>Post-COVID</v>
      </c>
    </row>
    <row r="6940" spans="1:10" x14ac:dyDescent="0.35">
      <c r="A6940" t="s">
        <v>34</v>
      </c>
      <c r="B6940">
        <v>2020</v>
      </c>
      <c r="C6940" t="s">
        <v>39</v>
      </c>
      <c r="D6940">
        <v>151.80000000000001</v>
      </c>
      <c r="E6940">
        <v>6</v>
      </c>
      <c r="F6940" s="1">
        <v>43983</v>
      </c>
      <c r="G6940" t="s">
        <v>25</v>
      </c>
      <c r="H6940">
        <v>148.30000000000001</v>
      </c>
      <c r="I6940" t="str" cm="1">
        <f t="array" ref="I6940">IFERROR(
INDEX(Category_Map!$B$3:$B$28,
MATCH(TRIM(SUBSTITUTE(SUBSTITUTE(CLEAN(G6940),CHAR(160),""),CHAR(10),"")),
TRIM(SUBSTITUTE(SUBSTITUTE(Category_Map!$A$3:$A$28,CHAR(160),""),CHAR(10),"")),0)),
"Not Found")</f>
        <v>Recreation and Personal Care</v>
      </c>
      <c r="J6940" t="str">
        <f t="shared" si="108"/>
        <v>Post-COVID</v>
      </c>
    </row>
    <row r="6941" spans="1:10" x14ac:dyDescent="0.35">
      <c r="A6941" t="s">
        <v>34</v>
      </c>
      <c r="B6941">
        <v>2020</v>
      </c>
      <c r="C6941" t="s">
        <v>39</v>
      </c>
      <c r="D6941">
        <v>151.80000000000001</v>
      </c>
      <c r="E6941">
        <v>6</v>
      </c>
      <c r="F6941" s="1">
        <v>43983</v>
      </c>
      <c r="G6941" t="s">
        <v>26</v>
      </c>
      <c r="H6941">
        <v>156.4</v>
      </c>
      <c r="I6941" t="str" cm="1">
        <f t="array" ref="I6941">IFERROR(
INDEX(Category_Map!$B$3:$B$28,
MATCH(TRIM(SUBSTITUTE(SUBSTITUTE(CLEAN(G6941),CHAR(160),""),CHAR(10),"")),
TRIM(SUBSTITUTE(SUBSTITUTE(Category_Map!$A$3:$A$28,CHAR(160),""),CHAR(10),"")),0)),
"Not Found")</f>
        <v>Education</v>
      </c>
      <c r="J6941" t="str">
        <f t="shared" si="108"/>
        <v>Post-COVID</v>
      </c>
    </row>
    <row r="6942" spans="1:10" x14ac:dyDescent="0.35">
      <c r="A6942" t="s">
        <v>34</v>
      </c>
      <c r="B6942">
        <v>2020</v>
      </c>
      <c r="C6942" t="s">
        <v>39</v>
      </c>
      <c r="D6942">
        <v>151.80000000000001</v>
      </c>
      <c r="E6942">
        <v>6</v>
      </c>
      <c r="F6942" s="1">
        <v>43983</v>
      </c>
      <c r="G6942" t="s">
        <v>27</v>
      </c>
      <c r="H6942">
        <v>151.6</v>
      </c>
      <c r="I6942" t="str" cm="1">
        <f t="array" ref="I6942">IFERROR(
INDEX(Category_Map!$B$3:$B$28,
MATCH(TRIM(SUBSTITUTE(SUBSTITUTE(CLEAN(G6942),CHAR(160),""),CHAR(10),"")),
TRIM(SUBSTITUTE(SUBSTITUTE(Category_Map!$A$3:$A$28,CHAR(160),""),CHAR(10),"")),0)),
"Not Found")</f>
        <v>Personal care and effects</v>
      </c>
      <c r="J6942" t="str">
        <f t="shared" si="108"/>
        <v>Post-COVID</v>
      </c>
    </row>
    <row r="6943" spans="1:10" x14ac:dyDescent="0.35">
      <c r="A6943" t="s">
        <v>34</v>
      </c>
      <c r="B6943">
        <v>2020</v>
      </c>
      <c r="C6943" t="s">
        <v>39</v>
      </c>
      <c r="D6943">
        <v>151.80000000000001</v>
      </c>
      <c r="E6943">
        <v>6</v>
      </c>
      <c r="F6943" s="1">
        <v>43983</v>
      </c>
      <c r="G6943" t="s">
        <v>28</v>
      </c>
      <c r="H6943">
        <v>147</v>
      </c>
      <c r="I6943" t="str" cm="1">
        <f t="array" ref="I6943">IFERROR(
INDEX(Category_Map!$B$3:$B$28,
MATCH(TRIM(SUBSTITUTE(SUBSTITUTE(CLEAN(G6943),CHAR(160),""),CHAR(10),"")),
TRIM(SUBSTITUTE(SUBSTITUTE(Category_Map!$A$3:$A$28,CHAR(160),""),CHAR(10),"")),0)),
"Not Found")</f>
        <v>Miscellaneous</v>
      </c>
      <c r="J6943" t="str">
        <f t="shared" si="108"/>
        <v>Post-COVID</v>
      </c>
    </row>
    <row r="6944" spans="1:10" x14ac:dyDescent="0.35">
      <c r="A6944" t="s">
        <v>30</v>
      </c>
      <c r="B6944">
        <v>2020</v>
      </c>
      <c r="C6944" t="s">
        <v>40</v>
      </c>
      <c r="D6944">
        <v>152.69999999999999</v>
      </c>
      <c r="E6944">
        <v>7</v>
      </c>
      <c r="F6944" s="1">
        <v>44013</v>
      </c>
      <c r="G6944" t="s">
        <v>3</v>
      </c>
      <c r="H6944">
        <v>148.19999999999999</v>
      </c>
      <c r="I6944" t="str" cm="1">
        <f t="array" ref="I6944">IFERROR(
INDEX(Category_Map!$B$3:$B$28,
MATCH(TRIM(SUBSTITUTE(SUBSTITUTE(CLEAN(G6944),CHAR(160),""),CHAR(10),"")),
TRIM(SUBSTITUTE(SUBSTITUTE(Category_Map!$A$3:$A$28,CHAR(160),""),CHAR(10),"")),0)),
"Not Found")</f>
        <v>Food</v>
      </c>
      <c r="J6944" t="str">
        <f t="shared" si="108"/>
        <v>Post-COVID</v>
      </c>
    </row>
    <row r="6945" spans="1:10" x14ac:dyDescent="0.35">
      <c r="A6945" t="s">
        <v>30</v>
      </c>
      <c r="B6945">
        <v>2020</v>
      </c>
      <c r="C6945" t="s">
        <v>40</v>
      </c>
      <c r="D6945">
        <v>152.69999999999999</v>
      </c>
      <c r="E6945">
        <v>7</v>
      </c>
      <c r="F6945" s="1">
        <v>44013</v>
      </c>
      <c r="G6945" t="s">
        <v>4</v>
      </c>
      <c r="H6945">
        <v>190.3</v>
      </c>
      <c r="I6945" t="str" cm="1">
        <f t="array" ref="I6945">IFERROR(
INDEX(Category_Map!$B$3:$B$28,
MATCH(TRIM(SUBSTITUTE(SUBSTITUTE(CLEAN(G6945),CHAR(160),""),CHAR(10),"")),
TRIM(SUBSTITUTE(SUBSTITUTE(Category_Map!$A$3:$A$28,CHAR(160),""),CHAR(10),"")),0)),
"Not Found")</f>
        <v>Food</v>
      </c>
      <c r="J6945" t="str">
        <f t="shared" si="108"/>
        <v>Post-COVID</v>
      </c>
    </row>
    <row r="6946" spans="1:10" x14ac:dyDescent="0.35">
      <c r="A6946" t="s">
        <v>30</v>
      </c>
      <c r="B6946">
        <v>2020</v>
      </c>
      <c r="C6946" t="s">
        <v>40</v>
      </c>
      <c r="D6946">
        <v>152.69999999999999</v>
      </c>
      <c r="E6946">
        <v>7</v>
      </c>
      <c r="F6946" s="1">
        <v>44013</v>
      </c>
      <c r="G6946" t="s">
        <v>5</v>
      </c>
      <c r="H6946">
        <v>149.4</v>
      </c>
      <c r="I6946" t="str" cm="1">
        <f t="array" ref="I6946">IFERROR(
INDEX(Category_Map!$B$3:$B$28,
MATCH(TRIM(SUBSTITUTE(SUBSTITUTE(CLEAN(G6946),CHAR(160),""),CHAR(10),"")),
TRIM(SUBSTITUTE(SUBSTITUTE(Category_Map!$A$3:$A$28,CHAR(160),""),CHAR(10),"")),0)),
"Not Found")</f>
        <v>Food</v>
      </c>
      <c r="J6946" t="str">
        <f t="shared" si="108"/>
        <v>Post-COVID</v>
      </c>
    </row>
    <row r="6947" spans="1:10" x14ac:dyDescent="0.35">
      <c r="A6947" t="s">
        <v>30</v>
      </c>
      <c r="B6947">
        <v>2020</v>
      </c>
      <c r="C6947" t="s">
        <v>40</v>
      </c>
      <c r="D6947">
        <v>152.69999999999999</v>
      </c>
      <c r="E6947">
        <v>7</v>
      </c>
      <c r="F6947" s="1">
        <v>44013</v>
      </c>
      <c r="G6947" t="s">
        <v>6</v>
      </c>
      <c r="H6947">
        <v>153.30000000000001</v>
      </c>
      <c r="I6947" t="str" cm="1">
        <f t="array" ref="I6947">IFERROR(
INDEX(Category_Map!$B$3:$B$28,
MATCH(TRIM(SUBSTITUTE(SUBSTITUTE(CLEAN(G6947),CHAR(160),""),CHAR(10),"")),
TRIM(SUBSTITUTE(SUBSTITUTE(Category_Map!$A$3:$A$28,CHAR(160),""),CHAR(10),"")),0)),
"Not Found")</f>
        <v>Food</v>
      </c>
      <c r="J6947" t="str">
        <f t="shared" si="108"/>
        <v>Post-COVID</v>
      </c>
    </row>
    <row r="6948" spans="1:10" x14ac:dyDescent="0.35">
      <c r="A6948" t="s">
        <v>30</v>
      </c>
      <c r="B6948">
        <v>2020</v>
      </c>
      <c r="C6948" t="s">
        <v>40</v>
      </c>
      <c r="D6948">
        <v>152.69999999999999</v>
      </c>
      <c r="E6948">
        <v>7</v>
      </c>
      <c r="F6948" s="1">
        <v>44013</v>
      </c>
      <c r="G6948" t="s">
        <v>7</v>
      </c>
      <c r="H6948">
        <v>138.19999999999999</v>
      </c>
      <c r="I6948" t="str" cm="1">
        <f t="array" ref="I6948">IFERROR(
INDEX(Category_Map!$B$3:$B$28,
MATCH(TRIM(SUBSTITUTE(SUBSTITUTE(CLEAN(G6948),CHAR(160),""),CHAR(10),"")),
TRIM(SUBSTITUTE(SUBSTITUTE(Category_Map!$A$3:$A$28,CHAR(160),""),CHAR(10),"")),0)),
"Not Found")</f>
        <v>Food</v>
      </c>
      <c r="J6948" t="str">
        <f t="shared" si="108"/>
        <v>Post-COVID</v>
      </c>
    </row>
    <row r="6949" spans="1:10" x14ac:dyDescent="0.35">
      <c r="A6949" t="s">
        <v>30</v>
      </c>
      <c r="B6949">
        <v>2020</v>
      </c>
      <c r="C6949" t="s">
        <v>40</v>
      </c>
      <c r="D6949">
        <v>152.69999999999999</v>
      </c>
      <c r="E6949">
        <v>7</v>
      </c>
      <c r="F6949" s="1">
        <v>44013</v>
      </c>
      <c r="G6949" t="s">
        <v>8</v>
      </c>
      <c r="H6949">
        <v>143.19999999999999</v>
      </c>
      <c r="I6949" t="str" cm="1">
        <f t="array" ref="I6949">IFERROR(
INDEX(Category_Map!$B$3:$B$28,
MATCH(TRIM(SUBSTITUTE(SUBSTITUTE(CLEAN(G6949),CHAR(160),""),CHAR(10),"")),
TRIM(SUBSTITUTE(SUBSTITUTE(Category_Map!$A$3:$A$28,CHAR(160),""),CHAR(10),"")),0)),
"Not Found")</f>
        <v>Food</v>
      </c>
      <c r="J6949" t="str">
        <f t="shared" si="108"/>
        <v>Post-COVID</v>
      </c>
    </row>
    <row r="6950" spans="1:10" x14ac:dyDescent="0.35">
      <c r="A6950" t="s">
        <v>30</v>
      </c>
      <c r="B6950">
        <v>2020</v>
      </c>
      <c r="C6950" t="s">
        <v>40</v>
      </c>
      <c r="D6950">
        <v>152.69999999999999</v>
      </c>
      <c r="E6950">
        <v>7</v>
      </c>
      <c r="F6950" s="1">
        <v>44013</v>
      </c>
      <c r="G6950" t="s">
        <v>9</v>
      </c>
      <c r="H6950">
        <v>148.9</v>
      </c>
      <c r="I6950" t="str" cm="1">
        <f t="array" ref="I6950">IFERROR(
INDEX(Category_Map!$B$3:$B$28,
MATCH(TRIM(SUBSTITUTE(SUBSTITUTE(CLEAN(G6950),CHAR(160),""),CHAR(10),"")),
TRIM(SUBSTITUTE(SUBSTITUTE(Category_Map!$A$3:$A$28,CHAR(160),""),CHAR(10),"")),0)),
"Not Found")</f>
        <v>Food</v>
      </c>
      <c r="J6950" t="str">
        <f t="shared" si="108"/>
        <v>Post-COVID</v>
      </c>
    </row>
    <row r="6951" spans="1:10" x14ac:dyDescent="0.35">
      <c r="A6951" t="s">
        <v>30</v>
      </c>
      <c r="B6951">
        <v>2020</v>
      </c>
      <c r="C6951" t="s">
        <v>40</v>
      </c>
      <c r="D6951">
        <v>152.69999999999999</v>
      </c>
      <c r="E6951">
        <v>7</v>
      </c>
      <c r="F6951" s="1">
        <v>44013</v>
      </c>
      <c r="G6951" t="s">
        <v>10</v>
      </c>
      <c r="H6951">
        <v>150.30000000000001</v>
      </c>
      <c r="I6951" t="str" cm="1">
        <f t="array" ref="I6951">IFERROR(
INDEX(Category_Map!$B$3:$B$28,
MATCH(TRIM(SUBSTITUTE(SUBSTITUTE(CLEAN(G6951),CHAR(160),""),CHAR(10),"")),
TRIM(SUBSTITUTE(SUBSTITUTE(Category_Map!$A$3:$A$28,CHAR(160),""),CHAR(10),"")),0)),
"Not Found")</f>
        <v>Food</v>
      </c>
      <c r="J6951" t="str">
        <f t="shared" si="108"/>
        <v>Post-COVID</v>
      </c>
    </row>
    <row r="6952" spans="1:10" x14ac:dyDescent="0.35">
      <c r="A6952" t="s">
        <v>30</v>
      </c>
      <c r="B6952">
        <v>2020</v>
      </c>
      <c r="C6952" t="s">
        <v>40</v>
      </c>
      <c r="D6952">
        <v>152.69999999999999</v>
      </c>
      <c r="E6952">
        <v>7</v>
      </c>
      <c r="F6952" s="1">
        <v>44013</v>
      </c>
      <c r="G6952" t="s">
        <v>11</v>
      </c>
      <c r="H6952">
        <v>113.2</v>
      </c>
      <c r="I6952" t="str" cm="1">
        <f t="array" ref="I6952">IFERROR(
INDEX(Category_Map!$B$3:$B$28,
MATCH(TRIM(SUBSTITUTE(SUBSTITUTE(CLEAN(G6952),CHAR(160),""),CHAR(10),"")),
TRIM(SUBSTITUTE(SUBSTITUTE(Category_Map!$A$3:$A$28,CHAR(160),""),CHAR(10),"")),0)),
"Not Found")</f>
        <v>Food</v>
      </c>
      <c r="J6952" t="str">
        <f t="shared" si="108"/>
        <v>Post-COVID</v>
      </c>
    </row>
    <row r="6953" spans="1:10" x14ac:dyDescent="0.35">
      <c r="A6953" t="s">
        <v>30</v>
      </c>
      <c r="B6953">
        <v>2020</v>
      </c>
      <c r="C6953" t="s">
        <v>40</v>
      </c>
      <c r="D6953">
        <v>152.69999999999999</v>
      </c>
      <c r="E6953">
        <v>7</v>
      </c>
      <c r="F6953" s="1">
        <v>44013</v>
      </c>
      <c r="G6953" t="s">
        <v>12</v>
      </c>
      <c r="H6953">
        <v>159.80000000000001</v>
      </c>
      <c r="I6953" t="str" cm="1">
        <f t="array" ref="I6953">IFERROR(
INDEX(Category_Map!$B$3:$B$28,
MATCH(TRIM(SUBSTITUTE(SUBSTITUTE(CLEAN(G6953),CHAR(160),""),CHAR(10),"")),
TRIM(SUBSTITUTE(SUBSTITUTE(Category_Map!$A$3:$A$28,CHAR(160),""),CHAR(10),"")),0)),
"Not Found")</f>
        <v>Food</v>
      </c>
      <c r="J6953" t="str">
        <f t="shared" si="108"/>
        <v>Post-COVID</v>
      </c>
    </row>
    <row r="6954" spans="1:10" x14ac:dyDescent="0.35">
      <c r="A6954" t="s">
        <v>30</v>
      </c>
      <c r="B6954">
        <v>2020</v>
      </c>
      <c r="C6954" t="s">
        <v>40</v>
      </c>
      <c r="D6954">
        <v>152.69999999999999</v>
      </c>
      <c r="E6954">
        <v>7</v>
      </c>
      <c r="F6954" s="1">
        <v>44013</v>
      </c>
      <c r="G6954" t="s">
        <v>13</v>
      </c>
      <c r="H6954">
        <v>142.1</v>
      </c>
      <c r="I6954" t="str" cm="1">
        <f t="array" ref="I6954">IFERROR(
INDEX(Category_Map!$B$3:$B$28,
MATCH(TRIM(SUBSTITUTE(SUBSTITUTE(CLEAN(G6954),CHAR(160),""),CHAR(10),"")),
TRIM(SUBSTITUTE(SUBSTITUTE(Category_Map!$A$3:$A$28,CHAR(160),""),CHAR(10),"")),0)),
"Not Found")</f>
        <v>Food and beverages</v>
      </c>
      <c r="J6954" t="str">
        <f t="shared" si="108"/>
        <v>Post-COVID</v>
      </c>
    </row>
    <row r="6955" spans="1:10" x14ac:dyDescent="0.35">
      <c r="A6955" t="s">
        <v>30</v>
      </c>
      <c r="B6955">
        <v>2020</v>
      </c>
      <c r="C6955" t="s">
        <v>40</v>
      </c>
      <c r="D6955">
        <v>152.69999999999999</v>
      </c>
      <c r="E6955">
        <v>7</v>
      </c>
      <c r="F6955" s="1">
        <v>44013</v>
      </c>
      <c r="G6955" t="s">
        <v>14</v>
      </c>
      <c r="H6955">
        <v>161.80000000000001</v>
      </c>
      <c r="I6955" t="str" cm="1">
        <f t="array" ref="I6955">IFERROR(
INDEX(Category_Map!$B$3:$B$28,
MATCH(TRIM(SUBSTITUTE(SUBSTITUTE(CLEAN(G6955),CHAR(160),""),CHAR(10),"")),
TRIM(SUBSTITUTE(SUBSTITUTE(Category_Map!$A$3:$A$28,CHAR(160),""),CHAR(10),"")),0)),
"Not Found")</f>
        <v>Food and beverages</v>
      </c>
      <c r="J6955" t="str">
        <f t="shared" si="108"/>
        <v>Post-COVID</v>
      </c>
    </row>
    <row r="6956" spans="1:10" x14ac:dyDescent="0.35">
      <c r="A6956" t="s">
        <v>30</v>
      </c>
      <c r="B6956">
        <v>2020</v>
      </c>
      <c r="C6956" t="s">
        <v>40</v>
      </c>
      <c r="D6956">
        <v>152.69999999999999</v>
      </c>
      <c r="E6956">
        <v>7</v>
      </c>
      <c r="F6956" s="1">
        <v>44013</v>
      </c>
      <c r="G6956" t="s">
        <v>15</v>
      </c>
      <c r="H6956">
        <v>152.30000000000001</v>
      </c>
      <c r="I6956" t="str" cm="1">
        <f t="array" ref="I6956">IFERROR(
INDEX(Category_Map!$B$3:$B$28,
MATCH(TRIM(SUBSTITUTE(SUBSTITUTE(CLEAN(G6956),CHAR(160),""),CHAR(10),"")),
TRIM(SUBSTITUTE(SUBSTITUTE(Category_Map!$A$3:$A$28,CHAR(160),""),CHAR(10),"")),0)),
"Not Found")</f>
        <v>Food and beverages</v>
      </c>
      <c r="J6956" t="str">
        <f t="shared" si="108"/>
        <v>Post-COVID</v>
      </c>
    </row>
    <row r="6957" spans="1:10" x14ac:dyDescent="0.35">
      <c r="A6957" t="s">
        <v>30</v>
      </c>
      <c r="B6957">
        <v>2020</v>
      </c>
      <c r="C6957" t="s">
        <v>40</v>
      </c>
      <c r="D6957">
        <v>152.69999999999999</v>
      </c>
      <c r="E6957">
        <v>7</v>
      </c>
      <c r="F6957" s="1">
        <v>44013</v>
      </c>
      <c r="G6957" t="s">
        <v>16</v>
      </c>
      <c r="H6957">
        <v>182.4</v>
      </c>
      <c r="I6957" t="str" cm="1">
        <f t="array" ref="I6957">IFERROR(
INDEX(Category_Map!$B$3:$B$28,
MATCH(TRIM(SUBSTITUTE(SUBSTITUTE(CLEAN(G6957),CHAR(160),""),CHAR(10),"")),
TRIM(SUBSTITUTE(SUBSTITUTE(Category_Map!$A$3:$A$28,CHAR(160),""),CHAR(10),"")),0)),
"Not Found")</f>
        <v>Miscellaneous</v>
      </c>
      <c r="J6957" t="str">
        <f t="shared" si="108"/>
        <v>Post-COVID</v>
      </c>
    </row>
    <row r="6958" spans="1:10" x14ac:dyDescent="0.35">
      <c r="A6958" t="s">
        <v>30</v>
      </c>
      <c r="B6958">
        <v>2020</v>
      </c>
      <c r="C6958" t="s">
        <v>40</v>
      </c>
      <c r="D6958">
        <v>152.69999999999999</v>
      </c>
      <c r="E6958">
        <v>7</v>
      </c>
      <c r="F6958" s="1">
        <v>44013</v>
      </c>
      <c r="G6958" t="s">
        <v>17</v>
      </c>
      <c r="H6958">
        <v>154.69999999999999</v>
      </c>
      <c r="I6958" t="str" cm="1">
        <f t="array" ref="I6958">IFERROR(
INDEX(Category_Map!$B$3:$B$28,
MATCH(TRIM(SUBSTITUTE(SUBSTITUTE(CLEAN(G6958),CHAR(160),""),CHAR(10),"")),
TRIM(SUBSTITUTE(SUBSTITUTE(Category_Map!$A$3:$A$28,CHAR(160),""),CHAR(10),"")),0)),
"Not Found")</f>
        <v>Clothing and Footwear</v>
      </c>
      <c r="J6958" t="str">
        <f t="shared" si="108"/>
        <v>Post-COVID</v>
      </c>
    </row>
    <row r="6959" spans="1:10" x14ac:dyDescent="0.35">
      <c r="A6959" t="s">
        <v>30</v>
      </c>
      <c r="B6959">
        <v>2020</v>
      </c>
      <c r="C6959" t="s">
        <v>40</v>
      </c>
      <c r="D6959">
        <v>152.69999999999999</v>
      </c>
      <c r="E6959">
        <v>7</v>
      </c>
      <c r="F6959" s="1">
        <v>44013</v>
      </c>
      <c r="G6959" t="s">
        <v>18</v>
      </c>
      <c r="H6959">
        <v>150</v>
      </c>
      <c r="I6959" t="str" cm="1">
        <f t="array" ref="I6959">IFERROR(
INDEX(Category_Map!$B$3:$B$28,
MATCH(TRIM(SUBSTITUTE(SUBSTITUTE(CLEAN(G6959),CHAR(160),""),CHAR(10),"")),
TRIM(SUBSTITUTE(SUBSTITUTE(Category_Map!$A$3:$A$28,CHAR(160),""),CHAR(10),"")),0)),
"Not Found")</f>
        <v>Clothing and Footwear</v>
      </c>
      <c r="J6959" t="str">
        <f t="shared" si="108"/>
        <v>Post-COVID</v>
      </c>
    </row>
    <row r="6960" spans="1:10" x14ac:dyDescent="0.35">
      <c r="A6960" t="s">
        <v>30</v>
      </c>
      <c r="B6960">
        <v>2020</v>
      </c>
      <c r="C6960" t="s">
        <v>40</v>
      </c>
      <c r="D6960">
        <v>152.69999999999999</v>
      </c>
      <c r="E6960">
        <v>7</v>
      </c>
      <c r="F6960" s="1">
        <v>44013</v>
      </c>
      <c r="G6960" t="s">
        <v>19</v>
      </c>
      <c r="H6960">
        <v>154.1</v>
      </c>
      <c r="I6960" t="str" cm="1">
        <f t="array" ref="I6960">IFERROR(
INDEX(Category_Map!$B$3:$B$28,
MATCH(TRIM(SUBSTITUTE(SUBSTITUTE(CLEAN(G6960),CHAR(160),""),CHAR(10),"")),
TRIM(SUBSTITUTE(SUBSTITUTE(Category_Map!$A$3:$A$28,CHAR(160),""),CHAR(10),"")),0)),
"Not Found")</f>
        <v>Clothing and Footwear</v>
      </c>
      <c r="J6960" t="str">
        <f t="shared" si="108"/>
        <v>Post-COVID</v>
      </c>
    </row>
    <row r="6961" spans="1:10" x14ac:dyDescent="0.35">
      <c r="A6961" t="s">
        <v>30</v>
      </c>
      <c r="B6961">
        <v>2020</v>
      </c>
      <c r="C6961" t="s">
        <v>40</v>
      </c>
      <c r="D6961">
        <v>152.69999999999999</v>
      </c>
      <c r="E6961">
        <v>7</v>
      </c>
      <c r="F6961" s="1">
        <v>44013</v>
      </c>
      <c r="G6961" t="s">
        <v>20</v>
      </c>
      <c r="H6961">
        <v>0</v>
      </c>
      <c r="I6961" t="str" cm="1">
        <f t="array" ref="I6961">IFERROR(
INDEX(Category_Map!$B$3:$B$28,
MATCH(TRIM(SUBSTITUTE(SUBSTITUTE(CLEAN(G6961),CHAR(160),""),CHAR(10),"")),
TRIM(SUBSTITUTE(SUBSTITUTE(Category_Map!$A$3:$A$28,CHAR(160),""),CHAR(10),"")),0)),
"Not Found")</f>
        <v>Housing and Utilities</v>
      </c>
      <c r="J6961" t="str">
        <f t="shared" si="108"/>
        <v>Post-COVID</v>
      </c>
    </row>
    <row r="6962" spans="1:10" x14ac:dyDescent="0.35">
      <c r="A6962" t="s">
        <v>30</v>
      </c>
      <c r="B6962">
        <v>2020</v>
      </c>
      <c r="C6962" t="s">
        <v>40</v>
      </c>
      <c r="D6962">
        <v>152.69999999999999</v>
      </c>
      <c r="E6962">
        <v>7</v>
      </c>
      <c r="F6962" s="1">
        <v>44013</v>
      </c>
      <c r="G6962" t="s">
        <v>21</v>
      </c>
      <c r="H6962">
        <v>144.9</v>
      </c>
      <c r="I6962" t="str" cm="1">
        <f t="array" ref="I6962">IFERROR(
INDEX(Category_Map!$B$3:$B$28,
MATCH(TRIM(SUBSTITUTE(SUBSTITUTE(CLEAN(G6962),CHAR(160),""),CHAR(10),"")),
TRIM(SUBSTITUTE(SUBSTITUTE(Category_Map!$A$3:$A$28,CHAR(160),""),CHAR(10),"")),0)),
"Not Found")</f>
        <v>Fuel and Energy</v>
      </c>
      <c r="J6962" t="str">
        <f t="shared" si="108"/>
        <v>Post-COVID</v>
      </c>
    </row>
    <row r="6963" spans="1:10" x14ac:dyDescent="0.35">
      <c r="A6963" t="s">
        <v>30</v>
      </c>
      <c r="B6963">
        <v>2020</v>
      </c>
      <c r="C6963" t="s">
        <v>40</v>
      </c>
      <c r="D6963">
        <v>152.69999999999999</v>
      </c>
      <c r="E6963">
        <v>7</v>
      </c>
      <c r="F6963" s="1">
        <v>44013</v>
      </c>
      <c r="G6963" t="s">
        <v>22</v>
      </c>
      <c r="H6963">
        <v>151.69999999999999</v>
      </c>
      <c r="I6963" t="str" cm="1">
        <f t="array" ref="I6963">IFERROR(
INDEX(Category_Map!$B$3:$B$28,
MATCH(TRIM(SUBSTITUTE(SUBSTITUTE(CLEAN(G6963),CHAR(160),""),CHAR(10),"")),
TRIM(SUBSTITUTE(SUBSTITUTE(Category_Map!$A$3:$A$28,CHAR(160),""),CHAR(10),"")),0)),
"Not Found")</f>
        <v>Household goods and services</v>
      </c>
      <c r="J6963" t="str">
        <f t="shared" si="108"/>
        <v>Post-COVID</v>
      </c>
    </row>
    <row r="6964" spans="1:10" x14ac:dyDescent="0.35">
      <c r="A6964" t="s">
        <v>30</v>
      </c>
      <c r="B6964">
        <v>2020</v>
      </c>
      <c r="C6964" t="s">
        <v>40</v>
      </c>
      <c r="D6964">
        <v>152.69999999999999</v>
      </c>
      <c r="E6964">
        <v>7</v>
      </c>
      <c r="F6964" s="1">
        <v>44013</v>
      </c>
      <c r="G6964" t="s">
        <v>23</v>
      </c>
      <c r="H6964">
        <v>158.19999999999999</v>
      </c>
      <c r="I6964" t="str" cm="1">
        <f t="array" ref="I6964">IFERROR(
INDEX(Category_Map!$B$3:$B$28,
MATCH(TRIM(SUBSTITUTE(SUBSTITUTE(CLEAN(G6964),CHAR(160),""),CHAR(10),"")),
TRIM(SUBSTITUTE(SUBSTITUTE(Category_Map!$A$3:$A$28,CHAR(160),""),CHAR(10),"")),0)),
"Not Found")</f>
        <v>Health</v>
      </c>
      <c r="J6964" t="str">
        <f t="shared" si="108"/>
        <v>Post-COVID</v>
      </c>
    </row>
    <row r="6965" spans="1:10" x14ac:dyDescent="0.35">
      <c r="A6965" t="s">
        <v>30</v>
      </c>
      <c r="B6965">
        <v>2020</v>
      </c>
      <c r="C6965" t="s">
        <v>40</v>
      </c>
      <c r="D6965">
        <v>152.69999999999999</v>
      </c>
      <c r="E6965">
        <v>7</v>
      </c>
      <c r="F6965" s="1">
        <v>44013</v>
      </c>
      <c r="G6965" t="s">
        <v>24</v>
      </c>
      <c r="H6965">
        <v>141.4</v>
      </c>
      <c r="I6965" t="str" cm="1">
        <f t="array" ref="I6965">IFERROR(
INDEX(Category_Map!$B$3:$B$28,
MATCH(TRIM(SUBSTITUTE(SUBSTITUTE(CLEAN(G6965),CHAR(160),""),CHAR(10),"")),
TRIM(SUBSTITUTE(SUBSTITUTE(Category_Map!$A$3:$A$28,CHAR(160),""),CHAR(10),"")),0)),
"Not Found")</f>
        <v>Transport &amp; Communication</v>
      </c>
      <c r="J6965" t="str">
        <f t="shared" si="108"/>
        <v>Post-COVID</v>
      </c>
    </row>
    <row r="6966" spans="1:10" x14ac:dyDescent="0.35">
      <c r="A6966" t="s">
        <v>30</v>
      </c>
      <c r="B6966">
        <v>2020</v>
      </c>
      <c r="C6966" t="s">
        <v>40</v>
      </c>
      <c r="D6966">
        <v>152.69999999999999</v>
      </c>
      <c r="E6966">
        <v>7</v>
      </c>
      <c r="F6966" s="1">
        <v>44013</v>
      </c>
      <c r="G6966" t="s">
        <v>25</v>
      </c>
      <c r="H6966">
        <v>153.19999999999999</v>
      </c>
      <c r="I6966" t="str" cm="1">
        <f t="array" ref="I6966">IFERROR(
INDEX(Category_Map!$B$3:$B$28,
MATCH(TRIM(SUBSTITUTE(SUBSTITUTE(CLEAN(G6966),CHAR(160),""),CHAR(10),"")),
TRIM(SUBSTITUTE(SUBSTITUTE(Category_Map!$A$3:$A$28,CHAR(160),""),CHAR(10),"")),0)),
"Not Found")</f>
        <v>Recreation and Personal Care</v>
      </c>
      <c r="J6966" t="str">
        <f t="shared" si="108"/>
        <v>Post-COVID</v>
      </c>
    </row>
    <row r="6967" spans="1:10" x14ac:dyDescent="0.35">
      <c r="A6967" t="s">
        <v>30</v>
      </c>
      <c r="B6967">
        <v>2020</v>
      </c>
      <c r="C6967" t="s">
        <v>40</v>
      </c>
      <c r="D6967">
        <v>152.69999999999999</v>
      </c>
      <c r="E6967">
        <v>7</v>
      </c>
      <c r="F6967" s="1">
        <v>44013</v>
      </c>
      <c r="G6967" t="s">
        <v>26</v>
      </c>
      <c r="H6967">
        <v>161.80000000000001</v>
      </c>
      <c r="I6967" t="str" cm="1">
        <f t="array" ref="I6967">IFERROR(
INDEX(Category_Map!$B$3:$B$28,
MATCH(TRIM(SUBSTITUTE(SUBSTITUTE(CLEAN(G6967),CHAR(160),""),CHAR(10),"")),
TRIM(SUBSTITUTE(SUBSTITUTE(Category_Map!$A$3:$A$28,CHAR(160),""),CHAR(10),"")),0)),
"Not Found")</f>
        <v>Education</v>
      </c>
      <c r="J6967" t="str">
        <f t="shared" si="108"/>
        <v>Post-COVID</v>
      </c>
    </row>
    <row r="6968" spans="1:10" x14ac:dyDescent="0.35">
      <c r="A6968" t="s">
        <v>30</v>
      </c>
      <c r="B6968">
        <v>2020</v>
      </c>
      <c r="C6968" t="s">
        <v>40</v>
      </c>
      <c r="D6968">
        <v>152.69999999999999</v>
      </c>
      <c r="E6968">
        <v>7</v>
      </c>
      <c r="F6968" s="1">
        <v>44013</v>
      </c>
      <c r="G6968" t="s">
        <v>27</v>
      </c>
      <c r="H6968">
        <v>151.19999999999999</v>
      </c>
      <c r="I6968" t="str" cm="1">
        <f t="array" ref="I6968">IFERROR(
INDEX(Category_Map!$B$3:$B$28,
MATCH(TRIM(SUBSTITUTE(SUBSTITUTE(CLEAN(G6968),CHAR(160),""),CHAR(10),"")),
TRIM(SUBSTITUTE(SUBSTITUTE(Category_Map!$A$3:$A$28,CHAR(160),""),CHAR(10),"")),0)),
"Not Found")</f>
        <v>Personal care and effects</v>
      </c>
      <c r="J6968" t="str">
        <f t="shared" si="108"/>
        <v>Post-COVID</v>
      </c>
    </row>
    <row r="6969" spans="1:10" x14ac:dyDescent="0.35">
      <c r="A6969" t="s">
        <v>30</v>
      </c>
      <c r="B6969">
        <v>2020</v>
      </c>
      <c r="C6969" t="s">
        <v>40</v>
      </c>
      <c r="D6969">
        <v>152.69999999999999</v>
      </c>
      <c r="E6969">
        <v>7</v>
      </c>
      <c r="F6969" s="1">
        <v>44013</v>
      </c>
      <c r="G6969" t="s">
        <v>28</v>
      </c>
      <c r="H6969">
        <v>151.69999999999999</v>
      </c>
      <c r="I6969" t="str" cm="1">
        <f t="array" ref="I6969">IFERROR(
INDEX(Category_Map!$B$3:$B$28,
MATCH(TRIM(SUBSTITUTE(SUBSTITUTE(CLEAN(G6969),CHAR(160),""),CHAR(10),"")),
TRIM(SUBSTITUTE(SUBSTITUTE(Category_Map!$A$3:$A$28,CHAR(160),""),CHAR(10),"")),0)),
"Not Found")</f>
        <v>Miscellaneous</v>
      </c>
      <c r="J6969" t="str">
        <f t="shared" si="108"/>
        <v>Post-COVID</v>
      </c>
    </row>
    <row r="6970" spans="1:10" x14ac:dyDescent="0.35">
      <c r="A6970" t="s">
        <v>33</v>
      </c>
      <c r="B6970">
        <v>2020</v>
      </c>
      <c r="C6970" t="s">
        <v>40</v>
      </c>
      <c r="D6970">
        <v>150.80000000000001</v>
      </c>
      <c r="E6970">
        <v>7</v>
      </c>
      <c r="F6970" s="1">
        <v>44013</v>
      </c>
      <c r="G6970" t="s">
        <v>3</v>
      </c>
      <c r="H6970">
        <v>152.69999999999999</v>
      </c>
      <c r="I6970" t="str" cm="1">
        <f t="array" ref="I6970">IFERROR(
INDEX(Category_Map!$B$3:$B$28,
MATCH(TRIM(SUBSTITUTE(SUBSTITUTE(CLEAN(G6970),CHAR(160),""),CHAR(10),"")),
TRIM(SUBSTITUTE(SUBSTITUTE(Category_Map!$A$3:$A$28,CHAR(160),""),CHAR(10),"")),0)),
"Not Found")</f>
        <v>Food</v>
      </c>
      <c r="J6970" t="str">
        <f t="shared" si="108"/>
        <v>Post-COVID</v>
      </c>
    </row>
    <row r="6971" spans="1:10" x14ac:dyDescent="0.35">
      <c r="A6971" t="s">
        <v>33</v>
      </c>
      <c r="B6971">
        <v>2020</v>
      </c>
      <c r="C6971" t="s">
        <v>40</v>
      </c>
      <c r="D6971">
        <v>150.80000000000001</v>
      </c>
      <c r="E6971">
        <v>7</v>
      </c>
      <c r="F6971" s="1">
        <v>44013</v>
      </c>
      <c r="G6971" t="s">
        <v>4</v>
      </c>
      <c r="H6971">
        <v>197</v>
      </c>
      <c r="I6971" t="str" cm="1">
        <f t="array" ref="I6971">IFERROR(
INDEX(Category_Map!$B$3:$B$28,
MATCH(TRIM(SUBSTITUTE(SUBSTITUTE(CLEAN(G6971),CHAR(160),""),CHAR(10),"")),
TRIM(SUBSTITUTE(SUBSTITUTE(Category_Map!$A$3:$A$28,CHAR(160),""),CHAR(10),"")),0)),
"Not Found")</f>
        <v>Food</v>
      </c>
      <c r="J6971" t="str">
        <f t="shared" si="108"/>
        <v>Post-COVID</v>
      </c>
    </row>
    <row r="6972" spans="1:10" x14ac:dyDescent="0.35">
      <c r="A6972" t="s">
        <v>33</v>
      </c>
      <c r="B6972">
        <v>2020</v>
      </c>
      <c r="C6972" t="s">
        <v>40</v>
      </c>
      <c r="D6972">
        <v>150.80000000000001</v>
      </c>
      <c r="E6972">
        <v>7</v>
      </c>
      <c r="F6972" s="1">
        <v>44013</v>
      </c>
      <c r="G6972" t="s">
        <v>5</v>
      </c>
      <c r="H6972">
        <v>154.6</v>
      </c>
      <c r="I6972" t="str" cm="1">
        <f t="array" ref="I6972">IFERROR(
INDEX(Category_Map!$B$3:$B$28,
MATCH(TRIM(SUBSTITUTE(SUBSTITUTE(CLEAN(G6972),CHAR(160),""),CHAR(10),"")),
TRIM(SUBSTITUTE(SUBSTITUTE(Category_Map!$A$3:$A$28,CHAR(160),""),CHAR(10),"")),0)),
"Not Found")</f>
        <v>Food</v>
      </c>
      <c r="J6972" t="str">
        <f t="shared" si="108"/>
        <v>Post-COVID</v>
      </c>
    </row>
    <row r="6973" spans="1:10" x14ac:dyDescent="0.35">
      <c r="A6973" t="s">
        <v>33</v>
      </c>
      <c r="B6973">
        <v>2020</v>
      </c>
      <c r="C6973" t="s">
        <v>40</v>
      </c>
      <c r="D6973">
        <v>150.80000000000001</v>
      </c>
      <c r="E6973">
        <v>7</v>
      </c>
      <c r="F6973" s="1">
        <v>44013</v>
      </c>
      <c r="G6973" t="s">
        <v>6</v>
      </c>
      <c r="H6973">
        <v>153.4</v>
      </c>
      <c r="I6973" t="str" cm="1">
        <f t="array" ref="I6973">IFERROR(
INDEX(Category_Map!$B$3:$B$28,
MATCH(TRIM(SUBSTITUTE(SUBSTITUTE(CLEAN(G6973),CHAR(160),""),CHAR(10),"")),
TRIM(SUBSTITUTE(SUBSTITUTE(Category_Map!$A$3:$A$28,CHAR(160),""),CHAR(10),"")),0)),
"Not Found")</f>
        <v>Food</v>
      </c>
      <c r="J6973" t="str">
        <f t="shared" si="108"/>
        <v>Post-COVID</v>
      </c>
    </row>
    <row r="6974" spans="1:10" x14ac:dyDescent="0.35">
      <c r="A6974" t="s">
        <v>33</v>
      </c>
      <c r="B6974">
        <v>2020</v>
      </c>
      <c r="C6974" t="s">
        <v>40</v>
      </c>
      <c r="D6974">
        <v>150.80000000000001</v>
      </c>
      <c r="E6974">
        <v>7</v>
      </c>
      <c r="F6974" s="1">
        <v>44013</v>
      </c>
      <c r="G6974" t="s">
        <v>7</v>
      </c>
      <c r="H6974">
        <v>132.9</v>
      </c>
      <c r="I6974" t="str" cm="1">
        <f t="array" ref="I6974">IFERROR(
INDEX(Category_Map!$B$3:$B$28,
MATCH(TRIM(SUBSTITUTE(SUBSTITUTE(CLEAN(G6974),CHAR(160),""),CHAR(10),"")),
TRIM(SUBSTITUTE(SUBSTITUTE(Category_Map!$A$3:$A$28,CHAR(160),""),CHAR(10),"")),0)),
"Not Found")</f>
        <v>Food</v>
      </c>
      <c r="J6974" t="str">
        <f t="shared" si="108"/>
        <v>Post-COVID</v>
      </c>
    </row>
    <row r="6975" spans="1:10" x14ac:dyDescent="0.35">
      <c r="A6975" t="s">
        <v>33</v>
      </c>
      <c r="B6975">
        <v>2020</v>
      </c>
      <c r="C6975" t="s">
        <v>40</v>
      </c>
      <c r="D6975">
        <v>150.80000000000001</v>
      </c>
      <c r="E6975">
        <v>7</v>
      </c>
      <c r="F6975" s="1">
        <v>44013</v>
      </c>
      <c r="G6975" t="s">
        <v>8</v>
      </c>
      <c r="H6975">
        <v>151.80000000000001</v>
      </c>
      <c r="I6975" t="str" cm="1">
        <f t="array" ref="I6975">IFERROR(
INDEX(Category_Map!$B$3:$B$28,
MATCH(TRIM(SUBSTITUTE(SUBSTITUTE(CLEAN(G6975),CHAR(160),""),CHAR(10),"")),
TRIM(SUBSTITUTE(SUBSTITUTE(Category_Map!$A$3:$A$28,CHAR(160),""),CHAR(10),"")),0)),
"Not Found")</f>
        <v>Food</v>
      </c>
      <c r="J6975" t="str">
        <f t="shared" si="108"/>
        <v>Post-COVID</v>
      </c>
    </row>
    <row r="6976" spans="1:10" x14ac:dyDescent="0.35">
      <c r="A6976" t="s">
        <v>33</v>
      </c>
      <c r="B6976">
        <v>2020</v>
      </c>
      <c r="C6976" t="s">
        <v>40</v>
      </c>
      <c r="D6976">
        <v>150.80000000000001</v>
      </c>
      <c r="E6976">
        <v>7</v>
      </c>
      <c r="F6976" s="1">
        <v>44013</v>
      </c>
      <c r="G6976" t="s">
        <v>9</v>
      </c>
      <c r="H6976">
        <v>171.2</v>
      </c>
      <c r="I6976" t="str" cm="1">
        <f t="array" ref="I6976">IFERROR(
INDEX(Category_Map!$B$3:$B$28,
MATCH(TRIM(SUBSTITUTE(SUBSTITUTE(CLEAN(G6976),CHAR(160),""),CHAR(10),"")),
TRIM(SUBSTITUTE(SUBSTITUTE(Category_Map!$A$3:$A$28,CHAR(160),""),CHAR(10),"")),0)),
"Not Found")</f>
        <v>Food</v>
      </c>
      <c r="J6976" t="str">
        <f t="shared" si="108"/>
        <v>Post-COVID</v>
      </c>
    </row>
    <row r="6977" spans="1:10" x14ac:dyDescent="0.35">
      <c r="A6977" t="s">
        <v>33</v>
      </c>
      <c r="B6977">
        <v>2020</v>
      </c>
      <c r="C6977" t="s">
        <v>40</v>
      </c>
      <c r="D6977">
        <v>150.80000000000001</v>
      </c>
      <c r="E6977">
        <v>7</v>
      </c>
      <c r="F6977" s="1">
        <v>44013</v>
      </c>
      <c r="G6977" t="s">
        <v>10</v>
      </c>
      <c r="H6977">
        <v>152</v>
      </c>
      <c r="I6977" t="str" cm="1">
        <f t="array" ref="I6977">IFERROR(
INDEX(Category_Map!$B$3:$B$28,
MATCH(TRIM(SUBSTITUTE(SUBSTITUTE(CLEAN(G6977),CHAR(160),""),CHAR(10),"")),
TRIM(SUBSTITUTE(SUBSTITUTE(Category_Map!$A$3:$A$28,CHAR(160),""),CHAR(10),"")),0)),
"Not Found")</f>
        <v>Food</v>
      </c>
      <c r="J6977" t="str">
        <f t="shared" si="108"/>
        <v>Post-COVID</v>
      </c>
    </row>
    <row r="6978" spans="1:10" x14ac:dyDescent="0.35">
      <c r="A6978" t="s">
        <v>33</v>
      </c>
      <c r="B6978">
        <v>2020</v>
      </c>
      <c r="C6978" t="s">
        <v>40</v>
      </c>
      <c r="D6978">
        <v>150.80000000000001</v>
      </c>
      <c r="E6978">
        <v>7</v>
      </c>
      <c r="F6978" s="1">
        <v>44013</v>
      </c>
      <c r="G6978" t="s">
        <v>11</v>
      </c>
      <c r="H6978">
        <v>116.3</v>
      </c>
      <c r="I6978" t="str" cm="1">
        <f t="array" ref="I6978">IFERROR(
INDEX(Category_Map!$B$3:$B$28,
MATCH(TRIM(SUBSTITUTE(SUBSTITUTE(CLEAN(G6978),CHAR(160),""),CHAR(10),"")),
TRIM(SUBSTITUTE(SUBSTITUTE(Category_Map!$A$3:$A$28,CHAR(160),""),CHAR(10),"")),0)),
"Not Found")</f>
        <v>Food</v>
      </c>
      <c r="J6978" t="str">
        <f t="shared" ref="J6978:J7041" si="109">IF(F6978 &lt; DATE(2020,3,1), "Pre-COVID", "Post-COVID")</f>
        <v>Post-COVID</v>
      </c>
    </row>
    <row r="6979" spans="1:10" x14ac:dyDescent="0.35">
      <c r="A6979" t="s">
        <v>33</v>
      </c>
      <c r="B6979">
        <v>2020</v>
      </c>
      <c r="C6979" t="s">
        <v>40</v>
      </c>
      <c r="D6979">
        <v>150.80000000000001</v>
      </c>
      <c r="E6979">
        <v>7</v>
      </c>
      <c r="F6979" s="1">
        <v>44013</v>
      </c>
      <c r="G6979" t="s">
        <v>12</v>
      </c>
      <c r="H6979">
        <v>158.80000000000001</v>
      </c>
      <c r="I6979" t="str" cm="1">
        <f t="array" ref="I6979">IFERROR(
INDEX(Category_Map!$B$3:$B$28,
MATCH(TRIM(SUBSTITUTE(SUBSTITUTE(CLEAN(G6979),CHAR(160),""),CHAR(10),"")),
TRIM(SUBSTITUTE(SUBSTITUTE(Category_Map!$A$3:$A$28,CHAR(160),""),CHAR(10),"")),0)),
"Not Found")</f>
        <v>Food</v>
      </c>
      <c r="J6979" t="str">
        <f t="shared" si="109"/>
        <v>Post-COVID</v>
      </c>
    </row>
    <row r="6980" spans="1:10" x14ac:dyDescent="0.35">
      <c r="A6980" t="s">
        <v>33</v>
      </c>
      <c r="B6980">
        <v>2020</v>
      </c>
      <c r="C6980" t="s">
        <v>40</v>
      </c>
      <c r="D6980">
        <v>150.80000000000001</v>
      </c>
      <c r="E6980">
        <v>7</v>
      </c>
      <c r="F6980" s="1">
        <v>44013</v>
      </c>
      <c r="G6980" t="s">
        <v>13</v>
      </c>
      <c r="H6980">
        <v>135.6</v>
      </c>
      <c r="I6980" t="str" cm="1">
        <f t="array" ref="I6980">IFERROR(
INDEX(Category_Map!$B$3:$B$28,
MATCH(TRIM(SUBSTITUTE(SUBSTITUTE(CLEAN(G6980),CHAR(160),""),CHAR(10),"")),
TRIM(SUBSTITUTE(SUBSTITUTE(Category_Map!$A$3:$A$28,CHAR(160),""),CHAR(10),"")),0)),
"Not Found")</f>
        <v>Food and beverages</v>
      </c>
      <c r="J6980" t="str">
        <f t="shared" si="109"/>
        <v>Post-COVID</v>
      </c>
    </row>
    <row r="6981" spans="1:10" x14ac:dyDescent="0.35">
      <c r="A6981" t="s">
        <v>33</v>
      </c>
      <c r="B6981">
        <v>2020</v>
      </c>
      <c r="C6981" t="s">
        <v>40</v>
      </c>
      <c r="D6981">
        <v>150.80000000000001</v>
      </c>
      <c r="E6981">
        <v>7</v>
      </c>
      <c r="F6981" s="1">
        <v>44013</v>
      </c>
      <c r="G6981" t="s">
        <v>14</v>
      </c>
      <c r="H6981">
        <v>161.69999999999999</v>
      </c>
      <c r="I6981" t="str" cm="1">
        <f t="array" ref="I6981">IFERROR(
INDEX(Category_Map!$B$3:$B$28,
MATCH(TRIM(SUBSTITUTE(SUBSTITUTE(CLEAN(G6981),CHAR(160),""),CHAR(10),"")),
TRIM(SUBSTITUTE(SUBSTITUTE(Category_Map!$A$3:$A$28,CHAR(160),""),CHAR(10),"")),0)),
"Not Found")</f>
        <v>Food and beverages</v>
      </c>
      <c r="J6981" t="str">
        <f t="shared" si="109"/>
        <v>Post-COVID</v>
      </c>
    </row>
    <row r="6982" spans="1:10" x14ac:dyDescent="0.35">
      <c r="A6982" t="s">
        <v>33</v>
      </c>
      <c r="B6982">
        <v>2020</v>
      </c>
      <c r="C6982" t="s">
        <v>40</v>
      </c>
      <c r="D6982">
        <v>150.80000000000001</v>
      </c>
      <c r="E6982">
        <v>7</v>
      </c>
      <c r="F6982" s="1">
        <v>44013</v>
      </c>
      <c r="G6982" t="s">
        <v>15</v>
      </c>
      <c r="H6982">
        <v>157</v>
      </c>
      <c r="I6982" t="str" cm="1">
        <f t="array" ref="I6982">IFERROR(
INDEX(Category_Map!$B$3:$B$28,
MATCH(TRIM(SUBSTITUTE(SUBSTITUTE(CLEAN(G6982),CHAR(160),""),CHAR(10),"")),
TRIM(SUBSTITUTE(SUBSTITUTE(Category_Map!$A$3:$A$28,CHAR(160),""),CHAR(10),"")),0)),
"Not Found")</f>
        <v>Food and beverages</v>
      </c>
      <c r="J6982" t="str">
        <f t="shared" si="109"/>
        <v>Post-COVID</v>
      </c>
    </row>
    <row r="6983" spans="1:10" x14ac:dyDescent="0.35">
      <c r="A6983" t="s">
        <v>33</v>
      </c>
      <c r="B6983">
        <v>2020</v>
      </c>
      <c r="C6983" t="s">
        <v>40</v>
      </c>
      <c r="D6983">
        <v>150.80000000000001</v>
      </c>
      <c r="E6983">
        <v>7</v>
      </c>
      <c r="F6983" s="1">
        <v>44013</v>
      </c>
      <c r="G6983" t="s">
        <v>16</v>
      </c>
      <c r="H6983">
        <v>186.7</v>
      </c>
      <c r="I6983" t="str" cm="1">
        <f t="array" ref="I6983">IFERROR(
INDEX(Category_Map!$B$3:$B$28,
MATCH(TRIM(SUBSTITUTE(SUBSTITUTE(CLEAN(G6983),CHAR(160),""),CHAR(10),"")),
TRIM(SUBSTITUTE(SUBSTITUTE(Category_Map!$A$3:$A$28,CHAR(160),""),CHAR(10),"")),0)),
"Not Found")</f>
        <v>Miscellaneous</v>
      </c>
      <c r="J6983" t="str">
        <f t="shared" si="109"/>
        <v>Post-COVID</v>
      </c>
    </row>
    <row r="6984" spans="1:10" x14ac:dyDescent="0.35">
      <c r="A6984" t="s">
        <v>33</v>
      </c>
      <c r="B6984">
        <v>2020</v>
      </c>
      <c r="C6984" t="s">
        <v>40</v>
      </c>
      <c r="D6984">
        <v>150.80000000000001</v>
      </c>
      <c r="E6984">
        <v>7</v>
      </c>
      <c r="F6984" s="1">
        <v>44013</v>
      </c>
      <c r="G6984" t="s">
        <v>17</v>
      </c>
      <c r="H6984">
        <v>149.1</v>
      </c>
      <c r="I6984" t="str" cm="1">
        <f t="array" ref="I6984">IFERROR(
INDEX(Category_Map!$B$3:$B$28,
MATCH(TRIM(SUBSTITUTE(SUBSTITUTE(CLEAN(G6984),CHAR(160),""),CHAR(10),"")),
TRIM(SUBSTITUTE(SUBSTITUTE(Category_Map!$A$3:$A$28,CHAR(160),""),CHAR(10),"")),0)),
"Not Found")</f>
        <v>Clothing and Footwear</v>
      </c>
      <c r="J6984" t="str">
        <f t="shared" si="109"/>
        <v>Post-COVID</v>
      </c>
    </row>
    <row r="6985" spans="1:10" x14ac:dyDescent="0.35">
      <c r="A6985" t="s">
        <v>33</v>
      </c>
      <c r="B6985">
        <v>2020</v>
      </c>
      <c r="C6985" t="s">
        <v>40</v>
      </c>
      <c r="D6985">
        <v>150.80000000000001</v>
      </c>
      <c r="E6985">
        <v>7</v>
      </c>
      <c r="F6985" s="1">
        <v>44013</v>
      </c>
      <c r="G6985" t="s">
        <v>18</v>
      </c>
      <c r="H6985">
        <v>136.6</v>
      </c>
      <c r="I6985" t="str" cm="1">
        <f t="array" ref="I6985">IFERROR(
INDEX(Category_Map!$B$3:$B$28,
MATCH(TRIM(SUBSTITUTE(SUBSTITUTE(CLEAN(G6985),CHAR(160),""),CHAR(10),"")),
TRIM(SUBSTITUTE(SUBSTITUTE(Category_Map!$A$3:$A$28,CHAR(160),""),CHAR(10),"")),0)),
"Not Found")</f>
        <v>Clothing and Footwear</v>
      </c>
      <c r="J6985" t="str">
        <f t="shared" si="109"/>
        <v>Post-COVID</v>
      </c>
    </row>
    <row r="6986" spans="1:10" x14ac:dyDescent="0.35">
      <c r="A6986" t="s">
        <v>33</v>
      </c>
      <c r="B6986">
        <v>2020</v>
      </c>
      <c r="C6986" t="s">
        <v>40</v>
      </c>
      <c r="D6986">
        <v>150.80000000000001</v>
      </c>
      <c r="E6986">
        <v>7</v>
      </c>
      <c r="F6986" s="1">
        <v>44013</v>
      </c>
      <c r="G6986" t="s">
        <v>19</v>
      </c>
      <c r="H6986">
        <v>147.19999999999999</v>
      </c>
      <c r="I6986" t="str" cm="1">
        <f t="array" ref="I6986">IFERROR(
INDEX(Category_Map!$B$3:$B$28,
MATCH(TRIM(SUBSTITUTE(SUBSTITUTE(CLEAN(G6986),CHAR(160),""),CHAR(10),"")),
TRIM(SUBSTITUTE(SUBSTITUTE(Category_Map!$A$3:$A$28,CHAR(160),""),CHAR(10),"")),0)),
"Not Found")</f>
        <v>Clothing and Footwear</v>
      </c>
      <c r="J6986" t="str">
        <f t="shared" si="109"/>
        <v>Post-COVID</v>
      </c>
    </row>
    <row r="6987" spans="1:10" x14ac:dyDescent="0.35">
      <c r="A6987" t="s">
        <v>33</v>
      </c>
      <c r="B6987">
        <v>2020</v>
      </c>
      <c r="C6987" t="s">
        <v>40</v>
      </c>
      <c r="D6987">
        <v>150.80000000000001</v>
      </c>
      <c r="E6987">
        <v>7</v>
      </c>
      <c r="F6987" s="1">
        <v>44013</v>
      </c>
      <c r="G6987" t="s">
        <v>20</v>
      </c>
      <c r="H6987">
        <v>154.69999999999999</v>
      </c>
      <c r="I6987" t="str" cm="1">
        <f t="array" ref="I6987">IFERROR(
INDEX(Category_Map!$B$3:$B$28,
MATCH(TRIM(SUBSTITUTE(SUBSTITUTE(CLEAN(G6987),CHAR(160),""),CHAR(10),"")),
TRIM(SUBSTITUTE(SUBSTITUTE(Category_Map!$A$3:$A$28,CHAR(160),""),CHAR(10),"")),0)),
"Not Found")</f>
        <v>Housing and Utilities</v>
      </c>
      <c r="J6987" t="str">
        <f t="shared" si="109"/>
        <v>Post-COVID</v>
      </c>
    </row>
    <row r="6988" spans="1:10" x14ac:dyDescent="0.35">
      <c r="A6988" t="s">
        <v>33</v>
      </c>
      <c r="B6988">
        <v>2020</v>
      </c>
      <c r="C6988" t="s">
        <v>40</v>
      </c>
      <c r="D6988">
        <v>150.80000000000001</v>
      </c>
      <c r="E6988">
        <v>7</v>
      </c>
      <c r="F6988" s="1">
        <v>44013</v>
      </c>
      <c r="G6988" t="s">
        <v>21</v>
      </c>
      <c r="H6988">
        <v>137.1</v>
      </c>
      <c r="I6988" t="str" cm="1">
        <f t="array" ref="I6988">IFERROR(
INDEX(Category_Map!$B$3:$B$28,
MATCH(TRIM(SUBSTITUTE(SUBSTITUTE(CLEAN(G6988),CHAR(160),""),CHAR(10),"")),
TRIM(SUBSTITUTE(SUBSTITUTE(Category_Map!$A$3:$A$28,CHAR(160),""),CHAR(10),"")),0)),
"Not Found")</f>
        <v>Fuel and Energy</v>
      </c>
      <c r="J6988" t="str">
        <f t="shared" si="109"/>
        <v>Post-COVID</v>
      </c>
    </row>
    <row r="6989" spans="1:10" x14ac:dyDescent="0.35">
      <c r="A6989" t="s">
        <v>33</v>
      </c>
      <c r="B6989">
        <v>2020</v>
      </c>
      <c r="C6989" t="s">
        <v>40</v>
      </c>
      <c r="D6989">
        <v>150.80000000000001</v>
      </c>
      <c r="E6989">
        <v>7</v>
      </c>
      <c r="F6989" s="1">
        <v>44013</v>
      </c>
      <c r="G6989" t="s">
        <v>22</v>
      </c>
      <c r="H6989">
        <v>140.4</v>
      </c>
      <c r="I6989" t="str" cm="1">
        <f t="array" ref="I6989">IFERROR(
INDEX(Category_Map!$B$3:$B$28,
MATCH(TRIM(SUBSTITUTE(SUBSTITUTE(CLEAN(G6989),CHAR(160),""),CHAR(10),"")),
TRIM(SUBSTITUTE(SUBSTITUTE(Category_Map!$A$3:$A$28,CHAR(160),""),CHAR(10),"")),0)),
"Not Found")</f>
        <v>Household goods and services</v>
      </c>
      <c r="J6989" t="str">
        <f t="shared" si="109"/>
        <v>Post-COVID</v>
      </c>
    </row>
    <row r="6990" spans="1:10" x14ac:dyDescent="0.35">
      <c r="A6990" t="s">
        <v>33</v>
      </c>
      <c r="B6990">
        <v>2020</v>
      </c>
      <c r="C6990" t="s">
        <v>40</v>
      </c>
      <c r="D6990">
        <v>150.80000000000001</v>
      </c>
      <c r="E6990">
        <v>7</v>
      </c>
      <c r="F6990" s="1">
        <v>44013</v>
      </c>
      <c r="G6990" t="s">
        <v>23</v>
      </c>
      <c r="H6990">
        <v>148.1</v>
      </c>
      <c r="I6990" t="str" cm="1">
        <f t="array" ref="I6990">IFERROR(
INDEX(Category_Map!$B$3:$B$28,
MATCH(TRIM(SUBSTITUTE(SUBSTITUTE(CLEAN(G6990),CHAR(160),""),CHAR(10),"")),
TRIM(SUBSTITUTE(SUBSTITUTE(Category_Map!$A$3:$A$28,CHAR(160),""),CHAR(10),"")),0)),
"Not Found")</f>
        <v>Health</v>
      </c>
      <c r="J6990" t="str">
        <f t="shared" si="109"/>
        <v>Post-COVID</v>
      </c>
    </row>
    <row r="6991" spans="1:10" x14ac:dyDescent="0.35">
      <c r="A6991" t="s">
        <v>33</v>
      </c>
      <c r="B6991">
        <v>2020</v>
      </c>
      <c r="C6991" t="s">
        <v>40</v>
      </c>
      <c r="D6991">
        <v>150.80000000000001</v>
      </c>
      <c r="E6991">
        <v>7</v>
      </c>
      <c r="F6991" s="1">
        <v>44013</v>
      </c>
      <c r="G6991" t="s">
        <v>24</v>
      </c>
      <c r="H6991">
        <v>129.30000000000001</v>
      </c>
      <c r="I6991" t="str" cm="1">
        <f t="array" ref="I6991">IFERROR(
INDEX(Category_Map!$B$3:$B$28,
MATCH(TRIM(SUBSTITUTE(SUBSTITUTE(CLEAN(G6991),CHAR(160),""),CHAR(10),"")),
TRIM(SUBSTITUTE(SUBSTITUTE(Category_Map!$A$3:$A$28,CHAR(160),""),CHAR(10),"")),0)),
"Not Found")</f>
        <v>Transport &amp; Communication</v>
      </c>
      <c r="J6991" t="str">
        <f t="shared" si="109"/>
        <v>Post-COVID</v>
      </c>
    </row>
    <row r="6992" spans="1:10" x14ac:dyDescent="0.35">
      <c r="A6992" t="s">
        <v>33</v>
      </c>
      <c r="B6992">
        <v>2020</v>
      </c>
      <c r="C6992" t="s">
        <v>40</v>
      </c>
      <c r="D6992">
        <v>150.80000000000001</v>
      </c>
      <c r="E6992">
        <v>7</v>
      </c>
      <c r="F6992" s="1">
        <v>44013</v>
      </c>
      <c r="G6992" t="s">
        <v>25</v>
      </c>
      <c r="H6992">
        <v>144.5</v>
      </c>
      <c r="I6992" t="str" cm="1">
        <f t="array" ref="I6992">IFERROR(
INDEX(Category_Map!$B$3:$B$28,
MATCH(TRIM(SUBSTITUTE(SUBSTITUTE(CLEAN(G6992),CHAR(160),""),CHAR(10),"")),
TRIM(SUBSTITUTE(SUBSTITUTE(Category_Map!$A$3:$A$28,CHAR(160),""),CHAR(10),"")),0)),
"Not Found")</f>
        <v>Recreation and Personal Care</v>
      </c>
      <c r="J6992" t="str">
        <f t="shared" si="109"/>
        <v>Post-COVID</v>
      </c>
    </row>
    <row r="6993" spans="1:10" x14ac:dyDescent="0.35">
      <c r="A6993" t="s">
        <v>33</v>
      </c>
      <c r="B6993">
        <v>2020</v>
      </c>
      <c r="C6993" t="s">
        <v>40</v>
      </c>
      <c r="D6993">
        <v>150.80000000000001</v>
      </c>
      <c r="E6993">
        <v>7</v>
      </c>
      <c r="F6993" s="1">
        <v>44013</v>
      </c>
      <c r="G6993" t="s">
        <v>26</v>
      </c>
      <c r="H6993">
        <v>152.5</v>
      </c>
      <c r="I6993" t="str" cm="1">
        <f t="array" ref="I6993">IFERROR(
INDEX(Category_Map!$B$3:$B$28,
MATCH(TRIM(SUBSTITUTE(SUBSTITUTE(CLEAN(G6993),CHAR(160),""),CHAR(10),"")),
TRIM(SUBSTITUTE(SUBSTITUTE(Category_Map!$A$3:$A$28,CHAR(160),""),CHAR(10),"")),0)),
"Not Found")</f>
        <v>Education</v>
      </c>
      <c r="J6993" t="str">
        <f t="shared" si="109"/>
        <v>Post-COVID</v>
      </c>
    </row>
    <row r="6994" spans="1:10" x14ac:dyDescent="0.35">
      <c r="A6994" t="s">
        <v>33</v>
      </c>
      <c r="B6994">
        <v>2020</v>
      </c>
      <c r="C6994" t="s">
        <v>40</v>
      </c>
      <c r="D6994">
        <v>150.80000000000001</v>
      </c>
      <c r="E6994">
        <v>7</v>
      </c>
      <c r="F6994" s="1">
        <v>44013</v>
      </c>
      <c r="G6994" t="s">
        <v>27</v>
      </c>
      <c r="H6994">
        <v>152.19999999999999</v>
      </c>
      <c r="I6994" t="str" cm="1">
        <f t="array" ref="I6994">IFERROR(
INDEX(Category_Map!$B$3:$B$28,
MATCH(TRIM(SUBSTITUTE(SUBSTITUTE(CLEAN(G6994),CHAR(160),""),CHAR(10),"")),
TRIM(SUBSTITUTE(SUBSTITUTE(Category_Map!$A$3:$A$28,CHAR(160),""),CHAR(10),"")),0)),
"Not Found")</f>
        <v>Personal care and effects</v>
      </c>
      <c r="J6994" t="str">
        <f t="shared" si="109"/>
        <v>Post-COVID</v>
      </c>
    </row>
    <row r="6995" spans="1:10" x14ac:dyDescent="0.35">
      <c r="A6995" t="s">
        <v>33</v>
      </c>
      <c r="B6995">
        <v>2020</v>
      </c>
      <c r="C6995" t="s">
        <v>40</v>
      </c>
      <c r="D6995">
        <v>150.80000000000001</v>
      </c>
      <c r="E6995">
        <v>7</v>
      </c>
      <c r="F6995" s="1">
        <v>44013</v>
      </c>
      <c r="G6995" t="s">
        <v>28</v>
      </c>
      <c r="H6995">
        <v>142</v>
      </c>
      <c r="I6995" t="str" cm="1">
        <f t="array" ref="I6995">IFERROR(
INDEX(Category_Map!$B$3:$B$28,
MATCH(TRIM(SUBSTITUTE(SUBSTITUTE(CLEAN(G6995),CHAR(160),""),CHAR(10),"")),
TRIM(SUBSTITUTE(SUBSTITUTE(Category_Map!$A$3:$A$28,CHAR(160),""),CHAR(10),"")),0)),
"Not Found")</f>
        <v>Miscellaneous</v>
      </c>
      <c r="J6995" t="str">
        <f t="shared" si="109"/>
        <v>Post-COVID</v>
      </c>
    </row>
    <row r="6996" spans="1:10" x14ac:dyDescent="0.35">
      <c r="A6996" t="s">
        <v>34</v>
      </c>
      <c r="B6996">
        <v>2020</v>
      </c>
      <c r="C6996" t="s">
        <v>40</v>
      </c>
      <c r="D6996">
        <v>151.80000000000001</v>
      </c>
      <c r="E6996">
        <v>7</v>
      </c>
      <c r="F6996" s="1">
        <v>44013</v>
      </c>
      <c r="G6996" t="s">
        <v>3</v>
      </c>
      <c r="H6996">
        <v>149.6</v>
      </c>
      <c r="I6996" t="str" cm="1">
        <f t="array" ref="I6996">IFERROR(
INDEX(Category_Map!$B$3:$B$28,
MATCH(TRIM(SUBSTITUTE(SUBSTITUTE(CLEAN(G6996),CHAR(160),""),CHAR(10),"")),
TRIM(SUBSTITUTE(SUBSTITUTE(Category_Map!$A$3:$A$28,CHAR(160),""),CHAR(10),"")),0)),
"Not Found")</f>
        <v>Food</v>
      </c>
      <c r="J6996" t="str">
        <f t="shared" si="109"/>
        <v>Post-COVID</v>
      </c>
    </row>
    <row r="6997" spans="1:10" x14ac:dyDescent="0.35">
      <c r="A6997" t="s">
        <v>34</v>
      </c>
      <c r="B6997">
        <v>2020</v>
      </c>
      <c r="C6997" t="s">
        <v>40</v>
      </c>
      <c r="D6997">
        <v>151.80000000000001</v>
      </c>
      <c r="E6997">
        <v>7</v>
      </c>
      <c r="F6997" s="1">
        <v>44013</v>
      </c>
      <c r="G6997" t="s">
        <v>4</v>
      </c>
      <c r="H6997">
        <v>192.7</v>
      </c>
      <c r="I6997" t="str" cm="1">
        <f t="array" ref="I6997">IFERROR(
INDEX(Category_Map!$B$3:$B$28,
MATCH(TRIM(SUBSTITUTE(SUBSTITUTE(CLEAN(G6997),CHAR(160),""),CHAR(10),"")),
TRIM(SUBSTITUTE(SUBSTITUTE(Category_Map!$A$3:$A$28,CHAR(160),""),CHAR(10),"")),0)),
"Not Found")</f>
        <v>Food</v>
      </c>
      <c r="J6997" t="str">
        <f t="shared" si="109"/>
        <v>Post-COVID</v>
      </c>
    </row>
    <row r="6998" spans="1:10" x14ac:dyDescent="0.35">
      <c r="A6998" t="s">
        <v>34</v>
      </c>
      <c r="B6998">
        <v>2020</v>
      </c>
      <c r="C6998" t="s">
        <v>40</v>
      </c>
      <c r="D6998">
        <v>151.80000000000001</v>
      </c>
      <c r="E6998">
        <v>7</v>
      </c>
      <c r="F6998" s="1">
        <v>44013</v>
      </c>
      <c r="G6998" t="s">
        <v>5</v>
      </c>
      <c r="H6998">
        <v>151.4</v>
      </c>
      <c r="I6998" t="str" cm="1">
        <f t="array" ref="I6998">IFERROR(
INDEX(Category_Map!$B$3:$B$28,
MATCH(TRIM(SUBSTITUTE(SUBSTITUTE(CLEAN(G6998),CHAR(160),""),CHAR(10),"")),
TRIM(SUBSTITUTE(SUBSTITUTE(Category_Map!$A$3:$A$28,CHAR(160),""),CHAR(10),"")),0)),
"Not Found")</f>
        <v>Food</v>
      </c>
      <c r="J6998" t="str">
        <f t="shared" si="109"/>
        <v>Post-COVID</v>
      </c>
    </row>
    <row r="6999" spans="1:10" x14ac:dyDescent="0.35">
      <c r="A6999" t="s">
        <v>34</v>
      </c>
      <c r="B6999">
        <v>2020</v>
      </c>
      <c r="C6999" t="s">
        <v>40</v>
      </c>
      <c r="D6999">
        <v>151.80000000000001</v>
      </c>
      <c r="E6999">
        <v>7</v>
      </c>
      <c r="F6999" s="1">
        <v>44013</v>
      </c>
      <c r="G6999" t="s">
        <v>6</v>
      </c>
      <c r="H6999">
        <v>153.30000000000001</v>
      </c>
      <c r="I6999" t="str" cm="1">
        <f t="array" ref="I6999">IFERROR(
INDEX(Category_Map!$B$3:$B$28,
MATCH(TRIM(SUBSTITUTE(SUBSTITUTE(CLEAN(G6999),CHAR(160),""),CHAR(10),"")),
TRIM(SUBSTITUTE(SUBSTITUTE(Category_Map!$A$3:$A$28,CHAR(160),""),CHAR(10),"")),0)),
"Not Found")</f>
        <v>Food</v>
      </c>
      <c r="J6999" t="str">
        <f t="shared" si="109"/>
        <v>Post-COVID</v>
      </c>
    </row>
    <row r="7000" spans="1:10" x14ac:dyDescent="0.35">
      <c r="A7000" t="s">
        <v>34</v>
      </c>
      <c r="B7000">
        <v>2020</v>
      </c>
      <c r="C7000" t="s">
        <v>40</v>
      </c>
      <c r="D7000">
        <v>151.80000000000001</v>
      </c>
      <c r="E7000">
        <v>7</v>
      </c>
      <c r="F7000" s="1">
        <v>44013</v>
      </c>
      <c r="G7000" t="s">
        <v>7</v>
      </c>
      <c r="H7000">
        <v>136.30000000000001</v>
      </c>
      <c r="I7000" t="str" cm="1">
        <f t="array" ref="I7000">IFERROR(
INDEX(Category_Map!$B$3:$B$28,
MATCH(TRIM(SUBSTITUTE(SUBSTITUTE(CLEAN(G7000),CHAR(160),""),CHAR(10),"")),
TRIM(SUBSTITUTE(SUBSTITUTE(Category_Map!$A$3:$A$28,CHAR(160),""),CHAR(10),"")),0)),
"Not Found")</f>
        <v>Food</v>
      </c>
      <c r="J7000" t="str">
        <f t="shared" si="109"/>
        <v>Post-COVID</v>
      </c>
    </row>
    <row r="7001" spans="1:10" x14ac:dyDescent="0.35">
      <c r="A7001" t="s">
        <v>34</v>
      </c>
      <c r="B7001">
        <v>2020</v>
      </c>
      <c r="C7001" t="s">
        <v>40</v>
      </c>
      <c r="D7001">
        <v>151.80000000000001</v>
      </c>
      <c r="E7001">
        <v>7</v>
      </c>
      <c r="F7001" s="1">
        <v>44013</v>
      </c>
      <c r="G7001" t="s">
        <v>8</v>
      </c>
      <c r="H7001">
        <v>147.19999999999999</v>
      </c>
      <c r="I7001" t="str" cm="1">
        <f t="array" ref="I7001">IFERROR(
INDEX(Category_Map!$B$3:$B$28,
MATCH(TRIM(SUBSTITUTE(SUBSTITUTE(CLEAN(G7001),CHAR(160),""),CHAR(10),"")),
TRIM(SUBSTITUTE(SUBSTITUTE(Category_Map!$A$3:$A$28,CHAR(160),""),CHAR(10),"")),0)),
"Not Found")</f>
        <v>Food</v>
      </c>
      <c r="J7001" t="str">
        <f t="shared" si="109"/>
        <v>Post-COVID</v>
      </c>
    </row>
    <row r="7002" spans="1:10" x14ac:dyDescent="0.35">
      <c r="A7002" t="s">
        <v>34</v>
      </c>
      <c r="B7002">
        <v>2020</v>
      </c>
      <c r="C7002" t="s">
        <v>40</v>
      </c>
      <c r="D7002">
        <v>151.80000000000001</v>
      </c>
      <c r="E7002">
        <v>7</v>
      </c>
      <c r="F7002" s="1">
        <v>44013</v>
      </c>
      <c r="G7002" t="s">
        <v>9</v>
      </c>
      <c r="H7002">
        <v>156.5</v>
      </c>
      <c r="I7002" t="str" cm="1">
        <f t="array" ref="I7002">IFERROR(
INDEX(Category_Map!$B$3:$B$28,
MATCH(TRIM(SUBSTITUTE(SUBSTITUTE(CLEAN(G7002),CHAR(160),""),CHAR(10),"")),
TRIM(SUBSTITUTE(SUBSTITUTE(Category_Map!$A$3:$A$28,CHAR(160),""),CHAR(10),"")),0)),
"Not Found")</f>
        <v>Food</v>
      </c>
      <c r="J7002" t="str">
        <f t="shared" si="109"/>
        <v>Post-COVID</v>
      </c>
    </row>
    <row r="7003" spans="1:10" x14ac:dyDescent="0.35">
      <c r="A7003" t="s">
        <v>34</v>
      </c>
      <c r="B7003">
        <v>2020</v>
      </c>
      <c r="C7003" t="s">
        <v>40</v>
      </c>
      <c r="D7003">
        <v>151.80000000000001</v>
      </c>
      <c r="E7003">
        <v>7</v>
      </c>
      <c r="F7003" s="1">
        <v>44013</v>
      </c>
      <c r="G7003" t="s">
        <v>10</v>
      </c>
      <c r="H7003">
        <v>150.9</v>
      </c>
      <c r="I7003" t="str" cm="1">
        <f t="array" ref="I7003">IFERROR(
INDEX(Category_Map!$B$3:$B$28,
MATCH(TRIM(SUBSTITUTE(SUBSTITUTE(CLEAN(G7003),CHAR(160),""),CHAR(10),"")),
TRIM(SUBSTITUTE(SUBSTITUTE(Category_Map!$A$3:$A$28,CHAR(160),""),CHAR(10),"")),0)),
"Not Found")</f>
        <v>Food</v>
      </c>
      <c r="J7003" t="str">
        <f t="shared" si="109"/>
        <v>Post-COVID</v>
      </c>
    </row>
    <row r="7004" spans="1:10" x14ac:dyDescent="0.35">
      <c r="A7004" t="s">
        <v>34</v>
      </c>
      <c r="B7004">
        <v>2020</v>
      </c>
      <c r="C7004" t="s">
        <v>40</v>
      </c>
      <c r="D7004">
        <v>151.80000000000001</v>
      </c>
      <c r="E7004">
        <v>7</v>
      </c>
      <c r="F7004" s="1">
        <v>44013</v>
      </c>
      <c r="G7004" t="s">
        <v>11</v>
      </c>
      <c r="H7004">
        <v>114.2</v>
      </c>
      <c r="I7004" t="str" cm="1">
        <f t="array" ref="I7004">IFERROR(
INDEX(Category_Map!$B$3:$B$28,
MATCH(TRIM(SUBSTITUTE(SUBSTITUTE(CLEAN(G7004),CHAR(160),""),CHAR(10),"")),
TRIM(SUBSTITUTE(SUBSTITUTE(Category_Map!$A$3:$A$28,CHAR(160),""),CHAR(10),"")),0)),
"Not Found")</f>
        <v>Food</v>
      </c>
      <c r="J7004" t="str">
        <f t="shared" si="109"/>
        <v>Post-COVID</v>
      </c>
    </row>
    <row r="7005" spans="1:10" x14ac:dyDescent="0.35">
      <c r="A7005" t="s">
        <v>34</v>
      </c>
      <c r="B7005">
        <v>2020</v>
      </c>
      <c r="C7005" t="s">
        <v>40</v>
      </c>
      <c r="D7005">
        <v>151.80000000000001</v>
      </c>
      <c r="E7005">
        <v>7</v>
      </c>
      <c r="F7005" s="1">
        <v>44013</v>
      </c>
      <c r="G7005" t="s">
        <v>12</v>
      </c>
      <c r="H7005">
        <v>159.5</v>
      </c>
      <c r="I7005" t="str" cm="1">
        <f t="array" ref="I7005">IFERROR(
INDEX(Category_Map!$B$3:$B$28,
MATCH(TRIM(SUBSTITUTE(SUBSTITUTE(CLEAN(G7005),CHAR(160),""),CHAR(10),"")),
TRIM(SUBSTITUTE(SUBSTITUTE(Category_Map!$A$3:$A$28,CHAR(160),""),CHAR(10),"")),0)),
"Not Found")</f>
        <v>Food</v>
      </c>
      <c r="J7005" t="str">
        <f t="shared" si="109"/>
        <v>Post-COVID</v>
      </c>
    </row>
    <row r="7006" spans="1:10" x14ac:dyDescent="0.35">
      <c r="A7006" t="s">
        <v>34</v>
      </c>
      <c r="B7006">
        <v>2020</v>
      </c>
      <c r="C7006" t="s">
        <v>40</v>
      </c>
      <c r="D7006">
        <v>151.80000000000001</v>
      </c>
      <c r="E7006">
        <v>7</v>
      </c>
      <c r="F7006" s="1">
        <v>44013</v>
      </c>
      <c r="G7006" t="s">
        <v>13</v>
      </c>
      <c r="H7006">
        <v>139.4</v>
      </c>
      <c r="I7006" t="str" cm="1">
        <f t="array" ref="I7006">IFERROR(
INDEX(Category_Map!$B$3:$B$28,
MATCH(TRIM(SUBSTITUTE(SUBSTITUTE(CLEAN(G7006),CHAR(160),""),CHAR(10),"")),
TRIM(SUBSTITUTE(SUBSTITUTE(Category_Map!$A$3:$A$28,CHAR(160),""),CHAR(10),"")),0)),
"Not Found")</f>
        <v>Food and beverages</v>
      </c>
      <c r="J7006" t="str">
        <f t="shared" si="109"/>
        <v>Post-COVID</v>
      </c>
    </row>
    <row r="7007" spans="1:10" x14ac:dyDescent="0.35">
      <c r="A7007" t="s">
        <v>34</v>
      </c>
      <c r="B7007">
        <v>2020</v>
      </c>
      <c r="C7007" t="s">
        <v>40</v>
      </c>
      <c r="D7007">
        <v>151.80000000000001</v>
      </c>
      <c r="E7007">
        <v>7</v>
      </c>
      <c r="F7007" s="1">
        <v>44013</v>
      </c>
      <c r="G7007" t="s">
        <v>14</v>
      </c>
      <c r="H7007">
        <v>161.80000000000001</v>
      </c>
      <c r="I7007" t="str" cm="1">
        <f t="array" ref="I7007">IFERROR(
INDEX(Category_Map!$B$3:$B$28,
MATCH(TRIM(SUBSTITUTE(SUBSTITUTE(CLEAN(G7007),CHAR(160),""),CHAR(10),"")),
TRIM(SUBSTITUTE(SUBSTITUTE(Category_Map!$A$3:$A$28,CHAR(160),""),CHAR(10),"")),0)),
"Not Found")</f>
        <v>Food and beverages</v>
      </c>
      <c r="J7007" t="str">
        <f t="shared" si="109"/>
        <v>Post-COVID</v>
      </c>
    </row>
    <row r="7008" spans="1:10" x14ac:dyDescent="0.35">
      <c r="A7008" t="s">
        <v>34</v>
      </c>
      <c r="B7008">
        <v>2020</v>
      </c>
      <c r="C7008" t="s">
        <v>40</v>
      </c>
      <c r="D7008">
        <v>151.80000000000001</v>
      </c>
      <c r="E7008">
        <v>7</v>
      </c>
      <c r="F7008" s="1">
        <v>44013</v>
      </c>
      <c r="G7008" t="s">
        <v>15</v>
      </c>
      <c r="H7008">
        <v>154</v>
      </c>
      <c r="I7008" t="str" cm="1">
        <f t="array" ref="I7008">IFERROR(
INDEX(Category_Map!$B$3:$B$28,
MATCH(TRIM(SUBSTITUTE(SUBSTITUTE(CLEAN(G7008),CHAR(160),""),CHAR(10),"")),
TRIM(SUBSTITUTE(SUBSTITUTE(Category_Map!$A$3:$A$28,CHAR(160),""),CHAR(10),"")),0)),
"Not Found")</f>
        <v>Food and beverages</v>
      </c>
      <c r="J7008" t="str">
        <f t="shared" si="109"/>
        <v>Post-COVID</v>
      </c>
    </row>
    <row r="7009" spans="1:10" x14ac:dyDescent="0.35">
      <c r="A7009" t="s">
        <v>34</v>
      </c>
      <c r="B7009">
        <v>2020</v>
      </c>
      <c r="C7009" t="s">
        <v>40</v>
      </c>
      <c r="D7009">
        <v>151.80000000000001</v>
      </c>
      <c r="E7009">
        <v>7</v>
      </c>
      <c r="F7009" s="1">
        <v>44013</v>
      </c>
      <c r="G7009" t="s">
        <v>16</v>
      </c>
      <c r="H7009">
        <v>183.5</v>
      </c>
      <c r="I7009" t="str" cm="1">
        <f t="array" ref="I7009">IFERROR(
INDEX(Category_Map!$B$3:$B$28,
MATCH(TRIM(SUBSTITUTE(SUBSTITUTE(CLEAN(G7009),CHAR(160),""),CHAR(10),"")),
TRIM(SUBSTITUTE(SUBSTITUTE(Category_Map!$A$3:$A$28,CHAR(160),""),CHAR(10),"")),0)),
"Not Found")</f>
        <v>Miscellaneous</v>
      </c>
      <c r="J7009" t="str">
        <f t="shared" si="109"/>
        <v>Post-COVID</v>
      </c>
    </row>
    <row r="7010" spans="1:10" x14ac:dyDescent="0.35">
      <c r="A7010" t="s">
        <v>34</v>
      </c>
      <c r="B7010">
        <v>2020</v>
      </c>
      <c r="C7010" t="s">
        <v>40</v>
      </c>
      <c r="D7010">
        <v>151.80000000000001</v>
      </c>
      <c r="E7010">
        <v>7</v>
      </c>
      <c r="F7010" s="1">
        <v>44013</v>
      </c>
      <c r="G7010" t="s">
        <v>17</v>
      </c>
      <c r="H7010">
        <v>152.5</v>
      </c>
      <c r="I7010" t="str" cm="1">
        <f t="array" ref="I7010">IFERROR(
INDEX(Category_Map!$B$3:$B$28,
MATCH(TRIM(SUBSTITUTE(SUBSTITUTE(CLEAN(G7010),CHAR(160),""),CHAR(10),"")),
TRIM(SUBSTITUTE(SUBSTITUTE(Category_Map!$A$3:$A$28,CHAR(160),""),CHAR(10),"")),0)),
"Not Found")</f>
        <v>Clothing and Footwear</v>
      </c>
      <c r="J7010" t="str">
        <f t="shared" si="109"/>
        <v>Post-COVID</v>
      </c>
    </row>
    <row r="7011" spans="1:10" x14ac:dyDescent="0.35">
      <c r="A7011" t="s">
        <v>34</v>
      </c>
      <c r="B7011">
        <v>2020</v>
      </c>
      <c r="C7011" t="s">
        <v>40</v>
      </c>
      <c r="D7011">
        <v>151.80000000000001</v>
      </c>
      <c r="E7011">
        <v>7</v>
      </c>
      <c r="F7011" s="1">
        <v>44013</v>
      </c>
      <c r="G7011" t="s">
        <v>18</v>
      </c>
      <c r="H7011">
        <v>144.4</v>
      </c>
      <c r="I7011" t="str" cm="1">
        <f t="array" ref="I7011">IFERROR(
INDEX(Category_Map!$B$3:$B$28,
MATCH(TRIM(SUBSTITUTE(SUBSTITUTE(CLEAN(G7011),CHAR(160),""),CHAR(10),"")),
TRIM(SUBSTITUTE(SUBSTITUTE(Category_Map!$A$3:$A$28,CHAR(160),""),CHAR(10),"")),0)),
"Not Found")</f>
        <v>Clothing and Footwear</v>
      </c>
      <c r="J7011" t="str">
        <f t="shared" si="109"/>
        <v>Post-COVID</v>
      </c>
    </row>
    <row r="7012" spans="1:10" x14ac:dyDescent="0.35">
      <c r="A7012" t="s">
        <v>34</v>
      </c>
      <c r="B7012">
        <v>2020</v>
      </c>
      <c r="C7012" t="s">
        <v>40</v>
      </c>
      <c r="D7012">
        <v>151.80000000000001</v>
      </c>
      <c r="E7012">
        <v>7</v>
      </c>
      <c r="F7012" s="1">
        <v>44013</v>
      </c>
      <c r="G7012" t="s">
        <v>19</v>
      </c>
      <c r="H7012">
        <v>151.4</v>
      </c>
      <c r="I7012" t="str" cm="1">
        <f t="array" ref="I7012">IFERROR(
INDEX(Category_Map!$B$3:$B$28,
MATCH(TRIM(SUBSTITUTE(SUBSTITUTE(CLEAN(G7012),CHAR(160),""),CHAR(10),"")),
TRIM(SUBSTITUTE(SUBSTITUTE(Category_Map!$A$3:$A$28,CHAR(160),""),CHAR(10),"")),0)),
"Not Found")</f>
        <v>Clothing and Footwear</v>
      </c>
      <c r="J7012" t="str">
        <f t="shared" si="109"/>
        <v>Post-COVID</v>
      </c>
    </row>
    <row r="7013" spans="1:10" x14ac:dyDescent="0.35">
      <c r="A7013" t="s">
        <v>34</v>
      </c>
      <c r="B7013">
        <v>2020</v>
      </c>
      <c r="C7013" t="s">
        <v>40</v>
      </c>
      <c r="D7013">
        <v>151.80000000000001</v>
      </c>
      <c r="E7013">
        <v>7</v>
      </c>
      <c r="F7013" s="1">
        <v>44013</v>
      </c>
      <c r="G7013" t="s">
        <v>20</v>
      </c>
      <c r="H7013">
        <v>154.69999999999999</v>
      </c>
      <c r="I7013" t="str" cm="1">
        <f t="array" ref="I7013">IFERROR(
INDEX(Category_Map!$B$3:$B$28,
MATCH(TRIM(SUBSTITUTE(SUBSTITUTE(CLEAN(G7013),CHAR(160),""),CHAR(10),"")),
TRIM(SUBSTITUTE(SUBSTITUTE(Category_Map!$A$3:$A$28,CHAR(160),""),CHAR(10),"")),0)),
"Not Found")</f>
        <v>Housing and Utilities</v>
      </c>
      <c r="J7013" t="str">
        <f t="shared" si="109"/>
        <v>Post-COVID</v>
      </c>
    </row>
    <row r="7014" spans="1:10" x14ac:dyDescent="0.35">
      <c r="A7014" t="s">
        <v>34</v>
      </c>
      <c r="B7014">
        <v>2020</v>
      </c>
      <c r="C7014" t="s">
        <v>40</v>
      </c>
      <c r="D7014">
        <v>151.80000000000001</v>
      </c>
      <c r="E7014">
        <v>7</v>
      </c>
      <c r="F7014" s="1">
        <v>44013</v>
      </c>
      <c r="G7014" t="s">
        <v>21</v>
      </c>
      <c r="H7014">
        <v>141.9</v>
      </c>
      <c r="I7014" t="str" cm="1">
        <f t="array" ref="I7014">IFERROR(
INDEX(Category_Map!$B$3:$B$28,
MATCH(TRIM(SUBSTITUTE(SUBSTITUTE(CLEAN(G7014),CHAR(160),""),CHAR(10),"")),
TRIM(SUBSTITUTE(SUBSTITUTE(Category_Map!$A$3:$A$28,CHAR(160),""),CHAR(10),"")),0)),
"Not Found")</f>
        <v>Fuel and Energy</v>
      </c>
      <c r="J7014" t="str">
        <f t="shared" si="109"/>
        <v>Post-COVID</v>
      </c>
    </row>
    <row r="7015" spans="1:10" x14ac:dyDescent="0.35">
      <c r="A7015" t="s">
        <v>34</v>
      </c>
      <c r="B7015">
        <v>2020</v>
      </c>
      <c r="C7015" t="s">
        <v>40</v>
      </c>
      <c r="D7015">
        <v>151.80000000000001</v>
      </c>
      <c r="E7015">
        <v>7</v>
      </c>
      <c r="F7015" s="1">
        <v>44013</v>
      </c>
      <c r="G7015" t="s">
        <v>22</v>
      </c>
      <c r="H7015">
        <v>146.4</v>
      </c>
      <c r="I7015" t="str" cm="1">
        <f t="array" ref="I7015">IFERROR(
INDEX(Category_Map!$B$3:$B$28,
MATCH(TRIM(SUBSTITUTE(SUBSTITUTE(CLEAN(G7015),CHAR(160),""),CHAR(10),"")),
TRIM(SUBSTITUTE(SUBSTITUTE(Category_Map!$A$3:$A$28,CHAR(160),""),CHAR(10),"")),0)),
"Not Found")</f>
        <v>Household goods and services</v>
      </c>
      <c r="J7015" t="str">
        <f t="shared" si="109"/>
        <v>Post-COVID</v>
      </c>
    </row>
    <row r="7016" spans="1:10" x14ac:dyDescent="0.35">
      <c r="A7016" t="s">
        <v>34</v>
      </c>
      <c r="B7016">
        <v>2020</v>
      </c>
      <c r="C7016" t="s">
        <v>40</v>
      </c>
      <c r="D7016">
        <v>151.80000000000001</v>
      </c>
      <c r="E7016">
        <v>7</v>
      </c>
      <c r="F7016" s="1">
        <v>44013</v>
      </c>
      <c r="G7016" t="s">
        <v>23</v>
      </c>
      <c r="H7016">
        <v>154.4</v>
      </c>
      <c r="I7016" t="str" cm="1">
        <f t="array" ref="I7016">IFERROR(
INDEX(Category_Map!$B$3:$B$28,
MATCH(TRIM(SUBSTITUTE(SUBSTITUTE(CLEAN(G7016),CHAR(160),""),CHAR(10),"")),
TRIM(SUBSTITUTE(SUBSTITUTE(Category_Map!$A$3:$A$28,CHAR(160),""),CHAR(10),"")),0)),
"Not Found")</f>
        <v>Health</v>
      </c>
      <c r="J7016" t="str">
        <f t="shared" si="109"/>
        <v>Post-COVID</v>
      </c>
    </row>
    <row r="7017" spans="1:10" x14ac:dyDescent="0.35">
      <c r="A7017" t="s">
        <v>34</v>
      </c>
      <c r="B7017">
        <v>2020</v>
      </c>
      <c r="C7017" t="s">
        <v>40</v>
      </c>
      <c r="D7017">
        <v>151.80000000000001</v>
      </c>
      <c r="E7017">
        <v>7</v>
      </c>
      <c r="F7017" s="1">
        <v>44013</v>
      </c>
      <c r="G7017" t="s">
        <v>24</v>
      </c>
      <c r="H7017">
        <v>135</v>
      </c>
      <c r="I7017" t="str" cm="1">
        <f t="array" ref="I7017">IFERROR(
INDEX(Category_Map!$B$3:$B$28,
MATCH(TRIM(SUBSTITUTE(SUBSTITUTE(CLEAN(G7017),CHAR(160),""),CHAR(10),"")),
TRIM(SUBSTITUTE(SUBSTITUTE(Category_Map!$A$3:$A$28,CHAR(160),""),CHAR(10),"")),0)),
"Not Found")</f>
        <v>Transport &amp; Communication</v>
      </c>
      <c r="J7017" t="str">
        <f t="shared" si="109"/>
        <v>Post-COVID</v>
      </c>
    </row>
    <row r="7018" spans="1:10" x14ac:dyDescent="0.35">
      <c r="A7018" t="s">
        <v>34</v>
      </c>
      <c r="B7018">
        <v>2020</v>
      </c>
      <c r="C7018" t="s">
        <v>40</v>
      </c>
      <c r="D7018">
        <v>151.80000000000001</v>
      </c>
      <c r="E7018">
        <v>7</v>
      </c>
      <c r="F7018" s="1">
        <v>44013</v>
      </c>
      <c r="G7018" t="s">
        <v>25</v>
      </c>
      <c r="H7018">
        <v>148.30000000000001</v>
      </c>
      <c r="I7018" t="str" cm="1">
        <f t="array" ref="I7018">IFERROR(
INDEX(Category_Map!$B$3:$B$28,
MATCH(TRIM(SUBSTITUTE(SUBSTITUTE(CLEAN(G7018),CHAR(160),""),CHAR(10),"")),
TRIM(SUBSTITUTE(SUBSTITUTE(Category_Map!$A$3:$A$28,CHAR(160),""),CHAR(10),"")),0)),
"Not Found")</f>
        <v>Recreation and Personal Care</v>
      </c>
      <c r="J7018" t="str">
        <f t="shared" si="109"/>
        <v>Post-COVID</v>
      </c>
    </row>
    <row r="7019" spans="1:10" x14ac:dyDescent="0.35">
      <c r="A7019" t="s">
        <v>34</v>
      </c>
      <c r="B7019">
        <v>2020</v>
      </c>
      <c r="C7019" t="s">
        <v>40</v>
      </c>
      <c r="D7019">
        <v>151.80000000000001</v>
      </c>
      <c r="E7019">
        <v>7</v>
      </c>
      <c r="F7019" s="1">
        <v>44013</v>
      </c>
      <c r="G7019" t="s">
        <v>26</v>
      </c>
      <c r="H7019">
        <v>156.4</v>
      </c>
      <c r="I7019" t="str" cm="1">
        <f t="array" ref="I7019">IFERROR(
INDEX(Category_Map!$B$3:$B$28,
MATCH(TRIM(SUBSTITUTE(SUBSTITUTE(CLEAN(G7019),CHAR(160),""),CHAR(10),"")),
TRIM(SUBSTITUTE(SUBSTITUTE(Category_Map!$A$3:$A$28,CHAR(160),""),CHAR(10),"")),0)),
"Not Found")</f>
        <v>Education</v>
      </c>
      <c r="J7019" t="str">
        <f t="shared" si="109"/>
        <v>Post-COVID</v>
      </c>
    </row>
    <row r="7020" spans="1:10" x14ac:dyDescent="0.35">
      <c r="A7020" t="s">
        <v>34</v>
      </c>
      <c r="B7020">
        <v>2020</v>
      </c>
      <c r="C7020" t="s">
        <v>40</v>
      </c>
      <c r="D7020">
        <v>151.80000000000001</v>
      </c>
      <c r="E7020">
        <v>7</v>
      </c>
      <c r="F7020" s="1">
        <v>44013</v>
      </c>
      <c r="G7020" t="s">
        <v>27</v>
      </c>
      <c r="H7020">
        <v>151.6</v>
      </c>
      <c r="I7020" t="str" cm="1">
        <f t="array" ref="I7020">IFERROR(
INDEX(Category_Map!$B$3:$B$28,
MATCH(TRIM(SUBSTITUTE(SUBSTITUTE(CLEAN(G7020),CHAR(160),""),CHAR(10),"")),
TRIM(SUBSTITUTE(SUBSTITUTE(Category_Map!$A$3:$A$28,CHAR(160),""),CHAR(10),"")),0)),
"Not Found")</f>
        <v>Personal care and effects</v>
      </c>
      <c r="J7020" t="str">
        <f t="shared" si="109"/>
        <v>Post-COVID</v>
      </c>
    </row>
    <row r="7021" spans="1:10" x14ac:dyDescent="0.35">
      <c r="A7021" t="s">
        <v>34</v>
      </c>
      <c r="B7021">
        <v>2020</v>
      </c>
      <c r="C7021" t="s">
        <v>40</v>
      </c>
      <c r="D7021">
        <v>151.80000000000001</v>
      </c>
      <c r="E7021">
        <v>7</v>
      </c>
      <c r="F7021" s="1">
        <v>44013</v>
      </c>
      <c r="G7021" t="s">
        <v>28</v>
      </c>
      <c r="H7021">
        <v>147</v>
      </c>
      <c r="I7021" t="str" cm="1">
        <f t="array" ref="I7021">IFERROR(
INDEX(Category_Map!$B$3:$B$28,
MATCH(TRIM(SUBSTITUTE(SUBSTITUTE(CLEAN(G7021),CHAR(160),""),CHAR(10),"")),
TRIM(SUBSTITUTE(SUBSTITUTE(Category_Map!$A$3:$A$28,CHAR(160),""),CHAR(10),"")),0)),
"Not Found")</f>
        <v>Miscellaneous</v>
      </c>
      <c r="J7021" t="str">
        <f t="shared" si="109"/>
        <v>Post-COVID</v>
      </c>
    </row>
    <row r="7022" spans="1:10" x14ac:dyDescent="0.35">
      <c r="A7022" t="s">
        <v>30</v>
      </c>
      <c r="B7022">
        <v>2020</v>
      </c>
      <c r="C7022" t="s">
        <v>41</v>
      </c>
      <c r="D7022">
        <v>154.69999999999999</v>
      </c>
      <c r="E7022">
        <v>8</v>
      </c>
      <c r="F7022" s="1">
        <v>44044</v>
      </c>
      <c r="G7022" t="s">
        <v>3</v>
      </c>
      <c r="H7022">
        <v>147.6</v>
      </c>
      <c r="I7022" t="str" cm="1">
        <f t="array" ref="I7022">IFERROR(
INDEX(Category_Map!$B$3:$B$28,
MATCH(TRIM(SUBSTITUTE(SUBSTITUTE(CLEAN(G7022),CHAR(160),""),CHAR(10),"")),
TRIM(SUBSTITUTE(SUBSTITUTE(Category_Map!$A$3:$A$28,CHAR(160),""),CHAR(10),"")),0)),
"Not Found")</f>
        <v>Food</v>
      </c>
      <c r="J7022" t="str">
        <f t="shared" si="109"/>
        <v>Post-COVID</v>
      </c>
    </row>
    <row r="7023" spans="1:10" x14ac:dyDescent="0.35">
      <c r="A7023" t="s">
        <v>30</v>
      </c>
      <c r="B7023">
        <v>2020</v>
      </c>
      <c r="C7023" t="s">
        <v>41</v>
      </c>
      <c r="D7023">
        <v>154.69999999999999</v>
      </c>
      <c r="E7023">
        <v>8</v>
      </c>
      <c r="F7023" s="1">
        <v>44044</v>
      </c>
      <c r="G7023" t="s">
        <v>4</v>
      </c>
      <c r="H7023">
        <v>187.2</v>
      </c>
      <c r="I7023" t="str" cm="1">
        <f t="array" ref="I7023">IFERROR(
INDEX(Category_Map!$B$3:$B$28,
MATCH(TRIM(SUBSTITUTE(SUBSTITUTE(CLEAN(G7023),CHAR(160),""),CHAR(10),"")),
TRIM(SUBSTITUTE(SUBSTITUTE(Category_Map!$A$3:$A$28,CHAR(160),""),CHAR(10),"")),0)),
"Not Found")</f>
        <v>Food</v>
      </c>
      <c r="J7023" t="str">
        <f t="shared" si="109"/>
        <v>Post-COVID</v>
      </c>
    </row>
    <row r="7024" spans="1:10" x14ac:dyDescent="0.35">
      <c r="A7024" t="s">
        <v>30</v>
      </c>
      <c r="B7024">
        <v>2020</v>
      </c>
      <c r="C7024" t="s">
        <v>41</v>
      </c>
      <c r="D7024">
        <v>154.69999999999999</v>
      </c>
      <c r="E7024">
        <v>8</v>
      </c>
      <c r="F7024" s="1">
        <v>44044</v>
      </c>
      <c r="G7024" t="s">
        <v>5</v>
      </c>
      <c r="H7024">
        <v>148.4</v>
      </c>
      <c r="I7024" t="str" cm="1">
        <f t="array" ref="I7024">IFERROR(
INDEX(Category_Map!$B$3:$B$28,
MATCH(TRIM(SUBSTITUTE(SUBSTITUTE(CLEAN(G7024),CHAR(160),""),CHAR(10),"")),
TRIM(SUBSTITUTE(SUBSTITUTE(Category_Map!$A$3:$A$28,CHAR(160),""),CHAR(10),"")),0)),
"Not Found")</f>
        <v>Food</v>
      </c>
      <c r="J7024" t="str">
        <f t="shared" si="109"/>
        <v>Post-COVID</v>
      </c>
    </row>
    <row r="7025" spans="1:10" x14ac:dyDescent="0.35">
      <c r="A7025" t="s">
        <v>30</v>
      </c>
      <c r="B7025">
        <v>2020</v>
      </c>
      <c r="C7025" t="s">
        <v>41</v>
      </c>
      <c r="D7025">
        <v>154.69999999999999</v>
      </c>
      <c r="E7025">
        <v>8</v>
      </c>
      <c r="F7025" s="1">
        <v>44044</v>
      </c>
      <c r="G7025" t="s">
        <v>6</v>
      </c>
      <c r="H7025">
        <v>153.30000000000001</v>
      </c>
      <c r="I7025" t="str" cm="1">
        <f t="array" ref="I7025">IFERROR(
INDEX(Category_Map!$B$3:$B$28,
MATCH(TRIM(SUBSTITUTE(SUBSTITUTE(CLEAN(G7025),CHAR(160),""),CHAR(10),"")),
TRIM(SUBSTITUTE(SUBSTITUTE(Category_Map!$A$3:$A$28,CHAR(160),""),CHAR(10),"")),0)),
"Not Found")</f>
        <v>Food</v>
      </c>
      <c r="J7025" t="str">
        <f t="shared" si="109"/>
        <v>Post-COVID</v>
      </c>
    </row>
    <row r="7026" spans="1:10" x14ac:dyDescent="0.35">
      <c r="A7026" t="s">
        <v>30</v>
      </c>
      <c r="B7026">
        <v>2020</v>
      </c>
      <c r="C7026" t="s">
        <v>41</v>
      </c>
      <c r="D7026">
        <v>154.69999999999999</v>
      </c>
      <c r="E7026">
        <v>8</v>
      </c>
      <c r="F7026" s="1">
        <v>44044</v>
      </c>
      <c r="G7026" t="s">
        <v>7</v>
      </c>
      <c r="H7026">
        <v>139.80000000000001</v>
      </c>
      <c r="I7026" t="str" cm="1">
        <f t="array" ref="I7026">IFERROR(
INDEX(Category_Map!$B$3:$B$28,
MATCH(TRIM(SUBSTITUTE(SUBSTITUTE(CLEAN(G7026),CHAR(160),""),CHAR(10),"")),
TRIM(SUBSTITUTE(SUBSTITUTE(Category_Map!$A$3:$A$28,CHAR(160),""),CHAR(10),"")),0)),
"Not Found")</f>
        <v>Food</v>
      </c>
      <c r="J7026" t="str">
        <f t="shared" si="109"/>
        <v>Post-COVID</v>
      </c>
    </row>
    <row r="7027" spans="1:10" x14ac:dyDescent="0.35">
      <c r="A7027" t="s">
        <v>30</v>
      </c>
      <c r="B7027">
        <v>2020</v>
      </c>
      <c r="C7027" t="s">
        <v>41</v>
      </c>
      <c r="D7027">
        <v>154.69999999999999</v>
      </c>
      <c r="E7027">
        <v>8</v>
      </c>
      <c r="F7027" s="1">
        <v>44044</v>
      </c>
      <c r="G7027" t="s">
        <v>8</v>
      </c>
      <c r="H7027">
        <v>146.9</v>
      </c>
      <c r="I7027" t="str" cm="1">
        <f t="array" ref="I7027">IFERROR(
INDEX(Category_Map!$B$3:$B$28,
MATCH(TRIM(SUBSTITUTE(SUBSTITUTE(CLEAN(G7027),CHAR(160),""),CHAR(10),"")),
TRIM(SUBSTITUTE(SUBSTITUTE(Category_Map!$A$3:$A$28,CHAR(160),""),CHAR(10),"")),0)),
"Not Found")</f>
        <v>Food</v>
      </c>
      <c r="J7027" t="str">
        <f t="shared" si="109"/>
        <v>Post-COVID</v>
      </c>
    </row>
    <row r="7028" spans="1:10" x14ac:dyDescent="0.35">
      <c r="A7028" t="s">
        <v>30</v>
      </c>
      <c r="B7028">
        <v>2020</v>
      </c>
      <c r="C7028" t="s">
        <v>41</v>
      </c>
      <c r="D7028">
        <v>154.69999999999999</v>
      </c>
      <c r="E7028">
        <v>8</v>
      </c>
      <c r="F7028" s="1">
        <v>44044</v>
      </c>
      <c r="G7028" t="s">
        <v>9</v>
      </c>
      <c r="H7028">
        <v>171</v>
      </c>
      <c r="I7028" t="str" cm="1">
        <f t="array" ref="I7028">IFERROR(
INDEX(Category_Map!$B$3:$B$28,
MATCH(TRIM(SUBSTITUTE(SUBSTITUTE(CLEAN(G7028),CHAR(160),""),CHAR(10),"")),
TRIM(SUBSTITUTE(SUBSTITUTE(Category_Map!$A$3:$A$28,CHAR(160),""),CHAR(10),"")),0)),
"Not Found")</f>
        <v>Food</v>
      </c>
      <c r="J7028" t="str">
        <f t="shared" si="109"/>
        <v>Post-COVID</v>
      </c>
    </row>
    <row r="7029" spans="1:10" x14ac:dyDescent="0.35">
      <c r="A7029" t="s">
        <v>30</v>
      </c>
      <c r="B7029">
        <v>2020</v>
      </c>
      <c r="C7029" t="s">
        <v>41</v>
      </c>
      <c r="D7029">
        <v>154.69999999999999</v>
      </c>
      <c r="E7029">
        <v>8</v>
      </c>
      <c r="F7029" s="1">
        <v>44044</v>
      </c>
      <c r="G7029" t="s">
        <v>10</v>
      </c>
      <c r="H7029">
        <v>149.9</v>
      </c>
      <c r="I7029" t="str" cm="1">
        <f t="array" ref="I7029">IFERROR(
INDEX(Category_Map!$B$3:$B$28,
MATCH(TRIM(SUBSTITUTE(SUBSTITUTE(CLEAN(G7029),CHAR(160),""),CHAR(10),"")),
TRIM(SUBSTITUTE(SUBSTITUTE(Category_Map!$A$3:$A$28,CHAR(160),""),CHAR(10),"")),0)),
"Not Found")</f>
        <v>Food</v>
      </c>
      <c r="J7029" t="str">
        <f t="shared" si="109"/>
        <v>Post-COVID</v>
      </c>
    </row>
    <row r="7030" spans="1:10" x14ac:dyDescent="0.35">
      <c r="A7030" t="s">
        <v>30</v>
      </c>
      <c r="B7030">
        <v>2020</v>
      </c>
      <c r="C7030" t="s">
        <v>41</v>
      </c>
      <c r="D7030">
        <v>154.69999999999999</v>
      </c>
      <c r="E7030">
        <v>8</v>
      </c>
      <c r="F7030" s="1">
        <v>44044</v>
      </c>
      <c r="G7030" t="s">
        <v>11</v>
      </c>
      <c r="H7030">
        <v>114.2</v>
      </c>
      <c r="I7030" t="str" cm="1">
        <f t="array" ref="I7030">IFERROR(
INDEX(Category_Map!$B$3:$B$28,
MATCH(TRIM(SUBSTITUTE(SUBSTITUTE(CLEAN(G7030),CHAR(160),""),CHAR(10),"")),
TRIM(SUBSTITUTE(SUBSTITUTE(Category_Map!$A$3:$A$28,CHAR(160),""),CHAR(10),"")),0)),
"Not Found")</f>
        <v>Food</v>
      </c>
      <c r="J7030" t="str">
        <f t="shared" si="109"/>
        <v>Post-COVID</v>
      </c>
    </row>
    <row r="7031" spans="1:10" x14ac:dyDescent="0.35">
      <c r="A7031" t="s">
        <v>30</v>
      </c>
      <c r="B7031">
        <v>2020</v>
      </c>
      <c r="C7031" t="s">
        <v>41</v>
      </c>
      <c r="D7031">
        <v>154.69999999999999</v>
      </c>
      <c r="E7031">
        <v>8</v>
      </c>
      <c r="F7031" s="1">
        <v>44044</v>
      </c>
      <c r="G7031" t="s">
        <v>12</v>
      </c>
      <c r="H7031">
        <v>160</v>
      </c>
      <c r="I7031" t="str" cm="1">
        <f t="array" ref="I7031">IFERROR(
INDEX(Category_Map!$B$3:$B$28,
MATCH(TRIM(SUBSTITUTE(SUBSTITUTE(CLEAN(G7031),CHAR(160),""),CHAR(10),"")),
TRIM(SUBSTITUTE(SUBSTITUTE(Category_Map!$A$3:$A$28,CHAR(160),""),CHAR(10),"")),0)),
"Not Found")</f>
        <v>Food</v>
      </c>
      <c r="J7031" t="str">
        <f t="shared" si="109"/>
        <v>Post-COVID</v>
      </c>
    </row>
    <row r="7032" spans="1:10" x14ac:dyDescent="0.35">
      <c r="A7032" t="s">
        <v>30</v>
      </c>
      <c r="B7032">
        <v>2020</v>
      </c>
      <c r="C7032" t="s">
        <v>41</v>
      </c>
      <c r="D7032">
        <v>154.69999999999999</v>
      </c>
      <c r="E7032">
        <v>8</v>
      </c>
      <c r="F7032" s="1">
        <v>44044</v>
      </c>
      <c r="G7032" t="s">
        <v>13</v>
      </c>
      <c r="H7032">
        <v>143.5</v>
      </c>
      <c r="I7032" t="str" cm="1">
        <f t="array" ref="I7032">IFERROR(
INDEX(Category_Map!$B$3:$B$28,
MATCH(TRIM(SUBSTITUTE(SUBSTITUTE(CLEAN(G7032),CHAR(160),""),CHAR(10),"")),
TRIM(SUBSTITUTE(SUBSTITUTE(Category_Map!$A$3:$A$28,CHAR(160),""),CHAR(10),"")),0)),
"Not Found")</f>
        <v>Food and beverages</v>
      </c>
      <c r="J7032" t="str">
        <f t="shared" si="109"/>
        <v>Post-COVID</v>
      </c>
    </row>
    <row r="7033" spans="1:10" x14ac:dyDescent="0.35">
      <c r="A7033" t="s">
        <v>30</v>
      </c>
      <c r="B7033">
        <v>2020</v>
      </c>
      <c r="C7033" t="s">
        <v>41</v>
      </c>
      <c r="D7033">
        <v>154.69999999999999</v>
      </c>
      <c r="E7033">
        <v>8</v>
      </c>
      <c r="F7033" s="1">
        <v>44044</v>
      </c>
      <c r="G7033" t="s">
        <v>14</v>
      </c>
      <c r="H7033">
        <v>161.5</v>
      </c>
      <c r="I7033" t="str" cm="1">
        <f t="array" ref="I7033">IFERROR(
INDEX(Category_Map!$B$3:$B$28,
MATCH(TRIM(SUBSTITUTE(SUBSTITUTE(CLEAN(G7033),CHAR(160),""),CHAR(10),"")),
TRIM(SUBSTITUTE(SUBSTITUTE(Category_Map!$A$3:$A$28,CHAR(160),""),CHAR(10),"")),0)),
"Not Found")</f>
        <v>Food and beverages</v>
      </c>
      <c r="J7033" t="str">
        <f t="shared" si="109"/>
        <v>Post-COVID</v>
      </c>
    </row>
    <row r="7034" spans="1:10" x14ac:dyDescent="0.35">
      <c r="A7034" t="s">
        <v>30</v>
      </c>
      <c r="B7034">
        <v>2020</v>
      </c>
      <c r="C7034" t="s">
        <v>41</v>
      </c>
      <c r="D7034">
        <v>154.69999999999999</v>
      </c>
      <c r="E7034">
        <v>8</v>
      </c>
      <c r="F7034" s="1">
        <v>44044</v>
      </c>
      <c r="G7034" t="s">
        <v>15</v>
      </c>
      <c r="H7034">
        <v>155.30000000000001</v>
      </c>
      <c r="I7034" t="str" cm="1">
        <f t="array" ref="I7034">IFERROR(
INDEX(Category_Map!$B$3:$B$28,
MATCH(TRIM(SUBSTITUTE(SUBSTITUTE(CLEAN(G7034),CHAR(160),""),CHAR(10),"")),
TRIM(SUBSTITUTE(SUBSTITUTE(Category_Map!$A$3:$A$28,CHAR(160),""),CHAR(10),"")),0)),
"Not Found")</f>
        <v>Food and beverages</v>
      </c>
      <c r="J7034" t="str">
        <f t="shared" si="109"/>
        <v>Post-COVID</v>
      </c>
    </row>
    <row r="7035" spans="1:10" x14ac:dyDescent="0.35">
      <c r="A7035" t="s">
        <v>30</v>
      </c>
      <c r="B7035">
        <v>2020</v>
      </c>
      <c r="C7035" t="s">
        <v>41</v>
      </c>
      <c r="D7035">
        <v>154.69999999999999</v>
      </c>
      <c r="E7035">
        <v>8</v>
      </c>
      <c r="F7035" s="1">
        <v>44044</v>
      </c>
      <c r="G7035" t="s">
        <v>16</v>
      </c>
      <c r="H7035">
        <v>180.9</v>
      </c>
      <c r="I7035" t="str" cm="1">
        <f t="array" ref="I7035">IFERROR(
INDEX(Category_Map!$B$3:$B$28,
MATCH(TRIM(SUBSTITUTE(SUBSTITUTE(CLEAN(G7035),CHAR(160),""),CHAR(10),"")),
TRIM(SUBSTITUTE(SUBSTITUTE(Category_Map!$A$3:$A$28,CHAR(160),""),CHAR(10),"")),0)),
"Not Found")</f>
        <v>Miscellaneous</v>
      </c>
      <c r="J7035" t="str">
        <f t="shared" si="109"/>
        <v>Post-COVID</v>
      </c>
    </row>
    <row r="7036" spans="1:10" x14ac:dyDescent="0.35">
      <c r="A7036" t="s">
        <v>30</v>
      </c>
      <c r="B7036">
        <v>2020</v>
      </c>
      <c r="C7036" t="s">
        <v>41</v>
      </c>
      <c r="D7036">
        <v>154.69999999999999</v>
      </c>
      <c r="E7036">
        <v>8</v>
      </c>
      <c r="F7036" s="1">
        <v>44044</v>
      </c>
      <c r="G7036" t="s">
        <v>17</v>
      </c>
      <c r="H7036">
        <v>155.1</v>
      </c>
      <c r="I7036" t="str" cm="1">
        <f t="array" ref="I7036">IFERROR(
INDEX(Category_Map!$B$3:$B$28,
MATCH(TRIM(SUBSTITUTE(SUBSTITUTE(CLEAN(G7036),CHAR(160),""),CHAR(10),"")),
TRIM(SUBSTITUTE(SUBSTITUTE(Category_Map!$A$3:$A$28,CHAR(160),""),CHAR(10),"")),0)),
"Not Found")</f>
        <v>Clothing and Footwear</v>
      </c>
      <c r="J7036" t="str">
        <f t="shared" si="109"/>
        <v>Post-COVID</v>
      </c>
    </row>
    <row r="7037" spans="1:10" x14ac:dyDescent="0.35">
      <c r="A7037" t="s">
        <v>30</v>
      </c>
      <c r="B7037">
        <v>2020</v>
      </c>
      <c r="C7037" t="s">
        <v>41</v>
      </c>
      <c r="D7037">
        <v>154.69999999999999</v>
      </c>
      <c r="E7037">
        <v>8</v>
      </c>
      <c r="F7037" s="1">
        <v>44044</v>
      </c>
      <c r="G7037" t="s">
        <v>18</v>
      </c>
      <c r="H7037">
        <v>149.30000000000001</v>
      </c>
      <c r="I7037" t="str" cm="1">
        <f t="array" ref="I7037">IFERROR(
INDEX(Category_Map!$B$3:$B$28,
MATCH(TRIM(SUBSTITUTE(SUBSTITUTE(CLEAN(G7037),CHAR(160),""),CHAR(10),"")),
TRIM(SUBSTITUTE(SUBSTITUTE(Category_Map!$A$3:$A$28,CHAR(160),""),CHAR(10),"")),0)),
"Not Found")</f>
        <v>Clothing and Footwear</v>
      </c>
      <c r="J7037" t="str">
        <f t="shared" si="109"/>
        <v>Post-COVID</v>
      </c>
    </row>
    <row r="7038" spans="1:10" x14ac:dyDescent="0.35">
      <c r="A7038" t="s">
        <v>30</v>
      </c>
      <c r="B7038">
        <v>2020</v>
      </c>
      <c r="C7038" t="s">
        <v>41</v>
      </c>
      <c r="D7038">
        <v>154.69999999999999</v>
      </c>
      <c r="E7038">
        <v>8</v>
      </c>
      <c r="F7038" s="1">
        <v>44044</v>
      </c>
      <c r="G7038" t="s">
        <v>19</v>
      </c>
      <c r="H7038">
        <v>154.30000000000001</v>
      </c>
      <c r="I7038" t="str" cm="1">
        <f t="array" ref="I7038">IFERROR(
INDEX(Category_Map!$B$3:$B$28,
MATCH(TRIM(SUBSTITUTE(SUBSTITUTE(CLEAN(G7038),CHAR(160),""),CHAR(10),"")),
TRIM(SUBSTITUTE(SUBSTITUTE(Category_Map!$A$3:$A$28,CHAR(160),""),CHAR(10),"")),0)),
"Not Found")</f>
        <v>Clothing and Footwear</v>
      </c>
      <c r="J7038" t="str">
        <f t="shared" si="109"/>
        <v>Post-COVID</v>
      </c>
    </row>
    <row r="7039" spans="1:10" x14ac:dyDescent="0.35">
      <c r="A7039" t="s">
        <v>30</v>
      </c>
      <c r="B7039">
        <v>2020</v>
      </c>
      <c r="C7039" t="s">
        <v>41</v>
      </c>
      <c r="D7039">
        <v>154.69999999999999</v>
      </c>
      <c r="E7039">
        <v>8</v>
      </c>
      <c r="F7039" s="1">
        <v>44044</v>
      </c>
      <c r="G7039" t="s">
        <v>20</v>
      </c>
      <c r="H7039">
        <v>0</v>
      </c>
      <c r="I7039" t="str" cm="1">
        <f t="array" ref="I7039">IFERROR(
INDEX(Category_Map!$B$3:$B$28,
MATCH(TRIM(SUBSTITUTE(SUBSTITUTE(CLEAN(G7039),CHAR(160),""),CHAR(10),"")),
TRIM(SUBSTITUTE(SUBSTITUTE(Category_Map!$A$3:$A$28,CHAR(160),""),CHAR(10),"")),0)),
"Not Found")</f>
        <v>Housing and Utilities</v>
      </c>
      <c r="J7039" t="str">
        <f t="shared" si="109"/>
        <v>Post-COVID</v>
      </c>
    </row>
    <row r="7040" spans="1:10" x14ac:dyDescent="0.35">
      <c r="A7040" t="s">
        <v>30</v>
      </c>
      <c r="B7040">
        <v>2020</v>
      </c>
      <c r="C7040" t="s">
        <v>41</v>
      </c>
      <c r="D7040">
        <v>154.69999999999999</v>
      </c>
      <c r="E7040">
        <v>8</v>
      </c>
      <c r="F7040" s="1">
        <v>44044</v>
      </c>
      <c r="G7040" t="s">
        <v>21</v>
      </c>
      <c r="H7040">
        <v>145.80000000000001</v>
      </c>
      <c r="I7040" t="str" cm="1">
        <f t="array" ref="I7040">IFERROR(
INDEX(Category_Map!$B$3:$B$28,
MATCH(TRIM(SUBSTITUTE(SUBSTITUTE(CLEAN(G7040),CHAR(160),""),CHAR(10),"")),
TRIM(SUBSTITUTE(SUBSTITUTE(Category_Map!$A$3:$A$28,CHAR(160),""),CHAR(10),"")),0)),
"Not Found")</f>
        <v>Fuel and Energy</v>
      </c>
      <c r="J7040" t="str">
        <f t="shared" si="109"/>
        <v>Post-COVID</v>
      </c>
    </row>
    <row r="7041" spans="1:10" x14ac:dyDescent="0.35">
      <c r="A7041" t="s">
        <v>30</v>
      </c>
      <c r="B7041">
        <v>2020</v>
      </c>
      <c r="C7041" t="s">
        <v>41</v>
      </c>
      <c r="D7041">
        <v>154.69999999999999</v>
      </c>
      <c r="E7041">
        <v>8</v>
      </c>
      <c r="F7041" s="1">
        <v>44044</v>
      </c>
      <c r="G7041" t="s">
        <v>22</v>
      </c>
      <c r="H7041">
        <v>151.9</v>
      </c>
      <c r="I7041" t="str" cm="1">
        <f t="array" ref="I7041">IFERROR(
INDEX(Category_Map!$B$3:$B$28,
MATCH(TRIM(SUBSTITUTE(SUBSTITUTE(CLEAN(G7041),CHAR(160),""),CHAR(10),"")),
TRIM(SUBSTITUTE(SUBSTITUTE(Category_Map!$A$3:$A$28,CHAR(160),""),CHAR(10),"")),0)),
"Not Found")</f>
        <v>Household goods and services</v>
      </c>
      <c r="J7041" t="str">
        <f t="shared" si="109"/>
        <v>Post-COVID</v>
      </c>
    </row>
    <row r="7042" spans="1:10" x14ac:dyDescent="0.35">
      <c r="A7042" t="s">
        <v>30</v>
      </c>
      <c r="B7042">
        <v>2020</v>
      </c>
      <c r="C7042" t="s">
        <v>41</v>
      </c>
      <c r="D7042">
        <v>154.69999999999999</v>
      </c>
      <c r="E7042">
        <v>8</v>
      </c>
      <c r="F7042" s="1">
        <v>44044</v>
      </c>
      <c r="G7042" t="s">
        <v>23</v>
      </c>
      <c r="H7042">
        <v>158.80000000000001</v>
      </c>
      <c r="I7042" t="str" cm="1">
        <f t="array" ref="I7042">IFERROR(
INDEX(Category_Map!$B$3:$B$28,
MATCH(TRIM(SUBSTITUTE(SUBSTITUTE(CLEAN(G7042),CHAR(160),""),CHAR(10),"")),
TRIM(SUBSTITUTE(SUBSTITUTE(Category_Map!$A$3:$A$28,CHAR(160),""),CHAR(10),"")),0)),
"Not Found")</f>
        <v>Health</v>
      </c>
      <c r="J7042" t="str">
        <f t="shared" ref="J7042:J7105" si="110">IF(F7042 &lt; DATE(2020,3,1), "Pre-COVID", "Post-COVID")</f>
        <v>Post-COVID</v>
      </c>
    </row>
    <row r="7043" spans="1:10" x14ac:dyDescent="0.35">
      <c r="A7043" t="s">
        <v>30</v>
      </c>
      <c r="B7043">
        <v>2020</v>
      </c>
      <c r="C7043" t="s">
        <v>41</v>
      </c>
      <c r="D7043">
        <v>154.69999999999999</v>
      </c>
      <c r="E7043">
        <v>8</v>
      </c>
      <c r="F7043" s="1">
        <v>44044</v>
      </c>
      <c r="G7043" t="s">
        <v>24</v>
      </c>
      <c r="H7043">
        <v>143.6</v>
      </c>
      <c r="I7043" t="str" cm="1">
        <f t="array" ref="I7043">IFERROR(
INDEX(Category_Map!$B$3:$B$28,
MATCH(TRIM(SUBSTITUTE(SUBSTITUTE(CLEAN(G7043),CHAR(160),""),CHAR(10),"")),
TRIM(SUBSTITUTE(SUBSTITUTE(Category_Map!$A$3:$A$28,CHAR(160),""),CHAR(10),"")),0)),
"Not Found")</f>
        <v>Transport &amp; Communication</v>
      </c>
      <c r="J7043" t="str">
        <f t="shared" si="110"/>
        <v>Post-COVID</v>
      </c>
    </row>
    <row r="7044" spans="1:10" x14ac:dyDescent="0.35">
      <c r="A7044" t="s">
        <v>30</v>
      </c>
      <c r="B7044">
        <v>2020</v>
      </c>
      <c r="C7044" t="s">
        <v>41</v>
      </c>
      <c r="D7044">
        <v>154.69999999999999</v>
      </c>
      <c r="E7044">
        <v>8</v>
      </c>
      <c r="F7044" s="1">
        <v>44044</v>
      </c>
      <c r="G7044" t="s">
        <v>25</v>
      </c>
      <c r="H7044">
        <v>152.19999999999999</v>
      </c>
      <c r="I7044" t="str" cm="1">
        <f t="array" ref="I7044">IFERROR(
INDEX(Category_Map!$B$3:$B$28,
MATCH(TRIM(SUBSTITUTE(SUBSTITUTE(CLEAN(G7044),CHAR(160),""),CHAR(10),"")),
TRIM(SUBSTITUTE(SUBSTITUTE(Category_Map!$A$3:$A$28,CHAR(160),""),CHAR(10),"")),0)),
"Not Found")</f>
        <v>Recreation and Personal Care</v>
      </c>
      <c r="J7044" t="str">
        <f t="shared" si="110"/>
        <v>Post-COVID</v>
      </c>
    </row>
    <row r="7045" spans="1:10" x14ac:dyDescent="0.35">
      <c r="A7045" t="s">
        <v>30</v>
      </c>
      <c r="B7045">
        <v>2020</v>
      </c>
      <c r="C7045" t="s">
        <v>41</v>
      </c>
      <c r="D7045">
        <v>154.69999999999999</v>
      </c>
      <c r="E7045">
        <v>8</v>
      </c>
      <c r="F7045" s="1">
        <v>44044</v>
      </c>
      <c r="G7045" t="s">
        <v>26</v>
      </c>
      <c r="H7045">
        <v>162.69999999999999</v>
      </c>
      <c r="I7045" t="str" cm="1">
        <f t="array" ref="I7045">IFERROR(
INDEX(Category_Map!$B$3:$B$28,
MATCH(TRIM(SUBSTITUTE(SUBSTITUTE(CLEAN(G7045),CHAR(160),""),CHAR(10),"")),
TRIM(SUBSTITUTE(SUBSTITUTE(Category_Map!$A$3:$A$28,CHAR(160),""),CHAR(10),"")),0)),
"Not Found")</f>
        <v>Education</v>
      </c>
      <c r="J7045" t="str">
        <f t="shared" si="110"/>
        <v>Post-COVID</v>
      </c>
    </row>
    <row r="7046" spans="1:10" x14ac:dyDescent="0.35">
      <c r="A7046" t="s">
        <v>30</v>
      </c>
      <c r="B7046">
        <v>2020</v>
      </c>
      <c r="C7046" t="s">
        <v>41</v>
      </c>
      <c r="D7046">
        <v>154.69999999999999</v>
      </c>
      <c r="E7046">
        <v>8</v>
      </c>
      <c r="F7046" s="1">
        <v>44044</v>
      </c>
      <c r="G7046" t="s">
        <v>27</v>
      </c>
      <c r="H7046">
        <v>153.6</v>
      </c>
      <c r="I7046" t="str" cm="1">
        <f t="array" ref="I7046">IFERROR(
INDEX(Category_Map!$B$3:$B$28,
MATCH(TRIM(SUBSTITUTE(SUBSTITUTE(CLEAN(G7046),CHAR(160),""),CHAR(10),"")),
TRIM(SUBSTITUTE(SUBSTITUTE(Category_Map!$A$3:$A$28,CHAR(160),""),CHAR(10),"")),0)),
"Not Found")</f>
        <v>Personal care and effects</v>
      </c>
      <c r="J7046" t="str">
        <f t="shared" si="110"/>
        <v>Post-COVID</v>
      </c>
    </row>
    <row r="7047" spans="1:10" x14ac:dyDescent="0.35">
      <c r="A7047" t="s">
        <v>30</v>
      </c>
      <c r="B7047">
        <v>2020</v>
      </c>
      <c r="C7047" t="s">
        <v>41</v>
      </c>
      <c r="D7047">
        <v>154.69999999999999</v>
      </c>
      <c r="E7047">
        <v>8</v>
      </c>
      <c r="F7047" s="1">
        <v>44044</v>
      </c>
      <c r="G7047" t="s">
        <v>28</v>
      </c>
      <c r="H7047">
        <v>153</v>
      </c>
      <c r="I7047" t="str" cm="1">
        <f t="array" ref="I7047">IFERROR(
INDEX(Category_Map!$B$3:$B$28,
MATCH(TRIM(SUBSTITUTE(SUBSTITUTE(CLEAN(G7047),CHAR(160),""),CHAR(10),"")),
TRIM(SUBSTITUTE(SUBSTITUTE(Category_Map!$A$3:$A$28,CHAR(160),""),CHAR(10),"")),0)),
"Not Found")</f>
        <v>Miscellaneous</v>
      </c>
      <c r="J7047" t="str">
        <f t="shared" si="110"/>
        <v>Post-COVID</v>
      </c>
    </row>
    <row r="7048" spans="1:10" x14ac:dyDescent="0.35">
      <c r="A7048" t="s">
        <v>33</v>
      </c>
      <c r="B7048">
        <v>2020</v>
      </c>
      <c r="C7048" t="s">
        <v>41</v>
      </c>
      <c r="D7048">
        <v>152.9</v>
      </c>
      <c r="E7048">
        <v>8</v>
      </c>
      <c r="F7048" s="1">
        <v>44044</v>
      </c>
      <c r="G7048" t="s">
        <v>3</v>
      </c>
      <c r="H7048">
        <v>151.6</v>
      </c>
      <c r="I7048" t="str" cm="1">
        <f t="array" ref="I7048">IFERROR(
INDEX(Category_Map!$B$3:$B$28,
MATCH(TRIM(SUBSTITUTE(SUBSTITUTE(CLEAN(G7048),CHAR(160),""),CHAR(10),"")),
TRIM(SUBSTITUTE(SUBSTITUTE(Category_Map!$A$3:$A$28,CHAR(160),""),CHAR(10),"")),0)),
"Not Found")</f>
        <v>Food</v>
      </c>
      <c r="J7048" t="str">
        <f t="shared" si="110"/>
        <v>Post-COVID</v>
      </c>
    </row>
    <row r="7049" spans="1:10" x14ac:dyDescent="0.35">
      <c r="A7049" t="s">
        <v>33</v>
      </c>
      <c r="B7049">
        <v>2020</v>
      </c>
      <c r="C7049" t="s">
        <v>41</v>
      </c>
      <c r="D7049">
        <v>152.9</v>
      </c>
      <c r="E7049">
        <v>8</v>
      </c>
      <c r="F7049" s="1">
        <v>44044</v>
      </c>
      <c r="G7049" t="s">
        <v>4</v>
      </c>
      <c r="H7049">
        <v>197.8</v>
      </c>
      <c r="I7049" t="str" cm="1">
        <f t="array" ref="I7049">IFERROR(
INDEX(Category_Map!$B$3:$B$28,
MATCH(TRIM(SUBSTITUTE(SUBSTITUTE(CLEAN(G7049),CHAR(160),""),CHAR(10),"")),
TRIM(SUBSTITUTE(SUBSTITUTE(Category_Map!$A$3:$A$28,CHAR(160),""),CHAR(10),"")),0)),
"Not Found")</f>
        <v>Food</v>
      </c>
      <c r="J7049" t="str">
        <f t="shared" si="110"/>
        <v>Post-COVID</v>
      </c>
    </row>
    <row r="7050" spans="1:10" x14ac:dyDescent="0.35">
      <c r="A7050" t="s">
        <v>33</v>
      </c>
      <c r="B7050">
        <v>2020</v>
      </c>
      <c r="C7050" t="s">
        <v>41</v>
      </c>
      <c r="D7050">
        <v>152.9</v>
      </c>
      <c r="E7050">
        <v>8</v>
      </c>
      <c r="F7050" s="1">
        <v>44044</v>
      </c>
      <c r="G7050" t="s">
        <v>5</v>
      </c>
      <c r="H7050">
        <v>154.5</v>
      </c>
      <c r="I7050" t="str" cm="1">
        <f t="array" ref="I7050">IFERROR(
INDEX(Category_Map!$B$3:$B$28,
MATCH(TRIM(SUBSTITUTE(SUBSTITUTE(CLEAN(G7050),CHAR(160),""),CHAR(10),"")),
TRIM(SUBSTITUTE(SUBSTITUTE(Category_Map!$A$3:$A$28,CHAR(160),""),CHAR(10),"")),0)),
"Not Found")</f>
        <v>Food</v>
      </c>
      <c r="J7050" t="str">
        <f t="shared" si="110"/>
        <v>Post-COVID</v>
      </c>
    </row>
    <row r="7051" spans="1:10" x14ac:dyDescent="0.35">
      <c r="A7051" t="s">
        <v>33</v>
      </c>
      <c r="B7051">
        <v>2020</v>
      </c>
      <c r="C7051" t="s">
        <v>41</v>
      </c>
      <c r="D7051">
        <v>152.9</v>
      </c>
      <c r="E7051">
        <v>8</v>
      </c>
      <c r="F7051" s="1">
        <v>44044</v>
      </c>
      <c r="G7051" t="s">
        <v>6</v>
      </c>
      <c r="H7051">
        <v>153.4</v>
      </c>
      <c r="I7051" t="str" cm="1">
        <f t="array" ref="I7051">IFERROR(
INDEX(Category_Map!$B$3:$B$28,
MATCH(TRIM(SUBSTITUTE(SUBSTITUTE(CLEAN(G7051),CHAR(160),""),CHAR(10),"")),
TRIM(SUBSTITUTE(SUBSTITUTE(Category_Map!$A$3:$A$28,CHAR(160),""),CHAR(10),"")),0)),
"Not Found")</f>
        <v>Food</v>
      </c>
      <c r="J7051" t="str">
        <f t="shared" si="110"/>
        <v>Post-COVID</v>
      </c>
    </row>
    <row r="7052" spans="1:10" x14ac:dyDescent="0.35">
      <c r="A7052" t="s">
        <v>33</v>
      </c>
      <c r="B7052">
        <v>2020</v>
      </c>
      <c r="C7052" t="s">
        <v>41</v>
      </c>
      <c r="D7052">
        <v>152.9</v>
      </c>
      <c r="E7052">
        <v>8</v>
      </c>
      <c r="F7052" s="1">
        <v>44044</v>
      </c>
      <c r="G7052" t="s">
        <v>7</v>
      </c>
      <c r="H7052">
        <v>133.4</v>
      </c>
      <c r="I7052" t="str" cm="1">
        <f t="array" ref="I7052">IFERROR(
INDEX(Category_Map!$B$3:$B$28,
MATCH(TRIM(SUBSTITUTE(SUBSTITUTE(CLEAN(G7052),CHAR(160),""),CHAR(10),"")),
TRIM(SUBSTITUTE(SUBSTITUTE(Category_Map!$A$3:$A$28,CHAR(160),""),CHAR(10),"")),0)),
"Not Found")</f>
        <v>Food</v>
      </c>
      <c r="J7052" t="str">
        <f t="shared" si="110"/>
        <v>Post-COVID</v>
      </c>
    </row>
    <row r="7053" spans="1:10" x14ac:dyDescent="0.35">
      <c r="A7053" t="s">
        <v>33</v>
      </c>
      <c r="B7053">
        <v>2020</v>
      </c>
      <c r="C7053" t="s">
        <v>41</v>
      </c>
      <c r="D7053">
        <v>152.9</v>
      </c>
      <c r="E7053">
        <v>8</v>
      </c>
      <c r="F7053" s="1">
        <v>44044</v>
      </c>
      <c r="G7053" t="s">
        <v>8</v>
      </c>
      <c r="H7053">
        <v>154.5</v>
      </c>
      <c r="I7053" t="str" cm="1">
        <f t="array" ref="I7053">IFERROR(
INDEX(Category_Map!$B$3:$B$28,
MATCH(TRIM(SUBSTITUTE(SUBSTITUTE(CLEAN(G7053),CHAR(160),""),CHAR(10),"")),
TRIM(SUBSTITUTE(SUBSTITUTE(Category_Map!$A$3:$A$28,CHAR(160),""),CHAR(10),"")),0)),
"Not Found")</f>
        <v>Food</v>
      </c>
      <c r="J7053" t="str">
        <f t="shared" si="110"/>
        <v>Post-COVID</v>
      </c>
    </row>
    <row r="7054" spans="1:10" x14ac:dyDescent="0.35">
      <c r="A7054" t="s">
        <v>33</v>
      </c>
      <c r="B7054">
        <v>2020</v>
      </c>
      <c r="C7054" t="s">
        <v>41</v>
      </c>
      <c r="D7054">
        <v>152.9</v>
      </c>
      <c r="E7054">
        <v>8</v>
      </c>
      <c r="F7054" s="1">
        <v>44044</v>
      </c>
      <c r="G7054" t="s">
        <v>9</v>
      </c>
      <c r="H7054">
        <v>191.9</v>
      </c>
      <c r="I7054" t="str" cm="1">
        <f t="array" ref="I7054">IFERROR(
INDEX(Category_Map!$B$3:$B$28,
MATCH(TRIM(SUBSTITUTE(SUBSTITUTE(CLEAN(G7054),CHAR(160),""),CHAR(10),"")),
TRIM(SUBSTITUTE(SUBSTITUTE(Category_Map!$A$3:$A$28,CHAR(160),""),CHAR(10),"")),0)),
"Not Found")</f>
        <v>Food</v>
      </c>
      <c r="J7054" t="str">
        <f t="shared" si="110"/>
        <v>Post-COVID</v>
      </c>
    </row>
    <row r="7055" spans="1:10" x14ac:dyDescent="0.35">
      <c r="A7055" t="s">
        <v>33</v>
      </c>
      <c r="B7055">
        <v>2020</v>
      </c>
      <c r="C7055" t="s">
        <v>41</v>
      </c>
      <c r="D7055">
        <v>152.9</v>
      </c>
      <c r="E7055">
        <v>8</v>
      </c>
      <c r="F7055" s="1">
        <v>44044</v>
      </c>
      <c r="G7055" t="s">
        <v>10</v>
      </c>
      <c r="H7055">
        <v>151.30000000000001</v>
      </c>
      <c r="I7055" t="str" cm="1">
        <f t="array" ref="I7055">IFERROR(
INDEX(Category_Map!$B$3:$B$28,
MATCH(TRIM(SUBSTITUTE(SUBSTITUTE(CLEAN(G7055),CHAR(160),""),CHAR(10),"")),
TRIM(SUBSTITUTE(SUBSTITUTE(Category_Map!$A$3:$A$28,CHAR(160),""),CHAR(10),"")),0)),
"Not Found")</f>
        <v>Food</v>
      </c>
      <c r="J7055" t="str">
        <f t="shared" si="110"/>
        <v>Post-COVID</v>
      </c>
    </row>
    <row r="7056" spans="1:10" x14ac:dyDescent="0.35">
      <c r="A7056" t="s">
        <v>33</v>
      </c>
      <c r="B7056">
        <v>2020</v>
      </c>
      <c r="C7056" t="s">
        <v>41</v>
      </c>
      <c r="D7056">
        <v>152.9</v>
      </c>
      <c r="E7056">
        <v>8</v>
      </c>
      <c r="F7056" s="1">
        <v>44044</v>
      </c>
      <c r="G7056" t="s">
        <v>11</v>
      </c>
      <c r="H7056">
        <v>116.8</v>
      </c>
      <c r="I7056" t="str" cm="1">
        <f t="array" ref="I7056">IFERROR(
INDEX(Category_Map!$B$3:$B$28,
MATCH(TRIM(SUBSTITUTE(SUBSTITUTE(CLEAN(G7056),CHAR(160),""),CHAR(10),"")),
TRIM(SUBSTITUTE(SUBSTITUTE(Category_Map!$A$3:$A$28,CHAR(160),""),CHAR(10),"")),0)),
"Not Found")</f>
        <v>Food</v>
      </c>
      <c r="J7056" t="str">
        <f t="shared" si="110"/>
        <v>Post-COVID</v>
      </c>
    </row>
    <row r="7057" spans="1:10" x14ac:dyDescent="0.35">
      <c r="A7057" t="s">
        <v>33</v>
      </c>
      <c r="B7057">
        <v>2020</v>
      </c>
      <c r="C7057" t="s">
        <v>41</v>
      </c>
      <c r="D7057">
        <v>152.9</v>
      </c>
      <c r="E7057">
        <v>8</v>
      </c>
      <c r="F7057" s="1">
        <v>44044</v>
      </c>
      <c r="G7057" t="s">
        <v>12</v>
      </c>
      <c r="H7057">
        <v>160</v>
      </c>
      <c r="I7057" t="str" cm="1">
        <f t="array" ref="I7057">IFERROR(
INDEX(Category_Map!$B$3:$B$28,
MATCH(TRIM(SUBSTITUTE(SUBSTITUTE(CLEAN(G7057),CHAR(160),""),CHAR(10),"")),
TRIM(SUBSTITUTE(SUBSTITUTE(Category_Map!$A$3:$A$28,CHAR(160),""),CHAR(10),"")),0)),
"Not Found")</f>
        <v>Food</v>
      </c>
      <c r="J7057" t="str">
        <f t="shared" si="110"/>
        <v>Post-COVID</v>
      </c>
    </row>
    <row r="7058" spans="1:10" x14ac:dyDescent="0.35">
      <c r="A7058" t="s">
        <v>33</v>
      </c>
      <c r="B7058">
        <v>2020</v>
      </c>
      <c r="C7058" t="s">
        <v>41</v>
      </c>
      <c r="D7058">
        <v>152.9</v>
      </c>
      <c r="E7058">
        <v>8</v>
      </c>
      <c r="F7058" s="1">
        <v>44044</v>
      </c>
      <c r="G7058" t="s">
        <v>13</v>
      </c>
      <c r="H7058">
        <v>136.5</v>
      </c>
      <c r="I7058" t="str" cm="1">
        <f t="array" ref="I7058">IFERROR(
INDEX(Category_Map!$B$3:$B$28,
MATCH(TRIM(SUBSTITUTE(SUBSTITUTE(CLEAN(G7058),CHAR(160),""),CHAR(10),"")),
TRIM(SUBSTITUTE(SUBSTITUTE(Category_Map!$A$3:$A$28,CHAR(160),""),CHAR(10),"")),0)),
"Not Found")</f>
        <v>Food and beverages</v>
      </c>
      <c r="J7058" t="str">
        <f t="shared" si="110"/>
        <v>Post-COVID</v>
      </c>
    </row>
    <row r="7059" spans="1:10" x14ac:dyDescent="0.35">
      <c r="A7059" t="s">
        <v>33</v>
      </c>
      <c r="B7059">
        <v>2020</v>
      </c>
      <c r="C7059" t="s">
        <v>41</v>
      </c>
      <c r="D7059">
        <v>152.9</v>
      </c>
      <c r="E7059">
        <v>8</v>
      </c>
      <c r="F7059" s="1">
        <v>44044</v>
      </c>
      <c r="G7059" t="s">
        <v>14</v>
      </c>
      <c r="H7059">
        <v>163.30000000000001</v>
      </c>
      <c r="I7059" t="str" cm="1">
        <f t="array" ref="I7059">IFERROR(
INDEX(Category_Map!$B$3:$B$28,
MATCH(TRIM(SUBSTITUTE(SUBSTITUTE(CLEAN(G7059),CHAR(160),""),CHAR(10),"")),
TRIM(SUBSTITUTE(SUBSTITUTE(Category_Map!$A$3:$A$28,CHAR(160),""),CHAR(10),"")),0)),
"Not Found")</f>
        <v>Food and beverages</v>
      </c>
      <c r="J7059" t="str">
        <f t="shared" si="110"/>
        <v>Post-COVID</v>
      </c>
    </row>
    <row r="7060" spans="1:10" x14ac:dyDescent="0.35">
      <c r="A7060" t="s">
        <v>33</v>
      </c>
      <c r="B7060">
        <v>2020</v>
      </c>
      <c r="C7060" t="s">
        <v>41</v>
      </c>
      <c r="D7060">
        <v>152.9</v>
      </c>
      <c r="E7060">
        <v>8</v>
      </c>
      <c r="F7060" s="1">
        <v>44044</v>
      </c>
      <c r="G7060" t="s">
        <v>15</v>
      </c>
      <c r="H7060">
        <v>159.9</v>
      </c>
      <c r="I7060" t="str" cm="1">
        <f t="array" ref="I7060">IFERROR(
INDEX(Category_Map!$B$3:$B$28,
MATCH(TRIM(SUBSTITUTE(SUBSTITUTE(CLEAN(G7060),CHAR(160),""),CHAR(10),"")),
TRIM(SUBSTITUTE(SUBSTITUTE(Category_Map!$A$3:$A$28,CHAR(160),""),CHAR(10),"")),0)),
"Not Found")</f>
        <v>Food and beverages</v>
      </c>
      <c r="J7060" t="str">
        <f t="shared" si="110"/>
        <v>Post-COVID</v>
      </c>
    </row>
    <row r="7061" spans="1:10" x14ac:dyDescent="0.35">
      <c r="A7061" t="s">
        <v>33</v>
      </c>
      <c r="B7061">
        <v>2020</v>
      </c>
      <c r="C7061" t="s">
        <v>41</v>
      </c>
      <c r="D7061">
        <v>152.9</v>
      </c>
      <c r="E7061">
        <v>8</v>
      </c>
      <c r="F7061" s="1">
        <v>44044</v>
      </c>
      <c r="G7061" t="s">
        <v>16</v>
      </c>
      <c r="H7061">
        <v>187.2</v>
      </c>
      <c r="I7061" t="str" cm="1">
        <f t="array" ref="I7061">IFERROR(
INDEX(Category_Map!$B$3:$B$28,
MATCH(TRIM(SUBSTITUTE(SUBSTITUTE(CLEAN(G7061),CHAR(160),""),CHAR(10),"")),
TRIM(SUBSTITUTE(SUBSTITUTE(Category_Map!$A$3:$A$28,CHAR(160),""),CHAR(10),"")),0)),
"Not Found")</f>
        <v>Miscellaneous</v>
      </c>
      <c r="J7061" t="str">
        <f t="shared" si="110"/>
        <v>Post-COVID</v>
      </c>
    </row>
    <row r="7062" spans="1:10" x14ac:dyDescent="0.35">
      <c r="A7062" t="s">
        <v>33</v>
      </c>
      <c r="B7062">
        <v>2020</v>
      </c>
      <c r="C7062" t="s">
        <v>41</v>
      </c>
      <c r="D7062">
        <v>152.9</v>
      </c>
      <c r="E7062">
        <v>8</v>
      </c>
      <c r="F7062" s="1">
        <v>44044</v>
      </c>
      <c r="G7062" t="s">
        <v>17</v>
      </c>
      <c r="H7062">
        <v>150</v>
      </c>
      <c r="I7062" t="str" cm="1">
        <f t="array" ref="I7062">IFERROR(
INDEX(Category_Map!$B$3:$B$28,
MATCH(TRIM(SUBSTITUTE(SUBSTITUTE(CLEAN(G7062),CHAR(160),""),CHAR(10),"")),
TRIM(SUBSTITUTE(SUBSTITUTE(Category_Map!$A$3:$A$28,CHAR(160),""),CHAR(10),"")),0)),
"Not Found")</f>
        <v>Clothing and Footwear</v>
      </c>
      <c r="J7062" t="str">
        <f t="shared" si="110"/>
        <v>Post-COVID</v>
      </c>
    </row>
    <row r="7063" spans="1:10" x14ac:dyDescent="0.35">
      <c r="A7063" t="s">
        <v>33</v>
      </c>
      <c r="B7063">
        <v>2020</v>
      </c>
      <c r="C7063" t="s">
        <v>41</v>
      </c>
      <c r="D7063">
        <v>152.9</v>
      </c>
      <c r="E7063">
        <v>8</v>
      </c>
      <c r="F7063" s="1">
        <v>44044</v>
      </c>
      <c r="G7063" t="s">
        <v>18</v>
      </c>
      <c r="H7063">
        <v>135.19999999999999</v>
      </c>
      <c r="I7063" t="str" cm="1">
        <f t="array" ref="I7063">IFERROR(
INDEX(Category_Map!$B$3:$B$28,
MATCH(TRIM(SUBSTITUTE(SUBSTITUTE(CLEAN(G7063),CHAR(160),""),CHAR(10),"")),
TRIM(SUBSTITUTE(SUBSTITUTE(Category_Map!$A$3:$A$28,CHAR(160),""),CHAR(10),"")),0)),
"Not Found")</f>
        <v>Clothing and Footwear</v>
      </c>
      <c r="J7063" t="str">
        <f t="shared" si="110"/>
        <v>Post-COVID</v>
      </c>
    </row>
    <row r="7064" spans="1:10" x14ac:dyDescent="0.35">
      <c r="A7064" t="s">
        <v>33</v>
      </c>
      <c r="B7064">
        <v>2020</v>
      </c>
      <c r="C7064" t="s">
        <v>41</v>
      </c>
      <c r="D7064">
        <v>152.9</v>
      </c>
      <c r="E7064">
        <v>8</v>
      </c>
      <c r="F7064" s="1">
        <v>44044</v>
      </c>
      <c r="G7064" t="s">
        <v>19</v>
      </c>
      <c r="H7064">
        <v>147.80000000000001</v>
      </c>
      <c r="I7064" t="str" cm="1">
        <f t="array" ref="I7064">IFERROR(
INDEX(Category_Map!$B$3:$B$28,
MATCH(TRIM(SUBSTITUTE(SUBSTITUTE(CLEAN(G7064),CHAR(160),""),CHAR(10),"")),
TRIM(SUBSTITUTE(SUBSTITUTE(Category_Map!$A$3:$A$28,CHAR(160),""),CHAR(10),"")),0)),
"Not Found")</f>
        <v>Clothing and Footwear</v>
      </c>
      <c r="J7064" t="str">
        <f t="shared" si="110"/>
        <v>Post-COVID</v>
      </c>
    </row>
    <row r="7065" spans="1:10" x14ac:dyDescent="0.35">
      <c r="A7065" t="s">
        <v>33</v>
      </c>
      <c r="B7065">
        <v>2020</v>
      </c>
      <c r="C7065" t="s">
        <v>41</v>
      </c>
      <c r="D7065">
        <v>152.9</v>
      </c>
      <c r="E7065">
        <v>8</v>
      </c>
      <c r="F7065" s="1">
        <v>44044</v>
      </c>
      <c r="G7065" t="s">
        <v>20</v>
      </c>
      <c r="H7065">
        <v>155.5</v>
      </c>
      <c r="I7065" t="str" cm="1">
        <f t="array" ref="I7065">IFERROR(
INDEX(Category_Map!$B$3:$B$28,
MATCH(TRIM(SUBSTITUTE(SUBSTITUTE(CLEAN(G7065),CHAR(160),""),CHAR(10),"")),
TRIM(SUBSTITUTE(SUBSTITUTE(Category_Map!$A$3:$A$28,CHAR(160),""),CHAR(10),"")),0)),
"Not Found")</f>
        <v>Housing and Utilities</v>
      </c>
      <c r="J7065" t="str">
        <f t="shared" si="110"/>
        <v>Post-COVID</v>
      </c>
    </row>
    <row r="7066" spans="1:10" x14ac:dyDescent="0.35">
      <c r="A7066" t="s">
        <v>33</v>
      </c>
      <c r="B7066">
        <v>2020</v>
      </c>
      <c r="C7066" t="s">
        <v>41</v>
      </c>
      <c r="D7066">
        <v>152.9</v>
      </c>
      <c r="E7066">
        <v>8</v>
      </c>
      <c r="F7066" s="1">
        <v>44044</v>
      </c>
      <c r="G7066" t="s">
        <v>21</v>
      </c>
      <c r="H7066">
        <v>138.30000000000001</v>
      </c>
      <c r="I7066" t="str" cm="1">
        <f t="array" ref="I7066">IFERROR(
INDEX(Category_Map!$B$3:$B$28,
MATCH(TRIM(SUBSTITUTE(SUBSTITUTE(CLEAN(G7066),CHAR(160),""),CHAR(10),"")),
TRIM(SUBSTITUTE(SUBSTITUTE(Category_Map!$A$3:$A$28,CHAR(160),""),CHAR(10),"")),0)),
"Not Found")</f>
        <v>Fuel and Energy</v>
      </c>
      <c r="J7066" t="str">
        <f t="shared" si="110"/>
        <v>Post-COVID</v>
      </c>
    </row>
    <row r="7067" spans="1:10" x14ac:dyDescent="0.35">
      <c r="A7067" t="s">
        <v>33</v>
      </c>
      <c r="B7067">
        <v>2020</v>
      </c>
      <c r="C7067" t="s">
        <v>41</v>
      </c>
      <c r="D7067">
        <v>152.9</v>
      </c>
      <c r="E7067">
        <v>8</v>
      </c>
      <c r="F7067" s="1">
        <v>44044</v>
      </c>
      <c r="G7067" t="s">
        <v>22</v>
      </c>
      <c r="H7067">
        <v>144.5</v>
      </c>
      <c r="I7067" t="str" cm="1">
        <f t="array" ref="I7067">IFERROR(
INDEX(Category_Map!$B$3:$B$28,
MATCH(TRIM(SUBSTITUTE(SUBSTITUTE(CLEAN(G7067),CHAR(160),""),CHAR(10),"")),
TRIM(SUBSTITUTE(SUBSTITUTE(Category_Map!$A$3:$A$28,CHAR(160),""),CHAR(10),"")),0)),
"Not Found")</f>
        <v>Household goods and services</v>
      </c>
      <c r="J7067" t="str">
        <f t="shared" si="110"/>
        <v>Post-COVID</v>
      </c>
    </row>
    <row r="7068" spans="1:10" x14ac:dyDescent="0.35">
      <c r="A7068" t="s">
        <v>33</v>
      </c>
      <c r="B7068">
        <v>2020</v>
      </c>
      <c r="C7068" t="s">
        <v>41</v>
      </c>
      <c r="D7068">
        <v>152.9</v>
      </c>
      <c r="E7068">
        <v>8</v>
      </c>
      <c r="F7068" s="1">
        <v>44044</v>
      </c>
      <c r="G7068" t="s">
        <v>23</v>
      </c>
      <c r="H7068">
        <v>148.69999999999999</v>
      </c>
      <c r="I7068" t="str" cm="1">
        <f t="array" ref="I7068">IFERROR(
INDEX(Category_Map!$B$3:$B$28,
MATCH(TRIM(SUBSTITUTE(SUBSTITUTE(CLEAN(G7068),CHAR(160),""),CHAR(10),"")),
TRIM(SUBSTITUTE(SUBSTITUTE(Category_Map!$A$3:$A$28,CHAR(160),""),CHAR(10),"")),0)),
"Not Found")</f>
        <v>Health</v>
      </c>
      <c r="J7068" t="str">
        <f t="shared" si="110"/>
        <v>Post-COVID</v>
      </c>
    </row>
    <row r="7069" spans="1:10" x14ac:dyDescent="0.35">
      <c r="A7069" t="s">
        <v>33</v>
      </c>
      <c r="B7069">
        <v>2020</v>
      </c>
      <c r="C7069" t="s">
        <v>41</v>
      </c>
      <c r="D7069">
        <v>152.9</v>
      </c>
      <c r="E7069">
        <v>8</v>
      </c>
      <c r="F7069" s="1">
        <v>44044</v>
      </c>
      <c r="G7069" t="s">
        <v>24</v>
      </c>
      <c r="H7069">
        <v>133.9</v>
      </c>
      <c r="I7069" t="str" cm="1">
        <f t="array" ref="I7069">IFERROR(
INDEX(Category_Map!$B$3:$B$28,
MATCH(TRIM(SUBSTITUTE(SUBSTITUTE(CLEAN(G7069),CHAR(160),""),CHAR(10),"")),
TRIM(SUBSTITUTE(SUBSTITUTE(Category_Map!$A$3:$A$28,CHAR(160),""),CHAR(10),"")),0)),
"Not Found")</f>
        <v>Transport &amp; Communication</v>
      </c>
      <c r="J7069" t="str">
        <f t="shared" si="110"/>
        <v>Post-COVID</v>
      </c>
    </row>
    <row r="7070" spans="1:10" x14ac:dyDescent="0.35">
      <c r="A7070" t="s">
        <v>33</v>
      </c>
      <c r="B7070">
        <v>2020</v>
      </c>
      <c r="C7070" t="s">
        <v>41</v>
      </c>
      <c r="D7070">
        <v>152.9</v>
      </c>
      <c r="E7070">
        <v>8</v>
      </c>
      <c r="F7070" s="1">
        <v>44044</v>
      </c>
      <c r="G7070" t="s">
        <v>25</v>
      </c>
      <c r="H7070">
        <v>141.19999999999999</v>
      </c>
      <c r="I7070" t="str" cm="1">
        <f t="array" ref="I7070">IFERROR(
INDEX(Category_Map!$B$3:$B$28,
MATCH(TRIM(SUBSTITUTE(SUBSTITUTE(CLEAN(G7070),CHAR(160),""),CHAR(10),"")),
TRIM(SUBSTITUTE(SUBSTITUTE(Category_Map!$A$3:$A$28,CHAR(160),""),CHAR(10),"")),0)),
"Not Found")</f>
        <v>Recreation and Personal Care</v>
      </c>
      <c r="J7070" t="str">
        <f t="shared" si="110"/>
        <v>Post-COVID</v>
      </c>
    </row>
    <row r="7071" spans="1:10" x14ac:dyDescent="0.35">
      <c r="A7071" t="s">
        <v>33</v>
      </c>
      <c r="B7071">
        <v>2020</v>
      </c>
      <c r="C7071" t="s">
        <v>41</v>
      </c>
      <c r="D7071">
        <v>152.9</v>
      </c>
      <c r="E7071">
        <v>8</v>
      </c>
      <c r="F7071" s="1">
        <v>44044</v>
      </c>
      <c r="G7071" t="s">
        <v>26</v>
      </c>
      <c r="H7071">
        <v>155.5</v>
      </c>
      <c r="I7071" t="str" cm="1">
        <f t="array" ref="I7071">IFERROR(
INDEX(Category_Map!$B$3:$B$28,
MATCH(TRIM(SUBSTITUTE(SUBSTITUTE(CLEAN(G7071),CHAR(160),""),CHAR(10),"")),
TRIM(SUBSTITUTE(SUBSTITUTE(Category_Map!$A$3:$A$28,CHAR(160),""),CHAR(10),"")),0)),
"Not Found")</f>
        <v>Education</v>
      </c>
      <c r="J7071" t="str">
        <f t="shared" si="110"/>
        <v>Post-COVID</v>
      </c>
    </row>
    <row r="7072" spans="1:10" x14ac:dyDescent="0.35">
      <c r="A7072" t="s">
        <v>33</v>
      </c>
      <c r="B7072">
        <v>2020</v>
      </c>
      <c r="C7072" t="s">
        <v>41</v>
      </c>
      <c r="D7072">
        <v>152.9</v>
      </c>
      <c r="E7072">
        <v>8</v>
      </c>
      <c r="F7072" s="1">
        <v>44044</v>
      </c>
      <c r="G7072" t="s">
        <v>27</v>
      </c>
      <c r="H7072">
        <v>155.19999999999999</v>
      </c>
      <c r="I7072" t="str" cm="1">
        <f t="array" ref="I7072">IFERROR(
INDEX(Category_Map!$B$3:$B$28,
MATCH(TRIM(SUBSTITUTE(SUBSTITUTE(CLEAN(G7072),CHAR(160),""),CHAR(10),"")),
TRIM(SUBSTITUTE(SUBSTITUTE(Category_Map!$A$3:$A$28,CHAR(160),""),CHAR(10),"")),0)),
"Not Found")</f>
        <v>Personal care and effects</v>
      </c>
      <c r="J7072" t="str">
        <f t="shared" si="110"/>
        <v>Post-COVID</v>
      </c>
    </row>
    <row r="7073" spans="1:10" x14ac:dyDescent="0.35">
      <c r="A7073" t="s">
        <v>33</v>
      </c>
      <c r="B7073">
        <v>2020</v>
      </c>
      <c r="C7073" t="s">
        <v>41</v>
      </c>
      <c r="D7073">
        <v>152.9</v>
      </c>
      <c r="E7073">
        <v>8</v>
      </c>
      <c r="F7073" s="1">
        <v>44044</v>
      </c>
      <c r="G7073" t="s">
        <v>28</v>
      </c>
      <c r="H7073">
        <v>144.80000000000001</v>
      </c>
      <c r="I7073" t="str" cm="1">
        <f t="array" ref="I7073">IFERROR(
INDEX(Category_Map!$B$3:$B$28,
MATCH(TRIM(SUBSTITUTE(SUBSTITUTE(CLEAN(G7073),CHAR(160),""),CHAR(10),"")),
TRIM(SUBSTITUTE(SUBSTITUTE(Category_Map!$A$3:$A$28,CHAR(160),""),CHAR(10),"")),0)),
"Not Found")</f>
        <v>Miscellaneous</v>
      </c>
      <c r="J7073" t="str">
        <f t="shared" si="110"/>
        <v>Post-COVID</v>
      </c>
    </row>
    <row r="7074" spans="1:10" x14ac:dyDescent="0.35">
      <c r="A7074" t="s">
        <v>34</v>
      </c>
      <c r="B7074">
        <v>2020</v>
      </c>
      <c r="C7074" t="s">
        <v>41</v>
      </c>
      <c r="D7074">
        <v>153.9</v>
      </c>
      <c r="E7074">
        <v>8</v>
      </c>
      <c r="F7074" s="1">
        <v>44044</v>
      </c>
      <c r="G7074" t="s">
        <v>3</v>
      </c>
      <c r="H7074">
        <v>148.9</v>
      </c>
      <c r="I7074" t="str" cm="1">
        <f t="array" ref="I7074">IFERROR(
INDEX(Category_Map!$B$3:$B$28,
MATCH(TRIM(SUBSTITUTE(SUBSTITUTE(CLEAN(G7074),CHAR(160),""),CHAR(10),"")),
TRIM(SUBSTITUTE(SUBSTITUTE(Category_Map!$A$3:$A$28,CHAR(160),""),CHAR(10),"")),0)),
"Not Found")</f>
        <v>Food</v>
      </c>
      <c r="J7074" t="str">
        <f t="shared" si="110"/>
        <v>Post-COVID</v>
      </c>
    </row>
    <row r="7075" spans="1:10" x14ac:dyDescent="0.35">
      <c r="A7075" t="s">
        <v>34</v>
      </c>
      <c r="B7075">
        <v>2020</v>
      </c>
      <c r="C7075" t="s">
        <v>41</v>
      </c>
      <c r="D7075">
        <v>153.9</v>
      </c>
      <c r="E7075">
        <v>8</v>
      </c>
      <c r="F7075" s="1">
        <v>44044</v>
      </c>
      <c r="G7075" t="s">
        <v>4</v>
      </c>
      <c r="H7075">
        <v>190.9</v>
      </c>
      <c r="I7075" t="str" cm="1">
        <f t="array" ref="I7075">IFERROR(
INDEX(Category_Map!$B$3:$B$28,
MATCH(TRIM(SUBSTITUTE(SUBSTITUTE(CLEAN(G7075),CHAR(160),""),CHAR(10),"")),
TRIM(SUBSTITUTE(SUBSTITUTE(Category_Map!$A$3:$A$28,CHAR(160),""),CHAR(10),"")),0)),
"Not Found")</f>
        <v>Food</v>
      </c>
      <c r="J7075" t="str">
        <f t="shared" si="110"/>
        <v>Post-COVID</v>
      </c>
    </row>
    <row r="7076" spans="1:10" x14ac:dyDescent="0.35">
      <c r="A7076" t="s">
        <v>34</v>
      </c>
      <c r="B7076">
        <v>2020</v>
      </c>
      <c r="C7076" t="s">
        <v>41</v>
      </c>
      <c r="D7076">
        <v>153.9</v>
      </c>
      <c r="E7076">
        <v>8</v>
      </c>
      <c r="F7076" s="1">
        <v>44044</v>
      </c>
      <c r="G7076" t="s">
        <v>5</v>
      </c>
      <c r="H7076">
        <v>150.80000000000001</v>
      </c>
      <c r="I7076" t="str" cm="1">
        <f t="array" ref="I7076">IFERROR(
INDEX(Category_Map!$B$3:$B$28,
MATCH(TRIM(SUBSTITUTE(SUBSTITUTE(CLEAN(G7076),CHAR(160),""),CHAR(10),"")),
TRIM(SUBSTITUTE(SUBSTITUTE(Category_Map!$A$3:$A$28,CHAR(160),""),CHAR(10),"")),0)),
"Not Found")</f>
        <v>Food</v>
      </c>
      <c r="J7076" t="str">
        <f t="shared" si="110"/>
        <v>Post-COVID</v>
      </c>
    </row>
    <row r="7077" spans="1:10" x14ac:dyDescent="0.35">
      <c r="A7077" t="s">
        <v>34</v>
      </c>
      <c r="B7077">
        <v>2020</v>
      </c>
      <c r="C7077" t="s">
        <v>41</v>
      </c>
      <c r="D7077">
        <v>153.9</v>
      </c>
      <c r="E7077">
        <v>8</v>
      </c>
      <c r="F7077" s="1">
        <v>44044</v>
      </c>
      <c r="G7077" t="s">
        <v>6</v>
      </c>
      <c r="H7077">
        <v>153.30000000000001</v>
      </c>
      <c r="I7077" t="str" cm="1">
        <f t="array" ref="I7077">IFERROR(
INDEX(Category_Map!$B$3:$B$28,
MATCH(TRIM(SUBSTITUTE(SUBSTITUTE(CLEAN(G7077),CHAR(160),""),CHAR(10),"")),
TRIM(SUBSTITUTE(SUBSTITUTE(Category_Map!$A$3:$A$28,CHAR(160),""),CHAR(10),"")),0)),
"Not Found")</f>
        <v>Food</v>
      </c>
      <c r="J7077" t="str">
        <f t="shared" si="110"/>
        <v>Post-COVID</v>
      </c>
    </row>
    <row r="7078" spans="1:10" x14ac:dyDescent="0.35">
      <c r="A7078" t="s">
        <v>34</v>
      </c>
      <c r="B7078">
        <v>2020</v>
      </c>
      <c r="C7078" t="s">
        <v>41</v>
      </c>
      <c r="D7078">
        <v>153.9</v>
      </c>
      <c r="E7078">
        <v>8</v>
      </c>
      <c r="F7078" s="1">
        <v>44044</v>
      </c>
      <c r="G7078" t="s">
        <v>7</v>
      </c>
      <c r="H7078">
        <v>137.4</v>
      </c>
      <c r="I7078" t="str" cm="1">
        <f t="array" ref="I7078">IFERROR(
INDEX(Category_Map!$B$3:$B$28,
MATCH(TRIM(SUBSTITUTE(SUBSTITUTE(CLEAN(G7078),CHAR(160),""),CHAR(10),"")),
TRIM(SUBSTITUTE(SUBSTITUTE(Category_Map!$A$3:$A$28,CHAR(160),""),CHAR(10),"")),0)),
"Not Found")</f>
        <v>Food</v>
      </c>
      <c r="J7078" t="str">
        <f t="shared" si="110"/>
        <v>Post-COVID</v>
      </c>
    </row>
    <row r="7079" spans="1:10" x14ac:dyDescent="0.35">
      <c r="A7079" t="s">
        <v>34</v>
      </c>
      <c r="B7079">
        <v>2020</v>
      </c>
      <c r="C7079" t="s">
        <v>41</v>
      </c>
      <c r="D7079">
        <v>153.9</v>
      </c>
      <c r="E7079">
        <v>8</v>
      </c>
      <c r="F7079" s="1">
        <v>44044</v>
      </c>
      <c r="G7079" t="s">
        <v>8</v>
      </c>
      <c r="H7079">
        <v>150.4</v>
      </c>
      <c r="I7079" t="str" cm="1">
        <f t="array" ref="I7079">IFERROR(
INDEX(Category_Map!$B$3:$B$28,
MATCH(TRIM(SUBSTITUTE(SUBSTITUTE(CLEAN(G7079),CHAR(160),""),CHAR(10),"")),
TRIM(SUBSTITUTE(SUBSTITUTE(Category_Map!$A$3:$A$28,CHAR(160),""),CHAR(10),"")),0)),
"Not Found")</f>
        <v>Food</v>
      </c>
      <c r="J7079" t="str">
        <f t="shared" si="110"/>
        <v>Post-COVID</v>
      </c>
    </row>
    <row r="7080" spans="1:10" x14ac:dyDescent="0.35">
      <c r="A7080" t="s">
        <v>34</v>
      </c>
      <c r="B7080">
        <v>2020</v>
      </c>
      <c r="C7080" t="s">
        <v>41</v>
      </c>
      <c r="D7080">
        <v>153.9</v>
      </c>
      <c r="E7080">
        <v>8</v>
      </c>
      <c r="F7080" s="1">
        <v>44044</v>
      </c>
      <c r="G7080" t="s">
        <v>9</v>
      </c>
      <c r="H7080">
        <v>178.1</v>
      </c>
      <c r="I7080" t="str" cm="1">
        <f t="array" ref="I7080">IFERROR(
INDEX(Category_Map!$B$3:$B$28,
MATCH(TRIM(SUBSTITUTE(SUBSTITUTE(CLEAN(G7080),CHAR(160),""),CHAR(10),"")),
TRIM(SUBSTITUTE(SUBSTITUTE(Category_Map!$A$3:$A$28,CHAR(160),""),CHAR(10),"")),0)),
"Not Found")</f>
        <v>Food</v>
      </c>
      <c r="J7080" t="str">
        <f t="shared" si="110"/>
        <v>Post-COVID</v>
      </c>
    </row>
    <row r="7081" spans="1:10" x14ac:dyDescent="0.35">
      <c r="A7081" t="s">
        <v>34</v>
      </c>
      <c r="B7081">
        <v>2020</v>
      </c>
      <c r="C7081" t="s">
        <v>41</v>
      </c>
      <c r="D7081">
        <v>153.9</v>
      </c>
      <c r="E7081">
        <v>8</v>
      </c>
      <c r="F7081" s="1">
        <v>44044</v>
      </c>
      <c r="G7081" t="s">
        <v>10</v>
      </c>
      <c r="H7081">
        <v>150.4</v>
      </c>
      <c r="I7081" t="str" cm="1">
        <f t="array" ref="I7081">IFERROR(
INDEX(Category_Map!$B$3:$B$28,
MATCH(TRIM(SUBSTITUTE(SUBSTITUTE(CLEAN(G7081),CHAR(160),""),CHAR(10),"")),
TRIM(SUBSTITUTE(SUBSTITUTE(Category_Map!$A$3:$A$28,CHAR(160),""),CHAR(10),"")),0)),
"Not Found")</f>
        <v>Food</v>
      </c>
      <c r="J7081" t="str">
        <f t="shared" si="110"/>
        <v>Post-COVID</v>
      </c>
    </row>
    <row r="7082" spans="1:10" x14ac:dyDescent="0.35">
      <c r="A7082" t="s">
        <v>34</v>
      </c>
      <c r="B7082">
        <v>2020</v>
      </c>
      <c r="C7082" t="s">
        <v>41</v>
      </c>
      <c r="D7082">
        <v>153.9</v>
      </c>
      <c r="E7082">
        <v>8</v>
      </c>
      <c r="F7082" s="1">
        <v>44044</v>
      </c>
      <c r="G7082" t="s">
        <v>11</v>
      </c>
      <c r="H7082">
        <v>115.1</v>
      </c>
      <c r="I7082" t="str" cm="1">
        <f t="array" ref="I7082">IFERROR(
INDEX(Category_Map!$B$3:$B$28,
MATCH(TRIM(SUBSTITUTE(SUBSTITUTE(CLEAN(G7082),CHAR(160),""),CHAR(10),"")),
TRIM(SUBSTITUTE(SUBSTITUTE(Category_Map!$A$3:$A$28,CHAR(160),""),CHAR(10),"")),0)),
"Not Found")</f>
        <v>Food</v>
      </c>
      <c r="J7082" t="str">
        <f t="shared" si="110"/>
        <v>Post-COVID</v>
      </c>
    </row>
    <row r="7083" spans="1:10" x14ac:dyDescent="0.35">
      <c r="A7083" t="s">
        <v>34</v>
      </c>
      <c r="B7083">
        <v>2020</v>
      </c>
      <c r="C7083" t="s">
        <v>41</v>
      </c>
      <c r="D7083">
        <v>153.9</v>
      </c>
      <c r="E7083">
        <v>8</v>
      </c>
      <c r="F7083" s="1">
        <v>44044</v>
      </c>
      <c r="G7083" t="s">
        <v>12</v>
      </c>
      <c r="H7083">
        <v>160</v>
      </c>
      <c r="I7083" t="str" cm="1">
        <f t="array" ref="I7083">IFERROR(
INDEX(Category_Map!$B$3:$B$28,
MATCH(TRIM(SUBSTITUTE(SUBSTITUTE(CLEAN(G7083),CHAR(160),""),CHAR(10),"")),
TRIM(SUBSTITUTE(SUBSTITUTE(Category_Map!$A$3:$A$28,CHAR(160),""),CHAR(10),"")),0)),
"Not Found")</f>
        <v>Food</v>
      </c>
      <c r="J7083" t="str">
        <f t="shared" si="110"/>
        <v>Post-COVID</v>
      </c>
    </row>
    <row r="7084" spans="1:10" x14ac:dyDescent="0.35">
      <c r="A7084" t="s">
        <v>34</v>
      </c>
      <c r="B7084">
        <v>2020</v>
      </c>
      <c r="C7084" t="s">
        <v>41</v>
      </c>
      <c r="D7084">
        <v>153.9</v>
      </c>
      <c r="E7084">
        <v>8</v>
      </c>
      <c r="F7084" s="1">
        <v>44044</v>
      </c>
      <c r="G7084" t="s">
        <v>13</v>
      </c>
      <c r="H7084">
        <v>140.6</v>
      </c>
      <c r="I7084" t="str" cm="1">
        <f t="array" ref="I7084">IFERROR(
INDEX(Category_Map!$B$3:$B$28,
MATCH(TRIM(SUBSTITUTE(SUBSTITUTE(CLEAN(G7084),CHAR(160),""),CHAR(10),"")),
TRIM(SUBSTITUTE(SUBSTITUTE(Category_Map!$A$3:$A$28,CHAR(160),""),CHAR(10),"")),0)),
"Not Found")</f>
        <v>Food and beverages</v>
      </c>
      <c r="J7084" t="str">
        <f t="shared" si="110"/>
        <v>Post-COVID</v>
      </c>
    </row>
    <row r="7085" spans="1:10" x14ac:dyDescent="0.35">
      <c r="A7085" t="s">
        <v>34</v>
      </c>
      <c r="B7085">
        <v>2020</v>
      </c>
      <c r="C7085" t="s">
        <v>41</v>
      </c>
      <c r="D7085">
        <v>153.9</v>
      </c>
      <c r="E7085">
        <v>8</v>
      </c>
      <c r="F7085" s="1">
        <v>44044</v>
      </c>
      <c r="G7085" t="s">
        <v>14</v>
      </c>
      <c r="H7085">
        <v>162.30000000000001</v>
      </c>
      <c r="I7085" t="str" cm="1">
        <f t="array" ref="I7085">IFERROR(
INDEX(Category_Map!$B$3:$B$28,
MATCH(TRIM(SUBSTITUTE(SUBSTITUTE(CLEAN(G7085),CHAR(160),""),CHAR(10),"")),
TRIM(SUBSTITUTE(SUBSTITUTE(Category_Map!$A$3:$A$28,CHAR(160),""),CHAR(10),"")),0)),
"Not Found")</f>
        <v>Food and beverages</v>
      </c>
      <c r="J7085" t="str">
        <f t="shared" si="110"/>
        <v>Post-COVID</v>
      </c>
    </row>
    <row r="7086" spans="1:10" x14ac:dyDescent="0.35">
      <c r="A7086" t="s">
        <v>34</v>
      </c>
      <c r="B7086">
        <v>2020</v>
      </c>
      <c r="C7086" t="s">
        <v>41</v>
      </c>
      <c r="D7086">
        <v>153.9</v>
      </c>
      <c r="E7086">
        <v>8</v>
      </c>
      <c r="F7086" s="1">
        <v>44044</v>
      </c>
      <c r="G7086" t="s">
        <v>15</v>
      </c>
      <c r="H7086">
        <v>157</v>
      </c>
      <c r="I7086" t="str" cm="1">
        <f t="array" ref="I7086">IFERROR(
INDEX(Category_Map!$B$3:$B$28,
MATCH(TRIM(SUBSTITUTE(SUBSTITUTE(CLEAN(G7086),CHAR(160),""),CHAR(10),"")),
TRIM(SUBSTITUTE(SUBSTITUTE(Category_Map!$A$3:$A$28,CHAR(160),""),CHAR(10),"")),0)),
"Not Found")</f>
        <v>Food and beverages</v>
      </c>
      <c r="J7086" t="str">
        <f t="shared" si="110"/>
        <v>Post-COVID</v>
      </c>
    </row>
    <row r="7087" spans="1:10" x14ac:dyDescent="0.35">
      <c r="A7087" t="s">
        <v>34</v>
      </c>
      <c r="B7087">
        <v>2020</v>
      </c>
      <c r="C7087" t="s">
        <v>41</v>
      </c>
      <c r="D7087">
        <v>153.9</v>
      </c>
      <c r="E7087">
        <v>8</v>
      </c>
      <c r="F7087" s="1">
        <v>44044</v>
      </c>
      <c r="G7087" t="s">
        <v>16</v>
      </c>
      <c r="H7087">
        <v>182.6</v>
      </c>
      <c r="I7087" t="str" cm="1">
        <f t="array" ref="I7087">IFERROR(
INDEX(Category_Map!$B$3:$B$28,
MATCH(TRIM(SUBSTITUTE(SUBSTITUTE(CLEAN(G7087),CHAR(160),""),CHAR(10),"")),
TRIM(SUBSTITUTE(SUBSTITUTE(Category_Map!$A$3:$A$28,CHAR(160),""),CHAR(10),"")),0)),
"Not Found")</f>
        <v>Miscellaneous</v>
      </c>
      <c r="J7087" t="str">
        <f t="shared" si="110"/>
        <v>Post-COVID</v>
      </c>
    </row>
    <row r="7088" spans="1:10" x14ac:dyDescent="0.35">
      <c r="A7088" t="s">
        <v>34</v>
      </c>
      <c r="B7088">
        <v>2020</v>
      </c>
      <c r="C7088" t="s">
        <v>41</v>
      </c>
      <c r="D7088">
        <v>153.9</v>
      </c>
      <c r="E7088">
        <v>8</v>
      </c>
      <c r="F7088" s="1">
        <v>44044</v>
      </c>
      <c r="G7088" t="s">
        <v>17</v>
      </c>
      <c r="H7088">
        <v>153.1</v>
      </c>
      <c r="I7088" t="str" cm="1">
        <f t="array" ref="I7088">IFERROR(
INDEX(Category_Map!$B$3:$B$28,
MATCH(TRIM(SUBSTITUTE(SUBSTITUTE(CLEAN(G7088),CHAR(160),""),CHAR(10),"")),
TRIM(SUBSTITUTE(SUBSTITUTE(Category_Map!$A$3:$A$28,CHAR(160),""),CHAR(10),"")),0)),
"Not Found")</f>
        <v>Clothing and Footwear</v>
      </c>
      <c r="J7088" t="str">
        <f t="shared" si="110"/>
        <v>Post-COVID</v>
      </c>
    </row>
    <row r="7089" spans="1:10" x14ac:dyDescent="0.35">
      <c r="A7089" t="s">
        <v>34</v>
      </c>
      <c r="B7089">
        <v>2020</v>
      </c>
      <c r="C7089" t="s">
        <v>41</v>
      </c>
      <c r="D7089">
        <v>153.9</v>
      </c>
      <c r="E7089">
        <v>8</v>
      </c>
      <c r="F7089" s="1">
        <v>44044</v>
      </c>
      <c r="G7089" t="s">
        <v>18</v>
      </c>
      <c r="H7089">
        <v>143.4</v>
      </c>
      <c r="I7089" t="str" cm="1">
        <f t="array" ref="I7089">IFERROR(
INDEX(Category_Map!$B$3:$B$28,
MATCH(TRIM(SUBSTITUTE(SUBSTITUTE(CLEAN(G7089),CHAR(160),""),CHAR(10),"")),
TRIM(SUBSTITUTE(SUBSTITUTE(Category_Map!$A$3:$A$28,CHAR(160),""),CHAR(10),"")),0)),
"Not Found")</f>
        <v>Clothing and Footwear</v>
      </c>
      <c r="J7089" t="str">
        <f t="shared" si="110"/>
        <v>Post-COVID</v>
      </c>
    </row>
    <row r="7090" spans="1:10" x14ac:dyDescent="0.35">
      <c r="A7090" t="s">
        <v>34</v>
      </c>
      <c r="B7090">
        <v>2020</v>
      </c>
      <c r="C7090" t="s">
        <v>41</v>
      </c>
      <c r="D7090">
        <v>153.9</v>
      </c>
      <c r="E7090">
        <v>8</v>
      </c>
      <c r="F7090" s="1">
        <v>44044</v>
      </c>
      <c r="G7090" t="s">
        <v>19</v>
      </c>
      <c r="H7090">
        <v>151.69999999999999</v>
      </c>
      <c r="I7090" t="str" cm="1">
        <f t="array" ref="I7090">IFERROR(
INDEX(Category_Map!$B$3:$B$28,
MATCH(TRIM(SUBSTITUTE(SUBSTITUTE(CLEAN(G7090),CHAR(160),""),CHAR(10),"")),
TRIM(SUBSTITUTE(SUBSTITUTE(Category_Map!$A$3:$A$28,CHAR(160),""),CHAR(10),"")),0)),
"Not Found")</f>
        <v>Clothing and Footwear</v>
      </c>
      <c r="J7090" t="str">
        <f t="shared" si="110"/>
        <v>Post-COVID</v>
      </c>
    </row>
    <row r="7091" spans="1:10" x14ac:dyDescent="0.35">
      <c r="A7091" t="s">
        <v>34</v>
      </c>
      <c r="B7091">
        <v>2020</v>
      </c>
      <c r="C7091" t="s">
        <v>41</v>
      </c>
      <c r="D7091">
        <v>153.9</v>
      </c>
      <c r="E7091">
        <v>8</v>
      </c>
      <c r="F7091" s="1">
        <v>44044</v>
      </c>
      <c r="G7091" t="s">
        <v>20</v>
      </c>
      <c r="H7091">
        <v>155.5</v>
      </c>
      <c r="I7091" t="str" cm="1">
        <f t="array" ref="I7091">IFERROR(
INDEX(Category_Map!$B$3:$B$28,
MATCH(TRIM(SUBSTITUTE(SUBSTITUTE(CLEAN(G7091),CHAR(160),""),CHAR(10),"")),
TRIM(SUBSTITUTE(SUBSTITUTE(Category_Map!$A$3:$A$28,CHAR(160),""),CHAR(10),"")),0)),
"Not Found")</f>
        <v>Housing and Utilities</v>
      </c>
      <c r="J7091" t="str">
        <f t="shared" si="110"/>
        <v>Post-COVID</v>
      </c>
    </row>
    <row r="7092" spans="1:10" x14ac:dyDescent="0.35">
      <c r="A7092" t="s">
        <v>34</v>
      </c>
      <c r="B7092">
        <v>2020</v>
      </c>
      <c r="C7092" t="s">
        <v>41</v>
      </c>
      <c r="D7092">
        <v>153.9</v>
      </c>
      <c r="E7092">
        <v>8</v>
      </c>
      <c r="F7092" s="1">
        <v>44044</v>
      </c>
      <c r="G7092" t="s">
        <v>21</v>
      </c>
      <c r="H7092">
        <v>143</v>
      </c>
      <c r="I7092" t="str" cm="1">
        <f t="array" ref="I7092">IFERROR(
INDEX(Category_Map!$B$3:$B$28,
MATCH(TRIM(SUBSTITUTE(SUBSTITUTE(CLEAN(G7092),CHAR(160),""),CHAR(10),"")),
TRIM(SUBSTITUTE(SUBSTITUTE(Category_Map!$A$3:$A$28,CHAR(160),""),CHAR(10),"")),0)),
"Not Found")</f>
        <v>Fuel and Energy</v>
      </c>
      <c r="J7092" t="str">
        <f t="shared" si="110"/>
        <v>Post-COVID</v>
      </c>
    </row>
    <row r="7093" spans="1:10" x14ac:dyDescent="0.35">
      <c r="A7093" t="s">
        <v>34</v>
      </c>
      <c r="B7093">
        <v>2020</v>
      </c>
      <c r="C7093" t="s">
        <v>41</v>
      </c>
      <c r="D7093">
        <v>153.9</v>
      </c>
      <c r="E7093">
        <v>8</v>
      </c>
      <c r="F7093" s="1">
        <v>44044</v>
      </c>
      <c r="G7093" t="s">
        <v>22</v>
      </c>
      <c r="H7093">
        <v>148.4</v>
      </c>
      <c r="I7093" t="str" cm="1">
        <f t="array" ref="I7093">IFERROR(
INDEX(Category_Map!$B$3:$B$28,
MATCH(TRIM(SUBSTITUTE(SUBSTITUTE(CLEAN(G7093),CHAR(160),""),CHAR(10),"")),
TRIM(SUBSTITUTE(SUBSTITUTE(Category_Map!$A$3:$A$28,CHAR(160),""),CHAR(10),"")),0)),
"Not Found")</f>
        <v>Household goods and services</v>
      </c>
      <c r="J7093" t="str">
        <f t="shared" si="110"/>
        <v>Post-COVID</v>
      </c>
    </row>
    <row r="7094" spans="1:10" x14ac:dyDescent="0.35">
      <c r="A7094" t="s">
        <v>34</v>
      </c>
      <c r="B7094">
        <v>2020</v>
      </c>
      <c r="C7094" t="s">
        <v>41</v>
      </c>
      <c r="D7094">
        <v>153.9</v>
      </c>
      <c r="E7094">
        <v>8</v>
      </c>
      <c r="F7094" s="1">
        <v>44044</v>
      </c>
      <c r="G7094" t="s">
        <v>23</v>
      </c>
      <c r="H7094">
        <v>155</v>
      </c>
      <c r="I7094" t="str" cm="1">
        <f t="array" ref="I7094">IFERROR(
INDEX(Category_Map!$B$3:$B$28,
MATCH(TRIM(SUBSTITUTE(SUBSTITUTE(CLEAN(G7094),CHAR(160),""),CHAR(10),"")),
TRIM(SUBSTITUTE(SUBSTITUTE(Category_Map!$A$3:$A$28,CHAR(160),""),CHAR(10),"")),0)),
"Not Found")</f>
        <v>Health</v>
      </c>
      <c r="J7094" t="str">
        <f t="shared" si="110"/>
        <v>Post-COVID</v>
      </c>
    </row>
    <row r="7095" spans="1:10" x14ac:dyDescent="0.35">
      <c r="A7095" t="s">
        <v>34</v>
      </c>
      <c r="B7095">
        <v>2020</v>
      </c>
      <c r="C7095" t="s">
        <v>41</v>
      </c>
      <c r="D7095">
        <v>153.9</v>
      </c>
      <c r="E7095">
        <v>8</v>
      </c>
      <c r="F7095" s="1">
        <v>44044</v>
      </c>
      <c r="G7095" t="s">
        <v>24</v>
      </c>
      <c r="H7095">
        <v>138.5</v>
      </c>
      <c r="I7095" t="str" cm="1">
        <f t="array" ref="I7095">IFERROR(
INDEX(Category_Map!$B$3:$B$28,
MATCH(TRIM(SUBSTITUTE(SUBSTITUTE(CLEAN(G7095),CHAR(160),""),CHAR(10),"")),
TRIM(SUBSTITUTE(SUBSTITUTE(Category_Map!$A$3:$A$28,CHAR(160),""),CHAR(10),"")),0)),
"Not Found")</f>
        <v>Transport &amp; Communication</v>
      </c>
      <c r="J7095" t="str">
        <f t="shared" si="110"/>
        <v>Post-COVID</v>
      </c>
    </row>
    <row r="7096" spans="1:10" x14ac:dyDescent="0.35">
      <c r="A7096" t="s">
        <v>34</v>
      </c>
      <c r="B7096">
        <v>2020</v>
      </c>
      <c r="C7096" t="s">
        <v>41</v>
      </c>
      <c r="D7096">
        <v>153.9</v>
      </c>
      <c r="E7096">
        <v>8</v>
      </c>
      <c r="F7096" s="1">
        <v>44044</v>
      </c>
      <c r="G7096" t="s">
        <v>25</v>
      </c>
      <c r="H7096">
        <v>146</v>
      </c>
      <c r="I7096" t="str" cm="1">
        <f t="array" ref="I7096">IFERROR(
INDEX(Category_Map!$B$3:$B$28,
MATCH(TRIM(SUBSTITUTE(SUBSTITUTE(CLEAN(G7096),CHAR(160),""),CHAR(10),"")),
TRIM(SUBSTITUTE(SUBSTITUTE(Category_Map!$A$3:$A$28,CHAR(160),""),CHAR(10),"")),0)),
"Not Found")</f>
        <v>Recreation and Personal Care</v>
      </c>
      <c r="J7096" t="str">
        <f t="shared" si="110"/>
        <v>Post-COVID</v>
      </c>
    </row>
    <row r="7097" spans="1:10" x14ac:dyDescent="0.35">
      <c r="A7097" t="s">
        <v>34</v>
      </c>
      <c r="B7097">
        <v>2020</v>
      </c>
      <c r="C7097" t="s">
        <v>41</v>
      </c>
      <c r="D7097">
        <v>153.9</v>
      </c>
      <c r="E7097">
        <v>8</v>
      </c>
      <c r="F7097" s="1">
        <v>44044</v>
      </c>
      <c r="G7097" t="s">
        <v>26</v>
      </c>
      <c r="H7097">
        <v>158.5</v>
      </c>
      <c r="I7097" t="str" cm="1">
        <f t="array" ref="I7097">IFERROR(
INDEX(Category_Map!$B$3:$B$28,
MATCH(TRIM(SUBSTITUTE(SUBSTITUTE(CLEAN(G7097),CHAR(160),""),CHAR(10),"")),
TRIM(SUBSTITUTE(SUBSTITUTE(Category_Map!$A$3:$A$28,CHAR(160),""),CHAR(10),"")),0)),
"Not Found")</f>
        <v>Education</v>
      </c>
      <c r="J7097" t="str">
        <f t="shared" si="110"/>
        <v>Post-COVID</v>
      </c>
    </row>
    <row r="7098" spans="1:10" x14ac:dyDescent="0.35">
      <c r="A7098" t="s">
        <v>34</v>
      </c>
      <c r="B7098">
        <v>2020</v>
      </c>
      <c r="C7098" t="s">
        <v>41</v>
      </c>
      <c r="D7098">
        <v>153.9</v>
      </c>
      <c r="E7098">
        <v>8</v>
      </c>
      <c r="F7098" s="1">
        <v>44044</v>
      </c>
      <c r="G7098" t="s">
        <v>27</v>
      </c>
      <c r="H7098">
        <v>154.30000000000001</v>
      </c>
      <c r="I7098" t="str" cm="1">
        <f t="array" ref="I7098">IFERROR(
INDEX(Category_Map!$B$3:$B$28,
MATCH(TRIM(SUBSTITUTE(SUBSTITUTE(CLEAN(G7098),CHAR(160),""),CHAR(10),"")),
TRIM(SUBSTITUTE(SUBSTITUTE(Category_Map!$A$3:$A$28,CHAR(160),""),CHAR(10),"")),0)),
"Not Found")</f>
        <v>Personal care and effects</v>
      </c>
      <c r="J7098" t="str">
        <f t="shared" si="110"/>
        <v>Post-COVID</v>
      </c>
    </row>
    <row r="7099" spans="1:10" x14ac:dyDescent="0.35">
      <c r="A7099" t="s">
        <v>34</v>
      </c>
      <c r="B7099">
        <v>2020</v>
      </c>
      <c r="C7099" t="s">
        <v>41</v>
      </c>
      <c r="D7099">
        <v>153.9</v>
      </c>
      <c r="E7099">
        <v>8</v>
      </c>
      <c r="F7099" s="1">
        <v>44044</v>
      </c>
      <c r="G7099" t="s">
        <v>28</v>
      </c>
      <c r="H7099">
        <v>149</v>
      </c>
      <c r="I7099" t="str" cm="1">
        <f t="array" ref="I7099">IFERROR(
INDEX(Category_Map!$B$3:$B$28,
MATCH(TRIM(SUBSTITUTE(SUBSTITUTE(CLEAN(G7099),CHAR(160),""),CHAR(10),"")),
TRIM(SUBSTITUTE(SUBSTITUTE(Category_Map!$A$3:$A$28,CHAR(160),""),CHAR(10),"")),0)),
"Not Found")</f>
        <v>Miscellaneous</v>
      </c>
      <c r="J7099" t="str">
        <f t="shared" si="110"/>
        <v>Post-COVID</v>
      </c>
    </row>
    <row r="7100" spans="1:10" x14ac:dyDescent="0.35">
      <c r="A7100" t="s">
        <v>30</v>
      </c>
      <c r="B7100">
        <v>2020</v>
      </c>
      <c r="C7100" t="s">
        <v>42</v>
      </c>
      <c r="D7100">
        <v>155.4</v>
      </c>
      <c r="E7100">
        <v>9</v>
      </c>
      <c r="F7100" s="1">
        <v>44075</v>
      </c>
      <c r="G7100" t="s">
        <v>3</v>
      </c>
      <c r="H7100">
        <v>146.9</v>
      </c>
      <c r="I7100" t="str" cm="1">
        <f t="array" ref="I7100">IFERROR(
INDEX(Category_Map!$B$3:$B$28,
MATCH(TRIM(SUBSTITUTE(SUBSTITUTE(CLEAN(G7100),CHAR(160),""),CHAR(10),"")),
TRIM(SUBSTITUTE(SUBSTITUTE(Category_Map!$A$3:$A$28,CHAR(160),""),CHAR(10),"")),0)),
"Not Found")</f>
        <v>Food</v>
      </c>
      <c r="J7100" t="str">
        <f t="shared" si="110"/>
        <v>Post-COVID</v>
      </c>
    </row>
    <row r="7101" spans="1:10" x14ac:dyDescent="0.35">
      <c r="A7101" t="s">
        <v>30</v>
      </c>
      <c r="B7101">
        <v>2020</v>
      </c>
      <c r="C7101" t="s">
        <v>42</v>
      </c>
      <c r="D7101">
        <v>155.4</v>
      </c>
      <c r="E7101">
        <v>9</v>
      </c>
      <c r="F7101" s="1">
        <v>44075</v>
      </c>
      <c r="G7101" t="s">
        <v>4</v>
      </c>
      <c r="H7101">
        <v>183.9</v>
      </c>
      <c r="I7101" t="str" cm="1">
        <f t="array" ref="I7101">IFERROR(
INDEX(Category_Map!$B$3:$B$28,
MATCH(TRIM(SUBSTITUTE(SUBSTITUTE(CLEAN(G7101),CHAR(160),""),CHAR(10),"")),
TRIM(SUBSTITUTE(SUBSTITUTE(Category_Map!$A$3:$A$28,CHAR(160),""),CHAR(10),"")),0)),
"Not Found")</f>
        <v>Food</v>
      </c>
      <c r="J7101" t="str">
        <f t="shared" si="110"/>
        <v>Post-COVID</v>
      </c>
    </row>
    <row r="7102" spans="1:10" x14ac:dyDescent="0.35">
      <c r="A7102" t="s">
        <v>30</v>
      </c>
      <c r="B7102">
        <v>2020</v>
      </c>
      <c r="C7102" t="s">
        <v>42</v>
      </c>
      <c r="D7102">
        <v>155.4</v>
      </c>
      <c r="E7102">
        <v>9</v>
      </c>
      <c r="F7102" s="1">
        <v>44075</v>
      </c>
      <c r="G7102" t="s">
        <v>5</v>
      </c>
      <c r="H7102">
        <v>149.5</v>
      </c>
      <c r="I7102" t="str" cm="1">
        <f t="array" ref="I7102">IFERROR(
INDEX(Category_Map!$B$3:$B$28,
MATCH(TRIM(SUBSTITUTE(SUBSTITUTE(CLEAN(G7102),CHAR(160),""),CHAR(10),"")),
TRIM(SUBSTITUTE(SUBSTITUTE(Category_Map!$A$3:$A$28,CHAR(160),""),CHAR(10),"")),0)),
"Not Found")</f>
        <v>Food</v>
      </c>
      <c r="J7102" t="str">
        <f t="shared" si="110"/>
        <v>Post-COVID</v>
      </c>
    </row>
    <row r="7103" spans="1:10" x14ac:dyDescent="0.35">
      <c r="A7103" t="s">
        <v>30</v>
      </c>
      <c r="B7103">
        <v>2020</v>
      </c>
      <c r="C7103" t="s">
        <v>42</v>
      </c>
      <c r="D7103">
        <v>155.4</v>
      </c>
      <c r="E7103">
        <v>9</v>
      </c>
      <c r="F7103" s="1">
        <v>44075</v>
      </c>
      <c r="G7103" t="s">
        <v>6</v>
      </c>
      <c r="H7103">
        <v>153.4</v>
      </c>
      <c r="I7103" t="str" cm="1">
        <f t="array" ref="I7103">IFERROR(
INDEX(Category_Map!$B$3:$B$28,
MATCH(TRIM(SUBSTITUTE(SUBSTITUTE(CLEAN(G7103),CHAR(160),""),CHAR(10),"")),
TRIM(SUBSTITUTE(SUBSTITUTE(Category_Map!$A$3:$A$28,CHAR(160),""),CHAR(10),"")),0)),
"Not Found")</f>
        <v>Food</v>
      </c>
      <c r="J7103" t="str">
        <f t="shared" si="110"/>
        <v>Post-COVID</v>
      </c>
    </row>
    <row r="7104" spans="1:10" x14ac:dyDescent="0.35">
      <c r="A7104" t="s">
        <v>30</v>
      </c>
      <c r="B7104">
        <v>2020</v>
      </c>
      <c r="C7104" t="s">
        <v>42</v>
      </c>
      <c r="D7104">
        <v>155.4</v>
      </c>
      <c r="E7104">
        <v>9</v>
      </c>
      <c r="F7104" s="1">
        <v>44075</v>
      </c>
      <c r="G7104" t="s">
        <v>7</v>
      </c>
      <c r="H7104">
        <v>140.4</v>
      </c>
      <c r="I7104" t="str" cm="1">
        <f t="array" ref="I7104">IFERROR(
INDEX(Category_Map!$B$3:$B$28,
MATCH(TRIM(SUBSTITUTE(SUBSTITUTE(CLEAN(G7104),CHAR(160),""),CHAR(10),"")),
TRIM(SUBSTITUTE(SUBSTITUTE(Category_Map!$A$3:$A$28,CHAR(160),""),CHAR(10),"")),0)),
"Not Found")</f>
        <v>Food</v>
      </c>
      <c r="J7104" t="str">
        <f t="shared" si="110"/>
        <v>Post-COVID</v>
      </c>
    </row>
    <row r="7105" spans="1:10" x14ac:dyDescent="0.35">
      <c r="A7105" t="s">
        <v>30</v>
      </c>
      <c r="B7105">
        <v>2020</v>
      </c>
      <c r="C7105" t="s">
        <v>42</v>
      </c>
      <c r="D7105">
        <v>155.4</v>
      </c>
      <c r="E7105">
        <v>9</v>
      </c>
      <c r="F7105" s="1">
        <v>44075</v>
      </c>
      <c r="G7105" t="s">
        <v>8</v>
      </c>
      <c r="H7105">
        <v>147</v>
      </c>
      <c r="I7105" t="str" cm="1">
        <f t="array" ref="I7105">IFERROR(
INDEX(Category_Map!$B$3:$B$28,
MATCH(TRIM(SUBSTITUTE(SUBSTITUTE(CLEAN(G7105),CHAR(160),""),CHAR(10),"")),
TRIM(SUBSTITUTE(SUBSTITUTE(Category_Map!$A$3:$A$28,CHAR(160),""),CHAR(10),"")),0)),
"Not Found")</f>
        <v>Food</v>
      </c>
      <c r="J7105" t="str">
        <f t="shared" si="110"/>
        <v>Post-COVID</v>
      </c>
    </row>
    <row r="7106" spans="1:10" x14ac:dyDescent="0.35">
      <c r="A7106" t="s">
        <v>30</v>
      </c>
      <c r="B7106">
        <v>2020</v>
      </c>
      <c r="C7106" t="s">
        <v>42</v>
      </c>
      <c r="D7106">
        <v>155.4</v>
      </c>
      <c r="E7106">
        <v>9</v>
      </c>
      <c r="F7106" s="1">
        <v>44075</v>
      </c>
      <c r="G7106" t="s">
        <v>9</v>
      </c>
      <c r="H7106">
        <v>178.8</v>
      </c>
      <c r="I7106" t="str" cm="1">
        <f t="array" ref="I7106">IFERROR(
INDEX(Category_Map!$B$3:$B$28,
MATCH(TRIM(SUBSTITUTE(SUBSTITUTE(CLEAN(G7106),CHAR(160),""),CHAR(10),"")),
TRIM(SUBSTITUTE(SUBSTITUTE(Category_Map!$A$3:$A$28,CHAR(160),""),CHAR(10),"")),0)),
"Not Found")</f>
        <v>Food</v>
      </c>
      <c r="J7106" t="str">
        <f t="shared" ref="J7106:J7169" si="111">IF(F7106 &lt; DATE(2020,3,1), "Pre-COVID", "Post-COVID")</f>
        <v>Post-COVID</v>
      </c>
    </row>
    <row r="7107" spans="1:10" x14ac:dyDescent="0.35">
      <c r="A7107" t="s">
        <v>30</v>
      </c>
      <c r="B7107">
        <v>2020</v>
      </c>
      <c r="C7107" t="s">
        <v>42</v>
      </c>
      <c r="D7107">
        <v>155.4</v>
      </c>
      <c r="E7107">
        <v>9</v>
      </c>
      <c r="F7107" s="1">
        <v>44075</v>
      </c>
      <c r="G7107" t="s">
        <v>10</v>
      </c>
      <c r="H7107">
        <v>149.30000000000001</v>
      </c>
      <c r="I7107" t="str" cm="1">
        <f t="array" ref="I7107">IFERROR(
INDEX(Category_Map!$B$3:$B$28,
MATCH(TRIM(SUBSTITUTE(SUBSTITUTE(CLEAN(G7107),CHAR(160),""),CHAR(10),"")),
TRIM(SUBSTITUTE(SUBSTITUTE(Category_Map!$A$3:$A$28,CHAR(160),""),CHAR(10),"")),0)),
"Not Found")</f>
        <v>Food</v>
      </c>
      <c r="J7107" t="str">
        <f t="shared" si="111"/>
        <v>Post-COVID</v>
      </c>
    </row>
    <row r="7108" spans="1:10" x14ac:dyDescent="0.35">
      <c r="A7108" t="s">
        <v>30</v>
      </c>
      <c r="B7108">
        <v>2020</v>
      </c>
      <c r="C7108" t="s">
        <v>42</v>
      </c>
      <c r="D7108">
        <v>155.4</v>
      </c>
      <c r="E7108">
        <v>9</v>
      </c>
      <c r="F7108" s="1">
        <v>44075</v>
      </c>
      <c r="G7108" t="s">
        <v>11</v>
      </c>
      <c r="H7108">
        <v>115.1</v>
      </c>
      <c r="I7108" t="str" cm="1">
        <f t="array" ref="I7108">IFERROR(
INDEX(Category_Map!$B$3:$B$28,
MATCH(TRIM(SUBSTITUTE(SUBSTITUTE(CLEAN(G7108),CHAR(160),""),CHAR(10),"")),
TRIM(SUBSTITUTE(SUBSTITUTE(Category_Map!$A$3:$A$28,CHAR(160),""),CHAR(10),"")),0)),
"Not Found")</f>
        <v>Food</v>
      </c>
      <c r="J7108" t="str">
        <f t="shared" si="111"/>
        <v>Post-COVID</v>
      </c>
    </row>
    <row r="7109" spans="1:10" x14ac:dyDescent="0.35">
      <c r="A7109" t="s">
        <v>30</v>
      </c>
      <c r="B7109">
        <v>2020</v>
      </c>
      <c r="C7109" t="s">
        <v>42</v>
      </c>
      <c r="D7109">
        <v>155.4</v>
      </c>
      <c r="E7109">
        <v>9</v>
      </c>
      <c r="F7109" s="1">
        <v>44075</v>
      </c>
      <c r="G7109" t="s">
        <v>12</v>
      </c>
      <c r="H7109">
        <v>160</v>
      </c>
      <c r="I7109" t="str" cm="1">
        <f t="array" ref="I7109">IFERROR(
INDEX(Category_Map!$B$3:$B$28,
MATCH(TRIM(SUBSTITUTE(SUBSTITUTE(CLEAN(G7109),CHAR(160),""),CHAR(10),"")),
TRIM(SUBSTITUTE(SUBSTITUTE(Category_Map!$A$3:$A$28,CHAR(160),""),CHAR(10),"")),0)),
"Not Found")</f>
        <v>Food</v>
      </c>
      <c r="J7109" t="str">
        <f t="shared" si="111"/>
        <v>Post-COVID</v>
      </c>
    </row>
    <row r="7110" spans="1:10" x14ac:dyDescent="0.35">
      <c r="A7110" t="s">
        <v>30</v>
      </c>
      <c r="B7110">
        <v>2020</v>
      </c>
      <c r="C7110" t="s">
        <v>42</v>
      </c>
      <c r="D7110">
        <v>155.4</v>
      </c>
      <c r="E7110">
        <v>9</v>
      </c>
      <c r="F7110" s="1">
        <v>44075</v>
      </c>
      <c r="G7110" t="s">
        <v>13</v>
      </c>
      <c r="H7110">
        <v>145.4</v>
      </c>
      <c r="I7110" t="str" cm="1">
        <f t="array" ref="I7110">IFERROR(
INDEX(Category_Map!$B$3:$B$28,
MATCH(TRIM(SUBSTITUTE(SUBSTITUTE(CLEAN(G7110),CHAR(160),""),CHAR(10),"")),
TRIM(SUBSTITUTE(SUBSTITUTE(Category_Map!$A$3:$A$28,CHAR(160),""),CHAR(10),"")),0)),
"Not Found")</f>
        <v>Food and beverages</v>
      </c>
      <c r="J7110" t="str">
        <f t="shared" si="111"/>
        <v>Post-COVID</v>
      </c>
    </row>
    <row r="7111" spans="1:10" x14ac:dyDescent="0.35">
      <c r="A7111" t="s">
        <v>30</v>
      </c>
      <c r="B7111">
        <v>2020</v>
      </c>
      <c r="C7111" t="s">
        <v>42</v>
      </c>
      <c r="D7111">
        <v>155.4</v>
      </c>
      <c r="E7111">
        <v>9</v>
      </c>
      <c r="F7111" s="1">
        <v>44075</v>
      </c>
      <c r="G7111" t="s">
        <v>14</v>
      </c>
      <c r="H7111">
        <v>161.6</v>
      </c>
      <c r="I7111" t="str" cm="1">
        <f t="array" ref="I7111">IFERROR(
INDEX(Category_Map!$B$3:$B$28,
MATCH(TRIM(SUBSTITUTE(SUBSTITUTE(CLEAN(G7111),CHAR(160),""),CHAR(10),"")),
TRIM(SUBSTITUTE(SUBSTITUTE(Category_Map!$A$3:$A$28,CHAR(160),""),CHAR(10),"")),0)),
"Not Found")</f>
        <v>Food and beverages</v>
      </c>
      <c r="J7111" t="str">
        <f t="shared" si="111"/>
        <v>Post-COVID</v>
      </c>
    </row>
    <row r="7112" spans="1:10" x14ac:dyDescent="0.35">
      <c r="A7112" t="s">
        <v>30</v>
      </c>
      <c r="B7112">
        <v>2020</v>
      </c>
      <c r="C7112" t="s">
        <v>42</v>
      </c>
      <c r="D7112">
        <v>155.4</v>
      </c>
      <c r="E7112">
        <v>9</v>
      </c>
      <c r="F7112" s="1">
        <v>44075</v>
      </c>
      <c r="G7112" t="s">
        <v>15</v>
      </c>
      <c r="H7112">
        <v>156.1</v>
      </c>
      <c r="I7112" t="str" cm="1">
        <f t="array" ref="I7112">IFERROR(
INDEX(Category_Map!$B$3:$B$28,
MATCH(TRIM(SUBSTITUTE(SUBSTITUTE(CLEAN(G7112),CHAR(160),""),CHAR(10),"")),
TRIM(SUBSTITUTE(SUBSTITUTE(Category_Map!$A$3:$A$28,CHAR(160),""),CHAR(10),"")),0)),
"Not Found")</f>
        <v>Food and beverages</v>
      </c>
      <c r="J7112" t="str">
        <f t="shared" si="111"/>
        <v>Post-COVID</v>
      </c>
    </row>
    <row r="7113" spans="1:10" x14ac:dyDescent="0.35">
      <c r="A7113" t="s">
        <v>30</v>
      </c>
      <c r="B7113">
        <v>2020</v>
      </c>
      <c r="C7113" t="s">
        <v>42</v>
      </c>
      <c r="D7113">
        <v>155.4</v>
      </c>
      <c r="E7113">
        <v>9</v>
      </c>
      <c r="F7113" s="1">
        <v>44075</v>
      </c>
      <c r="G7113" t="s">
        <v>16</v>
      </c>
      <c r="H7113">
        <v>182.9</v>
      </c>
      <c r="I7113" t="str" cm="1">
        <f t="array" ref="I7113">IFERROR(
INDEX(Category_Map!$B$3:$B$28,
MATCH(TRIM(SUBSTITUTE(SUBSTITUTE(CLEAN(G7113),CHAR(160),""),CHAR(10),"")),
TRIM(SUBSTITUTE(SUBSTITUTE(Category_Map!$A$3:$A$28,CHAR(160),""),CHAR(10),"")),0)),
"Not Found")</f>
        <v>Miscellaneous</v>
      </c>
      <c r="J7113" t="str">
        <f t="shared" si="111"/>
        <v>Post-COVID</v>
      </c>
    </row>
    <row r="7114" spans="1:10" x14ac:dyDescent="0.35">
      <c r="A7114" t="s">
        <v>30</v>
      </c>
      <c r="B7114">
        <v>2020</v>
      </c>
      <c r="C7114" t="s">
        <v>42</v>
      </c>
      <c r="D7114">
        <v>155.4</v>
      </c>
      <c r="E7114">
        <v>9</v>
      </c>
      <c r="F7114" s="1">
        <v>44075</v>
      </c>
      <c r="G7114" t="s">
        <v>17</v>
      </c>
      <c r="H7114">
        <v>155.4</v>
      </c>
      <c r="I7114" t="str" cm="1">
        <f t="array" ref="I7114">IFERROR(
INDEX(Category_Map!$B$3:$B$28,
MATCH(TRIM(SUBSTITUTE(SUBSTITUTE(CLEAN(G7114),CHAR(160),""),CHAR(10),"")),
TRIM(SUBSTITUTE(SUBSTITUTE(Category_Map!$A$3:$A$28,CHAR(160),""),CHAR(10),"")),0)),
"Not Found")</f>
        <v>Clothing and Footwear</v>
      </c>
      <c r="J7114" t="str">
        <f t="shared" si="111"/>
        <v>Post-COVID</v>
      </c>
    </row>
    <row r="7115" spans="1:10" x14ac:dyDescent="0.35">
      <c r="A7115" t="s">
        <v>30</v>
      </c>
      <c r="B7115">
        <v>2020</v>
      </c>
      <c r="C7115" t="s">
        <v>42</v>
      </c>
      <c r="D7115">
        <v>155.4</v>
      </c>
      <c r="E7115">
        <v>9</v>
      </c>
      <c r="F7115" s="1">
        <v>44075</v>
      </c>
      <c r="G7115" t="s">
        <v>18</v>
      </c>
      <c r="H7115">
        <v>149.9</v>
      </c>
      <c r="I7115" t="str" cm="1">
        <f t="array" ref="I7115">IFERROR(
INDEX(Category_Map!$B$3:$B$28,
MATCH(TRIM(SUBSTITUTE(SUBSTITUTE(CLEAN(G7115),CHAR(160),""),CHAR(10),"")),
TRIM(SUBSTITUTE(SUBSTITUTE(Category_Map!$A$3:$A$28,CHAR(160),""),CHAR(10),"")),0)),
"Not Found")</f>
        <v>Clothing and Footwear</v>
      </c>
      <c r="J7115" t="str">
        <f t="shared" si="111"/>
        <v>Post-COVID</v>
      </c>
    </row>
    <row r="7116" spans="1:10" x14ac:dyDescent="0.35">
      <c r="A7116" t="s">
        <v>30</v>
      </c>
      <c r="B7116">
        <v>2020</v>
      </c>
      <c r="C7116" t="s">
        <v>42</v>
      </c>
      <c r="D7116">
        <v>155.4</v>
      </c>
      <c r="E7116">
        <v>9</v>
      </c>
      <c r="F7116" s="1">
        <v>44075</v>
      </c>
      <c r="G7116" t="s">
        <v>19</v>
      </c>
      <c r="H7116">
        <v>154.6</v>
      </c>
      <c r="I7116" t="str" cm="1">
        <f t="array" ref="I7116">IFERROR(
INDEX(Category_Map!$B$3:$B$28,
MATCH(TRIM(SUBSTITUTE(SUBSTITUTE(CLEAN(G7116),CHAR(160),""),CHAR(10),"")),
TRIM(SUBSTITUTE(SUBSTITUTE(Category_Map!$A$3:$A$28,CHAR(160),""),CHAR(10),"")),0)),
"Not Found")</f>
        <v>Clothing and Footwear</v>
      </c>
      <c r="J7116" t="str">
        <f t="shared" si="111"/>
        <v>Post-COVID</v>
      </c>
    </row>
    <row r="7117" spans="1:10" x14ac:dyDescent="0.35">
      <c r="A7117" t="s">
        <v>30</v>
      </c>
      <c r="B7117">
        <v>2020</v>
      </c>
      <c r="C7117" t="s">
        <v>42</v>
      </c>
      <c r="D7117">
        <v>155.4</v>
      </c>
      <c r="E7117">
        <v>9</v>
      </c>
      <c r="F7117" s="1">
        <v>44075</v>
      </c>
      <c r="G7117" t="s">
        <v>20</v>
      </c>
      <c r="H7117">
        <v>0</v>
      </c>
      <c r="I7117" t="str" cm="1">
        <f t="array" ref="I7117">IFERROR(
INDEX(Category_Map!$B$3:$B$28,
MATCH(TRIM(SUBSTITUTE(SUBSTITUTE(CLEAN(G7117),CHAR(160),""),CHAR(10),"")),
TRIM(SUBSTITUTE(SUBSTITUTE(Category_Map!$A$3:$A$28,CHAR(160),""),CHAR(10),"")),0)),
"Not Found")</f>
        <v>Housing and Utilities</v>
      </c>
      <c r="J7117" t="str">
        <f t="shared" si="111"/>
        <v>Post-COVID</v>
      </c>
    </row>
    <row r="7118" spans="1:10" x14ac:dyDescent="0.35">
      <c r="A7118" t="s">
        <v>30</v>
      </c>
      <c r="B7118">
        <v>2020</v>
      </c>
      <c r="C7118" t="s">
        <v>42</v>
      </c>
      <c r="D7118">
        <v>155.4</v>
      </c>
      <c r="E7118">
        <v>9</v>
      </c>
      <c r="F7118" s="1">
        <v>44075</v>
      </c>
      <c r="G7118" t="s">
        <v>21</v>
      </c>
      <c r="H7118">
        <v>146.4</v>
      </c>
      <c r="I7118" t="str" cm="1">
        <f t="array" ref="I7118">IFERROR(
INDEX(Category_Map!$B$3:$B$28,
MATCH(TRIM(SUBSTITUTE(SUBSTITUTE(CLEAN(G7118),CHAR(160),""),CHAR(10),"")),
TRIM(SUBSTITUTE(SUBSTITUTE(Category_Map!$A$3:$A$28,CHAR(160),""),CHAR(10),"")),0)),
"Not Found")</f>
        <v>Fuel and Energy</v>
      </c>
      <c r="J7118" t="str">
        <f t="shared" si="111"/>
        <v>Post-COVID</v>
      </c>
    </row>
    <row r="7119" spans="1:10" x14ac:dyDescent="0.35">
      <c r="A7119" t="s">
        <v>30</v>
      </c>
      <c r="B7119">
        <v>2020</v>
      </c>
      <c r="C7119" t="s">
        <v>42</v>
      </c>
      <c r="D7119">
        <v>155.4</v>
      </c>
      <c r="E7119">
        <v>9</v>
      </c>
      <c r="F7119" s="1">
        <v>44075</v>
      </c>
      <c r="G7119" t="s">
        <v>22</v>
      </c>
      <c r="H7119">
        <v>151.6</v>
      </c>
      <c r="I7119" t="str" cm="1">
        <f t="array" ref="I7119">IFERROR(
INDEX(Category_Map!$B$3:$B$28,
MATCH(TRIM(SUBSTITUTE(SUBSTITUTE(CLEAN(G7119),CHAR(160),""),CHAR(10),"")),
TRIM(SUBSTITUTE(SUBSTITUTE(Category_Map!$A$3:$A$28,CHAR(160),""),CHAR(10),"")),0)),
"Not Found")</f>
        <v>Household goods and services</v>
      </c>
      <c r="J7119" t="str">
        <f t="shared" si="111"/>
        <v>Post-COVID</v>
      </c>
    </row>
    <row r="7120" spans="1:10" x14ac:dyDescent="0.35">
      <c r="A7120" t="s">
        <v>30</v>
      </c>
      <c r="B7120">
        <v>2020</v>
      </c>
      <c r="C7120" t="s">
        <v>42</v>
      </c>
      <c r="D7120">
        <v>155.4</v>
      </c>
      <c r="E7120">
        <v>9</v>
      </c>
      <c r="F7120" s="1">
        <v>44075</v>
      </c>
      <c r="G7120" t="s">
        <v>23</v>
      </c>
      <c r="H7120">
        <v>159.1</v>
      </c>
      <c r="I7120" t="str" cm="1">
        <f t="array" ref="I7120">IFERROR(
INDEX(Category_Map!$B$3:$B$28,
MATCH(TRIM(SUBSTITUTE(SUBSTITUTE(CLEAN(G7120),CHAR(160),""),CHAR(10),"")),
TRIM(SUBSTITUTE(SUBSTITUTE(Category_Map!$A$3:$A$28,CHAR(160),""),CHAR(10),"")),0)),
"Not Found")</f>
        <v>Health</v>
      </c>
      <c r="J7120" t="str">
        <f t="shared" si="111"/>
        <v>Post-COVID</v>
      </c>
    </row>
    <row r="7121" spans="1:10" x14ac:dyDescent="0.35">
      <c r="A7121" t="s">
        <v>30</v>
      </c>
      <c r="B7121">
        <v>2020</v>
      </c>
      <c r="C7121" t="s">
        <v>42</v>
      </c>
      <c r="D7121">
        <v>155.4</v>
      </c>
      <c r="E7121">
        <v>9</v>
      </c>
      <c r="F7121" s="1">
        <v>44075</v>
      </c>
      <c r="G7121" t="s">
        <v>24</v>
      </c>
      <c r="H7121">
        <v>144.6</v>
      </c>
      <c r="I7121" t="str" cm="1">
        <f t="array" ref="I7121">IFERROR(
INDEX(Category_Map!$B$3:$B$28,
MATCH(TRIM(SUBSTITUTE(SUBSTITUTE(CLEAN(G7121),CHAR(160),""),CHAR(10),"")),
TRIM(SUBSTITUTE(SUBSTITUTE(Category_Map!$A$3:$A$28,CHAR(160),""),CHAR(10),"")),0)),
"Not Found")</f>
        <v>Transport &amp; Communication</v>
      </c>
      <c r="J7121" t="str">
        <f t="shared" si="111"/>
        <v>Post-COVID</v>
      </c>
    </row>
    <row r="7122" spans="1:10" x14ac:dyDescent="0.35">
      <c r="A7122" t="s">
        <v>30</v>
      </c>
      <c r="B7122">
        <v>2020</v>
      </c>
      <c r="C7122" t="s">
        <v>42</v>
      </c>
      <c r="D7122">
        <v>155.4</v>
      </c>
      <c r="E7122">
        <v>9</v>
      </c>
      <c r="F7122" s="1">
        <v>44075</v>
      </c>
      <c r="G7122" t="s">
        <v>25</v>
      </c>
      <c r="H7122">
        <v>152.80000000000001</v>
      </c>
      <c r="I7122" t="str" cm="1">
        <f t="array" ref="I7122">IFERROR(
INDEX(Category_Map!$B$3:$B$28,
MATCH(TRIM(SUBSTITUTE(SUBSTITUTE(CLEAN(G7122),CHAR(160),""),CHAR(10),"")),
TRIM(SUBSTITUTE(SUBSTITUTE(Category_Map!$A$3:$A$28,CHAR(160),""),CHAR(10),"")),0)),
"Not Found")</f>
        <v>Recreation and Personal Care</v>
      </c>
      <c r="J7122" t="str">
        <f t="shared" si="111"/>
        <v>Post-COVID</v>
      </c>
    </row>
    <row r="7123" spans="1:10" x14ac:dyDescent="0.35">
      <c r="A7123" t="s">
        <v>30</v>
      </c>
      <c r="B7123">
        <v>2020</v>
      </c>
      <c r="C7123" t="s">
        <v>42</v>
      </c>
      <c r="D7123">
        <v>155.4</v>
      </c>
      <c r="E7123">
        <v>9</v>
      </c>
      <c r="F7123" s="1">
        <v>44075</v>
      </c>
      <c r="G7123" t="s">
        <v>26</v>
      </c>
      <c r="H7123">
        <v>161.1</v>
      </c>
      <c r="I7123" t="str" cm="1">
        <f t="array" ref="I7123">IFERROR(
INDEX(Category_Map!$B$3:$B$28,
MATCH(TRIM(SUBSTITUTE(SUBSTITUTE(CLEAN(G7123),CHAR(160),""),CHAR(10),"")),
TRIM(SUBSTITUTE(SUBSTITUTE(Category_Map!$A$3:$A$28,CHAR(160),""),CHAR(10),"")),0)),
"Not Found")</f>
        <v>Education</v>
      </c>
      <c r="J7123" t="str">
        <f t="shared" si="111"/>
        <v>Post-COVID</v>
      </c>
    </row>
    <row r="7124" spans="1:10" x14ac:dyDescent="0.35">
      <c r="A7124" t="s">
        <v>30</v>
      </c>
      <c r="B7124">
        <v>2020</v>
      </c>
      <c r="C7124" t="s">
        <v>42</v>
      </c>
      <c r="D7124">
        <v>155.4</v>
      </c>
      <c r="E7124">
        <v>9</v>
      </c>
      <c r="F7124" s="1">
        <v>44075</v>
      </c>
      <c r="G7124" t="s">
        <v>27</v>
      </c>
      <c r="H7124">
        <v>157.4</v>
      </c>
      <c r="I7124" t="str" cm="1">
        <f t="array" ref="I7124">IFERROR(
INDEX(Category_Map!$B$3:$B$28,
MATCH(TRIM(SUBSTITUTE(SUBSTITUTE(CLEAN(G7124),CHAR(160),""),CHAR(10),"")),
TRIM(SUBSTITUTE(SUBSTITUTE(Category_Map!$A$3:$A$28,CHAR(160),""),CHAR(10),"")),0)),
"Not Found")</f>
        <v>Personal care and effects</v>
      </c>
      <c r="J7124" t="str">
        <f t="shared" si="111"/>
        <v>Post-COVID</v>
      </c>
    </row>
    <row r="7125" spans="1:10" x14ac:dyDescent="0.35">
      <c r="A7125" t="s">
        <v>30</v>
      </c>
      <c r="B7125">
        <v>2020</v>
      </c>
      <c r="C7125" t="s">
        <v>42</v>
      </c>
      <c r="D7125">
        <v>155.4</v>
      </c>
      <c r="E7125">
        <v>9</v>
      </c>
      <c r="F7125" s="1">
        <v>44075</v>
      </c>
      <c r="G7125" t="s">
        <v>28</v>
      </c>
      <c r="H7125">
        <v>153.69999999999999</v>
      </c>
      <c r="I7125" t="str" cm="1">
        <f t="array" ref="I7125">IFERROR(
INDEX(Category_Map!$B$3:$B$28,
MATCH(TRIM(SUBSTITUTE(SUBSTITUTE(CLEAN(G7125),CHAR(160),""),CHAR(10),"")),
TRIM(SUBSTITUTE(SUBSTITUTE(Category_Map!$A$3:$A$28,CHAR(160),""),CHAR(10),"")),0)),
"Not Found")</f>
        <v>Miscellaneous</v>
      </c>
      <c r="J7125" t="str">
        <f t="shared" si="111"/>
        <v>Post-COVID</v>
      </c>
    </row>
    <row r="7126" spans="1:10" x14ac:dyDescent="0.35">
      <c r="A7126" t="s">
        <v>33</v>
      </c>
      <c r="B7126">
        <v>2020</v>
      </c>
      <c r="C7126" t="s">
        <v>42</v>
      </c>
      <c r="D7126">
        <v>154</v>
      </c>
      <c r="E7126">
        <v>9</v>
      </c>
      <c r="F7126" s="1">
        <v>44075</v>
      </c>
      <c r="G7126" t="s">
        <v>3</v>
      </c>
      <c r="H7126">
        <v>151.5</v>
      </c>
      <c r="I7126" t="str" cm="1">
        <f t="array" ref="I7126">IFERROR(
INDEX(Category_Map!$B$3:$B$28,
MATCH(TRIM(SUBSTITUTE(SUBSTITUTE(CLEAN(G7126),CHAR(160),""),CHAR(10),"")),
TRIM(SUBSTITUTE(SUBSTITUTE(Category_Map!$A$3:$A$28,CHAR(160),""),CHAR(10),"")),0)),
"Not Found")</f>
        <v>Food</v>
      </c>
      <c r="J7126" t="str">
        <f t="shared" si="111"/>
        <v>Post-COVID</v>
      </c>
    </row>
    <row r="7127" spans="1:10" x14ac:dyDescent="0.35">
      <c r="A7127" t="s">
        <v>33</v>
      </c>
      <c r="B7127">
        <v>2020</v>
      </c>
      <c r="C7127" t="s">
        <v>42</v>
      </c>
      <c r="D7127">
        <v>154</v>
      </c>
      <c r="E7127">
        <v>9</v>
      </c>
      <c r="F7127" s="1">
        <v>44075</v>
      </c>
      <c r="G7127" t="s">
        <v>4</v>
      </c>
      <c r="H7127">
        <v>193.1</v>
      </c>
      <c r="I7127" t="str" cm="1">
        <f t="array" ref="I7127">IFERROR(
INDEX(Category_Map!$B$3:$B$28,
MATCH(TRIM(SUBSTITUTE(SUBSTITUTE(CLEAN(G7127),CHAR(160),""),CHAR(10),"")),
TRIM(SUBSTITUTE(SUBSTITUTE(Category_Map!$A$3:$A$28,CHAR(160),""),CHAR(10),"")),0)),
"Not Found")</f>
        <v>Food</v>
      </c>
      <c r="J7127" t="str">
        <f t="shared" si="111"/>
        <v>Post-COVID</v>
      </c>
    </row>
    <row r="7128" spans="1:10" x14ac:dyDescent="0.35">
      <c r="A7128" t="s">
        <v>33</v>
      </c>
      <c r="B7128">
        <v>2020</v>
      </c>
      <c r="C7128" t="s">
        <v>42</v>
      </c>
      <c r="D7128">
        <v>154</v>
      </c>
      <c r="E7128">
        <v>9</v>
      </c>
      <c r="F7128" s="1">
        <v>44075</v>
      </c>
      <c r="G7128" t="s">
        <v>5</v>
      </c>
      <c r="H7128">
        <v>157.30000000000001</v>
      </c>
      <c r="I7128" t="str" cm="1">
        <f t="array" ref="I7128">IFERROR(
INDEX(Category_Map!$B$3:$B$28,
MATCH(TRIM(SUBSTITUTE(SUBSTITUTE(CLEAN(G7128),CHAR(160),""),CHAR(10),"")),
TRIM(SUBSTITUTE(SUBSTITUTE(Category_Map!$A$3:$A$28,CHAR(160),""),CHAR(10),"")),0)),
"Not Found")</f>
        <v>Food</v>
      </c>
      <c r="J7128" t="str">
        <f t="shared" si="111"/>
        <v>Post-COVID</v>
      </c>
    </row>
    <row r="7129" spans="1:10" x14ac:dyDescent="0.35">
      <c r="A7129" t="s">
        <v>33</v>
      </c>
      <c r="B7129">
        <v>2020</v>
      </c>
      <c r="C7129" t="s">
        <v>42</v>
      </c>
      <c r="D7129">
        <v>154</v>
      </c>
      <c r="E7129">
        <v>9</v>
      </c>
      <c r="F7129" s="1">
        <v>44075</v>
      </c>
      <c r="G7129" t="s">
        <v>6</v>
      </c>
      <c r="H7129">
        <v>153.9</v>
      </c>
      <c r="I7129" t="str" cm="1">
        <f t="array" ref="I7129">IFERROR(
INDEX(Category_Map!$B$3:$B$28,
MATCH(TRIM(SUBSTITUTE(SUBSTITUTE(CLEAN(G7129),CHAR(160),""),CHAR(10),"")),
TRIM(SUBSTITUTE(SUBSTITUTE(Category_Map!$A$3:$A$28,CHAR(160),""),CHAR(10),"")),0)),
"Not Found")</f>
        <v>Food</v>
      </c>
      <c r="J7129" t="str">
        <f t="shared" si="111"/>
        <v>Post-COVID</v>
      </c>
    </row>
    <row r="7130" spans="1:10" x14ac:dyDescent="0.35">
      <c r="A7130" t="s">
        <v>33</v>
      </c>
      <c r="B7130">
        <v>2020</v>
      </c>
      <c r="C7130" t="s">
        <v>42</v>
      </c>
      <c r="D7130">
        <v>154</v>
      </c>
      <c r="E7130">
        <v>9</v>
      </c>
      <c r="F7130" s="1">
        <v>44075</v>
      </c>
      <c r="G7130" t="s">
        <v>7</v>
      </c>
      <c r="H7130">
        <v>134.4</v>
      </c>
      <c r="I7130" t="str" cm="1">
        <f t="array" ref="I7130">IFERROR(
INDEX(Category_Map!$B$3:$B$28,
MATCH(TRIM(SUBSTITUTE(SUBSTITUTE(CLEAN(G7130),CHAR(160),""),CHAR(10),"")),
TRIM(SUBSTITUTE(SUBSTITUTE(Category_Map!$A$3:$A$28,CHAR(160),""),CHAR(10),"")),0)),
"Not Found")</f>
        <v>Food</v>
      </c>
      <c r="J7130" t="str">
        <f t="shared" si="111"/>
        <v>Post-COVID</v>
      </c>
    </row>
    <row r="7131" spans="1:10" x14ac:dyDescent="0.35">
      <c r="A7131" t="s">
        <v>33</v>
      </c>
      <c r="B7131">
        <v>2020</v>
      </c>
      <c r="C7131" t="s">
        <v>42</v>
      </c>
      <c r="D7131">
        <v>154</v>
      </c>
      <c r="E7131">
        <v>9</v>
      </c>
      <c r="F7131" s="1">
        <v>44075</v>
      </c>
      <c r="G7131" t="s">
        <v>8</v>
      </c>
      <c r="H7131">
        <v>155.4</v>
      </c>
      <c r="I7131" t="str" cm="1">
        <f t="array" ref="I7131">IFERROR(
INDEX(Category_Map!$B$3:$B$28,
MATCH(TRIM(SUBSTITUTE(SUBSTITUTE(CLEAN(G7131),CHAR(160),""),CHAR(10),"")),
TRIM(SUBSTITUTE(SUBSTITUTE(Category_Map!$A$3:$A$28,CHAR(160),""),CHAR(10),"")),0)),
"Not Found")</f>
        <v>Food</v>
      </c>
      <c r="J7131" t="str">
        <f t="shared" si="111"/>
        <v>Post-COVID</v>
      </c>
    </row>
    <row r="7132" spans="1:10" x14ac:dyDescent="0.35">
      <c r="A7132" t="s">
        <v>33</v>
      </c>
      <c r="B7132">
        <v>2020</v>
      </c>
      <c r="C7132" t="s">
        <v>42</v>
      </c>
      <c r="D7132">
        <v>154</v>
      </c>
      <c r="E7132">
        <v>9</v>
      </c>
      <c r="F7132" s="1">
        <v>44075</v>
      </c>
      <c r="G7132" t="s">
        <v>9</v>
      </c>
      <c r="H7132">
        <v>202</v>
      </c>
      <c r="I7132" t="str" cm="1">
        <f t="array" ref="I7132">IFERROR(
INDEX(Category_Map!$B$3:$B$28,
MATCH(TRIM(SUBSTITUTE(SUBSTITUTE(CLEAN(G7132),CHAR(160),""),CHAR(10),"")),
TRIM(SUBSTITUTE(SUBSTITUTE(Category_Map!$A$3:$A$28,CHAR(160),""),CHAR(10),"")),0)),
"Not Found")</f>
        <v>Food</v>
      </c>
      <c r="J7132" t="str">
        <f t="shared" si="111"/>
        <v>Post-COVID</v>
      </c>
    </row>
    <row r="7133" spans="1:10" x14ac:dyDescent="0.35">
      <c r="A7133" t="s">
        <v>33</v>
      </c>
      <c r="B7133">
        <v>2020</v>
      </c>
      <c r="C7133" t="s">
        <v>42</v>
      </c>
      <c r="D7133">
        <v>154</v>
      </c>
      <c r="E7133">
        <v>9</v>
      </c>
      <c r="F7133" s="1">
        <v>44075</v>
      </c>
      <c r="G7133" t="s">
        <v>10</v>
      </c>
      <c r="H7133">
        <v>150.80000000000001</v>
      </c>
      <c r="I7133" t="str" cm="1">
        <f t="array" ref="I7133">IFERROR(
INDEX(Category_Map!$B$3:$B$28,
MATCH(TRIM(SUBSTITUTE(SUBSTITUTE(CLEAN(G7133),CHAR(160),""),CHAR(10),"")),
TRIM(SUBSTITUTE(SUBSTITUTE(Category_Map!$A$3:$A$28,CHAR(160),""),CHAR(10),"")),0)),
"Not Found")</f>
        <v>Food</v>
      </c>
      <c r="J7133" t="str">
        <f t="shared" si="111"/>
        <v>Post-COVID</v>
      </c>
    </row>
    <row r="7134" spans="1:10" x14ac:dyDescent="0.35">
      <c r="A7134" t="s">
        <v>33</v>
      </c>
      <c r="B7134">
        <v>2020</v>
      </c>
      <c r="C7134" t="s">
        <v>42</v>
      </c>
      <c r="D7134">
        <v>154</v>
      </c>
      <c r="E7134">
        <v>9</v>
      </c>
      <c r="F7134" s="1">
        <v>44075</v>
      </c>
      <c r="G7134" t="s">
        <v>11</v>
      </c>
      <c r="H7134">
        <v>118.9</v>
      </c>
      <c r="I7134" t="str" cm="1">
        <f t="array" ref="I7134">IFERROR(
INDEX(Category_Map!$B$3:$B$28,
MATCH(TRIM(SUBSTITUTE(SUBSTITUTE(CLEAN(G7134),CHAR(160),""),CHAR(10),"")),
TRIM(SUBSTITUTE(SUBSTITUTE(Category_Map!$A$3:$A$28,CHAR(160),""),CHAR(10),"")),0)),
"Not Found")</f>
        <v>Food</v>
      </c>
      <c r="J7134" t="str">
        <f t="shared" si="111"/>
        <v>Post-COVID</v>
      </c>
    </row>
    <row r="7135" spans="1:10" x14ac:dyDescent="0.35">
      <c r="A7135" t="s">
        <v>33</v>
      </c>
      <c r="B7135">
        <v>2020</v>
      </c>
      <c r="C7135" t="s">
        <v>42</v>
      </c>
      <c r="D7135">
        <v>154</v>
      </c>
      <c r="E7135">
        <v>9</v>
      </c>
      <c r="F7135" s="1">
        <v>44075</v>
      </c>
      <c r="G7135" t="s">
        <v>12</v>
      </c>
      <c r="H7135">
        <v>160.9</v>
      </c>
      <c r="I7135" t="str" cm="1">
        <f t="array" ref="I7135">IFERROR(
INDEX(Category_Map!$B$3:$B$28,
MATCH(TRIM(SUBSTITUTE(SUBSTITUTE(CLEAN(G7135),CHAR(160),""),CHAR(10),"")),
TRIM(SUBSTITUTE(SUBSTITUTE(Category_Map!$A$3:$A$28,CHAR(160),""),CHAR(10),"")),0)),
"Not Found")</f>
        <v>Food</v>
      </c>
      <c r="J7135" t="str">
        <f t="shared" si="111"/>
        <v>Post-COVID</v>
      </c>
    </row>
    <row r="7136" spans="1:10" x14ac:dyDescent="0.35">
      <c r="A7136" t="s">
        <v>33</v>
      </c>
      <c r="B7136">
        <v>2020</v>
      </c>
      <c r="C7136" t="s">
        <v>42</v>
      </c>
      <c r="D7136">
        <v>154</v>
      </c>
      <c r="E7136">
        <v>9</v>
      </c>
      <c r="F7136" s="1">
        <v>44075</v>
      </c>
      <c r="G7136" t="s">
        <v>13</v>
      </c>
      <c r="H7136">
        <v>137.69999999999999</v>
      </c>
      <c r="I7136" t="str" cm="1">
        <f t="array" ref="I7136">IFERROR(
INDEX(Category_Map!$B$3:$B$28,
MATCH(TRIM(SUBSTITUTE(SUBSTITUTE(CLEAN(G7136),CHAR(160),""),CHAR(10),"")),
TRIM(SUBSTITUTE(SUBSTITUTE(Category_Map!$A$3:$A$28,CHAR(160),""),CHAR(10),"")),0)),
"Not Found")</f>
        <v>Food and beverages</v>
      </c>
      <c r="J7136" t="str">
        <f t="shared" si="111"/>
        <v>Post-COVID</v>
      </c>
    </row>
    <row r="7137" spans="1:10" x14ac:dyDescent="0.35">
      <c r="A7137" t="s">
        <v>33</v>
      </c>
      <c r="B7137">
        <v>2020</v>
      </c>
      <c r="C7137" t="s">
        <v>42</v>
      </c>
      <c r="D7137">
        <v>154</v>
      </c>
      <c r="E7137">
        <v>9</v>
      </c>
      <c r="F7137" s="1">
        <v>44075</v>
      </c>
      <c r="G7137" t="s">
        <v>14</v>
      </c>
      <c r="H7137">
        <v>164.4</v>
      </c>
      <c r="I7137" t="str" cm="1">
        <f t="array" ref="I7137">IFERROR(
INDEX(Category_Map!$B$3:$B$28,
MATCH(TRIM(SUBSTITUTE(SUBSTITUTE(CLEAN(G7137),CHAR(160),""),CHAR(10),"")),
TRIM(SUBSTITUTE(SUBSTITUTE(Category_Map!$A$3:$A$28,CHAR(160),""),CHAR(10),"")),0)),
"Not Found")</f>
        <v>Food and beverages</v>
      </c>
      <c r="J7137" t="str">
        <f t="shared" si="111"/>
        <v>Post-COVID</v>
      </c>
    </row>
    <row r="7138" spans="1:10" x14ac:dyDescent="0.35">
      <c r="A7138" t="s">
        <v>33</v>
      </c>
      <c r="B7138">
        <v>2020</v>
      </c>
      <c r="C7138" t="s">
        <v>42</v>
      </c>
      <c r="D7138">
        <v>154</v>
      </c>
      <c r="E7138">
        <v>9</v>
      </c>
      <c r="F7138" s="1">
        <v>44075</v>
      </c>
      <c r="G7138" t="s">
        <v>15</v>
      </c>
      <c r="H7138">
        <v>161.30000000000001</v>
      </c>
      <c r="I7138" t="str" cm="1">
        <f t="array" ref="I7138">IFERROR(
INDEX(Category_Map!$B$3:$B$28,
MATCH(TRIM(SUBSTITUTE(SUBSTITUTE(CLEAN(G7138),CHAR(160),""),CHAR(10),"")),
TRIM(SUBSTITUTE(SUBSTITUTE(Category_Map!$A$3:$A$28,CHAR(160),""),CHAR(10),"")),0)),
"Not Found")</f>
        <v>Food and beverages</v>
      </c>
      <c r="J7138" t="str">
        <f t="shared" si="111"/>
        <v>Post-COVID</v>
      </c>
    </row>
    <row r="7139" spans="1:10" x14ac:dyDescent="0.35">
      <c r="A7139" t="s">
        <v>33</v>
      </c>
      <c r="B7139">
        <v>2020</v>
      </c>
      <c r="C7139" t="s">
        <v>42</v>
      </c>
      <c r="D7139">
        <v>154</v>
      </c>
      <c r="E7139">
        <v>9</v>
      </c>
      <c r="F7139" s="1">
        <v>44075</v>
      </c>
      <c r="G7139" t="s">
        <v>16</v>
      </c>
      <c r="H7139">
        <v>188.7</v>
      </c>
      <c r="I7139" t="str" cm="1">
        <f t="array" ref="I7139">IFERROR(
INDEX(Category_Map!$B$3:$B$28,
MATCH(TRIM(SUBSTITUTE(SUBSTITUTE(CLEAN(G7139),CHAR(160),""),CHAR(10),"")),
TRIM(SUBSTITUTE(SUBSTITUTE(Category_Map!$A$3:$A$28,CHAR(160),""),CHAR(10),"")),0)),
"Not Found")</f>
        <v>Miscellaneous</v>
      </c>
      <c r="J7139" t="str">
        <f t="shared" si="111"/>
        <v>Post-COVID</v>
      </c>
    </row>
    <row r="7140" spans="1:10" x14ac:dyDescent="0.35">
      <c r="A7140" t="s">
        <v>33</v>
      </c>
      <c r="B7140">
        <v>2020</v>
      </c>
      <c r="C7140" t="s">
        <v>42</v>
      </c>
      <c r="D7140">
        <v>154</v>
      </c>
      <c r="E7140">
        <v>9</v>
      </c>
      <c r="F7140" s="1">
        <v>44075</v>
      </c>
      <c r="G7140" t="s">
        <v>17</v>
      </c>
      <c r="H7140">
        <v>150.19999999999999</v>
      </c>
      <c r="I7140" t="str" cm="1">
        <f t="array" ref="I7140">IFERROR(
INDEX(Category_Map!$B$3:$B$28,
MATCH(TRIM(SUBSTITUTE(SUBSTITUTE(CLEAN(G7140),CHAR(160),""),CHAR(10),"")),
TRIM(SUBSTITUTE(SUBSTITUTE(Category_Map!$A$3:$A$28,CHAR(160),""),CHAR(10),"")),0)),
"Not Found")</f>
        <v>Clothing and Footwear</v>
      </c>
      <c r="J7140" t="str">
        <f t="shared" si="111"/>
        <v>Post-COVID</v>
      </c>
    </row>
    <row r="7141" spans="1:10" x14ac:dyDescent="0.35">
      <c r="A7141" t="s">
        <v>33</v>
      </c>
      <c r="B7141">
        <v>2020</v>
      </c>
      <c r="C7141" t="s">
        <v>42</v>
      </c>
      <c r="D7141">
        <v>154</v>
      </c>
      <c r="E7141">
        <v>9</v>
      </c>
      <c r="F7141" s="1">
        <v>44075</v>
      </c>
      <c r="G7141" t="s">
        <v>18</v>
      </c>
      <c r="H7141">
        <v>136.30000000000001</v>
      </c>
      <c r="I7141" t="str" cm="1">
        <f t="array" ref="I7141">IFERROR(
INDEX(Category_Map!$B$3:$B$28,
MATCH(TRIM(SUBSTITUTE(SUBSTITUTE(CLEAN(G7141),CHAR(160),""),CHAR(10),"")),
TRIM(SUBSTITUTE(SUBSTITUTE(Category_Map!$A$3:$A$28,CHAR(160),""),CHAR(10),"")),0)),
"Not Found")</f>
        <v>Clothing and Footwear</v>
      </c>
      <c r="J7141" t="str">
        <f t="shared" si="111"/>
        <v>Post-COVID</v>
      </c>
    </row>
    <row r="7142" spans="1:10" x14ac:dyDescent="0.35">
      <c r="A7142" t="s">
        <v>33</v>
      </c>
      <c r="B7142">
        <v>2020</v>
      </c>
      <c r="C7142" t="s">
        <v>42</v>
      </c>
      <c r="D7142">
        <v>154</v>
      </c>
      <c r="E7142">
        <v>9</v>
      </c>
      <c r="F7142" s="1">
        <v>44075</v>
      </c>
      <c r="G7142" t="s">
        <v>19</v>
      </c>
      <c r="H7142">
        <v>148.1</v>
      </c>
      <c r="I7142" t="str" cm="1">
        <f t="array" ref="I7142">IFERROR(
INDEX(Category_Map!$B$3:$B$28,
MATCH(TRIM(SUBSTITUTE(SUBSTITUTE(CLEAN(G7142),CHAR(160),""),CHAR(10),"")),
TRIM(SUBSTITUTE(SUBSTITUTE(Category_Map!$A$3:$A$28,CHAR(160),""),CHAR(10),"")),0)),
"Not Found")</f>
        <v>Clothing and Footwear</v>
      </c>
      <c r="J7142" t="str">
        <f t="shared" si="111"/>
        <v>Post-COVID</v>
      </c>
    </row>
    <row r="7143" spans="1:10" x14ac:dyDescent="0.35">
      <c r="A7143" t="s">
        <v>33</v>
      </c>
      <c r="B7143">
        <v>2020</v>
      </c>
      <c r="C7143" t="s">
        <v>42</v>
      </c>
      <c r="D7143">
        <v>154</v>
      </c>
      <c r="E7143">
        <v>9</v>
      </c>
      <c r="F7143" s="1">
        <v>44075</v>
      </c>
      <c r="G7143" t="s">
        <v>20</v>
      </c>
      <c r="H7143">
        <v>156.30000000000001</v>
      </c>
      <c r="I7143" t="str" cm="1">
        <f t="array" ref="I7143">IFERROR(
INDEX(Category_Map!$B$3:$B$28,
MATCH(TRIM(SUBSTITUTE(SUBSTITUTE(CLEAN(G7143),CHAR(160),""),CHAR(10),"")),
TRIM(SUBSTITUTE(SUBSTITUTE(Category_Map!$A$3:$A$28,CHAR(160),""),CHAR(10),"")),0)),
"Not Found")</f>
        <v>Housing and Utilities</v>
      </c>
      <c r="J7143" t="str">
        <f t="shared" si="111"/>
        <v>Post-COVID</v>
      </c>
    </row>
    <row r="7144" spans="1:10" x14ac:dyDescent="0.35">
      <c r="A7144" t="s">
        <v>33</v>
      </c>
      <c r="B7144">
        <v>2020</v>
      </c>
      <c r="C7144" t="s">
        <v>42</v>
      </c>
      <c r="D7144">
        <v>154</v>
      </c>
      <c r="E7144">
        <v>9</v>
      </c>
      <c r="F7144" s="1">
        <v>44075</v>
      </c>
      <c r="G7144" t="s">
        <v>21</v>
      </c>
      <c r="H7144">
        <v>137.19999999999999</v>
      </c>
      <c r="I7144" t="str" cm="1">
        <f t="array" ref="I7144">IFERROR(
INDEX(Category_Map!$B$3:$B$28,
MATCH(TRIM(SUBSTITUTE(SUBSTITUTE(CLEAN(G7144),CHAR(160),""),CHAR(10),"")),
TRIM(SUBSTITUTE(SUBSTITUTE(Category_Map!$A$3:$A$28,CHAR(160),""),CHAR(10),"")),0)),
"Not Found")</f>
        <v>Fuel and Energy</v>
      </c>
      <c r="J7144" t="str">
        <f t="shared" si="111"/>
        <v>Post-COVID</v>
      </c>
    </row>
    <row r="7145" spans="1:10" x14ac:dyDescent="0.35">
      <c r="A7145" t="s">
        <v>33</v>
      </c>
      <c r="B7145">
        <v>2020</v>
      </c>
      <c r="C7145" t="s">
        <v>42</v>
      </c>
      <c r="D7145">
        <v>154</v>
      </c>
      <c r="E7145">
        <v>9</v>
      </c>
      <c r="F7145" s="1">
        <v>44075</v>
      </c>
      <c r="G7145" t="s">
        <v>22</v>
      </c>
      <c r="H7145">
        <v>145.4</v>
      </c>
      <c r="I7145" t="str" cm="1">
        <f t="array" ref="I7145">IFERROR(
INDEX(Category_Map!$B$3:$B$28,
MATCH(TRIM(SUBSTITUTE(SUBSTITUTE(CLEAN(G7145),CHAR(160),""),CHAR(10),"")),
TRIM(SUBSTITUTE(SUBSTITUTE(Category_Map!$A$3:$A$28,CHAR(160),""),CHAR(10),"")),0)),
"Not Found")</f>
        <v>Household goods and services</v>
      </c>
      <c r="J7145" t="str">
        <f t="shared" si="111"/>
        <v>Post-COVID</v>
      </c>
    </row>
    <row r="7146" spans="1:10" x14ac:dyDescent="0.35">
      <c r="A7146" t="s">
        <v>33</v>
      </c>
      <c r="B7146">
        <v>2020</v>
      </c>
      <c r="C7146" t="s">
        <v>42</v>
      </c>
      <c r="D7146">
        <v>154</v>
      </c>
      <c r="E7146">
        <v>9</v>
      </c>
      <c r="F7146" s="1">
        <v>44075</v>
      </c>
      <c r="G7146" t="s">
        <v>23</v>
      </c>
      <c r="H7146">
        <v>150</v>
      </c>
      <c r="I7146" t="str" cm="1">
        <f t="array" ref="I7146">IFERROR(
INDEX(Category_Map!$B$3:$B$28,
MATCH(TRIM(SUBSTITUTE(SUBSTITUTE(CLEAN(G7146),CHAR(160),""),CHAR(10),"")),
TRIM(SUBSTITUTE(SUBSTITUTE(Category_Map!$A$3:$A$28,CHAR(160),""),CHAR(10),"")),0)),
"Not Found")</f>
        <v>Health</v>
      </c>
      <c r="J7146" t="str">
        <f t="shared" si="111"/>
        <v>Post-COVID</v>
      </c>
    </row>
    <row r="7147" spans="1:10" x14ac:dyDescent="0.35">
      <c r="A7147" t="s">
        <v>33</v>
      </c>
      <c r="B7147">
        <v>2020</v>
      </c>
      <c r="C7147" t="s">
        <v>42</v>
      </c>
      <c r="D7147">
        <v>154</v>
      </c>
      <c r="E7147">
        <v>9</v>
      </c>
      <c r="F7147" s="1">
        <v>44075</v>
      </c>
      <c r="G7147" t="s">
        <v>24</v>
      </c>
      <c r="H7147">
        <v>135.1</v>
      </c>
      <c r="I7147" t="str" cm="1">
        <f t="array" ref="I7147">IFERROR(
INDEX(Category_Map!$B$3:$B$28,
MATCH(TRIM(SUBSTITUTE(SUBSTITUTE(CLEAN(G7147),CHAR(160),""),CHAR(10),"")),
TRIM(SUBSTITUTE(SUBSTITUTE(Category_Map!$A$3:$A$28,CHAR(160),""),CHAR(10),"")),0)),
"Not Found")</f>
        <v>Transport &amp; Communication</v>
      </c>
      <c r="J7147" t="str">
        <f t="shared" si="111"/>
        <v>Post-COVID</v>
      </c>
    </row>
    <row r="7148" spans="1:10" x14ac:dyDescent="0.35">
      <c r="A7148" t="s">
        <v>33</v>
      </c>
      <c r="B7148">
        <v>2020</v>
      </c>
      <c r="C7148" t="s">
        <v>42</v>
      </c>
      <c r="D7148">
        <v>154</v>
      </c>
      <c r="E7148">
        <v>9</v>
      </c>
      <c r="F7148" s="1">
        <v>44075</v>
      </c>
      <c r="G7148" t="s">
        <v>25</v>
      </c>
      <c r="H7148">
        <v>141.80000000000001</v>
      </c>
      <c r="I7148" t="str" cm="1">
        <f t="array" ref="I7148">IFERROR(
INDEX(Category_Map!$B$3:$B$28,
MATCH(TRIM(SUBSTITUTE(SUBSTITUTE(CLEAN(G7148),CHAR(160),""),CHAR(10),"")),
TRIM(SUBSTITUTE(SUBSTITUTE(Category_Map!$A$3:$A$28,CHAR(160),""),CHAR(10),"")),0)),
"Not Found")</f>
        <v>Recreation and Personal Care</v>
      </c>
      <c r="J7148" t="str">
        <f t="shared" si="111"/>
        <v>Post-COVID</v>
      </c>
    </row>
    <row r="7149" spans="1:10" x14ac:dyDescent="0.35">
      <c r="A7149" t="s">
        <v>33</v>
      </c>
      <c r="B7149">
        <v>2020</v>
      </c>
      <c r="C7149" t="s">
        <v>42</v>
      </c>
      <c r="D7149">
        <v>154</v>
      </c>
      <c r="E7149">
        <v>9</v>
      </c>
      <c r="F7149" s="1">
        <v>44075</v>
      </c>
      <c r="G7149" t="s">
        <v>26</v>
      </c>
      <c r="H7149">
        <v>154.9</v>
      </c>
      <c r="I7149" t="str" cm="1">
        <f t="array" ref="I7149">IFERROR(
INDEX(Category_Map!$B$3:$B$28,
MATCH(TRIM(SUBSTITUTE(SUBSTITUTE(CLEAN(G7149),CHAR(160),""),CHAR(10),"")),
TRIM(SUBSTITUTE(SUBSTITUTE(Category_Map!$A$3:$A$28,CHAR(160),""),CHAR(10),"")),0)),
"Not Found")</f>
        <v>Education</v>
      </c>
      <c r="J7149" t="str">
        <f t="shared" si="111"/>
        <v>Post-COVID</v>
      </c>
    </row>
    <row r="7150" spans="1:10" x14ac:dyDescent="0.35">
      <c r="A7150" t="s">
        <v>33</v>
      </c>
      <c r="B7150">
        <v>2020</v>
      </c>
      <c r="C7150" t="s">
        <v>42</v>
      </c>
      <c r="D7150">
        <v>154</v>
      </c>
      <c r="E7150">
        <v>9</v>
      </c>
      <c r="F7150" s="1">
        <v>44075</v>
      </c>
      <c r="G7150" t="s">
        <v>27</v>
      </c>
      <c r="H7150">
        <v>159.80000000000001</v>
      </c>
      <c r="I7150" t="str" cm="1">
        <f t="array" ref="I7150">IFERROR(
INDEX(Category_Map!$B$3:$B$28,
MATCH(TRIM(SUBSTITUTE(SUBSTITUTE(CLEAN(G7150),CHAR(160),""),CHAR(10),"")),
TRIM(SUBSTITUTE(SUBSTITUTE(Category_Map!$A$3:$A$28,CHAR(160),""),CHAR(10),"")),0)),
"Not Found")</f>
        <v>Personal care and effects</v>
      </c>
      <c r="J7150" t="str">
        <f t="shared" si="111"/>
        <v>Post-COVID</v>
      </c>
    </row>
    <row r="7151" spans="1:10" x14ac:dyDescent="0.35">
      <c r="A7151" t="s">
        <v>33</v>
      </c>
      <c r="B7151">
        <v>2020</v>
      </c>
      <c r="C7151" t="s">
        <v>42</v>
      </c>
      <c r="D7151">
        <v>154</v>
      </c>
      <c r="E7151">
        <v>9</v>
      </c>
      <c r="F7151" s="1">
        <v>44075</v>
      </c>
      <c r="G7151" t="s">
        <v>28</v>
      </c>
      <c r="H7151">
        <v>146</v>
      </c>
      <c r="I7151" t="str" cm="1">
        <f t="array" ref="I7151">IFERROR(
INDEX(Category_Map!$B$3:$B$28,
MATCH(TRIM(SUBSTITUTE(SUBSTITUTE(CLEAN(G7151),CHAR(160),""),CHAR(10),"")),
TRIM(SUBSTITUTE(SUBSTITUTE(Category_Map!$A$3:$A$28,CHAR(160),""),CHAR(10),"")),0)),
"Not Found")</f>
        <v>Miscellaneous</v>
      </c>
      <c r="J7151" t="str">
        <f t="shared" si="111"/>
        <v>Post-COVID</v>
      </c>
    </row>
    <row r="7152" spans="1:10" x14ac:dyDescent="0.35">
      <c r="A7152" t="s">
        <v>34</v>
      </c>
      <c r="B7152">
        <v>2020</v>
      </c>
      <c r="C7152" t="s">
        <v>42</v>
      </c>
      <c r="D7152">
        <v>154.69999999999999</v>
      </c>
      <c r="E7152">
        <v>9</v>
      </c>
      <c r="F7152" s="1">
        <v>44075</v>
      </c>
      <c r="G7152" t="s">
        <v>3</v>
      </c>
      <c r="H7152">
        <v>148.4</v>
      </c>
      <c r="I7152" t="str" cm="1">
        <f t="array" ref="I7152">IFERROR(
INDEX(Category_Map!$B$3:$B$28,
MATCH(TRIM(SUBSTITUTE(SUBSTITUTE(CLEAN(G7152),CHAR(160),""),CHAR(10),"")),
TRIM(SUBSTITUTE(SUBSTITUTE(Category_Map!$A$3:$A$28,CHAR(160),""),CHAR(10),"")),0)),
"Not Found")</f>
        <v>Food</v>
      </c>
      <c r="J7152" t="str">
        <f t="shared" si="111"/>
        <v>Post-COVID</v>
      </c>
    </row>
    <row r="7153" spans="1:10" x14ac:dyDescent="0.35">
      <c r="A7153" t="s">
        <v>34</v>
      </c>
      <c r="B7153">
        <v>2020</v>
      </c>
      <c r="C7153" t="s">
        <v>42</v>
      </c>
      <c r="D7153">
        <v>154.69999999999999</v>
      </c>
      <c r="E7153">
        <v>9</v>
      </c>
      <c r="F7153" s="1">
        <v>44075</v>
      </c>
      <c r="G7153" t="s">
        <v>4</v>
      </c>
      <c r="H7153">
        <v>187.1</v>
      </c>
      <c r="I7153" t="str" cm="1">
        <f t="array" ref="I7153">IFERROR(
INDEX(Category_Map!$B$3:$B$28,
MATCH(TRIM(SUBSTITUTE(SUBSTITUTE(CLEAN(G7153),CHAR(160),""),CHAR(10),"")),
TRIM(SUBSTITUTE(SUBSTITUTE(Category_Map!$A$3:$A$28,CHAR(160),""),CHAR(10),"")),0)),
"Not Found")</f>
        <v>Food</v>
      </c>
      <c r="J7153" t="str">
        <f t="shared" si="111"/>
        <v>Post-COVID</v>
      </c>
    </row>
    <row r="7154" spans="1:10" x14ac:dyDescent="0.35">
      <c r="A7154" t="s">
        <v>34</v>
      </c>
      <c r="B7154">
        <v>2020</v>
      </c>
      <c r="C7154" t="s">
        <v>42</v>
      </c>
      <c r="D7154">
        <v>154.69999999999999</v>
      </c>
      <c r="E7154">
        <v>9</v>
      </c>
      <c r="F7154" s="1">
        <v>44075</v>
      </c>
      <c r="G7154" t="s">
        <v>5</v>
      </c>
      <c r="H7154">
        <v>152.5</v>
      </c>
      <c r="I7154" t="str" cm="1">
        <f t="array" ref="I7154">IFERROR(
INDEX(Category_Map!$B$3:$B$28,
MATCH(TRIM(SUBSTITUTE(SUBSTITUTE(CLEAN(G7154),CHAR(160),""),CHAR(10),"")),
TRIM(SUBSTITUTE(SUBSTITUTE(Category_Map!$A$3:$A$28,CHAR(160),""),CHAR(10),"")),0)),
"Not Found")</f>
        <v>Food</v>
      </c>
      <c r="J7154" t="str">
        <f t="shared" si="111"/>
        <v>Post-COVID</v>
      </c>
    </row>
    <row r="7155" spans="1:10" x14ac:dyDescent="0.35">
      <c r="A7155" t="s">
        <v>34</v>
      </c>
      <c r="B7155">
        <v>2020</v>
      </c>
      <c r="C7155" t="s">
        <v>42</v>
      </c>
      <c r="D7155">
        <v>154.69999999999999</v>
      </c>
      <c r="E7155">
        <v>9</v>
      </c>
      <c r="F7155" s="1">
        <v>44075</v>
      </c>
      <c r="G7155" t="s">
        <v>6</v>
      </c>
      <c r="H7155">
        <v>153.6</v>
      </c>
      <c r="I7155" t="str" cm="1">
        <f t="array" ref="I7155">IFERROR(
INDEX(Category_Map!$B$3:$B$28,
MATCH(TRIM(SUBSTITUTE(SUBSTITUTE(CLEAN(G7155),CHAR(160),""),CHAR(10),"")),
TRIM(SUBSTITUTE(SUBSTITUTE(Category_Map!$A$3:$A$28,CHAR(160),""),CHAR(10),"")),0)),
"Not Found")</f>
        <v>Food</v>
      </c>
      <c r="J7155" t="str">
        <f t="shared" si="111"/>
        <v>Post-COVID</v>
      </c>
    </row>
    <row r="7156" spans="1:10" x14ac:dyDescent="0.35">
      <c r="A7156" t="s">
        <v>34</v>
      </c>
      <c r="B7156">
        <v>2020</v>
      </c>
      <c r="C7156" t="s">
        <v>42</v>
      </c>
      <c r="D7156">
        <v>154.69999999999999</v>
      </c>
      <c r="E7156">
        <v>9</v>
      </c>
      <c r="F7156" s="1">
        <v>44075</v>
      </c>
      <c r="G7156" t="s">
        <v>7</v>
      </c>
      <c r="H7156">
        <v>138.19999999999999</v>
      </c>
      <c r="I7156" t="str" cm="1">
        <f t="array" ref="I7156">IFERROR(
INDEX(Category_Map!$B$3:$B$28,
MATCH(TRIM(SUBSTITUTE(SUBSTITUTE(CLEAN(G7156),CHAR(160),""),CHAR(10),"")),
TRIM(SUBSTITUTE(SUBSTITUTE(Category_Map!$A$3:$A$28,CHAR(160),""),CHAR(10),"")),0)),
"Not Found")</f>
        <v>Food</v>
      </c>
      <c r="J7156" t="str">
        <f t="shared" si="111"/>
        <v>Post-COVID</v>
      </c>
    </row>
    <row r="7157" spans="1:10" x14ac:dyDescent="0.35">
      <c r="A7157" t="s">
        <v>34</v>
      </c>
      <c r="B7157">
        <v>2020</v>
      </c>
      <c r="C7157" t="s">
        <v>42</v>
      </c>
      <c r="D7157">
        <v>154.69999999999999</v>
      </c>
      <c r="E7157">
        <v>9</v>
      </c>
      <c r="F7157" s="1">
        <v>44075</v>
      </c>
      <c r="G7157" t="s">
        <v>8</v>
      </c>
      <c r="H7157">
        <v>150.9</v>
      </c>
      <c r="I7157" t="str" cm="1">
        <f t="array" ref="I7157">IFERROR(
INDEX(Category_Map!$B$3:$B$28,
MATCH(TRIM(SUBSTITUTE(SUBSTITUTE(CLEAN(G7157),CHAR(160),""),CHAR(10),"")),
TRIM(SUBSTITUTE(SUBSTITUTE(Category_Map!$A$3:$A$28,CHAR(160),""),CHAR(10),"")),0)),
"Not Found")</f>
        <v>Food</v>
      </c>
      <c r="J7157" t="str">
        <f t="shared" si="111"/>
        <v>Post-COVID</v>
      </c>
    </row>
    <row r="7158" spans="1:10" x14ac:dyDescent="0.35">
      <c r="A7158" t="s">
        <v>34</v>
      </c>
      <c r="B7158">
        <v>2020</v>
      </c>
      <c r="C7158" t="s">
        <v>42</v>
      </c>
      <c r="D7158">
        <v>154.69999999999999</v>
      </c>
      <c r="E7158">
        <v>9</v>
      </c>
      <c r="F7158" s="1">
        <v>44075</v>
      </c>
      <c r="G7158" t="s">
        <v>9</v>
      </c>
      <c r="H7158">
        <v>186.7</v>
      </c>
      <c r="I7158" t="str" cm="1">
        <f t="array" ref="I7158">IFERROR(
INDEX(Category_Map!$B$3:$B$28,
MATCH(TRIM(SUBSTITUTE(SUBSTITUTE(CLEAN(G7158),CHAR(160),""),CHAR(10),"")),
TRIM(SUBSTITUTE(SUBSTITUTE(Category_Map!$A$3:$A$28,CHAR(160),""),CHAR(10),"")),0)),
"Not Found")</f>
        <v>Food</v>
      </c>
      <c r="J7158" t="str">
        <f t="shared" si="111"/>
        <v>Post-COVID</v>
      </c>
    </row>
    <row r="7159" spans="1:10" x14ac:dyDescent="0.35">
      <c r="A7159" t="s">
        <v>34</v>
      </c>
      <c r="B7159">
        <v>2020</v>
      </c>
      <c r="C7159" t="s">
        <v>42</v>
      </c>
      <c r="D7159">
        <v>154.69999999999999</v>
      </c>
      <c r="E7159">
        <v>9</v>
      </c>
      <c r="F7159" s="1">
        <v>44075</v>
      </c>
      <c r="G7159" t="s">
        <v>10</v>
      </c>
      <c r="H7159">
        <v>149.80000000000001</v>
      </c>
      <c r="I7159" t="str" cm="1">
        <f t="array" ref="I7159">IFERROR(
INDEX(Category_Map!$B$3:$B$28,
MATCH(TRIM(SUBSTITUTE(SUBSTITUTE(CLEAN(G7159),CHAR(160),""),CHAR(10),"")),
TRIM(SUBSTITUTE(SUBSTITUTE(Category_Map!$A$3:$A$28,CHAR(160),""),CHAR(10),"")),0)),
"Not Found")</f>
        <v>Food</v>
      </c>
      <c r="J7159" t="str">
        <f t="shared" si="111"/>
        <v>Post-COVID</v>
      </c>
    </row>
    <row r="7160" spans="1:10" x14ac:dyDescent="0.35">
      <c r="A7160" t="s">
        <v>34</v>
      </c>
      <c r="B7160">
        <v>2020</v>
      </c>
      <c r="C7160" t="s">
        <v>42</v>
      </c>
      <c r="D7160">
        <v>154.69999999999999</v>
      </c>
      <c r="E7160">
        <v>9</v>
      </c>
      <c r="F7160" s="1">
        <v>44075</v>
      </c>
      <c r="G7160" t="s">
        <v>11</v>
      </c>
      <c r="H7160">
        <v>116.4</v>
      </c>
      <c r="I7160" t="str" cm="1">
        <f t="array" ref="I7160">IFERROR(
INDEX(Category_Map!$B$3:$B$28,
MATCH(TRIM(SUBSTITUTE(SUBSTITUTE(CLEAN(G7160),CHAR(160),""),CHAR(10),"")),
TRIM(SUBSTITUTE(SUBSTITUTE(Category_Map!$A$3:$A$28,CHAR(160),""),CHAR(10),"")),0)),
"Not Found")</f>
        <v>Food</v>
      </c>
      <c r="J7160" t="str">
        <f t="shared" si="111"/>
        <v>Post-COVID</v>
      </c>
    </row>
    <row r="7161" spans="1:10" x14ac:dyDescent="0.35">
      <c r="A7161" t="s">
        <v>34</v>
      </c>
      <c r="B7161">
        <v>2020</v>
      </c>
      <c r="C7161" t="s">
        <v>42</v>
      </c>
      <c r="D7161">
        <v>154.69999999999999</v>
      </c>
      <c r="E7161">
        <v>9</v>
      </c>
      <c r="F7161" s="1">
        <v>44075</v>
      </c>
      <c r="G7161" t="s">
        <v>12</v>
      </c>
      <c r="H7161">
        <v>160.30000000000001</v>
      </c>
      <c r="I7161" t="str" cm="1">
        <f t="array" ref="I7161">IFERROR(
INDEX(Category_Map!$B$3:$B$28,
MATCH(TRIM(SUBSTITUTE(SUBSTITUTE(CLEAN(G7161),CHAR(160),""),CHAR(10),"")),
TRIM(SUBSTITUTE(SUBSTITUTE(Category_Map!$A$3:$A$28,CHAR(160),""),CHAR(10),"")),0)),
"Not Found")</f>
        <v>Food</v>
      </c>
      <c r="J7161" t="str">
        <f t="shared" si="111"/>
        <v>Post-COVID</v>
      </c>
    </row>
    <row r="7162" spans="1:10" x14ac:dyDescent="0.35">
      <c r="A7162" t="s">
        <v>34</v>
      </c>
      <c r="B7162">
        <v>2020</v>
      </c>
      <c r="C7162" t="s">
        <v>42</v>
      </c>
      <c r="D7162">
        <v>154.69999999999999</v>
      </c>
      <c r="E7162">
        <v>9</v>
      </c>
      <c r="F7162" s="1">
        <v>44075</v>
      </c>
      <c r="G7162" t="s">
        <v>13</v>
      </c>
      <c r="H7162">
        <v>142.19999999999999</v>
      </c>
      <c r="I7162" t="str" cm="1">
        <f t="array" ref="I7162">IFERROR(
INDEX(Category_Map!$B$3:$B$28,
MATCH(TRIM(SUBSTITUTE(SUBSTITUTE(CLEAN(G7162),CHAR(160),""),CHAR(10),"")),
TRIM(SUBSTITUTE(SUBSTITUTE(Category_Map!$A$3:$A$28,CHAR(160),""),CHAR(10),"")),0)),
"Not Found")</f>
        <v>Food and beverages</v>
      </c>
      <c r="J7162" t="str">
        <f t="shared" si="111"/>
        <v>Post-COVID</v>
      </c>
    </row>
    <row r="7163" spans="1:10" x14ac:dyDescent="0.35">
      <c r="A7163" t="s">
        <v>34</v>
      </c>
      <c r="B7163">
        <v>2020</v>
      </c>
      <c r="C7163" t="s">
        <v>42</v>
      </c>
      <c r="D7163">
        <v>154.69999999999999</v>
      </c>
      <c r="E7163">
        <v>9</v>
      </c>
      <c r="F7163" s="1">
        <v>44075</v>
      </c>
      <c r="G7163" t="s">
        <v>14</v>
      </c>
      <c r="H7163">
        <v>162.9</v>
      </c>
      <c r="I7163" t="str" cm="1">
        <f t="array" ref="I7163">IFERROR(
INDEX(Category_Map!$B$3:$B$28,
MATCH(TRIM(SUBSTITUTE(SUBSTITUTE(CLEAN(G7163),CHAR(160),""),CHAR(10),"")),
TRIM(SUBSTITUTE(SUBSTITUTE(Category_Map!$A$3:$A$28,CHAR(160),""),CHAR(10),"")),0)),
"Not Found")</f>
        <v>Food and beverages</v>
      </c>
      <c r="J7163" t="str">
        <f t="shared" si="111"/>
        <v>Post-COVID</v>
      </c>
    </row>
    <row r="7164" spans="1:10" x14ac:dyDescent="0.35">
      <c r="A7164" t="s">
        <v>34</v>
      </c>
      <c r="B7164">
        <v>2020</v>
      </c>
      <c r="C7164" t="s">
        <v>42</v>
      </c>
      <c r="D7164">
        <v>154.69999999999999</v>
      </c>
      <c r="E7164">
        <v>9</v>
      </c>
      <c r="F7164" s="1">
        <v>44075</v>
      </c>
      <c r="G7164" t="s">
        <v>15</v>
      </c>
      <c r="H7164">
        <v>158</v>
      </c>
      <c r="I7164" t="str" cm="1">
        <f t="array" ref="I7164">IFERROR(
INDEX(Category_Map!$B$3:$B$28,
MATCH(TRIM(SUBSTITUTE(SUBSTITUTE(CLEAN(G7164),CHAR(160),""),CHAR(10),"")),
TRIM(SUBSTITUTE(SUBSTITUTE(Category_Map!$A$3:$A$28,CHAR(160),""),CHAR(10),"")),0)),
"Not Found")</f>
        <v>Food and beverages</v>
      </c>
      <c r="J7164" t="str">
        <f t="shared" si="111"/>
        <v>Post-COVID</v>
      </c>
    </row>
    <row r="7165" spans="1:10" x14ac:dyDescent="0.35">
      <c r="A7165" t="s">
        <v>34</v>
      </c>
      <c r="B7165">
        <v>2020</v>
      </c>
      <c r="C7165" t="s">
        <v>42</v>
      </c>
      <c r="D7165">
        <v>154.69999999999999</v>
      </c>
      <c r="E7165">
        <v>9</v>
      </c>
      <c r="F7165" s="1">
        <v>44075</v>
      </c>
      <c r="G7165" t="s">
        <v>16</v>
      </c>
      <c r="H7165">
        <v>184.4</v>
      </c>
      <c r="I7165" t="str" cm="1">
        <f t="array" ref="I7165">IFERROR(
INDEX(Category_Map!$B$3:$B$28,
MATCH(TRIM(SUBSTITUTE(SUBSTITUTE(CLEAN(G7165),CHAR(160),""),CHAR(10),"")),
TRIM(SUBSTITUTE(SUBSTITUTE(Category_Map!$A$3:$A$28,CHAR(160),""),CHAR(10),"")),0)),
"Not Found")</f>
        <v>Miscellaneous</v>
      </c>
      <c r="J7165" t="str">
        <f t="shared" si="111"/>
        <v>Post-COVID</v>
      </c>
    </row>
    <row r="7166" spans="1:10" x14ac:dyDescent="0.35">
      <c r="A7166" t="s">
        <v>34</v>
      </c>
      <c r="B7166">
        <v>2020</v>
      </c>
      <c r="C7166" t="s">
        <v>42</v>
      </c>
      <c r="D7166">
        <v>154.69999999999999</v>
      </c>
      <c r="E7166">
        <v>9</v>
      </c>
      <c r="F7166" s="1">
        <v>44075</v>
      </c>
      <c r="G7166" t="s">
        <v>17</v>
      </c>
      <c r="H7166">
        <v>153.4</v>
      </c>
      <c r="I7166" t="str" cm="1">
        <f t="array" ref="I7166">IFERROR(
INDEX(Category_Map!$B$3:$B$28,
MATCH(TRIM(SUBSTITUTE(SUBSTITUTE(CLEAN(G7166),CHAR(160),""),CHAR(10),"")),
TRIM(SUBSTITUTE(SUBSTITUTE(Category_Map!$A$3:$A$28,CHAR(160),""),CHAR(10),"")),0)),
"Not Found")</f>
        <v>Clothing and Footwear</v>
      </c>
      <c r="J7166" t="str">
        <f t="shared" si="111"/>
        <v>Post-COVID</v>
      </c>
    </row>
    <row r="7167" spans="1:10" x14ac:dyDescent="0.35">
      <c r="A7167" t="s">
        <v>34</v>
      </c>
      <c r="B7167">
        <v>2020</v>
      </c>
      <c r="C7167" t="s">
        <v>42</v>
      </c>
      <c r="D7167">
        <v>154.69999999999999</v>
      </c>
      <c r="E7167">
        <v>9</v>
      </c>
      <c r="F7167" s="1">
        <v>44075</v>
      </c>
      <c r="G7167" t="s">
        <v>18</v>
      </c>
      <c r="H7167">
        <v>144.30000000000001</v>
      </c>
      <c r="I7167" t="str" cm="1">
        <f t="array" ref="I7167">IFERROR(
INDEX(Category_Map!$B$3:$B$28,
MATCH(TRIM(SUBSTITUTE(SUBSTITUTE(CLEAN(G7167),CHAR(160),""),CHAR(10),"")),
TRIM(SUBSTITUTE(SUBSTITUTE(Category_Map!$A$3:$A$28,CHAR(160),""),CHAR(10),"")),0)),
"Not Found")</f>
        <v>Clothing and Footwear</v>
      </c>
      <c r="J7167" t="str">
        <f t="shared" si="111"/>
        <v>Post-COVID</v>
      </c>
    </row>
    <row r="7168" spans="1:10" x14ac:dyDescent="0.35">
      <c r="A7168" t="s">
        <v>34</v>
      </c>
      <c r="B7168">
        <v>2020</v>
      </c>
      <c r="C7168" t="s">
        <v>42</v>
      </c>
      <c r="D7168">
        <v>154.69999999999999</v>
      </c>
      <c r="E7168">
        <v>9</v>
      </c>
      <c r="F7168" s="1">
        <v>44075</v>
      </c>
      <c r="G7168" t="s">
        <v>19</v>
      </c>
      <c r="H7168">
        <v>152</v>
      </c>
      <c r="I7168" t="str" cm="1">
        <f t="array" ref="I7168">IFERROR(
INDEX(Category_Map!$B$3:$B$28,
MATCH(TRIM(SUBSTITUTE(SUBSTITUTE(CLEAN(G7168),CHAR(160),""),CHAR(10),"")),
TRIM(SUBSTITUTE(SUBSTITUTE(Category_Map!$A$3:$A$28,CHAR(160),""),CHAR(10),"")),0)),
"Not Found")</f>
        <v>Clothing and Footwear</v>
      </c>
      <c r="J7168" t="str">
        <f t="shared" si="111"/>
        <v>Post-COVID</v>
      </c>
    </row>
    <row r="7169" spans="1:10" x14ac:dyDescent="0.35">
      <c r="A7169" t="s">
        <v>34</v>
      </c>
      <c r="B7169">
        <v>2020</v>
      </c>
      <c r="C7169" t="s">
        <v>42</v>
      </c>
      <c r="D7169">
        <v>154.69999999999999</v>
      </c>
      <c r="E7169">
        <v>9</v>
      </c>
      <c r="F7169" s="1">
        <v>44075</v>
      </c>
      <c r="G7169" t="s">
        <v>20</v>
      </c>
      <c r="H7169">
        <v>156.30000000000001</v>
      </c>
      <c r="I7169" t="str" cm="1">
        <f t="array" ref="I7169">IFERROR(
INDEX(Category_Map!$B$3:$B$28,
MATCH(TRIM(SUBSTITUTE(SUBSTITUTE(CLEAN(G7169),CHAR(160),""),CHAR(10),"")),
TRIM(SUBSTITUTE(SUBSTITUTE(Category_Map!$A$3:$A$28,CHAR(160),""),CHAR(10),"")),0)),
"Not Found")</f>
        <v>Housing and Utilities</v>
      </c>
      <c r="J7169" t="str">
        <f t="shared" si="111"/>
        <v>Post-COVID</v>
      </c>
    </row>
    <row r="7170" spans="1:10" x14ac:dyDescent="0.35">
      <c r="A7170" t="s">
        <v>34</v>
      </c>
      <c r="B7170">
        <v>2020</v>
      </c>
      <c r="C7170" t="s">
        <v>42</v>
      </c>
      <c r="D7170">
        <v>154.69999999999999</v>
      </c>
      <c r="E7170">
        <v>9</v>
      </c>
      <c r="F7170" s="1">
        <v>44075</v>
      </c>
      <c r="G7170" t="s">
        <v>21</v>
      </c>
      <c r="H7170">
        <v>142.9</v>
      </c>
      <c r="I7170" t="str" cm="1">
        <f t="array" ref="I7170">IFERROR(
INDEX(Category_Map!$B$3:$B$28,
MATCH(TRIM(SUBSTITUTE(SUBSTITUTE(CLEAN(G7170),CHAR(160),""),CHAR(10),"")),
TRIM(SUBSTITUTE(SUBSTITUTE(Category_Map!$A$3:$A$28,CHAR(160),""),CHAR(10),"")),0)),
"Not Found")</f>
        <v>Fuel and Energy</v>
      </c>
      <c r="J7170" t="str">
        <f t="shared" ref="J7170:J7233" si="112">IF(F7170 &lt; DATE(2020,3,1), "Pre-COVID", "Post-COVID")</f>
        <v>Post-COVID</v>
      </c>
    </row>
    <row r="7171" spans="1:10" x14ac:dyDescent="0.35">
      <c r="A7171" t="s">
        <v>34</v>
      </c>
      <c r="B7171">
        <v>2020</v>
      </c>
      <c r="C7171" t="s">
        <v>42</v>
      </c>
      <c r="D7171">
        <v>154.69999999999999</v>
      </c>
      <c r="E7171">
        <v>9</v>
      </c>
      <c r="F7171" s="1">
        <v>44075</v>
      </c>
      <c r="G7171" t="s">
        <v>22</v>
      </c>
      <c r="H7171">
        <v>148.69999999999999</v>
      </c>
      <c r="I7171" t="str" cm="1">
        <f t="array" ref="I7171">IFERROR(
INDEX(Category_Map!$B$3:$B$28,
MATCH(TRIM(SUBSTITUTE(SUBSTITUTE(CLEAN(G7171),CHAR(160),""),CHAR(10),"")),
TRIM(SUBSTITUTE(SUBSTITUTE(Category_Map!$A$3:$A$28,CHAR(160),""),CHAR(10),"")),0)),
"Not Found")</f>
        <v>Household goods and services</v>
      </c>
      <c r="J7171" t="str">
        <f t="shared" si="112"/>
        <v>Post-COVID</v>
      </c>
    </row>
    <row r="7172" spans="1:10" x14ac:dyDescent="0.35">
      <c r="A7172" t="s">
        <v>34</v>
      </c>
      <c r="B7172">
        <v>2020</v>
      </c>
      <c r="C7172" t="s">
        <v>42</v>
      </c>
      <c r="D7172">
        <v>154.69999999999999</v>
      </c>
      <c r="E7172">
        <v>9</v>
      </c>
      <c r="F7172" s="1">
        <v>44075</v>
      </c>
      <c r="G7172" t="s">
        <v>23</v>
      </c>
      <c r="H7172">
        <v>155.6</v>
      </c>
      <c r="I7172" t="str" cm="1">
        <f t="array" ref="I7172">IFERROR(
INDEX(Category_Map!$B$3:$B$28,
MATCH(TRIM(SUBSTITUTE(SUBSTITUTE(CLEAN(G7172),CHAR(160),""),CHAR(10),"")),
TRIM(SUBSTITUTE(SUBSTITUTE(Category_Map!$A$3:$A$28,CHAR(160),""),CHAR(10),"")),0)),
"Not Found")</f>
        <v>Health</v>
      </c>
      <c r="J7172" t="str">
        <f t="shared" si="112"/>
        <v>Post-COVID</v>
      </c>
    </row>
    <row r="7173" spans="1:10" x14ac:dyDescent="0.35">
      <c r="A7173" t="s">
        <v>34</v>
      </c>
      <c r="B7173">
        <v>2020</v>
      </c>
      <c r="C7173" t="s">
        <v>42</v>
      </c>
      <c r="D7173">
        <v>154.69999999999999</v>
      </c>
      <c r="E7173">
        <v>9</v>
      </c>
      <c r="F7173" s="1">
        <v>44075</v>
      </c>
      <c r="G7173" t="s">
        <v>24</v>
      </c>
      <c r="H7173">
        <v>139.6</v>
      </c>
      <c r="I7173" t="str" cm="1">
        <f t="array" ref="I7173">IFERROR(
INDEX(Category_Map!$B$3:$B$28,
MATCH(TRIM(SUBSTITUTE(SUBSTITUTE(CLEAN(G7173),CHAR(160),""),CHAR(10),"")),
TRIM(SUBSTITUTE(SUBSTITUTE(Category_Map!$A$3:$A$28,CHAR(160),""),CHAR(10),"")),0)),
"Not Found")</f>
        <v>Transport &amp; Communication</v>
      </c>
      <c r="J7173" t="str">
        <f t="shared" si="112"/>
        <v>Post-COVID</v>
      </c>
    </row>
    <row r="7174" spans="1:10" x14ac:dyDescent="0.35">
      <c r="A7174" t="s">
        <v>34</v>
      </c>
      <c r="B7174">
        <v>2020</v>
      </c>
      <c r="C7174" t="s">
        <v>42</v>
      </c>
      <c r="D7174">
        <v>154.69999999999999</v>
      </c>
      <c r="E7174">
        <v>9</v>
      </c>
      <c r="F7174" s="1">
        <v>44075</v>
      </c>
      <c r="G7174" t="s">
        <v>25</v>
      </c>
      <c r="H7174">
        <v>146.6</v>
      </c>
      <c r="I7174" t="str" cm="1">
        <f t="array" ref="I7174">IFERROR(
INDEX(Category_Map!$B$3:$B$28,
MATCH(TRIM(SUBSTITUTE(SUBSTITUTE(CLEAN(G7174),CHAR(160),""),CHAR(10),"")),
TRIM(SUBSTITUTE(SUBSTITUTE(Category_Map!$A$3:$A$28,CHAR(160),""),CHAR(10),"")),0)),
"Not Found")</f>
        <v>Recreation and Personal Care</v>
      </c>
      <c r="J7174" t="str">
        <f t="shared" si="112"/>
        <v>Post-COVID</v>
      </c>
    </row>
    <row r="7175" spans="1:10" x14ac:dyDescent="0.35">
      <c r="A7175" t="s">
        <v>34</v>
      </c>
      <c r="B7175">
        <v>2020</v>
      </c>
      <c r="C7175" t="s">
        <v>42</v>
      </c>
      <c r="D7175">
        <v>154.69999999999999</v>
      </c>
      <c r="E7175">
        <v>9</v>
      </c>
      <c r="F7175" s="1">
        <v>44075</v>
      </c>
      <c r="G7175" t="s">
        <v>26</v>
      </c>
      <c r="H7175">
        <v>157.5</v>
      </c>
      <c r="I7175" t="str" cm="1">
        <f t="array" ref="I7175">IFERROR(
INDEX(Category_Map!$B$3:$B$28,
MATCH(TRIM(SUBSTITUTE(SUBSTITUTE(CLEAN(G7175),CHAR(160),""),CHAR(10),"")),
TRIM(SUBSTITUTE(SUBSTITUTE(Category_Map!$A$3:$A$28,CHAR(160),""),CHAR(10),"")),0)),
"Not Found")</f>
        <v>Education</v>
      </c>
      <c r="J7175" t="str">
        <f t="shared" si="112"/>
        <v>Post-COVID</v>
      </c>
    </row>
    <row r="7176" spans="1:10" x14ac:dyDescent="0.35">
      <c r="A7176" t="s">
        <v>34</v>
      </c>
      <c r="B7176">
        <v>2020</v>
      </c>
      <c r="C7176" t="s">
        <v>42</v>
      </c>
      <c r="D7176">
        <v>154.69999999999999</v>
      </c>
      <c r="E7176">
        <v>9</v>
      </c>
      <c r="F7176" s="1">
        <v>44075</v>
      </c>
      <c r="G7176" t="s">
        <v>27</v>
      </c>
      <c r="H7176">
        <v>158.4</v>
      </c>
      <c r="I7176" t="str" cm="1">
        <f t="array" ref="I7176">IFERROR(
INDEX(Category_Map!$B$3:$B$28,
MATCH(TRIM(SUBSTITUTE(SUBSTITUTE(CLEAN(G7176),CHAR(160),""),CHAR(10),"")),
TRIM(SUBSTITUTE(SUBSTITUTE(Category_Map!$A$3:$A$28,CHAR(160),""),CHAR(10),"")),0)),
"Not Found")</f>
        <v>Personal care and effects</v>
      </c>
      <c r="J7176" t="str">
        <f t="shared" si="112"/>
        <v>Post-COVID</v>
      </c>
    </row>
    <row r="7177" spans="1:10" x14ac:dyDescent="0.35">
      <c r="A7177" t="s">
        <v>34</v>
      </c>
      <c r="B7177">
        <v>2020</v>
      </c>
      <c r="C7177" t="s">
        <v>42</v>
      </c>
      <c r="D7177">
        <v>154.69999999999999</v>
      </c>
      <c r="E7177">
        <v>9</v>
      </c>
      <c r="F7177" s="1">
        <v>44075</v>
      </c>
      <c r="G7177" t="s">
        <v>28</v>
      </c>
      <c r="H7177">
        <v>150</v>
      </c>
      <c r="I7177" t="str" cm="1">
        <f t="array" ref="I7177">IFERROR(
INDEX(Category_Map!$B$3:$B$28,
MATCH(TRIM(SUBSTITUTE(SUBSTITUTE(CLEAN(G7177),CHAR(160),""),CHAR(10),"")),
TRIM(SUBSTITUTE(SUBSTITUTE(Category_Map!$A$3:$A$28,CHAR(160),""),CHAR(10),"")),0)),
"Not Found")</f>
        <v>Miscellaneous</v>
      </c>
      <c r="J7177" t="str">
        <f t="shared" si="112"/>
        <v>Post-COVID</v>
      </c>
    </row>
    <row r="7178" spans="1:10" x14ac:dyDescent="0.35">
      <c r="A7178" t="s">
        <v>30</v>
      </c>
      <c r="B7178">
        <v>2020</v>
      </c>
      <c r="C7178" t="s">
        <v>43</v>
      </c>
      <c r="D7178">
        <v>157.5</v>
      </c>
      <c r="E7178">
        <v>10</v>
      </c>
      <c r="F7178" s="1">
        <v>44105</v>
      </c>
      <c r="G7178" t="s">
        <v>3</v>
      </c>
      <c r="H7178">
        <v>146</v>
      </c>
      <c r="I7178" t="str" cm="1">
        <f t="array" ref="I7178">IFERROR(
INDEX(Category_Map!$B$3:$B$28,
MATCH(TRIM(SUBSTITUTE(SUBSTITUTE(CLEAN(G7178),CHAR(160),""),CHAR(10),"")),
TRIM(SUBSTITUTE(SUBSTITUTE(Category_Map!$A$3:$A$28,CHAR(160),""),CHAR(10),"")),0)),
"Not Found")</f>
        <v>Food</v>
      </c>
      <c r="J7178" t="str">
        <f t="shared" si="112"/>
        <v>Post-COVID</v>
      </c>
    </row>
    <row r="7179" spans="1:10" x14ac:dyDescent="0.35">
      <c r="A7179" t="s">
        <v>30</v>
      </c>
      <c r="B7179">
        <v>2020</v>
      </c>
      <c r="C7179" t="s">
        <v>43</v>
      </c>
      <c r="D7179">
        <v>157.5</v>
      </c>
      <c r="E7179">
        <v>10</v>
      </c>
      <c r="F7179" s="1">
        <v>44105</v>
      </c>
      <c r="G7179" t="s">
        <v>4</v>
      </c>
      <c r="H7179">
        <v>186.3</v>
      </c>
      <c r="I7179" t="str" cm="1">
        <f t="array" ref="I7179">IFERROR(
INDEX(Category_Map!$B$3:$B$28,
MATCH(TRIM(SUBSTITUTE(SUBSTITUTE(CLEAN(G7179),CHAR(160),""),CHAR(10),"")),
TRIM(SUBSTITUTE(SUBSTITUTE(Category_Map!$A$3:$A$28,CHAR(160),""),CHAR(10),"")),0)),
"Not Found")</f>
        <v>Food</v>
      </c>
      <c r="J7179" t="str">
        <f t="shared" si="112"/>
        <v>Post-COVID</v>
      </c>
    </row>
    <row r="7180" spans="1:10" x14ac:dyDescent="0.35">
      <c r="A7180" t="s">
        <v>30</v>
      </c>
      <c r="B7180">
        <v>2020</v>
      </c>
      <c r="C7180" t="s">
        <v>43</v>
      </c>
      <c r="D7180">
        <v>157.5</v>
      </c>
      <c r="E7180">
        <v>10</v>
      </c>
      <c r="F7180" s="1">
        <v>44105</v>
      </c>
      <c r="G7180" t="s">
        <v>5</v>
      </c>
      <c r="H7180">
        <v>159.19999999999999</v>
      </c>
      <c r="I7180" t="str" cm="1">
        <f t="array" ref="I7180">IFERROR(
INDEX(Category_Map!$B$3:$B$28,
MATCH(TRIM(SUBSTITUTE(SUBSTITUTE(CLEAN(G7180),CHAR(160),""),CHAR(10),"")),
TRIM(SUBSTITUTE(SUBSTITUTE(Category_Map!$A$3:$A$28,CHAR(160),""),CHAR(10),"")),0)),
"Not Found")</f>
        <v>Food</v>
      </c>
      <c r="J7180" t="str">
        <f t="shared" si="112"/>
        <v>Post-COVID</v>
      </c>
    </row>
    <row r="7181" spans="1:10" x14ac:dyDescent="0.35">
      <c r="A7181" t="s">
        <v>30</v>
      </c>
      <c r="B7181">
        <v>2020</v>
      </c>
      <c r="C7181" t="s">
        <v>43</v>
      </c>
      <c r="D7181">
        <v>157.5</v>
      </c>
      <c r="E7181">
        <v>10</v>
      </c>
      <c r="F7181" s="1">
        <v>44105</v>
      </c>
      <c r="G7181" t="s">
        <v>6</v>
      </c>
      <c r="H7181">
        <v>153.6</v>
      </c>
      <c r="I7181" t="str" cm="1">
        <f t="array" ref="I7181">IFERROR(
INDEX(Category_Map!$B$3:$B$28,
MATCH(TRIM(SUBSTITUTE(SUBSTITUTE(CLEAN(G7181),CHAR(160),""),CHAR(10),"")),
TRIM(SUBSTITUTE(SUBSTITUTE(Category_Map!$A$3:$A$28,CHAR(160),""),CHAR(10),"")),0)),
"Not Found")</f>
        <v>Food</v>
      </c>
      <c r="J7181" t="str">
        <f t="shared" si="112"/>
        <v>Post-COVID</v>
      </c>
    </row>
    <row r="7182" spans="1:10" x14ac:dyDescent="0.35">
      <c r="A7182" t="s">
        <v>30</v>
      </c>
      <c r="B7182">
        <v>2020</v>
      </c>
      <c r="C7182" t="s">
        <v>43</v>
      </c>
      <c r="D7182">
        <v>157.5</v>
      </c>
      <c r="E7182">
        <v>10</v>
      </c>
      <c r="F7182" s="1">
        <v>44105</v>
      </c>
      <c r="G7182" t="s">
        <v>7</v>
      </c>
      <c r="H7182">
        <v>142.6</v>
      </c>
      <c r="I7182" t="str" cm="1">
        <f t="array" ref="I7182">IFERROR(
INDEX(Category_Map!$B$3:$B$28,
MATCH(TRIM(SUBSTITUTE(SUBSTITUTE(CLEAN(G7182),CHAR(160),""),CHAR(10),"")),
TRIM(SUBSTITUTE(SUBSTITUTE(Category_Map!$A$3:$A$28,CHAR(160),""),CHAR(10),"")),0)),
"Not Found")</f>
        <v>Food</v>
      </c>
      <c r="J7182" t="str">
        <f t="shared" si="112"/>
        <v>Post-COVID</v>
      </c>
    </row>
    <row r="7183" spans="1:10" x14ac:dyDescent="0.35">
      <c r="A7183" t="s">
        <v>30</v>
      </c>
      <c r="B7183">
        <v>2020</v>
      </c>
      <c r="C7183" t="s">
        <v>43</v>
      </c>
      <c r="D7183">
        <v>157.5</v>
      </c>
      <c r="E7183">
        <v>10</v>
      </c>
      <c r="F7183" s="1">
        <v>44105</v>
      </c>
      <c r="G7183" t="s">
        <v>8</v>
      </c>
      <c r="H7183">
        <v>147.19999999999999</v>
      </c>
      <c r="I7183" t="str" cm="1">
        <f t="array" ref="I7183">IFERROR(
INDEX(Category_Map!$B$3:$B$28,
MATCH(TRIM(SUBSTITUTE(SUBSTITUTE(CLEAN(G7183),CHAR(160),""),CHAR(10),"")),
TRIM(SUBSTITUTE(SUBSTITUTE(Category_Map!$A$3:$A$28,CHAR(160),""),CHAR(10),"")),0)),
"Not Found")</f>
        <v>Food</v>
      </c>
      <c r="J7183" t="str">
        <f t="shared" si="112"/>
        <v>Post-COVID</v>
      </c>
    </row>
    <row r="7184" spans="1:10" x14ac:dyDescent="0.35">
      <c r="A7184" t="s">
        <v>30</v>
      </c>
      <c r="B7184">
        <v>2020</v>
      </c>
      <c r="C7184" t="s">
        <v>43</v>
      </c>
      <c r="D7184">
        <v>157.5</v>
      </c>
      <c r="E7184">
        <v>10</v>
      </c>
      <c r="F7184" s="1">
        <v>44105</v>
      </c>
      <c r="G7184" t="s">
        <v>9</v>
      </c>
      <c r="H7184">
        <v>200.6</v>
      </c>
      <c r="I7184" t="str" cm="1">
        <f t="array" ref="I7184">IFERROR(
INDEX(Category_Map!$B$3:$B$28,
MATCH(TRIM(SUBSTITUTE(SUBSTITUTE(CLEAN(G7184),CHAR(160),""),CHAR(10),"")),
TRIM(SUBSTITUTE(SUBSTITUTE(Category_Map!$A$3:$A$28,CHAR(160),""),CHAR(10),"")),0)),
"Not Found")</f>
        <v>Food</v>
      </c>
      <c r="J7184" t="str">
        <f t="shared" si="112"/>
        <v>Post-COVID</v>
      </c>
    </row>
    <row r="7185" spans="1:10" x14ac:dyDescent="0.35">
      <c r="A7185" t="s">
        <v>30</v>
      </c>
      <c r="B7185">
        <v>2020</v>
      </c>
      <c r="C7185" t="s">
        <v>43</v>
      </c>
      <c r="D7185">
        <v>157.5</v>
      </c>
      <c r="E7185">
        <v>10</v>
      </c>
      <c r="F7185" s="1">
        <v>44105</v>
      </c>
      <c r="G7185" t="s">
        <v>10</v>
      </c>
      <c r="H7185">
        <v>150.30000000000001</v>
      </c>
      <c r="I7185" t="str" cm="1">
        <f t="array" ref="I7185">IFERROR(
INDEX(Category_Map!$B$3:$B$28,
MATCH(TRIM(SUBSTITUTE(SUBSTITUTE(CLEAN(G7185),CHAR(160),""),CHAR(10),"")),
TRIM(SUBSTITUTE(SUBSTITUTE(Category_Map!$A$3:$A$28,CHAR(160),""),CHAR(10),"")),0)),
"Not Found")</f>
        <v>Food</v>
      </c>
      <c r="J7185" t="str">
        <f t="shared" si="112"/>
        <v>Post-COVID</v>
      </c>
    </row>
    <row r="7186" spans="1:10" x14ac:dyDescent="0.35">
      <c r="A7186" t="s">
        <v>30</v>
      </c>
      <c r="B7186">
        <v>2020</v>
      </c>
      <c r="C7186" t="s">
        <v>43</v>
      </c>
      <c r="D7186">
        <v>157.5</v>
      </c>
      <c r="E7186">
        <v>10</v>
      </c>
      <c r="F7186" s="1">
        <v>44105</v>
      </c>
      <c r="G7186" t="s">
        <v>11</v>
      </c>
      <c r="H7186">
        <v>115.3</v>
      </c>
      <c r="I7186" t="str" cm="1">
        <f t="array" ref="I7186">IFERROR(
INDEX(Category_Map!$B$3:$B$28,
MATCH(TRIM(SUBSTITUTE(SUBSTITUTE(CLEAN(G7186),CHAR(160),""),CHAR(10),"")),
TRIM(SUBSTITUTE(SUBSTITUTE(Category_Map!$A$3:$A$28,CHAR(160),""),CHAR(10),"")),0)),
"Not Found")</f>
        <v>Food</v>
      </c>
      <c r="J7186" t="str">
        <f t="shared" si="112"/>
        <v>Post-COVID</v>
      </c>
    </row>
    <row r="7187" spans="1:10" x14ac:dyDescent="0.35">
      <c r="A7187" t="s">
        <v>30</v>
      </c>
      <c r="B7187">
        <v>2020</v>
      </c>
      <c r="C7187" t="s">
        <v>43</v>
      </c>
      <c r="D7187">
        <v>157.5</v>
      </c>
      <c r="E7187">
        <v>10</v>
      </c>
      <c r="F7187" s="1">
        <v>44105</v>
      </c>
      <c r="G7187" t="s">
        <v>12</v>
      </c>
      <c r="H7187">
        <v>160.9</v>
      </c>
      <c r="I7187" t="str" cm="1">
        <f t="array" ref="I7187">IFERROR(
INDEX(Category_Map!$B$3:$B$28,
MATCH(TRIM(SUBSTITUTE(SUBSTITUTE(CLEAN(G7187),CHAR(160),""),CHAR(10),"")),
TRIM(SUBSTITUTE(SUBSTITUTE(Category_Map!$A$3:$A$28,CHAR(160),""),CHAR(10),"")),0)),
"Not Found")</f>
        <v>Food</v>
      </c>
      <c r="J7187" t="str">
        <f t="shared" si="112"/>
        <v>Post-COVID</v>
      </c>
    </row>
    <row r="7188" spans="1:10" x14ac:dyDescent="0.35">
      <c r="A7188" t="s">
        <v>30</v>
      </c>
      <c r="B7188">
        <v>2020</v>
      </c>
      <c r="C7188" t="s">
        <v>43</v>
      </c>
      <c r="D7188">
        <v>157.5</v>
      </c>
      <c r="E7188">
        <v>10</v>
      </c>
      <c r="F7188" s="1">
        <v>44105</v>
      </c>
      <c r="G7188" t="s">
        <v>13</v>
      </c>
      <c r="H7188">
        <v>147.4</v>
      </c>
      <c r="I7188" t="str" cm="1">
        <f t="array" ref="I7188">IFERROR(
INDEX(Category_Map!$B$3:$B$28,
MATCH(TRIM(SUBSTITUTE(SUBSTITUTE(CLEAN(G7188),CHAR(160),""),CHAR(10),"")),
TRIM(SUBSTITUTE(SUBSTITUTE(Category_Map!$A$3:$A$28,CHAR(160),""),CHAR(10),"")),0)),
"Not Found")</f>
        <v>Food and beverages</v>
      </c>
      <c r="J7188" t="str">
        <f t="shared" si="112"/>
        <v>Post-COVID</v>
      </c>
    </row>
    <row r="7189" spans="1:10" x14ac:dyDescent="0.35">
      <c r="A7189" t="s">
        <v>30</v>
      </c>
      <c r="B7189">
        <v>2020</v>
      </c>
      <c r="C7189" t="s">
        <v>43</v>
      </c>
      <c r="D7189">
        <v>157.5</v>
      </c>
      <c r="E7189">
        <v>10</v>
      </c>
      <c r="F7189" s="1">
        <v>44105</v>
      </c>
      <c r="G7189" t="s">
        <v>14</v>
      </c>
      <c r="H7189">
        <v>161.9</v>
      </c>
      <c r="I7189" t="str" cm="1">
        <f t="array" ref="I7189">IFERROR(
INDEX(Category_Map!$B$3:$B$28,
MATCH(TRIM(SUBSTITUTE(SUBSTITUTE(CLEAN(G7189),CHAR(160),""),CHAR(10),"")),
TRIM(SUBSTITUTE(SUBSTITUTE(Category_Map!$A$3:$A$28,CHAR(160),""),CHAR(10),"")),0)),
"Not Found")</f>
        <v>Food and beverages</v>
      </c>
      <c r="J7189" t="str">
        <f t="shared" si="112"/>
        <v>Post-COVID</v>
      </c>
    </row>
    <row r="7190" spans="1:10" x14ac:dyDescent="0.35">
      <c r="A7190" t="s">
        <v>30</v>
      </c>
      <c r="B7190">
        <v>2020</v>
      </c>
      <c r="C7190" t="s">
        <v>43</v>
      </c>
      <c r="D7190">
        <v>157.5</v>
      </c>
      <c r="E7190">
        <v>10</v>
      </c>
      <c r="F7190" s="1">
        <v>44105</v>
      </c>
      <c r="G7190" t="s">
        <v>15</v>
      </c>
      <c r="H7190">
        <v>159.6</v>
      </c>
      <c r="I7190" t="str" cm="1">
        <f t="array" ref="I7190">IFERROR(
INDEX(Category_Map!$B$3:$B$28,
MATCH(TRIM(SUBSTITUTE(SUBSTITUTE(CLEAN(G7190),CHAR(160),""),CHAR(10),"")),
TRIM(SUBSTITUTE(SUBSTITUTE(Category_Map!$A$3:$A$28,CHAR(160),""),CHAR(10),"")),0)),
"Not Found")</f>
        <v>Food and beverages</v>
      </c>
      <c r="J7190" t="str">
        <f t="shared" si="112"/>
        <v>Post-COVID</v>
      </c>
    </row>
    <row r="7191" spans="1:10" x14ac:dyDescent="0.35">
      <c r="A7191" t="s">
        <v>30</v>
      </c>
      <c r="B7191">
        <v>2020</v>
      </c>
      <c r="C7191" t="s">
        <v>43</v>
      </c>
      <c r="D7191">
        <v>157.5</v>
      </c>
      <c r="E7191">
        <v>10</v>
      </c>
      <c r="F7191" s="1">
        <v>44105</v>
      </c>
      <c r="G7191" t="s">
        <v>16</v>
      </c>
      <c r="H7191">
        <v>182.7</v>
      </c>
      <c r="I7191" t="str" cm="1">
        <f t="array" ref="I7191">IFERROR(
INDEX(Category_Map!$B$3:$B$28,
MATCH(TRIM(SUBSTITUTE(SUBSTITUTE(CLEAN(G7191),CHAR(160),""),CHAR(10),"")),
TRIM(SUBSTITUTE(SUBSTITUTE(Category_Map!$A$3:$A$28,CHAR(160),""),CHAR(10),"")),0)),
"Not Found")</f>
        <v>Miscellaneous</v>
      </c>
      <c r="J7191" t="str">
        <f t="shared" si="112"/>
        <v>Post-COVID</v>
      </c>
    </row>
    <row r="7192" spans="1:10" x14ac:dyDescent="0.35">
      <c r="A7192" t="s">
        <v>30</v>
      </c>
      <c r="B7192">
        <v>2020</v>
      </c>
      <c r="C7192" t="s">
        <v>43</v>
      </c>
      <c r="D7192">
        <v>157.5</v>
      </c>
      <c r="E7192">
        <v>10</v>
      </c>
      <c r="F7192" s="1">
        <v>44105</v>
      </c>
      <c r="G7192" t="s">
        <v>17</v>
      </c>
      <c r="H7192">
        <v>155.69999999999999</v>
      </c>
      <c r="I7192" t="str" cm="1">
        <f t="array" ref="I7192">IFERROR(
INDEX(Category_Map!$B$3:$B$28,
MATCH(TRIM(SUBSTITUTE(SUBSTITUTE(CLEAN(G7192),CHAR(160),""),CHAR(10),"")),
TRIM(SUBSTITUTE(SUBSTITUTE(Category_Map!$A$3:$A$28,CHAR(160),""),CHAR(10),"")),0)),
"Not Found")</f>
        <v>Clothing and Footwear</v>
      </c>
      <c r="J7192" t="str">
        <f t="shared" si="112"/>
        <v>Post-COVID</v>
      </c>
    </row>
    <row r="7193" spans="1:10" x14ac:dyDescent="0.35">
      <c r="A7193" t="s">
        <v>30</v>
      </c>
      <c r="B7193">
        <v>2020</v>
      </c>
      <c r="C7193" t="s">
        <v>43</v>
      </c>
      <c r="D7193">
        <v>157.5</v>
      </c>
      <c r="E7193">
        <v>10</v>
      </c>
      <c r="F7193" s="1">
        <v>44105</v>
      </c>
      <c r="G7193" t="s">
        <v>18</v>
      </c>
      <c r="H7193">
        <v>150.6</v>
      </c>
      <c r="I7193" t="str" cm="1">
        <f t="array" ref="I7193">IFERROR(
INDEX(Category_Map!$B$3:$B$28,
MATCH(TRIM(SUBSTITUTE(SUBSTITUTE(CLEAN(G7193),CHAR(160),""),CHAR(10),"")),
TRIM(SUBSTITUTE(SUBSTITUTE(Category_Map!$A$3:$A$28,CHAR(160),""),CHAR(10),"")),0)),
"Not Found")</f>
        <v>Clothing and Footwear</v>
      </c>
      <c r="J7193" t="str">
        <f t="shared" si="112"/>
        <v>Post-COVID</v>
      </c>
    </row>
    <row r="7194" spans="1:10" x14ac:dyDescent="0.35">
      <c r="A7194" t="s">
        <v>30</v>
      </c>
      <c r="B7194">
        <v>2020</v>
      </c>
      <c r="C7194" t="s">
        <v>43</v>
      </c>
      <c r="D7194">
        <v>157.5</v>
      </c>
      <c r="E7194">
        <v>10</v>
      </c>
      <c r="F7194" s="1">
        <v>44105</v>
      </c>
      <c r="G7194" t="s">
        <v>19</v>
      </c>
      <c r="H7194">
        <v>155</v>
      </c>
      <c r="I7194" t="str" cm="1">
        <f t="array" ref="I7194">IFERROR(
INDEX(Category_Map!$B$3:$B$28,
MATCH(TRIM(SUBSTITUTE(SUBSTITUTE(CLEAN(G7194),CHAR(160),""),CHAR(10),"")),
TRIM(SUBSTITUTE(SUBSTITUTE(Category_Map!$A$3:$A$28,CHAR(160),""),CHAR(10),"")),0)),
"Not Found")</f>
        <v>Clothing and Footwear</v>
      </c>
      <c r="J7194" t="str">
        <f t="shared" si="112"/>
        <v>Post-COVID</v>
      </c>
    </row>
    <row r="7195" spans="1:10" x14ac:dyDescent="0.35">
      <c r="A7195" t="s">
        <v>30</v>
      </c>
      <c r="B7195">
        <v>2020</v>
      </c>
      <c r="C7195" t="s">
        <v>43</v>
      </c>
      <c r="D7195">
        <v>157.5</v>
      </c>
      <c r="E7195">
        <v>10</v>
      </c>
      <c r="F7195" s="1">
        <v>44105</v>
      </c>
      <c r="G7195" t="s">
        <v>20</v>
      </c>
      <c r="H7195">
        <v>0</v>
      </c>
      <c r="I7195" t="str" cm="1">
        <f t="array" ref="I7195">IFERROR(
INDEX(Category_Map!$B$3:$B$28,
MATCH(TRIM(SUBSTITUTE(SUBSTITUTE(CLEAN(G7195),CHAR(160),""),CHAR(10),"")),
TRIM(SUBSTITUTE(SUBSTITUTE(Category_Map!$A$3:$A$28,CHAR(160),""),CHAR(10),"")),0)),
"Not Found")</f>
        <v>Housing and Utilities</v>
      </c>
      <c r="J7195" t="str">
        <f t="shared" si="112"/>
        <v>Post-COVID</v>
      </c>
    </row>
    <row r="7196" spans="1:10" x14ac:dyDescent="0.35">
      <c r="A7196" t="s">
        <v>30</v>
      </c>
      <c r="B7196">
        <v>2020</v>
      </c>
      <c r="C7196" t="s">
        <v>43</v>
      </c>
      <c r="D7196">
        <v>157.5</v>
      </c>
      <c r="E7196">
        <v>10</v>
      </c>
      <c r="F7196" s="1">
        <v>44105</v>
      </c>
      <c r="G7196" t="s">
        <v>21</v>
      </c>
      <c r="H7196">
        <v>146.80000000000001</v>
      </c>
      <c r="I7196" t="str" cm="1">
        <f t="array" ref="I7196">IFERROR(
INDEX(Category_Map!$B$3:$B$28,
MATCH(TRIM(SUBSTITUTE(SUBSTITUTE(CLEAN(G7196),CHAR(160),""),CHAR(10),"")),
TRIM(SUBSTITUTE(SUBSTITUTE(Category_Map!$A$3:$A$28,CHAR(160),""),CHAR(10),"")),0)),
"Not Found")</f>
        <v>Fuel and Energy</v>
      </c>
      <c r="J7196" t="str">
        <f t="shared" si="112"/>
        <v>Post-COVID</v>
      </c>
    </row>
    <row r="7197" spans="1:10" x14ac:dyDescent="0.35">
      <c r="A7197" t="s">
        <v>30</v>
      </c>
      <c r="B7197">
        <v>2020</v>
      </c>
      <c r="C7197" t="s">
        <v>43</v>
      </c>
      <c r="D7197">
        <v>157.5</v>
      </c>
      <c r="E7197">
        <v>10</v>
      </c>
      <c r="F7197" s="1">
        <v>44105</v>
      </c>
      <c r="G7197" t="s">
        <v>22</v>
      </c>
      <c r="H7197">
        <v>152</v>
      </c>
      <c r="I7197" t="str" cm="1">
        <f t="array" ref="I7197">IFERROR(
INDEX(Category_Map!$B$3:$B$28,
MATCH(TRIM(SUBSTITUTE(SUBSTITUTE(CLEAN(G7197),CHAR(160),""),CHAR(10),"")),
TRIM(SUBSTITUTE(SUBSTITUTE(Category_Map!$A$3:$A$28,CHAR(160),""),CHAR(10),"")),0)),
"Not Found")</f>
        <v>Household goods and services</v>
      </c>
      <c r="J7197" t="str">
        <f t="shared" si="112"/>
        <v>Post-COVID</v>
      </c>
    </row>
    <row r="7198" spans="1:10" x14ac:dyDescent="0.35">
      <c r="A7198" t="s">
        <v>30</v>
      </c>
      <c r="B7198">
        <v>2020</v>
      </c>
      <c r="C7198" t="s">
        <v>43</v>
      </c>
      <c r="D7198">
        <v>157.5</v>
      </c>
      <c r="E7198">
        <v>10</v>
      </c>
      <c r="F7198" s="1">
        <v>44105</v>
      </c>
      <c r="G7198" t="s">
        <v>23</v>
      </c>
      <c r="H7198">
        <v>159.5</v>
      </c>
      <c r="I7198" t="str" cm="1">
        <f t="array" ref="I7198">IFERROR(
INDEX(Category_Map!$B$3:$B$28,
MATCH(TRIM(SUBSTITUTE(SUBSTITUTE(CLEAN(G7198),CHAR(160),""),CHAR(10),"")),
TRIM(SUBSTITUTE(SUBSTITUTE(Category_Map!$A$3:$A$28,CHAR(160),""),CHAR(10),"")),0)),
"Not Found")</f>
        <v>Health</v>
      </c>
      <c r="J7198" t="str">
        <f t="shared" si="112"/>
        <v>Post-COVID</v>
      </c>
    </row>
    <row r="7199" spans="1:10" x14ac:dyDescent="0.35">
      <c r="A7199" t="s">
        <v>30</v>
      </c>
      <c r="B7199">
        <v>2020</v>
      </c>
      <c r="C7199" t="s">
        <v>43</v>
      </c>
      <c r="D7199">
        <v>157.5</v>
      </c>
      <c r="E7199">
        <v>10</v>
      </c>
      <c r="F7199" s="1">
        <v>44105</v>
      </c>
      <c r="G7199" t="s">
        <v>24</v>
      </c>
      <c r="H7199">
        <v>146.4</v>
      </c>
      <c r="I7199" t="str" cm="1">
        <f t="array" ref="I7199">IFERROR(
INDEX(Category_Map!$B$3:$B$28,
MATCH(TRIM(SUBSTITUTE(SUBSTITUTE(CLEAN(G7199),CHAR(160),""),CHAR(10),"")),
TRIM(SUBSTITUTE(SUBSTITUTE(Category_Map!$A$3:$A$28,CHAR(160),""),CHAR(10),"")),0)),
"Not Found")</f>
        <v>Transport &amp; Communication</v>
      </c>
      <c r="J7199" t="str">
        <f t="shared" si="112"/>
        <v>Post-COVID</v>
      </c>
    </row>
    <row r="7200" spans="1:10" x14ac:dyDescent="0.35">
      <c r="A7200" t="s">
        <v>30</v>
      </c>
      <c r="B7200">
        <v>2020</v>
      </c>
      <c r="C7200" t="s">
        <v>43</v>
      </c>
      <c r="D7200">
        <v>157.5</v>
      </c>
      <c r="E7200">
        <v>10</v>
      </c>
      <c r="F7200" s="1">
        <v>44105</v>
      </c>
      <c r="G7200" t="s">
        <v>25</v>
      </c>
      <c r="H7200">
        <v>152.4</v>
      </c>
      <c r="I7200" t="str" cm="1">
        <f t="array" ref="I7200">IFERROR(
INDEX(Category_Map!$B$3:$B$28,
MATCH(TRIM(SUBSTITUTE(SUBSTITUTE(CLEAN(G7200),CHAR(160),""),CHAR(10),"")),
TRIM(SUBSTITUTE(SUBSTITUTE(Category_Map!$A$3:$A$28,CHAR(160),""),CHAR(10),"")),0)),
"Not Found")</f>
        <v>Recreation and Personal Care</v>
      </c>
      <c r="J7200" t="str">
        <f t="shared" si="112"/>
        <v>Post-COVID</v>
      </c>
    </row>
    <row r="7201" spans="1:10" x14ac:dyDescent="0.35">
      <c r="A7201" t="s">
        <v>30</v>
      </c>
      <c r="B7201">
        <v>2020</v>
      </c>
      <c r="C7201" t="s">
        <v>43</v>
      </c>
      <c r="D7201">
        <v>157.5</v>
      </c>
      <c r="E7201">
        <v>10</v>
      </c>
      <c r="F7201" s="1">
        <v>44105</v>
      </c>
      <c r="G7201" t="s">
        <v>26</v>
      </c>
      <c r="H7201">
        <v>162.5</v>
      </c>
      <c r="I7201" t="str" cm="1">
        <f t="array" ref="I7201">IFERROR(
INDEX(Category_Map!$B$3:$B$28,
MATCH(TRIM(SUBSTITUTE(SUBSTITUTE(CLEAN(G7201),CHAR(160),""),CHAR(10),"")),
TRIM(SUBSTITUTE(SUBSTITUTE(Category_Map!$A$3:$A$28,CHAR(160),""),CHAR(10),"")),0)),
"Not Found")</f>
        <v>Education</v>
      </c>
      <c r="J7201" t="str">
        <f t="shared" si="112"/>
        <v>Post-COVID</v>
      </c>
    </row>
    <row r="7202" spans="1:10" x14ac:dyDescent="0.35">
      <c r="A7202" t="s">
        <v>30</v>
      </c>
      <c r="B7202">
        <v>2020</v>
      </c>
      <c r="C7202" t="s">
        <v>43</v>
      </c>
      <c r="D7202">
        <v>157.5</v>
      </c>
      <c r="E7202">
        <v>10</v>
      </c>
      <c r="F7202" s="1">
        <v>44105</v>
      </c>
      <c r="G7202" t="s">
        <v>27</v>
      </c>
      <c r="H7202">
        <v>156.19999999999999</v>
      </c>
      <c r="I7202" t="str" cm="1">
        <f t="array" ref="I7202">IFERROR(
INDEX(Category_Map!$B$3:$B$28,
MATCH(TRIM(SUBSTITUTE(SUBSTITUTE(CLEAN(G7202),CHAR(160),""),CHAR(10),"")),
TRIM(SUBSTITUTE(SUBSTITUTE(Category_Map!$A$3:$A$28,CHAR(160),""),CHAR(10),"")),0)),
"Not Found")</f>
        <v>Personal care and effects</v>
      </c>
      <c r="J7202" t="str">
        <f t="shared" si="112"/>
        <v>Post-COVID</v>
      </c>
    </row>
    <row r="7203" spans="1:10" x14ac:dyDescent="0.35">
      <c r="A7203" t="s">
        <v>30</v>
      </c>
      <c r="B7203">
        <v>2020</v>
      </c>
      <c r="C7203" t="s">
        <v>43</v>
      </c>
      <c r="D7203">
        <v>157.5</v>
      </c>
      <c r="E7203">
        <v>10</v>
      </c>
      <c r="F7203" s="1">
        <v>44105</v>
      </c>
      <c r="G7203" t="s">
        <v>28</v>
      </c>
      <c r="H7203">
        <v>154.30000000000001</v>
      </c>
      <c r="I7203" t="str" cm="1">
        <f t="array" ref="I7203">IFERROR(
INDEX(Category_Map!$B$3:$B$28,
MATCH(TRIM(SUBSTITUTE(SUBSTITUTE(CLEAN(G7203),CHAR(160),""),CHAR(10),"")),
TRIM(SUBSTITUTE(SUBSTITUTE(Category_Map!$A$3:$A$28,CHAR(160),""),CHAR(10),"")),0)),
"Not Found")</f>
        <v>Miscellaneous</v>
      </c>
      <c r="J7203" t="str">
        <f t="shared" si="112"/>
        <v>Post-COVID</v>
      </c>
    </row>
    <row r="7204" spans="1:10" x14ac:dyDescent="0.35">
      <c r="A7204" t="s">
        <v>33</v>
      </c>
      <c r="B7204">
        <v>2020</v>
      </c>
      <c r="C7204" t="s">
        <v>43</v>
      </c>
      <c r="D7204">
        <v>155.19999999999999</v>
      </c>
      <c r="E7204">
        <v>10</v>
      </c>
      <c r="F7204" s="1">
        <v>44105</v>
      </c>
      <c r="G7204" t="s">
        <v>3</v>
      </c>
      <c r="H7204">
        <v>150.6</v>
      </c>
      <c r="I7204" t="str" cm="1">
        <f t="array" ref="I7204">IFERROR(
INDEX(Category_Map!$B$3:$B$28,
MATCH(TRIM(SUBSTITUTE(SUBSTITUTE(CLEAN(G7204),CHAR(160),""),CHAR(10),"")),
TRIM(SUBSTITUTE(SUBSTITUTE(Category_Map!$A$3:$A$28,CHAR(160),""),CHAR(10),"")),0)),
"Not Found")</f>
        <v>Food</v>
      </c>
      <c r="J7204" t="str">
        <f t="shared" si="112"/>
        <v>Post-COVID</v>
      </c>
    </row>
    <row r="7205" spans="1:10" x14ac:dyDescent="0.35">
      <c r="A7205" t="s">
        <v>33</v>
      </c>
      <c r="B7205">
        <v>2020</v>
      </c>
      <c r="C7205" t="s">
        <v>43</v>
      </c>
      <c r="D7205">
        <v>155.19999999999999</v>
      </c>
      <c r="E7205">
        <v>10</v>
      </c>
      <c r="F7205" s="1">
        <v>44105</v>
      </c>
      <c r="G7205" t="s">
        <v>4</v>
      </c>
      <c r="H7205">
        <v>193.7</v>
      </c>
      <c r="I7205" t="str" cm="1">
        <f t="array" ref="I7205">IFERROR(
INDEX(Category_Map!$B$3:$B$28,
MATCH(TRIM(SUBSTITUTE(SUBSTITUTE(CLEAN(G7205),CHAR(160),""),CHAR(10),"")),
TRIM(SUBSTITUTE(SUBSTITUTE(Category_Map!$A$3:$A$28,CHAR(160),""),CHAR(10),"")),0)),
"Not Found")</f>
        <v>Food</v>
      </c>
      <c r="J7205" t="str">
        <f t="shared" si="112"/>
        <v>Post-COVID</v>
      </c>
    </row>
    <row r="7206" spans="1:10" x14ac:dyDescent="0.35">
      <c r="A7206" t="s">
        <v>33</v>
      </c>
      <c r="B7206">
        <v>2020</v>
      </c>
      <c r="C7206" t="s">
        <v>43</v>
      </c>
      <c r="D7206">
        <v>155.19999999999999</v>
      </c>
      <c r="E7206">
        <v>10</v>
      </c>
      <c r="F7206" s="1">
        <v>44105</v>
      </c>
      <c r="G7206" t="s">
        <v>5</v>
      </c>
      <c r="H7206">
        <v>164.8</v>
      </c>
      <c r="I7206" t="str" cm="1">
        <f t="array" ref="I7206">IFERROR(
INDEX(Category_Map!$B$3:$B$28,
MATCH(TRIM(SUBSTITUTE(SUBSTITUTE(CLEAN(G7206),CHAR(160),""),CHAR(10),"")),
TRIM(SUBSTITUTE(SUBSTITUTE(Category_Map!$A$3:$A$28,CHAR(160),""),CHAR(10),"")),0)),
"Not Found")</f>
        <v>Food</v>
      </c>
      <c r="J7206" t="str">
        <f t="shared" si="112"/>
        <v>Post-COVID</v>
      </c>
    </row>
    <row r="7207" spans="1:10" x14ac:dyDescent="0.35">
      <c r="A7207" t="s">
        <v>33</v>
      </c>
      <c r="B7207">
        <v>2020</v>
      </c>
      <c r="C7207" t="s">
        <v>43</v>
      </c>
      <c r="D7207">
        <v>155.19999999999999</v>
      </c>
      <c r="E7207">
        <v>10</v>
      </c>
      <c r="F7207" s="1">
        <v>44105</v>
      </c>
      <c r="G7207" t="s">
        <v>6</v>
      </c>
      <c r="H7207">
        <v>153.69999999999999</v>
      </c>
      <c r="I7207" t="str" cm="1">
        <f t="array" ref="I7207">IFERROR(
INDEX(Category_Map!$B$3:$B$28,
MATCH(TRIM(SUBSTITUTE(SUBSTITUTE(CLEAN(G7207),CHAR(160),""),CHAR(10),"")),
TRIM(SUBSTITUTE(SUBSTITUTE(Category_Map!$A$3:$A$28,CHAR(160),""),CHAR(10),"")),0)),
"Not Found")</f>
        <v>Food</v>
      </c>
      <c r="J7207" t="str">
        <f t="shared" si="112"/>
        <v>Post-COVID</v>
      </c>
    </row>
    <row r="7208" spans="1:10" x14ac:dyDescent="0.35">
      <c r="A7208" t="s">
        <v>33</v>
      </c>
      <c r="B7208">
        <v>2020</v>
      </c>
      <c r="C7208" t="s">
        <v>43</v>
      </c>
      <c r="D7208">
        <v>155.19999999999999</v>
      </c>
      <c r="E7208">
        <v>10</v>
      </c>
      <c r="F7208" s="1">
        <v>44105</v>
      </c>
      <c r="G7208" t="s">
        <v>7</v>
      </c>
      <c r="H7208">
        <v>135.69999999999999</v>
      </c>
      <c r="I7208" t="str" cm="1">
        <f t="array" ref="I7208">IFERROR(
INDEX(Category_Map!$B$3:$B$28,
MATCH(TRIM(SUBSTITUTE(SUBSTITUTE(CLEAN(G7208),CHAR(160),""),CHAR(10),"")),
TRIM(SUBSTITUTE(SUBSTITUTE(Category_Map!$A$3:$A$28,CHAR(160),""),CHAR(10),"")),0)),
"Not Found")</f>
        <v>Food</v>
      </c>
      <c r="J7208" t="str">
        <f t="shared" si="112"/>
        <v>Post-COVID</v>
      </c>
    </row>
    <row r="7209" spans="1:10" x14ac:dyDescent="0.35">
      <c r="A7209" t="s">
        <v>33</v>
      </c>
      <c r="B7209">
        <v>2020</v>
      </c>
      <c r="C7209" t="s">
        <v>43</v>
      </c>
      <c r="D7209">
        <v>155.19999999999999</v>
      </c>
      <c r="E7209">
        <v>10</v>
      </c>
      <c r="F7209" s="1">
        <v>44105</v>
      </c>
      <c r="G7209" t="s">
        <v>8</v>
      </c>
      <c r="H7209">
        <v>155.69999999999999</v>
      </c>
      <c r="I7209" t="str" cm="1">
        <f t="array" ref="I7209">IFERROR(
INDEX(Category_Map!$B$3:$B$28,
MATCH(TRIM(SUBSTITUTE(SUBSTITUTE(CLEAN(G7209),CHAR(160),""),CHAR(10),"")),
TRIM(SUBSTITUTE(SUBSTITUTE(Category_Map!$A$3:$A$28,CHAR(160),""),CHAR(10),"")),0)),
"Not Found")</f>
        <v>Food</v>
      </c>
      <c r="J7209" t="str">
        <f t="shared" si="112"/>
        <v>Post-COVID</v>
      </c>
    </row>
    <row r="7210" spans="1:10" x14ac:dyDescent="0.35">
      <c r="A7210" t="s">
        <v>33</v>
      </c>
      <c r="B7210">
        <v>2020</v>
      </c>
      <c r="C7210" t="s">
        <v>43</v>
      </c>
      <c r="D7210">
        <v>155.19999999999999</v>
      </c>
      <c r="E7210">
        <v>10</v>
      </c>
      <c r="F7210" s="1">
        <v>44105</v>
      </c>
      <c r="G7210" t="s">
        <v>9</v>
      </c>
      <c r="H7210">
        <v>226</v>
      </c>
      <c r="I7210" t="str" cm="1">
        <f t="array" ref="I7210">IFERROR(
INDEX(Category_Map!$B$3:$B$28,
MATCH(TRIM(SUBSTITUTE(SUBSTITUTE(CLEAN(G7210),CHAR(160),""),CHAR(10),"")),
TRIM(SUBSTITUTE(SUBSTITUTE(Category_Map!$A$3:$A$28,CHAR(160),""),CHAR(10),"")),0)),
"Not Found")</f>
        <v>Food</v>
      </c>
      <c r="J7210" t="str">
        <f t="shared" si="112"/>
        <v>Post-COVID</v>
      </c>
    </row>
    <row r="7211" spans="1:10" x14ac:dyDescent="0.35">
      <c r="A7211" t="s">
        <v>33</v>
      </c>
      <c r="B7211">
        <v>2020</v>
      </c>
      <c r="C7211" t="s">
        <v>43</v>
      </c>
      <c r="D7211">
        <v>155.19999999999999</v>
      </c>
      <c r="E7211">
        <v>10</v>
      </c>
      <c r="F7211" s="1">
        <v>44105</v>
      </c>
      <c r="G7211" t="s">
        <v>10</v>
      </c>
      <c r="H7211">
        <v>152.19999999999999</v>
      </c>
      <c r="I7211" t="str" cm="1">
        <f t="array" ref="I7211">IFERROR(
INDEX(Category_Map!$B$3:$B$28,
MATCH(TRIM(SUBSTITUTE(SUBSTITUTE(CLEAN(G7211),CHAR(160),""),CHAR(10),"")),
TRIM(SUBSTITUTE(SUBSTITUTE(Category_Map!$A$3:$A$28,CHAR(160),""),CHAR(10),"")),0)),
"Not Found")</f>
        <v>Food</v>
      </c>
      <c r="J7211" t="str">
        <f t="shared" si="112"/>
        <v>Post-COVID</v>
      </c>
    </row>
    <row r="7212" spans="1:10" x14ac:dyDescent="0.35">
      <c r="A7212" t="s">
        <v>33</v>
      </c>
      <c r="B7212">
        <v>2020</v>
      </c>
      <c r="C7212" t="s">
        <v>43</v>
      </c>
      <c r="D7212">
        <v>155.19999999999999</v>
      </c>
      <c r="E7212">
        <v>10</v>
      </c>
      <c r="F7212" s="1">
        <v>44105</v>
      </c>
      <c r="G7212" t="s">
        <v>11</v>
      </c>
      <c r="H7212">
        <v>118.1</v>
      </c>
      <c r="I7212" t="str" cm="1">
        <f t="array" ref="I7212">IFERROR(
INDEX(Category_Map!$B$3:$B$28,
MATCH(TRIM(SUBSTITUTE(SUBSTITUTE(CLEAN(G7212),CHAR(160),""),CHAR(10),"")),
TRIM(SUBSTITUTE(SUBSTITUTE(Category_Map!$A$3:$A$28,CHAR(160),""),CHAR(10),"")),0)),
"Not Found")</f>
        <v>Food</v>
      </c>
      <c r="J7212" t="str">
        <f t="shared" si="112"/>
        <v>Post-COVID</v>
      </c>
    </row>
    <row r="7213" spans="1:10" x14ac:dyDescent="0.35">
      <c r="A7213" t="s">
        <v>33</v>
      </c>
      <c r="B7213">
        <v>2020</v>
      </c>
      <c r="C7213" t="s">
        <v>43</v>
      </c>
      <c r="D7213">
        <v>155.19999999999999</v>
      </c>
      <c r="E7213">
        <v>10</v>
      </c>
      <c r="F7213" s="1">
        <v>44105</v>
      </c>
      <c r="G7213" t="s">
        <v>12</v>
      </c>
      <c r="H7213">
        <v>161.30000000000001</v>
      </c>
      <c r="I7213" t="str" cm="1">
        <f t="array" ref="I7213">IFERROR(
INDEX(Category_Map!$B$3:$B$28,
MATCH(TRIM(SUBSTITUTE(SUBSTITUTE(CLEAN(G7213),CHAR(160),""),CHAR(10),"")),
TRIM(SUBSTITUTE(SUBSTITUTE(Category_Map!$A$3:$A$28,CHAR(160),""),CHAR(10),"")),0)),
"Not Found")</f>
        <v>Food</v>
      </c>
      <c r="J7213" t="str">
        <f t="shared" si="112"/>
        <v>Post-COVID</v>
      </c>
    </row>
    <row r="7214" spans="1:10" x14ac:dyDescent="0.35">
      <c r="A7214" t="s">
        <v>33</v>
      </c>
      <c r="B7214">
        <v>2020</v>
      </c>
      <c r="C7214" t="s">
        <v>43</v>
      </c>
      <c r="D7214">
        <v>155.19999999999999</v>
      </c>
      <c r="E7214">
        <v>10</v>
      </c>
      <c r="F7214" s="1">
        <v>44105</v>
      </c>
      <c r="G7214" t="s">
        <v>13</v>
      </c>
      <c r="H7214">
        <v>139.19999999999999</v>
      </c>
      <c r="I7214" t="str" cm="1">
        <f t="array" ref="I7214">IFERROR(
INDEX(Category_Map!$B$3:$B$28,
MATCH(TRIM(SUBSTITUTE(SUBSTITUTE(CLEAN(G7214),CHAR(160),""),CHAR(10),"")),
TRIM(SUBSTITUTE(SUBSTITUTE(Category_Map!$A$3:$A$28,CHAR(160),""),CHAR(10),"")),0)),
"Not Found")</f>
        <v>Food and beverages</v>
      </c>
      <c r="J7214" t="str">
        <f t="shared" si="112"/>
        <v>Post-COVID</v>
      </c>
    </row>
    <row r="7215" spans="1:10" x14ac:dyDescent="0.35">
      <c r="A7215" t="s">
        <v>33</v>
      </c>
      <c r="B7215">
        <v>2020</v>
      </c>
      <c r="C7215" t="s">
        <v>43</v>
      </c>
      <c r="D7215">
        <v>155.19999999999999</v>
      </c>
      <c r="E7215">
        <v>10</v>
      </c>
      <c r="F7215" s="1">
        <v>44105</v>
      </c>
      <c r="G7215" t="s">
        <v>14</v>
      </c>
      <c r="H7215">
        <v>164.8</v>
      </c>
      <c r="I7215" t="str" cm="1">
        <f t="array" ref="I7215">IFERROR(
INDEX(Category_Map!$B$3:$B$28,
MATCH(TRIM(SUBSTITUTE(SUBSTITUTE(CLEAN(G7215),CHAR(160),""),CHAR(10),"")),
TRIM(SUBSTITUTE(SUBSTITUTE(Category_Map!$A$3:$A$28,CHAR(160),""),CHAR(10),"")),0)),
"Not Found")</f>
        <v>Food and beverages</v>
      </c>
      <c r="J7215" t="str">
        <f t="shared" si="112"/>
        <v>Post-COVID</v>
      </c>
    </row>
    <row r="7216" spans="1:10" x14ac:dyDescent="0.35">
      <c r="A7216" t="s">
        <v>33</v>
      </c>
      <c r="B7216">
        <v>2020</v>
      </c>
      <c r="C7216" t="s">
        <v>43</v>
      </c>
      <c r="D7216">
        <v>155.19999999999999</v>
      </c>
      <c r="E7216">
        <v>10</v>
      </c>
      <c r="F7216" s="1">
        <v>44105</v>
      </c>
      <c r="G7216" t="s">
        <v>15</v>
      </c>
      <c r="H7216">
        <v>164.4</v>
      </c>
      <c r="I7216" t="str" cm="1">
        <f t="array" ref="I7216">IFERROR(
INDEX(Category_Map!$B$3:$B$28,
MATCH(TRIM(SUBSTITUTE(SUBSTITUTE(CLEAN(G7216),CHAR(160),""),CHAR(10),"")),
TRIM(SUBSTITUTE(SUBSTITUTE(Category_Map!$A$3:$A$28,CHAR(160),""),CHAR(10),"")),0)),
"Not Found")</f>
        <v>Food and beverages</v>
      </c>
      <c r="J7216" t="str">
        <f t="shared" si="112"/>
        <v>Post-COVID</v>
      </c>
    </row>
    <row r="7217" spans="1:10" x14ac:dyDescent="0.35">
      <c r="A7217" t="s">
        <v>33</v>
      </c>
      <c r="B7217">
        <v>2020</v>
      </c>
      <c r="C7217" t="s">
        <v>43</v>
      </c>
      <c r="D7217">
        <v>155.19999999999999</v>
      </c>
      <c r="E7217">
        <v>10</v>
      </c>
      <c r="F7217" s="1">
        <v>44105</v>
      </c>
      <c r="G7217" t="s">
        <v>16</v>
      </c>
      <c r="H7217">
        <v>188.7</v>
      </c>
      <c r="I7217" t="str" cm="1">
        <f t="array" ref="I7217">IFERROR(
INDEX(Category_Map!$B$3:$B$28,
MATCH(TRIM(SUBSTITUTE(SUBSTITUTE(CLEAN(G7217),CHAR(160),""),CHAR(10),"")),
TRIM(SUBSTITUTE(SUBSTITUTE(Category_Map!$A$3:$A$28,CHAR(160),""),CHAR(10),"")),0)),
"Not Found")</f>
        <v>Miscellaneous</v>
      </c>
      <c r="J7217" t="str">
        <f t="shared" si="112"/>
        <v>Post-COVID</v>
      </c>
    </row>
    <row r="7218" spans="1:10" x14ac:dyDescent="0.35">
      <c r="A7218" t="s">
        <v>33</v>
      </c>
      <c r="B7218">
        <v>2020</v>
      </c>
      <c r="C7218" t="s">
        <v>43</v>
      </c>
      <c r="D7218">
        <v>155.19999999999999</v>
      </c>
      <c r="E7218">
        <v>10</v>
      </c>
      <c r="F7218" s="1">
        <v>44105</v>
      </c>
      <c r="G7218" t="s">
        <v>17</v>
      </c>
      <c r="H7218">
        <v>150.5</v>
      </c>
      <c r="I7218" t="str" cm="1">
        <f t="array" ref="I7218">IFERROR(
INDEX(Category_Map!$B$3:$B$28,
MATCH(TRIM(SUBSTITUTE(SUBSTITUTE(CLEAN(G7218),CHAR(160),""),CHAR(10),"")),
TRIM(SUBSTITUTE(SUBSTITUTE(Category_Map!$A$3:$A$28,CHAR(160),""),CHAR(10),"")),0)),
"Not Found")</f>
        <v>Clothing and Footwear</v>
      </c>
      <c r="J7218" t="str">
        <f t="shared" si="112"/>
        <v>Post-COVID</v>
      </c>
    </row>
    <row r="7219" spans="1:10" x14ac:dyDescent="0.35">
      <c r="A7219" t="s">
        <v>33</v>
      </c>
      <c r="B7219">
        <v>2020</v>
      </c>
      <c r="C7219" t="s">
        <v>43</v>
      </c>
      <c r="D7219">
        <v>155.19999999999999</v>
      </c>
      <c r="E7219">
        <v>10</v>
      </c>
      <c r="F7219" s="1">
        <v>44105</v>
      </c>
      <c r="G7219" t="s">
        <v>18</v>
      </c>
      <c r="H7219">
        <v>136.1</v>
      </c>
      <c r="I7219" t="str" cm="1">
        <f t="array" ref="I7219">IFERROR(
INDEX(Category_Map!$B$3:$B$28,
MATCH(TRIM(SUBSTITUTE(SUBSTITUTE(CLEAN(G7219),CHAR(160),""),CHAR(10),"")),
TRIM(SUBSTITUTE(SUBSTITUTE(Category_Map!$A$3:$A$28,CHAR(160),""),CHAR(10),"")),0)),
"Not Found")</f>
        <v>Clothing and Footwear</v>
      </c>
      <c r="J7219" t="str">
        <f t="shared" si="112"/>
        <v>Post-COVID</v>
      </c>
    </row>
    <row r="7220" spans="1:10" x14ac:dyDescent="0.35">
      <c r="A7220" t="s">
        <v>33</v>
      </c>
      <c r="B7220">
        <v>2020</v>
      </c>
      <c r="C7220" t="s">
        <v>43</v>
      </c>
      <c r="D7220">
        <v>155.19999999999999</v>
      </c>
      <c r="E7220">
        <v>10</v>
      </c>
      <c r="F7220" s="1">
        <v>44105</v>
      </c>
      <c r="G7220" t="s">
        <v>19</v>
      </c>
      <c r="H7220">
        <v>148.30000000000001</v>
      </c>
      <c r="I7220" t="str" cm="1">
        <f t="array" ref="I7220">IFERROR(
INDEX(Category_Map!$B$3:$B$28,
MATCH(TRIM(SUBSTITUTE(SUBSTITUTE(CLEAN(G7220),CHAR(160),""),CHAR(10),"")),
TRIM(SUBSTITUTE(SUBSTITUTE(Category_Map!$A$3:$A$28,CHAR(160),""),CHAR(10),"")),0)),
"Not Found")</f>
        <v>Clothing and Footwear</v>
      </c>
      <c r="J7220" t="str">
        <f t="shared" si="112"/>
        <v>Post-COVID</v>
      </c>
    </row>
    <row r="7221" spans="1:10" x14ac:dyDescent="0.35">
      <c r="A7221" t="s">
        <v>33</v>
      </c>
      <c r="B7221">
        <v>2020</v>
      </c>
      <c r="C7221" t="s">
        <v>43</v>
      </c>
      <c r="D7221">
        <v>155.19999999999999</v>
      </c>
      <c r="E7221">
        <v>10</v>
      </c>
      <c r="F7221" s="1">
        <v>44105</v>
      </c>
      <c r="G7221" t="s">
        <v>20</v>
      </c>
      <c r="H7221">
        <v>156.5</v>
      </c>
      <c r="I7221" t="str" cm="1">
        <f t="array" ref="I7221">IFERROR(
INDEX(Category_Map!$B$3:$B$28,
MATCH(TRIM(SUBSTITUTE(SUBSTITUTE(CLEAN(G7221),CHAR(160),""),CHAR(10),"")),
TRIM(SUBSTITUTE(SUBSTITUTE(Category_Map!$A$3:$A$28,CHAR(160),""),CHAR(10),"")),0)),
"Not Found")</f>
        <v>Housing and Utilities</v>
      </c>
      <c r="J7221" t="str">
        <f t="shared" si="112"/>
        <v>Post-COVID</v>
      </c>
    </row>
    <row r="7222" spans="1:10" x14ac:dyDescent="0.35">
      <c r="A7222" t="s">
        <v>33</v>
      </c>
      <c r="B7222">
        <v>2020</v>
      </c>
      <c r="C7222" t="s">
        <v>43</v>
      </c>
      <c r="D7222">
        <v>155.19999999999999</v>
      </c>
      <c r="E7222">
        <v>10</v>
      </c>
      <c r="F7222" s="1">
        <v>44105</v>
      </c>
      <c r="G7222" t="s">
        <v>21</v>
      </c>
      <c r="H7222">
        <v>137.1</v>
      </c>
      <c r="I7222" t="str" cm="1">
        <f t="array" ref="I7222">IFERROR(
INDEX(Category_Map!$B$3:$B$28,
MATCH(TRIM(SUBSTITUTE(SUBSTITUTE(CLEAN(G7222),CHAR(160),""),CHAR(10),"")),
TRIM(SUBSTITUTE(SUBSTITUTE(Category_Map!$A$3:$A$28,CHAR(160),""),CHAR(10),"")),0)),
"Not Found")</f>
        <v>Fuel and Energy</v>
      </c>
      <c r="J7222" t="str">
        <f t="shared" si="112"/>
        <v>Post-COVID</v>
      </c>
    </row>
    <row r="7223" spans="1:10" x14ac:dyDescent="0.35">
      <c r="A7223" t="s">
        <v>33</v>
      </c>
      <c r="B7223">
        <v>2020</v>
      </c>
      <c r="C7223" t="s">
        <v>43</v>
      </c>
      <c r="D7223">
        <v>155.19999999999999</v>
      </c>
      <c r="E7223">
        <v>10</v>
      </c>
      <c r="F7223" s="1">
        <v>44105</v>
      </c>
      <c r="G7223" t="s">
        <v>22</v>
      </c>
      <c r="H7223">
        <v>145.1</v>
      </c>
      <c r="I7223" t="str" cm="1">
        <f t="array" ref="I7223">IFERROR(
INDEX(Category_Map!$B$3:$B$28,
MATCH(TRIM(SUBSTITUTE(SUBSTITUTE(CLEAN(G7223),CHAR(160),""),CHAR(10),"")),
TRIM(SUBSTITUTE(SUBSTITUTE(Category_Map!$A$3:$A$28,CHAR(160),""),CHAR(10),"")),0)),
"Not Found")</f>
        <v>Household goods and services</v>
      </c>
      <c r="J7223" t="str">
        <f t="shared" si="112"/>
        <v>Post-COVID</v>
      </c>
    </row>
    <row r="7224" spans="1:10" x14ac:dyDescent="0.35">
      <c r="A7224" t="s">
        <v>33</v>
      </c>
      <c r="B7224">
        <v>2020</v>
      </c>
      <c r="C7224" t="s">
        <v>43</v>
      </c>
      <c r="D7224">
        <v>155.19999999999999</v>
      </c>
      <c r="E7224">
        <v>10</v>
      </c>
      <c r="F7224" s="1">
        <v>44105</v>
      </c>
      <c r="G7224" t="s">
        <v>23</v>
      </c>
      <c r="H7224">
        <v>151</v>
      </c>
      <c r="I7224" t="str" cm="1">
        <f t="array" ref="I7224">IFERROR(
INDEX(Category_Map!$B$3:$B$28,
MATCH(TRIM(SUBSTITUTE(SUBSTITUTE(CLEAN(G7224),CHAR(160),""),CHAR(10),"")),
TRIM(SUBSTITUTE(SUBSTITUTE(Category_Map!$A$3:$A$28,CHAR(160),""),CHAR(10),"")),0)),
"Not Found")</f>
        <v>Health</v>
      </c>
      <c r="J7224" t="str">
        <f t="shared" si="112"/>
        <v>Post-COVID</v>
      </c>
    </row>
    <row r="7225" spans="1:10" x14ac:dyDescent="0.35">
      <c r="A7225" t="s">
        <v>33</v>
      </c>
      <c r="B7225">
        <v>2020</v>
      </c>
      <c r="C7225" t="s">
        <v>43</v>
      </c>
      <c r="D7225">
        <v>155.19999999999999</v>
      </c>
      <c r="E7225">
        <v>10</v>
      </c>
      <c r="F7225" s="1">
        <v>44105</v>
      </c>
      <c r="G7225" t="s">
        <v>24</v>
      </c>
      <c r="H7225">
        <v>135.4</v>
      </c>
      <c r="I7225" t="str" cm="1">
        <f t="array" ref="I7225">IFERROR(
INDEX(Category_Map!$B$3:$B$28,
MATCH(TRIM(SUBSTITUTE(SUBSTITUTE(CLEAN(G7225),CHAR(160),""),CHAR(10),"")),
TRIM(SUBSTITUTE(SUBSTITUTE(Category_Map!$A$3:$A$28,CHAR(160),""),CHAR(10),"")),0)),
"Not Found")</f>
        <v>Transport &amp; Communication</v>
      </c>
      <c r="J7225" t="str">
        <f t="shared" si="112"/>
        <v>Post-COVID</v>
      </c>
    </row>
    <row r="7226" spans="1:10" x14ac:dyDescent="0.35">
      <c r="A7226" t="s">
        <v>33</v>
      </c>
      <c r="B7226">
        <v>2020</v>
      </c>
      <c r="C7226" t="s">
        <v>43</v>
      </c>
      <c r="D7226">
        <v>155.19999999999999</v>
      </c>
      <c r="E7226">
        <v>10</v>
      </c>
      <c r="F7226" s="1">
        <v>44105</v>
      </c>
      <c r="G7226" t="s">
        <v>25</v>
      </c>
      <c r="H7226">
        <v>142</v>
      </c>
      <c r="I7226" t="str" cm="1">
        <f t="array" ref="I7226">IFERROR(
INDEX(Category_Map!$B$3:$B$28,
MATCH(TRIM(SUBSTITUTE(SUBSTITUTE(CLEAN(G7226),CHAR(160),""),CHAR(10),"")),
TRIM(SUBSTITUTE(SUBSTITUTE(Category_Map!$A$3:$A$28,CHAR(160),""),CHAR(10),"")),0)),
"Not Found")</f>
        <v>Recreation and Personal Care</v>
      </c>
      <c r="J7226" t="str">
        <f t="shared" si="112"/>
        <v>Post-COVID</v>
      </c>
    </row>
    <row r="7227" spans="1:10" x14ac:dyDescent="0.35">
      <c r="A7227" t="s">
        <v>33</v>
      </c>
      <c r="B7227">
        <v>2020</v>
      </c>
      <c r="C7227" t="s">
        <v>43</v>
      </c>
      <c r="D7227">
        <v>155.19999999999999</v>
      </c>
      <c r="E7227">
        <v>10</v>
      </c>
      <c r="F7227" s="1">
        <v>44105</v>
      </c>
      <c r="G7227" t="s">
        <v>26</v>
      </c>
      <c r="H7227">
        <v>155.69999999999999</v>
      </c>
      <c r="I7227" t="str" cm="1">
        <f t="array" ref="I7227">IFERROR(
INDEX(Category_Map!$B$3:$B$28,
MATCH(TRIM(SUBSTITUTE(SUBSTITUTE(CLEAN(G7227),CHAR(160),""),CHAR(10),"")),
TRIM(SUBSTITUTE(SUBSTITUTE(Category_Map!$A$3:$A$28,CHAR(160),""),CHAR(10),"")),0)),
"Not Found")</f>
        <v>Education</v>
      </c>
      <c r="J7227" t="str">
        <f t="shared" si="112"/>
        <v>Post-COVID</v>
      </c>
    </row>
    <row r="7228" spans="1:10" x14ac:dyDescent="0.35">
      <c r="A7228" t="s">
        <v>33</v>
      </c>
      <c r="B7228">
        <v>2020</v>
      </c>
      <c r="C7228" t="s">
        <v>43</v>
      </c>
      <c r="D7228">
        <v>155.19999999999999</v>
      </c>
      <c r="E7228">
        <v>10</v>
      </c>
      <c r="F7228" s="1">
        <v>44105</v>
      </c>
      <c r="G7228" t="s">
        <v>27</v>
      </c>
      <c r="H7228">
        <v>158.1</v>
      </c>
      <c r="I7228" t="str" cm="1">
        <f t="array" ref="I7228">IFERROR(
INDEX(Category_Map!$B$3:$B$28,
MATCH(TRIM(SUBSTITUTE(SUBSTITUTE(CLEAN(G7228),CHAR(160),""),CHAR(10),"")),
TRIM(SUBSTITUTE(SUBSTITUTE(Category_Map!$A$3:$A$28,CHAR(160),""),CHAR(10),"")),0)),
"Not Found")</f>
        <v>Personal care and effects</v>
      </c>
      <c r="J7228" t="str">
        <f t="shared" si="112"/>
        <v>Post-COVID</v>
      </c>
    </row>
    <row r="7229" spans="1:10" x14ac:dyDescent="0.35">
      <c r="A7229" t="s">
        <v>33</v>
      </c>
      <c r="B7229">
        <v>2020</v>
      </c>
      <c r="C7229" t="s">
        <v>43</v>
      </c>
      <c r="D7229">
        <v>155.19999999999999</v>
      </c>
      <c r="E7229">
        <v>10</v>
      </c>
      <c r="F7229" s="1">
        <v>44105</v>
      </c>
      <c r="G7229" t="s">
        <v>28</v>
      </c>
      <c r="H7229">
        <v>146.19999999999999</v>
      </c>
      <c r="I7229" t="str" cm="1">
        <f t="array" ref="I7229">IFERROR(
INDEX(Category_Map!$B$3:$B$28,
MATCH(TRIM(SUBSTITUTE(SUBSTITUTE(CLEAN(G7229),CHAR(160),""),CHAR(10),"")),
TRIM(SUBSTITUTE(SUBSTITUTE(Category_Map!$A$3:$A$28,CHAR(160),""),CHAR(10),"")),0)),
"Not Found")</f>
        <v>Miscellaneous</v>
      </c>
      <c r="J7229" t="str">
        <f t="shared" si="112"/>
        <v>Post-COVID</v>
      </c>
    </row>
    <row r="7230" spans="1:10" x14ac:dyDescent="0.35">
      <c r="A7230" t="s">
        <v>34</v>
      </c>
      <c r="B7230">
        <v>2020</v>
      </c>
      <c r="C7230" t="s">
        <v>43</v>
      </c>
      <c r="D7230">
        <v>156.4</v>
      </c>
      <c r="E7230">
        <v>10</v>
      </c>
      <c r="F7230" s="1">
        <v>44105</v>
      </c>
      <c r="G7230" t="s">
        <v>3</v>
      </c>
      <c r="H7230">
        <v>147.5</v>
      </c>
      <c r="I7230" t="str" cm="1">
        <f t="array" ref="I7230">IFERROR(
INDEX(Category_Map!$B$3:$B$28,
MATCH(TRIM(SUBSTITUTE(SUBSTITUTE(CLEAN(G7230),CHAR(160),""),CHAR(10),"")),
TRIM(SUBSTITUTE(SUBSTITUTE(Category_Map!$A$3:$A$28,CHAR(160),""),CHAR(10),"")),0)),
"Not Found")</f>
        <v>Food</v>
      </c>
      <c r="J7230" t="str">
        <f t="shared" si="112"/>
        <v>Post-COVID</v>
      </c>
    </row>
    <row r="7231" spans="1:10" x14ac:dyDescent="0.35">
      <c r="A7231" t="s">
        <v>34</v>
      </c>
      <c r="B7231">
        <v>2020</v>
      </c>
      <c r="C7231" t="s">
        <v>43</v>
      </c>
      <c r="D7231">
        <v>156.4</v>
      </c>
      <c r="E7231">
        <v>10</v>
      </c>
      <c r="F7231" s="1">
        <v>44105</v>
      </c>
      <c r="G7231" t="s">
        <v>4</v>
      </c>
      <c r="H7231">
        <v>188.9</v>
      </c>
      <c r="I7231" t="str" cm="1">
        <f t="array" ref="I7231">IFERROR(
INDEX(Category_Map!$B$3:$B$28,
MATCH(TRIM(SUBSTITUTE(SUBSTITUTE(CLEAN(G7231),CHAR(160),""),CHAR(10),"")),
TRIM(SUBSTITUTE(SUBSTITUTE(Category_Map!$A$3:$A$28,CHAR(160),""),CHAR(10),"")),0)),
"Not Found")</f>
        <v>Food</v>
      </c>
      <c r="J7231" t="str">
        <f t="shared" si="112"/>
        <v>Post-COVID</v>
      </c>
    </row>
    <row r="7232" spans="1:10" x14ac:dyDescent="0.35">
      <c r="A7232" t="s">
        <v>34</v>
      </c>
      <c r="B7232">
        <v>2020</v>
      </c>
      <c r="C7232" t="s">
        <v>43</v>
      </c>
      <c r="D7232">
        <v>156.4</v>
      </c>
      <c r="E7232">
        <v>10</v>
      </c>
      <c r="F7232" s="1">
        <v>44105</v>
      </c>
      <c r="G7232" t="s">
        <v>5</v>
      </c>
      <c r="H7232">
        <v>161.4</v>
      </c>
      <c r="I7232" t="str" cm="1">
        <f t="array" ref="I7232">IFERROR(
INDEX(Category_Map!$B$3:$B$28,
MATCH(TRIM(SUBSTITUTE(SUBSTITUTE(CLEAN(G7232),CHAR(160),""),CHAR(10),"")),
TRIM(SUBSTITUTE(SUBSTITUTE(Category_Map!$A$3:$A$28,CHAR(160),""),CHAR(10),"")),0)),
"Not Found")</f>
        <v>Food</v>
      </c>
      <c r="J7232" t="str">
        <f t="shared" si="112"/>
        <v>Post-COVID</v>
      </c>
    </row>
    <row r="7233" spans="1:10" x14ac:dyDescent="0.35">
      <c r="A7233" t="s">
        <v>34</v>
      </c>
      <c r="B7233">
        <v>2020</v>
      </c>
      <c r="C7233" t="s">
        <v>43</v>
      </c>
      <c r="D7233">
        <v>156.4</v>
      </c>
      <c r="E7233">
        <v>10</v>
      </c>
      <c r="F7233" s="1">
        <v>44105</v>
      </c>
      <c r="G7233" t="s">
        <v>6</v>
      </c>
      <c r="H7233">
        <v>153.6</v>
      </c>
      <c r="I7233" t="str" cm="1">
        <f t="array" ref="I7233">IFERROR(
INDEX(Category_Map!$B$3:$B$28,
MATCH(TRIM(SUBSTITUTE(SUBSTITUTE(CLEAN(G7233),CHAR(160),""),CHAR(10),"")),
TRIM(SUBSTITUTE(SUBSTITUTE(Category_Map!$A$3:$A$28,CHAR(160),""),CHAR(10),"")),0)),
"Not Found")</f>
        <v>Food</v>
      </c>
      <c r="J7233" t="str">
        <f t="shared" si="112"/>
        <v>Post-COVID</v>
      </c>
    </row>
    <row r="7234" spans="1:10" x14ac:dyDescent="0.35">
      <c r="A7234" t="s">
        <v>34</v>
      </c>
      <c r="B7234">
        <v>2020</v>
      </c>
      <c r="C7234" t="s">
        <v>43</v>
      </c>
      <c r="D7234">
        <v>156.4</v>
      </c>
      <c r="E7234">
        <v>10</v>
      </c>
      <c r="F7234" s="1">
        <v>44105</v>
      </c>
      <c r="G7234" t="s">
        <v>7</v>
      </c>
      <c r="H7234">
        <v>140.1</v>
      </c>
      <c r="I7234" t="str" cm="1">
        <f t="array" ref="I7234">IFERROR(
INDEX(Category_Map!$B$3:$B$28,
MATCH(TRIM(SUBSTITUTE(SUBSTITUTE(CLEAN(G7234),CHAR(160),""),CHAR(10),"")),
TRIM(SUBSTITUTE(SUBSTITUTE(Category_Map!$A$3:$A$28,CHAR(160),""),CHAR(10),"")),0)),
"Not Found")</f>
        <v>Food</v>
      </c>
      <c r="J7234" t="str">
        <f t="shared" ref="J7234:J7297" si="113">IF(F7234 &lt; DATE(2020,3,1), "Pre-COVID", "Post-COVID")</f>
        <v>Post-COVID</v>
      </c>
    </row>
    <row r="7235" spans="1:10" x14ac:dyDescent="0.35">
      <c r="A7235" t="s">
        <v>34</v>
      </c>
      <c r="B7235">
        <v>2020</v>
      </c>
      <c r="C7235" t="s">
        <v>43</v>
      </c>
      <c r="D7235">
        <v>156.4</v>
      </c>
      <c r="E7235">
        <v>10</v>
      </c>
      <c r="F7235" s="1">
        <v>44105</v>
      </c>
      <c r="G7235" t="s">
        <v>8</v>
      </c>
      <c r="H7235">
        <v>151.19999999999999</v>
      </c>
      <c r="I7235" t="str" cm="1">
        <f t="array" ref="I7235">IFERROR(
INDEX(Category_Map!$B$3:$B$28,
MATCH(TRIM(SUBSTITUTE(SUBSTITUTE(CLEAN(G7235),CHAR(160),""),CHAR(10),"")),
TRIM(SUBSTITUTE(SUBSTITUTE(Category_Map!$A$3:$A$28,CHAR(160),""),CHAR(10),"")),0)),
"Not Found")</f>
        <v>Food</v>
      </c>
      <c r="J7235" t="str">
        <f t="shared" si="113"/>
        <v>Post-COVID</v>
      </c>
    </row>
    <row r="7236" spans="1:10" x14ac:dyDescent="0.35">
      <c r="A7236" t="s">
        <v>34</v>
      </c>
      <c r="B7236">
        <v>2020</v>
      </c>
      <c r="C7236" t="s">
        <v>43</v>
      </c>
      <c r="D7236">
        <v>156.4</v>
      </c>
      <c r="E7236">
        <v>10</v>
      </c>
      <c r="F7236" s="1">
        <v>44105</v>
      </c>
      <c r="G7236" t="s">
        <v>9</v>
      </c>
      <c r="H7236">
        <v>209.2</v>
      </c>
      <c r="I7236" t="str" cm="1">
        <f t="array" ref="I7236">IFERROR(
INDEX(Category_Map!$B$3:$B$28,
MATCH(TRIM(SUBSTITUTE(SUBSTITUTE(CLEAN(G7236),CHAR(160),""),CHAR(10),"")),
TRIM(SUBSTITUTE(SUBSTITUTE(Category_Map!$A$3:$A$28,CHAR(160),""),CHAR(10),"")),0)),
"Not Found")</f>
        <v>Food</v>
      </c>
      <c r="J7236" t="str">
        <f t="shared" si="113"/>
        <v>Post-COVID</v>
      </c>
    </row>
    <row r="7237" spans="1:10" x14ac:dyDescent="0.35">
      <c r="A7237" t="s">
        <v>34</v>
      </c>
      <c r="B7237">
        <v>2020</v>
      </c>
      <c r="C7237" t="s">
        <v>43</v>
      </c>
      <c r="D7237">
        <v>156.4</v>
      </c>
      <c r="E7237">
        <v>10</v>
      </c>
      <c r="F7237" s="1">
        <v>44105</v>
      </c>
      <c r="G7237" t="s">
        <v>10</v>
      </c>
      <c r="H7237">
        <v>150.9</v>
      </c>
      <c r="I7237" t="str" cm="1">
        <f t="array" ref="I7237">IFERROR(
INDEX(Category_Map!$B$3:$B$28,
MATCH(TRIM(SUBSTITUTE(SUBSTITUTE(CLEAN(G7237),CHAR(160),""),CHAR(10),"")),
TRIM(SUBSTITUTE(SUBSTITUTE(Category_Map!$A$3:$A$28,CHAR(160),""),CHAR(10),"")),0)),
"Not Found")</f>
        <v>Food</v>
      </c>
      <c r="J7237" t="str">
        <f t="shared" si="113"/>
        <v>Post-COVID</v>
      </c>
    </row>
    <row r="7238" spans="1:10" x14ac:dyDescent="0.35">
      <c r="A7238" t="s">
        <v>34</v>
      </c>
      <c r="B7238">
        <v>2020</v>
      </c>
      <c r="C7238" t="s">
        <v>43</v>
      </c>
      <c r="D7238">
        <v>156.4</v>
      </c>
      <c r="E7238">
        <v>10</v>
      </c>
      <c r="F7238" s="1">
        <v>44105</v>
      </c>
      <c r="G7238" t="s">
        <v>11</v>
      </c>
      <c r="H7238">
        <v>116.2</v>
      </c>
      <c r="I7238" t="str" cm="1">
        <f t="array" ref="I7238">IFERROR(
INDEX(Category_Map!$B$3:$B$28,
MATCH(TRIM(SUBSTITUTE(SUBSTITUTE(CLEAN(G7238),CHAR(160),""),CHAR(10),"")),
TRIM(SUBSTITUTE(SUBSTITUTE(Category_Map!$A$3:$A$28,CHAR(160),""),CHAR(10),"")),0)),
"Not Found")</f>
        <v>Food</v>
      </c>
      <c r="J7238" t="str">
        <f t="shared" si="113"/>
        <v>Post-COVID</v>
      </c>
    </row>
    <row r="7239" spans="1:10" x14ac:dyDescent="0.35">
      <c r="A7239" t="s">
        <v>34</v>
      </c>
      <c r="B7239">
        <v>2020</v>
      </c>
      <c r="C7239" t="s">
        <v>43</v>
      </c>
      <c r="D7239">
        <v>156.4</v>
      </c>
      <c r="E7239">
        <v>10</v>
      </c>
      <c r="F7239" s="1">
        <v>44105</v>
      </c>
      <c r="G7239" t="s">
        <v>12</v>
      </c>
      <c r="H7239">
        <v>161</v>
      </c>
      <c r="I7239" t="str" cm="1">
        <f t="array" ref="I7239">IFERROR(
INDEX(Category_Map!$B$3:$B$28,
MATCH(TRIM(SUBSTITUTE(SUBSTITUTE(CLEAN(G7239),CHAR(160),""),CHAR(10),"")),
TRIM(SUBSTITUTE(SUBSTITUTE(Category_Map!$A$3:$A$28,CHAR(160),""),CHAR(10),"")),0)),
"Not Found")</f>
        <v>Food</v>
      </c>
      <c r="J7239" t="str">
        <f t="shared" si="113"/>
        <v>Post-COVID</v>
      </c>
    </row>
    <row r="7240" spans="1:10" x14ac:dyDescent="0.35">
      <c r="A7240" t="s">
        <v>34</v>
      </c>
      <c r="B7240">
        <v>2020</v>
      </c>
      <c r="C7240" t="s">
        <v>43</v>
      </c>
      <c r="D7240">
        <v>156.4</v>
      </c>
      <c r="E7240">
        <v>10</v>
      </c>
      <c r="F7240" s="1">
        <v>44105</v>
      </c>
      <c r="G7240" t="s">
        <v>13</v>
      </c>
      <c r="H7240">
        <v>144</v>
      </c>
      <c r="I7240" t="str" cm="1">
        <f t="array" ref="I7240">IFERROR(
INDEX(Category_Map!$B$3:$B$28,
MATCH(TRIM(SUBSTITUTE(SUBSTITUTE(CLEAN(G7240),CHAR(160),""),CHAR(10),"")),
TRIM(SUBSTITUTE(SUBSTITUTE(Category_Map!$A$3:$A$28,CHAR(160),""),CHAR(10),"")),0)),
"Not Found")</f>
        <v>Food and beverages</v>
      </c>
      <c r="J7240" t="str">
        <f t="shared" si="113"/>
        <v>Post-COVID</v>
      </c>
    </row>
    <row r="7241" spans="1:10" x14ac:dyDescent="0.35">
      <c r="A7241" t="s">
        <v>34</v>
      </c>
      <c r="B7241">
        <v>2020</v>
      </c>
      <c r="C7241" t="s">
        <v>43</v>
      </c>
      <c r="D7241">
        <v>156.4</v>
      </c>
      <c r="E7241">
        <v>10</v>
      </c>
      <c r="F7241" s="1">
        <v>44105</v>
      </c>
      <c r="G7241" t="s">
        <v>14</v>
      </c>
      <c r="H7241">
        <v>163.19999999999999</v>
      </c>
      <c r="I7241" t="str" cm="1">
        <f t="array" ref="I7241">IFERROR(
INDEX(Category_Map!$B$3:$B$28,
MATCH(TRIM(SUBSTITUTE(SUBSTITUTE(CLEAN(G7241),CHAR(160),""),CHAR(10),"")),
TRIM(SUBSTITUTE(SUBSTITUTE(Category_Map!$A$3:$A$28,CHAR(160),""),CHAR(10),"")),0)),
"Not Found")</f>
        <v>Food and beverages</v>
      </c>
      <c r="J7241" t="str">
        <f t="shared" si="113"/>
        <v>Post-COVID</v>
      </c>
    </row>
    <row r="7242" spans="1:10" x14ac:dyDescent="0.35">
      <c r="A7242" t="s">
        <v>34</v>
      </c>
      <c r="B7242">
        <v>2020</v>
      </c>
      <c r="C7242" t="s">
        <v>43</v>
      </c>
      <c r="D7242">
        <v>156.4</v>
      </c>
      <c r="E7242">
        <v>10</v>
      </c>
      <c r="F7242" s="1">
        <v>44105</v>
      </c>
      <c r="G7242" t="s">
        <v>15</v>
      </c>
      <c r="H7242">
        <v>161.4</v>
      </c>
      <c r="I7242" t="str" cm="1">
        <f t="array" ref="I7242">IFERROR(
INDEX(Category_Map!$B$3:$B$28,
MATCH(TRIM(SUBSTITUTE(SUBSTITUTE(CLEAN(G7242),CHAR(160),""),CHAR(10),"")),
TRIM(SUBSTITUTE(SUBSTITUTE(Category_Map!$A$3:$A$28,CHAR(160),""),CHAR(10),"")),0)),
"Not Found")</f>
        <v>Food and beverages</v>
      </c>
      <c r="J7242" t="str">
        <f t="shared" si="113"/>
        <v>Post-COVID</v>
      </c>
    </row>
    <row r="7243" spans="1:10" x14ac:dyDescent="0.35">
      <c r="A7243" t="s">
        <v>34</v>
      </c>
      <c r="B7243">
        <v>2020</v>
      </c>
      <c r="C7243" t="s">
        <v>43</v>
      </c>
      <c r="D7243">
        <v>156.4</v>
      </c>
      <c r="E7243">
        <v>10</v>
      </c>
      <c r="F7243" s="1">
        <v>44105</v>
      </c>
      <c r="G7243" t="s">
        <v>16</v>
      </c>
      <c r="H7243">
        <v>184.3</v>
      </c>
      <c r="I7243" t="str" cm="1">
        <f t="array" ref="I7243">IFERROR(
INDEX(Category_Map!$B$3:$B$28,
MATCH(TRIM(SUBSTITUTE(SUBSTITUTE(CLEAN(G7243),CHAR(160),""),CHAR(10),"")),
TRIM(SUBSTITUTE(SUBSTITUTE(Category_Map!$A$3:$A$28,CHAR(160),""),CHAR(10),"")),0)),
"Not Found")</f>
        <v>Miscellaneous</v>
      </c>
      <c r="J7243" t="str">
        <f t="shared" si="113"/>
        <v>Post-COVID</v>
      </c>
    </row>
    <row r="7244" spans="1:10" x14ac:dyDescent="0.35">
      <c r="A7244" t="s">
        <v>34</v>
      </c>
      <c r="B7244">
        <v>2020</v>
      </c>
      <c r="C7244" t="s">
        <v>43</v>
      </c>
      <c r="D7244">
        <v>156.4</v>
      </c>
      <c r="E7244">
        <v>10</v>
      </c>
      <c r="F7244" s="1">
        <v>44105</v>
      </c>
      <c r="G7244" t="s">
        <v>17</v>
      </c>
      <c r="H7244">
        <v>153.69999999999999</v>
      </c>
      <c r="I7244" t="str" cm="1">
        <f t="array" ref="I7244">IFERROR(
INDEX(Category_Map!$B$3:$B$28,
MATCH(TRIM(SUBSTITUTE(SUBSTITUTE(CLEAN(G7244),CHAR(160),""),CHAR(10),"")),
TRIM(SUBSTITUTE(SUBSTITUTE(Category_Map!$A$3:$A$28,CHAR(160),""),CHAR(10),"")),0)),
"Not Found")</f>
        <v>Clothing and Footwear</v>
      </c>
      <c r="J7244" t="str">
        <f t="shared" si="113"/>
        <v>Post-COVID</v>
      </c>
    </row>
    <row r="7245" spans="1:10" x14ac:dyDescent="0.35">
      <c r="A7245" t="s">
        <v>34</v>
      </c>
      <c r="B7245">
        <v>2020</v>
      </c>
      <c r="C7245" t="s">
        <v>43</v>
      </c>
      <c r="D7245">
        <v>156.4</v>
      </c>
      <c r="E7245">
        <v>10</v>
      </c>
      <c r="F7245" s="1">
        <v>44105</v>
      </c>
      <c r="G7245" t="s">
        <v>18</v>
      </c>
      <c r="H7245">
        <v>144.6</v>
      </c>
      <c r="I7245" t="str" cm="1">
        <f t="array" ref="I7245">IFERROR(
INDEX(Category_Map!$B$3:$B$28,
MATCH(TRIM(SUBSTITUTE(SUBSTITUTE(CLEAN(G7245),CHAR(160),""),CHAR(10),"")),
TRIM(SUBSTITUTE(SUBSTITUTE(Category_Map!$A$3:$A$28,CHAR(160),""),CHAR(10),"")),0)),
"Not Found")</f>
        <v>Clothing and Footwear</v>
      </c>
      <c r="J7245" t="str">
        <f t="shared" si="113"/>
        <v>Post-COVID</v>
      </c>
    </row>
    <row r="7246" spans="1:10" x14ac:dyDescent="0.35">
      <c r="A7246" t="s">
        <v>34</v>
      </c>
      <c r="B7246">
        <v>2020</v>
      </c>
      <c r="C7246" t="s">
        <v>43</v>
      </c>
      <c r="D7246">
        <v>156.4</v>
      </c>
      <c r="E7246">
        <v>10</v>
      </c>
      <c r="F7246" s="1">
        <v>44105</v>
      </c>
      <c r="G7246" t="s">
        <v>19</v>
      </c>
      <c r="H7246">
        <v>152.30000000000001</v>
      </c>
      <c r="I7246" t="str" cm="1">
        <f t="array" ref="I7246">IFERROR(
INDEX(Category_Map!$B$3:$B$28,
MATCH(TRIM(SUBSTITUTE(SUBSTITUTE(CLEAN(G7246),CHAR(160),""),CHAR(10),"")),
TRIM(SUBSTITUTE(SUBSTITUTE(Category_Map!$A$3:$A$28,CHAR(160),""),CHAR(10),"")),0)),
"Not Found")</f>
        <v>Clothing and Footwear</v>
      </c>
      <c r="J7246" t="str">
        <f t="shared" si="113"/>
        <v>Post-COVID</v>
      </c>
    </row>
    <row r="7247" spans="1:10" x14ac:dyDescent="0.35">
      <c r="A7247" t="s">
        <v>34</v>
      </c>
      <c r="B7247">
        <v>2020</v>
      </c>
      <c r="C7247" t="s">
        <v>43</v>
      </c>
      <c r="D7247">
        <v>156.4</v>
      </c>
      <c r="E7247">
        <v>10</v>
      </c>
      <c r="F7247" s="1">
        <v>44105</v>
      </c>
      <c r="G7247" t="s">
        <v>20</v>
      </c>
      <c r="H7247">
        <v>156.5</v>
      </c>
      <c r="I7247" t="str" cm="1">
        <f t="array" ref="I7247">IFERROR(
INDEX(Category_Map!$B$3:$B$28,
MATCH(TRIM(SUBSTITUTE(SUBSTITUTE(CLEAN(G7247),CHAR(160),""),CHAR(10),"")),
TRIM(SUBSTITUTE(SUBSTITUTE(Category_Map!$A$3:$A$28,CHAR(160),""),CHAR(10),"")),0)),
"Not Found")</f>
        <v>Housing and Utilities</v>
      </c>
      <c r="J7247" t="str">
        <f t="shared" si="113"/>
        <v>Post-COVID</v>
      </c>
    </row>
    <row r="7248" spans="1:10" x14ac:dyDescent="0.35">
      <c r="A7248" t="s">
        <v>34</v>
      </c>
      <c r="B7248">
        <v>2020</v>
      </c>
      <c r="C7248" t="s">
        <v>43</v>
      </c>
      <c r="D7248">
        <v>156.4</v>
      </c>
      <c r="E7248">
        <v>10</v>
      </c>
      <c r="F7248" s="1">
        <v>44105</v>
      </c>
      <c r="G7248" t="s">
        <v>21</v>
      </c>
      <c r="H7248">
        <v>143.1</v>
      </c>
      <c r="I7248" t="str" cm="1">
        <f t="array" ref="I7248">IFERROR(
INDEX(Category_Map!$B$3:$B$28,
MATCH(TRIM(SUBSTITUTE(SUBSTITUTE(CLEAN(G7248),CHAR(160),""),CHAR(10),"")),
TRIM(SUBSTITUTE(SUBSTITUTE(Category_Map!$A$3:$A$28,CHAR(160),""),CHAR(10),"")),0)),
"Not Found")</f>
        <v>Fuel and Energy</v>
      </c>
      <c r="J7248" t="str">
        <f t="shared" si="113"/>
        <v>Post-COVID</v>
      </c>
    </row>
    <row r="7249" spans="1:10" x14ac:dyDescent="0.35">
      <c r="A7249" t="s">
        <v>34</v>
      </c>
      <c r="B7249">
        <v>2020</v>
      </c>
      <c r="C7249" t="s">
        <v>43</v>
      </c>
      <c r="D7249">
        <v>156.4</v>
      </c>
      <c r="E7249">
        <v>10</v>
      </c>
      <c r="F7249" s="1">
        <v>44105</v>
      </c>
      <c r="G7249" t="s">
        <v>22</v>
      </c>
      <c r="H7249">
        <v>148.69999999999999</v>
      </c>
      <c r="I7249" t="str" cm="1">
        <f t="array" ref="I7249">IFERROR(
INDEX(Category_Map!$B$3:$B$28,
MATCH(TRIM(SUBSTITUTE(SUBSTITUTE(CLEAN(G7249),CHAR(160),""),CHAR(10),"")),
TRIM(SUBSTITUTE(SUBSTITUTE(Category_Map!$A$3:$A$28,CHAR(160),""),CHAR(10),"")),0)),
"Not Found")</f>
        <v>Household goods and services</v>
      </c>
      <c r="J7249" t="str">
        <f t="shared" si="113"/>
        <v>Post-COVID</v>
      </c>
    </row>
    <row r="7250" spans="1:10" x14ac:dyDescent="0.35">
      <c r="A7250" t="s">
        <v>34</v>
      </c>
      <c r="B7250">
        <v>2020</v>
      </c>
      <c r="C7250" t="s">
        <v>43</v>
      </c>
      <c r="D7250">
        <v>156.4</v>
      </c>
      <c r="E7250">
        <v>10</v>
      </c>
      <c r="F7250" s="1">
        <v>44105</v>
      </c>
      <c r="G7250" t="s">
        <v>23</v>
      </c>
      <c r="H7250">
        <v>156.30000000000001</v>
      </c>
      <c r="I7250" t="str" cm="1">
        <f t="array" ref="I7250">IFERROR(
INDEX(Category_Map!$B$3:$B$28,
MATCH(TRIM(SUBSTITUTE(SUBSTITUTE(CLEAN(G7250),CHAR(160),""),CHAR(10),"")),
TRIM(SUBSTITUTE(SUBSTITUTE(Category_Map!$A$3:$A$28,CHAR(160),""),CHAR(10),"")),0)),
"Not Found")</f>
        <v>Health</v>
      </c>
      <c r="J7250" t="str">
        <f t="shared" si="113"/>
        <v>Post-COVID</v>
      </c>
    </row>
    <row r="7251" spans="1:10" x14ac:dyDescent="0.35">
      <c r="A7251" t="s">
        <v>34</v>
      </c>
      <c r="B7251">
        <v>2020</v>
      </c>
      <c r="C7251" t="s">
        <v>43</v>
      </c>
      <c r="D7251">
        <v>156.4</v>
      </c>
      <c r="E7251">
        <v>10</v>
      </c>
      <c r="F7251" s="1">
        <v>44105</v>
      </c>
      <c r="G7251" t="s">
        <v>24</v>
      </c>
      <c r="H7251">
        <v>140.6</v>
      </c>
      <c r="I7251" t="str" cm="1">
        <f t="array" ref="I7251">IFERROR(
INDEX(Category_Map!$B$3:$B$28,
MATCH(TRIM(SUBSTITUTE(SUBSTITUTE(CLEAN(G7251),CHAR(160),""),CHAR(10),"")),
TRIM(SUBSTITUTE(SUBSTITUTE(Category_Map!$A$3:$A$28,CHAR(160),""),CHAR(10),"")),0)),
"Not Found")</f>
        <v>Transport &amp; Communication</v>
      </c>
      <c r="J7251" t="str">
        <f t="shared" si="113"/>
        <v>Post-COVID</v>
      </c>
    </row>
    <row r="7252" spans="1:10" x14ac:dyDescent="0.35">
      <c r="A7252" t="s">
        <v>34</v>
      </c>
      <c r="B7252">
        <v>2020</v>
      </c>
      <c r="C7252" t="s">
        <v>43</v>
      </c>
      <c r="D7252">
        <v>156.4</v>
      </c>
      <c r="E7252">
        <v>10</v>
      </c>
      <c r="F7252" s="1">
        <v>44105</v>
      </c>
      <c r="G7252" t="s">
        <v>25</v>
      </c>
      <c r="H7252">
        <v>146.5</v>
      </c>
      <c r="I7252" t="str" cm="1">
        <f t="array" ref="I7252">IFERROR(
INDEX(Category_Map!$B$3:$B$28,
MATCH(TRIM(SUBSTITUTE(SUBSTITUTE(CLEAN(G7252),CHAR(160),""),CHAR(10),"")),
TRIM(SUBSTITUTE(SUBSTITUTE(Category_Map!$A$3:$A$28,CHAR(160),""),CHAR(10),"")),0)),
"Not Found")</f>
        <v>Recreation and Personal Care</v>
      </c>
      <c r="J7252" t="str">
        <f t="shared" si="113"/>
        <v>Post-COVID</v>
      </c>
    </row>
    <row r="7253" spans="1:10" x14ac:dyDescent="0.35">
      <c r="A7253" t="s">
        <v>34</v>
      </c>
      <c r="B7253">
        <v>2020</v>
      </c>
      <c r="C7253" t="s">
        <v>43</v>
      </c>
      <c r="D7253">
        <v>156.4</v>
      </c>
      <c r="E7253">
        <v>10</v>
      </c>
      <c r="F7253" s="1">
        <v>44105</v>
      </c>
      <c r="G7253" t="s">
        <v>26</v>
      </c>
      <c r="H7253">
        <v>158.5</v>
      </c>
      <c r="I7253" t="str" cm="1">
        <f t="array" ref="I7253">IFERROR(
INDEX(Category_Map!$B$3:$B$28,
MATCH(TRIM(SUBSTITUTE(SUBSTITUTE(CLEAN(G7253),CHAR(160),""),CHAR(10),"")),
TRIM(SUBSTITUTE(SUBSTITUTE(Category_Map!$A$3:$A$28,CHAR(160),""),CHAR(10),"")),0)),
"Not Found")</f>
        <v>Education</v>
      </c>
      <c r="J7253" t="str">
        <f t="shared" si="113"/>
        <v>Post-COVID</v>
      </c>
    </row>
    <row r="7254" spans="1:10" x14ac:dyDescent="0.35">
      <c r="A7254" t="s">
        <v>34</v>
      </c>
      <c r="B7254">
        <v>2020</v>
      </c>
      <c r="C7254" t="s">
        <v>43</v>
      </c>
      <c r="D7254">
        <v>156.4</v>
      </c>
      <c r="E7254">
        <v>10</v>
      </c>
      <c r="F7254" s="1">
        <v>44105</v>
      </c>
      <c r="G7254" t="s">
        <v>27</v>
      </c>
      <c r="H7254">
        <v>157</v>
      </c>
      <c r="I7254" t="str" cm="1">
        <f t="array" ref="I7254">IFERROR(
INDEX(Category_Map!$B$3:$B$28,
MATCH(TRIM(SUBSTITUTE(SUBSTITUTE(CLEAN(G7254),CHAR(160),""),CHAR(10),"")),
TRIM(SUBSTITUTE(SUBSTITUTE(Category_Map!$A$3:$A$28,CHAR(160),""),CHAR(10),"")),0)),
"Not Found")</f>
        <v>Personal care and effects</v>
      </c>
      <c r="J7254" t="str">
        <f t="shared" si="113"/>
        <v>Post-COVID</v>
      </c>
    </row>
    <row r="7255" spans="1:10" x14ac:dyDescent="0.35">
      <c r="A7255" t="s">
        <v>34</v>
      </c>
      <c r="B7255">
        <v>2020</v>
      </c>
      <c r="C7255" t="s">
        <v>43</v>
      </c>
      <c r="D7255">
        <v>156.4</v>
      </c>
      <c r="E7255">
        <v>10</v>
      </c>
      <c r="F7255" s="1">
        <v>44105</v>
      </c>
      <c r="G7255" t="s">
        <v>28</v>
      </c>
      <c r="H7255">
        <v>150.4</v>
      </c>
      <c r="I7255" t="str" cm="1">
        <f t="array" ref="I7255">IFERROR(
INDEX(Category_Map!$B$3:$B$28,
MATCH(TRIM(SUBSTITUTE(SUBSTITUTE(CLEAN(G7255),CHAR(160),""),CHAR(10),"")),
TRIM(SUBSTITUTE(SUBSTITUTE(Category_Map!$A$3:$A$28,CHAR(160),""),CHAR(10),"")),0)),
"Not Found")</f>
        <v>Miscellaneous</v>
      </c>
      <c r="J7255" t="str">
        <f t="shared" si="113"/>
        <v>Post-COVID</v>
      </c>
    </row>
    <row r="7256" spans="1:10" x14ac:dyDescent="0.35">
      <c r="A7256" t="s">
        <v>30</v>
      </c>
      <c r="B7256">
        <v>2020</v>
      </c>
      <c r="C7256" t="s">
        <v>45</v>
      </c>
      <c r="D7256">
        <v>159.80000000000001</v>
      </c>
      <c r="E7256">
        <v>11</v>
      </c>
      <c r="F7256" s="1">
        <v>44136</v>
      </c>
      <c r="G7256" t="s">
        <v>3</v>
      </c>
      <c r="H7256">
        <v>145.4</v>
      </c>
      <c r="I7256" t="str" cm="1">
        <f t="array" ref="I7256">IFERROR(
INDEX(Category_Map!$B$3:$B$28,
MATCH(TRIM(SUBSTITUTE(SUBSTITUTE(CLEAN(G7256),CHAR(160),""),CHAR(10),"")),
TRIM(SUBSTITUTE(SUBSTITUTE(Category_Map!$A$3:$A$28,CHAR(160),""),CHAR(10),"")),0)),
"Not Found")</f>
        <v>Food</v>
      </c>
      <c r="J7256" t="str">
        <f t="shared" si="113"/>
        <v>Post-COVID</v>
      </c>
    </row>
    <row r="7257" spans="1:10" x14ac:dyDescent="0.35">
      <c r="A7257" t="s">
        <v>30</v>
      </c>
      <c r="B7257">
        <v>2020</v>
      </c>
      <c r="C7257" t="s">
        <v>45</v>
      </c>
      <c r="D7257">
        <v>159.80000000000001</v>
      </c>
      <c r="E7257">
        <v>11</v>
      </c>
      <c r="F7257" s="1">
        <v>44136</v>
      </c>
      <c r="G7257" t="s">
        <v>4</v>
      </c>
      <c r="H7257">
        <v>188.6</v>
      </c>
      <c r="I7257" t="str" cm="1">
        <f t="array" ref="I7257">IFERROR(
INDEX(Category_Map!$B$3:$B$28,
MATCH(TRIM(SUBSTITUTE(SUBSTITUTE(CLEAN(G7257),CHAR(160),""),CHAR(10),"")),
TRIM(SUBSTITUTE(SUBSTITUTE(Category_Map!$A$3:$A$28,CHAR(160),""),CHAR(10),"")),0)),
"Not Found")</f>
        <v>Food</v>
      </c>
      <c r="J7257" t="str">
        <f t="shared" si="113"/>
        <v>Post-COVID</v>
      </c>
    </row>
    <row r="7258" spans="1:10" x14ac:dyDescent="0.35">
      <c r="A7258" t="s">
        <v>30</v>
      </c>
      <c r="B7258">
        <v>2020</v>
      </c>
      <c r="C7258" t="s">
        <v>45</v>
      </c>
      <c r="D7258">
        <v>159.80000000000001</v>
      </c>
      <c r="E7258">
        <v>11</v>
      </c>
      <c r="F7258" s="1">
        <v>44136</v>
      </c>
      <c r="G7258" t="s">
        <v>5</v>
      </c>
      <c r="H7258">
        <v>171.6</v>
      </c>
      <c r="I7258" t="str" cm="1">
        <f t="array" ref="I7258">IFERROR(
INDEX(Category_Map!$B$3:$B$28,
MATCH(TRIM(SUBSTITUTE(SUBSTITUTE(CLEAN(G7258),CHAR(160),""),CHAR(10),"")),
TRIM(SUBSTITUTE(SUBSTITUTE(Category_Map!$A$3:$A$28,CHAR(160),""),CHAR(10),"")),0)),
"Not Found")</f>
        <v>Food</v>
      </c>
      <c r="J7258" t="str">
        <f t="shared" si="113"/>
        <v>Post-COVID</v>
      </c>
    </row>
    <row r="7259" spans="1:10" x14ac:dyDescent="0.35">
      <c r="A7259" t="s">
        <v>30</v>
      </c>
      <c r="B7259">
        <v>2020</v>
      </c>
      <c r="C7259" t="s">
        <v>45</v>
      </c>
      <c r="D7259">
        <v>159.80000000000001</v>
      </c>
      <c r="E7259">
        <v>11</v>
      </c>
      <c r="F7259" s="1">
        <v>44136</v>
      </c>
      <c r="G7259" t="s">
        <v>6</v>
      </c>
      <c r="H7259">
        <v>153.80000000000001</v>
      </c>
      <c r="I7259" t="str" cm="1">
        <f t="array" ref="I7259">IFERROR(
INDEX(Category_Map!$B$3:$B$28,
MATCH(TRIM(SUBSTITUTE(SUBSTITUTE(CLEAN(G7259),CHAR(160),""),CHAR(10),"")),
TRIM(SUBSTITUTE(SUBSTITUTE(Category_Map!$A$3:$A$28,CHAR(160),""),CHAR(10),"")),0)),
"Not Found")</f>
        <v>Food</v>
      </c>
      <c r="J7259" t="str">
        <f t="shared" si="113"/>
        <v>Post-COVID</v>
      </c>
    </row>
    <row r="7260" spans="1:10" x14ac:dyDescent="0.35">
      <c r="A7260" t="s">
        <v>30</v>
      </c>
      <c r="B7260">
        <v>2020</v>
      </c>
      <c r="C7260" t="s">
        <v>45</v>
      </c>
      <c r="D7260">
        <v>159.80000000000001</v>
      </c>
      <c r="E7260">
        <v>11</v>
      </c>
      <c r="F7260" s="1">
        <v>44136</v>
      </c>
      <c r="G7260" t="s">
        <v>7</v>
      </c>
      <c r="H7260">
        <v>145.4</v>
      </c>
      <c r="I7260" t="str" cm="1">
        <f t="array" ref="I7260">IFERROR(
INDEX(Category_Map!$B$3:$B$28,
MATCH(TRIM(SUBSTITUTE(SUBSTITUTE(CLEAN(G7260),CHAR(160),""),CHAR(10),"")),
TRIM(SUBSTITUTE(SUBSTITUTE(Category_Map!$A$3:$A$28,CHAR(160),""),CHAR(10),"")),0)),
"Not Found")</f>
        <v>Food</v>
      </c>
      <c r="J7260" t="str">
        <f t="shared" si="113"/>
        <v>Post-COVID</v>
      </c>
    </row>
    <row r="7261" spans="1:10" x14ac:dyDescent="0.35">
      <c r="A7261" t="s">
        <v>30</v>
      </c>
      <c r="B7261">
        <v>2020</v>
      </c>
      <c r="C7261" t="s">
        <v>45</v>
      </c>
      <c r="D7261">
        <v>159.80000000000001</v>
      </c>
      <c r="E7261">
        <v>11</v>
      </c>
      <c r="F7261" s="1">
        <v>44136</v>
      </c>
      <c r="G7261" t="s">
        <v>8</v>
      </c>
      <c r="H7261">
        <v>146.5</v>
      </c>
      <c r="I7261" t="str" cm="1">
        <f t="array" ref="I7261">IFERROR(
INDEX(Category_Map!$B$3:$B$28,
MATCH(TRIM(SUBSTITUTE(SUBSTITUTE(CLEAN(G7261),CHAR(160),""),CHAR(10),"")),
TRIM(SUBSTITUTE(SUBSTITUTE(Category_Map!$A$3:$A$28,CHAR(160),""),CHAR(10),"")),0)),
"Not Found")</f>
        <v>Food</v>
      </c>
      <c r="J7261" t="str">
        <f t="shared" si="113"/>
        <v>Post-COVID</v>
      </c>
    </row>
    <row r="7262" spans="1:10" x14ac:dyDescent="0.35">
      <c r="A7262" t="s">
        <v>30</v>
      </c>
      <c r="B7262">
        <v>2020</v>
      </c>
      <c r="C7262" t="s">
        <v>45</v>
      </c>
      <c r="D7262">
        <v>159.80000000000001</v>
      </c>
      <c r="E7262">
        <v>11</v>
      </c>
      <c r="F7262" s="1">
        <v>44136</v>
      </c>
      <c r="G7262" t="s">
        <v>9</v>
      </c>
      <c r="H7262">
        <v>222.2</v>
      </c>
      <c r="I7262" t="str" cm="1">
        <f t="array" ref="I7262">IFERROR(
INDEX(Category_Map!$B$3:$B$28,
MATCH(TRIM(SUBSTITUTE(SUBSTITUTE(CLEAN(G7262),CHAR(160),""),CHAR(10),"")),
TRIM(SUBSTITUTE(SUBSTITUTE(Category_Map!$A$3:$A$28,CHAR(160),""),CHAR(10),"")),0)),
"Not Found")</f>
        <v>Food</v>
      </c>
      <c r="J7262" t="str">
        <f t="shared" si="113"/>
        <v>Post-COVID</v>
      </c>
    </row>
    <row r="7263" spans="1:10" x14ac:dyDescent="0.35">
      <c r="A7263" t="s">
        <v>30</v>
      </c>
      <c r="B7263">
        <v>2020</v>
      </c>
      <c r="C7263" t="s">
        <v>45</v>
      </c>
      <c r="D7263">
        <v>159.80000000000001</v>
      </c>
      <c r="E7263">
        <v>11</v>
      </c>
      <c r="F7263" s="1">
        <v>44136</v>
      </c>
      <c r="G7263" t="s">
        <v>10</v>
      </c>
      <c r="H7263">
        <v>155.9</v>
      </c>
      <c r="I7263" t="str" cm="1">
        <f t="array" ref="I7263">IFERROR(
INDEX(Category_Map!$B$3:$B$28,
MATCH(TRIM(SUBSTITUTE(SUBSTITUTE(CLEAN(G7263),CHAR(160),""),CHAR(10),"")),
TRIM(SUBSTITUTE(SUBSTITUTE(Category_Map!$A$3:$A$28,CHAR(160),""),CHAR(10),"")),0)),
"Not Found")</f>
        <v>Food</v>
      </c>
      <c r="J7263" t="str">
        <f t="shared" si="113"/>
        <v>Post-COVID</v>
      </c>
    </row>
    <row r="7264" spans="1:10" x14ac:dyDescent="0.35">
      <c r="A7264" t="s">
        <v>30</v>
      </c>
      <c r="B7264">
        <v>2020</v>
      </c>
      <c r="C7264" t="s">
        <v>45</v>
      </c>
      <c r="D7264">
        <v>159.80000000000001</v>
      </c>
      <c r="E7264">
        <v>11</v>
      </c>
      <c r="F7264" s="1">
        <v>44136</v>
      </c>
      <c r="G7264" t="s">
        <v>11</v>
      </c>
      <c r="H7264">
        <v>114.9</v>
      </c>
      <c r="I7264" t="str" cm="1">
        <f t="array" ref="I7264">IFERROR(
INDEX(Category_Map!$B$3:$B$28,
MATCH(TRIM(SUBSTITUTE(SUBSTITUTE(CLEAN(G7264),CHAR(160),""),CHAR(10),"")),
TRIM(SUBSTITUTE(SUBSTITUTE(Category_Map!$A$3:$A$28,CHAR(160),""),CHAR(10),"")),0)),
"Not Found")</f>
        <v>Food</v>
      </c>
      <c r="J7264" t="str">
        <f t="shared" si="113"/>
        <v>Post-COVID</v>
      </c>
    </row>
    <row r="7265" spans="1:10" x14ac:dyDescent="0.35">
      <c r="A7265" t="s">
        <v>30</v>
      </c>
      <c r="B7265">
        <v>2020</v>
      </c>
      <c r="C7265" t="s">
        <v>45</v>
      </c>
      <c r="D7265">
        <v>159.80000000000001</v>
      </c>
      <c r="E7265">
        <v>11</v>
      </c>
      <c r="F7265" s="1">
        <v>44136</v>
      </c>
      <c r="G7265" t="s">
        <v>12</v>
      </c>
      <c r="H7265">
        <v>162</v>
      </c>
      <c r="I7265" t="str" cm="1">
        <f t="array" ref="I7265">IFERROR(
INDEX(Category_Map!$B$3:$B$28,
MATCH(TRIM(SUBSTITUTE(SUBSTITUTE(CLEAN(G7265),CHAR(160),""),CHAR(10),"")),
TRIM(SUBSTITUTE(SUBSTITUTE(Category_Map!$A$3:$A$28,CHAR(160),""),CHAR(10),"")),0)),
"Not Found")</f>
        <v>Food</v>
      </c>
      <c r="J7265" t="str">
        <f t="shared" si="113"/>
        <v>Post-COVID</v>
      </c>
    </row>
    <row r="7266" spans="1:10" x14ac:dyDescent="0.35">
      <c r="A7266" t="s">
        <v>30</v>
      </c>
      <c r="B7266">
        <v>2020</v>
      </c>
      <c r="C7266" t="s">
        <v>45</v>
      </c>
      <c r="D7266">
        <v>159.80000000000001</v>
      </c>
      <c r="E7266">
        <v>11</v>
      </c>
      <c r="F7266" s="1">
        <v>44136</v>
      </c>
      <c r="G7266" t="s">
        <v>13</v>
      </c>
      <c r="H7266">
        <v>150</v>
      </c>
      <c r="I7266" t="str" cm="1">
        <f t="array" ref="I7266">IFERROR(
INDEX(Category_Map!$B$3:$B$28,
MATCH(TRIM(SUBSTITUTE(SUBSTITUTE(CLEAN(G7266),CHAR(160),""),CHAR(10),"")),
TRIM(SUBSTITUTE(SUBSTITUTE(Category_Map!$A$3:$A$28,CHAR(160),""),CHAR(10),"")),0)),
"Not Found")</f>
        <v>Food and beverages</v>
      </c>
      <c r="J7266" t="str">
        <f t="shared" si="113"/>
        <v>Post-COVID</v>
      </c>
    </row>
    <row r="7267" spans="1:10" x14ac:dyDescent="0.35">
      <c r="A7267" t="s">
        <v>30</v>
      </c>
      <c r="B7267">
        <v>2020</v>
      </c>
      <c r="C7267" t="s">
        <v>45</v>
      </c>
      <c r="D7267">
        <v>159.80000000000001</v>
      </c>
      <c r="E7267">
        <v>11</v>
      </c>
      <c r="F7267" s="1">
        <v>44136</v>
      </c>
      <c r="G7267" t="s">
        <v>14</v>
      </c>
      <c r="H7267">
        <v>162.69999999999999</v>
      </c>
      <c r="I7267" t="str" cm="1">
        <f t="array" ref="I7267">IFERROR(
INDEX(Category_Map!$B$3:$B$28,
MATCH(TRIM(SUBSTITUTE(SUBSTITUTE(CLEAN(G7267),CHAR(160),""),CHAR(10),"")),
TRIM(SUBSTITUTE(SUBSTITUTE(Category_Map!$A$3:$A$28,CHAR(160),""),CHAR(10),"")),0)),
"Not Found")</f>
        <v>Food and beverages</v>
      </c>
      <c r="J7267" t="str">
        <f t="shared" si="113"/>
        <v>Post-COVID</v>
      </c>
    </row>
    <row r="7268" spans="1:10" x14ac:dyDescent="0.35">
      <c r="A7268" t="s">
        <v>30</v>
      </c>
      <c r="B7268">
        <v>2020</v>
      </c>
      <c r="C7268" t="s">
        <v>45</v>
      </c>
      <c r="D7268">
        <v>159.80000000000001</v>
      </c>
      <c r="E7268">
        <v>11</v>
      </c>
      <c r="F7268" s="1">
        <v>44136</v>
      </c>
      <c r="G7268" t="s">
        <v>15</v>
      </c>
      <c r="H7268">
        <v>163.4</v>
      </c>
      <c r="I7268" t="str" cm="1">
        <f t="array" ref="I7268">IFERROR(
INDEX(Category_Map!$B$3:$B$28,
MATCH(TRIM(SUBSTITUTE(SUBSTITUTE(CLEAN(G7268),CHAR(160),""),CHAR(10),"")),
TRIM(SUBSTITUTE(SUBSTITUTE(Category_Map!$A$3:$A$28,CHAR(160),""),CHAR(10),"")),0)),
"Not Found")</f>
        <v>Food and beverages</v>
      </c>
      <c r="J7268" t="str">
        <f t="shared" si="113"/>
        <v>Post-COVID</v>
      </c>
    </row>
    <row r="7269" spans="1:10" x14ac:dyDescent="0.35">
      <c r="A7269" t="s">
        <v>30</v>
      </c>
      <c r="B7269">
        <v>2020</v>
      </c>
      <c r="C7269" t="s">
        <v>45</v>
      </c>
      <c r="D7269">
        <v>159.80000000000001</v>
      </c>
      <c r="E7269">
        <v>11</v>
      </c>
      <c r="F7269" s="1">
        <v>44136</v>
      </c>
      <c r="G7269" t="s">
        <v>16</v>
      </c>
      <c r="H7269">
        <v>183.4</v>
      </c>
      <c r="I7269" t="str" cm="1">
        <f t="array" ref="I7269">IFERROR(
INDEX(Category_Map!$B$3:$B$28,
MATCH(TRIM(SUBSTITUTE(SUBSTITUTE(CLEAN(G7269),CHAR(160),""),CHAR(10),"")),
TRIM(SUBSTITUTE(SUBSTITUTE(Category_Map!$A$3:$A$28,CHAR(160),""),CHAR(10),"")),0)),
"Not Found")</f>
        <v>Miscellaneous</v>
      </c>
      <c r="J7269" t="str">
        <f t="shared" si="113"/>
        <v>Post-COVID</v>
      </c>
    </row>
    <row r="7270" spans="1:10" x14ac:dyDescent="0.35">
      <c r="A7270" t="s">
        <v>30</v>
      </c>
      <c r="B7270">
        <v>2020</v>
      </c>
      <c r="C7270" t="s">
        <v>45</v>
      </c>
      <c r="D7270">
        <v>159.80000000000001</v>
      </c>
      <c r="E7270">
        <v>11</v>
      </c>
      <c r="F7270" s="1">
        <v>44136</v>
      </c>
      <c r="G7270" t="s">
        <v>17</v>
      </c>
      <c r="H7270">
        <v>156.30000000000001</v>
      </c>
      <c r="I7270" t="str" cm="1">
        <f t="array" ref="I7270">IFERROR(
INDEX(Category_Map!$B$3:$B$28,
MATCH(TRIM(SUBSTITUTE(SUBSTITUTE(CLEAN(G7270),CHAR(160),""),CHAR(10),"")),
TRIM(SUBSTITUTE(SUBSTITUTE(Category_Map!$A$3:$A$28,CHAR(160),""),CHAR(10),"")),0)),
"Not Found")</f>
        <v>Clothing and Footwear</v>
      </c>
      <c r="J7270" t="str">
        <f t="shared" si="113"/>
        <v>Post-COVID</v>
      </c>
    </row>
    <row r="7271" spans="1:10" x14ac:dyDescent="0.35">
      <c r="A7271" t="s">
        <v>30</v>
      </c>
      <c r="B7271">
        <v>2020</v>
      </c>
      <c r="C7271" t="s">
        <v>45</v>
      </c>
      <c r="D7271">
        <v>159.80000000000001</v>
      </c>
      <c r="E7271">
        <v>11</v>
      </c>
      <c r="F7271" s="1">
        <v>44136</v>
      </c>
      <c r="G7271" t="s">
        <v>18</v>
      </c>
      <c r="H7271">
        <v>151</v>
      </c>
      <c r="I7271" t="str" cm="1">
        <f t="array" ref="I7271">IFERROR(
INDEX(Category_Map!$B$3:$B$28,
MATCH(TRIM(SUBSTITUTE(SUBSTITUTE(CLEAN(G7271),CHAR(160),""),CHAR(10),"")),
TRIM(SUBSTITUTE(SUBSTITUTE(Category_Map!$A$3:$A$28,CHAR(160),""),CHAR(10),"")),0)),
"Not Found")</f>
        <v>Clothing and Footwear</v>
      </c>
      <c r="J7271" t="str">
        <f t="shared" si="113"/>
        <v>Post-COVID</v>
      </c>
    </row>
    <row r="7272" spans="1:10" x14ac:dyDescent="0.35">
      <c r="A7272" t="s">
        <v>30</v>
      </c>
      <c r="B7272">
        <v>2020</v>
      </c>
      <c r="C7272" t="s">
        <v>45</v>
      </c>
      <c r="D7272">
        <v>159.80000000000001</v>
      </c>
      <c r="E7272">
        <v>11</v>
      </c>
      <c r="F7272" s="1">
        <v>44136</v>
      </c>
      <c r="G7272" t="s">
        <v>19</v>
      </c>
      <c r="H7272">
        <v>155.5</v>
      </c>
      <c r="I7272" t="str" cm="1">
        <f t="array" ref="I7272">IFERROR(
INDEX(Category_Map!$B$3:$B$28,
MATCH(TRIM(SUBSTITUTE(SUBSTITUTE(CLEAN(G7272),CHAR(160),""),CHAR(10),"")),
TRIM(SUBSTITUTE(SUBSTITUTE(Category_Map!$A$3:$A$28,CHAR(160),""),CHAR(10),"")),0)),
"Not Found")</f>
        <v>Clothing and Footwear</v>
      </c>
      <c r="J7272" t="str">
        <f t="shared" si="113"/>
        <v>Post-COVID</v>
      </c>
    </row>
    <row r="7273" spans="1:10" x14ac:dyDescent="0.35">
      <c r="A7273" t="s">
        <v>30</v>
      </c>
      <c r="B7273">
        <v>2020</v>
      </c>
      <c r="C7273" t="s">
        <v>45</v>
      </c>
      <c r="D7273">
        <v>159.80000000000001</v>
      </c>
      <c r="E7273">
        <v>11</v>
      </c>
      <c r="F7273" s="1">
        <v>44136</v>
      </c>
      <c r="G7273" t="s">
        <v>20</v>
      </c>
      <c r="H7273">
        <v>0</v>
      </c>
      <c r="I7273" t="str" cm="1">
        <f t="array" ref="I7273">IFERROR(
INDEX(Category_Map!$B$3:$B$28,
MATCH(TRIM(SUBSTITUTE(SUBSTITUTE(CLEAN(G7273),CHAR(160),""),CHAR(10),"")),
TRIM(SUBSTITUTE(SUBSTITUTE(Category_Map!$A$3:$A$28,CHAR(160),""),CHAR(10),"")),0)),
"Not Found")</f>
        <v>Housing and Utilities</v>
      </c>
      <c r="J7273" t="str">
        <f t="shared" si="113"/>
        <v>Post-COVID</v>
      </c>
    </row>
    <row r="7274" spans="1:10" x14ac:dyDescent="0.35">
      <c r="A7274" t="s">
        <v>30</v>
      </c>
      <c r="B7274">
        <v>2020</v>
      </c>
      <c r="C7274" t="s">
        <v>45</v>
      </c>
      <c r="D7274">
        <v>159.80000000000001</v>
      </c>
      <c r="E7274">
        <v>11</v>
      </c>
      <c r="F7274" s="1">
        <v>44136</v>
      </c>
      <c r="G7274" t="s">
        <v>21</v>
      </c>
      <c r="H7274">
        <v>147.5</v>
      </c>
      <c r="I7274" t="str" cm="1">
        <f t="array" ref="I7274">IFERROR(
INDEX(Category_Map!$B$3:$B$28,
MATCH(TRIM(SUBSTITUTE(SUBSTITUTE(CLEAN(G7274),CHAR(160),""),CHAR(10),"")),
TRIM(SUBSTITUTE(SUBSTITUTE(Category_Map!$A$3:$A$28,CHAR(160),""),CHAR(10),"")),0)),
"Not Found")</f>
        <v>Fuel and Energy</v>
      </c>
      <c r="J7274" t="str">
        <f t="shared" si="113"/>
        <v>Post-COVID</v>
      </c>
    </row>
    <row r="7275" spans="1:10" x14ac:dyDescent="0.35">
      <c r="A7275" t="s">
        <v>30</v>
      </c>
      <c r="B7275">
        <v>2020</v>
      </c>
      <c r="C7275" t="s">
        <v>45</v>
      </c>
      <c r="D7275">
        <v>159.80000000000001</v>
      </c>
      <c r="E7275">
        <v>11</v>
      </c>
      <c r="F7275" s="1">
        <v>44136</v>
      </c>
      <c r="G7275" t="s">
        <v>22</v>
      </c>
      <c r="H7275">
        <v>152.80000000000001</v>
      </c>
      <c r="I7275" t="str" cm="1">
        <f t="array" ref="I7275">IFERROR(
INDEX(Category_Map!$B$3:$B$28,
MATCH(TRIM(SUBSTITUTE(SUBSTITUTE(CLEAN(G7275),CHAR(160),""),CHAR(10),"")),
TRIM(SUBSTITUTE(SUBSTITUTE(Category_Map!$A$3:$A$28,CHAR(160),""),CHAR(10),"")),0)),
"Not Found")</f>
        <v>Household goods and services</v>
      </c>
      <c r="J7275" t="str">
        <f t="shared" si="113"/>
        <v>Post-COVID</v>
      </c>
    </row>
    <row r="7276" spans="1:10" x14ac:dyDescent="0.35">
      <c r="A7276" t="s">
        <v>30</v>
      </c>
      <c r="B7276">
        <v>2020</v>
      </c>
      <c r="C7276" t="s">
        <v>45</v>
      </c>
      <c r="D7276">
        <v>159.80000000000001</v>
      </c>
      <c r="E7276">
        <v>11</v>
      </c>
      <c r="F7276" s="1">
        <v>44136</v>
      </c>
      <c r="G7276" t="s">
        <v>23</v>
      </c>
      <c r="H7276">
        <v>160.4</v>
      </c>
      <c r="I7276" t="str" cm="1">
        <f t="array" ref="I7276">IFERROR(
INDEX(Category_Map!$B$3:$B$28,
MATCH(TRIM(SUBSTITUTE(SUBSTITUTE(CLEAN(G7276),CHAR(160),""),CHAR(10),"")),
TRIM(SUBSTITUTE(SUBSTITUTE(Category_Map!$A$3:$A$28,CHAR(160),""),CHAR(10),"")),0)),
"Not Found")</f>
        <v>Health</v>
      </c>
      <c r="J7276" t="str">
        <f t="shared" si="113"/>
        <v>Post-COVID</v>
      </c>
    </row>
    <row r="7277" spans="1:10" x14ac:dyDescent="0.35">
      <c r="A7277" t="s">
        <v>30</v>
      </c>
      <c r="B7277">
        <v>2020</v>
      </c>
      <c r="C7277" t="s">
        <v>45</v>
      </c>
      <c r="D7277">
        <v>159.80000000000001</v>
      </c>
      <c r="E7277">
        <v>11</v>
      </c>
      <c r="F7277" s="1">
        <v>44136</v>
      </c>
      <c r="G7277" t="s">
        <v>24</v>
      </c>
      <c r="H7277">
        <v>146.1</v>
      </c>
      <c r="I7277" t="str" cm="1">
        <f t="array" ref="I7277">IFERROR(
INDEX(Category_Map!$B$3:$B$28,
MATCH(TRIM(SUBSTITUTE(SUBSTITUTE(CLEAN(G7277),CHAR(160),""),CHAR(10),"")),
TRIM(SUBSTITUTE(SUBSTITUTE(Category_Map!$A$3:$A$28,CHAR(160),""),CHAR(10),"")),0)),
"Not Found")</f>
        <v>Transport &amp; Communication</v>
      </c>
      <c r="J7277" t="str">
        <f t="shared" si="113"/>
        <v>Post-COVID</v>
      </c>
    </row>
    <row r="7278" spans="1:10" x14ac:dyDescent="0.35">
      <c r="A7278" t="s">
        <v>30</v>
      </c>
      <c r="B7278">
        <v>2020</v>
      </c>
      <c r="C7278" t="s">
        <v>45</v>
      </c>
      <c r="D7278">
        <v>159.80000000000001</v>
      </c>
      <c r="E7278">
        <v>11</v>
      </c>
      <c r="F7278" s="1">
        <v>44136</v>
      </c>
      <c r="G7278" t="s">
        <v>25</v>
      </c>
      <c r="H7278">
        <v>153.6</v>
      </c>
      <c r="I7278" t="str" cm="1">
        <f t="array" ref="I7278">IFERROR(
INDEX(Category_Map!$B$3:$B$28,
MATCH(TRIM(SUBSTITUTE(SUBSTITUTE(CLEAN(G7278),CHAR(160),""),CHAR(10),"")),
TRIM(SUBSTITUTE(SUBSTITUTE(Category_Map!$A$3:$A$28,CHAR(160),""),CHAR(10),"")),0)),
"Not Found")</f>
        <v>Recreation and Personal Care</v>
      </c>
      <c r="J7278" t="str">
        <f t="shared" si="113"/>
        <v>Post-COVID</v>
      </c>
    </row>
    <row r="7279" spans="1:10" x14ac:dyDescent="0.35">
      <c r="A7279" t="s">
        <v>30</v>
      </c>
      <c r="B7279">
        <v>2020</v>
      </c>
      <c r="C7279" t="s">
        <v>45</v>
      </c>
      <c r="D7279">
        <v>159.80000000000001</v>
      </c>
      <c r="E7279">
        <v>11</v>
      </c>
      <c r="F7279" s="1">
        <v>44136</v>
      </c>
      <c r="G7279" t="s">
        <v>26</v>
      </c>
      <c r="H7279">
        <v>161.6</v>
      </c>
      <c r="I7279" t="str" cm="1">
        <f t="array" ref="I7279">IFERROR(
INDEX(Category_Map!$B$3:$B$28,
MATCH(TRIM(SUBSTITUTE(SUBSTITUTE(CLEAN(G7279),CHAR(160),""),CHAR(10),"")),
TRIM(SUBSTITUTE(SUBSTITUTE(Category_Map!$A$3:$A$28,CHAR(160),""),CHAR(10),"")),0)),
"Not Found")</f>
        <v>Education</v>
      </c>
      <c r="J7279" t="str">
        <f t="shared" si="113"/>
        <v>Post-COVID</v>
      </c>
    </row>
    <row r="7280" spans="1:10" x14ac:dyDescent="0.35">
      <c r="A7280" t="s">
        <v>30</v>
      </c>
      <c r="B7280">
        <v>2020</v>
      </c>
      <c r="C7280" t="s">
        <v>45</v>
      </c>
      <c r="D7280">
        <v>159.80000000000001</v>
      </c>
      <c r="E7280">
        <v>11</v>
      </c>
      <c r="F7280" s="1">
        <v>44136</v>
      </c>
      <c r="G7280" t="s">
        <v>27</v>
      </c>
      <c r="H7280">
        <v>156.19999999999999</v>
      </c>
      <c r="I7280" t="str" cm="1">
        <f t="array" ref="I7280">IFERROR(
INDEX(Category_Map!$B$3:$B$28,
MATCH(TRIM(SUBSTITUTE(SUBSTITUTE(CLEAN(G7280),CHAR(160),""),CHAR(10),"")),
TRIM(SUBSTITUTE(SUBSTITUTE(Category_Map!$A$3:$A$28,CHAR(160),""),CHAR(10),"")),0)),
"Not Found")</f>
        <v>Personal care and effects</v>
      </c>
      <c r="J7280" t="str">
        <f t="shared" si="113"/>
        <v>Post-COVID</v>
      </c>
    </row>
    <row r="7281" spans="1:10" x14ac:dyDescent="0.35">
      <c r="A7281" t="s">
        <v>30</v>
      </c>
      <c r="B7281">
        <v>2020</v>
      </c>
      <c r="C7281" t="s">
        <v>45</v>
      </c>
      <c r="D7281">
        <v>159.80000000000001</v>
      </c>
      <c r="E7281">
        <v>11</v>
      </c>
      <c r="F7281" s="1">
        <v>44136</v>
      </c>
      <c r="G7281" t="s">
        <v>28</v>
      </c>
      <c r="H7281">
        <v>154.5</v>
      </c>
      <c r="I7281" t="str" cm="1">
        <f t="array" ref="I7281">IFERROR(
INDEX(Category_Map!$B$3:$B$28,
MATCH(TRIM(SUBSTITUTE(SUBSTITUTE(CLEAN(G7281),CHAR(160),""),CHAR(10),"")),
TRIM(SUBSTITUTE(SUBSTITUTE(Category_Map!$A$3:$A$28,CHAR(160),""),CHAR(10),"")),0)),
"Not Found")</f>
        <v>Miscellaneous</v>
      </c>
      <c r="J7281" t="str">
        <f t="shared" si="113"/>
        <v>Post-COVID</v>
      </c>
    </row>
    <row r="7282" spans="1:10" x14ac:dyDescent="0.35">
      <c r="A7282" t="s">
        <v>33</v>
      </c>
      <c r="B7282">
        <v>2020</v>
      </c>
      <c r="C7282" t="s">
        <v>45</v>
      </c>
      <c r="D7282">
        <v>156.69999999999999</v>
      </c>
      <c r="E7282">
        <v>11</v>
      </c>
      <c r="F7282" s="1">
        <v>44136</v>
      </c>
      <c r="G7282" t="s">
        <v>3</v>
      </c>
      <c r="H7282">
        <v>149.69999999999999</v>
      </c>
      <c r="I7282" t="str" cm="1">
        <f t="array" ref="I7282">IFERROR(
INDEX(Category_Map!$B$3:$B$28,
MATCH(TRIM(SUBSTITUTE(SUBSTITUTE(CLEAN(G7282),CHAR(160),""),CHAR(10),"")),
TRIM(SUBSTITUTE(SUBSTITUTE(Category_Map!$A$3:$A$28,CHAR(160),""),CHAR(10),"")),0)),
"Not Found")</f>
        <v>Food</v>
      </c>
      <c r="J7282" t="str">
        <f t="shared" si="113"/>
        <v>Post-COVID</v>
      </c>
    </row>
    <row r="7283" spans="1:10" x14ac:dyDescent="0.35">
      <c r="A7283" t="s">
        <v>33</v>
      </c>
      <c r="B7283">
        <v>2020</v>
      </c>
      <c r="C7283" t="s">
        <v>45</v>
      </c>
      <c r="D7283">
        <v>156.69999999999999</v>
      </c>
      <c r="E7283">
        <v>11</v>
      </c>
      <c r="F7283" s="1">
        <v>44136</v>
      </c>
      <c r="G7283" t="s">
        <v>4</v>
      </c>
      <c r="H7283">
        <v>195.5</v>
      </c>
      <c r="I7283" t="str" cm="1">
        <f t="array" ref="I7283">IFERROR(
INDEX(Category_Map!$B$3:$B$28,
MATCH(TRIM(SUBSTITUTE(SUBSTITUTE(CLEAN(G7283),CHAR(160),""),CHAR(10),"")),
TRIM(SUBSTITUTE(SUBSTITUTE(Category_Map!$A$3:$A$28,CHAR(160),""),CHAR(10),"")),0)),
"Not Found")</f>
        <v>Food</v>
      </c>
      <c r="J7283" t="str">
        <f t="shared" si="113"/>
        <v>Post-COVID</v>
      </c>
    </row>
    <row r="7284" spans="1:10" x14ac:dyDescent="0.35">
      <c r="A7284" t="s">
        <v>33</v>
      </c>
      <c r="B7284">
        <v>2020</v>
      </c>
      <c r="C7284" t="s">
        <v>45</v>
      </c>
      <c r="D7284">
        <v>156.69999999999999</v>
      </c>
      <c r="E7284">
        <v>11</v>
      </c>
      <c r="F7284" s="1">
        <v>44136</v>
      </c>
      <c r="G7284" t="s">
        <v>5</v>
      </c>
      <c r="H7284">
        <v>176.9</v>
      </c>
      <c r="I7284" t="str" cm="1">
        <f t="array" ref="I7284">IFERROR(
INDEX(Category_Map!$B$3:$B$28,
MATCH(TRIM(SUBSTITUTE(SUBSTITUTE(CLEAN(G7284),CHAR(160),""),CHAR(10),"")),
TRIM(SUBSTITUTE(SUBSTITUTE(Category_Map!$A$3:$A$28,CHAR(160),""),CHAR(10),"")),0)),
"Not Found")</f>
        <v>Food</v>
      </c>
      <c r="J7284" t="str">
        <f t="shared" si="113"/>
        <v>Post-COVID</v>
      </c>
    </row>
    <row r="7285" spans="1:10" x14ac:dyDescent="0.35">
      <c r="A7285" t="s">
        <v>33</v>
      </c>
      <c r="B7285">
        <v>2020</v>
      </c>
      <c r="C7285" t="s">
        <v>45</v>
      </c>
      <c r="D7285">
        <v>156.69999999999999</v>
      </c>
      <c r="E7285">
        <v>11</v>
      </c>
      <c r="F7285" s="1">
        <v>44136</v>
      </c>
      <c r="G7285" t="s">
        <v>6</v>
      </c>
      <c r="H7285">
        <v>153.9</v>
      </c>
      <c r="I7285" t="str" cm="1">
        <f t="array" ref="I7285">IFERROR(
INDEX(Category_Map!$B$3:$B$28,
MATCH(TRIM(SUBSTITUTE(SUBSTITUTE(CLEAN(G7285),CHAR(160),""),CHAR(10),"")),
TRIM(SUBSTITUTE(SUBSTITUTE(Category_Map!$A$3:$A$28,CHAR(160),""),CHAR(10),"")),0)),
"Not Found")</f>
        <v>Food</v>
      </c>
      <c r="J7285" t="str">
        <f t="shared" si="113"/>
        <v>Post-COVID</v>
      </c>
    </row>
    <row r="7286" spans="1:10" x14ac:dyDescent="0.35">
      <c r="A7286" t="s">
        <v>33</v>
      </c>
      <c r="B7286">
        <v>2020</v>
      </c>
      <c r="C7286" t="s">
        <v>45</v>
      </c>
      <c r="D7286">
        <v>156.69999999999999</v>
      </c>
      <c r="E7286">
        <v>11</v>
      </c>
      <c r="F7286" s="1">
        <v>44136</v>
      </c>
      <c r="G7286" t="s">
        <v>7</v>
      </c>
      <c r="H7286">
        <v>138</v>
      </c>
      <c r="I7286" t="str" cm="1">
        <f t="array" ref="I7286">IFERROR(
INDEX(Category_Map!$B$3:$B$28,
MATCH(TRIM(SUBSTITUTE(SUBSTITUTE(CLEAN(G7286),CHAR(160),""),CHAR(10),"")),
TRIM(SUBSTITUTE(SUBSTITUTE(Category_Map!$A$3:$A$28,CHAR(160),""),CHAR(10),"")),0)),
"Not Found")</f>
        <v>Food</v>
      </c>
      <c r="J7286" t="str">
        <f t="shared" si="113"/>
        <v>Post-COVID</v>
      </c>
    </row>
    <row r="7287" spans="1:10" x14ac:dyDescent="0.35">
      <c r="A7287" t="s">
        <v>33</v>
      </c>
      <c r="B7287">
        <v>2020</v>
      </c>
      <c r="C7287" t="s">
        <v>45</v>
      </c>
      <c r="D7287">
        <v>156.69999999999999</v>
      </c>
      <c r="E7287">
        <v>11</v>
      </c>
      <c r="F7287" s="1">
        <v>44136</v>
      </c>
      <c r="G7287" t="s">
        <v>8</v>
      </c>
      <c r="H7287">
        <v>150.5</v>
      </c>
      <c r="I7287" t="str" cm="1">
        <f t="array" ref="I7287">IFERROR(
INDEX(Category_Map!$B$3:$B$28,
MATCH(TRIM(SUBSTITUTE(SUBSTITUTE(CLEAN(G7287),CHAR(160),""),CHAR(10),"")),
TRIM(SUBSTITUTE(SUBSTITUTE(Category_Map!$A$3:$A$28,CHAR(160),""),CHAR(10),"")),0)),
"Not Found")</f>
        <v>Food</v>
      </c>
      <c r="J7287" t="str">
        <f t="shared" si="113"/>
        <v>Post-COVID</v>
      </c>
    </row>
    <row r="7288" spans="1:10" x14ac:dyDescent="0.35">
      <c r="A7288" t="s">
        <v>33</v>
      </c>
      <c r="B7288">
        <v>2020</v>
      </c>
      <c r="C7288" t="s">
        <v>45</v>
      </c>
      <c r="D7288">
        <v>156.69999999999999</v>
      </c>
      <c r="E7288">
        <v>11</v>
      </c>
      <c r="F7288" s="1">
        <v>44136</v>
      </c>
      <c r="G7288" t="s">
        <v>9</v>
      </c>
      <c r="H7288">
        <v>245.3</v>
      </c>
      <c r="I7288" t="str" cm="1">
        <f t="array" ref="I7288">IFERROR(
INDEX(Category_Map!$B$3:$B$28,
MATCH(TRIM(SUBSTITUTE(SUBSTITUTE(CLEAN(G7288),CHAR(160),""),CHAR(10),"")),
TRIM(SUBSTITUTE(SUBSTITUTE(Category_Map!$A$3:$A$28,CHAR(160),""),CHAR(10),"")),0)),
"Not Found")</f>
        <v>Food</v>
      </c>
      <c r="J7288" t="str">
        <f t="shared" si="113"/>
        <v>Post-COVID</v>
      </c>
    </row>
    <row r="7289" spans="1:10" x14ac:dyDescent="0.35">
      <c r="A7289" t="s">
        <v>33</v>
      </c>
      <c r="B7289">
        <v>2020</v>
      </c>
      <c r="C7289" t="s">
        <v>45</v>
      </c>
      <c r="D7289">
        <v>156.69999999999999</v>
      </c>
      <c r="E7289">
        <v>11</v>
      </c>
      <c r="F7289" s="1">
        <v>44136</v>
      </c>
      <c r="G7289" t="s">
        <v>10</v>
      </c>
      <c r="H7289">
        <v>158.69999999999999</v>
      </c>
      <c r="I7289" t="str" cm="1">
        <f t="array" ref="I7289">IFERROR(
INDEX(Category_Map!$B$3:$B$28,
MATCH(TRIM(SUBSTITUTE(SUBSTITUTE(CLEAN(G7289),CHAR(160),""),CHAR(10),"")),
TRIM(SUBSTITUTE(SUBSTITUTE(Category_Map!$A$3:$A$28,CHAR(160),""),CHAR(10),"")),0)),
"Not Found")</f>
        <v>Food</v>
      </c>
      <c r="J7289" t="str">
        <f t="shared" si="113"/>
        <v>Post-COVID</v>
      </c>
    </row>
    <row r="7290" spans="1:10" x14ac:dyDescent="0.35">
      <c r="A7290" t="s">
        <v>33</v>
      </c>
      <c r="B7290">
        <v>2020</v>
      </c>
      <c r="C7290" t="s">
        <v>45</v>
      </c>
      <c r="D7290">
        <v>156.69999999999999</v>
      </c>
      <c r="E7290">
        <v>11</v>
      </c>
      <c r="F7290" s="1">
        <v>44136</v>
      </c>
      <c r="G7290" t="s">
        <v>11</v>
      </c>
      <c r="H7290">
        <v>117.2</v>
      </c>
      <c r="I7290" t="str" cm="1">
        <f t="array" ref="I7290">IFERROR(
INDEX(Category_Map!$B$3:$B$28,
MATCH(TRIM(SUBSTITUTE(SUBSTITUTE(CLEAN(G7290),CHAR(160),""),CHAR(10),"")),
TRIM(SUBSTITUTE(SUBSTITUTE(Category_Map!$A$3:$A$28,CHAR(160),""),CHAR(10),"")),0)),
"Not Found")</f>
        <v>Food</v>
      </c>
      <c r="J7290" t="str">
        <f t="shared" si="113"/>
        <v>Post-COVID</v>
      </c>
    </row>
    <row r="7291" spans="1:10" x14ac:dyDescent="0.35">
      <c r="A7291" t="s">
        <v>33</v>
      </c>
      <c r="B7291">
        <v>2020</v>
      </c>
      <c r="C7291" t="s">
        <v>45</v>
      </c>
      <c r="D7291">
        <v>156.69999999999999</v>
      </c>
      <c r="E7291">
        <v>11</v>
      </c>
      <c r="F7291" s="1">
        <v>44136</v>
      </c>
      <c r="G7291" t="s">
        <v>12</v>
      </c>
      <c r="H7291">
        <v>161.4</v>
      </c>
      <c r="I7291" t="str" cm="1">
        <f t="array" ref="I7291">IFERROR(
INDEX(Category_Map!$B$3:$B$28,
MATCH(TRIM(SUBSTITUTE(SUBSTITUTE(CLEAN(G7291),CHAR(160),""),CHAR(10),"")),
TRIM(SUBSTITUTE(SUBSTITUTE(Category_Map!$A$3:$A$28,CHAR(160),""),CHAR(10),"")),0)),
"Not Found")</f>
        <v>Food</v>
      </c>
      <c r="J7291" t="str">
        <f t="shared" si="113"/>
        <v>Post-COVID</v>
      </c>
    </row>
    <row r="7292" spans="1:10" x14ac:dyDescent="0.35">
      <c r="A7292" t="s">
        <v>33</v>
      </c>
      <c r="B7292">
        <v>2020</v>
      </c>
      <c r="C7292" t="s">
        <v>45</v>
      </c>
      <c r="D7292">
        <v>156.69999999999999</v>
      </c>
      <c r="E7292">
        <v>11</v>
      </c>
      <c r="F7292" s="1">
        <v>44136</v>
      </c>
      <c r="G7292" t="s">
        <v>13</v>
      </c>
      <c r="H7292">
        <v>141.5</v>
      </c>
      <c r="I7292" t="str" cm="1">
        <f t="array" ref="I7292">IFERROR(
INDEX(Category_Map!$B$3:$B$28,
MATCH(TRIM(SUBSTITUTE(SUBSTITUTE(CLEAN(G7292),CHAR(160),""),CHAR(10),"")),
TRIM(SUBSTITUTE(SUBSTITUTE(Category_Map!$A$3:$A$28,CHAR(160),""),CHAR(10),"")),0)),
"Not Found")</f>
        <v>Food and beverages</v>
      </c>
      <c r="J7292" t="str">
        <f t="shared" si="113"/>
        <v>Post-COVID</v>
      </c>
    </row>
    <row r="7293" spans="1:10" x14ac:dyDescent="0.35">
      <c r="A7293" t="s">
        <v>33</v>
      </c>
      <c r="B7293">
        <v>2020</v>
      </c>
      <c r="C7293" t="s">
        <v>45</v>
      </c>
      <c r="D7293">
        <v>156.69999999999999</v>
      </c>
      <c r="E7293">
        <v>11</v>
      </c>
      <c r="F7293" s="1">
        <v>44136</v>
      </c>
      <c r="G7293" t="s">
        <v>14</v>
      </c>
      <c r="H7293">
        <v>165.1</v>
      </c>
      <c r="I7293" t="str" cm="1">
        <f t="array" ref="I7293">IFERROR(
INDEX(Category_Map!$B$3:$B$28,
MATCH(TRIM(SUBSTITUTE(SUBSTITUTE(CLEAN(G7293),CHAR(160),""),CHAR(10),"")),
TRIM(SUBSTITUTE(SUBSTITUTE(Category_Map!$A$3:$A$28,CHAR(160),""),CHAR(10),"")),0)),
"Not Found")</f>
        <v>Food and beverages</v>
      </c>
      <c r="J7293" t="str">
        <f t="shared" si="113"/>
        <v>Post-COVID</v>
      </c>
    </row>
    <row r="7294" spans="1:10" x14ac:dyDescent="0.35">
      <c r="A7294" t="s">
        <v>33</v>
      </c>
      <c r="B7294">
        <v>2020</v>
      </c>
      <c r="C7294" t="s">
        <v>45</v>
      </c>
      <c r="D7294">
        <v>156.69999999999999</v>
      </c>
      <c r="E7294">
        <v>11</v>
      </c>
      <c r="F7294" s="1">
        <v>44136</v>
      </c>
      <c r="G7294" t="s">
        <v>15</v>
      </c>
      <c r="H7294">
        <v>167</v>
      </c>
      <c r="I7294" t="str" cm="1">
        <f t="array" ref="I7294">IFERROR(
INDEX(Category_Map!$B$3:$B$28,
MATCH(TRIM(SUBSTITUTE(SUBSTITUTE(CLEAN(G7294),CHAR(160),""),CHAR(10),"")),
TRIM(SUBSTITUTE(SUBSTITUTE(Category_Map!$A$3:$A$28,CHAR(160),""),CHAR(10),"")),0)),
"Not Found")</f>
        <v>Food and beverages</v>
      </c>
      <c r="J7294" t="str">
        <f t="shared" si="113"/>
        <v>Post-COVID</v>
      </c>
    </row>
    <row r="7295" spans="1:10" x14ac:dyDescent="0.35">
      <c r="A7295" t="s">
        <v>33</v>
      </c>
      <c r="B7295">
        <v>2020</v>
      </c>
      <c r="C7295" t="s">
        <v>45</v>
      </c>
      <c r="D7295">
        <v>156.69999999999999</v>
      </c>
      <c r="E7295">
        <v>11</v>
      </c>
      <c r="F7295" s="1">
        <v>44136</v>
      </c>
      <c r="G7295" t="s">
        <v>16</v>
      </c>
      <c r="H7295">
        <v>188.8</v>
      </c>
      <c r="I7295" t="str" cm="1">
        <f t="array" ref="I7295">IFERROR(
INDEX(Category_Map!$B$3:$B$28,
MATCH(TRIM(SUBSTITUTE(SUBSTITUTE(CLEAN(G7295),CHAR(160),""),CHAR(10),"")),
TRIM(SUBSTITUTE(SUBSTITUTE(Category_Map!$A$3:$A$28,CHAR(160),""),CHAR(10),"")),0)),
"Not Found")</f>
        <v>Miscellaneous</v>
      </c>
      <c r="J7295" t="str">
        <f t="shared" si="113"/>
        <v>Post-COVID</v>
      </c>
    </row>
    <row r="7296" spans="1:10" x14ac:dyDescent="0.35">
      <c r="A7296" t="s">
        <v>33</v>
      </c>
      <c r="B7296">
        <v>2020</v>
      </c>
      <c r="C7296" t="s">
        <v>45</v>
      </c>
      <c r="D7296">
        <v>156.69999999999999</v>
      </c>
      <c r="E7296">
        <v>11</v>
      </c>
      <c r="F7296" s="1">
        <v>44136</v>
      </c>
      <c r="G7296" t="s">
        <v>17</v>
      </c>
      <c r="H7296">
        <v>151.1</v>
      </c>
      <c r="I7296" t="str" cm="1">
        <f t="array" ref="I7296">IFERROR(
INDEX(Category_Map!$B$3:$B$28,
MATCH(TRIM(SUBSTITUTE(SUBSTITUTE(CLEAN(G7296),CHAR(160),""),CHAR(10),"")),
TRIM(SUBSTITUTE(SUBSTITUTE(Category_Map!$A$3:$A$28,CHAR(160),""),CHAR(10),"")),0)),
"Not Found")</f>
        <v>Clothing and Footwear</v>
      </c>
      <c r="J7296" t="str">
        <f t="shared" si="113"/>
        <v>Post-COVID</v>
      </c>
    </row>
    <row r="7297" spans="1:10" x14ac:dyDescent="0.35">
      <c r="A7297" t="s">
        <v>33</v>
      </c>
      <c r="B7297">
        <v>2020</v>
      </c>
      <c r="C7297" t="s">
        <v>45</v>
      </c>
      <c r="D7297">
        <v>156.69999999999999</v>
      </c>
      <c r="E7297">
        <v>11</v>
      </c>
      <c r="F7297" s="1">
        <v>44136</v>
      </c>
      <c r="G7297" t="s">
        <v>18</v>
      </c>
      <c r="H7297">
        <v>136.4</v>
      </c>
      <c r="I7297" t="str" cm="1">
        <f t="array" ref="I7297">IFERROR(
INDEX(Category_Map!$B$3:$B$28,
MATCH(TRIM(SUBSTITUTE(SUBSTITUTE(CLEAN(G7297),CHAR(160),""),CHAR(10),"")),
TRIM(SUBSTITUTE(SUBSTITUTE(Category_Map!$A$3:$A$28,CHAR(160),""),CHAR(10),"")),0)),
"Not Found")</f>
        <v>Clothing and Footwear</v>
      </c>
      <c r="J7297" t="str">
        <f t="shared" si="113"/>
        <v>Post-COVID</v>
      </c>
    </row>
    <row r="7298" spans="1:10" x14ac:dyDescent="0.35">
      <c r="A7298" t="s">
        <v>33</v>
      </c>
      <c r="B7298">
        <v>2020</v>
      </c>
      <c r="C7298" t="s">
        <v>45</v>
      </c>
      <c r="D7298">
        <v>156.69999999999999</v>
      </c>
      <c r="E7298">
        <v>11</v>
      </c>
      <c r="F7298" s="1">
        <v>44136</v>
      </c>
      <c r="G7298" t="s">
        <v>19</v>
      </c>
      <c r="H7298">
        <v>148.80000000000001</v>
      </c>
      <c r="I7298" t="str" cm="1">
        <f t="array" ref="I7298">IFERROR(
INDEX(Category_Map!$B$3:$B$28,
MATCH(TRIM(SUBSTITUTE(SUBSTITUTE(CLEAN(G7298),CHAR(160),""),CHAR(10),"")),
TRIM(SUBSTITUTE(SUBSTITUTE(Category_Map!$A$3:$A$28,CHAR(160),""),CHAR(10),"")),0)),
"Not Found")</f>
        <v>Clothing and Footwear</v>
      </c>
      <c r="J7298" t="str">
        <f t="shared" ref="J7298:J7361" si="114">IF(F7298 &lt; DATE(2020,3,1), "Pre-COVID", "Post-COVID")</f>
        <v>Post-COVID</v>
      </c>
    </row>
    <row r="7299" spans="1:10" x14ac:dyDescent="0.35">
      <c r="A7299" t="s">
        <v>33</v>
      </c>
      <c r="B7299">
        <v>2020</v>
      </c>
      <c r="C7299" t="s">
        <v>45</v>
      </c>
      <c r="D7299">
        <v>156.69999999999999</v>
      </c>
      <c r="E7299">
        <v>11</v>
      </c>
      <c r="F7299" s="1">
        <v>44136</v>
      </c>
      <c r="G7299" t="s">
        <v>20</v>
      </c>
      <c r="H7299">
        <v>158</v>
      </c>
      <c r="I7299" t="str" cm="1">
        <f t="array" ref="I7299">IFERROR(
INDEX(Category_Map!$B$3:$B$28,
MATCH(TRIM(SUBSTITUTE(SUBSTITUTE(CLEAN(G7299),CHAR(160),""),CHAR(10),"")),
TRIM(SUBSTITUTE(SUBSTITUTE(Category_Map!$A$3:$A$28,CHAR(160),""),CHAR(10),"")),0)),
"Not Found")</f>
        <v>Housing and Utilities</v>
      </c>
      <c r="J7299" t="str">
        <f t="shared" si="114"/>
        <v>Post-COVID</v>
      </c>
    </row>
    <row r="7300" spans="1:10" x14ac:dyDescent="0.35">
      <c r="A7300" t="s">
        <v>33</v>
      </c>
      <c r="B7300">
        <v>2020</v>
      </c>
      <c r="C7300" t="s">
        <v>45</v>
      </c>
      <c r="D7300">
        <v>156.69999999999999</v>
      </c>
      <c r="E7300">
        <v>11</v>
      </c>
      <c r="F7300" s="1">
        <v>44136</v>
      </c>
      <c r="G7300" t="s">
        <v>21</v>
      </c>
      <c r="H7300">
        <v>137.30000000000001</v>
      </c>
      <c r="I7300" t="str" cm="1">
        <f t="array" ref="I7300">IFERROR(
INDEX(Category_Map!$B$3:$B$28,
MATCH(TRIM(SUBSTITUTE(SUBSTITUTE(CLEAN(G7300),CHAR(160),""),CHAR(10),"")),
TRIM(SUBSTITUTE(SUBSTITUTE(Category_Map!$A$3:$A$28,CHAR(160),""),CHAR(10),"")),0)),
"Not Found")</f>
        <v>Fuel and Energy</v>
      </c>
      <c r="J7300" t="str">
        <f t="shared" si="114"/>
        <v>Post-COVID</v>
      </c>
    </row>
    <row r="7301" spans="1:10" x14ac:dyDescent="0.35">
      <c r="A7301" t="s">
        <v>33</v>
      </c>
      <c r="B7301">
        <v>2020</v>
      </c>
      <c r="C7301" t="s">
        <v>45</v>
      </c>
      <c r="D7301">
        <v>156.69999999999999</v>
      </c>
      <c r="E7301">
        <v>11</v>
      </c>
      <c r="F7301" s="1">
        <v>44136</v>
      </c>
      <c r="G7301" t="s">
        <v>22</v>
      </c>
      <c r="H7301">
        <v>145.1</v>
      </c>
      <c r="I7301" t="str" cm="1">
        <f t="array" ref="I7301">IFERROR(
INDEX(Category_Map!$B$3:$B$28,
MATCH(TRIM(SUBSTITUTE(SUBSTITUTE(CLEAN(G7301),CHAR(160),""),CHAR(10),"")),
TRIM(SUBSTITUTE(SUBSTITUTE(Category_Map!$A$3:$A$28,CHAR(160),""),CHAR(10),"")),0)),
"Not Found")</f>
        <v>Household goods and services</v>
      </c>
      <c r="J7301" t="str">
        <f t="shared" si="114"/>
        <v>Post-COVID</v>
      </c>
    </row>
    <row r="7302" spans="1:10" x14ac:dyDescent="0.35">
      <c r="A7302" t="s">
        <v>33</v>
      </c>
      <c r="B7302">
        <v>2020</v>
      </c>
      <c r="C7302" t="s">
        <v>45</v>
      </c>
      <c r="D7302">
        <v>156.69999999999999</v>
      </c>
      <c r="E7302">
        <v>11</v>
      </c>
      <c r="F7302" s="1">
        <v>44136</v>
      </c>
      <c r="G7302" t="s">
        <v>23</v>
      </c>
      <c r="H7302">
        <v>152</v>
      </c>
      <c r="I7302" t="str" cm="1">
        <f t="array" ref="I7302">IFERROR(
INDEX(Category_Map!$B$3:$B$28,
MATCH(TRIM(SUBSTITUTE(SUBSTITUTE(CLEAN(G7302),CHAR(160),""),CHAR(10),"")),
TRIM(SUBSTITUTE(SUBSTITUTE(Category_Map!$A$3:$A$28,CHAR(160),""),CHAR(10),"")),0)),
"Not Found")</f>
        <v>Health</v>
      </c>
      <c r="J7302" t="str">
        <f t="shared" si="114"/>
        <v>Post-COVID</v>
      </c>
    </row>
    <row r="7303" spans="1:10" x14ac:dyDescent="0.35">
      <c r="A7303" t="s">
        <v>33</v>
      </c>
      <c r="B7303">
        <v>2020</v>
      </c>
      <c r="C7303" t="s">
        <v>45</v>
      </c>
      <c r="D7303">
        <v>156.69999999999999</v>
      </c>
      <c r="E7303">
        <v>11</v>
      </c>
      <c r="F7303" s="1">
        <v>44136</v>
      </c>
      <c r="G7303" t="s">
        <v>24</v>
      </c>
      <c r="H7303">
        <v>135.19999999999999</v>
      </c>
      <c r="I7303" t="str" cm="1">
        <f t="array" ref="I7303">IFERROR(
INDEX(Category_Map!$B$3:$B$28,
MATCH(TRIM(SUBSTITUTE(SUBSTITUTE(CLEAN(G7303),CHAR(160),""),CHAR(10),"")),
TRIM(SUBSTITUTE(SUBSTITUTE(Category_Map!$A$3:$A$28,CHAR(160),""),CHAR(10),"")),0)),
"Not Found")</f>
        <v>Transport &amp; Communication</v>
      </c>
      <c r="J7303" t="str">
        <f t="shared" si="114"/>
        <v>Post-COVID</v>
      </c>
    </row>
    <row r="7304" spans="1:10" x14ac:dyDescent="0.35">
      <c r="A7304" t="s">
        <v>33</v>
      </c>
      <c r="B7304">
        <v>2020</v>
      </c>
      <c r="C7304" t="s">
        <v>45</v>
      </c>
      <c r="D7304">
        <v>156.69999999999999</v>
      </c>
      <c r="E7304">
        <v>11</v>
      </c>
      <c r="F7304" s="1">
        <v>44136</v>
      </c>
      <c r="G7304" t="s">
        <v>25</v>
      </c>
      <c r="H7304">
        <v>144.4</v>
      </c>
      <c r="I7304" t="str" cm="1">
        <f t="array" ref="I7304">IFERROR(
INDEX(Category_Map!$B$3:$B$28,
MATCH(TRIM(SUBSTITUTE(SUBSTITUTE(CLEAN(G7304),CHAR(160),""),CHAR(10),"")),
TRIM(SUBSTITUTE(SUBSTITUTE(Category_Map!$A$3:$A$28,CHAR(160),""),CHAR(10),"")),0)),
"Not Found")</f>
        <v>Recreation and Personal Care</v>
      </c>
      <c r="J7304" t="str">
        <f t="shared" si="114"/>
        <v>Post-COVID</v>
      </c>
    </row>
    <row r="7305" spans="1:10" x14ac:dyDescent="0.35">
      <c r="A7305" t="s">
        <v>33</v>
      </c>
      <c r="B7305">
        <v>2020</v>
      </c>
      <c r="C7305" t="s">
        <v>45</v>
      </c>
      <c r="D7305">
        <v>156.69999999999999</v>
      </c>
      <c r="E7305">
        <v>11</v>
      </c>
      <c r="F7305" s="1">
        <v>44136</v>
      </c>
      <c r="G7305" t="s">
        <v>26</v>
      </c>
      <c r="H7305">
        <v>156.4</v>
      </c>
      <c r="I7305" t="str" cm="1">
        <f t="array" ref="I7305">IFERROR(
INDEX(Category_Map!$B$3:$B$28,
MATCH(TRIM(SUBSTITUTE(SUBSTITUTE(CLEAN(G7305),CHAR(160),""),CHAR(10),"")),
TRIM(SUBSTITUTE(SUBSTITUTE(Category_Map!$A$3:$A$28,CHAR(160),""),CHAR(10),"")),0)),
"Not Found")</f>
        <v>Education</v>
      </c>
      <c r="J7305" t="str">
        <f t="shared" si="114"/>
        <v>Post-COVID</v>
      </c>
    </row>
    <row r="7306" spans="1:10" x14ac:dyDescent="0.35">
      <c r="A7306" t="s">
        <v>33</v>
      </c>
      <c r="B7306">
        <v>2020</v>
      </c>
      <c r="C7306" t="s">
        <v>45</v>
      </c>
      <c r="D7306">
        <v>156.69999999999999</v>
      </c>
      <c r="E7306">
        <v>11</v>
      </c>
      <c r="F7306" s="1">
        <v>44136</v>
      </c>
      <c r="G7306" t="s">
        <v>27</v>
      </c>
      <c r="H7306">
        <v>157.9</v>
      </c>
      <c r="I7306" t="str" cm="1">
        <f t="array" ref="I7306">IFERROR(
INDEX(Category_Map!$B$3:$B$28,
MATCH(TRIM(SUBSTITUTE(SUBSTITUTE(CLEAN(G7306),CHAR(160),""),CHAR(10),"")),
TRIM(SUBSTITUTE(SUBSTITUTE(Category_Map!$A$3:$A$28,CHAR(160),""),CHAR(10),"")),0)),
"Not Found")</f>
        <v>Personal care and effects</v>
      </c>
      <c r="J7306" t="str">
        <f t="shared" si="114"/>
        <v>Post-COVID</v>
      </c>
    </row>
    <row r="7307" spans="1:10" x14ac:dyDescent="0.35">
      <c r="A7307" t="s">
        <v>33</v>
      </c>
      <c r="B7307">
        <v>2020</v>
      </c>
      <c r="C7307" t="s">
        <v>45</v>
      </c>
      <c r="D7307">
        <v>156.69999999999999</v>
      </c>
      <c r="E7307">
        <v>11</v>
      </c>
      <c r="F7307" s="1">
        <v>44136</v>
      </c>
      <c r="G7307" t="s">
        <v>28</v>
      </c>
      <c r="H7307">
        <v>146.6</v>
      </c>
      <c r="I7307" t="str" cm="1">
        <f t="array" ref="I7307">IFERROR(
INDEX(Category_Map!$B$3:$B$28,
MATCH(TRIM(SUBSTITUTE(SUBSTITUTE(CLEAN(G7307),CHAR(160),""),CHAR(10),"")),
TRIM(SUBSTITUTE(SUBSTITUTE(Category_Map!$A$3:$A$28,CHAR(160),""),CHAR(10),"")),0)),
"Not Found")</f>
        <v>Miscellaneous</v>
      </c>
      <c r="J7307" t="str">
        <f t="shared" si="114"/>
        <v>Post-COVID</v>
      </c>
    </row>
    <row r="7308" spans="1:10" x14ac:dyDescent="0.35">
      <c r="A7308" t="s">
        <v>34</v>
      </c>
      <c r="B7308">
        <v>2020</v>
      </c>
      <c r="C7308" t="s">
        <v>45</v>
      </c>
      <c r="D7308">
        <v>158.4</v>
      </c>
      <c r="E7308">
        <v>11</v>
      </c>
      <c r="F7308" s="1">
        <v>44136</v>
      </c>
      <c r="G7308" t="s">
        <v>3</v>
      </c>
      <c r="H7308">
        <v>146.80000000000001</v>
      </c>
      <c r="I7308" t="str" cm="1">
        <f t="array" ref="I7308">IFERROR(
INDEX(Category_Map!$B$3:$B$28,
MATCH(TRIM(SUBSTITUTE(SUBSTITUTE(CLEAN(G7308),CHAR(160),""),CHAR(10),"")),
TRIM(SUBSTITUTE(SUBSTITUTE(Category_Map!$A$3:$A$28,CHAR(160),""),CHAR(10),"")),0)),
"Not Found")</f>
        <v>Food</v>
      </c>
      <c r="J7308" t="str">
        <f t="shared" si="114"/>
        <v>Post-COVID</v>
      </c>
    </row>
    <row r="7309" spans="1:10" x14ac:dyDescent="0.35">
      <c r="A7309" t="s">
        <v>34</v>
      </c>
      <c r="B7309">
        <v>2020</v>
      </c>
      <c r="C7309" t="s">
        <v>45</v>
      </c>
      <c r="D7309">
        <v>158.4</v>
      </c>
      <c r="E7309">
        <v>11</v>
      </c>
      <c r="F7309" s="1">
        <v>44136</v>
      </c>
      <c r="G7309" t="s">
        <v>4</v>
      </c>
      <c r="H7309">
        <v>191</v>
      </c>
      <c r="I7309" t="str" cm="1">
        <f t="array" ref="I7309">IFERROR(
INDEX(Category_Map!$B$3:$B$28,
MATCH(TRIM(SUBSTITUTE(SUBSTITUTE(CLEAN(G7309),CHAR(160),""),CHAR(10),"")),
TRIM(SUBSTITUTE(SUBSTITUTE(Category_Map!$A$3:$A$28,CHAR(160),""),CHAR(10),"")),0)),
"Not Found")</f>
        <v>Food</v>
      </c>
      <c r="J7309" t="str">
        <f t="shared" si="114"/>
        <v>Post-COVID</v>
      </c>
    </row>
    <row r="7310" spans="1:10" x14ac:dyDescent="0.35">
      <c r="A7310" t="s">
        <v>34</v>
      </c>
      <c r="B7310">
        <v>2020</v>
      </c>
      <c r="C7310" t="s">
        <v>45</v>
      </c>
      <c r="D7310">
        <v>158.4</v>
      </c>
      <c r="E7310">
        <v>11</v>
      </c>
      <c r="F7310" s="1">
        <v>44136</v>
      </c>
      <c r="G7310" t="s">
        <v>5</v>
      </c>
      <c r="H7310">
        <v>173.6</v>
      </c>
      <c r="I7310" t="str" cm="1">
        <f t="array" ref="I7310">IFERROR(
INDEX(Category_Map!$B$3:$B$28,
MATCH(TRIM(SUBSTITUTE(SUBSTITUTE(CLEAN(G7310),CHAR(160),""),CHAR(10),"")),
TRIM(SUBSTITUTE(SUBSTITUTE(Category_Map!$A$3:$A$28,CHAR(160),""),CHAR(10),"")),0)),
"Not Found")</f>
        <v>Food</v>
      </c>
      <c r="J7310" t="str">
        <f t="shared" si="114"/>
        <v>Post-COVID</v>
      </c>
    </row>
    <row r="7311" spans="1:10" x14ac:dyDescent="0.35">
      <c r="A7311" t="s">
        <v>34</v>
      </c>
      <c r="B7311">
        <v>2020</v>
      </c>
      <c r="C7311" t="s">
        <v>45</v>
      </c>
      <c r="D7311">
        <v>158.4</v>
      </c>
      <c r="E7311">
        <v>11</v>
      </c>
      <c r="F7311" s="1">
        <v>44136</v>
      </c>
      <c r="G7311" t="s">
        <v>6</v>
      </c>
      <c r="H7311">
        <v>153.80000000000001</v>
      </c>
      <c r="I7311" t="str" cm="1">
        <f t="array" ref="I7311">IFERROR(
INDEX(Category_Map!$B$3:$B$28,
MATCH(TRIM(SUBSTITUTE(SUBSTITUTE(CLEAN(G7311),CHAR(160),""),CHAR(10),"")),
TRIM(SUBSTITUTE(SUBSTITUTE(Category_Map!$A$3:$A$28,CHAR(160),""),CHAR(10),"")),0)),
"Not Found")</f>
        <v>Food</v>
      </c>
      <c r="J7311" t="str">
        <f t="shared" si="114"/>
        <v>Post-COVID</v>
      </c>
    </row>
    <row r="7312" spans="1:10" x14ac:dyDescent="0.35">
      <c r="A7312" t="s">
        <v>34</v>
      </c>
      <c r="B7312">
        <v>2020</v>
      </c>
      <c r="C7312" t="s">
        <v>45</v>
      </c>
      <c r="D7312">
        <v>158.4</v>
      </c>
      <c r="E7312">
        <v>11</v>
      </c>
      <c r="F7312" s="1">
        <v>44136</v>
      </c>
      <c r="G7312" t="s">
        <v>7</v>
      </c>
      <c r="H7312">
        <v>142.69999999999999</v>
      </c>
      <c r="I7312" t="str" cm="1">
        <f t="array" ref="I7312">IFERROR(
INDEX(Category_Map!$B$3:$B$28,
MATCH(TRIM(SUBSTITUTE(SUBSTITUTE(CLEAN(G7312),CHAR(160),""),CHAR(10),"")),
TRIM(SUBSTITUTE(SUBSTITUTE(Category_Map!$A$3:$A$28,CHAR(160),""),CHAR(10),"")),0)),
"Not Found")</f>
        <v>Food</v>
      </c>
      <c r="J7312" t="str">
        <f t="shared" si="114"/>
        <v>Post-COVID</v>
      </c>
    </row>
    <row r="7313" spans="1:10" x14ac:dyDescent="0.35">
      <c r="A7313" t="s">
        <v>34</v>
      </c>
      <c r="B7313">
        <v>2020</v>
      </c>
      <c r="C7313" t="s">
        <v>45</v>
      </c>
      <c r="D7313">
        <v>158.4</v>
      </c>
      <c r="E7313">
        <v>11</v>
      </c>
      <c r="F7313" s="1">
        <v>44136</v>
      </c>
      <c r="G7313" t="s">
        <v>8</v>
      </c>
      <c r="H7313">
        <v>148.4</v>
      </c>
      <c r="I7313" t="str" cm="1">
        <f t="array" ref="I7313">IFERROR(
INDEX(Category_Map!$B$3:$B$28,
MATCH(TRIM(SUBSTITUTE(SUBSTITUTE(CLEAN(G7313),CHAR(160),""),CHAR(10),"")),
TRIM(SUBSTITUTE(SUBSTITUTE(Category_Map!$A$3:$A$28,CHAR(160),""),CHAR(10),"")),0)),
"Not Found")</f>
        <v>Food</v>
      </c>
      <c r="J7313" t="str">
        <f t="shared" si="114"/>
        <v>Post-COVID</v>
      </c>
    </row>
    <row r="7314" spans="1:10" x14ac:dyDescent="0.35">
      <c r="A7314" t="s">
        <v>34</v>
      </c>
      <c r="B7314">
        <v>2020</v>
      </c>
      <c r="C7314" t="s">
        <v>45</v>
      </c>
      <c r="D7314">
        <v>158.4</v>
      </c>
      <c r="E7314">
        <v>11</v>
      </c>
      <c r="F7314" s="1">
        <v>44136</v>
      </c>
      <c r="G7314" t="s">
        <v>9</v>
      </c>
      <c r="H7314">
        <v>230</v>
      </c>
      <c r="I7314" t="str" cm="1">
        <f t="array" ref="I7314">IFERROR(
INDEX(Category_Map!$B$3:$B$28,
MATCH(TRIM(SUBSTITUTE(SUBSTITUTE(CLEAN(G7314),CHAR(160),""),CHAR(10),"")),
TRIM(SUBSTITUTE(SUBSTITUTE(Category_Map!$A$3:$A$28,CHAR(160),""),CHAR(10),"")),0)),
"Not Found")</f>
        <v>Food</v>
      </c>
      <c r="J7314" t="str">
        <f t="shared" si="114"/>
        <v>Post-COVID</v>
      </c>
    </row>
    <row r="7315" spans="1:10" x14ac:dyDescent="0.35">
      <c r="A7315" t="s">
        <v>34</v>
      </c>
      <c r="B7315">
        <v>2020</v>
      </c>
      <c r="C7315" t="s">
        <v>45</v>
      </c>
      <c r="D7315">
        <v>158.4</v>
      </c>
      <c r="E7315">
        <v>11</v>
      </c>
      <c r="F7315" s="1">
        <v>44136</v>
      </c>
      <c r="G7315" t="s">
        <v>10</v>
      </c>
      <c r="H7315">
        <v>156.80000000000001</v>
      </c>
      <c r="I7315" t="str" cm="1">
        <f t="array" ref="I7315">IFERROR(
INDEX(Category_Map!$B$3:$B$28,
MATCH(TRIM(SUBSTITUTE(SUBSTITUTE(CLEAN(G7315),CHAR(160),""),CHAR(10),"")),
TRIM(SUBSTITUTE(SUBSTITUTE(Category_Map!$A$3:$A$28,CHAR(160),""),CHAR(10),"")),0)),
"Not Found")</f>
        <v>Food</v>
      </c>
      <c r="J7315" t="str">
        <f t="shared" si="114"/>
        <v>Post-COVID</v>
      </c>
    </row>
    <row r="7316" spans="1:10" x14ac:dyDescent="0.35">
      <c r="A7316" t="s">
        <v>34</v>
      </c>
      <c r="B7316">
        <v>2020</v>
      </c>
      <c r="C7316" t="s">
        <v>45</v>
      </c>
      <c r="D7316">
        <v>158.4</v>
      </c>
      <c r="E7316">
        <v>11</v>
      </c>
      <c r="F7316" s="1">
        <v>44136</v>
      </c>
      <c r="G7316" t="s">
        <v>11</v>
      </c>
      <c r="H7316">
        <v>115.7</v>
      </c>
      <c r="I7316" t="str" cm="1">
        <f t="array" ref="I7316">IFERROR(
INDEX(Category_Map!$B$3:$B$28,
MATCH(TRIM(SUBSTITUTE(SUBSTITUTE(CLEAN(G7316),CHAR(160),""),CHAR(10),"")),
TRIM(SUBSTITUTE(SUBSTITUTE(Category_Map!$A$3:$A$28,CHAR(160),""),CHAR(10),"")),0)),
"Not Found")</f>
        <v>Food</v>
      </c>
      <c r="J7316" t="str">
        <f t="shared" si="114"/>
        <v>Post-COVID</v>
      </c>
    </row>
    <row r="7317" spans="1:10" x14ac:dyDescent="0.35">
      <c r="A7317" t="s">
        <v>34</v>
      </c>
      <c r="B7317">
        <v>2020</v>
      </c>
      <c r="C7317" t="s">
        <v>45</v>
      </c>
      <c r="D7317">
        <v>158.4</v>
      </c>
      <c r="E7317">
        <v>11</v>
      </c>
      <c r="F7317" s="1">
        <v>44136</v>
      </c>
      <c r="G7317" t="s">
        <v>12</v>
      </c>
      <c r="H7317">
        <v>161.80000000000001</v>
      </c>
      <c r="I7317" t="str" cm="1">
        <f t="array" ref="I7317">IFERROR(
INDEX(Category_Map!$B$3:$B$28,
MATCH(TRIM(SUBSTITUTE(SUBSTITUTE(CLEAN(G7317),CHAR(160),""),CHAR(10),"")),
TRIM(SUBSTITUTE(SUBSTITUTE(Category_Map!$A$3:$A$28,CHAR(160),""),CHAR(10),"")),0)),
"Not Found")</f>
        <v>Food</v>
      </c>
      <c r="J7317" t="str">
        <f t="shared" si="114"/>
        <v>Post-COVID</v>
      </c>
    </row>
    <row r="7318" spans="1:10" x14ac:dyDescent="0.35">
      <c r="A7318" t="s">
        <v>34</v>
      </c>
      <c r="B7318">
        <v>2020</v>
      </c>
      <c r="C7318" t="s">
        <v>45</v>
      </c>
      <c r="D7318">
        <v>158.4</v>
      </c>
      <c r="E7318">
        <v>11</v>
      </c>
      <c r="F7318" s="1">
        <v>44136</v>
      </c>
      <c r="G7318" t="s">
        <v>13</v>
      </c>
      <c r="H7318">
        <v>146.5</v>
      </c>
      <c r="I7318" t="str" cm="1">
        <f t="array" ref="I7318">IFERROR(
INDEX(Category_Map!$B$3:$B$28,
MATCH(TRIM(SUBSTITUTE(SUBSTITUTE(CLEAN(G7318),CHAR(160),""),CHAR(10),"")),
TRIM(SUBSTITUTE(SUBSTITUTE(Category_Map!$A$3:$A$28,CHAR(160),""),CHAR(10),"")),0)),
"Not Found")</f>
        <v>Food and beverages</v>
      </c>
      <c r="J7318" t="str">
        <f t="shared" si="114"/>
        <v>Post-COVID</v>
      </c>
    </row>
    <row r="7319" spans="1:10" x14ac:dyDescent="0.35">
      <c r="A7319" t="s">
        <v>34</v>
      </c>
      <c r="B7319">
        <v>2020</v>
      </c>
      <c r="C7319" t="s">
        <v>45</v>
      </c>
      <c r="D7319">
        <v>158.4</v>
      </c>
      <c r="E7319">
        <v>11</v>
      </c>
      <c r="F7319" s="1">
        <v>44136</v>
      </c>
      <c r="G7319" t="s">
        <v>14</v>
      </c>
      <c r="H7319">
        <v>163.80000000000001</v>
      </c>
      <c r="I7319" t="str" cm="1">
        <f t="array" ref="I7319">IFERROR(
INDEX(Category_Map!$B$3:$B$28,
MATCH(TRIM(SUBSTITUTE(SUBSTITUTE(CLEAN(G7319),CHAR(160),""),CHAR(10),"")),
TRIM(SUBSTITUTE(SUBSTITUTE(Category_Map!$A$3:$A$28,CHAR(160),""),CHAR(10),"")),0)),
"Not Found")</f>
        <v>Food and beverages</v>
      </c>
      <c r="J7319" t="str">
        <f t="shared" si="114"/>
        <v>Post-COVID</v>
      </c>
    </row>
    <row r="7320" spans="1:10" x14ac:dyDescent="0.35">
      <c r="A7320" t="s">
        <v>34</v>
      </c>
      <c r="B7320">
        <v>2020</v>
      </c>
      <c r="C7320" t="s">
        <v>45</v>
      </c>
      <c r="D7320">
        <v>158.4</v>
      </c>
      <c r="E7320">
        <v>11</v>
      </c>
      <c r="F7320" s="1">
        <v>44136</v>
      </c>
      <c r="G7320" t="s">
        <v>15</v>
      </c>
      <c r="H7320">
        <v>164.7</v>
      </c>
      <c r="I7320" t="str" cm="1">
        <f t="array" ref="I7320">IFERROR(
INDEX(Category_Map!$B$3:$B$28,
MATCH(TRIM(SUBSTITUTE(SUBSTITUTE(CLEAN(G7320),CHAR(160),""),CHAR(10),"")),
TRIM(SUBSTITUTE(SUBSTITUTE(Category_Map!$A$3:$A$28,CHAR(160),""),CHAR(10),"")),0)),
"Not Found")</f>
        <v>Food and beverages</v>
      </c>
      <c r="J7320" t="str">
        <f t="shared" si="114"/>
        <v>Post-COVID</v>
      </c>
    </row>
    <row r="7321" spans="1:10" x14ac:dyDescent="0.35">
      <c r="A7321" t="s">
        <v>34</v>
      </c>
      <c r="B7321">
        <v>2020</v>
      </c>
      <c r="C7321" t="s">
        <v>45</v>
      </c>
      <c r="D7321">
        <v>158.4</v>
      </c>
      <c r="E7321">
        <v>11</v>
      </c>
      <c r="F7321" s="1">
        <v>44136</v>
      </c>
      <c r="G7321" t="s">
        <v>16</v>
      </c>
      <c r="H7321">
        <v>184.8</v>
      </c>
      <c r="I7321" t="str" cm="1">
        <f t="array" ref="I7321">IFERROR(
INDEX(Category_Map!$B$3:$B$28,
MATCH(TRIM(SUBSTITUTE(SUBSTITUTE(CLEAN(G7321),CHAR(160),""),CHAR(10),"")),
TRIM(SUBSTITUTE(SUBSTITUTE(Category_Map!$A$3:$A$28,CHAR(160),""),CHAR(10),"")),0)),
"Not Found")</f>
        <v>Miscellaneous</v>
      </c>
      <c r="J7321" t="str">
        <f t="shared" si="114"/>
        <v>Post-COVID</v>
      </c>
    </row>
    <row r="7322" spans="1:10" x14ac:dyDescent="0.35">
      <c r="A7322" t="s">
        <v>34</v>
      </c>
      <c r="B7322">
        <v>2020</v>
      </c>
      <c r="C7322" t="s">
        <v>45</v>
      </c>
      <c r="D7322">
        <v>158.4</v>
      </c>
      <c r="E7322">
        <v>11</v>
      </c>
      <c r="F7322" s="1">
        <v>44136</v>
      </c>
      <c r="G7322" t="s">
        <v>17</v>
      </c>
      <c r="H7322">
        <v>154.30000000000001</v>
      </c>
      <c r="I7322" t="str" cm="1">
        <f t="array" ref="I7322">IFERROR(
INDEX(Category_Map!$B$3:$B$28,
MATCH(TRIM(SUBSTITUTE(SUBSTITUTE(CLEAN(G7322),CHAR(160),""),CHAR(10),"")),
TRIM(SUBSTITUTE(SUBSTITUTE(Category_Map!$A$3:$A$28,CHAR(160),""),CHAR(10),"")),0)),
"Not Found")</f>
        <v>Clothing and Footwear</v>
      </c>
      <c r="J7322" t="str">
        <f t="shared" si="114"/>
        <v>Post-COVID</v>
      </c>
    </row>
    <row r="7323" spans="1:10" x14ac:dyDescent="0.35">
      <c r="A7323" t="s">
        <v>34</v>
      </c>
      <c r="B7323">
        <v>2020</v>
      </c>
      <c r="C7323" t="s">
        <v>45</v>
      </c>
      <c r="D7323">
        <v>158.4</v>
      </c>
      <c r="E7323">
        <v>11</v>
      </c>
      <c r="F7323" s="1">
        <v>44136</v>
      </c>
      <c r="G7323" t="s">
        <v>18</v>
      </c>
      <c r="H7323">
        <v>144.9</v>
      </c>
      <c r="I7323" t="str" cm="1">
        <f t="array" ref="I7323">IFERROR(
INDEX(Category_Map!$B$3:$B$28,
MATCH(TRIM(SUBSTITUTE(SUBSTITUTE(CLEAN(G7323),CHAR(160),""),CHAR(10),"")),
TRIM(SUBSTITUTE(SUBSTITUTE(Category_Map!$A$3:$A$28,CHAR(160),""),CHAR(10),"")),0)),
"Not Found")</f>
        <v>Clothing and Footwear</v>
      </c>
      <c r="J7323" t="str">
        <f t="shared" si="114"/>
        <v>Post-COVID</v>
      </c>
    </row>
    <row r="7324" spans="1:10" x14ac:dyDescent="0.35">
      <c r="A7324" t="s">
        <v>34</v>
      </c>
      <c r="B7324">
        <v>2020</v>
      </c>
      <c r="C7324" t="s">
        <v>45</v>
      </c>
      <c r="D7324">
        <v>158.4</v>
      </c>
      <c r="E7324">
        <v>11</v>
      </c>
      <c r="F7324" s="1">
        <v>44136</v>
      </c>
      <c r="G7324" t="s">
        <v>19</v>
      </c>
      <c r="H7324">
        <v>152.80000000000001</v>
      </c>
      <c r="I7324" t="str" cm="1">
        <f t="array" ref="I7324">IFERROR(
INDEX(Category_Map!$B$3:$B$28,
MATCH(TRIM(SUBSTITUTE(SUBSTITUTE(CLEAN(G7324),CHAR(160),""),CHAR(10),"")),
TRIM(SUBSTITUTE(SUBSTITUTE(Category_Map!$A$3:$A$28,CHAR(160),""),CHAR(10),"")),0)),
"Not Found")</f>
        <v>Clothing and Footwear</v>
      </c>
      <c r="J7324" t="str">
        <f t="shared" si="114"/>
        <v>Post-COVID</v>
      </c>
    </row>
    <row r="7325" spans="1:10" x14ac:dyDescent="0.35">
      <c r="A7325" t="s">
        <v>34</v>
      </c>
      <c r="B7325">
        <v>2020</v>
      </c>
      <c r="C7325" t="s">
        <v>45</v>
      </c>
      <c r="D7325">
        <v>158.4</v>
      </c>
      <c r="E7325">
        <v>11</v>
      </c>
      <c r="F7325" s="1">
        <v>44136</v>
      </c>
      <c r="G7325" t="s">
        <v>20</v>
      </c>
      <c r="H7325">
        <v>158</v>
      </c>
      <c r="I7325" t="str" cm="1">
        <f t="array" ref="I7325">IFERROR(
INDEX(Category_Map!$B$3:$B$28,
MATCH(TRIM(SUBSTITUTE(SUBSTITUTE(CLEAN(G7325),CHAR(160),""),CHAR(10),"")),
TRIM(SUBSTITUTE(SUBSTITUTE(Category_Map!$A$3:$A$28,CHAR(160),""),CHAR(10),"")),0)),
"Not Found")</f>
        <v>Housing and Utilities</v>
      </c>
      <c r="J7325" t="str">
        <f t="shared" si="114"/>
        <v>Post-COVID</v>
      </c>
    </row>
    <row r="7326" spans="1:10" x14ac:dyDescent="0.35">
      <c r="A7326" t="s">
        <v>34</v>
      </c>
      <c r="B7326">
        <v>2020</v>
      </c>
      <c r="C7326" t="s">
        <v>45</v>
      </c>
      <c r="D7326">
        <v>158.4</v>
      </c>
      <c r="E7326">
        <v>11</v>
      </c>
      <c r="F7326" s="1">
        <v>44136</v>
      </c>
      <c r="G7326" t="s">
        <v>21</v>
      </c>
      <c r="H7326">
        <v>143.6</v>
      </c>
      <c r="I7326" t="str" cm="1">
        <f t="array" ref="I7326">IFERROR(
INDEX(Category_Map!$B$3:$B$28,
MATCH(TRIM(SUBSTITUTE(SUBSTITUTE(CLEAN(G7326),CHAR(160),""),CHAR(10),"")),
TRIM(SUBSTITUTE(SUBSTITUTE(Category_Map!$A$3:$A$28,CHAR(160),""),CHAR(10),"")),0)),
"Not Found")</f>
        <v>Fuel and Energy</v>
      </c>
      <c r="J7326" t="str">
        <f t="shared" si="114"/>
        <v>Post-COVID</v>
      </c>
    </row>
    <row r="7327" spans="1:10" x14ac:dyDescent="0.35">
      <c r="A7327" t="s">
        <v>34</v>
      </c>
      <c r="B7327">
        <v>2020</v>
      </c>
      <c r="C7327" t="s">
        <v>45</v>
      </c>
      <c r="D7327">
        <v>158.4</v>
      </c>
      <c r="E7327">
        <v>11</v>
      </c>
      <c r="F7327" s="1">
        <v>44136</v>
      </c>
      <c r="G7327" t="s">
        <v>22</v>
      </c>
      <c r="H7327">
        <v>149.19999999999999</v>
      </c>
      <c r="I7327" t="str" cm="1">
        <f t="array" ref="I7327">IFERROR(
INDEX(Category_Map!$B$3:$B$28,
MATCH(TRIM(SUBSTITUTE(SUBSTITUTE(CLEAN(G7327),CHAR(160),""),CHAR(10),"")),
TRIM(SUBSTITUTE(SUBSTITUTE(Category_Map!$A$3:$A$28,CHAR(160),""),CHAR(10),"")),0)),
"Not Found")</f>
        <v>Household goods and services</v>
      </c>
      <c r="J7327" t="str">
        <f t="shared" si="114"/>
        <v>Post-COVID</v>
      </c>
    </row>
    <row r="7328" spans="1:10" x14ac:dyDescent="0.35">
      <c r="A7328" t="s">
        <v>34</v>
      </c>
      <c r="B7328">
        <v>2020</v>
      </c>
      <c r="C7328" t="s">
        <v>45</v>
      </c>
      <c r="D7328">
        <v>158.4</v>
      </c>
      <c r="E7328">
        <v>11</v>
      </c>
      <c r="F7328" s="1">
        <v>44136</v>
      </c>
      <c r="G7328" t="s">
        <v>23</v>
      </c>
      <c r="H7328">
        <v>157.19999999999999</v>
      </c>
      <c r="I7328" t="str" cm="1">
        <f t="array" ref="I7328">IFERROR(
INDEX(Category_Map!$B$3:$B$28,
MATCH(TRIM(SUBSTITUTE(SUBSTITUTE(CLEAN(G7328),CHAR(160),""),CHAR(10),"")),
TRIM(SUBSTITUTE(SUBSTITUTE(Category_Map!$A$3:$A$28,CHAR(160),""),CHAR(10),"")),0)),
"Not Found")</f>
        <v>Health</v>
      </c>
      <c r="J7328" t="str">
        <f t="shared" si="114"/>
        <v>Post-COVID</v>
      </c>
    </row>
    <row r="7329" spans="1:10" x14ac:dyDescent="0.35">
      <c r="A7329" t="s">
        <v>34</v>
      </c>
      <c r="B7329">
        <v>2020</v>
      </c>
      <c r="C7329" t="s">
        <v>45</v>
      </c>
      <c r="D7329">
        <v>158.4</v>
      </c>
      <c r="E7329">
        <v>11</v>
      </c>
      <c r="F7329" s="1">
        <v>44136</v>
      </c>
      <c r="G7329" t="s">
        <v>24</v>
      </c>
      <c r="H7329">
        <v>140.4</v>
      </c>
      <c r="I7329" t="str" cm="1">
        <f t="array" ref="I7329">IFERROR(
INDEX(Category_Map!$B$3:$B$28,
MATCH(TRIM(SUBSTITUTE(SUBSTITUTE(CLEAN(G7329),CHAR(160),""),CHAR(10),"")),
TRIM(SUBSTITUTE(SUBSTITUTE(Category_Map!$A$3:$A$28,CHAR(160),""),CHAR(10),"")),0)),
"Not Found")</f>
        <v>Transport &amp; Communication</v>
      </c>
      <c r="J7329" t="str">
        <f t="shared" si="114"/>
        <v>Post-COVID</v>
      </c>
    </row>
    <row r="7330" spans="1:10" x14ac:dyDescent="0.35">
      <c r="A7330" t="s">
        <v>34</v>
      </c>
      <c r="B7330">
        <v>2020</v>
      </c>
      <c r="C7330" t="s">
        <v>45</v>
      </c>
      <c r="D7330">
        <v>158.4</v>
      </c>
      <c r="E7330">
        <v>11</v>
      </c>
      <c r="F7330" s="1">
        <v>44136</v>
      </c>
      <c r="G7330" t="s">
        <v>25</v>
      </c>
      <c r="H7330">
        <v>148.4</v>
      </c>
      <c r="I7330" t="str" cm="1">
        <f t="array" ref="I7330">IFERROR(
INDEX(Category_Map!$B$3:$B$28,
MATCH(TRIM(SUBSTITUTE(SUBSTITUTE(CLEAN(G7330),CHAR(160),""),CHAR(10),"")),
TRIM(SUBSTITUTE(SUBSTITUTE(Category_Map!$A$3:$A$28,CHAR(160),""),CHAR(10),"")),0)),
"Not Found")</f>
        <v>Recreation and Personal Care</v>
      </c>
      <c r="J7330" t="str">
        <f t="shared" si="114"/>
        <v>Post-COVID</v>
      </c>
    </row>
    <row r="7331" spans="1:10" x14ac:dyDescent="0.35">
      <c r="A7331" t="s">
        <v>34</v>
      </c>
      <c r="B7331">
        <v>2020</v>
      </c>
      <c r="C7331" t="s">
        <v>45</v>
      </c>
      <c r="D7331">
        <v>158.4</v>
      </c>
      <c r="E7331">
        <v>11</v>
      </c>
      <c r="F7331" s="1">
        <v>44136</v>
      </c>
      <c r="G7331" t="s">
        <v>26</v>
      </c>
      <c r="H7331">
        <v>158.6</v>
      </c>
      <c r="I7331" t="str" cm="1">
        <f t="array" ref="I7331">IFERROR(
INDEX(Category_Map!$B$3:$B$28,
MATCH(TRIM(SUBSTITUTE(SUBSTITUTE(CLEAN(G7331),CHAR(160),""),CHAR(10),"")),
TRIM(SUBSTITUTE(SUBSTITUTE(Category_Map!$A$3:$A$28,CHAR(160),""),CHAR(10),"")),0)),
"Not Found")</f>
        <v>Education</v>
      </c>
      <c r="J7331" t="str">
        <f t="shared" si="114"/>
        <v>Post-COVID</v>
      </c>
    </row>
    <row r="7332" spans="1:10" x14ac:dyDescent="0.35">
      <c r="A7332" t="s">
        <v>34</v>
      </c>
      <c r="B7332">
        <v>2020</v>
      </c>
      <c r="C7332" t="s">
        <v>45</v>
      </c>
      <c r="D7332">
        <v>158.4</v>
      </c>
      <c r="E7332">
        <v>11</v>
      </c>
      <c r="F7332" s="1">
        <v>44136</v>
      </c>
      <c r="G7332" t="s">
        <v>27</v>
      </c>
      <c r="H7332">
        <v>156.9</v>
      </c>
      <c r="I7332" t="str" cm="1">
        <f t="array" ref="I7332">IFERROR(
INDEX(Category_Map!$B$3:$B$28,
MATCH(TRIM(SUBSTITUTE(SUBSTITUTE(CLEAN(G7332),CHAR(160),""),CHAR(10),"")),
TRIM(SUBSTITUTE(SUBSTITUTE(Category_Map!$A$3:$A$28,CHAR(160),""),CHAR(10),"")),0)),
"Not Found")</f>
        <v>Personal care and effects</v>
      </c>
      <c r="J7332" t="str">
        <f t="shared" si="114"/>
        <v>Post-COVID</v>
      </c>
    </row>
    <row r="7333" spans="1:10" x14ac:dyDescent="0.35">
      <c r="A7333" t="s">
        <v>34</v>
      </c>
      <c r="B7333">
        <v>2020</v>
      </c>
      <c r="C7333" t="s">
        <v>45</v>
      </c>
      <c r="D7333">
        <v>158.4</v>
      </c>
      <c r="E7333">
        <v>11</v>
      </c>
      <c r="F7333" s="1">
        <v>44136</v>
      </c>
      <c r="G7333" t="s">
        <v>28</v>
      </c>
      <c r="H7333">
        <v>150.69999999999999</v>
      </c>
      <c r="I7333" t="str" cm="1">
        <f t="array" ref="I7333">IFERROR(
INDEX(Category_Map!$B$3:$B$28,
MATCH(TRIM(SUBSTITUTE(SUBSTITUTE(CLEAN(G7333),CHAR(160),""),CHAR(10),"")),
TRIM(SUBSTITUTE(SUBSTITUTE(Category_Map!$A$3:$A$28,CHAR(160),""),CHAR(10),"")),0)),
"Not Found")</f>
        <v>Miscellaneous</v>
      </c>
      <c r="J7333" t="str">
        <f t="shared" si="114"/>
        <v>Post-COVID</v>
      </c>
    </row>
    <row r="7334" spans="1:10" x14ac:dyDescent="0.35">
      <c r="A7334" t="s">
        <v>30</v>
      </c>
      <c r="B7334">
        <v>2020</v>
      </c>
      <c r="C7334" t="s">
        <v>46</v>
      </c>
      <c r="D7334">
        <v>160.69999999999999</v>
      </c>
      <c r="E7334">
        <v>12</v>
      </c>
      <c r="F7334" s="1">
        <v>44166</v>
      </c>
      <c r="G7334" t="s">
        <v>3</v>
      </c>
      <c r="H7334">
        <v>144.6</v>
      </c>
      <c r="I7334" t="str" cm="1">
        <f t="array" ref="I7334">IFERROR(
INDEX(Category_Map!$B$3:$B$28,
MATCH(TRIM(SUBSTITUTE(SUBSTITUTE(CLEAN(G7334),CHAR(160),""),CHAR(10),"")),
TRIM(SUBSTITUTE(SUBSTITUTE(Category_Map!$A$3:$A$28,CHAR(160),""),CHAR(10),"")),0)),
"Not Found")</f>
        <v>Food</v>
      </c>
      <c r="J7334" t="str">
        <f t="shared" si="114"/>
        <v>Post-COVID</v>
      </c>
    </row>
    <row r="7335" spans="1:10" x14ac:dyDescent="0.35">
      <c r="A7335" t="s">
        <v>30</v>
      </c>
      <c r="B7335">
        <v>2020</v>
      </c>
      <c r="C7335" t="s">
        <v>46</v>
      </c>
      <c r="D7335">
        <v>160.69999999999999</v>
      </c>
      <c r="E7335">
        <v>12</v>
      </c>
      <c r="F7335" s="1">
        <v>44166</v>
      </c>
      <c r="G7335" t="s">
        <v>4</v>
      </c>
      <c r="H7335">
        <v>188.5</v>
      </c>
      <c r="I7335" t="str" cm="1">
        <f t="array" ref="I7335">IFERROR(
INDEX(Category_Map!$B$3:$B$28,
MATCH(TRIM(SUBSTITUTE(SUBSTITUTE(CLEAN(G7335),CHAR(160),""),CHAR(10),"")),
TRIM(SUBSTITUTE(SUBSTITUTE(Category_Map!$A$3:$A$28,CHAR(160),""),CHAR(10),"")),0)),
"Not Found")</f>
        <v>Food</v>
      </c>
      <c r="J7335" t="str">
        <f t="shared" si="114"/>
        <v>Post-COVID</v>
      </c>
    </row>
    <row r="7336" spans="1:10" x14ac:dyDescent="0.35">
      <c r="A7336" t="s">
        <v>30</v>
      </c>
      <c r="B7336">
        <v>2020</v>
      </c>
      <c r="C7336" t="s">
        <v>46</v>
      </c>
      <c r="D7336">
        <v>160.69999999999999</v>
      </c>
      <c r="E7336">
        <v>12</v>
      </c>
      <c r="F7336" s="1">
        <v>44166</v>
      </c>
      <c r="G7336" t="s">
        <v>5</v>
      </c>
      <c r="H7336">
        <v>173.4</v>
      </c>
      <c r="I7336" t="str" cm="1">
        <f t="array" ref="I7336">IFERROR(
INDEX(Category_Map!$B$3:$B$28,
MATCH(TRIM(SUBSTITUTE(SUBSTITUTE(CLEAN(G7336),CHAR(160),""),CHAR(10),"")),
TRIM(SUBSTITUTE(SUBSTITUTE(Category_Map!$A$3:$A$28,CHAR(160),""),CHAR(10),"")),0)),
"Not Found")</f>
        <v>Food</v>
      </c>
      <c r="J7336" t="str">
        <f t="shared" si="114"/>
        <v>Post-COVID</v>
      </c>
    </row>
    <row r="7337" spans="1:10" x14ac:dyDescent="0.35">
      <c r="A7337" t="s">
        <v>30</v>
      </c>
      <c r="B7337">
        <v>2020</v>
      </c>
      <c r="C7337" t="s">
        <v>46</v>
      </c>
      <c r="D7337">
        <v>160.69999999999999</v>
      </c>
      <c r="E7337">
        <v>12</v>
      </c>
      <c r="F7337" s="1">
        <v>44166</v>
      </c>
      <c r="G7337" t="s">
        <v>6</v>
      </c>
      <c r="H7337">
        <v>154</v>
      </c>
      <c r="I7337" t="str" cm="1">
        <f t="array" ref="I7337">IFERROR(
INDEX(Category_Map!$B$3:$B$28,
MATCH(TRIM(SUBSTITUTE(SUBSTITUTE(CLEAN(G7337),CHAR(160),""),CHAR(10),"")),
TRIM(SUBSTITUTE(SUBSTITUTE(Category_Map!$A$3:$A$28,CHAR(160),""),CHAR(10),"")),0)),
"Not Found")</f>
        <v>Food</v>
      </c>
      <c r="J7337" t="str">
        <f t="shared" si="114"/>
        <v>Post-COVID</v>
      </c>
    </row>
    <row r="7338" spans="1:10" x14ac:dyDescent="0.35">
      <c r="A7338" t="s">
        <v>30</v>
      </c>
      <c r="B7338">
        <v>2020</v>
      </c>
      <c r="C7338" t="s">
        <v>46</v>
      </c>
      <c r="D7338">
        <v>160.69999999999999</v>
      </c>
      <c r="E7338">
        <v>12</v>
      </c>
      <c r="F7338" s="1">
        <v>44166</v>
      </c>
      <c r="G7338" t="s">
        <v>7</v>
      </c>
      <c r="H7338">
        <v>150</v>
      </c>
      <c r="I7338" t="str" cm="1">
        <f t="array" ref="I7338">IFERROR(
INDEX(Category_Map!$B$3:$B$28,
MATCH(TRIM(SUBSTITUTE(SUBSTITUTE(CLEAN(G7338),CHAR(160),""),CHAR(10),"")),
TRIM(SUBSTITUTE(SUBSTITUTE(Category_Map!$A$3:$A$28,CHAR(160),""),CHAR(10),"")),0)),
"Not Found")</f>
        <v>Food</v>
      </c>
      <c r="J7338" t="str">
        <f t="shared" si="114"/>
        <v>Post-COVID</v>
      </c>
    </row>
    <row r="7339" spans="1:10" x14ac:dyDescent="0.35">
      <c r="A7339" t="s">
        <v>30</v>
      </c>
      <c r="B7339">
        <v>2020</v>
      </c>
      <c r="C7339" t="s">
        <v>46</v>
      </c>
      <c r="D7339">
        <v>160.69999999999999</v>
      </c>
      <c r="E7339">
        <v>12</v>
      </c>
      <c r="F7339" s="1">
        <v>44166</v>
      </c>
      <c r="G7339" t="s">
        <v>8</v>
      </c>
      <c r="H7339">
        <v>145.9</v>
      </c>
      <c r="I7339" t="str" cm="1">
        <f t="array" ref="I7339">IFERROR(
INDEX(Category_Map!$B$3:$B$28,
MATCH(TRIM(SUBSTITUTE(SUBSTITUTE(CLEAN(G7339),CHAR(160),""),CHAR(10),"")),
TRIM(SUBSTITUTE(SUBSTITUTE(Category_Map!$A$3:$A$28,CHAR(160),""),CHAR(10),"")),0)),
"Not Found")</f>
        <v>Food</v>
      </c>
      <c r="J7339" t="str">
        <f t="shared" si="114"/>
        <v>Post-COVID</v>
      </c>
    </row>
    <row r="7340" spans="1:10" x14ac:dyDescent="0.35">
      <c r="A7340" t="s">
        <v>30</v>
      </c>
      <c r="B7340">
        <v>2020</v>
      </c>
      <c r="C7340" t="s">
        <v>46</v>
      </c>
      <c r="D7340">
        <v>160.69999999999999</v>
      </c>
      <c r="E7340">
        <v>12</v>
      </c>
      <c r="F7340" s="1">
        <v>44166</v>
      </c>
      <c r="G7340" t="s">
        <v>9</v>
      </c>
      <c r="H7340">
        <v>225.2</v>
      </c>
      <c r="I7340" t="str" cm="1">
        <f t="array" ref="I7340">IFERROR(
INDEX(Category_Map!$B$3:$B$28,
MATCH(TRIM(SUBSTITUTE(SUBSTITUTE(CLEAN(G7340),CHAR(160),""),CHAR(10),"")),
TRIM(SUBSTITUTE(SUBSTITUTE(Category_Map!$A$3:$A$28,CHAR(160),""),CHAR(10),"")),0)),
"Not Found")</f>
        <v>Food</v>
      </c>
      <c r="J7340" t="str">
        <f t="shared" si="114"/>
        <v>Post-COVID</v>
      </c>
    </row>
    <row r="7341" spans="1:10" x14ac:dyDescent="0.35">
      <c r="A7341" t="s">
        <v>30</v>
      </c>
      <c r="B7341">
        <v>2020</v>
      </c>
      <c r="C7341" t="s">
        <v>46</v>
      </c>
      <c r="D7341">
        <v>160.69999999999999</v>
      </c>
      <c r="E7341">
        <v>12</v>
      </c>
      <c r="F7341" s="1">
        <v>44166</v>
      </c>
      <c r="G7341" t="s">
        <v>10</v>
      </c>
      <c r="H7341">
        <v>159.5</v>
      </c>
      <c r="I7341" t="str" cm="1">
        <f t="array" ref="I7341">IFERROR(
INDEX(Category_Map!$B$3:$B$28,
MATCH(TRIM(SUBSTITUTE(SUBSTITUTE(CLEAN(G7341),CHAR(160),""),CHAR(10),"")),
TRIM(SUBSTITUTE(SUBSTITUTE(Category_Map!$A$3:$A$28,CHAR(160),""),CHAR(10),"")),0)),
"Not Found")</f>
        <v>Food</v>
      </c>
      <c r="J7341" t="str">
        <f t="shared" si="114"/>
        <v>Post-COVID</v>
      </c>
    </row>
    <row r="7342" spans="1:10" x14ac:dyDescent="0.35">
      <c r="A7342" t="s">
        <v>30</v>
      </c>
      <c r="B7342">
        <v>2020</v>
      </c>
      <c r="C7342" t="s">
        <v>46</v>
      </c>
      <c r="D7342">
        <v>160.69999999999999</v>
      </c>
      <c r="E7342">
        <v>12</v>
      </c>
      <c r="F7342" s="1">
        <v>44166</v>
      </c>
      <c r="G7342" t="s">
        <v>11</v>
      </c>
      <c r="H7342">
        <v>114.4</v>
      </c>
      <c r="I7342" t="str" cm="1">
        <f t="array" ref="I7342">IFERROR(
INDEX(Category_Map!$B$3:$B$28,
MATCH(TRIM(SUBSTITUTE(SUBSTITUTE(CLEAN(G7342),CHAR(160),""),CHAR(10),"")),
TRIM(SUBSTITUTE(SUBSTITUTE(Category_Map!$A$3:$A$28,CHAR(160),""),CHAR(10),"")),0)),
"Not Found")</f>
        <v>Food</v>
      </c>
      <c r="J7342" t="str">
        <f t="shared" si="114"/>
        <v>Post-COVID</v>
      </c>
    </row>
    <row r="7343" spans="1:10" x14ac:dyDescent="0.35">
      <c r="A7343" t="s">
        <v>30</v>
      </c>
      <c r="B7343">
        <v>2020</v>
      </c>
      <c r="C7343" t="s">
        <v>46</v>
      </c>
      <c r="D7343">
        <v>160.69999999999999</v>
      </c>
      <c r="E7343">
        <v>12</v>
      </c>
      <c r="F7343" s="1">
        <v>44166</v>
      </c>
      <c r="G7343" t="s">
        <v>12</v>
      </c>
      <c r="H7343">
        <v>163.5</v>
      </c>
      <c r="I7343" t="str" cm="1">
        <f t="array" ref="I7343">IFERROR(
INDEX(Category_Map!$B$3:$B$28,
MATCH(TRIM(SUBSTITUTE(SUBSTITUTE(CLEAN(G7343),CHAR(160),""),CHAR(10),"")),
TRIM(SUBSTITUTE(SUBSTITUTE(Category_Map!$A$3:$A$28,CHAR(160),""),CHAR(10),"")),0)),
"Not Found")</f>
        <v>Food</v>
      </c>
      <c r="J7343" t="str">
        <f t="shared" si="114"/>
        <v>Post-COVID</v>
      </c>
    </row>
    <row r="7344" spans="1:10" x14ac:dyDescent="0.35">
      <c r="A7344" t="s">
        <v>30</v>
      </c>
      <c r="B7344">
        <v>2020</v>
      </c>
      <c r="C7344" t="s">
        <v>46</v>
      </c>
      <c r="D7344">
        <v>160.69999999999999</v>
      </c>
      <c r="E7344">
        <v>12</v>
      </c>
      <c r="F7344" s="1">
        <v>44166</v>
      </c>
      <c r="G7344" t="s">
        <v>13</v>
      </c>
      <c r="H7344">
        <v>153.4</v>
      </c>
      <c r="I7344" t="str" cm="1">
        <f t="array" ref="I7344">IFERROR(
INDEX(Category_Map!$B$3:$B$28,
MATCH(TRIM(SUBSTITUTE(SUBSTITUTE(CLEAN(G7344),CHAR(160),""),CHAR(10),"")),
TRIM(SUBSTITUTE(SUBSTITUTE(Category_Map!$A$3:$A$28,CHAR(160),""),CHAR(10),"")),0)),
"Not Found")</f>
        <v>Food and beverages</v>
      </c>
      <c r="J7344" t="str">
        <f t="shared" si="114"/>
        <v>Post-COVID</v>
      </c>
    </row>
    <row r="7345" spans="1:10" x14ac:dyDescent="0.35">
      <c r="A7345" t="s">
        <v>30</v>
      </c>
      <c r="B7345">
        <v>2020</v>
      </c>
      <c r="C7345" t="s">
        <v>46</v>
      </c>
      <c r="D7345">
        <v>160.69999999999999</v>
      </c>
      <c r="E7345">
        <v>12</v>
      </c>
      <c r="F7345" s="1">
        <v>44166</v>
      </c>
      <c r="G7345" t="s">
        <v>14</v>
      </c>
      <c r="H7345">
        <v>163.6</v>
      </c>
      <c r="I7345" t="str" cm="1">
        <f t="array" ref="I7345">IFERROR(
INDEX(Category_Map!$B$3:$B$28,
MATCH(TRIM(SUBSTITUTE(SUBSTITUTE(CLEAN(G7345),CHAR(160),""),CHAR(10),"")),
TRIM(SUBSTITUTE(SUBSTITUTE(Category_Map!$A$3:$A$28,CHAR(160),""),CHAR(10),"")),0)),
"Not Found")</f>
        <v>Food and beverages</v>
      </c>
      <c r="J7345" t="str">
        <f t="shared" si="114"/>
        <v>Post-COVID</v>
      </c>
    </row>
    <row r="7346" spans="1:10" x14ac:dyDescent="0.35">
      <c r="A7346" t="s">
        <v>30</v>
      </c>
      <c r="B7346">
        <v>2020</v>
      </c>
      <c r="C7346" t="s">
        <v>46</v>
      </c>
      <c r="D7346">
        <v>160.69999999999999</v>
      </c>
      <c r="E7346">
        <v>12</v>
      </c>
      <c r="F7346" s="1">
        <v>44166</v>
      </c>
      <c r="G7346" t="s">
        <v>15</v>
      </c>
      <c r="H7346">
        <v>164.5</v>
      </c>
      <c r="I7346" t="str" cm="1">
        <f t="array" ref="I7346">IFERROR(
INDEX(Category_Map!$B$3:$B$28,
MATCH(TRIM(SUBSTITUTE(SUBSTITUTE(CLEAN(G7346),CHAR(160),""),CHAR(10),"")),
TRIM(SUBSTITUTE(SUBSTITUTE(Category_Map!$A$3:$A$28,CHAR(160),""),CHAR(10),"")),0)),
"Not Found")</f>
        <v>Food and beverages</v>
      </c>
      <c r="J7346" t="str">
        <f t="shared" si="114"/>
        <v>Post-COVID</v>
      </c>
    </row>
    <row r="7347" spans="1:10" x14ac:dyDescent="0.35">
      <c r="A7347" t="s">
        <v>30</v>
      </c>
      <c r="B7347">
        <v>2020</v>
      </c>
      <c r="C7347" t="s">
        <v>46</v>
      </c>
      <c r="D7347">
        <v>160.69999999999999</v>
      </c>
      <c r="E7347">
        <v>12</v>
      </c>
      <c r="F7347" s="1">
        <v>44166</v>
      </c>
      <c r="G7347" t="s">
        <v>16</v>
      </c>
      <c r="H7347">
        <v>183.6</v>
      </c>
      <c r="I7347" t="str" cm="1">
        <f t="array" ref="I7347">IFERROR(
INDEX(Category_Map!$B$3:$B$28,
MATCH(TRIM(SUBSTITUTE(SUBSTITUTE(CLEAN(G7347),CHAR(160),""),CHAR(10),"")),
TRIM(SUBSTITUTE(SUBSTITUTE(Category_Map!$A$3:$A$28,CHAR(160),""),CHAR(10),"")),0)),
"Not Found")</f>
        <v>Miscellaneous</v>
      </c>
      <c r="J7347" t="str">
        <f t="shared" si="114"/>
        <v>Post-COVID</v>
      </c>
    </row>
    <row r="7348" spans="1:10" x14ac:dyDescent="0.35">
      <c r="A7348" t="s">
        <v>30</v>
      </c>
      <c r="B7348">
        <v>2020</v>
      </c>
      <c r="C7348" t="s">
        <v>46</v>
      </c>
      <c r="D7348">
        <v>160.69999999999999</v>
      </c>
      <c r="E7348">
        <v>12</v>
      </c>
      <c r="F7348" s="1">
        <v>44166</v>
      </c>
      <c r="G7348" t="s">
        <v>17</v>
      </c>
      <c r="H7348">
        <v>157</v>
      </c>
      <c r="I7348" t="str" cm="1">
        <f t="array" ref="I7348">IFERROR(
INDEX(Category_Map!$B$3:$B$28,
MATCH(TRIM(SUBSTITUTE(SUBSTITUTE(CLEAN(G7348),CHAR(160),""),CHAR(10),"")),
TRIM(SUBSTITUTE(SUBSTITUTE(Category_Map!$A$3:$A$28,CHAR(160),""),CHAR(10),"")),0)),
"Not Found")</f>
        <v>Clothing and Footwear</v>
      </c>
      <c r="J7348" t="str">
        <f t="shared" si="114"/>
        <v>Post-COVID</v>
      </c>
    </row>
    <row r="7349" spans="1:10" x14ac:dyDescent="0.35">
      <c r="A7349" t="s">
        <v>30</v>
      </c>
      <c r="B7349">
        <v>2020</v>
      </c>
      <c r="C7349" t="s">
        <v>46</v>
      </c>
      <c r="D7349">
        <v>160.69999999999999</v>
      </c>
      <c r="E7349">
        <v>12</v>
      </c>
      <c r="F7349" s="1">
        <v>44166</v>
      </c>
      <c r="G7349" t="s">
        <v>18</v>
      </c>
      <c r="H7349">
        <v>151.6</v>
      </c>
      <c r="I7349" t="str" cm="1">
        <f t="array" ref="I7349">IFERROR(
INDEX(Category_Map!$B$3:$B$28,
MATCH(TRIM(SUBSTITUTE(SUBSTITUTE(CLEAN(G7349),CHAR(160),""),CHAR(10),"")),
TRIM(SUBSTITUTE(SUBSTITUTE(Category_Map!$A$3:$A$28,CHAR(160),""),CHAR(10),"")),0)),
"Not Found")</f>
        <v>Clothing and Footwear</v>
      </c>
      <c r="J7349" t="str">
        <f t="shared" si="114"/>
        <v>Post-COVID</v>
      </c>
    </row>
    <row r="7350" spans="1:10" x14ac:dyDescent="0.35">
      <c r="A7350" t="s">
        <v>30</v>
      </c>
      <c r="B7350">
        <v>2020</v>
      </c>
      <c r="C7350" t="s">
        <v>46</v>
      </c>
      <c r="D7350">
        <v>160.69999999999999</v>
      </c>
      <c r="E7350">
        <v>12</v>
      </c>
      <c r="F7350" s="1">
        <v>44166</v>
      </c>
      <c r="G7350" t="s">
        <v>19</v>
      </c>
      <c r="H7350">
        <v>156.30000000000001</v>
      </c>
      <c r="I7350" t="str" cm="1">
        <f t="array" ref="I7350">IFERROR(
INDEX(Category_Map!$B$3:$B$28,
MATCH(TRIM(SUBSTITUTE(SUBSTITUTE(CLEAN(G7350),CHAR(160),""),CHAR(10),"")),
TRIM(SUBSTITUTE(SUBSTITUTE(Category_Map!$A$3:$A$28,CHAR(160),""),CHAR(10),"")),0)),
"Not Found")</f>
        <v>Clothing and Footwear</v>
      </c>
      <c r="J7350" t="str">
        <f t="shared" si="114"/>
        <v>Post-COVID</v>
      </c>
    </row>
    <row r="7351" spans="1:10" x14ac:dyDescent="0.35">
      <c r="A7351" t="s">
        <v>30</v>
      </c>
      <c r="B7351">
        <v>2020</v>
      </c>
      <c r="C7351" t="s">
        <v>46</v>
      </c>
      <c r="D7351">
        <v>160.69999999999999</v>
      </c>
      <c r="E7351">
        <v>12</v>
      </c>
      <c r="F7351" s="1">
        <v>44166</v>
      </c>
      <c r="G7351" t="s">
        <v>20</v>
      </c>
      <c r="H7351">
        <v>0</v>
      </c>
      <c r="I7351" t="str" cm="1">
        <f t="array" ref="I7351">IFERROR(
INDEX(Category_Map!$B$3:$B$28,
MATCH(TRIM(SUBSTITUTE(SUBSTITUTE(CLEAN(G7351),CHAR(160),""),CHAR(10),"")),
TRIM(SUBSTITUTE(SUBSTITUTE(Category_Map!$A$3:$A$28,CHAR(160),""),CHAR(10),"")),0)),
"Not Found")</f>
        <v>Housing and Utilities</v>
      </c>
      <c r="J7351" t="str">
        <f t="shared" si="114"/>
        <v>Post-COVID</v>
      </c>
    </row>
    <row r="7352" spans="1:10" x14ac:dyDescent="0.35">
      <c r="A7352" t="s">
        <v>30</v>
      </c>
      <c r="B7352">
        <v>2020</v>
      </c>
      <c r="C7352" t="s">
        <v>46</v>
      </c>
      <c r="D7352">
        <v>160.69999999999999</v>
      </c>
      <c r="E7352">
        <v>12</v>
      </c>
      <c r="F7352" s="1">
        <v>44166</v>
      </c>
      <c r="G7352" t="s">
        <v>21</v>
      </c>
      <c r="H7352">
        <v>148.69999999999999</v>
      </c>
      <c r="I7352" t="str" cm="1">
        <f t="array" ref="I7352">IFERROR(
INDEX(Category_Map!$B$3:$B$28,
MATCH(TRIM(SUBSTITUTE(SUBSTITUTE(CLEAN(G7352),CHAR(160),""),CHAR(10),"")),
TRIM(SUBSTITUTE(SUBSTITUTE(Category_Map!$A$3:$A$28,CHAR(160),""),CHAR(10),"")),0)),
"Not Found")</f>
        <v>Fuel and Energy</v>
      </c>
      <c r="J7352" t="str">
        <f t="shared" si="114"/>
        <v>Post-COVID</v>
      </c>
    </row>
    <row r="7353" spans="1:10" x14ac:dyDescent="0.35">
      <c r="A7353" t="s">
        <v>30</v>
      </c>
      <c r="B7353">
        <v>2020</v>
      </c>
      <c r="C7353" t="s">
        <v>46</v>
      </c>
      <c r="D7353">
        <v>160.69999999999999</v>
      </c>
      <c r="E7353">
        <v>12</v>
      </c>
      <c r="F7353" s="1">
        <v>44166</v>
      </c>
      <c r="G7353" t="s">
        <v>22</v>
      </c>
      <c r="H7353">
        <v>153.4</v>
      </c>
      <c r="I7353" t="str" cm="1">
        <f t="array" ref="I7353">IFERROR(
INDEX(Category_Map!$B$3:$B$28,
MATCH(TRIM(SUBSTITUTE(SUBSTITUTE(CLEAN(G7353),CHAR(160),""),CHAR(10),"")),
TRIM(SUBSTITUTE(SUBSTITUTE(Category_Map!$A$3:$A$28,CHAR(160),""),CHAR(10),"")),0)),
"Not Found")</f>
        <v>Household goods and services</v>
      </c>
      <c r="J7353" t="str">
        <f t="shared" si="114"/>
        <v>Post-COVID</v>
      </c>
    </row>
    <row r="7354" spans="1:10" x14ac:dyDescent="0.35">
      <c r="A7354" t="s">
        <v>30</v>
      </c>
      <c r="B7354">
        <v>2020</v>
      </c>
      <c r="C7354" t="s">
        <v>46</v>
      </c>
      <c r="D7354">
        <v>160.69999999999999</v>
      </c>
      <c r="E7354">
        <v>12</v>
      </c>
      <c r="F7354" s="1">
        <v>44166</v>
      </c>
      <c r="G7354" t="s">
        <v>23</v>
      </c>
      <c r="H7354">
        <v>161.6</v>
      </c>
      <c r="I7354" t="str" cm="1">
        <f t="array" ref="I7354">IFERROR(
INDEX(Category_Map!$B$3:$B$28,
MATCH(TRIM(SUBSTITUTE(SUBSTITUTE(CLEAN(G7354),CHAR(160),""),CHAR(10),"")),
TRIM(SUBSTITUTE(SUBSTITUTE(Category_Map!$A$3:$A$28,CHAR(160),""),CHAR(10),"")),0)),
"Not Found")</f>
        <v>Health</v>
      </c>
      <c r="J7354" t="str">
        <f t="shared" si="114"/>
        <v>Post-COVID</v>
      </c>
    </row>
    <row r="7355" spans="1:10" x14ac:dyDescent="0.35">
      <c r="A7355" t="s">
        <v>30</v>
      </c>
      <c r="B7355">
        <v>2020</v>
      </c>
      <c r="C7355" t="s">
        <v>46</v>
      </c>
      <c r="D7355">
        <v>160.69999999999999</v>
      </c>
      <c r="E7355">
        <v>12</v>
      </c>
      <c r="F7355" s="1">
        <v>44166</v>
      </c>
      <c r="G7355" t="s">
        <v>24</v>
      </c>
      <c r="H7355">
        <v>146.4</v>
      </c>
      <c r="I7355" t="str" cm="1">
        <f t="array" ref="I7355">IFERROR(
INDEX(Category_Map!$B$3:$B$28,
MATCH(TRIM(SUBSTITUTE(SUBSTITUTE(CLEAN(G7355),CHAR(160),""),CHAR(10),"")),
TRIM(SUBSTITUTE(SUBSTITUTE(Category_Map!$A$3:$A$28,CHAR(160),""),CHAR(10),"")),0)),
"Not Found")</f>
        <v>Transport &amp; Communication</v>
      </c>
      <c r="J7355" t="str">
        <f t="shared" si="114"/>
        <v>Post-COVID</v>
      </c>
    </row>
    <row r="7356" spans="1:10" x14ac:dyDescent="0.35">
      <c r="A7356" t="s">
        <v>30</v>
      </c>
      <c r="B7356">
        <v>2020</v>
      </c>
      <c r="C7356" t="s">
        <v>46</v>
      </c>
      <c r="D7356">
        <v>160.69999999999999</v>
      </c>
      <c r="E7356">
        <v>12</v>
      </c>
      <c r="F7356" s="1">
        <v>44166</v>
      </c>
      <c r="G7356" t="s">
        <v>25</v>
      </c>
      <c r="H7356">
        <v>153.9</v>
      </c>
      <c r="I7356" t="str" cm="1">
        <f t="array" ref="I7356">IFERROR(
INDEX(Category_Map!$B$3:$B$28,
MATCH(TRIM(SUBSTITUTE(SUBSTITUTE(CLEAN(G7356),CHAR(160),""),CHAR(10),"")),
TRIM(SUBSTITUTE(SUBSTITUTE(Category_Map!$A$3:$A$28,CHAR(160),""),CHAR(10),"")),0)),
"Not Found")</f>
        <v>Recreation and Personal Care</v>
      </c>
      <c r="J7356" t="str">
        <f t="shared" si="114"/>
        <v>Post-COVID</v>
      </c>
    </row>
    <row r="7357" spans="1:10" x14ac:dyDescent="0.35">
      <c r="A7357" t="s">
        <v>30</v>
      </c>
      <c r="B7357">
        <v>2020</v>
      </c>
      <c r="C7357" t="s">
        <v>46</v>
      </c>
      <c r="D7357">
        <v>160.69999999999999</v>
      </c>
      <c r="E7357">
        <v>12</v>
      </c>
      <c r="F7357" s="1">
        <v>44166</v>
      </c>
      <c r="G7357" t="s">
        <v>26</v>
      </c>
      <c r="H7357">
        <v>162.9</v>
      </c>
      <c r="I7357" t="str" cm="1">
        <f t="array" ref="I7357">IFERROR(
INDEX(Category_Map!$B$3:$B$28,
MATCH(TRIM(SUBSTITUTE(SUBSTITUTE(CLEAN(G7357),CHAR(160),""),CHAR(10),"")),
TRIM(SUBSTITUTE(SUBSTITUTE(Category_Map!$A$3:$A$28,CHAR(160),""),CHAR(10),"")),0)),
"Not Found")</f>
        <v>Education</v>
      </c>
      <c r="J7357" t="str">
        <f t="shared" si="114"/>
        <v>Post-COVID</v>
      </c>
    </row>
    <row r="7358" spans="1:10" x14ac:dyDescent="0.35">
      <c r="A7358" t="s">
        <v>30</v>
      </c>
      <c r="B7358">
        <v>2020</v>
      </c>
      <c r="C7358" t="s">
        <v>46</v>
      </c>
      <c r="D7358">
        <v>160.69999999999999</v>
      </c>
      <c r="E7358">
        <v>12</v>
      </c>
      <c r="F7358" s="1">
        <v>44166</v>
      </c>
      <c r="G7358" t="s">
        <v>27</v>
      </c>
      <c r="H7358">
        <v>156.6</v>
      </c>
      <c r="I7358" t="str" cm="1">
        <f t="array" ref="I7358">IFERROR(
INDEX(Category_Map!$B$3:$B$28,
MATCH(TRIM(SUBSTITUTE(SUBSTITUTE(CLEAN(G7358),CHAR(160),""),CHAR(10),"")),
TRIM(SUBSTITUTE(SUBSTITUTE(Category_Map!$A$3:$A$28,CHAR(160),""),CHAR(10),"")),0)),
"Not Found")</f>
        <v>Personal care and effects</v>
      </c>
      <c r="J7358" t="str">
        <f t="shared" si="114"/>
        <v>Post-COVID</v>
      </c>
    </row>
    <row r="7359" spans="1:10" x14ac:dyDescent="0.35">
      <c r="A7359" t="s">
        <v>30</v>
      </c>
      <c r="B7359">
        <v>2020</v>
      </c>
      <c r="C7359" t="s">
        <v>46</v>
      </c>
      <c r="D7359">
        <v>160.69999999999999</v>
      </c>
      <c r="E7359">
        <v>12</v>
      </c>
      <c r="F7359" s="1">
        <v>44166</v>
      </c>
      <c r="G7359" t="s">
        <v>28</v>
      </c>
      <c r="H7359">
        <v>155.19999999999999</v>
      </c>
      <c r="I7359" t="str" cm="1">
        <f t="array" ref="I7359">IFERROR(
INDEX(Category_Map!$B$3:$B$28,
MATCH(TRIM(SUBSTITUTE(SUBSTITUTE(CLEAN(G7359),CHAR(160),""),CHAR(10),"")),
TRIM(SUBSTITUTE(SUBSTITUTE(Category_Map!$A$3:$A$28,CHAR(160),""),CHAR(10),"")),0)),
"Not Found")</f>
        <v>Miscellaneous</v>
      </c>
      <c r="J7359" t="str">
        <f t="shared" si="114"/>
        <v>Post-COVID</v>
      </c>
    </row>
    <row r="7360" spans="1:10" x14ac:dyDescent="0.35">
      <c r="A7360" t="s">
        <v>33</v>
      </c>
      <c r="B7360">
        <v>2020</v>
      </c>
      <c r="C7360" t="s">
        <v>46</v>
      </c>
      <c r="D7360">
        <v>156.9</v>
      </c>
      <c r="E7360">
        <v>12</v>
      </c>
      <c r="F7360" s="1">
        <v>44166</v>
      </c>
      <c r="G7360" t="s">
        <v>3</v>
      </c>
      <c r="H7360">
        <v>149</v>
      </c>
      <c r="I7360" t="str" cm="1">
        <f t="array" ref="I7360">IFERROR(
INDEX(Category_Map!$B$3:$B$28,
MATCH(TRIM(SUBSTITUTE(SUBSTITUTE(CLEAN(G7360),CHAR(160),""),CHAR(10),"")),
TRIM(SUBSTITUTE(SUBSTITUTE(Category_Map!$A$3:$A$28,CHAR(160),""),CHAR(10),"")),0)),
"Not Found")</f>
        <v>Food</v>
      </c>
      <c r="J7360" t="str">
        <f t="shared" si="114"/>
        <v>Post-COVID</v>
      </c>
    </row>
    <row r="7361" spans="1:10" x14ac:dyDescent="0.35">
      <c r="A7361" t="s">
        <v>33</v>
      </c>
      <c r="B7361">
        <v>2020</v>
      </c>
      <c r="C7361" t="s">
        <v>46</v>
      </c>
      <c r="D7361">
        <v>156.9</v>
      </c>
      <c r="E7361">
        <v>12</v>
      </c>
      <c r="F7361" s="1">
        <v>44166</v>
      </c>
      <c r="G7361" t="s">
        <v>4</v>
      </c>
      <c r="H7361">
        <v>195.7</v>
      </c>
      <c r="I7361" t="str" cm="1">
        <f t="array" ref="I7361">IFERROR(
INDEX(Category_Map!$B$3:$B$28,
MATCH(TRIM(SUBSTITUTE(SUBSTITUTE(CLEAN(G7361),CHAR(160),""),CHAR(10),"")),
TRIM(SUBSTITUTE(SUBSTITUTE(Category_Map!$A$3:$A$28,CHAR(160),""),CHAR(10),"")),0)),
"Not Found")</f>
        <v>Food</v>
      </c>
      <c r="J7361" t="str">
        <f t="shared" si="114"/>
        <v>Post-COVID</v>
      </c>
    </row>
    <row r="7362" spans="1:10" x14ac:dyDescent="0.35">
      <c r="A7362" t="s">
        <v>33</v>
      </c>
      <c r="B7362">
        <v>2020</v>
      </c>
      <c r="C7362" t="s">
        <v>46</v>
      </c>
      <c r="D7362">
        <v>156.9</v>
      </c>
      <c r="E7362">
        <v>12</v>
      </c>
      <c r="F7362" s="1">
        <v>44166</v>
      </c>
      <c r="G7362" t="s">
        <v>5</v>
      </c>
      <c r="H7362">
        <v>178.3</v>
      </c>
      <c r="I7362" t="str" cm="1">
        <f t="array" ref="I7362">IFERROR(
INDEX(Category_Map!$B$3:$B$28,
MATCH(TRIM(SUBSTITUTE(SUBSTITUTE(CLEAN(G7362),CHAR(160),""),CHAR(10),"")),
TRIM(SUBSTITUTE(SUBSTITUTE(Category_Map!$A$3:$A$28,CHAR(160),""),CHAR(10),"")),0)),
"Not Found")</f>
        <v>Food</v>
      </c>
      <c r="J7362" t="str">
        <f t="shared" ref="J7362:J7425" si="115">IF(F7362 &lt; DATE(2020,3,1), "Pre-COVID", "Post-COVID")</f>
        <v>Post-COVID</v>
      </c>
    </row>
    <row r="7363" spans="1:10" x14ac:dyDescent="0.35">
      <c r="A7363" t="s">
        <v>33</v>
      </c>
      <c r="B7363">
        <v>2020</v>
      </c>
      <c r="C7363" t="s">
        <v>46</v>
      </c>
      <c r="D7363">
        <v>156.9</v>
      </c>
      <c r="E7363">
        <v>12</v>
      </c>
      <c r="F7363" s="1">
        <v>44166</v>
      </c>
      <c r="G7363" t="s">
        <v>6</v>
      </c>
      <c r="H7363">
        <v>154.19999999999999</v>
      </c>
      <c r="I7363" t="str" cm="1">
        <f t="array" ref="I7363">IFERROR(
INDEX(Category_Map!$B$3:$B$28,
MATCH(TRIM(SUBSTITUTE(SUBSTITUTE(CLEAN(G7363),CHAR(160),""),CHAR(10),"")),
TRIM(SUBSTITUTE(SUBSTITUTE(Category_Map!$A$3:$A$28,CHAR(160),""),CHAR(10),"")),0)),
"Not Found")</f>
        <v>Food</v>
      </c>
      <c r="J7363" t="str">
        <f t="shared" si="115"/>
        <v>Post-COVID</v>
      </c>
    </row>
    <row r="7364" spans="1:10" x14ac:dyDescent="0.35">
      <c r="A7364" t="s">
        <v>33</v>
      </c>
      <c r="B7364">
        <v>2020</v>
      </c>
      <c r="C7364" t="s">
        <v>46</v>
      </c>
      <c r="D7364">
        <v>156.9</v>
      </c>
      <c r="E7364">
        <v>12</v>
      </c>
      <c r="F7364" s="1">
        <v>44166</v>
      </c>
      <c r="G7364" t="s">
        <v>7</v>
      </c>
      <c r="H7364">
        <v>140.69999999999999</v>
      </c>
      <c r="I7364" t="str" cm="1">
        <f t="array" ref="I7364">IFERROR(
INDEX(Category_Map!$B$3:$B$28,
MATCH(TRIM(SUBSTITUTE(SUBSTITUTE(CLEAN(G7364),CHAR(160),""),CHAR(10),"")),
TRIM(SUBSTITUTE(SUBSTITUTE(Category_Map!$A$3:$A$28,CHAR(160),""),CHAR(10),"")),0)),
"Not Found")</f>
        <v>Food</v>
      </c>
      <c r="J7364" t="str">
        <f t="shared" si="115"/>
        <v>Post-COVID</v>
      </c>
    </row>
    <row r="7365" spans="1:10" x14ac:dyDescent="0.35">
      <c r="A7365" t="s">
        <v>33</v>
      </c>
      <c r="B7365">
        <v>2020</v>
      </c>
      <c r="C7365" t="s">
        <v>46</v>
      </c>
      <c r="D7365">
        <v>156.9</v>
      </c>
      <c r="E7365">
        <v>12</v>
      </c>
      <c r="F7365" s="1">
        <v>44166</v>
      </c>
      <c r="G7365" t="s">
        <v>8</v>
      </c>
      <c r="H7365">
        <v>149.69999999999999</v>
      </c>
      <c r="I7365" t="str" cm="1">
        <f t="array" ref="I7365">IFERROR(
INDEX(Category_Map!$B$3:$B$28,
MATCH(TRIM(SUBSTITUTE(SUBSTITUTE(CLEAN(G7365),CHAR(160),""),CHAR(10),"")),
TRIM(SUBSTITUTE(SUBSTITUTE(Category_Map!$A$3:$A$28,CHAR(160),""),CHAR(10),"")),0)),
"Not Found")</f>
        <v>Food</v>
      </c>
      <c r="J7365" t="str">
        <f t="shared" si="115"/>
        <v>Post-COVID</v>
      </c>
    </row>
    <row r="7366" spans="1:10" x14ac:dyDescent="0.35">
      <c r="A7366" t="s">
        <v>33</v>
      </c>
      <c r="B7366">
        <v>2020</v>
      </c>
      <c r="C7366" t="s">
        <v>46</v>
      </c>
      <c r="D7366">
        <v>156.9</v>
      </c>
      <c r="E7366">
        <v>12</v>
      </c>
      <c r="F7366" s="1">
        <v>44166</v>
      </c>
      <c r="G7366" t="s">
        <v>9</v>
      </c>
      <c r="H7366">
        <v>240.9</v>
      </c>
      <c r="I7366" t="str" cm="1">
        <f t="array" ref="I7366">IFERROR(
INDEX(Category_Map!$B$3:$B$28,
MATCH(TRIM(SUBSTITUTE(SUBSTITUTE(CLEAN(G7366),CHAR(160),""),CHAR(10),"")),
TRIM(SUBSTITUTE(SUBSTITUTE(Category_Map!$A$3:$A$28,CHAR(160),""),CHAR(10),"")),0)),
"Not Found")</f>
        <v>Food</v>
      </c>
      <c r="J7366" t="str">
        <f t="shared" si="115"/>
        <v>Post-COVID</v>
      </c>
    </row>
    <row r="7367" spans="1:10" x14ac:dyDescent="0.35">
      <c r="A7367" t="s">
        <v>33</v>
      </c>
      <c r="B7367">
        <v>2020</v>
      </c>
      <c r="C7367" t="s">
        <v>46</v>
      </c>
      <c r="D7367">
        <v>156.9</v>
      </c>
      <c r="E7367">
        <v>12</v>
      </c>
      <c r="F7367" s="1">
        <v>44166</v>
      </c>
      <c r="G7367" t="s">
        <v>10</v>
      </c>
      <c r="H7367">
        <v>161.5</v>
      </c>
      <c r="I7367" t="str" cm="1">
        <f t="array" ref="I7367">IFERROR(
INDEX(Category_Map!$B$3:$B$28,
MATCH(TRIM(SUBSTITUTE(SUBSTITUTE(CLEAN(G7367),CHAR(160),""),CHAR(10),"")),
TRIM(SUBSTITUTE(SUBSTITUTE(Category_Map!$A$3:$A$28,CHAR(160),""),CHAR(10),"")),0)),
"Not Found")</f>
        <v>Food</v>
      </c>
      <c r="J7367" t="str">
        <f t="shared" si="115"/>
        <v>Post-COVID</v>
      </c>
    </row>
    <row r="7368" spans="1:10" x14ac:dyDescent="0.35">
      <c r="A7368" t="s">
        <v>33</v>
      </c>
      <c r="B7368">
        <v>2020</v>
      </c>
      <c r="C7368" t="s">
        <v>46</v>
      </c>
      <c r="D7368">
        <v>156.9</v>
      </c>
      <c r="E7368">
        <v>12</v>
      </c>
      <c r="F7368" s="1">
        <v>44166</v>
      </c>
      <c r="G7368" t="s">
        <v>11</v>
      </c>
      <c r="H7368">
        <v>117.1</v>
      </c>
      <c r="I7368" t="str" cm="1">
        <f t="array" ref="I7368">IFERROR(
INDEX(Category_Map!$B$3:$B$28,
MATCH(TRIM(SUBSTITUTE(SUBSTITUTE(CLEAN(G7368),CHAR(160),""),CHAR(10),"")),
TRIM(SUBSTITUTE(SUBSTITUTE(Category_Map!$A$3:$A$28,CHAR(160),""),CHAR(10),"")),0)),
"Not Found")</f>
        <v>Food</v>
      </c>
      <c r="J7368" t="str">
        <f t="shared" si="115"/>
        <v>Post-COVID</v>
      </c>
    </row>
    <row r="7369" spans="1:10" x14ac:dyDescent="0.35">
      <c r="A7369" t="s">
        <v>33</v>
      </c>
      <c r="B7369">
        <v>2020</v>
      </c>
      <c r="C7369" t="s">
        <v>46</v>
      </c>
      <c r="D7369">
        <v>156.9</v>
      </c>
      <c r="E7369">
        <v>12</v>
      </c>
      <c r="F7369" s="1">
        <v>44166</v>
      </c>
      <c r="G7369" t="s">
        <v>12</v>
      </c>
      <c r="H7369">
        <v>161.9</v>
      </c>
      <c r="I7369" t="str" cm="1">
        <f t="array" ref="I7369">IFERROR(
INDEX(Category_Map!$B$3:$B$28,
MATCH(TRIM(SUBSTITUTE(SUBSTITUTE(CLEAN(G7369),CHAR(160),""),CHAR(10),"")),
TRIM(SUBSTITUTE(SUBSTITUTE(Category_Map!$A$3:$A$28,CHAR(160),""),CHAR(10),"")),0)),
"Not Found")</f>
        <v>Food</v>
      </c>
      <c r="J7369" t="str">
        <f t="shared" si="115"/>
        <v>Post-COVID</v>
      </c>
    </row>
    <row r="7370" spans="1:10" x14ac:dyDescent="0.35">
      <c r="A7370" t="s">
        <v>33</v>
      </c>
      <c r="B7370">
        <v>2020</v>
      </c>
      <c r="C7370" t="s">
        <v>46</v>
      </c>
      <c r="D7370">
        <v>156.9</v>
      </c>
      <c r="E7370">
        <v>12</v>
      </c>
      <c r="F7370" s="1">
        <v>44166</v>
      </c>
      <c r="G7370" t="s">
        <v>13</v>
      </c>
      <c r="H7370">
        <v>143.30000000000001</v>
      </c>
      <c r="I7370" t="str" cm="1">
        <f t="array" ref="I7370">IFERROR(
INDEX(Category_Map!$B$3:$B$28,
MATCH(TRIM(SUBSTITUTE(SUBSTITUTE(CLEAN(G7370),CHAR(160),""),CHAR(10),"")),
TRIM(SUBSTITUTE(SUBSTITUTE(Category_Map!$A$3:$A$28,CHAR(160),""),CHAR(10),"")),0)),
"Not Found")</f>
        <v>Food and beverages</v>
      </c>
      <c r="J7370" t="str">
        <f t="shared" si="115"/>
        <v>Post-COVID</v>
      </c>
    </row>
    <row r="7371" spans="1:10" x14ac:dyDescent="0.35">
      <c r="A7371" t="s">
        <v>33</v>
      </c>
      <c r="B7371">
        <v>2020</v>
      </c>
      <c r="C7371" t="s">
        <v>46</v>
      </c>
      <c r="D7371">
        <v>156.9</v>
      </c>
      <c r="E7371">
        <v>12</v>
      </c>
      <c r="F7371" s="1">
        <v>44166</v>
      </c>
      <c r="G7371" t="s">
        <v>14</v>
      </c>
      <c r="H7371">
        <v>166.1</v>
      </c>
      <c r="I7371" t="str" cm="1">
        <f t="array" ref="I7371">IFERROR(
INDEX(Category_Map!$B$3:$B$28,
MATCH(TRIM(SUBSTITUTE(SUBSTITUTE(CLEAN(G7371),CHAR(160),""),CHAR(10),"")),
TRIM(SUBSTITUTE(SUBSTITUTE(Category_Map!$A$3:$A$28,CHAR(160),""),CHAR(10),"")),0)),
"Not Found")</f>
        <v>Food and beverages</v>
      </c>
      <c r="J7371" t="str">
        <f t="shared" si="115"/>
        <v>Post-COVID</v>
      </c>
    </row>
    <row r="7372" spans="1:10" x14ac:dyDescent="0.35">
      <c r="A7372" t="s">
        <v>33</v>
      </c>
      <c r="B7372">
        <v>2020</v>
      </c>
      <c r="C7372" t="s">
        <v>46</v>
      </c>
      <c r="D7372">
        <v>156.9</v>
      </c>
      <c r="E7372">
        <v>12</v>
      </c>
      <c r="F7372" s="1">
        <v>44166</v>
      </c>
      <c r="G7372" t="s">
        <v>15</v>
      </c>
      <c r="H7372">
        <v>167</v>
      </c>
      <c r="I7372" t="str" cm="1">
        <f t="array" ref="I7372">IFERROR(
INDEX(Category_Map!$B$3:$B$28,
MATCH(TRIM(SUBSTITUTE(SUBSTITUTE(CLEAN(G7372),CHAR(160),""),CHAR(10),"")),
TRIM(SUBSTITUTE(SUBSTITUTE(Category_Map!$A$3:$A$28,CHAR(160),""),CHAR(10),"")),0)),
"Not Found")</f>
        <v>Food and beverages</v>
      </c>
      <c r="J7372" t="str">
        <f t="shared" si="115"/>
        <v>Post-COVID</v>
      </c>
    </row>
    <row r="7373" spans="1:10" x14ac:dyDescent="0.35">
      <c r="A7373" t="s">
        <v>33</v>
      </c>
      <c r="B7373">
        <v>2020</v>
      </c>
      <c r="C7373" t="s">
        <v>46</v>
      </c>
      <c r="D7373">
        <v>156.9</v>
      </c>
      <c r="E7373">
        <v>12</v>
      </c>
      <c r="F7373" s="1">
        <v>44166</v>
      </c>
      <c r="G7373" t="s">
        <v>16</v>
      </c>
      <c r="H7373">
        <v>190.2</v>
      </c>
      <c r="I7373" t="str" cm="1">
        <f t="array" ref="I7373">IFERROR(
INDEX(Category_Map!$B$3:$B$28,
MATCH(TRIM(SUBSTITUTE(SUBSTITUTE(CLEAN(G7373),CHAR(160),""),CHAR(10),"")),
TRIM(SUBSTITUTE(SUBSTITUTE(Category_Map!$A$3:$A$28,CHAR(160),""),CHAR(10),"")),0)),
"Not Found")</f>
        <v>Miscellaneous</v>
      </c>
      <c r="J7373" t="str">
        <f t="shared" si="115"/>
        <v>Post-COVID</v>
      </c>
    </row>
    <row r="7374" spans="1:10" x14ac:dyDescent="0.35">
      <c r="A7374" t="s">
        <v>33</v>
      </c>
      <c r="B7374">
        <v>2020</v>
      </c>
      <c r="C7374" t="s">
        <v>46</v>
      </c>
      <c r="D7374">
        <v>156.9</v>
      </c>
      <c r="E7374">
        <v>12</v>
      </c>
      <c r="F7374" s="1">
        <v>44166</v>
      </c>
      <c r="G7374" t="s">
        <v>17</v>
      </c>
      <c r="H7374">
        <v>151.9</v>
      </c>
      <c r="I7374" t="str" cm="1">
        <f t="array" ref="I7374">IFERROR(
INDEX(Category_Map!$B$3:$B$28,
MATCH(TRIM(SUBSTITUTE(SUBSTITUTE(CLEAN(G7374),CHAR(160),""),CHAR(10),"")),
TRIM(SUBSTITUTE(SUBSTITUTE(Category_Map!$A$3:$A$28,CHAR(160),""),CHAR(10),"")),0)),
"Not Found")</f>
        <v>Clothing and Footwear</v>
      </c>
      <c r="J7374" t="str">
        <f t="shared" si="115"/>
        <v>Post-COVID</v>
      </c>
    </row>
    <row r="7375" spans="1:10" x14ac:dyDescent="0.35">
      <c r="A7375" t="s">
        <v>33</v>
      </c>
      <c r="B7375">
        <v>2020</v>
      </c>
      <c r="C7375" t="s">
        <v>46</v>
      </c>
      <c r="D7375">
        <v>156.9</v>
      </c>
      <c r="E7375">
        <v>12</v>
      </c>
      <c r="F7375" s="1">
        <v>44166</v>
      </c>
      <c r="G7375" t="s">
        <v>18</v>
      </c>
      <c r="H7375">
        <v>136.69999999999999</v>
      </c>
      <c r="I7375" t="str" cm="1">
        <f t="array" ref="I7375">IFERROR(
INDEX(Category_Map!$B$3:$B$28,
MATCH(TRIM(SUBSTITUTE(SUBSTITUTE(CLEAN(G7375),CHAR(160),""),CHAR(10),"")),
TRIM(SUBSTITUTE(SUBSTITUTE(Category_Map!$A$3:$A$28,CHAR(160),""),CHAR(10),"")),0)),
"Not Found")</f>
        <v>Clothing and Footwear</v>
      </c>
      <c r="J7375" t="str">
        <f t="shared" si="115"/>
        <v>Post-COVID</v>
      </c>
    </row>
    <row r="7376" spans="1:10" x14ac:dyDescent="0.35">
      <c r="A7376" t="s">
        <v>33</v>
      </c>
      <c r="B7376">
        <v>2020</v>
      </c>
      <c r="C7376" t="s">
        <v>46</v>
      </c>
      <c r="D7376">
        <v>156.9</v>
      </c>
      <c r="E7376">
        <v>12</v>
      </c>
      <c r="F7376" s="1">
        <v>44166</v>
      </c>
      <c r="G7376" t="s">
        <v>19</v>
      </c>
      <c r="H7376">
        <v>149.6</v>
      </c>
      <c r="I7376" t="str" cm="1">
        <f t="array" ref="I7376">IFERROR(
INDEX(Category_Map!$B$3:$B$28,
MATCH(TRIM(SUBSTITUTE(SUBSTITUTE(CLEAN(G7376),CHAR(160),""),CHAR(10),"")),
TRIM(SUBSTITUTE(SUBSTITUTE(Category_Map!$A$3:$A$28,CHAR(160),""),CHAR(10),"")),0)),
"Not Found")</f>
        <v>Clothing and Footwear</v>
      </c>
      <c r="J7376" t="str">
        <f t="shared" si="115"/>
        <v>Post-COVID</v>
      </c>
    </row>
    <row r="7377" spans="1:10" x14ac:dyDescent="0.35">
      <c r="A7377" t="s">
        <v>33</v>
      </c>
      <c r="B7377">
        <v>2020</v>
      </c>
      <c r="C7377" t="s">
        <v>46</v>
      </c>
      <c r="D7377">
        <v>156.9</v>
      </c>
      <c r="E7377">
        <v>12</v>
      </c>
      <c r="F7377" s="1">
        <v>44166</v>
      </c>
      <c r="G7377" t="s">
        <v>20</v>
      </c>
      <c r="H7377">
        <v>158.4</v>
      </c>
      <c r="I7377" t="str" cm="1">
        <f t="array" ref="I7377">IFERROR(
INDEX(Category_Map!$B$3:$B$28,
MATCH(TRIM(SUBSTITUTE(SUBSTITUTE(CLEAN(G7377),CHAR(160),""),CHAR(10),"")),
TRIM(SUBSTITUTE(SUBSTITUTE(Category_Map!$A$3:$A$28,CHAR(160),""),CHAR(10),"")),0)),
"Not Found")</f>
        <v>Housing and Utilities</v>
      </c>
      <c r="J7377" t="str">
        <f t="shared" si="115"/>
        <v>Post-COVID</v>
      </c>
    </row>
    <row r="7378" spans="1:10" x14ac:dyDescent="0.35">
      <c r="A7378" t="s">
        <v>33</v>
      </c>
      <c r="B7378">
        <v>2020</v>
      </c>
      <c r="C7378" t="s">
        <v>46</v>
      </c>
      <c r="D7378">
        <v>156.9</v>
      </c>
      <c r="E7378">
        <v>12</v>
      </c>
      <c r="F7378" s="1">
        <v>44166</v>
      </c>
      <c r="G7378" t="s">
        <v>21</v>
      </c>
      <c r="H7378">
        <v>137.9</v>
      </c>
      <c r="I7378" t="str" cm="1">
        <f t="array" ref="I7378">IFERROR(
INDEX(Category_Map!$B$3:$B$28,
MATCH(TRIM(SUBSTITUTE(SUBSTITUTE(CLEAN(G7378),CHAR(160),""),CHAR(10),"")),
TRIM(SUBSTITUTE(SUBSTITUTE(Category_Map!$A$3:$A$28,CHAR(160),""),CHAR(10),"")),0)),
"Not Found")</f>
        <v>Fuel and Energy</v>
      </c>
      <c r="J7378" t="str">
        <f t="shared" si="115"/>
        <v>Post-COVID</v>
      </c>
    </row>
    <row r="7379" spans="1:10" x14ac:dyDescent="0.35">
      <c r="A7379" t="s">
        <v>33</v>
      </c>
      <c r="B7379">
        <v>2020</v>
      </c>
      <c r="C7379" t="s">
        <v>46</v>
      </c>
      <c r="D7379">
        <v>156.9</v>
      </c>
      <c r="E7379">
        <v>12</v>
      </c>
      <c r="F7379" s="1">
        <v>44166</v>
      </c>
      <c r="G7379" t="s">
        <v>22</v>
      </c>
      <c r="H7379">
        <v>145.5</v>
      </c>
      <c r="I7379" t="str" cm="1">
        <f t="array" ref="I7379">IFERROR(
INDEX(Category_Map!$B$3:$B$28,
MATCH(TRIM(SUBSTITUTE(SUBSTITUTE(CLEAN(G7379),CHAR(160),""),CHAR(10),"")),
TRIM(SUBSTITUTE(SUBSTITUTE(Category_Map!$A$3:$A$28,CHAR(160),""),CHAR(10),"")),0)),
"Not Found")</f>
        <v>Household goods and services</v>
      </c>
      <c r="J7379" t="str">
        <f t="shared" si="115"/>
        <v>Post-COVID</v>
      </c>
    </row>
    <row r="7380" spans="1:10" x14ac:dyDescent="0.35">
      <c r="A7380" t="s">
        <v>33</v>
      </c>
      <c r="B7380">
        <v>2020</v>
      </c>
      <c r="C7380" t="s">
        <v>46</v>
      </c>
      <c r="D7380">
        <v>156.9</v>
      </c>
      <c r="E7380">
        <v>12</v>
      </c>
      <c r="F7380" s="1">
        <v>44166</v>
      </c>
      <c r="G7380" t="s">
        <v>23</v>
      </c>
      <c r="H7380">
        <v>152.9</v>
      </c>
      <c r="I7380" t="str" cm="1">
        <f t="array" ref="I7380">IFERROR(
INDEX(Category_Map!$B$3:$B$28,
MATCH(TRIM(SUBSTITUTE(SUBSTITUTE(CLEAN(G7380),CHAR(160),""),CHAR(10),"")),
TRIM(SUBSTITUTE(SUBSTITUTE(Category_Map!$A$3:$A$28,CHAR(160),""),CHAR(10),"")),0)),
"Not Found")</f>
        <v>Health</v>
      </c>
      <c r="J7380" t="str">
        <f t="shared" si="115"/>
        <v>Post-COVID</v>
      </c>
    </row>
    <row r="7381" spans="1:10" x14ac:dyDescent="0.35">
      <c r="A7381" t="s">
        <v>33</v>
      </c>
      <c r="B7381">
        <v>2020</v>
      </c>
      <c r="C7381" t="s">
        <v>46</v>
      </c>
      <c r="D7381">
        <v>156.9</v>
      </c>
      <c r="E7381">
        <v>12</v>
      </c>
      <c r="F7381" s="1">
        <v>44166</v>
      </c>
      <c r="G7381" t="s">
        <v>24</v>
      </c>
      <c r="H7381">
        <v>135.5</v>
      </c>
      <c r="I7381" t="str" cm="1">
        <f t="array" ref="I7381">IFERROR(
INDEX(Category_Map!$B$3:$B$28,
MATCH(TRIM(SUBSTITUTE(SUBSTITUTE(CLEAN(G7381),CHAR(160),""),CHAR(10),"")),
TRIM(SUBSTITUTE(SUBSTITUTE(Category_Map!$A$3:$A$28,CHAR(160),""),CHAR(10),"")),0)),
"Not Found")</f>
        <v>Transport &amp; Communication</v>
      </c>
      <c r="J7381" t="str">
        <f t="shared" si="115"/>
        <v>Post-COVID</v>
      </c>
    </row>
    <row r="7382" spans="1:10" x14ac:dyDescent="0.35">
      <c r="A7382" t="s">
        <v>33</v>
      </c>
      <c r="B7382">
        <v>2020</v>
      </c>
      <c r="C7382" t="s">
        <v>46</v>
      </c>
      <c r="D7382">
        <v>156.9</v>
      </c>
      <c r="E7382">
        <v>12</v>
      </c>
      <c r="F7382" s="1">
        <v>44166</v>
      </c>
      <c r="G7382" t="s">
        <v>25</v>
      </c>
      <c r="H7382">
        <v>144.30000000000001</v>
      </c>
      <c r="I7382" t="str" cm="1">
        <f t="array" ref="I7382">IFERROR(
INDEX(Category_Map!$B$3:$B$28,
MATCH(TRIM(SUBSTITUTE(SUBSTITUTE(CLEAN(G7382),CHAR(160),""),CHAR(10),"")),
TRIM(SUBSTITUTE(SUBSTITUTE(Category_Map!$A$3:$A$28,CHAR(160),""),CHAR(10),"")),0)),
"Not Found")</f>
        <v>Recreation and Personal Care</v>
      </c>
      <c r="J7382" t="str">
        <f t="shared" si="115"/>
        <v>Post-COVID</v>
      </c>
    </row>
    <row r="7383" spans="1:10" x14ac:dyDescent="0.35">
      <c r="A7383" t="s">
        <v>33</v>
      </c>
      <c r="B7383">
        <v>2020</v>
      </c>
      <c r="C7383" t="s">
        <v>46</v>
      </c>
      <c r="D7383">
        <v>156.9</v>
      </c>
      <c r="E7383">
        <v>12</v>
      </c>
      <c r="F7383" s="1">
        <v>44166</v>
      </c>
      <c r="G7383" t="s">
        <v>26</v>
      </c>
      <c r="H7383">
        <v>156.9</v>
      </c>
      <c r="I7383" t="str" cm="1">
        <f t="array" ref="I7383">IFERROR(
INDEX(Category_Map!$B$3:$B$28,
MATCH(TRIM(SUBSTITUTE(SUBSTITUTE(CLEAN(G7383),CHAR(160),""),CHAR(10),"")),
TRIM(SUBSTITUTE(SUBSTITUTE(Category_Map!$A$3:$A$28,CHAR(160),""),CHAR(10),"")),0)),
"Not Found")</f>
        <v>Education</v>
      </c>
      <c r="J7383" t="str">
        <f t="shared" si="115"/>
        <v>Post-COVID</v>
      </c>
    </row>
    <row r="7384" spans="1:10" x14ac:dyDescent="0.35">
      <c r="A7384" t="s">
        <v>33</v>
      </c>
      <c r="B7384">
        <v>2020</v>
      </c>
      <c r="C7384" t="s">
        <v>46</v>
      </c>
      <c r="D7384">
        <v>156.9</v>
      </c>
      <c r="E7384">
        <v>12</v>
      </c>
      <c r="F7384" s="1">
        <v>44166</v>
      </c>
      <c r="G7384" t="s">
        <v>27</v>
      </c>
      <c r="H7384">
        <v>157.9</v>
      </c>
      <c r="I7384" t="str" cm="1">
        <f t="array" ref="I7384">IFERROR(
INDEX(Category_Map!$B$3:$B$28,
MATCH(TRIM(SUBSTITUTE(SUBSTITUTE(CLEAN(G7384),CHAR(160),""),CHAR(10),"")),
TRIM(SUBSTITUTE(SUBSTITUTE(Category_Map!$A$3:$A$28,CHAR(160),""),CHAR(10),"")),0)),
"Not Found")</f>
        <v>Personal care and effects</v>
      </c>
      <c r="J7384" t="str">
        <f t="shared" si="115"/>
        <v>Post-COVID</v>
      </c>
    </row>
    <row r="7385" spans="1:10" x14ac:dyDescent="0.35">
      <c r="A7385" t="s">
        <v>33</v>
      </c>
      <c r="B7385">
        <v>2020</v>
      </c>
      <c r="C7385" t="s">
        <v>46</v>
      </c>
      <c r="D7385">
        <v>156.9</v>
      </c>
      <c r="E7385">
        <v>12</v>
      </c>
      <c r="F7385" s="1">
        <v>44166</v>
      </c>
      <c r="G7385" t="s">
        <v>28</v>
      </c>
      <c r="H7385">
        <v>146.9</v>
      </c>
      <c r="I7385" t="str" cm="1">
        <f t="array" ref="I7385">IFERROR(
INDEX(Category_Map!$B$3:$B$28,
MATCH(TRIM(SUBSTITUTE(SUBSTITUTE(CLEAN(G7385),CHAR(160),""),CHAR(10),"")),
TRIM(SUBSTITUTE(SUBSTITUTE(Category_Map!$A$3:$A$28,CHAR(160),""),CHAR(10),"")),0)),
"Not Found")</f>
        <v>Miscellaneous</v>
      </c>
      <c r="J7385" t="str">
        <f t="shared" si="115"/>
        <v>Post-COVID</v>
      </c>
    </row>
    <row r="7386" spans="1:10" x14ac:dyDescent="0.35">
      <c r="A7386" t="s">
        <v>34</v>
      </c>
      <c r="B7386">
        <v>2020</v>
      </c>
      <c r="C7386" t="s">
        <v>46</v>
      </c>
      <c r="D7386">
        <v>158.9</v>
      </c>
      <c r="E7386">
        <v>12</v>
      </c>
      <c r="F7386" s="1">
        <v>44166</v>
      </c>
      <c r="G7386" t="s">
        <v>3</v>
      </c>
      <c r="H7386">
        <v>146</v>
      </c>
      <c r="I7386" t="str" cm="1">
        <f t="array" ref="I7386">IFERROR(
INDEX(Category_Map!$B$3:$B$28,
MATCH(TRIM(SUBSTITUTE(SUBSTITUTE(CLEAN(G7386),CHAR(160),""),CHAR(10),"")),
TRIM(SUBSTITUTE(SUBSTITUTE(Category_Map!$A$3:$A$28,CHAR(160),""),CHAR(10),"")),0)),
"Not Found")</f>
        <v>Food</v>
      </c>
      <c r="J7386" t="str">
        <f t="shared" si="115"/>
        <v>Post-COVID</v>
      </c>
    </row>
    <row r="7387" spans="1:10" x14ac:dyDescent="0.35">
      <c r="A7387" t="s">
        <v>34</v>
      </c>
      <c r="B7387">
        <v>2020</v>
      </c>
      <c r="C7387" t="s">
        <v>46</v>
      </c>
      <c r="D7387">
        <v>158.9</v>
      </c>
      <c r="E7387">
        <v>12</v>
      </c>
      <c r="F7387" s="1">
        <v>44166</v>
      </c>
      <c r="G7387" t="s">
        <v>4</v>
      </c>
      <c r="H7387">
        <v>191</v>
      </c>
      <c r="I7387" t="str" cm="1">
        <f t="array" ref="I7387">IFERROR(
INDEX(Category_Map!$B$3:$B$28,
MATCH(TRIM(SUBSTITUTE(SUBSTITUTE(CLEAN(G7387),CHAR(160),""),CHAR(10),"")),
TRIM(SUBSTITUTE(SUBSTITUTE(Category_Map!$A$3:$A$28,CHAR(160),""),CHAR(10),"")),0)),
"Not Found")</f>
        <v>Food</v>
      </c>
      <c r="J7387" t="str">
        <f t="shared" si="115"/>
        <v>Post-COVID</v>
      </c>
    </row>
    <row r="7388" spans="1:10" x14ac:dyDescent="0.35">
      <c r="A7388" t="s">
        <v>34</v>
      </c>
      <c r="B7388">
        <v>2020</v>
      </c>
      <c r="C7388" t="s">
        <v>46</v>
      </c>
      <c r="D7388">
        <v>158.9</v>
      </c>
      <c r="E7388">
        <v>12</v>
      </c>
      <c r="F7388" s="1">
        <v>44166</v>
      </c>
      <c r="G7388" t="s">
        <v>5</v>
      </c>
      <c r="H7388">
        <v>175.3</v>
      </c>
      <c r="I7388" t="str" cm="1">
        <f t="array" ref="I7388">IFERROR(
INDEX(Category_Map!$B$3:$B$28,
MATCH(TRIM(SUBSTITUTE(SUBSTITUTE(CLEAN(G7388),CHAR(160),""),CHAR(10),"")),
TRIM(SUBSTITUTE(SUBSTITUTE(Category_Map!$A$3:$A$28,CHAR(160),""),CHAR(10),"")),0)),
"Not Found")</f>
        <v>Food</v>
      </c>
      <c r="J7388" t="str">
        <f t="shared" si="115"/>
        <v>Post-COVID</v>
      </c>
    </row>
    <row r="7389" spans="1:10" x14ac:dyDescent="0.35">
      <c r="A7389" t="s">
        <v>34</v>
      </c>
      <c r="B7389">
        <v>2020</v>
      </c>
      <c r="C7389" t="s">
        <v>46</v>
      </c>
      <c r="D7389">
        <v>158.9</v>
      </c>
      <c r="E7389">
        <v>12</v>
      </c>
      <c r="F7389" s="1">
        <v>44166</v>
      </c>
      <c r="G7389" t="s">
        <v>6</v>
      </c>
      <c r="H7389">
        <v>154.1</v>
      </c>
      <c r="I7389" t="str" cm="1">
        <f t="array" ref="I7389">IFERROR(
INDEX(Category_Map!$B$3:$B$28,
MATCH(TRIM(SUBSTITUTE(SUBSTITUTE(CLEAN(G7389),CHAR(160),""),CHAR(10),"")),
TRIM(SUBSTITUTE(SUBSTITUTE(Category_Map!$A$3:$A$28,CHAR(160),""),CHAR(10),"")),0)),
"Not Found")</f>
        <v>Food</v>
      </c>
      <c r="J7389" t="str">
        <f t="shared" si="115"/>
        <v>Post-COVID</v>
      </c>
    </row>
    <row r="7390" spans="1:10" x14ac:dyDescent="0.35">
      <c r="A7390" t="s">
        <v>34</v>
      </c>
      <c r="B7390">
        <v>2020</v>
      </c>
      <c r="C7390" t="s">
        <v>46</v>
      </c>
      <c r="D7390">
        <v>158.9</v>
      </c>
      <c r="E7390">
        <v>12</v>
      </c>
      <c r="F7390" s="1">
        <v>44166</v>
      </c>
      <c r="G7390" t="s">
        <v>7</v>
      </c>
      <c r="H7390">
        <v>146.6</v>
      </c>
      <c r="I7390" t="str" cm="1">
        <f t="array" ref="I7390">IFERROR(
INDEX(Category_Map!$B$3:$B$28,
MATCH(TRIM(SUBSTITUTE(SUBSTITUTE(CLEAN(G7390),CHAR(160),""),CHAR(10),"")),
TRIM(SUBSTITUTE(SUBSTITUTE(Category_Map!$A$3:$A$28,CHAR(160),""),CHAR(10),"")),0)),
"Not Found")</f>
        <v>Food</v>
      </c>
      <c r="J7390" t="str">
        <f t="shared" si="115"/>
        <v>Post-COVID</v>
      </c>
    </row>
    <row r="7391" spans="1:10" x14ac:dyDescent="0.35">
      <c r="A7391" t="s">
        <v>34</v>
      </c>
      <c r="B7391">
        <v>2020</v>
      </c>
      <c r="C7391" t="s">
        <v>46</v>
      </c>
      <c r="D7391">
        <v>158.9</v>
      </c>
      <c r="E7391">
        <v>12</v>
      </c>
      <c r="F7391" s="1">
        <v>44166</v>
      </c>
      <c r="G7391" t="s">
        <v>8</v>
      </c>
      <c r="H7391">
        <v>147.69999999999999</v>
      </c>
      <c r="I7391" t="str" cm="1">
        <f t="array" ref="I7391">IFERROR(
INDEX(Category_Map!$B$3:$B$28,
MATCH(TRIM(SUBSTITUTE(SUBSTITUTE(CLEAN(G7391),CHAR(160),""),CHAR(10),"")),
TRIM(SUBSTITUTE(SUBSTITUTE(Category_Map!$A$3:$A$28,CHAR(160),""),CHAR(10),"")),0)),
"Not Found")</f>
        <v>Food</v>
      </c>
      <c r="J7391" t="str">
        <f t="shared" si="115"/>
        <v>Post-COVID</v>
      </c>
    </row>
    <row r="7392" spans="1:10" x14ac:dyDescent="0.35">
      <c r="A7392" t="s">
        <v>34</v>
      </c>
      <c r="B7392">
        <v>2020</v>
      </c>
      <c r="C7392" t="s">
        <v>46</v>
      </c>
      <c r="D7392">
        <v>158.9</v>
      </c>
      <c r="E7392">
        <v>12</v>
      </c>
      <c r="F7392" s="1">
        <v>44166</v>
      </c>
      <c r="G7392" t="s">
        <v>9</v>
      </c>
      <c r="H7392">
        <v>230.5</v>
      </c>
      <c r="I7392" t="str" cm="1">
        <f t="array" ref="I7392">IFERROR(
INDEX(Category_Map!$B$3:$B$28,
MATCH(TRIM(SUBSTITUTE(SUBSTITUTE(CLEAN(G7392),CHAR(160),""),CHAR(10),"")),
TRIM(SUBSTITUTE(SUBSTITUTE(Category_Map!$A$3:$A$28,CHAR(160),""),CHAR(10),"")),0)),
"Not Found")</f>
        <v>Food</v>
      </c>
      <c r="J7392" t="str">
        <f t="shared" si="115"/>
        <v>Post-COVID</v>
      </c>
    </row>
    <row r="7393" spans="1:10" x14ac:dyDescent="0.35">
      <c r="A7393" t="s">
        <v>34</v>
      </c>
      <c r="B7393">
        <v>2020</v>
      </c>
      <c r="C7393" t="s">
        <v>46</v>
      </c>
      <c r="D7393">
        <v>158.9</v>
      </c>
      <c r="E7393">
        <v>12</v>
      </c>
      <c r="F7393" s="1">
        <v>44166</v>
      </c>
      <c r="G7393" t="s">
        <v>10</v>
      </c>
      <c r="H7393">
        <v>160.19999999999999</v>
      </c>
      <c r="I7393" t="str" cm="1">
        <f t="array" ref="I7393">IFERROR(
INDEX(Category_Map!$B$3:$B$28,
MATCH(TRIM(SUBSTITUTE(SUBSTITUTE(CLEAN(G7393),CHAR(160),""),CHAR(10),"")),
TRIM(SUBSTITUTE(SUBSTITUTE(Category_Map!$A$3:$A$28,CHAR(160),""),CHAR(10),"")),0)),
"Not Found")</f>
        <v>Food</v>
      </c>
      <c r="J7393" t="str">
        <f t="shared" si="115"/>
        <v>Post-COVID</v>
      </c>
    </row>
    <row r="7394" spans="1:10" x14ac:dyDescent="0.35">
      <c r="A7394" t="s">
        <v>34</v>
      </c>
      <c r="B7394">
        <v>2020</v>
      </c>
      <c r="C7394" t="s">
        <v>46</v>
      </c>
      <c r="D7394">
        <v>158.9</v>
      </c>
      <c r="E7394">
        <v>12</v>
      </c>
      <c r="F7394" s="1">
        <v>44166</v>
      </c>
      <c r="G7394" t="s">
        <v>11</v>
      </c>
      <c r="H7394">
        <v>115.3</v>
      </c>
      <c r="I7394" t="str" cm="1">
        <f t="array" ref="I7394">IFERROR(
INDEX(Category_Map!$B$3:$B$28,
MATCH(TRIM(SUBSTITUTE(SUBSTITUTE(CLEAN(G7394),CHAR(160),""),CHAR(10),"")),
TRIM(SUBSTITUTE(SUBSTITUTE(Category_Map!$A$3:$A$28,CHAR(160),""),CHAR(10),"")),0)),
"Not Found")</f>
        <v>Food</v>
      </c>
      <c r="J7394" t="str">
        <f t="shared" si="115"/>
        <v>Post-COVID</v>
      </c>
    </row>
    <row r="7395" spans="1:10" x14ac:dyDescent="0.35">
      <c r="A7395" t="s">
        <v>34</v>
      </c>
      <c r="B7395">
        <v>2020</v>
      </c>
      <c r="C7395" t="s">
        <v>46</v>
      </c>
      <c r="D7395">
        <v>158.9</v>
      </c>
      <c r="E7395">
        <v>12</v>
      </c>
      <c r="F7395" s="1">
        <v>44166</v>
      </c>
      <c r="G7395" t="s">
        <v>12</v>
      </c>
      <c r="H7395">
        <v>163</v>
      </c>
      <c r="I7395" t="str" cm="1">
        <f t="array" ref="I7395">IFERROR(
INDEX(Category_Map!$B$3:$B$28,
MATCH(TRIM(SUBSTITUTE(SUBSTITUTE(CLEAN(G7395),CHAR(160),""),CHAR(10),"")),
TRIM(SUBSTITUTE(SUBSTITUTE(Category_Map!$A$3:$A$28,CHAR(160),""),CHAR(10),"")),0)),
"Not Found")</f>
        <v>Food</v>
      </c>
      <c r="J7395" t="str">
        <f t="shared" si="115"/>
        <v>Post-COVID</v>
      </c>
    </row>
    <row r="7396" spans="1:10" x14ac:dyDescent="0.35">
      <c r="A7396" t="s">
        <v>34</v>
      </c>
      <c r="B7396">
        <v>2020</v>
      </c>
      <c r="C7396" t="s">
        <v>46</v>
      </c>
      <c r="D7396">
        <v>158.9</v>
      </c>
      <c r="E7396">
        <v>12</v>
      </c>
      <c r="F7396" s="1">
        <v>44166</v>
      </c>
      <c r="G7396" t="s">
        <v>13</v>
      </c>
      <c r="H7396">
        <v>149.19999999999999</v>
      </c>
      <c r="I7396" t="str" cm="1">
        <f t="array" ref="I7396">IFERROR(
INDEX(Category_Map!$B$3:$B$28,
MATCH(TRIM(SUBSTITUTE(SUBSTITUTE(CLEAN(G7396),CHAR(160),""),CHAR(10),"")),
TRIM(SUBSTITUTE(SUBSTITUTE(Category_Map!$A$3:$A$28,CHAR(160),""),CHAR(10),"")),0)),
"Not Found")</f>
        <v>Food and beverages</v>
      </c>
      <c r="J7396" t="str">
        <f t="shared" si="115"/>
        <v>Post-COVID</v>
      </c>
    </row>
    <row r="7397" spans="1:10" x14ac:dyDescent="0.35">
      <c r="A7397" t="s">
        <v>34</v>
      </c>
      <c r="B7397">
        <v>2020</v>
      </c>
      <c r="C7397" t="s">
        <v>46</v>
      </c>
      <c r="D7397">
        <v>158.9</v>
      </c>
      <c r="E7397">
        <v>12</v>
      </c>
      <c r="F7397" s="1">
        <v>44166</v>
      </c>
      <c r="G7397" t="s">
        <v>14</v>
      </c>
      <c r="H7397">
        <v>164.8</v>
      </c>
      <c r="I7397" t="str" cm="1">
        <f t="array" ref="I7397">IFERROR(
INDEX(Category_Map!$B$3:$B$28,
MATCH(TRIM(SUBSTITUTE(SUBSTITUTE(CLEAN(G7397),CHAR(160),""),CHAR(10),"")),
TRIM(SUBSTITUTE(SUBSTITUTE(Category_Map!$A$3:$A$28,CHAR(160),""),CHAR(10),"")),0)),
"Not Found")</f>
        <v>Food and beverages</v>
      </c>
      <c r="J7397" t="str">
        <f t="shared" si="115"/>
        <v>Post-COVID</v>
      </c>
    </row>
    <row r="7398" spans="1:10" x14ac:dyDescent="0.35">
      <c r="A7398" t="s">
        <v>34</v>
      </c>
      <c r="B7398">
        <v>2020</v>
      </c>
      <c r="C7398" t="s">
        <v>46</v>
      </c>
      <c r="D7398">
        <v>158.9</v>
      </c>
      <c r="E7398">
        <v>12</v>
      </c>
      <c r="F7398" s="1">
        <v>44166</v>
      </c>
      <c r="G7398" t="s">
        <v>15</v>
      </c>
      <c r="H7398">
        <v>165.4</v>
      </c>
      <c r="I7398" t="str" cm="1">
        <f t="array" ref="I7398">IFERROR(
INDEX(Category_Map!$B$3:$B$28,
MATCH(TRIM(SUBSTITUTE(SUBSTITUTE(CLEAN(G7398),CHAR(160),""),CHAR(10),"")),
TRIM(SUBSTITUTE(SUBSTITUTE(Category_Map!$A$3:$A$28,CHAR(160),""),CHAR(10),"")),0)),
"Not Found")</f>
        <v>Food and beverages</v>
      </c>
      <c r="J7398" t="str">
        <f t="shared" si="115"/>
        <v>Post-COVID</v>
      </c>
    </row>
    <row r="7399" spans="1:10" x14ac:dyDescent="0.35">
      <c r="A7399" t="s">
        <v>34</v>
      </c>
      <c r="B7399">
        <v>2020</v>
      </c>
      <c r="C7399" t="s">
        <v>46</v>
      </c>
      <c r="D7399">
        <v>158.9</v>
      </c>
      <c r="E7399">
        <v>12</v>
      </c>
      <c r="F7399" s="1">
        <v>44166</v>
      </c>
      <c r="G7399" t="s">
        <v>16</v>
      </c>
      <c r="H7399">
        <v>185.4</v>
      </c>
      <c r="I7399" t="str" cm="1">
        <f t="array" ref="I7399">IFERROR(
INDEX(Category_Map!$B$3:$B$28,
MATCH(TRIM(SUBSTITUTE(SUBSTITUTE(CLEAN(G7399),CHAR(160),""),CHAR(10),"")),
TRIM(SUBSTITUTE(SUBSTITUTE(Category_Map!$A$3:$A$28,CHAR(160),""),CHAR(10),"")),0)),
"Not Found")</f>
        <v>Miscellaneous</v>
      </c>
      <c r="J7399" t="str">
        <f t="shared" si="115"/>
        <v>Post-COVID</v>
      </c>
    </row>
    <row r="7400" spans="1:10" x14ac:dyDescent="0.35">
      <c r="A7400" t="s">
        <v>34</v>
      </c>
      <c r="B7400">
        <v>2020</v>
      </c>
      <c r="C7400" t="s">
        <v>46</v>
      </c>
      <c r="D7400">
        <v>158.9</v>
      </c>
      <c r="E7400">
        <v>12</v>
      </c>
      <c r="F7400" s="1">
        <v>44166</v>
      </c>
      <c r="G7400" t="s">
        <v>17</v>
      </c>
      <c r="H7400">
        <v>155</v>
      </c>
      <c r="I7400" t="str" cm="1">
        <f t="array" ref="I7400">IFERROR(
INDEX(Category_Map!$B$3:$B$28,
MATCH(TRIM(SUBSTITUTE(SUBSTITUTE(CLEAN(G7400),CHAR(160),""),CHAR(10),"")),
TRIM(SUBSTITUTE(SUBSTITUTE(Category_Map!$A$3:$A$28,CHAR(160),""),CHAR(10),"")),0)),
"Not Found")</f>
        <v>Clothing and Footwear</v>
      </c>
      <c r="J7400" t="str">
        <f t="shared" si="115"/>
        <v>Post-COVID</v>
      </c>
    </row>
    <row r="7401" spans="1:10" x14ac:dyDescent="0.35">
      <c r="A7401" t="s">
        <v>34</v>
      </c>
      <c r="B7401">
        <v>2020</v>
      </c>
      <c r="C7401" t="s">
        <v>46</v>
      </c>
      <c r="D7401">
        <v>158.9</v>
      </c>
      <c r="E7401">
        <v>12</v>
      </c>
      <c r="F7401" s="1">
        <v>44166</v>
      </c>
      <c r="G7401" t="s">
        <v>18</v>
      </c>
      <c r="H7401">
        <v>145.4</v>
      </c>
      <c r="I7401" t="str" cm="1">
        <f t="array" ref="I7401">IFERROR(
INDEX(Category_Map!$B$3:$B$28,
MATCH(TRIM(SUBSTITUTE(SUBSTITUTE(CLEAN(G7401),CHAR(160),""),CHAR(10),"")),
TRIM(SUBSTITUTE(SUBSTITUTE(Category_Map!$A$3:$A$28,CHAR(160),""),CHAR(10),"")),0)),
"Not Found")</f>
        <v>Clothing and Footwear</v>
      </c>
      <c r="J7401" t="str">
        <f t="shared" si="115"/>
        <v>Post-COVID</v>
      </c>
    </row>
    <row r="7402" spans="1:10" x14ac:dyDescent="0.35">
      <c r="A7402" t="s">
        <v>34</v>
      </c>
      <c r="B7402">
        <v>2020</v>
      </c>
      <c r="C7402" t="s">
        <v>46</v>
      </c>
      <c r="D7402">
        <v>158.9</v>
      </c>
      <c r="E7402">
        <v>12</v>
      </c>
      <c r="F7402" s="1">
        <v>44166</v>
      </c>
      <c r="G7402" t="s">
        <v>19</v>
      </c>
      <c r="H7402">
        <v>153.6</v>
      </c>
      <c r="I7402" t="str" cm="1">
        <f t="array" ref="I7402">IFERROR(
INDEX(Category_Map!$B$3:$B$28,
MATCH(TRIM(SUBSTITUTE(SUBSTITUTE(CLEAN(G7402),CHAR(160),""),CHAR(10),"")),
TRIM(SUBSTITUTE(SUBSTITUTE(Category_Map!$A$3:$A$28,CHAR(160),""),CHAR(10),"")),0)),
"Not Found")</f>
        <v>Clothing and Footwear</v>
      </c>
      <c r="J7402" t="str">
        <f t="shared" si="115"/>
        <v>Post-COVID</v>
      </c>
    </row>
    <row r="7403" spans="1:10" x14ac:dyDescent="0.35">
      <c r="A7403" t="s">
        <v>34</v>
      </c>
      <c r="B7403">
        <v>2020</v>
      </c>
      <c r="C7403" t="s">
        <v>46</v>
      </c>
      <c r="D7403">
        <v>158.9</v>
      </c>
      <c r="E7403">
        <v>12</v>
      </c>
      <c r="F7403" s="1">
        <v>44166</v>
      </c>
      <c r="G7403" t="s">
        <v>20</v>
      </c>
      <c r="H7403">
        <v>158.4</v>
      </c>
      <c r="I7403" t="str" cm="1">
        <f t="array" ref="I7403">IFERROR(
INDEX(Category_Map!$B$3:$B$28,
MATCH(TRIM(SUBSTITUTE(SUBSTITUTE(CLEAN(G7403),CHAR(160),""),CHAR(10),"")),
TRIM(SUBSTITUTE(SUBSTITUTE(Category_Map!$A$3:$A$28,CHAR(160),""),CHAR(10),"")),0)),
"Not Found")</f>
        <v>Housing and Utilities</v>
      </c>
      <c r="J7403" t="str">
        <f t="shared" si="115"/>
        <v>Post-COVID</v>
      </c>
    </row>
    <row r="7404" spans="1:10" x14ac:dyDescent="0.35">
      <c r="A7404" t="s">
        <v>34</v>
      </c>
      <c r="B7404">
        <v>2020</v>
      </c>
      <c r="C7404" t="s">
        <v>46</v>
      </c>
      <c r="D7404">
        <v>158.9</v>
      </c>
      <c r="E7404">
        <v>12</v>
      </c>
      <c r="F7404" s="1">
        <v>44166</v>
      </c>
      <c r="G7404" t="s">
        <v>21</v>
      </c>
      <c r="H7404">
        <v>144.6</v>
      </c>
      <c r="I7404" t="str" cm="1">
        <f t="array" ref="I7404">IFERROR(
INDEX(Category_Map!$B$3:$B$28,
MATCH(TRIM(SUBSTITUTE(SUBSTITUTE(CLEAN(G7404),CHAR(160),""),CHAR(10),"")),
TRIM(SUBSTITUTE(SUBSTITUTE(Category_Map!$A$3:$A$28,CHAR(160),""),CHAR(10),"")),0)),
"Not Found")</f>
        <v>Fuel and Energy</v>
      </c>
      <c r="J7404" t="str">
        <f t="shared" si="115"/>
        <v>Post-COVID</v>
      </c>
    </row>
    <row r="7405" spans="1:10" x14ac:dyDescent="0.35">
      <c r="A7405" t="s">
        <v>34</v>
      </c>
      <c r="B7405">
        <v>2020</v>
      </c>
      <c r="C7405" t="s">
        <v>46</v>
      </c>
      <c r="D7405">
        <v>158.9</v>
      </c>
      <c r="E7405">
        <v>12</v>
      </c>
      <c r="F7405" s="1">
        <v>44166</v>
      </c>
      <c r="G7405" t="s">
        <v>22</v>
      </c>
      <c r="H7405">
        <v>149.69999999999999</v>
      </c>
      <c r="I7405" t="str" cm="1">
        <f t="array" ref="I7405">IFERROR(
INDEX(Category_Map!$B$3:$B$28,
MATCH(TRIM(SUBSTITUTE(SUBSTITUTE(CLEAN(G7405),CHAR(160),""),CHAR(10),"")),
TRIM(SUBSTITUTE(SUBSTITUTE(Category_Map!$A$3:$A$28,CHAR(160),""),CHAR(10),"")),0)),
"Not Found")</f>
        <v>Household goods and services</v>
      </c>
      <c r="J7405" t="str">
        <f t="shared" si="115"/>
        <v>Post-COVID</v>
      </c>
    </row>
    <row r="7406" spans="1:10" x14ac:dyDescent="0.35">
      <c r="A7406" t="s">
        <v>34</v>
      </c>
      <c r="B7406">
        <v>2020</v>
      </c>
      <c r="C7406" t="s">
        <v>46</v>
      </c>
      <c r="D7406">
        <v>158.9</v>
      </c>
      <c r="E7406">
        <v>12</v>
      </c>
      <c r="F7406" s="1">
        <v>44166</v>
      </c>
      <c r="G7406" t="s">
        <v>23</v>
      </c>
      <c r="H7406">
        <v>158.30000000000001</v>
      </c>
      <c r="I7406" t="str" cm="1">
        <f t="array" ref="I7406">IFERROR(
INDEX(Category_Map!$B$3:$B$28,
MATCH(TRIM(SUBSTITUTE(SUBSTITUTE(CLEAN(G7406),CHAR(160),""),CHAR(10),"")),
TRIM(SUBSTITUTE(SUBSTITUTE(Category_Map!$A$3:$A$28,CHAR(160),""),CHAR(10),"")),0)),
"Not Found")</f>
        <v>Health</v>
      </c>
      <c r="J7406" t="str">
        <f t="shared" si="115"/>
        <v>Post-COVID</v>
      </c>
    </row>
    <row r="7407" spans="1:10" x14ac:dyDescent="0.35">
      <c r="A7407" t="s">
        <v>34</v>
      </c>
      <c r="B7407">
        <v>2020</v>
      </c>
      <c r="C7407" t="s">
        <v>46</v>
      </c>
      <c r="D7407">
        <v>158.9</v>
      </c>
      <c r="E7407">
        <v>12</v>
      </c>
      <c r="F7407" s="1">
        <v>44166</v>
      </c>
      <c r="G7407" t="s">
        <v>24</v>
      </c>
      <c r="H7407">
        <v>140.69999999999999</v>
      </c>
      <c r="I7407" t="str" cm="1">
        <f t="array" ref="I7407">IFERROR(
INDEX(Category_Map!$B$3:$B$28,
MATCH(TRIM(SUBSTITUTE(SUBSTITUTE(CLEAN(G7407),CHAR(160),""),CHAR(10),"")),
TRIM(SUBSTITUTE(SUBSTITUTE(Category_Map!$A$3:$A$28,CHAR(160),""),CHAR(10),"")),0)),
"Not Found")</f>
        <v>Transport &amp; Communication</v>
      </c>
      <c r="J7407" t="str">
        <f t="shared" si="115"/>
        <v>Post-COVID</v>
      </c>
    </row>
    <row r="7408" spans="1:10" x14ac:dyDescent="0.35">
      <c r="A7408" t="s">
        <v>34</v>
      </c>
      <c r="B7408">
        <v>2020</v>
      </c>
      <c r="C7408" t="s">
        <v>46</v>
      </c>
      <c r="D7408">
        <v>158.9</v>
      </c>
      <c r="E7408">
        <v>12</v>
      </c>
      <c r="F7408" s="1">
        <v>44166</v>
      </c>
      <c r="G7408" t="s">
        <v>25</v>
      </c>
      <c r="H7408">
        <v>148.5</v>
      </c>
      <c r="I7408" t="str" cm="1">
        <f t="array" ref="I7408">IFERROR(
INDEX(Category_Map!$B$3:$B$28,
MATCH(TRIM(SUBSTITUTE(SUBSTITUTE(CLEAN(G7408),CHAR(160),""),CHAR(10),"")),
TRIM(SUBSTITUTE(SUBSTITUTE(Category_Map!$A$3:$A$28,CHAR(160),""),CHAR(10),"")),0)),
"Not Found")</f>
        <v>Recreation and Personal Care</v>
      </c>
      <c r="J7408" t="str">
        <f t="shared" si="115"/>
        <v>Post-COVID</v>
      </c>
    </row>
    <row r="7409" spans="1:10" x14ac:dyDescent="0.35">
      <c r="A7409" t="s">
        <v>34</v>
      </c>
      <c r="B7409">
        <v>2020</v>
      </c>
      <c r="C7409" t="s">
        <v>46</v>
      </c>
      <c r="D7409">
        <v>158.9</v>
      </c>
      <c r="E7409">
        <v>12</v>
      </c>
      <c r="F7409" s="1">
        <v>44166</v>
      </c>
      <c r="G7409" t="s">
        <v>26</v>
      </c>
      <c r="H7409">
        <v>159.4</v>
      </c>
      <c r="I7409" t="str" cm="1">
        <f t="array" ref="I7409">IFERROR(
INDEX(Category_Map!$B$3:$B$28,
MATCH(TRIM(SUBSTITUTE(SUBSTITUTE(CLEAN(G7409),CHAR(160),""),CHAR(10),"")),
TRIM(SUBSTITUTE(SUBSTITUTE(Category_Map!$A$3:$A$28,CHAR(160),""),CHAR(10),"")),0)),
"Not Found")</f>
        <v>Education</v>
      </c>
      <c r="J7409" t="str">
        <f t="shared" si="115"/>
        <v>Post-COVID</v>
      </c>
    </row>
    <row r="7410" spans="1:10" x14ac:dyDescent="0.35">
      <c r="A7410" t="s">
        <v>34</v>
      </c>
      <c r="B7410">
        <v>2020</v>
      </c>
      <c r="C7410" t="s">
        <v>46</v>
      </c>
      <c r="D7410">
        <v>158.9</v>
      </c>
      <c r="E7410">
        <v>12</v>
      </c>
      <c r="F7410" s="1">
        <v>44166</v>
      </c>
      <c r="G7410" t="s">
        <v>27</v>
      </c>
      <c r="H7410">
        <v>157.1</v>
      </c>
      <c r="I7410" t="str" cm="1">
        <f t="array" ref="I7410">IFERROR(
INDEX(Category_Map!$B$3:$B$28,
MATCH(TRIM(SUBSTITUTE(SUBSTITUTE(CLEAN(G7410),CHAR(160),""),CHAR(10),"")),
TRIM(SUBSTITUTE(SUBSTITUTE(Category_Map!$A$3:$A$28,CHAR(160),""),CHAR(10),"")),0)),
"Not Found")</f>
        <v>Personal care and effects</v>
      </c>
      <c r="J7410" t="str">
        <f t="shared" si="115"/>
        <v>Post-COVID</v>
      </c>
    </row>
    <row r="7411" spans="1:10" x14ac:dyDescent="0.35">
      <c r="A7411" t="s">
        <v>34</v>
      </c>
      <c r="B7411">
        <v>2020</v>
      </c>
      <c r="C7411" t="s">
        <v>46</v>
      </c>
      <c r="D7411">
        <v>158.9</v>
      </c>
      <c r="E7411">
        <v>12</v>
      </c>
      <c r="F7411" s="1">
        <v>44166</v>
      </c>
      <c r="G7411" t="s">
        <v>28</v>
      </c>
      <c r="H7411">
        <v>151.19999999999999</v>
      </c>
      <c r="I7411" t="str" cm="1">
        <f t="array" ref="I7411">IFERROR(
INDEX(Category_Map!$B$3:$B$28,
MATCH(TRIM(SUBSTITUTE(SUBSTITUTE(CLEAN(G7411),CHAR(160),""),CHAR(10),"")),
TRIM(SUBSTITUTE(SUBSTITUTE(Category_Map!$A$3:$A$28,CHAR(160),""),CHAR(10),"")),0)),
"Not Found")</f>
        <v>Miscellaneous</v>
      </c>
      <c r="J7411" t="str">
        <f t="shared" si="115"/>
        <v>Post-COVID</v>
      </c>
    </row>
    <row r="7412" spans="1:10" x14ac:dyDescent="0.35">
      <c r="A7412" t="s">
        <v>30</v>
      </c>
      <c r="B7412">
        <v>2021</v>
      </c>
      <c r="C7412" t="s">
        <v>31</v>
      </c>
      <c r="D7412">
        <v>158.5</v>
      </c>
      <c r="E7412">
        <v>1</v>
      </c>
      <c r="F7412" s="1">
        <v>44197</v>
      </c>
      <c r="G7412" t="s">
        <v>3</v>
      </c>
      <c r="H7412">
        <v>143.4</v>
      </c>
      <c r="I7412" t="str" cm="1">
        <f t="array" ref="I7412">IFERROR(
INDEX(Category_Map!$B$3:$B$28,
MATCH(TRIM(SUBSTITUTE(SUBSTITUTE(CLEAN(G7412),CHAR(160),""),CHAR(10),"")),
TRIM(SUBSTITUTE(SUBSTITUTE(Category_Map!$A$3:$A$28,CHAR(160),""),CHAR(10),"")),0)),
"Not Found")</f>
        <v>Food</v>
      </c>
      <c r="J7412" t="str">
        <f t="shared" si="115"/>
        <v>Post-COVID</v>
      </c>
    </row>
    <row r="7413" spans="1:10" x14ac:dyDescent="0.35">
      <c r="A7413" t="s">
        <v>30</v>
      </c>
      <c r="B7413">
        <v>2021</v>
      </c>
      <c r="C7413" t="s">
        <v>31</v>
      </c>
      <c r="D7413">
        <v>158.5</v>
      </c>
      <c r="E7413">
        <v>1</v>
      </c>
      <c r="F7413" s="1">
        <v>44197</v>
      </c>
      <c r="G7413" t="s">
        <v>4</v>
      </c>
      <c r="H7413">
        <v>187.5</v>
      </c>
      <c r="I7413" t="str" cm="1">
        <f t="array" ref="I7413">IFERROR(
INDEX(Category_Map!$B$3:$B$28,
MATCH(TRIM(SUBSTITUTE(SUBSTITUTE(CLEAN(G7413),CHAR(160),""),CHAR(10),"")),
TRIM(SUBSTITUTE(SUBSTITUTE(Category_Map!$A$3:$A$28,CHAR(160),""),CHAR(10),"")),0)),
"Not Found")</f>
        <v>Food</v>
      </c>
      <c r="J7413" t="str">
        <f t="shared" si="115"/>
        <v>Post-COVID</v>
      </c>
    </row>
    <row r="7414" spans="1:10" x14ac:dyDescent="0.35">
      <c r="A7414" t="s">
        <v>30</v>
      </c>
      <c r="B7414">
        <v>2021</v>
      </c>
      <c r="C7414" t="s">
        <v>31</v>
      </c>
      <c r="D7414">
        <v>158.5</v>
      </c>
      <c r="E7414">
        <v>1</v>
      </c>
      <c r="F7414" s="1">
        <v>44197</v>
      </c>
      <c r="G7414" t="s">
        <v>5</v>
      </c>
      <c r="H7414">
        <v>173.4</v>
      </c>
      <c r="I7414" t="str" cm="1">
        <f t="array" ref="I7414">IFERROR(
INDEX(Category_Map!$B$3:$B$28,
MATCH(TRIM(SUBSTITUTE(SUBSTITUTE(CLEAN(G7414),CHAR(160),""),CHAR(10),"")),
TRIM(SUBSTITUTE(SUBSTITUTE(Category_Map!$A$3:$A$28,CHAR(160),""),CHAR(10),"")),0)),
"Not Found")</f>
        <v>Food</v>
      </c>
      <c r="J7414" t="str">
        <f t="shared" si="115"/>
        <v>Post-COVID</v>
      </c>
    </row>
    <row r="7415" spans="1:10" x14ac:dyDescent="0.35">
      <c r="A7415" t="s">
        <v>30</v>
      </c>
      <c r="B7415">
        <v>2021</v>
      </c>
      <c r="C7415" t="s">
        <v>31</v>
      </c>
      <c r="D7415">
        <v>158.5</v>
      </c>
      <c r="E7415">
        <v>1</v>
      </c>
      <c r="F7415" s="1">
        <v>44197</v>
      </c>
      <c r="G7415" t="s">
        <v>6</v>
      </c>
      <c r="H7415">
        <v>154</v>
      </c>
      <c r="I7415" t="str" cm="1">
        <f t="array" ref="I7415">IFERROR(
INDEX(Category_Map!$B$3:$B$28,
MATCH(TRIM(SUBSTITUTE(SUBSTITUTE(CLEAN(G7415),CHAR(160),""),CHAR(10),"")),
TRIM(SUBSTITUTE(SUBSTITUTE(Category_Map!$A$3:$A$28,CHAR(160),""),CHAR(10),"")),0)),
"Not Found")</f>
        <v>Food</v>
      </c>
      <c r="J7415" t="str">
        <f t="shared" si="115"/>
        <v>Post-COVID</v>
      </c>
    </row>
    <row r="7416" spans="1:10" x14ac:dyDescent="0.35">
      <c r="A7416" t="s">
        <v>30</v>
      </c>
      <c r="B7416">
        <v>2021</v>
      </c>
      <c r="C7416" t="s">
        <v>31</v>
      </c>
      <c r="D7416">
        <v>158.5</v>
      </c>
      <c r="E7416">
        <v>1</v>
      </c>
      <c r="F7416" s="1">
        <v>44197</v>
      </c>
      <c r="G7416" t="s">
        <v>7</v>
      </c>
      <c r="H7416">
        <v>154.80000000000001</v>
      </c>
      <c r="I7416" t="str" cm="1">
        <f t="array" ref="I7416">IFERROR(
INDEX(Category_Map!$B$3:$B$28,
MATCH(TRIM(SUBSTITUTE(SUBSTITUTE(CLEAN(G7416),CHAR(160),""),CHAR(10),"")),
TRIM(SUBSTITUTE(SUBSTITUTE(Category_Map!$A$3:$A$28,CHAR(160),""),CHAR(10),"")),0)),
"Not Found")</f>
        <v>Food</v>
      </c>
      <c r="J7416" t="str">
        <f t="shared" si="115"/>
        <v>Post-COVID</v>
      </c>
    </row>
    <row r="7417" spans="1:10" x14ac:dyDescent="0.35">
      <c r="A7417" t="s">
        <v>30</v>
      </c>
      <c r="B7417">
        <v>2021</v>
      </c>
      <c r="C7417" t="s">
        <v>31</v>
      </c>
      <c r="D7417">
        <v>158.5</v>
      </c>
      <c r="E7417">
        <v>1</v>
      </c>
      <c r="F7417" s="1">
        <v>44197</v>
      </c>
      <c r="G7417" t="s">
        <v>8</v>
      </c>
      <c r="H7417">
        <v>147</v>
      </c>
      <c r="I7417" t="str" cm="1">
        <f t="array" ref="I7417">IFERROR(
INDEX(Category_Map!$B$3:$B$28,
MATCH(TRIM(SUBSTITUTE(SUBSTITUTE(CLEAN(G7417),CHAR(160),""),CHAR(10),"")),
TRIM(SUBSTITUTE(SUBSTITUTE(Category_Map!$A$3:$A$28,CHAR(160),""),CHAR(10),"")),0)),
"Not Found")</f>
        <v>Food</v>
      </c>
      <c r="J7417" t="str">
        <f t="shared" si="115"/>
        <v>Post-COVID</v>
      </c>
    </row>
    <row r="7418" spans="1:10" x14ac:dyDescent="0.35">
      <c r="A7418" t="s">
        <v>30</v>
      </c>
      <c r="B7418">
        <v>2021</v>
      </c>
      <c r="C7418" t="s">
        <v>31</v>
      </c>
      <c r="D7418">
        <v>158.5</v>
      </c>
      <c r="E7418">
        <v>1</v>
      </c>
      <c r="F7418" s="1">
        <v>44197</v>
      </c>
      <c r="G7418" t="s">
        <v>9</v>
      </c>
      <c r="H7418">
        <v>187.8</v>
      </c>
      <c r="I7418" t="str" cm="1">
        <f t="array" ref="I7418">IFERROR(
INDEX(Category_Map!$B$3:$B$28,
MATCH(TRIM(SUBSTITUTE(SUBSTITUTE(CLEAN(G7418),CHAR(160),""),CHAR(10),"")),
TRIM(SUBSTITUTE(SUBSTITUTE(Category_Map!$A$3:$A$28,CHAR(160),""),CHAR(10),"")),0)),
"Not Found")</f>
        <v>Food</v>
      </c>
      <c r="J7418" t="str">
        <f t="shared" si="115"/>
        <v>Post-COVID</v>
      </c>
    </row>
    <row r="7419" spans="1:10" x14ac:dyDescent="0.35">
      <c r="A7419" t="s">
        <v>30</v>
      </c>
      <c r="B7419">
        <v>2021</v>
      </c>
      <c r="C7419" t="s">
        <v>31</v>
      </c>
      <c r="D7419">
        <v>158.5</v>
      </c>
      <c r="E7419">
        <v>1</v>
      </c>
      <c r="F7419" s="1">
        <v>44197</v>
      </c>
      <c r="G7419" t="s">
        <v>10</v>
      </c>
      <c r="H7419">
        <v>159.5</v>
      </c>
      <c r="I7419" t="str" cm="1">
        <f t="array" ref="I7419">IFERROR(
INDEX(Category_Map!$B$3:$B$28,
MATCH(TRIM(SUBSTITUTE(SUBSTITUTE(CLEAN(G7419),CHAR(160),""),CHAR(10),"")),
TRIM(SUBSTITUTE(SUBSTITUTE(Category_Map!$A$3:$A$28,CHAR(160),""),CHAR(10),"")),0)),
"Not Found")</f>
        <v>Food</v>
      </c>
      <c r="J7419" t="str">
        <f t="shared" si="115"/>
        <v>Post-COVID</v>
      </c>
    </row>
    <row r="7420" spans="1:10" x14ac:dyDescent="0.35">
      <c r="A7420" t="s">
        <v>30</v>
      </c>
      <c r="B7420">
        <v>2021</v>
      </c>
      <c r="C7420" t="s">
        <v>31</v>
      </c>
      <c r="D7420">
        <v>158.5</v>
      </c>
      <c r="E7420">
        <v>1</v>
      </c>
      <c r="F7420" s="1">
        <v>44197</v>
      </c>
      <c r="G7420" t="s">
        <v>11</v>
      </c>
      <c r="H7420">
        <v>113.8</v>
      </c>
      <c r="I7420" t="str" cm="1">
        <f t="array" ref="I7420">IFERROR(
INDEX(Category_Map!$B$3:$B$28,
MATCH(TRIM(SUBSTITUTE(SUBSTITUTE(CLEAN(G7420),CHAR(160),""),CHAR(10),"")),
TRIM(SUBSTITUTE(SUBSTITUTE(Category_Map!$A$3:$A$28,CHAR(160),""),CHAR(10),"")),0)),
"Not Found")</f>
        <v>Food</v>
      </c>
      <c r="J7420" t="str">
        <f t="shared" si="115"/>
        <v>Post-COVID</v>
      </c>
    </row>
    <row r="7421" spans="1:10" x14ac:dyDescent="0.35">
      <c r="A7421" t="s">
        <v>30</v>
      </c>
      <c r="B7421">
        <v>2021</v>
      </c>
      <c r="C7421" t="s">
        <v>31</v>
      </c>
      <c r="D7421">
        <v>158.5</v>
      </c>
      <c r="E7421">
        <v>1</v>
      </c>
      <c r="F7421" s="1">
        <v>44197</v>
      </c>
      <c r="G7421" t="s">
        <v>12</v>
      </c>
      <c r="H7421">
        <v>164.5</v>
      </c>
      <c r="I7421" t="str" cm="1">
        <f t="array" ref="I7421">IFERROR(
INDEX(Category_Map!$B$3:$B$28,
MATCH(TRIM(SUBSTITUTE(SUBSTITUTE(CLEAN(G7421),CHAR(160),""),CHAR(10),"")),
TRIM(SUBSTITUTE(SUBSTITUTE(Category_Map!$A$3:$A$28,CHAR(160),""),CHAR(10),"")),0)),
"Not Found")</f>
        <v>Food</v>
      </c>
      <c r="J7421" t="str">
        <f t="shared" si="115"/>
        <v>Post-COVID</v>
      </c>
    </row>
    <row r="7422" spans="1:10" x14ac:dyDescent="0.35">
      <c r="A7422" t="s">
        <v>30</v>
      </c>
      <c r="B7422">
        <v>2021</v>
      </c>
      <c r="C7422" t="s">
        <v>31</v>
      </c>
      <c r="D7422">
        <v>158.5</v>
      </c>
      <c r="E7422">
        <v>1</v>
      </c>
      <c r="F7422" s="1">
        <v>44197</v>
      </c>
      <c r="G7422" t="s">
        <v>13</v>
      </c>
      <c r="H7422">
        <v>156.1</v>
      </c>
      <c r="I7422" t="str" cm="1">
        <f t="array" ref="I7422">IFERROR(
INDEX(Category_Map!$B$3:$B$28,
MATCH(TRIM(SUBSTITUTE(SUBSTITUTE(CLEAN(G7422),CHAR(160),""),CHAR(10),"")),
TRIM(SUBSTITUTE(SUBSTITUTE(Category_Map!$A$3:$A$28,CHAR(160),""),CHAR(10),"")),0)),
"Not Found")</f>
        <v>Food and beverages</v>
      </c>
      <c r="J7422" t="str">
        <f t="shared" si="115"/>
        <v>Post-COVID</v>
      </c>
    </row>
    <row r="7423" spans="1:10" x14ac:dyDescent="0.35">
      <c r="A7423" t="s">
        <v>30</v>
      </c>
      <c r="B7423">
        <v>2021</v>
      </c>
      <c r="C7423" t="s">
        <v>31</v>
      </c>
      <c r="D7423">
        <v>158.5</v>
      </c>
      <c r="E7423">
        <v>1</v>
      </c>
      <c r="F7423" s="1">
        <v>44197</v>
      </c>
      <c r="G7423" t="s">
        <v>14</v>
      </c>
      <c r="H7423">
        <v>164.3</v>
      </c>
      <c r="I7423" t="str" cm="1">
        <f t="array" ref="I7423">IFERROR(
INDEX(Category_Map!$B$3:$B$28,
MATCH(TRIM(SUBSTITUTE(SUBSTITUTE(CLEAN(G7423),CHAR(160),""),CHAR(10),"")),
TRIM(SUBSTITUTE(SUBSTITUTE(Category_Map!$A$3:$A$28,CHAR(160),""),CHAR(10),"")),0)),
"Not Found")</f>
        <v>Food and beverages</v>
      </c>
      <c r="J7423" t="str">
        <f t="shared" si="115"/>
        <v>Post-COVID</v>
      </c>
    </row>
    <row r="7424" spans="1:10" x14ac:dyDescent="0.35">
      <c r="A7424" t="s">
        <v>30</v>
      </c>
      <c r="B7424">
        <v>2021</v>
      </c>
      <c r="C7424" t="s">
        <v>31</v>
      </c>
      <c r="D7424">
        <v>158.5</v>
      </c>
      <c r="E7424">
        <v>1</v>
      </c>
      <c r="F7424" s="1">
        <v>44197</v>
      </c>
      <c r="G7424" t="s">
        <v>15</v>
      </c>
      <c r="H7424">
        <v>159.6</v>
      </c>
      <c r="I7424" t="str" cm="1">
        <f t="array" ref="I7424">IFERROR(
INDEX(Category_Map!$B$3:$B$28,
MATCH(TRIM(SUBSTITUTE(SUBSTITUTE(CLEAN(G7424),CHAR(160),""),CHAR(10),"")),
TRIM(SUBSTITUTE(SUBSTITUTE(Category_Map!$A$3:$A$28,CHAR(160),""),CHAR(10),"")),0)),
"Not Found")</f>
        <v>Food and beverages</v>
      </c>
      <c r="J7424" t="str">
        <f t="shared" si="115"/>
        <v>Post-COVID</v>
      </c>
    </row>
    <row r="7425" spans="1:10" x14ac:dyDescent="0.35">
      <c r="A7425" t="s">
        <v>30</v>
      </c>
      <c r="B7425">
        <v>2021</v>
      </c>
      <c r="C7425" t="s">
        <v>31</v>
      </c>
      <c r="D7425">
        <v>158.5</v>
      </c>
      <c r="E7425">
        <v>1</v>
      </c>
      <c r="F7425" s="1">
        <v>44197</v>
      </c>
      <c r="G7425" t="s">
        <v>16</v>
      </c>
      <c r="H7425">
        <v>184.6</v>
      </c>
      <c r="I7425" t="str" cm="1">
        <f t="array" ref="I7425">IFERROR(
INDEX(Category_Map!$B$3:$B$28,
MATCH(TRIM(SUBSTITUTE(SUBSTITUTE(CLEAN(G7425),CHAR(160),""),CHAR(10),"")),
TRIM(SUBSTITUTE(SUBSTITUTE(Category_Map!$A$3:$A$28,CHAR(160),""),CHAR(10),"")),0)),
"Not Found")</f>
        <v>Miscellaneous</v>
      </c>
      <c r="J7425" t="str">
        <f t="shared" si="115"/>
        <v>Post-COVID</v>
      </c>
    </row>
    <row r="7426" spans="1:10" x14ac:dyDescent="0.35">
      <c r="A7426" t="s">
        <v>30</v>
      </c>
      <c r="B7426">
        <v>2021</v>
      </c>
      <c r="C7426" t="s">
        <v>31</v>
      </c>
      <c r="D7426">
        <v>158.5</v>
      </c>
      <c r="E7426">
        <v>1</v>
      </c>
      <c r="F7426" s="1">
        <v>44197</v>
      </c>
      <c r="G7426" t="s">
        <v>17</v>
      </c>
      <c r="H7426">
        <v>157.5</v>
      </c>
      <c r="I7426" t="str" cm="1">
        <f t="array" ref="I7426">IFERROR(
INDEX(Category_Map!$B$3:$B$28,
MATCH(TRIM(SUBSTITUTE(SUBSTITUTE(CLEAN(G7426),CHAR(160),""),CHAR(10),"")),
TRIM(SUBSTITUTE(SUBSTITUTE(Category_Map!$A$3:$A$28,CHAR(160),""),CHAR(10),"")),0)),
"Not Found")</f>
        <v>Clothing and Footwear</v>
      </c>
      <c r="J7426" t="str">
        <f t="shared" ref="J7426:J7489" si="116">IF(F7426 &lt; DATE(2020,3,1), "Pre-COVID", "Post-COVID")</f>
        <v>Post-COVID</v>
      </c>
    </row>
    <row r="7427" spans="1:10" x14ac:dyDescent="0.35">
      <c r="A7427" t="s">
        <v>30</v>
      </c>
      <c r="B7427">
        <v>2021</v>
      </c>
      <c r="C7427" t="s">
        <v>31</v>
      </c>
      <c r="D7427">
        <v>158.5</v>
      </c>
      <c r="E7427">
        <v>1</v>
      </c>
      <c r="F7427" s="1">
        <v>44197</v>
      </c>
      <c r="G7427" t="s">
        <v>18</v>
      </c>
      <c r="H7427">
        <v>152.4</v>
      </c>
      <c r="I7427" t="str" cm="1">
        <f t="array" ref="I7427">IFERROR(
INDEX(Category_Map!$B$3:$B$28,
MATCH(TRIM(SUBSTITUTE(SUBSTITUTE(CLEAN(G7427),CHAR(160),""),CHAR(10),"")),
TRIM(SUBSTITUTE(SUBSTITUTE(Category_Map!$A$3:$A$28,CHAR(160),""),CHAR(10),"")),0)),
"Not Found")</f>
        <v>Clothing and Footwear</v>
      </c>
      <c r="J7427" t="str">
        <f t="shared" si="116"/>
        <v>Post-COVID</v>
      </c>
    </row>
    <row r="7428" spans="1:10" x14ac:dyDescent="0.35">
      <c r="A7428" t="s">
        <v>30</v>
      </c>
      <c r="B7428">
        <v>2021</v>
      </c>
      <c r="C7428" t="s">
        <v>31</v>
      </c>
      <c r="D7428">
        <v>158.5</v>
      </c>
      <c r="E7428">
        <v>1</v>
      </c>
      <c r="F7428" s="1">
        <v>44197</v>
      </c>
      <c r="G7428" t="s">
        <v>19</v>
      </c>
      <c r="H7428">
        <v>156.80000000000001</v>
      </c>
      <c r="I7428" t="str" cm="1">
        <f t="array" ref="I7428">IFERROR(
INDEX(Category_Map!$B$3:$B$28,
MATCH(TRIM(SUBSTITUTE(SUBSTITUTE(CLEAN(G7428),CHAR(160),""),CHAR(10),"")),
TRIM(SUBSTITUTE(SUBSTITUTE(Category_Map!$A$3:$A$28,CHAR(160),""),CHAR(10),"")),0)),
"Not Found")</f>
        <v>Clothing and Footwear</v>
      </c>
      <c r="J7428" t="str">
        <f t="shared" si="116"/>
        <v>Post-COVID</v>
      </c>
    </row>
    <row r="7429" spans="1:10" x14ac:dyDescent="0.35">
      <c r="A7429" t="s">
        <v>30</v>
      </c>
      <c r="B7429">
        <v>2021</v>
      </c>
      <c r="C7429" t="s">
        <v>31</v>
      </c>
      <c r="D7429">
        <v>158.5</v>
      </c>
      <c r="E7429">
        <v>1</v>
      </c>
      <c r="F7429" s="1">
        <v>44197</v>
      </c>
      <c r="G7429" t="s">
        <v>20</v>
      </c>
      <c r="H7429">
        <v>0</v>
      </c>
      <c r="I7429" t="str" cm="1">
        <f t="array" ref="I7429">IFERROR(
INDEX(Category_Map!$B$3:$B$28,
MATCH(TRIM(SUBSTITUTE(SUBSTITUTE(CLEAN(G7429),CHAR(160),""),CHAR(10),"")),
TRIM(SUBSTITUTE(SUBSTITUTE(Category_Map!$A$3:$A$28,CHAR(160),""),CHAR(10),"")),0)),
"Not Found")</f>
        <v>Housing and Utilities</v>
      </c>
      <c r="J7429" t="str">
        <f t="shared" si="116"/>
        <v>Post-COVID</v>
      </c>
    </row>
    <row r="7430" spans="1:10" x14ac:dyDescent="0.35">
      <c r="A7430" t="s">
        <v>30</v>
      </c>
      <c r="B7430">
        <v>2021</v>
      </c>
      <c r="C7430" t="s">
        <v>31</v>
      </c>
      <c r="D7430">
        <v>158.5</v>
      </c>
      <c r="E7430">
        <v>1</v>
      </c>
      <c r="F7430" s="1">
        <v>44197</v>
      </c>
      <c r="G7430" t="s">
        <v>21</v>
      </c>
      <c r="H7430">
        <v>150.9</v>
      </c>
      <c r="I7430" t="str" cm="1">
        <f t="array" ref="I7430">IFERROR(
INDEX(Category_Map!$B$3:$B$28,
MATCH(TRIM(SUBSTITUTE(SUBSTITUTE(CLEAN(G7430),CHAR(160),""),CHAR(10),"")),
TRIM(SUBSTITUTE(SUBSTITUTE(Category_Map!$A$3:$A$28,CHAR(160),""),CHAR(10),"")),0)),
"Not Found")</f>
        <v>Fuel and Energy</v>
      </c>
      <c r="J7430" t="str">
        <f t="shared" si="116"/>
        <v>Post-COVID</v>
      </c>
    </row>
    <row r="7431" spans="1:10" x14ac:dyDescent="0.35">
      <c r="A7431" t="s">
        <v>30</v>
      </c>
      <c r="B7431">
        <v>2021</v>
      </c>
      <c r="C7431" t="s">
        <v>31</v>
      </c>
      <c r="D7431">
        <v>158.5</v>
      </c>
      <c r="E7431">
        <v>1</v>
      </c>
      <c r="F7431" s="1">
        <v>44197</v>
      </c>
      <c r="G7431" t="s">
        <v>22</v>
      </c>
      <c r="H7431">
        <v>153.9</v>
      </c>
      <c r="I7431" t="str" cm="1">
        <f t="array" ref="I7431">IFERROR(
INDEX(Category_Map!$B$3:$B$28,
MATCH(TRIM(SUBSTITUTE(SUBSTITUTE(CLEAN(G7431),CHAR(160),""),CHAR(10),"")),
TRIM(SUBSTITUTE(SUBSTITUTE(Category_Map!$A$3:$A$28,CHAR(160),""),CHAR(10),"")),0)),
"Not Found")</f>
        <v>Household goods and services</v>
      </c>
      <c r="J7431" t="str">
        <f t="shared" si="116"/>
        <v>Post-COVID</v>
      </c>
    </row>
    <row r="7432" spans="1:10" x14ac:dyDescent="0.35">
      <c r="A7432" t="s">
        <v>30</v>
      </c>
      <c r="B7432">
        <v>2021</v>
      </c>
      <c r="C7432" t="s">
        <v>31</v>
      </c>
      <c r="D7432">
        <v>158.5</v>
      </c>
      <c r="E7432">
        <v>1</v>
      </c>
      <c r="F7432" s="1">
        <v>44197</v>
      </c>
      <c r="G7432" t="s">
        <v>23</v>
      </c>
      <c r="H7432">
        <v>162.5</v>
      </c>
      <c r="I7432" t="str" cm="1">
        <f t="array" ref="I7432">IFERROR(
INDEX(Category_Map!$B$3:$B$28,
MATCH(TRIM(SUBSTITUTE(SUBSTITUTE(CLEAN(G7432),CHAR(160),""),CHAR(10),"")),
TRIM(SUBSTITUTE(SUBSTITUTE(Category_Map!$A$3:$A$28,CHAR(160),""),CHAR(10),"")),0)),
"Not Found")</f>
        <v>Health</v>
      </c>
      <c r="J7432" t="str">
        <f t="shared" si="116"/>
        <v>Post-COVID</v>
      </c>
    </row>
    <row r="7433" spans="1:10" x14ac:dyDescent="0.35">
      <c r="A7433" t="s">
        <v>30</v>
      </c>
      <c r="B7433">
        <v>2021</v>
      </c>
      <c r="C7433" t="s">
        <v>31</v>
      </c>
      <c r="D7433">
        <v>158.5</v>
      </c>
      <c r="E7433">
        <v>1</v>
      </c>
      <c r="F7433" s="1">
        <v>44197</v>
      </c>
      <c r="G7433" t="s">
        <v>24</v>
      </c>
      <c r="H7433">
        <v>147.5</v>
      </c>
      <c r="I7433" t="str" cm="1">
        <f t="array" ref="I7433">IFERROR(
INDEX(Category_Map!$B$3:$B$28,
MATCH(TRIM(SUBSTITUTE(SUBSTITUTE(CLEAN(G7433),CHAR(160),""),CHAR(10),"")),
TRIM(SUBSTITUTE(SUBSTITUTE(Category_Map!$A$3:$A$28,CHAR(160),""),CHAR(10),"")),0)),
"Not Found")</f>
        <v>Transport &amp; Communication</v>
      </c>
      <c r="J7433" t="str">
        <f t="shared" si="116"/>
        <v>Post-COVID</v>
      </c>
    </row>
    <row r="7434" spans="1:10" x14ac:dyDescent="0.35">
      <c r="A7434" t="s">
        <v>30</v>
      </c>
      <c r="B7434">
        <v>2021</v>
      </c>
      <c r="C7434" t="s">
        <v>31</v>
      </c>
      <c r="D7434">
        <v>158.5</v>
      </c>
      <c r="E7434">
        <v>1</v>
      </c>
      <c r="F7434" s="1">
        <v>44197</v>
      </c>
      <c r="G7434" t="s">
        <v>25</v>
      </c>
      <c r="H7434">
        <v>155.1</v>
      </c>
      <c r="I7434" t="str" cm="1">
        <f t="array" ref="I7434">IFERROR(
INDEX(Category_Map!$B$3:$B$28,
MATCH(TRIM(SUBSTITUTE(SUBSTITUTE(CLEAN(G7434),CHAR(160),""),CHAR(10),"")),
TRIM(SUBSTITUTE(SUBSTITUTE(Category_Map!$A$3:$A$28,CHAR(160),""),CHAR(10),"")),0)),
"Not Found")</f>
        <v>Recreation and Personal Care</v>
      </c>
      <c r="J7434" t="str">
        <f t="shared" si="116"/>
        <v>Post-COVID</v>
      </c>
    </row>
    <row r="7435" spans="1:10" x14ac:dyDescent="0.35">
      <c r="A7435" t="s">
        <v>30</v>
      </c>
      <c r="B7435">
        <v>2021</v>
      </c>
      <c r="C7435" t="s">
        <v>31</v>
      </c>
      <c r="D7435">
        <v>158.5</v>
      </c>
      <c r="E7435">
        <v>1</v>
      </c>
      <c r="F7435" s="1">
        <v>44197</v>
      </c>
      <c r="G7435" t="s">
        <v>26</v>
      </c>
      <c r="H7435">
        <v>163.5</v>
      </c>
      <c r="I7435" t="str" cm="1">
        <f t="array" ref="I7435">IFERROR(
INDEX(Category_Map!$B$3:$B$28,
MATCH(TRIM(SUBSTITUTE(SUBSTITUTE(CLEAN(G7435),CHAR(160),""),CHAR(10),"")),
TRIM(SUBSTITUTE(SUBSTITUTE(Category_Map!$A$3:$A$28,CHAR(160),""),CHAR(10),"")),0)),
"Not Found")</f>
        <v>Education</v>
      </c>
      <c r="J7435" t="str">
        <f t="shared" si="116"/>
        <v>Post-COVID</v>
      </c>
    </row>
    <row r="7436" spans="1:10" x14ac:dyDescent="0.35">
      <c r="A7436" t="s">
        <v>30</v>
      </c>
      <c r="B7436">
        <v>2021</v>
      </c>
      <c r="C7436" t="s">
        <v>31</v>
      </c>
      <c r="D7436">
        <v>158.5</v>
      </c>
      <c r="E7436">
        <v>1</v>
      </c>
      <c r="F7436" s="1">
        <v>44197</v>
      </c>
      <c r="G7436" t="s">
        <v>27</v>
      </c>
      <c r="H7436">
        <v>156.19999999999999</v>
      </c>
      <c r="I7436" t="str" cm="1">
        <f t="array" ref="I7436">IFERROR(
INDEX(Category_Map!$B$3:$B$28,
MATCH(TRIM(SUBSTITUTE(SUBSTITUTE(CLEAN(G7436),CHAR(160),""),CHAR(10),"")),
TRIM(SUBSTITUTE(SUBSTITUTE(Category_Map!$A$3:$A$28,CHAR(160),""),CHAR(10),"")),0)),
"Not Found")</f>
        <v>Personal care and effects</v>
      </c>
      <c r="J7436" t="str">
        <f t="shared" si="116"/>
        <v>Post-COVID</v>
      </c>
    </row>
    <row r="7437" spans="1:10" x14ac:dyDescent="0.35">
      <c r="A7437" t="s">
        <v>30</v>
      </c>
      <c r="B7437">
        <v>2021</v>
      </c>
      <c r="C7437" t="s">
        <v>31</v>
      </c>
      <c r="D7437">
        <v>158.5</v>
      </c>
      <c r="E7437">
        <v>1</v>
      </c>
      <c r="F7437" s="1">
        <v>44197</v>
      </c>
      <c r="G7437" t="s">
        <v>28</v>
      </c>
      <c r="H7437">
        <v>155.9</v>
      </c>
      <c r="I7437" t="str" cm="1">
        <f t="array" ref="I7437">IFERROR(
INDEX(Category_Map!$B$3:$B$28,
MATCH(TRIM(SUBSTITUTE(SUBSTITUTE(CLEAN(G7437),CHAR(160),""),CHAR(10),"")),
TRIM(SUBSTITUTE(SUBSTITUTE(Category_Map!$A$3:$A$28,CHAR(160),""),CHAR(10),"")),0)),
"Not Found")</f>
        <v>Miscellaneous</v>
      </c>
      <c r="J7437" t="str">
        <f t="shared" si="116"/>
        <v>Post-COVID</v>
      </c>
    </row>
    <row r="7438" spans="1:10" x14ac:dyDescent="0.35">
      <c r="A7438" t="s">
        <v>33</v>
      </c>
      <c r="B7438">
        <v>2021</v>
      </c>
      <c r="C7438" t="s">
        <v>31</v>
      </c>
      <c r="D7438">
        <v>156</v>
      </c>
      <c r="E7438">
        <v>1</v>
      </c>
      <c r="F7438" s="1">
        <v>44197</v>
      </c>
      <c r="G7438" t="s">
        <v>3</v>
      </c>
      <c r="H7438">
        <v>148</v>
      </c>
      <c r="I7438" t="str" cm="1">
        <f t="array" ref="I7438">IFERROR(
INDEX(Category_Map!$B$3:$B$28,
MATCH(TRIM(SUBSTITUTE(SUBSTITUTE(CLEAN(G7438),CHAR(160),""),CHAR(10),"")),
TRIM(SUBSTITUTE(SUBSTITUTE(Category_Map!$A$3:$A$28,CHAR(160),""),CHAR(10),"")),0)),
"Not Found")</f>
        <v>Food</v>
      </c>
      <c r="J7438" t="str">
        <f t="shared" si="116"/>
        <v>Post-COVID</v>
      </c>
    </row>
    <row r="7439" spans="1:10" x14ac:dyDescent="0.35">
      <c r="A7439" t="s">
        <v>33</v>
      </c>
      <c r="B7439">
        <v>2021</v>
      </c>
      <c r="C7439" t="s">
        <v>31</v>
      </c>
      <c r="D7439">
        <v>156</v>
      </c>
      <c r="E7439">
        <v>1</v>
      </c>
      <c r="F7439" s="1">
        <v>44197</v>
      </c>
      <c r="G7439" t="s">
        <v>4</v>
      </c>
      <c r="H7439">
        <v>194.8</v>
      </c>
      <c r="I7439" t="str" cm="1">
        <f t="array" ref="I7439">IFERROR(
INDEX(Category_Map!$B$3:$B$28,
MATCH(TRIM(SUBSTITUTE(SUBSTITUTE(CLEAN(G7439),CHAR(160),""),CHAR(10),"")),
TRIM(SUBSTITUTE(SUBSTITUTE(Category_Map!$A$3:$A$28,CHAR(160),""),CHAR(10),"")),0)),
"Not Found")</f>
        <v>Food</v>
      </c>
      <c r="J7439" t="str">
        <f t="shared" si="116"/>
        <v>Post-COVID</v>
      </c>
    </row>
    <row r="7440" spans="1:10" x14ac:dyDescent="0.35">
      <c r="A7440" t="s">
        <v>33</v>
      </c>
      <c r="B7440">
        <v>2021</v>
      </c>
      <c r="C7440" t="s">
        <v>31</v>
      </c>
      <c r="D7440">
        <v>156</v>
      </c>
      <c r="E7440">
        <v>1</v>
      </c>
      <c r="F7440" s="1">
        <v>44197</v>
      </c>
      <c r="G7440" t="s">
        <v>5</v>
      </c>
      <c r="H7440">
        <v>178.4</v>
      </c>
      <c r="I7440" t="str" cm="1">
        <f t="array" ref="I7440">IFERROR(
INDEX(Category_Map!$B$3:$B$28,
MATCH(TRIM(SUBSTITUTE(SUBSTITUTE(CLEAN(G7440),CHAR(160),""),CHAR(10),"")),
TRIM(SUBSTITUTE(SUBSTITUTE(Category_Map!$A$3:$A$28,CHAR(160),""),CHAR(10),"")),0)),
"Not Found")</f>
        <v>Food</v>
      </c>
      <c r="J7440" t="str">
        <f t="shared" si="116"/>
        <v>Post-COVID</v>
      </c>
    </row>
    <row r="7441" spans="1:10" x14ac:dyDescent="0.35">
      <c r="A7441" t="s">
        <v>33</v>
      </c>
      <c r="B7441">
        <v>2021</v>
      </c>
      <c r="C7441" t="s">
        <v>31</v>
      </c>
      <c r="D7441">
        <v>156</v>
      </c>
      <c r="E7441">
        <v>1</v>
      </c>
      <c r="F7441" s="1">
        <v>44197</v>
      </c>
      <c r="G7441" t="s">
        <v>6</v>
      </c>
      <c r="H7441">
        <v>154.4</v>
      </c>
      <c r="I7441" t="str" cm="1">
        <f t="array" ref="I7441">IFERROR(
INDEX(Category_Map!$B$3:$B$28,
MATCH(TRIM(SUBSTITUTE(SUBSTITUTE(CLEAN(G7441),CHAR(160),""),CHAR(10),"")),
TRIM(SUBSTITUTE(SUBSTITUTE(Category_Map!$A$3:$A$28,CHAR(160),""),CHAR(10),"")),0)),
"Not Found")</f>
        <v>Food</v>
      </c>
      <c r="J7441" t="str">
        <f t="shared" si="116"/>
        <v>Post-COVID</v>
      </c>
    </row>
    <row r="7442" spans="1:10" x14ac:dyDescent="0.35">
      <c r="A7442" t="s">
        <v>33</v>
      </c>
      <c r="B7442">
        <v>2021</v>
      </c>
      <c r="C7442" t="s">
        <v>31</v>
      </c>
      <c r="D7442">
        <v>156</v>
      </c>
      <c r="E7442">
        <v>1</v>
      </c>
      <c r="F7442" s="1">
        <v>44197</v>
      </c>
      <c r="G7442" t="s">
        <v>7</v>
      </c>
      <c r="H7442">
        <v>144.1</v>
      </c>
      <c r="I7442" t="str" cm="1">
        <f t="array" ref="I7442">IFERROR(
INDEX(Category_Map!$B$3:$B$28,
MATCH(TRIM(SUBSTITUTE(SUBSTITUTE(CLEAN(G7442),CHAR(160),""),CHAR(10),"")),
TRIM(SUBSTITUTE(SUBSTITUTE(Category_Map!$A$3:$A$28,CHAR(160),""),CHAR(10),"")),0)),
"Not Found")</f>
        <v>Food</v>
      </c>
      <c r="J7442" t="str">
        <f t="shared" si="116"/>
        <v>Post-COVID</v>
      </c>
    </row>
    <row r="7443" spans="1:10" x14ac:dyDescent="0.35">
      <c r="A7443" t="s">
        <v>33</v>
      </c>
      <c r="B7443">
        <v>2021</v>
      </c>
      <c r="C7443" t="s">
        <v>31</v>
      </c>
      <c r="D7443">
        <v>156</v>
      </c>
      <c r="E7443">
        <v>1</v>
      </c>
      <c r="F7443" s="1">
        <v>44197</v>
      </c>
      <c r="G7443" t="s">
        <v>8</v>
      </c>
      <c r="H7443">
        <v>152.6</v>
      </c>
      <c r="I7443" t="str" cm="1">
        <f t="array" ref="I7443">IFERROR(
INDEX(Category_Map!$B$3:$B$28,
MATCH(TRIM(SUBSTITUTE(SUBSTITUTE(CLEAN(G7443),CHAR(160),""),CHAR(10),"")),
TRIM(SUBSTITUTE(SUBSTITUTE(Category_Map!$A$3:$A$28,CHAR(160),""),CHAR(10),"")),0)),
"Not Found")</f>
        <v>Food</v>
      </c>
      <c r="J7443" t="str">
        <f t="shared" si="116"/>
        <v>Post-COVID</v>
      </c>
    </row>
    <row r="7444" spans="1:10" x14ac:dyDescent="0.35">
      <c r="A7444" t="s">
        <v>33</v>
      </c>
      <c r="B7444">
        <v>2021</v>
      </c>
      <c r="C7444" t="s">
        <v>31</v>
      </c>
      <c r="D7444">
        <v>156</v>
      </c>
      <c r="E7444">
        <v>1</v>
      </c>
      <c r="F7444" s="1">
        <v>44197</v>
      </c>
      <c r="G7444" t="s">
        <v>9</v>
      </c>
      <c r="H7444">
        <v>206.8</v>
      </c>
      <c r="I7444" t="str" cm="1">
        <f t="array" ref="I7444">IFERROR(
INDEX(Category_Map!$B$3:$B$28,
MATCH(TRIM(SUBSTITUTE(SUBSTITUTE(CLEAN(G7444),CHAR(160),""),CHAR(10),"")),
TRIM(SUBSTITUTE(SUBSTITUTE(Category_Map!$A$3:$A$28,CHAR(160),""),CHAR(10),"")),0)),
"Not Found")</f>
        <v>Food</v>
      </c>
      <c r="J7444" t="str">
        <f t="shared" si="116"/>
        <v>Post-COVID</v>
      </c>
    </row>
    <row r="7445" spans="1:10" x14ac:dyDescent="0.35">
      <c r="A7445" t="s">
        <v>33</v>
      </c>
      <c r="B7445">
        <v>2021</v>
      </c>
      <c r="C7445" t="s">
        <v>31</v>
      </c>
      <c r="D7445">
        <v>156</v>
      </c>
      <c r="E7445">
        <v>1</v>
      </c>
      <c r="F7445" s="1">
        <v>44197</v>
      </c>
      <c r="G7445" t="s">
        <v>10</v>
      </c>
      <c r="H7445">
        <v>162.1</v>
      </c>
      <c r="I7445" t="str" cm="1">
        <f t="array" ref="I7445">IFERROR(
INDEX(Category_Map!$B$3:$B$28,
MATCH(TRIM(SUBSTITUTE(SUBSTITUTE(CLEAN(G7445),CHAR(160),""),CHAR(10),"")),
TRIM(SUBSTITUTE(SUBSTITUTE(Category_Map!$A$3:$A$28,CHAR(160),""),CHAR(10),"")),0)),
"Not Found")</f>
        <v>Food</v>
      </c>
      <c r="J7445" t="str">
        <f t="shared" si="116"/>
        <v>Post-COVID</v>
      </c>
    </row>
    <row r="7446" spans="1:10" x14ac:dyDescent="0.35">
      <c r="A7446" t="s">
        <v>33</v>
      </c>
      <c r="B7446">
        <v>2021</v>
      </c>
      <c r="C7446" t="s">
        <v>31</v>
      </c>
      <c r="D7446">
        <v>156</v>
      </c>
      <c r="E7446">
        <v>1</v>
      </c>
      <c r="F7446" s="1">
        <v>44197</v>
      </c>
      <c r="G7446" t="s">
        <v>11</v>
      </c>
      <c r="H7446">
        <v>116.3</v>
      </c>
      <c r="I7446" t="str" cm="1">
        <f t="array" ref="I7446">IFERROR(
INDEX(Category_Map!$B$3:$B$28,
MATCH(TRIM(SUBSTITUTE(SUBSTITUTE(CLEAN(G7446),CHAR(160),""),CHAR(10),"")),
TRIM(SUBSTITUTE(SUBSTITUTE(Category_Map!$A$3:$A$28,CHAR(160),""),CHAR(10),"")),0)),
"Not Found")</f>
        <v>Food</v>
      </c>
      <c r="J7446" t="str">
        <f t="shared" si="116"/>
        <v>Post-COVID</v>
      </c>
    </row>
    <row r="7447" spans="1:10" x14ac:dyDescent="0.35">
      <c r="A7447" t="s">
        <v>33</v>
      </c>
      <c r="B7447">
        <v>2021</v>
      </c>
      <c r="C7447" t="s">
        <v>31</v>
      </c>
      <c r="D7447">
        <v>156</v>
      </c>
      <c r="E7447">
        <v>1</v>
      </c>
      <c r="F7447" s="1">
        <v>44197</v>
      </c>
      <c r="G7447" t="s">
        <v>12</v>
      </c>
      <c r="H7447">
        <v>163</v>
      </c>
      <c r="I7447" t="str" cm="1">
        <f t="array" ref="I7447">IFERROR(
INDEX(Category_Map!$B$3:$B$28,
MATCH(TRIM(SUBSTITUTE(SUBSTITUTE(CLEAN(G7447),CHAR(160),""),CHAR(10),"")),
TRIM(SUBSTITUTE(SUBSTITUTE(Category_Map!$A$3:$A$28,CHAR(160),""),CHAR(10),"")),0)),
"Not Found")</f>
        <v>Food</v>
      </c>
      <c r="J7447" t="str">
        <f t="shared" si="116"/>
        <v>Post-COVID</v>
      </c>
    </row>
    <row r="7448" spans="1:10" x14ac:dyDescent="0.35">
      <c r="A7448" t="s">
        <v>33</v>
      </c>
      <c r="B7448">
        <v>2021</v>
      </c>
      <c r="C7448" t="s">
        <v>31</v>
      </c>
      <c r="D7448">
        <v>156</v>
      </c>
      <c r="E7448">
        <v>1</v>
      </c>
      <c r="F7448" s="1">
        <v>44197</v>
      </c>
      <c r="G7448" t="s">
        <v>13</v>
      </c>
      <c r="H7448">
        <v>145.9</v>
      </c>
      <c r="I7448" t="str" cm="1">
        <f t="array" ref="I7448">IFERROR(
INDEX(Category_Map!$B$3:$B$28,
MATCH(TRIM(SUBSTITUTE(SUBSTITUTE(CLEAN(G7448),CHAR(160),""),CHAR(10),"")),
TRIM(SUBSTITUTE(SUBSTITUTE(Category_Map!$A$3:$A$28,CHAR(160),""),CHAR(10),"")),0)),
"Not Found")</f>
        <v>Food and beverages</v>
      </c>
      <c r="J7448" t="str">
        <f t="shared" si="116"/>
        <v>Post-COVID</v>
      </c>
    </row>
    <row r="7449" spans="1:10" x14ac:dyDescent="0.35">
      <c r="A7449" t="s">
        <v>33</v>
      </c>
      <c r="B7449">
        <v>2021</v>
      </c>
      <c r="C7449" t="s">
        <v>31</v>
      </c>
      <c r="D7449">
        <v>156</v>
      </c>
      <c r="E7449">
        <v>1</v>
      </c>
      <c r="F7449" s="1">
        <v>44197</v>
      </c>
      <c r="G7449" t="s">
        <v>14</v>
      </c>
      <c r="H7449">
        <v>167.2</v>
      </c>
      <c r="I7449" t="str" cm="1">
        <f t="array" ref="I7449">IFERROR(
INDEX(Category_Map!$B$3:$B$28,
MATCH(TRIM(SUBSTITUTE(SUBSTITUTE(CLEAN(G7449),CHAR(160),""),CHAR(10),"")),
TRIM(SUBSTITUTE(SUBSTITUTE(Category_Map!$A$3:$A$28,CHAR(160),""),CHAR(10),"")),0)),
"Not Found")</f>
        <v>Food and beverages</v>
      </c>
      <c r="J7449" t="str">
        <f t="shared" si="116"/>
        <v>Post-COVID</v>
      </c>
    </row>
    <row r="7450" spans="1:10" x14ac:dyDescent="0.35">
      <c r="A7450" t="s">
        <v>33</v>
      </c>
      <c r="B7450">
        <v>2021</v>
      </c>
      <c r="C7450" t="s">
        <v>31</v>
      </c>
      <c r="D7450">
        <v>156</v>
      </c>
      <c r="E7450">
        <v>1</v>
      </c>
      <c r="F7450" s="1">
        <v>44197</v>
      </c>
      <c r="G7450" t="s">
        <v>15</v>
      </c>
      <c r="H7450">
        <v>163.4</v>
      </c>
      <c r="I7450" t="str" cm="1">
        <f t="array" ref="I7450">IFERROR(
INDEX(Category_Map!$B$3:$B$28,
MATCH(TRIM(SUBSTITUTE(SUBSTITUTE(CLEAN(G7450),CHAR(160),""),CHAR(10),"")),
TRIM(SUBSTITUTE(SUBSTITUTE(Category_Map!$A$3:$A$28,CHAR(160),""),CHAR(10),"")),0)),
"Not Found")</f>
        <v>Food and beverages</v>
      </c>
      <c r="J7450" t="str">
        <f t="shared" si="116"/>
        <v>Post-COVID</v>
      </c>
    </row>
    <row r="7451" spans="1:10" x14ac:dyDescent="0.35">
      <c r="A7451" t="s">
        <v>33</v>
      </c>
      <c r="B7451">
        <v>2021</v>
      </c>
      <c r="C7451" t="s">
        <v>31</v>
      </c>
      <c r="D7451">
        <v>156</v>
      </c>
      <c r="E7451">
        <v>1</v>
      </c>
      <c r="F7451" s="1">
        <v>44197</v>
      </c>
      <c r="G7451" t="s">
        <v>16</v>
      </c>
      <c r="H7451">
        <v>191.8</v>
      </c>
      <c r="I7451" t="str" cm="1">
        <f t="array" ref="I7451">IFERROR(
INDEX(Category_Map!$B$3:$B$28,
MATCH(TRIM(SUBSTITUTE(SUBSTITUTE(CLEAN(G7451),CHAR(160),""),CHAR(10),"")),
TRIM(SUBSTITUTE(SUBSTITUTE(Category_Map!$A$3:$A$28,CHAR(160),""),CHAR(10),"")),0)),
"Not Found")</f>
        <v>Miscellaneous</v>
      </c>
      <c r="J7451" t="str">
        <f t="shared" si="116"/>
        <v>Post-COVID</v>
      </c>
    </row>
    <row r="7452" spans="1:10" x14ac:dyDescent="0.35">
      <c r="A7452" t="s">
        <v>33</v>
      </c>
      <c r="B7452">
        <v>2021</v>
      </c>
      <c r="C7452" t="s">
        <v>31</v>
      </c>
      <c r="D7452">
        <v>156</v>
      </c>
      <c r="E7452">
        <v>1</v>
      </c>
      <c r="F7452" s="1">
        <v>44197</v>
      </c>
      <c r="G7452" t="s">
        <v>17</v>
      </c>
      <c r="H7452">
        <v>152.5</v>
      </c>
      <c r="I7452" t="str" cm="1">
        <f t="array" ref="I7452">IFERROR(
INDEX(Category_Map!$B$3:$B$28,
MATCH(TRIM(SUBSTITUTE(SUBSTITUTE(CLEAN(G7452),CHAR(160),""),CHAR(10),"")),
TRIM(SUBSTITUTE(SUBSTITUTE(Category_Map!$A$3:$A$28,CHAR(160),""),CHAR(10),"")),0)),
"Not Found")</f>
        <v>Clothing and Footwear</v>
      </c>
      <c r="J7452" t="str">
        <f t="shared" si="116"/>
        <v>Post-COVID</v>
      </c>
    </row>
    <row r="7453" spans="1:10" x14ac:dyDescent="0.35">
      <c r="A7453" t="s">
        <v>33</v>
      </c>
      <c r="B7453">
        <v>2021</v>
      </c>
      <c r="C7453" t="s">
        <v>31</v>
      </c>
      <c r="D7453">
        <v>156</v>
      </c>
      <c r="E7453">
        <v>1</v>
      </c>
      <c r="F7453" s="1">
        <v>44197</v>
      </c>
      <c r="G7453" t="s">
        <v>18</v>
      </c>
      <c r="H7453">
        <v>137.30000000000001</v>
      </c>
      <c r="I7453" t="str" cm="1">
        <f t="array" ref="I7453">IFERROR(
INDEX(Category_Map!$B$3:$B$28,
MATCH(TRIM(SUBSTITUTE(SUBSTITUTE(CLEAN(G7453),CHAR(160),""),CHAR(10),"")),
TRIM(SUBSTITUTE(SUBSTITUTE(Category_Map!$A$3:$A$28,CHAR(160),""),CHAR(10),"")),0)),
"Not Found")</f>
        <v>Clothing and Footwear</v>
      </c>
      <c r="J7453" t="str">
        <f t="shared" si="116"/>
        <v>Post-COVID</v>
      </c>
    </row>
    <row r="7454" spans="1:10" x14ac:dyDescent="0.35">
      <c r="A7454" t="s">
        <v>33</v>
      </c>
      <c r="B7454">
        <v>2021</v>
      </c>
      <c r="C7454" t="s">
        <v>31</v>
      </c>
      <c r="D7454">
        <v>156</v>
      </c>
      <c r="E7454">
        <v>1</v>
      </c>
      <c r="F7454" s="1">
        <v>44197</v>
      </c>
      <c r="G7454" t="s">
        <v>19</v>
      </c>
      <c r="H7454">
        <v>150.19999999999999</v>
      </c>
      <c r="I7454" t="str" cm="1">
        <f t="array" ref="I7454">IFERROR(
INDEX(Category_Map!$B$3:$B$28,
MATCH(TRIM(SUBSTITUTE(SUBSTITUTE(CLEAN(G7454),CHAR(160),""),CHAR(10),"")),
TRIM(SUBSTITUTE(SUBSTITUTE(Category_Map!$A$3:$A$28,CHAR(160),""),CHAR(10),"")),0)),
"Not Found")</f>
        <v>Clothing and Footwear</v>
      </c>
      <c r="J7454" t="str">
        <f t="shared" si="116"/>
        <v>Post-COVID</v>
      </c>
    </row>
    <row r="7455" spans="1:10" x14ac:dyDescent="0.35">
      <c r="A7455" t="s">
        <v>33</v>
      </c>
      <c r="B7455">
        <v>2021</v>
      </c>
      <c r="C7455" t="s">
        <v>31</v>
      </c>
      <c r="D7455">
        <v>156</v>
      </c>
      <c r="E7455">
        <v>1</v>
      </c>
      <c r="F7455" s="1">
        <v>44197</v>
      </c>
      <c r="G7455" t="s">
        <v>20</v>
      </c>
      <c r="H7455">
        <v>157.69999999999999</v>
      </c>
      <c r="I7455" t="str" cm="1">
        <f t="array" ref="I7455">IFERROR(
INDEX(Category_Map!$B$3:$B$28,
MATCH(TRIM(SUBSTITUTE(SUBSTITUTE(CLEAN(G7455),CHAR(160),""),CHAR(10),"")),
TRIM(SUBSTITUTE(SUBSTITUTE(Category_Map!$A$3:$A$28,CHAR(160),""),CHAR(10),"")),0)),
"Not Found")</f>
        <v>Housing and Utilities</v>
      </c>
      <c r="J7455" t="str">
        <f t="shared" si="116"/>
        <v>Post-COVID</v>
      </c>
    </row>
    <row r="7456" spans="1:10" x14ac:dyDescent="0.35">
      <c r="A7456" t="s">
        <v>33</v>
      </c>
      <c r="B7456">
        <v>2021</v>
      </c>
      <c r="C7456" t="s">
        <v>31</v>
      </c>
      <c r="D7456">
        <v>156</v>
      </c>
      <c r="E7456">
        <v>1</v>
      </c>
      <c r="F7456" s="1">
        <v>44197</v>
      </c>
      <c r="G7456" t="s">
        <v>21</v>
      </c>
      <c r="H7456">
        <v>142.9</v>
      </c>
      <c r="I7456" t="str" cm="1">
        <f t="array" ref="I7456">IFERROR(
INDEX(Category_Map!$B$3:$B$28,
MATCH(TRIM(SUBSTITUTE(SUBSTITUTE(CLEAN(G7456),CHAR(160),""),CHAR(10),"")),
TRIM(SUBSTITUTE(SUBSTITUTE(Category_Map!$A$3:$A$28,CHAR(160),""),CHAR(10),"")),0)),
"Not Found")</f>
        <v>Fuel and Energy</v>
      </c>
      <c r="J7456" t="str">
        <f t="shared" si="116"/>
        <v>Post-COVID</v>
      </c>
    </row>
    <row r="7457" spans="1:10" x14ac:dyDescent="0.35">
      <c r="A7457" t="s">
        <v>33</v>
      </c>
      <c r="B7457">
        <v>2021</v>
      </c>
      <c r="C7457" t="s">
        <v>31</v>
      </c>
      <c r="D7457">
        <v>156</v>
      </c>
      <c r="E7457">
        <v>1</v>
      </c>
      <c r="F7457" s="1">
        <v>44197</v>
      </c>
      <c r="G7457" t="s">
        <v>22</v>
      </c>
      <c r="H7457">
        <v>145.69999999999999</v>
      </c>
      <c r="I7457" t="str" cm="1">
        <f t="array" ref="I7457">IFERROR(
INDEX(Category_Map!$B$3:$B$28,
MATCH(TRIM(SUBSTITUTE(SUBSTITUTE(CLEAN(G7457),CHAR(160),""),CHAR(10),"")),
TRIM(SUBSTITUTE(SUBSTITUTE(Category_Map!$A$3:$A$28,CHAR(160),""),CHAR(10),"")),0)),
"Not Found")</f>
        <v>Household goods and services</v>
      </c>
      <c r="J7457" t="str">
        <f t="shared" si="116"/>
        <v>Post-COVID</v>
      </c>
    </row>
    <row r="7458" spans="1:10" x14ac:dyDescent="0.35">
      <c r="A7458" t="s">
        <v>33</v>
      </c>
      <c r="B7458">
        <v>2021</v>
      </c>
      <c r="C7458" t="s">
        <v>31</v>
      </c>
      <c r="D7458">
        <v>156</v>
      </c>
      <c r="E7458">
        <v>1</v>
      </c>
      <c r="F7458" s="1">
        <v>44197</v>
      </c>
      <c r="G7458" t="s">
        <v>23</v>
      </c>
      <c r="H7458">
        <v>154.1</v>
      </c>
      <c r="I7458" t="str" cm="1">
        <f t="array" ref="I7458">IFERROR(
INDEX(Category_Map!$B$3:$B$28,
MATCH(TRIM(SUBSTITUTE(SUBSTITUTE(CLEAN(G7458),CHAR(160),""),CHAR(10),"")),
TRIM(SUBSTITUTE(SUBSTITUTE(Category_Map!$A$3:$A$28,CHAR(160),""),CHAR(10),"")),0)),
"Not Found")</f>
        <v>Health</v>
      </c>
      <c r="J7458" t="str">
        <f t="shared" si="116"/>
        <v>Post-COVID</v>
      </c>
    </row>
    <row r="7459" spans="1:10" x14ac:dyDescent="0.35">
      <c r="A7459" t="s">
        <v>33</v>
      </c>
      <c r="B7459">
        <v>2021</v>
      </c>
      <c r="C7459" t="s">
        <v>31</v>
      </c>
      <c r="D7459">
        <v>156</v>
      </c>
      <c r="E7459">
        <v>1</v>
      </c>
      <c r="F7459" s="1">
        <v>44197</v>
      </c>
      <c r="G7459" t="s">
        <v>24</v>
      </c>
      <c r="H7459">
        <v>136.9</v>
      </c>
      <c r="I7459" t="str" cm="1">
        <f t="array" ref="I7459">IFERROR(
INDEX(Category_Map!$B$3:$B$28,
MATCH(TRIM(SUBSTITUTE(SUBSTITUTE(CLEAN(G7459),CHAR(160),""),CHAR(10),"")),
TRIM(SUBSTITUTE(SUBSTITUTE(Category_Map!$A$3:$A$28,CHAR(160),""),CHAR(10),"")),0)),
"Not Found")</f>
        <v>Transport &amp; Communication</v>
      </c>
      <c r="J7459" t="str">
        <f t="shared" si="116"/>
        <v>Post-COVID</v>
      </c>
    </row>
    <row r="7460" spans="1:10" x14ac:dyDescent="0.35">
      <c r="A7460" t="s">
        <v>33</v>
      </c>
      <c r="B7460">
        <v>2021</v>
      </c>
      <c r="C7460" t="s">
        <v>31</v>
      </c>
      <c r="D7460">
        <v>156</v>
      </c>
      <c r="E7460">
        <v>1</v>
      </c>
      <c r="F7460" s="1">
        <v>44197</v>
      </c>
      <c r="G7460" t="s">
        <v>25</v>
      </c>
      <c r="H7460">
        <v>145.4</v>
      </c>
      <c r="I7460" t="str" cm="1">
        <f t="array" ref="I7460">IFERROR(
INDEX(Category_Map!$B$3:$B$28,
MATCH(TRIM(SUBSTITUTE(SUBSTITUTE(CLEAN(G7460),CHAR(160),""),CHAR(10),"")),
TRIM(SUBSTITUTE(SUBSTITUTE(Category_Map!$A$3:$A$28,CHAR(160),""),CHAR(10),"")),0)),
"Not Found")</f>
        <v>Recreation and Personal Care</v>
      </c>
      <c r="J7460" t="str">
        <f t="shared" si="116"/>
        <v>Post-COVID</v>
      </c>
    </row>
    <row r="7461" spans="1:10" x14ac:dyDescent="0.35">
      <c r="A7461" t="s">
        <v>33</v>
      </c>
      <c r="B7461">
        <v>2021</v>
      </c>
      <c r="C7461" t="s">
        <v>31</v>
      </c>
      <c r="D7461">
        <v>156</v>
      </c>
      <c r="E7461">
        <v>1</v>
      </c>
      <c r="F7461" s="1">
        <v>44197</v>
      </c>
      <c r="G7461" t="s">
        <v>26</v>
      </c>
      <c r="H7461">
        <v>156.1</v>
      </c>
      <c r="I7461" t="str" cm="1">
        <f t="array" ref="I7461">IFERROR(
INDEX(Category_Map!$B$3:$B$28,
MATCH(TRIM(SUBSTITUTE(SUBSTITUTE(CLEAN(G7461),CHAR(160),""),CHAR(10),"")),
TRIM(SUBSTITUTE(SUBSTITUTE(Category_Map!$A$3:$A$28,CHAR(160),""),CHAR(10),"")),0)),
"Not Found")</f>
        <v>Education</v>
      </c>
      <c r="J7461" t="str">
        <f t="shared" si="116"/>
        <v>Post-COVID</v>
      </c>
    </row>
    <row r="7462" spans="1:10" x14ac:dyDescent="0.35">
      <c r="A7462" t="s">
        <v>33</v>
      </c>
      <c r="B7462">
        <v>2021</v>
      </c>
      <c r="C7462" t="s">
        <v>31</v>
      </c>
      <c r="D7462">
        <v>156</v>
      </c>
      <c r="E7462">
        <v>1</v>
      </c>
      <c r="F7462" s="1">
        <v>44197</v>
      </c>
      <c r="G7462" t="s">
        <v>27</v>
      </c>
      <c r="H7462">
        <v>157.69999999999999</v>
      </c>
      <c r="I7462" t="str" cm="1">
        <f t="array" ref="I7462">IFERROR(
INDEX(Category_Map!$B$3:$B$28,
MATCH(TRIM(SUBSTITUTE(SUBSTITUTE(CLEAN(G7462),CHAR(160),""),CHAR(10),"")),
TRIM(SUBSTITUTE(SUBSTITUTE(Category_Map!$A$3:$A$28,CHAR(160),""),CHAR(10),"")),0)),
"Not Found")</f>
        <v>Personal care and effects</v>
      </c>
      <c r="J7462" t="str">
        <f t="shared" si="116"/>
        <v>Post-COVID</v>
      </c>
    </row>
    <row r="7463" spans="1:10" x14ac:dyDescent="0.35">
      <c r="A7463" t="s">
        <v>33</v>
      </c>
      <c r="B7463">
        <v>2021</v>
      </c>
      <c r="C7463" t="s">
        <v>31</v>
      </c>
      <c r="D7463">
        <v>156</v>
      </c>
      <c r="E7463">
        <v>1</v>
      </c>
      <c r="F7463" s="1">
        <v>44197</v>
      </c>
      <c r="G7463" t="s">
        <v>28</v>
      </c>
      <c r="H7463">
        <v>147.6</v>
      </c>
      <c r="I7463" t="str" cm="1">
        <f t="array" ref="I7463">IFERROR(
INDEX(Category_Map!$B$3:$B$28,
MATCH(TRIM(SUBSTITUTE(SUBSTITUTE(CLEAN(G7463),CHAR(160),""),CHAR(10),"")),
TRIM(SUBSTITUTE(SUBSTITUTE(Category_Map!$A$3:$A$28,CHAR(160),""),CHAR(10),"")),0)),
"Not Found")</f>
        <v>Miscellaneous</v>
      </c>
      <c r="J7463" t="str">
        <f t="shared" si="116"/>
        <v>Post-COVID</v>
      </c>
    </row>
    <row r="7464" spans="1:10" x14ac:dyDescent="0.35">
      <c r="A7464" t="s">
        <v>34</v>
      </c>
      <c r="B7464">
        <v>2021</v>
      </c>
      <c r="C7464" t="s">
        <v>31</v>
      </c>
      <c r="D7464">
        <v>157.30000000000001</v>
      </c>
      <c r="E7464">
        <v>1</v>
      </c>
      <c r="F7464" s="1">
        <v>44197</v>
      </c>
      <c r="G7464" t="s">
        <v>3</v>
      </c>
      <c r="H7464">
        <v>144.9</v>
      </c>
      <c r="I7464" t="str" cm="1">
        <f t="array" ref="I7464">IFERROR(
INDEX(Category_Map!$B$3:$B$28,
MATCH(TRIM(SUBSTITUTE(SUBSTITUTE(CLEAN(G7464),CHAR(160),""),CHAR(10),"")),
TRIM(SUBSTITUTE(SUBSTITUTE(Category_Map!$A$3:$A$28,CHAR(160),""),CHAR(10),"")),0)),
"Not Found")</f>
        <v>Food</v>
      </c>
      <c r="J7464" t="str">
        <f t="shared" si="116"/>
        <v>Post-COVID</v>
      </c>
    </row>
    <row r="7465" spans="1:10" x14ac:dyDescent="0.35">
      <c r="A7465" t="s">
        <v>34</v>
      </c>
      <c r="B7465">
        <v>2021</v>
      </c>
      <c r="C7465" t="s">
        <v>31</v>
      </c>
      <c r="D7465">
        <v>157.30000000000001</v>
      </c>
      <c r="E7465">
        <v>1</v>
      </c>
      <c r="F7465" s="1">
        <v>44197</v>
      </c>
      <c r="G7465" t="s">
        <v>4</v>
      </c>
      <c r="H7465">
        <v>190.1</v>
      </c>
      <c r="I7465" t="str" cm="1">
        <f t="array" ref="I7465">IFERROR(
INDEX(Category_Map!$B$3:$B$28,
MATCH(TRIM(SUBSTITUTE(SUBSTITUTE(CLEAN(G7465),CHAR(160),""),CHAR(10),"")),
TRIM(SUBSTITUTE(SUBSTITUTE(Category_Map!$A$3:$A$28,CHAR(160),""),CHAR(10),"")),0)),
"Not Found")</f>
        <v>Food</v>
      </c>
      <c r="J7465" t="str">
        <f t="shared" si="116"/>
        <v>Post-COVID</v>
      </c>
    </row>
    <row r="7466" spans="1:10" x14ac:dyDescent="0.35">
      <c r="A7466" t="s">
        <v>34</v>
      </c>
      <c r="B7466">
        <v>2021</v>
      </c>
      <c r="C7466" t="s">
        <v>31</v>
      </c>
      <c r="D7466">
        <v>157.30000000000001</v>
      </c>
      <c r="E7466">
        <v>1</v>
      </c>
      <c r="F7466" s="1">
        <v>44197</v>
      </c>
      <c r="G7466" t="s">
        <v>5</v>
      </c>
      <c r="H7466">
        <v>175.3</v>
      </c>
      <c r="I7466" t="str" cm="1">
        <f t="array" ref="I7466">IFERROR(
INDEX(Category_Map!$B$3:$B$28,
MATCH(TRIM(SUBSTITUTE(SUBSTITUTE(CLEAN(G7466),CHAR(160),""),CHAR(10),"")),
TRIM(SUBSTITUTE(SUBSTITUTE(Category_Map!$A$3:$A$28,CHAR(160),""),CHAR(10),"")),0)),
"Not Found")</f>
        <v>Food</v>
      </c>
      <c r="J7466" t="str">
        <f t="shared" si="116"/>
        <v>Post-COVID</v>
      </c>
    </row>
    <row r="7467" spans="1:10" x14ac:dyDescent="0.35">
      <c r="A7467" t="s">
        <v>34</v>
      </c>
      <c r="B7467">
        <v>2021</v>
      </c>
      <c r="C7467" t="s">
        <v>31</v>
      </c>
      <c r="D7467">
        <v>157.30000000000001</v>
      </c>
      <c r="E7467">
        <v>1</v>
      </c>
      <c r="F7467" s="1">
        <v>44197</v>
      </c>
      <c r="G7467" t="s">
        <v>6</v>
      </c>
      <c r="H7467">
        <v>154.1</v>
      </c>
      <c r="I7467" t="str" cm="1">
        <f t="array" ref="I7467">IFERROR(
INDEX(Category_Map!$B$3:$B$28,
MATCH(TRIM(SUBSTITUTE(SUBSTITUTE(CLEAN(G7467),CHAR(160),""),CHAR(10),"")),
TRIM(SUBSTITUTE(SUBSTITUTE(Category_Map!$A$3:$A$28,CHAR(160),""),CHAR(10),"")),0)),
"Not Found")</f>
        <v>Food</v>
      </c>
      <c r="J7467" t="str">
        <f t="shared" si="116"/>
        <v>Post-COVID</v>
      </c>
    </row>
    <row r="7468" spans="1:10" x14ac:dyDescent="0.35">
      <c r="A7468" t="s">
        <v>34</v>
      </c>
      <c r="B7468">
        <v>2021</v>
      </c>
      <c r="C7468" t="s">
        <v>31</v>
      </c>
      <c r="D7468">
        <v>157.30000000000001</v>
      </c>
      <c r="E7468">
        <v>1</v>
      </c>
      <c r="F7468" s="1">
        <v>44197</v>
      </c>
      <c r="G7468" t="s">
        <v>7</v>
      </c>
      <c r="H7468">
        <v>150.9</v>
      </c>
      <c r="I7468" t="str" cm="1">
        <f t="array" ref="I7468">IFERROR(
INDEX(Category_Map!$B$3:$B$28,
MATCH(TRIM(SUBSTITUTE(SUBSTITUTE(CLEAN(G7468),CHAR(160),""),CHAR(10),"")),
TRIM(SUBSTITUTE(SUBSTITUTE(Category_Map!$A$3:$A$28,CHAR(160),""),CHAR(10),"")),0)),
"Not Found")</f>
        <v>Food</v>
      </c>
      <c r="J7468" t="str">
        <f t="shared" si="116"/>
        <v>Post-COVID</v>
      </c>
    </row>
    <row r="7469" spans="1:10" x14ac:dyDescent="0.35">
      <c r="A7469" t="s">
        <v>34</v>
      </c>
      <c r="B7469">
        <v>2021</v>
      </c>
      <c r="C7469" t="s">
        <v>31</v>
      </c>
      <c r="D7469">
        <v>157.30000000000001</v>
      </c>
      <c r="E7469">
        <v>1</v>
      </c>
      <c r="F7469" s="1">
        <v>44197</v>
      </c>
      <c r="G7469" t="s">
        <v>8</v>
      </c>
      <c r="H7469">
        <v>149.6</v>
      </c>
      <c r="I7469" t="str" cm="1">
        <f t="array" ref="I7469">IFERROR(
INDEX(Category_Map!$B$3:$B$28,
MATCH(TRIM(SUBSTITUTE(SUBSTITUTE(CLEAN(G7469),CHAR(160),""),CHAR(10),"")),
TRIM(SUBSTITUTE(SUBSTITUTE(Category_Map!$A$3:$A$28,CHAR(160),""),CHAR(10),"")),0)),
"Not Found")</f>
        <v>Food</v>
      </c>
      <c r="J7469" t="str">
        <f t="shared" si="116"/>
        <v>Post-COVID</v>
      </c>
    </row>
    <row r="7470" spans="1:10" x14ac:dyDescent="0.35">
      <c r="A7470" t="s">
        <v>34</v>
      </c>
      <c r="B7470">
        <v>2021</v>
      </c>
      <c r="C7470" t="s">
        <v>31</v>
      </c>
      <c r="D7470">
        <v>157.30000000000001</v>
      </c>
      <c r="E7470">
        <v>1</v>
      </c>
      <c r="F7470" s="1">
        <v>44197</v>
      </c>
      <c r="G7470" t="s">
        <v>9</v>
      </c>
      <c r="H7470">
        <v>194.2</v>
      </c>
      <c r="I7470" t="str" cm="1">
        <f t="array" ref="I7470">IFERROR(
INDEX(Category_Map!$B$3:$B$28,
MATCH(TRIM(SUBSTITUTE(SUBSTITUTE(CLEAN(G7470),CHAR(160),""),CHAR(10),"")),
TRIM(SUBSTITUTE(SUBSTITUTE(Category_Map!$A$3:$A$28,CHAR(160),""),CHAR(10),"")),0)),
"Not Found")</f>
        <v>Food</v>
      </c>
      <c r="J7470" t="str">
        <f t="shared" si="116"/>
        <v>Post-COVID</v>
      </c>
    </row>
    <row r="7471" spans="1:10" x14ac:dyDescent="0.35">
      <c r="A7471" t="s">
        <v>34</v>
      </c>
      <c r="B7471">
        <v>2021</v>
      </c>
      <c r="C7471" t="s">
        <v>31</v>
      </c>
      <c r="D7471">
        <v>157.30000000000001</v>
      </c>
      <c r="E7471">
        <v>1</v>
      </c>
      <c r="F7471" s="1">
        <v>44197</v>
      </c>
      <c r="G7471" t="s">
        <v>10</v>
      </c>
      <c r="H7471">
        <v>160.4</v>
      </c>
      <c r="I7471" t="str" cm="1">
        <f t="array" ref="I7471">IFERROR(
INDEX(Category_Map!$B$3:$B$28,
MATCH(TRIM(SUBSTITUTE(SUBSTITUTE(CLEAN(G7471),CHAR(160),""),CHAR(10),"")),
TRIM(SUBSTITUTE(SUBSTITUTE(Category_Map!$A$3:$A$28,CHAR(160),""),CHAR(10),"")),0)),
"Not Found")</f>
        <v>Food</v>
      </c>
      <c r="J7471" t="str">
        <f t="shared" si="116"/>
        <v>Post-COVID</v>
      </c>
    </row>
    <row r="7472" spans="1:10" x14ac:dyDescent="0.35">
      <c r="A7472" t="s">
        <v>34</v>
      </c>
      <c r="B7472">
        <v>2021</v>
      </c>
      <c r="C7472" t="s">
        <v>31</v>
      </c>
      <c r="D7472">
        <v>157.30000000000001</v>
      </c>
      <c r="E7472">
        <v>1</v>
      </c>
      <c r="F7472" s="1">
        <v>44197</v>
      </c>
      <c r="G7472" t="s">
        <v>11</v>
      </c>
      <c r="H7472">
        <v>114.6</v>
      </c>
      <c r="I7472" t="str" cm="1">
        <f t="array" ref="I7472">IFERROR(
INDEX(Category_Map!$B$3:$B$28,
MATCH(TRIM(SUBSTITUTE(SUBSTITUTE(CLEAN(G7472),CHAR(160),""),CHAR(10),"")),
TRIM(SUBSTITUTE(SUBSTITUTE(Category_Map!$A$3:$A$28,CHAR(160),""),CHAR(10),"")),0)),
"Not Found")</f>
        <v>Food</v>
      </c>
      <c r="J7472" t="str">
        <f t="shared" si="116"/>
        <v>Post-COVID</v>
      </c>
    </row>
    <row r="7473" spans="1:10" x14ac:dyDescent="0.35">
      <c r="A7473" t="s">
        <v>34</v>
      </c>
      <c r="B7473">
        <v>2021</v>
      </c>
      <c r="C7473" t="s">
        <v>31</v>
      </c>
      <c r="D7473">
        <v>157.30000000000001</v>
      </c>
      <c r="E7473">
        <v>1</v>
      </c>
      <c r="F7473" s="1">
        <v>44197</v>
      </c>
      <c r="G7473" t="s">
        <v>12</v>
      </c>
      <c r="H7473">
        <v>164</v>
      </c>
      <c r="I7473" t="str" cm="1">
        <f t="array" ref="I7473">IFERROR(
INDEX(Category_Map!$B$3:$B$28,
MATCH(TRIM(SUBSTITUTE(SUBSTITUTE(CLEAN(G7473),CHAR(160),""),CHAR(10),"")),
TRIM(SUBSTITUTE(SUBSTITUTE(Category_Map!$A$3:$A$28,CHAR(160),""),CHAR(10),"")),0)),
"Not Found")</f>
        <v>Food</v>
      </c>
      <c r="J7473" t="str">
        <f t="shared" si="116"/>
        <v>Post-COVID</v>
      </c>
    </row>
    <row r="7474" spans="1:10" x14ac:dyDescent="0.35">
      <c r="A7474" t="s">
        <v>34</v>
      </c>
      <c r="B7474">
        <v>2021</v>
      </c>
      <c r="C7474" t="s">
        <v>31</v>
      </c>
      <c r="D7474">
        <v>157.30000000000001</v>
      </c>
      <c r="E7474">
        <v>1</v>
      </c>
      <c r="F7474" s="1">
        <v>44197</v>
      </c>
      <c r="G7474" t="s">
        <v>13</v>
      </c>
      <c r="H7474">
        <v>151.80000000000001</v>
      </c>
      <c r="I7474" t="str" cm="1">
        <f t="array" ref="I7474">IFERROR(
INDEX(Category_Map!$B$3:$B$28,
MATCH(TRIM(SUBSTITUTE(SUBSTITUTE(CLEAN(G7474),CHAR(160),""),CHAR(10),"")),
TRIM(SUBSTITUTE(SUBSTITUTE(Category_Map!$A$3:$A$28,CHAR(160),""),CHAR(10),"")),0)),
"Not Found")</f>
        <v>Food and beverages</v>
      </c>
      <c r="J7474" t="str">
        <f t="shared" si="116"/>
        <v>Post-COVID</v>
      </c>
    </row>
    <row r="7475" spans="1:10" x14ac:dyDescent="0.35">
      <c r="A7475" t="s">
        <v>34</v>
      </c>
      <c r="B7475">
        <v>2021</v>
      </c>
      <c r="C7475" t="s">
        <v>31</v>
      </c>
      <c r="D7475">
        <v>157.30000000000001</v>
      </c>
      <c r="E7475">
        <v>1</v>
      </c>
      <c r="F7475" s="1">
        <v>44197</v>
      </c>
      <c r="G7475" t="s">
        <v>14</v>
      </c>
      <c r="H7475">
        <v>165.6</v>
      </c>
      <c r="I7475" t="str" cm="1">
        <f t="array" ref="I7475">IFERROR(
INDEX(Category_Map!$B$3:$B$28,
MATCH(TRIM(SUBSTITUTE(SUBSTITUTE(CLEAN(G7475),CHAR(160),""),CHAR(10),"")),
TRIM(SUBSTITUTE(SUBSTITUTE(Category_Map!$A$3:$A$28,CHAR(160),""),CHAR(10),"")),0)),
"Not Found")</f>
        <v>Food and beverages</v>
      </c>
      <c r="J7475" t="str">
        <f t="shared" si="116"/>
        <v>Post-COVID</v>
      </c>
    </row>
    <row r="7476" spans="1:10" x14ac:dyDescent="0.35">
      <c r="A7476" t="s">
        <v>34</v>
      </c>
      <c r="B7476">
        <v>2021</v>
      </c>
      <c r="C7476" t="s">
        <v>31</v>
      </c>
      <c r="D7476">
        <v>157.30000000000001</v>
      </c>
      <c r="E7476">
        <v>1</v>
      </c>
      <c r="F7476" s="1">
        <v>44197</v>
      </c>
      <c r="G7476" t="s">
        <v>15</v>
      </c>
      <c r="H7476">
        <v>161</v>
      </c>
      <c r="I7476" t="str" cm="1">
        <f t="array" ref="I7476">IFERROR(
INDEX(Category_Map!$B$3:$B$28,
MATCH(TRIM(SUBSTITUTE(SUBSTITUTE(CLEAN(G7476),CHAR(160),""),CHAR(10),"")),
TRIM(SUBSTITUTE(SUBSTITUTE(Category_Map!$A$3:$A$28,CHAR(160),""),CHAR(10),"")),0)),
"Not Found")</f>
        <v>Food and beverages</v>
      </c>
      <c r="J7476" t="str">
        <f t="shared" si="116"/>
        <v>Post-COVID</v>
      </c>
    </row>
    <row r="7477" spans="1:10" x14ac:dyDescent="0.35">
      <c r="A7477" t="s">
        <v>34</v>
      </c>
      <c r="B7477">
        <v>2021</v>
      </c>
      <c r="C7477" t="s">
        <v>31</v>
      </c>
      <c r="D7477">
        <v>157.30000000000001</v>
      </c>
      <c r="E7477">
        <v>1</v>
      </c>
      <c r="F7477" s="1">
        <v>44197</v>
      </c>
      <c r="G7477" t="s">
        <v>16</v>
      </c>
      <c r="H7477">
        <v>186.5</v>
      </c>
      <c r="I7477" t="str" cm="1">
        <f t="array" ref="I7477">IFERROR(
INDEX(Category_Map!$B$3:$B$28,
MATCH(TRIM(SUBSTITUTE(SUBSTITUTE(CLEAN(G7477),CHAR(160),""),CHAR(10),"")),
TRIM(SUBSTITUTE(SUBSTITUTE(Category_Map!$A$3:$A$28,CHAR(160),""),CHAR(10),"")),0)),
"Not Found")</f>
        <v>Miscellaneous</v>
      </c>
      <c r="J7477" t="str">
        <f t="shared" si="116"/>
        <v>Post-COVID</v>
      </c>
    </row>
    <row r="7478" spans="1:10" x14ac:dyDescent="0.35">
      <c r="A7478" t="s">
        <v>34</v>
      </c>
      <c r="B7478">
        <v>2021</v>
      </c>
      <c r="C7478" t="s">
        <v>31</v>
      </c>
      <c r="D7478">
        <v>157.30000000000001</v>
      </c>
      <c r="E7478">
        <v>1</v>
      </c>
      <c r="F7478" s="1">
        <v>44197</v>
      </c>
      <c r="G7478" t="s">
        <v>17</v>
      </c>
      <c r="H7478">
        <v>155.5</v>
      </c>
      <c r="I7478" t="str" cm="1">
        <f t="array" ref="I7478">IFERROR(
INDEX(Category_Map!$B$3:$B$28,
MATCH(TRIM(SUBSTITUTE(SUBSTITUTE(CLEAN(G7478),CHAR(160),""),CHAR(10),"")),
TRIM(SUBSTITUTE(SUBSTITUTE(Category_Map!$A$3:$A$28,CHAR(160),""),CHAR(10),"")),0)),
"Not Found")</f>
        <v>Clothing and Footwear</v>
      </c>
      <c r="J7478" t="str">
        <f t="shared" si="116"/>
        <v>Post-COVID</v>
      </c>
    </row>
    <row r="7479" spans="1:10" x14ac:dyDescent="0.35">
      <c r="A7479" t="s">
        <v>34</v>
      </c>
      <c r="B7479">
        <v>2021</v>
      </c>
      <c r="C7479" t="s">
        <v>31</v>
      </c>
      <c r="D7479">
        <v>157.30000000000001</v>
      </c>
      <c r="E7479">
        <v>1</v>
      </c>
      <c r="F7479" s="1">
        <v>44197</v>
      </c>
      <c r="G7479" t="s">
        <v>18</v>
      </c>
      <c r="H7479">
        <v>146.1</v>
      </c>
      <c r="I7479" t="str" cm="1">
        <f t="array" ref="I7479">IFERROR(
INDEX(Category_Map!$B$3:$B$28,
MATCH(TRIM(SUBSTITUTE(SUBSTITUTE(CLEAN(G7479),CHAR(160),""),CHAR(10),"")),
TRIM(SUBSTITUTE(SUBSTITUTE(Category_Map!$A$3:$A$28,CHAR(160),""),CHAR(10),"")),0)),
"Not Found")</f>
        <v>Clothing and Footwear</v>
      </c>
      <c r="J7479" t="str">
        <f t="shared" si="116"/>
        <v>Post-COVID</v>
      </c>
    </row>
    <row r="7480" spans="1:10" x14ac:dyDescent="0.35">
      <c r="A7480" t="s">
        <v>34</v>
      </c>
      <c r="B7480">
        <v>2021</v>
      </c>
      <c r="C7480" t="s">
        <v>31</v>
      </c>
      <c r="D7480">
        <v>157.30000000000001</v>
      </c>
      <c r="E7480">
        <v>1</v>
      </c>
      <c r="F7480" s="1">
        <v>44197</v>
      </c>
      <c r="G7480" t="s">
        <v>19</v>
      </c>
      <c r="H7480">
        <v>154.19999999999999</v>
      </c>
      <c r="I7480" t="str" cm="1">
        <f t="array" ref="I7480">IFERROR(
INDEX(Category_Map!$B$3:$B$28,
MATCH(TRIM(SUBSTITUTE(SUBSTITUTE(CLEAN(G7480),CHAR(160),""),CHAR(10),"")),
TRIM(SUBSTITUTE(SUBSTITUTE(Category_Map!$A$3:$A$28,CHAR(160),""),CHAR(10),"")),0)),
"Not Found")</f>
        <v>Clothing and Footwear</v>
      </c>
      <c r="J7480" t="str">
        <f t="shared" si="116"/>
        <v>Post-COVID</v>
      </c>
    </row>
    <row r="7481" spans="1:10" x14ac:dyDescent="0.35">
      <c r="A7481" t="s">
        <v>34</v>
      </c>
      <c r="B7481">
        <v>2021</v>
      </c>
      <c r="C7481" t="s">
        <v>31</v>
      </c>
      <c r="D7481">
        <v>157.30000000000001</v>
      </c>
      <c r="E7481">
        <v>1</v>
      </c>
      <c r="F7481" s="1">
        <v>44197</v>
      </c>
      <c r="G7481" t="s">
        <v>20</v>
      </c>
      <c r="H7481">
        <v>157.69999999999999</v>
      </c>
      <c r="I7481" t="str" cm="1">
        <f t="array" ref="I7481">IFERROR(
INDEX(Category_Map!$B$3:$B$28,
MATCH(TRIM(SUBSTITUTE(SUBSTITUTE(CLEAN(G7481),CHAR(160),""),CHAR(10),"")),
TRIM(SUBSTITUTE(SUBSTITUTE(Category_Map!$A$3:$A$28,CHAR(160),""),CHAR(10),"")),0)),
"Not Found")</f>
        <v>Housing and Utilities</v>
      </c>
      <c r="J7481" t="str">
        <f t="shared" si="116"/>
        <v>Post-COVID</v>
      </c>
    </row>
    <row r="7482" spans="1:10" x14ac:dyDescent="0.35">
      <c r="A7482" t="s">
        <v>34</v>
      </c>
      <c r="B7482">
        <v>2021</v>
      </c>
      <c r="C7482" t="s">
        <v>31</v>
      </c>
      <c r="D7482">
        <v>157.30000000000001</v>
      </c>
      <c r="E7482">
        <v>1</v>
      </c>
      <c r="F7482" s="1">
        <v>44197</v>
      </c>
      <c r="G7482" t="s">
        <v>21</v>
      </c>
      <c r="H7482">
        <v>147.9</v>
      </c>
      <c r="I7482" t="str" cm="1">
        <f t="array" ref="I7482">IFERROR(
INDEX(Category_Map!$B$3:$B$28,
MATCH(TRIM(SUBSTITUTE(SUBSTITUTE(CLEAN(G7482),CHAR(160),""),CHAR(10),"")),
TRIM(SUBSTITUTE(SUBSTITUTE(Category_Map!$A$3:$A$28,CHAR(160),""),CHAR(10),"")),0)),
"Not Found")</f>
        <v>Fuel and Energy</v>
      </c>
      <c r="J7482" t="str">
        <f t="shared" si="116"/>
        <v>Post-COVID</v>
      </c>
    </row>
    <row r="7483" spans="1:10" x14ac:dyDescent="0.35">
      <c r="A7483" t="s">
        <v>34</v>
      </c>
      <c r="B7483">
        <v>2021</v>
      </c>
      <c r="C7483" t="s">
        <v>31</v>
      </c>
      <c r="D7483">
        <v>157.30000000000001</v>
      </c>
      <c r="E7483">
        <v>1</v>
      </c>
      <c r="F7483" s="1">
        <v>44197</v>
      </c>
      <c r="G7483" t="s">
        <v>22</v>
      </c>
      <c r="H7483">
        <v>150</v>
      </c>
      <c r="I7483" t="str" cm="1">
        <f t="array" ref="I7483">IFERROR(
INDEX(Category_Map!$B$3:$B$28,
MATCH(TRIM(SUBSTITUTE(SUBSTITUTE(CLEAN(G7483),CHAR(160),""),CHAR(10),"")),
TRIM(SUBSTITUTE(SUBSTITUTE(Category_Map!$A$3:$A$28,CHAR(160),""),CHAR(10),"")),0)),
"Not Found")</f>
        <v>Household goods and services</v>
      </c>
      <c r="J7483" t="str">
        <f t="shared" si="116"/>
        <v>Post-COVID</v>
      </c>
    </row>
    <row r="7484" spans="1:10" x14ac:dyDescent="0.35">
      <c r="A7484" t="s">
        <v>34</v>
      </c>
      <c r="B7484">
        <v>2021</v>
      </c>
      <c r="C7484" t="s">
        <v>31</v>
      </c>
      <c r="D7484">
        <v>157.30000000000001</v>
      </c>
      <c r="E7484">
        <v>1</v>
      </c>
      <c r="F7484" s="1">
        <v>44197</v>
      </c>
      <c r="G7484" t="s">
        <v>23</v>
      </c>
      <c r="H7484">
        <v>159.30000000000001</v>
      </c>
      <c r="I7484" t="str" cm="1">
        <f t="array" ref="I7484">IFERROR(
INDEX(Category_Map!$B$3:$B$28,
MATCH(TRIM(SUBSTITUTE(SUBSTITUTE(CLEAN(G7484),CHAR(160),""),CHAR(10),"")),
TRIM(SUBSTITUTE(SUBSTITUTE(Category_Map!$A$3:$A$28,CHAR(160),""),CHAR(10),"")),0)),
"Not Found")</f>
        <v>Health</v>
      </c>
      <c r="J7484" t="str">
        <f t="shared" si="116"/>
        <v>Post-COVID</v>
      </c>
    </row>
    <row r="7485" spans="1:10" x14ac:dyDescent="0.35">
      <c r="A7485" t="s">
        <v>34</v>
      </c>
      <c r="B7485">
        <v>2021</v>
      </c>
      <c r="C7485" t="s">
        <v>31</v>
      </c>
      <c r="D7485">
        <v>157.30000000000001</v>
      </c>
      <c r="E7485">
        <v>1</v>
      </c>
      <c r="F7485" s="1">
        <v>44197</v>
      </c>
      <c r="G7485" t="s">
        <v>24</v>
      </c>
      <c r="H7485">
        <v>141.9</v>
      </c>
      <c r="I7485" t="str" cm="1">
        <f t="array" ref="I7485">IFERROR(
INDEX(Category_Map!$B$3:$B$28,
MATCH(TRIM(SUBSTITUTE(SUBSTITUTE(CLEAN(G7485),CHAR(160),""),CHAR(10),"")),
TRIM(SUBSTITUTE(SUBSTITUTE(Category_Map!$A$3:$A$28,CHAR(160),""),CHAR(10),"")),0)),
"Not Found")</f>
        <v>Transport &amp; Communication</v>
      </c>
      <c r="J7485" t="str">
        <f t="shared" si="116"/>
        <v>Post-COVID</v>
      </c>
    </row>
    <row r="7486" spans="1:10" x14ac:dyDescent="0.35">
      <c r="A7486" t="s">
        <v>34</v>
      </c>
      <c r="B7486">
        <v>2021</v>
      </c>
      <c r="C7486" t="s">
        <v>31</v>
      </c>
      <c r="D7486">
        <v>157.30000000000001</v>
      </c>
      <c r="E7486">
        <v>1</v>
      </c>
      <c r="F7486" s="1">
        <v>44197</v>
      </c>
      <c r="G7486" t="s">
        <v>25</v>
      </c>
      <c r="H7486">
        <v>149.6</v>
      </c>
      <c r="I7486" t="str" cm="1">
        <f t="array" ref="I7486">IFERROR(
INDEX(Category_Map!$B$3:$B$28,
MATCH(TRIM(SUBSTITUTE(SUBSTITUTE(CLEAN(G7486),CHAR(160),""),CHAR(10),"")),
TRIM(SUBSTITUTE(SUBSTITUTE(Category_Map!$A$3:$A$28,CHAR(160),""),CHAR(10),"")),0)),
"Not Found")</f>
        <v>Recreation and Personal Care</v>
      </c>
      <c r="J7486" t="str">
        <f t="shared" si="116"/>
        <v>Post-COVID</v>
      </c>
    </row>
    <row r="7487" spans="1:10" x14ac:dyDescent="0.35">
      <c r="A7487" t="s">
        <v>34</v>
      </c>
      <c r="B7487">
        <v>2021</v>
      </c>
      <c r="C7487" t="s">
        <v>31</v>
      </c>
      <c r="D7487">
        <v>157.30000000000001</v>
      </c>
      <c r="E7487">
        <v>1</v>
      </c>
      <c r="F7487" s="1">
        <v>44197</v>
      </c>
      <c r="G7487" t="s">
        <v>26</v>
      </c>
      <c r="H7487">
        <v>159.19999999999999</v>
      </c>
      <c r="I7487" t="str" cm="1">
        <f t="array" ref="I7487">IFERROR(
INDEX(Category_Map!$B$3:$B$28,
MATCH(TRIM(SUBSTITUTE(SUBSTITUTE(CLEAN(G7487),CHAR(160),""),CHAR(10),"")),
TRIM(SUBSTITUTE(SUBSTITUTE(Category_Map!$A$3:$A$28,CHAR(160),""),CHAR(10),"")),0)),
"Not Found")</f>
        <v>Education</v>
      </c>
      <c r="J7487" t="str">
        <f t="shared" si="116"/>
        <v>Post-COVID</v>
      </c>
    </row>
    <row r="7488" spans="1:10" x14ac:dyDescent="0.35">
      <c r="A7488" t="s">
        <v>34</v>
      </c>
      <c r="B7488">
        <v>2021</v>
      </c>
      <c r="C7488" t="s">
        <v>31</v>
      </c>
      <c r="D7488">
        <v>157.30000000000001</v>
      </c>
      <c r="E7488">
        <v>1</v>
      </c>
      <c r="F7488" s="1">
        <v>44197</v>
      </c>
      <c r="G7488" t="s">
        <v>27</v>
      </c>
      <c r="H7488">
        <v>156.80000000000001</v>
      </c>
      <c r="I7488" t="str" cm="1">
        <f t="array" ref="I7488">IFERROR(
INDEX(Category_Map!$B$3:$B$28,
MATCH(TRIM(SUBSTITUTE(SUBSTITUTE(CLEAN(G7488),CHAR(160),""),CHAR(10),"")),
TRIM(SUBSTITUTE(SUBSTITUTE(Category_Map!$A$3:$A$28,CHAR(160),""),CHAR(10),"")),0)),
"Not Found")</f>
        <v>Personal care and effects</v>
      </c>
      <c r="J7488" t="str">
        <f t="shared" si="116"/>
        <v>Post-COVID</v>
      </c>
    </row>
    <row r="7489" spans="1:10" x14ac:dyDescent="0.35">
      <c r="A7489" t="s">
        <v>34</v>
      </c>
      <c r="B7489">
        <v>2021</v>
      </c>
      <c r="C7489" t="s">
        <v>31</v>
      </c>
      <c r="D7489">
        <v>157.30000000000001</v>
      </c>
      <c r="E7489">
        <v>1</v>
      </c>
      <c r="F7489" s="1">
        <v>44197</v>
      </c>
      <c r="G7489" t="s">
        <v>28</v>
      </c>
      <c r="H7489">
        <v>151.9</v>
      </c>
      <c r="I7489" t="str" cm="1">
        <f t="array" ref="I7489">IFERROR(
INDEX(Category_Map!$B$3:$B$28,
MATCH(TRIM(SUBSTITUTE(SUBSTITUTE(CLEAN(G7489),CHAR(160),""),CHAR(10),"")),
TRIM(SUBSTITUTE(SUBSTITUTE(Category_Map!$A$3:$A$28,CHAR(160),""),CHAR(10),"")),0)),
"Not Found")</f>
        <v>Miscellaneous</v>
      </c>
      <c r="J7489" t="str">
        <f t="shared" si="116"/>
        <v>Post-COVID</v>
      </c>
    </row>
    <row r="7490" spans="1:10" x14ac:dyDescent="0.35">
      <c r="A7490" t="s">
        <v>30</v>
      </c>
      <c r="B7490">
        <v>2021</v>
      </c>
      <c r="C7490" t="s">
        <v>35</v>
      </c>
      <c r="D7490">
        <v>156.69999999999999</v>
      </c>
      <c r="E7490">
        <v>2</v>
      </c>
      <c r="F7490" s="1">
        <v>44228</v>
      </c>
      <c r="G7490" t="s">
        <v>3</v>
      </c>
      <c r="H7490">
        <v>142.80000000000001</v>
      </c>
      <c r="I7490" t="str" cm="1">
        <f t="array" ref="I7490">IFERROR(
INDEX(Category_Map!$B$3:$B$28,
MATCH(TRIM(SUBSTITUTE(SUBSTITUTE(CLEAN(G7490),CHAR(160),""),CHAR(10),"")),
TRIM(SUBSTITUTE(SUBSTITUTE(Category_Map!$A$3:$A$28,CHAR(160),""),CHAR(10),"")),0)),
"Not Found")</f>
        <v>Food</v>
      </c>
      <c r="J7490" t="str">
        <f t="shared" ref="J7490:J7553" si="117">IF(F7490 &lt; DATE(2020,3,1), "Pre-COVID", "Post-COVID")</f>
        <v>Post-COVID</v>
      </c>
    </row>
    <row r="7491" spans="1:10" x14ac:dyDescent="0.35">
      <c r="A7491" t="s">
        <v>30</v>
      </c>
      <c r="B7491">
        <v>2021</v>
      </c>
      <c r="C7491" t="s">
        <v>35</v>
      </c>
      <c r="D7491">
        <v>156.69999999999999</v>
      </c>
      <c r="E7491">
        <v>2</v>
      </c>
      <c r="F7491" s="1">
        <v>44228</v>
      </c>
      <c r="G7491" t="s">
        <v>4</v>
      </c>
      <c r="H7491">
        <v>184</v>
      </c>
      <c r="I7491" t="str" cm="1">
        <f t="array" ref="I7491">IFERROR(
INDEX(Category_Map!$B$3:$B$28,
MATCH(TRIM(SUBSTITUTE(SUBSTITUTE(CLEAN(G7491),CHAR(160),""),CHAR(10),"")),
TRIM(SUBSTITUTE(SUBSTITUTE(Category_Map!$A$3:$A$28,CHAR(160),""),CHAR(10),"")),0)),
"Not Found")</f>
        <v>Food</v>
      </c>
      <c r="J7491" t="str">
        <f t="shared" si="117"/>
        <v>Post-COVID</v>
      </c>
    </row>
    <row r="7492" spans="1:10" x14ac:dyDescent="0.35">
      <c r="A7492" t="s">
        <v>30</v>
      </c>
      <c r="B7492">
        <v>2021</v>
      </c>
      <c r="C7492" t="s">
        <v>35</v>
      </c>
      <c r="D7492">
        <v>156.69999999999999</v>
      </c>
      <c r="E7492">
        <v>2</v>
      </c>
      <c r="F7492" s="1">
        <v>44228</v>
      </c>
      <c r="G7492" t="s">
        <v>5</v>
      </c>
      <c r="H7492">
        <v>168</v>
      </c>
      <c r="I7492" t="str" cm="1">
        <f t="array" ref="I7492">IFERROR(
INDEX(Category_Map!$B$3:$B$28,
MATCH(TRIM(SUBSTITUTE(SUBSTITUTE(CLEAN(G7492),CHAR(160),""),CHAR(10),"")),
TRIM(SUBSTITUTE(SUBSTITUTE(Category_Map!$A$3:$A$28,CHAR(160),""),CHAR(10),"")),0)),
"Not Found")</f>
        <v>Food</v>
      </c>
      <c r="J7492" t="str">
        <f t="shared" si="117"/>
        <v>Post-COVID</v>
      </c>
    </row>
    <row r="7493" spans="1:10" x14ac:dyDescent="0.35">
      <c r="A7493" t="s">
        <v>30</v>
      </c>
      <c r="B7493">
        <v>2021</v>
      </c>
      <c r="C7493" t="s">
        <v>35</v>
      </c>
      <c r="D7493">
        <v>156.69999999999999</v>
      </c>
      <c r="E7493">
        <v>2</v>
      </c>
      <c r="F7493" s="1">
        <v>44228</v>
      </c>
      <c r="G7493" t="s">
        <v>6</v>
      </c>
      <c r="H7493">
        <v>154.4</v>
      </c>
      <c r="I7493" t="str" cm="1">
        <f t="array" ref="I7493">IFERROR(
INDEX(Category_Map!$B$3:$B$28,
MATCH(TRIM(SUBSTITUTE(SUBSTITUTE(CLEAN(G7493),CHAR(160),""),CHAR(10),"")),
TRIM(SUBSTITUTE(SUBSTITUTE(Category_Map!$A$3:$A$28,CHAR(160),""),CHAR(10),"")),0)),
"Not Found")</f>
        <v>Food</v>
      </c>
      <c r="J7493" t="str">
        <f t="shared" si="117"/>
        <v>Post-COVID</v>
      </c>
    </row>
    <row r="7494" spans="1:10" x14ac:dyDescent="0.35">
      <c r="A7494" t="s">
        <v>30</v>
      </c>
      <c r="B7494">
        <v>2021</v>
      </c>
      <c r="C7494" t="s">
        <v>35</v>
      </c>
      <c r="D7494">
        <v>156.69999999999999</v>
      </c>
      <c r="E7494">
        <v>2</v>
      </c>
      <c r="F7494" s="1">
        <v>44228</v>
      </c>
      <c r="G7494" t="s">
        <v>7</v>
      </c>
      <c r="H7494">
        <v>163</v>
      </c>
      <c r="I7494" t="str" cm="1">
        <f t="array" ref="I7494">IFERROR(
INDEX(Category_Map!$B$3:$B$28,
MATCH(TRIM(SUBSTITUTE(SUBSTITUTE(CLEAN(G7494),CHAR(160),""),CHAR(10),"")),
TRIM(SUBSTITUTE(SUBSTITUTE(Category_Map!$A$3:$A$28,CHAR(160),""),CHAR(10),"")),0)),
"Not Found")</f>
        <v>Food</v>
      </c>
      <c r="J7494" t="str">
        <f t="shared" si="117"/>
        <v>Post-COVID</v>
      </c>
    </row>
    <row r="7495" spans="1:10" x14ac:dyDescent="0.35">
      <c r="A7495" t="s">
        <v>30</v>
      </c>
      <c r="B7495">
        <v>2021</v>
      </c>
      <c r="C7495" t="s">
        <v>35</v>
      </c>
      <c r="D7495">
        <v>156.69999999999999</v>
      </c>
      <c r="E7495">
        <v>2</v>
      </c>
      <c r="F7495" s="1">
        <v>44228</v>
      </c>
      <c r="G7495" t="s">
        <v>8</v>
      </c>
      <c r="H7495">
        <v>147.80000000000001</v>
      </c>
      <c r="I7495" t="str" cm="1">
        <f t="array" ref="I7495">IFERROR(
INDEX(Category_Map!$B$3:$B$28,
MATCH(TRIM(SUBSTITUTE(SUBSTITUTE(CLEAN(G7495),CHAR(160),""),CHAR(10),"")),
TRIM(SUBSTITUTE(SUBSTITUTE(Category_Map!$A$3:$A$28,CHAR(160),""),CHAR(10),"")),0)),
"Not Found")</f>
        <v>Food</v>
      </c>
      <c r="J7495" t="str">
        <f t="shared" si="117"/>
        <v>Post-COVID</v>
      </c>
    </row>
    <row r="7496" spans="1:10" x14ac:dyDescent="0.35">
      <c r="A7496" t="s">
        <v>30</v>
      </c>
      <c r="B7496">
        <v>2021</v>
      </c>
      <c r="C7496" t="s">
        <v>35</v>
      </c>
      <c r="D7496">
        <v>156.69999999999999</v>
      </c>
      <c r="E7496">
        <v>2</v>
      </c>
      <c r="F7496" s="1">
        <v>44228</v>
      </c>
      <c r="G7496" t="s">
        <v>9</v>
      </c>
      <c r="H7496">
        <v>149.69999999999999</v>
      </c>
      <c r="I7496" t="str" cm="1">
        <f t="array" ref="I7496">IFERROR(
INDEX(Category_Map!$B$3:$B$28,
MATCH(TRIM(SUBSTITUTE(SUBSTITUTE(CLEAN(G7496),CHAR(160),""),CHAR(10),"")),
TRIM(SUBSTITUTE(SUBSTITUTE(Category_Map!$A$3:$A$28,CHAR(160),""),CHAR(10),"")),0)),
"Not Found")</f>
        <v>Food</v>
      </c>
      <c r="J7496" t="str">
        <f t="shared" si="117"/>
        <v>Post-COVID</v>
      </c>
    </row>
    <row r="7497" spans="1:10" x14ac:dyDescent="0.35">
      <c r="A7497" t="s">
        <v>30</v>
      </c>
      <c r="B7497">
        <v>2021</v>
      </c>
      <c r="C7497" t="s">
        <v>35</v>
      </c>
      <c r="D7497">
        <v>156.69999999999999</v>
      </c>
      <c r="E7497">
        <v>2</v>
      </c>
      <c r="F7497" s="1">
        <v>44228</v>
      </c>
      <c r="G7497" t="s">
        <v>10</v>
      </c>
      <c r="H7497">
        <v>158.30000000000001</v>
      </c>
      <c r="I7497" t="str" cm="1">
        <f t="array" ref="I7497">IFERROR(
INDEX(Category_Map!$B$3:$B$28,
MATCH(TRIM(SUBSTITUTE(SUBSTITUTE(CLEAN(G7497),CHAR(160),""),CHAR(10),"")),
TRIM(SUBSTITUTE(SUBSTITUTE(Category_Map!$A$3:$A$28,CHAR(160),""),CHAR(10),"")),0)),
"Not Found")</f>
        <v>Food</v>
      </c>
      <c r="J7497" t="str">
        <f t="shared" si="117"/>
        <v>Post-COVID</v>
      </c>
    </row>
    <row r="7498" spans="1:10" x14ac:dyDescent="0.35">
      <c r="A7498" t="s">
        <v>30</v>
      </c>
      <c r="B7498">
        <v>2021</v>
      </c>
      <c r="C7498" t="s">
        <v>35</v>
      </c>
      <c r="D7498">
        <v>156.69999999999999</v>
      </c>
      <c r="E7498">
        <v>2</v>
      </c>
      <c r="F7498" s="1">
        <v>44228</v>
      </c>
      <c r="G7498" t="s">
        <v>11</v>
      </c>
      <c r="H7498">
        <v>111.8</v>
      </c>
      <c r="I7498" t="str" cm="1">
        <f t="array" ref="I7498">IFERROR(
INDEX(Category_Map!$B$3:$B$28,
MATCH(TRIM(SUBSTITUTE(SUBSTITUTE(CLEAN(G7498),CHAR(160),""),CHAR(10),"")),
TRIM(SUBSTITUTE(SUBSTITUTE(Category_Map!$A$3:$A$28,CHAR(160),""),CHAR(10),"")),0)),
"Not Found")</f>
        <v>Food</v>
      </c>
      <c r="J7498" t="str">
        <f t="shared" si="117"/>
        <v>Post-COVID</v>
      </c>
    </row>
    <row r="7499" spans="1:10" x14ac:dyDescent="0.35">
      <c r="A7499" t="s">
        <v>30</v>
      </c>
      <c r="B7499">
        <v>2021</v>
      </c>
      <c r="C7499" t="s">
        <v>35</v>
      </c>
      <c r="D7499">
        <v>156.69999999999999</v>
      </c>
      <c r="E7499">
        <v>2</v>
      </c>
      <c r="F7499" s="1">
        <v>44228</v>
      </c>
      <c r="G7499" t="s">
        <v>12</v>
      </c>
      <c r="H7499">
        <v>165</v>
      </c>
      <c r="I7499" t="str" cm="1">
        <f t="array" ref="I7499">IFERROR(
INDEX(Category_Map!$B$3:$B$28,
MATCH(TRIM(SUBSTITUTE(SUBSTITUTE(CLEAN(G7499),CHAR(160),""),CHAR(10),"")),
TRIM(SUBSTITUTE(SUBSTITUTE(Category_Map!$A$3:$A$28,CHAR(160),""),CHAR(10),"")),0)),
"Not Found")</f>
        <v>Food</v>
      </c>
      <c r="J7499" t="str">
        <f t="shared" si="117"/>
        <v>Post-COVID</v>
      </c>
    </row>
    <row r="7500" spans="1:10" x14ac:dyDescent="0.35">
      <c r="A7500" t="s">
        <v>30</v>
      </c>
      <c r="B7500">
        <v>2021</v>
      </c>
      <c r="C7500" t="s">
        <v>35</v>
      </c>
      <c r="D7500">
        <v>156.69999999999999</v>
      </c>
      <c r="E7500">
        <v>2</v>
      </c>
      <c r="F7500" s="1">
        <v>44228</v>
      </c>
      <c r="G7500" t="s">
        <v>13</v>
      </c>
      <c r="H7500">
        <v>160</v>
      </c>
      <c r="I7500" t="str" cm="1">
        <f t="array" ref="I7500">IFERROR(
INDEX(Category_Map!$B$3:$B$28,
MATCH(TRIM(SUBSTITUTE(SUBSTITUTE(CLEAN(G7500),CHAR(160),""),CHAR(10),"")),
TRIM(SUBSTITUTE(SUBSTITUTE(Category_Map!$A$3:$A$28,CHAR(160),""),CHAR(10),"")),0)),
"Not Found")</f>
        <v>Food and beverages</v>
      </c>
      <c r="J7500" t="str">
        <f t="shared" si="117"/>
        <v>Post-COVID</v>
      </c>
    </row>
    <row r="7501" spans="1:10" x14ac:dyDescent="0.35">
      <c r="A7501" t="s">
        <v>30</v>
      </c>
      <c r="B7501">
        <v>2021</v>
      </c>
      <c r="C7501" t="s">
        <v>35</v>
      </c>
      <c r="D7501">
        <v>156.69999999999999</v>
      </c>
      <c r="E7501">
        <v>2</v>
      </c>
      <c r="F7501" s="1">
        <v>44228</v>
      </c>
      <c r="G7501" t="s">
        <v>14</v>
      </c>
      <c r="H7501">
        <v>165.8</v>
      </c>
      <c r="I7501" t="str" cm="1">
        <f t="array" ref="I7501">IFERROR(
INDEX(Category_Map!$B$3:$B$28,
MATCH(TRIM(SUBSTITUTE(SUBSTITUTE(CLEAN(G7501),CHAR(160),""),CHAR(10),"")),
TRIM(SUBSTITUTE(SUBSTITUTE(Category_Map!$A$3:$A$28,CHAR(160),""),CHAR(10),"")),0)),
"Not Found")</f>
        <v>Food and beverages</v>
      </c>
      <c r="J7501" t="str">
        <f t="shared" si="117"/>
        <v>Post-COVID</v>
      </c>
    </row>
    <row r="7502" spans="1:10" x14ac:dyDescent="0.35">
      <c r="A7502" t="s">
        <v>30</v>
      </c>
      <c r="B7502">
        <v>2021</v>
      </c>
      <c r="C7502" t="s">
        <v>35</v>
      </c>
      <c r="D7502">
        <v>156.69999999999999</v>
      </c>
      <c r="E7502">
        <v>2</v>
      </c>
      <c r="F7502" s="1">
        <v>44228</v>
      </c>
      <c r="G7502" t="s">
        <v>15</v>
      </c>
      <c r="H7502">
        <v>154.69999999999999</v>
      </c>
      <c r="I7502" t="str" cm="1">
        <f t="array" ref="I7502">IFERROR(
INDEX(Category_Map!$B$3:$B$28,
MATCH(TRIM(SUBSTITUTE(SUBSTITUTE(CLEAN(G7502),CHAR(160),""),CHAR(10),"")),
TRIM(SUBSTITUTE(SUBSTITUTE(Category_Map!$A$3:$A$28,CHAR(160),""),CHAR(10),"")),0)),
"Not Found")</f>
        <v>Food and beverages</v>
      </c>
      <c r="J7502" t="str">
        <f t="shared" si="117"/>
        <v>Post-COVID</v>
      </c>
    </row>
    <row r="7503" spans="1:10" x14ac:dyDescent="0.35">
      <c r="A7503" t="s">
        <v>30</v>
      </c>
      <c r="B7503">
        <v>2021</v>
      </c>
      <c r="C7503" t="s">
        <v>35</v>
      </c>
      <c r="D7503">
        <v>156.69999999999999</v>
      </c>
      <c r="E7503">
        <v>2</v>
      </c>
      <c r="F7503" s="1">
        <v>44228</v>
      </c>
      <c r="G7503" t="s">
        <v>16</v>
      </c>
      <c r="H7503">
        <v>186.5</v>
      </c>
      <c r="I7503" t="str" cm="1">
        <f t="array" ref="I7503">IFERROR(
INDEX(Category_Map!$B$3:$B$28,
MATCH(TRIM(SUBSTITUTE(SUBSTITUTE(CLEAN(G7503),CHAR(160),""),CHAR(10),"")),
TRIM(SUBSTITUTE(SUBSTITUTE(Category_Map!$A$3:$A$28,CHAR(160),""),CHAR(10),"")),0)),
"Not Found")</f>
        <v>Miscellaneous</v>
      </c>
      <c r="J7503" t="str">
        <f t="shared" si="117"/>
        <v>Post-COVID</v>
      </c>
    </row>
    <row r="7504" spans="1:10" x14ac:dyDescent="0.35">
      <c r="A7504" t="s">
        <v>30</v>
      </c>
      <c r="B7504">
        <v>2021</v>
      </c>
      <c r="C7504" t="s">
        <v>35</v>
      </c>
      <c r="D7504">
        <v>156.69999999999999</v>
      </c>
      <c r="E7504">
        <v>2</v>
      </c>
      <c r="F7504" s="1">
        <v>44228</v>
      </c>
      <c r="G7504" t="s">
        <v>17</v>
      </c>
      <c r="H7504">
        <v>159.1</v>
      </c>
      <c r="I7504" t="str" cm="1">
        <f t="array" ref="I7504">IFERROR(
INDEX(Category_Map!$B$3:$B$28,
MATCH(TRIM(SUBSTITUTE(SUBSTITUTE(CLEAN(G7504),CHAR(160),""),CHAR(10),"")),
TRIM(SUBSTITUTE(SUBSTITUTE(Category_Map!$A$3:$A$28,CHAR(160),""),CHAR(10),"")),0)),
"Not Found")</f>
        <v>Clothing and Footwear</v>
      </c>
      <c r="J7504" t="str">
        <f t="shared" si="117"/>
        <v>Post-COVID</v>
      </c>
    </row>
    <row r="7505" spans="1:10" x14ac:dyDescent="0.35">
      <c r="A7505" t="s">
        <v>30</v>
      </c>
      <c r="B7505">
        <v>2021</v>
      </c>
      <c r="C7505" t="s">
        <v>35</v>
      </c>
      <c r="D7505">
        <v>156.69999999999999</v>
      </c>
      <c r="E7505">
        <v>2</v>
      </c>
      <c r="F7505" s="1">
        <v>44228</v>
      </c>
      <c r="G7505" t="s">
        <v>18</v>
      </c>
      <c r="H7505">
        <v>153.9</v>
      </c>
      <c r="I7505" t="str" cm="1">
        <f t="array" ref="I7505">IFERROR(
INDEX(Category_Map!$B$3:$B$28,
MATCH(TRIM(SUBSTITUTE(SUBSTITUTE(CLEAN(G7505),CHAR(160),""),CHAR(10),"")),
TRIM(SUBSTITUTE(SUBSTITUTE(Category_Map!$A$3:$A$28,CHAR(160),""),CHAR(10),"")),0)),
"Not Found")</f>
        <v>Clothing and Footwear</v>
      </c>
      <c r="J7505" t="str">
        <f t="shared" si="117"/>
        <v>Post-COVID</v>
      </c>
    </row>
    <row r="7506" spans="1:10" x14ac:dyDescent="0.35">
      <c r="A7506" t="s">
        <v>30</v>
      </c>
      <c r="B7506">
        <v>2021</v>
      </c>
      <c r="C7506" t="s">
        <v>35</v>
      </c>
      <c r="D7506">
        <v>156.69999999999999</v>
      </c>
      <c r="E7506">
        <v>2</v>
      </c>
      <c r="F7506" s="1">
        <v>44228</v>
      </c>
      <c r="G7506" t="s">
        <v>19</v>
      </c>
      <c r="H7506">
        <v>158.4</v>
      </c>
      <c r="I7506" t="str" cm="1">
        <f t="array" ref="I7506">IFERROR(
INDEX(Category_Map!$B$3:$B$28,
MATCH(TRIM(SUBSTITUTE(SUBSTITUTE(CLEAN(G7506),CHAR(160),""),CHAR(10),"")),
TRIM(SUBSTITUTE(SUBSTITUTE(Category_Map!$A$3:$A$28,CHAR(160),""),CHAR(10),"")),0)),
"Not Found")</f>
        <v>Clothing and Footwear</v>
      </c>
      <c r="J7506" t="str">
        <f t="shared" si="117"/>
        <v>Post-COVID</v>
      </c>
    </row>
    <row r="7507" spans="1:10" x14ac:dyDescent="0.35">
      <c r="A7507" t="s">
        <v>30</v>
      </c>
      <c r="B7507">
        <v>2021</v>
      </c>
      <c r="C7507" t="s">
        <v>35</v>
      </c>
      <c r="D7507">
        <v>156.69999999999999</v>
      </c>
      <c r="E7507">
        <v>2</v>
      </c>
      <c r="F7507" s="1">
        <v>44228</v>
      </c>
      <c r="G7507" t="s">
        <v>20</v>
      </c>
      <c r="H7507">
        <v>0</v>
      </c>
      <c r="I7507" t="str" cm="1">
        <f t="array" ref="I7507">IFERROR(
INDEX(Category_Map!$B$3:$B$28,
MATCH(TRIM(SUBSTITUTE(SUBSTITUTE(CLEAN(G7507),CHAR(160),""),CHAR(10),"")),
TRIM(SUBSTITUTE(SUBSTITUTE(Category_Map!$A$3:$A$28,CHAR(160),""),CHAR(10),"")),0)),
"Not Found")</f>
        <v>Housing and Utilities</v>
      </c>
      <c r="J7507" t="str">
        <f t="shared" si="117"/>
        <v>Post-COVID</v>
      </c>
    </row>
    <row r="7508" spans="1:10" x14ac:dyDescent="0.35">
      <c r="A7508" t="s">
        <v>30</v>
      </c>
      <c r="B7508">
        <v>2021</v>
      </c>
      <c r="C7508" t="s">
        <v>35</v>
      </c>
      <c r="D7508">
        <v>156.69999999999999</v>
      </c>
      <c r="E7508">
        <v>2</v>
      </c>
      <c r="F7508" s="1">
        <v>44228</v>
      </c>
      <c r="G7508" t="s">
        <v>21</v>
      </c>
      <c r="H7508">
        <v>154.4</v>
      </c>
      <c r="I7508" t="str" cm="1">
        <f t="array" ref="I7508">IFERROR(
INDEX(Category_Map!$B$3:$B$28,
MATCH(TRIM(SUBSTITUTE(SUBSTITUTE(CLEAN(G7508),CHAR(160),""),CHAR(10),"")),
TRIM(SUBSTITUTE(SUBSTITUTE(Category_Map!$A$3:$A$28,CHAR(160),""),CHAR(10),"")),0)),
"Not Found")</f>
        <v>Fuel and Energy</v>
      </c>
      <c r="J7508" t="str">
        <f t="shared" si="117"/>
        <v>Post-COVID</v>
      </c>
    </row>
    <row r="7509" spans="1:10" x14ac:dyDescent="0.35">
      <c r="A7509" t="s">
        <v>30</v>
      </c>
      <c r="B7509">
        <v>2021</v>
      </c>
      <c r="C7509" t="s">
        <v>35</v>
      </c>
      <c r="D7509">
        <v>156.69999999999999</v>
      </c>
      <c r="E7509">
        <v>2</v>
      </c>
      <c r="F7509" s="1">
        <v>44228</v>
      </c>
      <c r="G7509" t="s">
        <v>22</v>
      </c>
      <c r="H7509">
        <v>154.80000000000001</v>
      </c>
      <c r="I7509" t="str" cm="1">
        <f t="array" ref="I7509">IFERROR(
INDEX(Category_Map!$B$3:$B$28,
MATCH(TRIM(SUBSTITUTE(SUBSTITUTE(CLEAN(G7509),CHAR(160),""),CHAR(10),"")),
TRIM(SUBSTITUTE(SUBSTITUTE(Category_Map!$A$3:$A$28,CHAR(160),""),CHAR(10),"")),0)),
"Not Found")</f>
        <v>Household goods and services</v>
      </c>
      <c r="J7509" t="str">
        <f t="shared" si="117"/>
        <v>Post-COVID</v>
      </c>
    </row>
    <row r="7510" spans="1:10" x14ac:dyDescent="0.35">
      <c r="A7510" t="s">
        <v>30</v>
      </c>
      <c r="B7510">
        <v>2021</v>
      </c>
      <c r="C7510" t="s">
        <v>35</v>
      </c>
      <c r="D7510">
        <v>156.69999999999999</v>
      </c>
      <c r="E7510">
        <v>2</v>
      </c>
      <c r="F7510" s="1">
        <v>44228</v>
      </c>
      <c r="G7510" t="s">
        <v>23</v>
      </c>
      <c r="H7510">
        <v>164.3</v>
      </c>
      <c r="I7510" t="str" cm="1">
        <f t="array" ref="I7510">IFERROR(
INDEX(Category_Map!$B$3:$B$28,
MATCH(TRIM(SUBSTITUTE(SUBSTITUTE(CLEAN(G7510),CHAR(160),""),CHAR(10),"")),
TRIM(SUBSTITUTE(SUBSTITUTE(Category_Map!$A$3:$A$28,CHAR(160),""),CHAR(10),"")),0)),
"Not Found")</f>
        <v>Health</v>
      </c>
      <c r="J7510" t="str">
        <f t="shared" si="117"/>
        <v>Post-COVID</v>
      </c>
    </row>
    <row r="7511" spans="1:10" x14ac:dyDescent="0.35">
      <c r="A7511" t="s">
        <v>30</v>
      </c>
      <c r="B7511">
        <v>2021</v>
      </c>
      <c r="C7511" t="s">
        <v>35</v>
      </c>
      <c r="D7511">
        <v>156.69999999999999</v>
      </c>
      <c r="E7511">
        <v>2</v>
      </c>
      <c r="F7511" s="1">
        <v>44228</v>
      </c>
      <c r="G7511" t="s">
        <v>24</v>
      </c>
      <c r="H7511">
        <v>150.19999999999999</v>
      </c>
      <c r="I7511" t="str" cm="1">
        <f t="array" ref="I7511">IFERROR(
INDEX(Category_Map!$B$3:$B$28,
MATCH(TRIM(SUBSTITUTE(SUBSTITUTE(CLEAN(G7511),CHAR(160),""),CHAR(10),"")),
TRIM(SUBSTITUTE(SUBSTITUTE(Category_Map!$A$3:$A$28,CHAR(160),""),CHAR(10),"")),0)),
"Not Found")</f>
        <v>Transport &amp; Communication</v>
      </c>
      <c r="J7511" t="str">
        <f t="shared" si="117"/>
        <v>Post-COVID</v>
      </c>
    </row>
    <row r="7512" spans="1:10" x14ac:dyDescent="0.35">
      <c r="A7512" t="s">
        <v>30</v>
      </c>
      <c r="B7512">
        <v>2021</v>
      </c>
      <c r="C7512" t="s">
        <v>35</v>
      </c>
      <c r="D7512">
        <v>156.69999999999999</v>
      </c>
      <c r="E7512">
        <v>2</v>
      </c>
      <c r="F7512" s="1">
        <v>44228</v>
      </c>
      <c r="G7512" t="s">
        <v>25</v>
      </c>
      <c r="H7512">
        <v>157</v>
      </c>
      <c r="I7512" t="str" cm="1">
        <f t="array" ref="I7512">IFERROR(
INDEX(Category_Map!$B$3:$B$28,
MATCH(TRIM(SUBSTITUTE(SUBSTITUTE(CLEAN(G7512),CHAR(160),""),CHAR(10),"")),
TRIM(SUBSTITUTE(SUBSTITUTE(Category_Map!$A$3:$A$28,CHAR(160),""),CHAR(10),"")),0)),
"Not Found")</f>
        <v>Recreation and Personal Care</v>
      </c>
      <c r="J7512" t="str">
        <f t="shared" si="117"/>
        <v>Post-COVID</v>
      </c>
    </row>
    <row r="7513" spans="1:10" x14ac:dyDescent="0.35">
      <c r="A7513" t="s">
        <v>30</v>
      </c>
      <c r="B7513">
        <v>2021</v>
      </c>
      <c r="C7513" t="s">
        <v>35</v>
      </c>
      <c r="D7513">
        <v>156.69999999999999</v>
      </c>
      <c r="E7513">
        <v>2</v>
      </c>
      <c r="F7513" s="1">
        <v>44228</v>
      </c>
      <c r="G7513" t="s">
        <v>26</v>
      </c>
      <c r="H7513">
        <v>163.6</v>
      </c>
      <c r="I7513" t="str" cm="1">
        <f t="array" ref="I7513">IFERROR(
INDEX(Category_Map!$B$3:$B$28,
MATCH(TRIM(SUBSTITUTE(SUBSTITUTE(CLEAN(G7513),CHAR(160),""),CHAR(10),"")),
TRIM(SUBSTITUTE(SUBSTITUTE(Category_Map!$A$3:$A$28,CHAR(160),""),CHAR(10),"")),0)),
"Not Found")</f>
        <v>Education</v>
      </c>
      <c r="J7513" t="str">
        <f t="shared" si="117"/>
        <v>Post-COVID</v>
      </c>
    </row>
    <row r="7514" spans="1:10" x14ac:dyDescent="0.35">
      <c r="A7514" t="s">
        <v>30</v>
      </c>
      <c r="B7514">
        <v>2021</v>
      </c>
      <c r="C7514" t="s">
        <v>35</v>
      </c>
      <c r="D7514">
        <v>156.69999999999999</v>
      </c>
      <c r="E7514">
        <v>2</v>
      </c>
      <c r="F7514" s="1">
        <v>44228</v>
      </c>
      <c r="G7514" t="s">
        <v>27</v>
      </c>
      <c r="H7514">
        <v>155.19999999999999</v>
      </c>
      <c r="I7514" t="str" cm="1">
        <f t="array" ref="I7514">IFERROR(
INDEX(Category_Map!$B$3:$B$28,
MATCH(TRIM(SUBSTITUTE(SUBSTITUTE(CLEAN(G7514),CHAR(160),""),CHAR(10),"")),
TRIM(SUBSTITUTE(SUBSTITUTE(Category_Map!$A$3:$A$28,CHAR(160),""),CHAR(10),"")),0)),
"Not Found")</f>
        <v>Personal care and effects</v>
      </c>
      <c r="J7514" t="str">
        <f t="shared" si="117"/>
        <v>Post-COVID</v>
      </c>
    </row>
    <row r="7515" spans="1:10" x14ac:dyDescent="0.35">
      <c r="A7515" t="s">
        <v>30</v>
      </c>
      <c r="B7515">
        <v>2021</v>
      </c>
      <c r="C7515" t="s">
        <v>35</v>
      </c>
      <c r="D7515">
        <v>156.69999999999999</v>
      </c>
      <c r="E7515">
        <v>2</v>
      </c>
      <c r="F7515" s="1">
        <v>44228</v>
      </c>
      <c r="G7515" t="s">
        <v>28</v>
      </c>
      <c r="H7515">
        <v>157.19999999999999</v>
      </c>
      <c r="I7515" t="str" cm="1">
        <f t="array" ref="I7515">IFERROR(
INDEX(Category_Map!$B$3:$B$28,
MATCH(TRIM(SUBSTITUTE(SUBSTITUTE(CLEAN(G7515),CHAR(160),""),CHAR(10),"")),
TRIM(SUBSTITUTE(SUBSTITUTE(Category_Map!$A$3:$A$28,CHAR(160),""),CHAR(10),"")),0)),
"Not Found")</f>
        <v>Miscellaneous</v>
      </c>
      <c r="J7515" t="str">
        <f t="shared" si="117"/>
        <v>Post-COVID</v>
      </c>
    </row>
    <row r="7516" spans="1:10" x14ac:dyDescent="0.35">
      <c r="A7516" t="s">
        <v>33</v>
      </c>
      <c r="B7516">
        <v>2021</v>
      </c>
      <c r="C7516" t="s">
        <v>35</v>
      </c>
      <c r="D7516">
        <v>156.5</v>
      </c>
      <c r="E7516">
        <v>2</v>
      </c>
      <c r="F7516" s="1">
        <v>44228</v>
      </c>
      <c r="G7516" t="s">
        <v>3</v>
      </c>
      <c r="H7516">
        <v>147.6</v>
      </c>
      <c r="I7516" t="str" cm="1">
        <f t="array" ref="I7516">IFERROR(
INDEX(Category_Map!$B$3:$B$28,
MATCH(TRIM(SUBSTITUTE(SUBSTITUTE(CLEAN(G7516),CHAR(160),""),CHAR(10),"")),
TRIM(SUBSTITUTE(SUBSTITUTE(Category_Map!$A$3:$A$28,CHAR(160),""),CHAR(10),"")),0)),
"Not Found")</f>
        <v>Food</v>
      </c>
      <c r="J7516" t="str">
        <f t="shared" si="117"/>
        <v>Post-COVID</v>
      </c>
    </row>
    <row r="7517" spans="1:10" x14ac:dyDescent="0.35">
      <c r="A7517" t="s">
        <v>33</v>
      </c>
      <c r="B7517">
        <v>2021</v>
      </c>
      <c r="C7517" t="s">
        <v>35</v>
      </c>
      <c r="D7517">
        <v>156.5</v>
      </c>
      <c r="E7517">
        <v>2</v>
      </c>
      <c r="F7517" s="1">
        <v>44228</v>
      </c>
      <c r="G7517" t="s">
        <v>4</v>
      </c>
      <c r="H7517">
        <v>191.2</v>
      </c>
      <c r="I7517" t="str" cm="1">
        <f t="array" ref="I7517">IFERROR(
INDEX(Category_Map!$B$3:$B$28,
MATCH(TRIM(SUBSTITUTE(SUBSTITUTE(CLEAN(G7517),CHAR(160),""),CHAR(10),"")),
TRIM(SUBSTITUTE(SUBSTITUTE(Category_Map!$A$3:$A$28,CHAR(160),""),CHAR(10),"")),0)),
"Not Found")</f>
        <v>Food</v>
      </c>
      <c r="J7517" t="str">
        <f t="shared" si="117"/>
        <v>Post-COVID</v>
      </c>
    </row>
    <row r="7518" spans="1:10" x14ac:dyDescent="0.35">
      <c r="A7518" t="s">
        <v>33</v>
      </c>
      <c r="B7518">
        <v>2021</v>
      </c>
      <c r="C7518" t="s">
        <v>35</v>
      </c>
      <c r="D7518">
        <v>156.5</v>
      </c>
      <c r="E7518">
        <v>2</v>
      </c>
      <c r="F7518" s="1">
        <v>44228</v>
      </c>
      <c r="G7518" t="s">
        <v>5</v>
      </c>
      <c r="H7518">
        <v>169.9</v>
      </c>
      <c r="I7518" t="str" cm="1">
        <f t="array" ref="I7518">IFERROR(
INDEX(Category_Map!$B$3:$B$28,
MATCH(TRIM(SUBSTITUTE(SUBSTITUTE(CLEAN(G7518),CHAR(160),""),CHAR(10),"")),
TRIM(SUBSTITUTE(SUBSTITUTE(Category_Map!$A$3:$A$28,CHAR(160),""),CHAR(10),"")),0)),
"Not Found")</f>
        <v>Food</v>
      </c>
      <c r="J7518" t="str">
        <f t="shared" si="117"/>
        <v>Post-COVID</v>
      </c>
    </row>
    <row r="7519" spans="1:10" x14ac:dyDescent="0.35">
      <c r="A7519" t="s">
        <v>33</v>
      </c>
      <c r="B7519">
        <v>2021</v>
      </c>
      <c r="C7519" t="s">
        <v>35</v>
      </c>
      <c r="D7519">
        <v>156.5</v>
      </c>
      <c r="E7519">
        <v>2</v>
      </c>
      <c r="F7519" s="1">
        <v>44228</v>
      </c>
      <c r="G7519" t="s">
        <v>6</v>
      </c>
      <c r="H7519">
        <v>155.1</v>
      </c>
      <c r="I7519" t="str" cm="1">
        <f t="array" ref="I7519">IFERROR(
INDEX(Category_Map!$B$3:$B$28,
MATCH(TRIM(SUBSTITUTE(SUBSTITUTE(CLEAN(G7519),CHAR(160),""),CHAR(10),"")),
TRIM(SUBSTITUTE(SUBSTITUTE(Category_Map!$A$3:$A$28,CHAR(160),""),CHAR(10),"")),0)),
"Not Found")</f>
        <v>Food</v>
      </c>
      <c r="J7519" t="str">
        <f t="shared" si="117"/>
        <v>Post-COVID</v>
      </c>
    </row>
    <row r="7520" spans="1:10" x14ac:dyDescent="0.35">
      <c r="A7520" t="s">
        <v>33</v>
      </c>
      <c r="B7520">
        <v>2021</v>
      </c>
      <c r="C7520" t="s">
        <v>35</v>
      </c>
      <c r="D7520">
        <v>156.5</v>
      </c>
      <c r="E7520">
        <v>2</v>
      </c>
      <c r="F7520" s="1">
        <v>44228</v>
      </c>
      <c r="G7520" t="s">
        <v>7</v>
      </c>
      <c r="H7520">
        <v>151.4</v>
      </c>
      <c r="I7520" t="str" cm="1">
        <f t="array" ref="I7520">IFERROR(
INDEX(Category_Map!$B$3:$B$28,
MATCH(TRIM(SUBSTITUTE(SUBSTITUTE(CLEAN(G7520),CHAR(160),""),CHAR(10),"")),
TRIM(SUBSTITUTE(SUBSTITUTE(Category_Map!$A$3:$A$28,CHAR(160),""),CHAR(10),"")),0)),
"Not Found")</f>
        <v>Food</v>
      </c>
      <c r="J7520" t="str">
        <f t="shared" si="117"/>
        <v>Post-COVID</v>
      </c>
    </row>
    <row r="7521" spans="1:10" x14ac:dyDescent="0.35">
      <c r="A7521" t="s">
        <v>33</v>
      </c>
      <c r="B7521">
        <v>2021</v>
      </c>
      <c r="C7521" t="s">
        <v>35</v>
      </c>
      <c r="D7521">
        <v>156.5</v>
      </c>
      <c r="E7521">
        <v>2</v>
      </c>
      <c r="F7521" s="1">
        <v>44228</v>
      </c>
      <c r="G7521" t="s">
        <v>8</v>
      </c>
      <c r="H7521">
        <v>154</v>
      </c>
      <c r="I7521" t="str" cm="1">
        <f t="array" ref="I7521">IFERROR(
INDEX(Category_Map!$B$3:$B$28,
MATCH(TRIM(SUBSTITUTE(SUBSTITUTE(CLEAN(G7521),CHAR(160),""),CHAR(10),"")),
TRIM(SUBSTITUTE(SUBSTITUTE(Category_Map!$A$3:$A$28,CHAR(160),""),CHAR(10),"")),0)),
"Not Found")</f>
        <v>Food</v>
      </c>
      <c r="J7521" t="str">
        <f t="shared" si="117"/>
        <v>Post-COVID</v>
      </c>
    </row>
    <row r="7522" spans="1:10" x14ac:dyDescent="0.35">
      <c r="A7522" t="s">
        <v>33</v>
      </c>
      <c r="B7522">
        <v>2021</v>
      </c>
      <c r="C7522" t="s">
        <v>35</v>
      </c>
      <c r="D7522">
        <v>156.5</v>
      </c>
      <c r="E7522">
        <v>2</v>
      </c>
      <c r="F7522" s="1">
        <v>44228</v>
      </c>
      <c r="G7522" t="s">
        <v>9</v>
      </c>
      <c r="H7522">
        <v>180.2</v>
      </c>
      <c r="I7522" t="str" cm="1">
        <f t="array" ref="I7522">IFERROR(
INDEX(Category_Map!$B$3:$B$28,
MATCH(TRIM(SUBSTITUTE(SUBSTITUTE(CLEAN(G7522),CHAR(160),""),CHAR(10),"")),
TRIM(SUBSTITUTE(SUBSTITUTE(Category_Map!$A$3:$A$28,CHAR(160),""),CHAR(10),"")),0)),
"Not Found")</f>
        <v>Food</v>
      </c>
      <c r="J7522" t="str">
        <f t="shared" si="117"/>
        <v>Post-COVID</v>
      </c>
    </row>
    <row r="7523" spans="1:10" x14ac:dyDescent="0.35">
      <c r="A7523" t="s">
        <v>33</v>
      </c>
      <c r="B7523">
        <v>2021</v>
      </c>
      <c r="C7523" t="s">
        <v>35</v>
      </c>
      <c r="D7523">
        <v>156.5</v>
      </c>
      <c r="E7523">
        <v>2</v>
      </c>
      <c r="F7523" s="1">
        <v>44228</v>
      </c>
      <c r="G7523" t="s">
        <v>10</v>
      </c>
      <c r="H7523">
        <v>159.80000000000001</v>
      </c>
      <c r="I7523" t="str" cm="1">
        <f t="array" ref="I7523">IFERROR(
INDEX(Category_Map!$B$3:$B$28,
MATCH(TRIM(SUBSTITUTE(SUBSTITUTE(CLEAN(G7523),CHAR(160),""),CHAR(10),"")),
TRIM(SUBSTITUTE(SUBSTITUTE(Category_Map!$A$3:$A$28,CHAR(160),""),CHAR(10),"")),0)),
"Not Found")</f>
        <v>Food</v>
      </c>
      <c r="J7523" t="str">
        <f t="shared" si="117"/>
        <v>Post-COVID</v>
      </c>
    </row>
    <row r="7524" spans="1:10" x14ac:dyDescent="0.35">
      <c r="A7524" t="s">
        <v>33</v>
      </c>
      <c r="B7524">
        <v>2021</v>
      </c>
      <c r="C7524" t="s">
        <v>35</v>
      </c>
      <c r="D7524">
        <v>156.5</v>
      </c>
      <c r="E7524">
        <v>2</v>
      </c>
      <c r="F7524" s="1">
        <v>44228</v>
      </c>
      <c r="G7524" t="s">
        <v>11</v>
      </c>
      <c r="H7524">
        <v>114.9</v>
      </c>
      <c r="I7524" t="str" cm="1">
        <f t="array" ref="I7524">IFERROR(
INDEX(Category_Map!$B$3:$B$28,
MATCH(TRIM(SUBSTITUTE(SUBSTITUTE(CLEAN(G7524),CHAR(160),""),CHAR(10),"")),
TRIM(SUBSTITUTE(SUBSTITUTE(Category_Map!$A$3:$A$28,CHAR(160),""),CHAR(10),"")),0)),
"Not Found")</f>
        <v>Food</v>
      </c>
      <c r="J7524" t="str">
        <f t="shared" si="117"/>
        <v>Post-COVID</v>
      </c>
    </row>
    <row r="7525" spans="1:10" x14ac:dyDescent="0.35">
      <c r="A7525" t="s">
        <v>33</v>
      </c>
      <c r="B7525">
        <v>2021</v>
      </c>
      <c r="C7525" t="s">
        <v>35</v>
      </c>
      <c r="D7525">
        <v>156.5</v>
      </c>
      <c r="E7525">
        <v>2</v>
      </c>
      <c r="F7525" s="1">
        <v>44228</v>
      </c>
      <c r="G7525" t="s">
        <v>12</v>
      </c>
      <c r="H7525">
        <v>162.5</v>
      </c>
      <c r="I7525" t="str" cm="1">
        <f t="array" ref="I7525">IFERROR(
INDEX(Category_Map!$B$3:$B$28,
MATCH(TRIM(SUBSTITUTE(SUBSTITUTE(CLEAN(G7525),CHAR(160),""),CHAR(10),"")),
TRIM(SUBSTITUTE(SUBSTITUTE(Category_Map!$A$3:$A$28,CHAR(160),""),CHAR(10),"")),0)),
"Not Found")</f>
        <v>Food</v>
      </c>
      <c r="J7525" t="str">
        <f t="shared" si="117"/>
        <v>Post-COVID</v>
      </c>
    </row>
    <row r="7526" spans="1:10" x14ac:dyDescent="0.35">
      <c r="A7526" t="s">
        <v>33</v>
      </c>
      <c r="B7526">
        <v>2021</v>
      </c>
      <c r="C7526" t="s">
        <v>35</v>
      </c>
      <c r="D7526">
        <v>156.5</v>
      </c>
      <c r="E7526">
        <v>2</v>
      </c>
      <c r="F7526" s="1">
        <v>44228</v>
      </c>
      <c r="G7526" t="s">
        <v>13</v>
      </c>
      <c r="H7526">
        <v>149.19999999999999</v>
      </c>
      <c r="I7526" t="str" cm="1">
        <f t="array" ref="I7526">IFERROR(
INDEX(Category_Map!$B$3:$B$28,
MATCH(TRIM(SUBSTITUTE(SUBSTITUTE(CLEAN(G7526),CHAR(160),""),CHAR(10),"")),
TRIM(SUBSTITUTE(SUBSTITUTE(Category_Map!$A$3:$A$28,CHAR(160),""),CHAR(10),"")),0)),
"Not Found")</f>
        <v>Food and beverages</v>
      </c>
      <c r="J7526" t="str">
        <f t="shared" si="117"/>
        <v>Post-COVID</v>
      </c>
    </row>
    <row r="7527" spans="1:10" x14ac:dyDescent="0.35">
      <c r="A7527" t="s">
        <v>33</v>
      </c>
      <c r="B7527">
        <v>2021</v>
      </c>
      <c r="C7527" t="s">
        <v>35</v>
      </c>
      <c r="D7527">
        <v>156.5</v>
      </c>
      <c r="E7527">
        <v>2</v>
      </c>
      <c r="F7527" s="1">
        <v>44228</v>
      </c>
      <c r="G7527" t="s">
        <v>14</v>
      </c>
      <c r="H7527">
        <v>169.4</v>
      </c>
      <c r="I7527" t="str" cm="1">
        <f t="array" ref="I7527">IFERROR(
INDEX(Category_Map!$B$3:$B$28,
MATCH(TRIM(SUBSTITUTE(SUBSTITUTE(CLEAN(G7527),CHAR(160),""),CHAR(10),"")),
TRIM(SUBSTITUTE(SUBSTITUTE(Category_Map!$A$3:$A$28,CHAR(160),""),CHAR(10),"")),0)),
"Not Found")</f>
        <v>Food and beverages</v>
      </c>
      <c r="J7527" t="str">
        <f t="shared" si="117"/>
        <v>Post-COVID</v>
      </c>
    </row>
    <row r="7528" spans="1:10" x14ac:dyDescent="0.35">
      <c r="A7528" t="s">
        <v>33</v>
      </c>
      <c r="B7528">
        <v>2021</v>
      </c>
      <c r="C7528" t="s">
        <v>35</v>
      </c>
      <c r="D7528">
        <v>156.5</v>
      </c>
      <c r="E7528">
        <v>2</v>
      </c>
      <c r="F7528" s="1">
        <v>44228</v>
      </c>
      <c r="G7528" t="s">
        <v>15</v>
      </c>
      <c r="H7528">
        <v>160.80000000000001</v>
      </c>
      <c r="I7528" t="str" cm="1">
        <f t="array" ref="I7528">IFERROR(
INDEX(Category_Map!$B$3:$B$28,
MATCH(TRIM(SUBSTITUTE(SUBSTITUTE(CLEAN(G7528),CHAR(160),""),CHAR(10),"")),
TRIM(SUBSTITUTE(SUBSTITUTE(Category_Map!$A$3:$A$28,CHAR(160),""),CHAR(10),"")),0)),
"Not Found")</f>
        <v>Food and beverages</v>
      </c>
      <c r="J7528" t="str">
        <f t="shared" si="117"/>
        <v>Post-COVID</v>
      </c>
    </row>
    <row r="7529" spans="1:10" x14ac:dyDescent="0.35">
      <c r="A7529" t="s">
        <v>33</v>
      </c>
      <c r="B7529">
        <v>2021</v>
      </c>
      <c r="C7529" t="s">
        <v>35</v>
      </c>
      <c r="D7529">
        <v>156.5</v>
      </c>
      <c r="E7529">
        <v>2</v>
      </c>
      <c r="F7529" s="1">
        <v>44228</v>
      </c>
      <c r="G7529" t="s">
        <v>16</v>
      </c>
      <c r="H7529">
        <v>193.3</v>
      </c>
      <c r="I7529" t="str" cm="1">
        <f t="array" ref="I7529">IFERROR(
INDEX(Category_Map!$B$3:$B$28,
MATCH(TRIM(SUBSTITUTE(SUBSTITUTE(CLEAN(G7529),CHAR(160),""),CHAR(10),"")),
TRIM(SUBSTITUTE(SUBSTITUTE(Category_Map!$A$3:$A$28,CHAR(160),""),CHAR(10),"")),0)),
"Not Found")</f>
        <v>Miscellaneous</v>
      </c>
      <c r="J7529" t="str">
        <f t="shared" si="117"/>
        <v>Post-COVID</v>
      </c>
    </row>
    <row r="7530" spans="1:10" x14ac:dyDescent="0.35">
      <c r="A7530" t="s">
        <v>33</v>
      </c>
      <c r="B7530">
        <v>2021</v>
      </c>
      <c r="C7530" t="s">
        <v>35</v>
      </c>
      <c r="D7530">
        <v>156.5</v>
      </c>
      <c r="E7530">
        <v>2</v>
      </c>
      <c r="F7530" s="1">
        <v>44228</v>
      </c>
      <c r="G7530" t="s">
        <v>17</v>
      </c>
      <c r="H7530">
        <v>154.19999999999999</v>
      </c>
      <c r="I7530" t="str" cm="1">
        <f t="array" ref="I7530">IFERROR(
INDEX(Category_Map!$B$3:$B$28,
MATCH(TRIM(SUBSTITUTE(SUBSTITUTE(CLEAN(G7530),CHAR(160),""),CHAR(10),"")),
TRIM(SUBSTITUTE(SUBSTITUTE(Category_Map!$A$3:$A$28,CHAR(160),""),CHAR(10),"")),0)),
"Not Found")</f>
        <v>Clothing and Footwear</v>
      </c>
      <c r="J7530" t="str">
        <f t="shared" si="117"/>
        <v>Post-COVID</v>
      </c>
    </row>
    <row r="7531" spans="1:10" x14ac:dyDescent="0.35">
      <c r="A7531" t="s">
        <v>33</v>
      </c>
      <c r="B7531">
        <v>2021</v>
      </c>
      <c r="C7531" t="s">
        <v>35</v>
      </c>
      <c r="D7531">
        <v>156.5</v>
      </c>
      <c r="E7531">
        <v>2</v>
      </c>
      <c r="F7531" s="1">
        <v>44228</v>
      </c>
      <c r="G7531" t="s">
        <v>18</v>
      </c>
      <c r="H7531">
        <v>138.19999999999999</v>
      </c>
      <c r="I7531" t="str" cm="1">
        <f t="array" ref="I7531">IFERROR(
INDEX(Category_Map!$B$3:$B$28,
MATCH(TRIM(SUBSTITUTE(SUBSTITUTE(CLEAN(G7531),CHAR(160),""),CHAR(10),"")),
TRIM(SUBSTITUTE(SUBSTITUTE(Category_Map!$A$3:$A$28,CHAR(160),""),CHAR(10),"")),0)),
"Not Found")</f>
        <v>Clothing and Footwear</v>
      </c>
      <c r="J7531" t="str">
        <f t="shared" si="117"/>
        <v>Post-COVID</v>
      </c>
    </row>
    <row r="7532" spans="1:10" x14ac:dyDescent="0.35">
      <c r="A7532" t="s">
        <v>33</v>
      </c>
      <c r="B7532">
        <v>2021</v>
      </c>
      <c r="C7532" t="s">
        <v>35</v>
      </c>
      <c r="D7532">
        <v>156.5</v>
      </c>
      <c r="E7532">
        <v>2</v>
      </c>
      <c r="F7532" s="1">
        <v>44228</v>
      </c>
      <c r="G7532" t="s">
        <v>19</v>
      </c>
      <c r="H7532">
        <v>151.80000000000001</v>
      </c>
      <c r="I7532" t="str" cm="1">
        <f t="array" ref="I7532">IFERROR(
INDEX(Category_Map!$B$3:$B$28,
MATCH(TRIM(SUBSTITUTE(SUBSTITUTE(CLEAN(G7532),CHAR(160),""),CHAR(10),"")),
TRIM(SUBSTITUTE(SUBSTITUTE(Category_Map!$A$3:$A$28,CHAR(160),""),CHAR(10),"")),0)),
"Not Found")</f>
        <v>Clothing and Footwear</v>
      </c>
      <c r="J7532" t="str">
        <f t="shared" si="117"/>
        <v>Post-COVID</v>
      </c>
    </row>
    <row r="7533" spans="1:10" x14ac:dyDescent="0.35">
      <c r="A7533" t="s">
        <v>33</v>
      </c>
      <c r="B7533">
        <v>2021</v>
      </c>
      <c r="C7533" t="s">
        <v>35</v>
      </c>
      <c r="D7533">
        <v>156.5</v>
      </c>
      <c r="E7533">
        <v>2</v>
      </c>
      <c r="F7533" s="1">
        <v>44228</v>
      </c>
      <c r="G7533" t="s">
        <v>20</v>
      </c>
      <c r="H7533">
        <v>159.80000000000001</v>
      </c>
      <c r="I7533" t="str" cm="1">
        <f t="array" ref="I7533">IFERROR(
INDEX(Category_Map!$B$3:$B$28,
MATCH(TRIM(SUBSTITUTE(SUBSTITUTE(CLEAN(G7533),CHAR(160),""),CHAR(10),"")),
TRIM(SUBSTITUTE(SUBSTITUTE(Category_Map!$A$3:$A$28,CHAR(160),""),CHAR(10),"")),0)),
"Not Found")</f>
        <v>Housing and Utilities</v>
      </c>
      <c r="J7533" t="str">
        <f t="shared" si="117"/>
        <v>Post-COVID</v>
      </c>
    </row>
    <row r="7534" spans="1:10" x14ac:dyDescent="0.35">
      <c r="A7534" t="s">
        <v>33</v>
      </c>
      <c r="B7534">
        <v>2021</v>
      </c>
      <c r="C7534" t="s">
        <v>35</v>
      </c>
      <c r="D7534">
        <v>156.5</v>
      </c>
      <c r="E7534">
        <v>2</v>
      </c>
      <c r="F7534" s="1">
        <v>44228</v>
      </c>
      <c r="G7534" t="s">
        <v>21</v>
      </c>
      <c r="H7534">
        <v>149.1</v>
      </c>
      <c r="I7534" t="str" cm="1">
        <f t="array" ref="I7534">IFERROR(
INDEX(Category_Map!$B$3:$B$28,
MATCH(TRIM(SUBSTITUTE(SUBSTITUTE(CLEAN(G7534),CHAR(160),""),CHAR(10),"")),
TRIM(SUBSTITUTE(SUBSTITUTE(Category_Map!$A$3:$A$28,CHAR(160),""),CHAR(10),"")),0)),
"Not Found")</f>
        <v>Fuel and Energy</v>
      </c>
      <c r="J7534" t="str">
        <f t="shared" si="117"/>
        <v>Post-COVID</v>
      </c>
    </row>
    <row r="7535" spans="1:10" x14ac:dyDescent="0.35">
      <c r="A7535" t="s">
        <v>33</v>
      </c>
      <c r="B7535">
        <v>2021</v>
      </c>
      <c r="C7535" t="s">
        <v>35</v>
      </c>
      <c r="D7535">
        <v>156.5</v>
      </c>
      <c r="E7535">
        <v>2</v>
      </c>
      <c r="F7535" s="1">
        <v>44228</v>
      </c>
      <c r="G7535" t="s">
        <v>22</v>
      </c>
      <c r="H7535">
        <v>146.5</v>
      </c>
      <c r="I7535" t="str" cm="1">
        <f t="array" ref="I7535">IFERROR(
INDEX(Category_Map!$B$3:$B$28,
MATCH(TRIM(SUBSTITUTE(SUBSTITUTE(CLEAN(G7535),CHAR(160),""),CHAR(10),"")),
TRIM(SUBSTITUTE(SUBSTITUTE(Category_Map!$A$3:$A$28,CHAR(160),""),CHAR(10),"")),0)),
"Not Found")</f>
        <v>Household goods and services</v>
      </c>
      <c r="J7535" t="str">
        <f t="shared" si="117"/>
        <v>Post-COVID</v>
      </c>
    </row>
    <row r="7536" spans="1:10" x14ac:dyDescent="0.35">
      <c r="A7536" t="s">
        <v>33</v>
      </c>
      <c r="B7536">
        <v>2021</v>
      </c>
      <c r="C7536" t="s">
        <v>35</v>
      </c>
      <c r="D7536">
        <v>156.5</v>
      </c>
      <c r="E7536">
        <v>2</v>
      </c>
      <c r="F7536" s="1">
        <v>44228</v>
      </c>
      <c r="G7536" t="s">
        <v>23</v>
      </c>
      <c r="H7536">
        <v>156.30000000000001</v>
      </c>
      <c r="I7536" t="str" cm="1">
        <f t="array" ref="I7536">IFERROR(
INDEX(Category_Map!$B$3:$B$28,
MATCH(TRIM(SUBSTITUTE(SUBSTITUTE(CLEAN(G7536),CHAR(160),""),CHAR(10),"")),
TRIM(SUBSTITUTE(SUBSTITUTE(Category_Map!$A$3:$A$28,CHAR(160),""),CHAR(10),"")),0)),
"Not Found")</f>
        <v>Health</v>
      </c>
      <c r="J7536" t="str">
        <f t="shared" si="117"/>
        <v>Post-COVID</v>
      </c>
    </row>
    <row r="7537" spans="1:10" x14ac:dyDescent="0.35">
      <c r="A7537" t="s">
        <v>33</v>
      </c>
      <c r="B7537">
        <v>2021</v>
      </c>
      <c r="C7537" t="s">
        <v>35</v>
      </c>
      <c r="D7537">
        <v>156.5</v>
      </c>
      <c r="E7537">
        <v>2</v>
      </c>
      <c r="F7537" s="1">
        <v>44228</v>
      </c>
      <c r="G7537" t="s">
        <v>24</v>
      </c>
      <c r="H7537">
        <v>140.5</v>
      </c>
      <c r="I7537" t="str" cm="1">
        <f t="array" ref="I7537">IFERROR(
INDEX(Category_Map!$B$3:$B$28,
MATCH(TRIM(SUBSTITUTE(SUBSTITUTE(CLEAN(G7537),CHAR(160),""),CHAR(10),"")),
TRIM(SUBSTITUTE(SUBSTITUTE(Category_Map!$A$3:$A$28,CHAR(160),""),CHAR(10),"")),0)),
"Not Found")</f>
        <v>Transport &amp; Communication</v>
      </c>
      <c r="J7537" t="str">
        <f t="shared" si="117"/>
        <v>Post-COVID</v>
      </c>
    </row>
    <row r="7538" spans="1:10" x14ac:dyDescent="0.35">
      <c r="A7538" t="s">
        <v>33</v>
      </c>
      <c r="B7538">
        <v>2021</v>
      </c>
      <c r="C7538" t="s">
        <v>35</v>
      </c>
      <c r="D7538">
        <v>156.5</v>
      </c>
      <c r="E7538">
        <v>2</v>
      </c>
      <c r="F7538" s="1">
        <v>44228</v>
      </c>
      <c r="G7538" t="s">
        <v>25</v>
      </c>
      <c r="H7538">
        <v>147.30000000000001</v>
      </c>
      <c r="I7538" t="str" cm="1">
        <f t="array" ref="I7538">IFERROR(
INDEX(Category_Map!$B$3:$B$28,
MATCH(TRIM(SUBSTITUTE(SUBSTITUTE(CLEAN(G7538),CHAR(160),""),CHAR(10),"")),
TRIM(SUBSTITUTE(SUBSTITUTE(Category_Map!$A$3:$A$28,CHAR(160),""),CHAR(10),"")),0)),
"Not Found")</f>
        <v>Recreation and Personal Care</v>
      </c>
      <c r="J7538" t="str">
        <f t="shared" si="117"/>
        <v>Post-COVID</v>
      </c>
    </row>
    <row r="7539" spans="1:10" x14ac:dyDescent="0.35">
      <c r="A7539" t="s">
        <v>33</v>
      </c>
      <c r="B7539">
        <v>2021</v>
      </c>
      <c r="C7539" t="s">
        <v>35</v>
      </c>
      <c r="D7539">
        <v>156.5</v>
      </c>
      <c r="E7539">
        <v>2</v>
      </c>
      <c r="F7539" s="1">
        <v>44228</v>
      </c>
      <c r="G7539" t="s">
        <v>26</v>
      </c>
      <c r="H7539">
        <v>156.6</v>
      </c>
      <c r="I7539" t="str" cm="1">
        <f t="array" ref="I7539">IFERROR(
INDEX(Category_Map!$B$3:$B$28,
MATCH(TRIM(SUBSTITUTE(SUBSTITUTE(CLEAN(G7539),CHAR(160),""),CHAR(10),"")),
TRIM(SUBSTITUTE(SUBSTITUTE(Category_Map!$A$3:$A$28,CHAR(160),""),CHAR(10),"")),0)),
"Not Found")</f>
        <v>Education</v>
      </c>
      <c r="J7539" t="str">
        <f t="shared" si="117"/>
        <v>Post-COVID</v>
      </c>
    </row>
    <row r="7540" spans="1:10" x14ac:dyDescent="0.35">
      <c r="A7540" t="s">
        <v>33</v>
      </c>
      <c r="B7540">
        <v>2021</v>
      </c>
      <c r="C7540" t="s">
        <v>35</v>
      </c>
      <c r="D7540">
        <v>156.5</v>
      </c>
      <c r="E7540">
        <v>2</v>
      </c>
      <c r="F7540" s="1">
        <v>44228</v>
      </c>
      <c r="G7540" t="s">
        <v>27</v>
      </c>
      <c r="H7540">
        <v>156.69999999999999</v>
      </c>
      <c r="I7540" t="str" cm="1">
        <f t="array" ref="I7540">IFERROR(
INDEX(Category_Map!$B$3:$B$28,
MATCH(TRIM(SUBSTITUTE(SUBSTITUTE(CLEAN(G7540),CHAR(160),""),CHAR(10),"")),
TRIM(SUBSTITUTE(SUBSTITUTE(Category_Map!$A$3:$A$28,CHAR(160),""),CHAR(10),"")),0)),
"Not Found")</f>
        <v>Personal care and effects</v>
      </c>
      <c r="J7540" t="str">
        <f t="shared" si="117"/>
        <v>Post-COVID</v>
      </c>
    </row>
    <row r="7541" spans="1:10" x14ac:dyDescent="0.35">
      <c r="A7541" t="s">
        <v>33</v>
      </c>
      <c r="B7541">
        <v>2021</v>
      </c>
      <c r="C7541" t="s">
        <v>35</v>
      </c>
      <c r="D7541">
        <v>156.5</v>
      </c>
      <c r="E7541">
        <v>2</v>
      </c>
      <c r="F7541" s="1">
        <v>44228</v>
      </c>
      <c r="G7541" t="s">
        <v>28</v>
      </c>
      <c r="H7541">
        <v>149.30000000000001</v>
      </c>
      <c r="I7541" t="str" cm="1">
        <f t="array" ref="I7541">IFERROR(
INDEX(Category_Map!$B$3:$B$28,
MATCH(TRIM(SUBSTITUTE(SUBSTITUTE(CLEAN(G7541),CHAR(160),""),CHAR(10),"")),
TRIM(SUBSTITUTE(SUBSTITUTE(Category_Map!$A$3:$A$28,CHAR(160),""),CHAR(10),"")),0)),
"Not Found")</f>
        <v>Miscellaneous</v>
      </c>
      <c r="J7541" t="str">
        <f t="shared" si="117"/>
        <v>Post-COVID</v>
      </c>
    </row>
    <row r="7542" spans="1:10" x14ac:dyDescent="0.35">
      <c r="A7542" t="s">
        <v>34</v>
      </c>
      <c r="B7542">
        <v>2021</v>
      </c>
      <c r="C7542" t="s">
        <v>35</v>
      </c>
      <c r="D7542">
        <v>156.6</v>
      </c>
      <c r="E7542">
        <v>2</v>
      </c>
      <c r="F7542" s="1">
        <v>44228</v>
      </c>
      <c r="G7542" t="s">
        <v>3</v>
      </c>
      <c r="H7542">
        <v>144.30000000000001</v>
      </c>
      <c r="I7542" t="str" cm="1">
        <f t="array" ref="I7542">IFERROR(
INDEX(Category_Map!$B$3:$B$28,
MATCH(TRIM(SUBSTITUTE(SUBSTITUTE(CLEAN(G7542),CHAR(160),""),CHAR(10),"")),
TRIM(SUBSTITUTE(SUBSTITUTE(Category_Map!$A$3:$A$28,CHAR(160),""),CHAR(10),"")),0)),
"Not Found")</f>
        <v>Food</v>
      </c>
      <c r="J7542" t="str">
        <f t="shared" si="117"/>
        <v>Post-COVID</v>
      </c>
    </row>
    <row r="7543" spans="1:10" x14ac:dyDescent="0.35">
      <c r="A7543" t="s">
        <v>34</v>
      </c>
      <c r="B7543">
        <v>2021</v>
      </c>
      <c r="C7543" t="s">
        <v>35</v>
      </c>
      <c r="D7543">
        <v>156.6</v>
      </c>
      <c r="E7543">
        <v>2</v>
      </c>
      <c r="F7543" s="1">
        <v>44228</v>
      </c>
      <c r="G7543" t="s">
        <v>4</v>
      </c>
      <c r="H7543">
        <v>186.5</v>
      </c>
      <c r="I7543" t="str" cm="1">
        <f t="array" ref="I7543">IFERROR(
INDEX(Category_Map!$B$3:$B$28,
MATCH(TRIM(SUBSTITUTE(SUBSTITUTE(CLEAN(G7543),CHAR(160),""),CHAR(10),"")),
TRIM(SUBSTITUTE(SUBSTITUTE(Category_Map!$A$3:$A$28,CHAR(160),""),CHAR(10),"")),0)),
"Not Found")</f>
        <v>Food</v>
      </c>
      <c r="J7543" t="str">
        <f t="shared" si="117"/>
        <v>Post-COVID</v>
      </c>
    </row>
    <row r="7544" spans="1:10" x14ac:dyDescent="0.35">
      <c r="A7544" t="s">
        <v>34</v>
      </c>
      <c r="B7544">
        <v>2021</v>
      </c>
      <c r="C7544" t="s">
        <v>35</v>
      </c>
      <c r="D7544">
        <v>156.6</v>
      </c>
      <c r="E7544">
        <v>2</v>
      </c>
      <c r="F7544" s="1">
        <v>44228</v>
      </c>
      <c r="G7544" t="s">
        <v>5</v>
      </c>
      <c r="H7544">
        <v>168.7</v>
      </c>
      <c r="I7544" t="str" cm="1">
        <f t="array" ref="I7544">IFERROR(
INDEX(Category_Map!$B$3:$B$28,
MATCH(TRIM(SUBSTITUTE(SUBSTITUTE(CLEAN(G7544),CHAR(160),""),CHAR(10),"")),
TRIM(SUBSTITUTE(SUBSTITUTE(Category_Map!$A$3:$A$28,CHAR(160),""),CHAR(10),"")),0)),
"Not Found")</f>
        <v>Food</v>
      </c>
      <c r="J7544" t="str">
        <f t="shared" si="117"/>
        <v>Post-COVID</v>
      </c>
    </row>
    <row r="7545" spans="1:10" x14ac:dyDescent="0.35">
      <c r="A7545" t="s">
        <v>34</v>
      </c>
      <c r="B7545">
        <v>2021</v>
      </c>
      <c r="C7545" t="s">
        <v>35</v>
      </c>
      <c r="D7545">
        <v>156.6</v>
      </c>
      <c r="E7545">
        <v>2</v>
      </c>
      <c r="F7545" s="1">
        <v>44228</v>
      </c>
      <c r="G7545" t="s">
        <v>6</v>
      </c>
      <c r="H7545">
        <v>154.69999999999999</v>
      </c>
      <c r="I7545" t="str" cm="1">
        <f t="array" ref="I7545">IFERROR(
INDEX(Category_Map!$B$3:$B$28,
MATCH(TRIM(SUBSTITUTE(SUBSTITUTE(CLEAN(G7545),CHAR(160),""),CHAR(10),"")),
TRIM(SUBSTITUTE(SUBSTITUTE(Category_Map!$A$3:$A$28,CHAR(160),""),CHAR(10),"")),0)),
"Not Found")</f>
        <v>Food</v>
      </c>
      <c r="J7545" t="str">
        <f t="shared" si="117"/>
        <v>Post-COVID</v>
      </c>
    </row>
    <row r="7546" spans="1:10" x14ac:dyDescent="0.35">
      <c r="A7546" t="s">
        <v>34</v>
      </c>
      <c r="B7546">
        <v>2021</v>
      </c>
      <c r="C7546" t="s">
        <v>35</v>
      </c>
      <c r="D7546">
        <v>156.6</v>
      </c>
      <c r="E7546">
        <v>2</v>
      </c>
      <c r="F7546" s="1">
        <v>44228</v>
      </c>
      <c r="G7546" t="s">
        <v>7</v>
      </c>
      <c r="H7546">
        <v>158.69999999999999</v>
      </c>
      <c r="I7546" t="str" cm="1">
        <f t="array" ref="I7546">IFERROR(
INDEX(Category_Map!$B$3:$B$28,
MATCH(TRIM(SUBSTITUTE(SUBSTITUTE(CLEAN(G7546),CHAR(160),""),CHAR(10),"")),
TRIM(SUBSTITUTE(SUBSTITUTE(Category_Map!$A$3:$A$28,CHAR(160),""),CHAR(10),"")),0)),
"Not Found")</f>
        <v>Food</v>
      </c>
      <c r="J7546" t="str">
        <f t="shared" si="117"/>
        <v>Post-COVID</v>
      </c>
    </row>
    <row r="7547" spans="1:10" x14ac:dyDescent="0.35">
      <c r="A7547" t="s">
        <v>34</v>
      </c>
      <c r="B7547">
        <v>2021</v>
      </c>
      <c r="C7547" t="s">
        <v>35</v>
      </c>
      <c r="D7547">
        <v>156.6</v>
      </c>
      <c r="E7547">
        <v>2</v>
      </c>
      <c r="F7547" s="1">
        <v>44228</v>
      </c>
      <c r="G7547" t="s">
        <v>8</v>
      </c>
      <c r="H7547">
        <v>150.69999999999999</v>
      </c>
      <c r="I7547" t="str" cm="1">
        <f t="array" ref="I7547">IFERROR(
INDEX(Category_Map!$B$3:$B$28,
MATCH(TRIM(SUBSTITUTE(SUBSTITUTE(CLEAN(G7547),CHAR(160),""),CHAR(10),"")),
TRIM(SUBSTITUTE(SUBSTITUTE(Category_Map!$A$3:$A$28,CHAR(160),""),CHAR(10),"")),0)),
"Not Found")</f>
        <v>Food</v>
      </c>
      <c r="J7547" t="str">
        <f t="shared" si="117"/>
        <v>Post-COVID</v>
      </c>
    </row>
    <row r="7548" spans="1:10" x14ac:dyDescent="0.35">
      <c r="A7548" t="s">
        <v>34</v>
      </c>
      <c r="B7548">
        <v>2021</v>
      </c>
      <c r="C7548" t="s">
        <v>35</v>
      </c>
      <c r="D7548">
        <v>156.6</v>
      </c>
      <c r="E7548">
        <v>2</v>
      </c>
      <c r="F7548" s="1">
        <v>44228</v>
      </c>
      <c r="G7548" t="s">
        <v>9</v>
      </c>
      <c r="H7548">
        <v>160</v>
      </c>
      <c r="I7548" t="str" cm="1">
        <f t="array" ref="I7548">IFERROR(
INDEX(Category_Map!$B$3:$B$28,
MATCH(TRIM(SUBSTITUTE(SUBSTITUTE(CLEAN(G7548),CHAR(160),""),CHAR(10),"")),
TRIM(SUBSTITUTE(SUBSTITUTE(Category_Map!$A$3:$A$28,CHAR(160),""),CHAR(10),"")),0)),
"Not Found")</f>
        <v>Food</v>
      </c>
      <c r="J7548" t="str">
        <f t="shared" si="117"/>
        <v>Post-COVID</v>
      </c>
    </row>
    <row r="7549" spans="1:10" x14ac:dyDescent="0.35">
      <c r="A7549" t="s">
        <v>34</v>
      </c>
      <c r="B7549">
        <v>2021</v>
      </c>
      <c r="C7549" t="s">
        <v>35</v>
      </c>
      <c r="D7549">
        <v>156.6</v>
      </c>
      <c r="E7549">
        <v>2</v>
      </c>
      <c r="F7549" s="1">
        <v>44228</v>
      </c>
      <c r="G7549" t="s">
        <v>10</v>
      </c>
      <c r="H7549">
        <v>158.80000000000001</v>
      </c>
      <c r="I7549" t="str" cm="1">
        <f t="array" ref="I7549">IFERROR(
INDEX(Category_Map!$B$3:$B$28,
MATCH(TRIM(SUBSTITUTE(SUBSTITUTE(CLEAN(G7549),CHAR(160),""),CHAR(10),"")),
TRIM(SUBSTITUTE(SUBSTITUTE(Category_Map!$A$3:$A$28,CHAR(160),""),CHAR(10),"")),0)),
"Not Found")</f>
        <v>Food</v>
      </c>
      <c r="J7549" t="str">
        <f t="shared" si="117"/>
        <v>Post-COVID</v>
      </c>
    </row>
    <row r="7550" spans="1:10" x14ac:dyDescent="0.35">
      <c r="A7550" t="s">
        <v>34</v>
      </c>
      <c r="B7550">
        <v>2021</v>
      </c>
      <c r="C7550" t="s">
        <v>35</v>
      </c>
      <c r="D7550">
        <v>156.6</v>
      </c>
      <c r="E7550">
        <v>2</v>
      </c>
      <c r="F7550" s="1">
        <v>44228</v>
      </c>
      <c r="G7550" t="s">
        <v>11</v>
      </c>
      <c r="H7550">
        <v>112.8</v>
      </c>
      <c r="I7550" t="str" cm="1">
        <f t="array" ref="I7550">IFERROR(
INDEX(Category_Map!$B$3:$B$28,
MATCH(TRIM(SUBSTITUTE(SUBSTITUTE(CLEAN(G7550),CHAR(160),""),CHAR(10),"")),
TRIM(SUBSTITUTE(SUBSTITUTE(Category_Map!$A$3:$A$28,CHAR(160),""),CHAR(10),"")),0)),
"Not Found")</f>
        <v>Food</v>
      </c>
      <c r="J7550" t="str">
        <f t="shared" si="117"/>
        <v>Post-COVID</v>
      </c>
    </row>
    <row r="7551" spans="1:10" x14ac:dyDescent="0.35">
      <c r="A7551" t="s">
        <v>34</v>
      </c>
      <c r="B7551">
        <v>2021</v>
      </c>
      <c r="C7551" t="s">
        <v>35</v>
      </c>
      <c r="D7551">
        <v>156.6</v>
      </c>
      <c r="E7551">
        <v>2</v>
      </c>
      <c r="F7551" s="1">
        <v>44228</v>
      </c>
      <c r="G7551" t="s">
        <v>12</v>
      </c>
      <c r="H7551">
        <v>164.2</v>
      </c>
      <c r="I7551" t="str" cm="1">
        <f t="array" ref="I7551">IFERROR(
INDEX(Category_Map!$B$3:$B$28,
MATCH(TRIM(SUBSTITUTE(SUBSTITUTE(CLEAN(G7551),CHAR(160),""),CHAR(10),"")),
TRIM(SUBSTITUTE(SUBSTITUTE(Category_Map!$A$3:$A$28,CHAR(160),""),CHAR(10),"")),0)),
"Not Found")</f>
        <v>Food</v>
      </c>
      <c r="J7551" t="str">
        <f t="shared" si="117"/>
        <v>Post-COVID</v>
      </c>
    </row>
    <row r="7552" spans="1:10" x14ac:dyDescent="0.35">
      <c r="A7552" t="s">
        <v>34</v>
      </c>
      <c r="B7552">
        <v>2021</v>
      </c>
      <c r="C7552" t="s">
        <v>35</v>
      </c>
      <c r="D7552">
        <v>156.6</v>
      </c>
      <c r="E7552">
        <v>2</v>
      </c>
      <c r="F7552" s="1">
        <v>44228</v>
      </c>
      <c r="G7552" t="s">
        <v>13</v>
      </c>
      <c r="H7552">
        <v>155.5</v>
      </c>
      <c r="I7552" t="str" cm="1">
        <f t="array" ref="I7552">IFERROR(
INDEX(Category_Map!$B$3:$B$28,
MATCH(TRIM(SUBSTITUTE(SUBSTITUTE(CLEAN(G7552),CHAR(160),""),CHAR(10),"")),
TRIM(SUBSTITUTE(SUBSTITUTE(Category_Map!$A$3:$A$28,CHAR(160),""),CHAR(10),"")),0)),
"Not Found")</f>
        <v>Food and beverages</v>
      </c>
      <c r="J7552" t="str">
        <f t="shared" si="117"/>
        <v>Post-COVID</v>
      </c>
    </row>
    <row r="7553" spans="1:10" x14ac:dyDescent="0.35">
      <c r="A7553" t="s">
        <v>34</v>
      </c>
      <c r="B7553">
        <v>2021</v>
      </c>
      <c r="C7553" t="s">
        <v>35</v>
      </c>
      <c r="D7553">
        <v>156.6</v>
      </c>
      <c r="E7553">
        <v>2</v>
      </c>
      <c r="F7553" s="1">
        <v>44228</v>
      </c>
      <c r="G7553" t="s">
        <v>14</v>
      </c>
      <c r="H7553">
        <v>167.5</v>
      </c>
      <c r="I7553" t="str" cm="1">
        <f t="array" ref="I7553">IFERROR(
INDEX(Category_Map!$B$3:$B$28,
MATCH(TRIM(SUBSTITUTE(SUBSTITUTE(CLEAN(G7553),CHAR(160),""),CHAR(10),"")),
TRIM(SUBSTITUTE(SUBSTITUTE(Category_Map!$A$3:$A$28,CHAR(160),""),CHAR(10),"")),0)),
"Not Found")</f>
        <v>Food and beverages</v>
      </c>
      <c r="J7553" t="str">
        <f t="shared" si="117"/>
        <v>Post-COVID</v>
      </c>
    </row>
    <row r="7554" spans="1:10" x14ac:dyDescent="0.35">
      <c r="A7554" t="s">
        <v>34</v>
      </c>
      <c r="B7554">
        <v>2021</v>
      </c>
      <c r="C7554" t="s">
        <v>35</v>
      </c>
      <c r="D7554">
        <v>156.6</v>
      </c>
      <c r="E7554">
        <v>2</v>
      </c>
      <c r="F7554" s="1">
        <v>44228</v>
      </c>
      <c r="G7554" t="s">
        <v>15</v>
      </c>
      <c r="H7554">
        <v>156.9</v>
      </c>
      <c r="I7554" t="str" cm="1">
        <f t="array" ref="I7554">IFERROR(
INDEX(Category_Map!$B$3:$B$28,
MATCH(TRIM(SUBSTITUTE(SUBSTITUTE(CLEAN(G7554),CHAR(160),""),CHAR(10),"")),
TRIM(SUBSTITUTE(SUBSTITUTE(Category_Map!$A$3:$A$28,CHAR(160),""),CHAR(10),"")),0)),
"Not Found")</f>
        <v>Food and beverages</v>
      </c>
      <c r="J7554" t="str">
        <f t="shared" ref="J7554:J7617" si="118">IF(F7554 &lt; DATE(2020,3,1), "Pre-COVID", "Post-COVID")</f>
        <v>Post-COVID</v>
      </c>
    </row>
    <row r="7555" spans="1:10" x14ac:dyDescent="0.35">
      <c r="A7555" t="s">
        <v>34</v>
      </c>
      <c r="B7555">
        <v>2021</v>
      </c>
      <c r="C7555" t="s">
        <v>35</v>
      </c>
      <c r="D7555">
        <v>156.6</v>
      </c>
      <c r="E7555">
        <v>2</v>
      </c>
      <c r="F7555" s="1">
        <v>44228</v>
      </c>
      <c r="G7555" t="s">
        <v>16</v>
      </c>
      <c r="H7555">
        <v>188.3</v>
      </c>
      <c r="I7555" t="str" cm="1">
        <f t="array" ref="I7555">IFERROR(
INDEX(Category_Map!$B$3:$B$28,
MATCH(TRIM(SUBSTITUTE(SUBSTITUTE(CLEAN(G7555),CHAR(160),""),CHAR(10),"")),
TRIM(SUBSTITUTE(SUBSTITUTE(Category_Map!$A$3:$A$28,CHAR(160),""),CHAR(10),"")),0)),
"Not Found")</f>
        <v>Miscellaneous</v>
      </c>
      <c r="J7555" t="str">
        <f t="shared" si="118"/>
        <v>Post-COVID</v>
      </c>
    </row>
    <row r="7556" spans="1:10" x14ac:dyDescent="0.35">
      <c r="A7556" t="s">
        <v>34</v>
      </c>
      <c r="B7556">
        <v>2021</v>
      </c>
      <c r="C7556" t="s">
        <v>35</v>
      </c>
      <c r="D7556">
        <v>156.6</v>
      </c>
      <c r="E7556">
        <v>2</v>
      </c>
      <c r="F7556" s="1">
        <v>44228</v>
      </c>
      <c r="G7556" t="s">
        <v>17</v>
      </c>
      <c r="H7556">
        <v>157.19999999999999</v>
      </c>
      <c r="I7556" t="str" cm="1">
        <f t="array" ref="I7556">IFERROR(
INDEX(Category_Map!$B$3:$B$28,
MATCH(TRIM(SUBSTITUTE(SUBSTITUTE(CLEAN(G7556),CHAR(160),""),CHAR(10),"")),
TRIM(SUBSTITUTE(SUBSTITUTE(Category_Map!$A$3:$A$28,CHAR(160),""),CHAR(10),"")),0)),
"Not Found")</f>
        <v>Clothing and Footwear</v>
      </c>
      <c r="J7556" t="str">
        <f t="shared" si="118"/>
        <v>Post-COVID</v>
      </c>
    </row>
    <row r="7557" spans="1:10" x14ac:dyDescent="0.35">
      <c r="A7557" t="s">
        <v>34</v>
      </c>
      <c r="B7557">
        <v>2021</v>
      </c>
      <c r="C7557" t="s">
        <v>35</v>
      </c>
      <c r="D7557">
        <v>156.6</v>
      </c>
      <c r="E7557">
        <v>2</v>
      </c>
      <c r="F7557" s="1">
        <v>44228</v>
      </c>
      <c r="G7557" t="s">
        <v>18</v>
      </c>
      <c r="H7557">
        <v>147.4</v>
      </c>
      <c r="I7557" t="str" cm="1">
        <f t="array" ref="I7557">IFERROR(
INDEX(Category_Map!$B$3:$B$28,
MATCH(TRIM(SUBSTITUTE(SUBSTITUTE(CLEAN(G7557),CHAR(160),""),CHAR(10),"")),
TRIM(SUBSTITUTE(SUBSTITUTE(Category_Map!$A$3:$A$28,CHAR(160),""),CHAR(10),"")),0)),
"Not Found")</f>
        <v>Clothing and Footwear</v>
      </c>
      <c r="J7557" t="str">
        <f t="shared" si="118"/>
        <v>Post-COVID</v>
      </c>
    </row>
    <row r="7558" spans="1:10" x14ac:dyDescent="0.35">
      <c r="A7558" t="s">
        <v>34</v>
      </c>
      <c r="B7558">
        <v>2021</v>
      </c>
      <c r="C7558" t="s">
        <v>35</v>
      </c>
      <c r="D7558">
        <v>156.6</v>
      </c>
      <c r="E7558">
        <v>2</v>
      </c>
      <c r="F7558" s="1">
        <v>44228</v>
      </c>
      <c r="G7558" t="s">
        <v>19</v>
      </c>
      <c r="H7558">
        <v>155.80000000000001</v>
      </c>
      <c r="I7558" t="str" cm="1">
        <f t="array" ref="I7558">IFERROR(
INDEX(Category_Map!$B$3:$B$28,
MATCH(TRIM(SUBSTITUTE(SUBSTITUTE(CLEAN(G7558),CHAR(160),""),CHAR(10),"")),
TRIM(SUBSTITUTE(SUBSTITUTE(Category_Map!$A$3:$A$28,CHAR(160),""),CHAR(10),"")),0)),
"Not Found")</f>
        <v>Clothing and Footwear</v>
      </c>
      <c r="J7558" t="str">
        <f t="shared" si="118"/>
        <v>Post-COVID</v>
      </c>
    </row>
    <row r="7559" spans="1:10" x14ac:dyDescent="0.35">
      <c r="A7559" t="s">
        <v>34</v>
      </c>
      <c r="B7559">
        <v>2021</v>
      </c>
      <c r="C7559" t="s">
        <v>35</v>
      </c>
      <c r="D7559">
        <v>156.6</v>
      </c>
      <c r="E7559">
        <v>2</v>
      </c>
      <c r="F7559" s="1">
        <v>44228</v>
      </c>
      <c r="G7559" t="s">
        <v>20</v>
      </c>
      <c r="H7559">
        <v>159.80000000000001</v>
      </c>
      <c r="I7559" t="str" cm="1">
        <f t="array" ref="I7559">IFERROR(
INDEX(Category_Map!$B$3:$B$28,
MATCH(TRIM(SUBSTITUTE(SUBSTITUTE(CLEAN(G7559),CHAR(160),""),CHAR(10),"")),
TRIM(SUBSTITUTE(SUBSTITUTE(Category_Map!$A$3:$A$28,CHAR(160),""),CHAR(10),"")),0)),
"Not Found")</f>
        <v>Housing and Utilities</v>
      </c>
      <c r="J7559" t="str">
        <f t="shared" si="118"/>
        <v>Post-COVID</v>
      </c>
    </row>
    <row r="7560" spans="1:10" x14ac:dyDescent="0.35">
      <c r="A7560" t="s">
        <v>34</v>
      </c>
      <c r="B7560">
        <v>2021</v>
      </c>
      <c r="C7560" t="s">
        <v>35</v>
      </c>
      <c r="D7560">
        <v>156.6</v>
      </c>
      <c r="E7560">
        <v>2</v>
      </c>
      <c r="F7560" s="1">
        <v>44228</v>
      </c>
      <c r="G7560" t="s">
        <v>21</v>
      </c>
      <c r="H7560">
        <v>152.4</v>
      </c>
      <c r="I7560" t="str" cm="1">
        <f t="array" ref="I7560">IFERROR(
INDEX(Category_Map!$B$3:$B$28,
MATCH(TRIM(SUBSTITUTE(SUBSTITUTE(CLEAN(G7560),CHAR(160),""),CHAR(10),"")),
TRIM(SUBSTITUTE(SUBSTITUTE(Category_Map!$A$3:$A$28,CHAR(160),""),CHAR(10),"")),0)),
"Not Found")</f>
        <v>Fuel and Energy</v>
      </c>
      <c r="J7560" t="str">
        <f t="shared" si="118"/>
        <v>Post-COVID</v>
      </c>
    </row>
    <row r="7561" spans="1:10" x14ac:dyDescent="0.35">
      <c r="A7561" t="s">
        <v>34</v>
      </c>
      <c r="B7561">
        <v>2021</v>
      </c>
      <c r="C7561" t="s">
        <v>35</v>
      </c>
      <c r="D7561">
        <v>156.6</v>
      </c>
      <c r="E7561">
        <v>2</v>
      </c>
      <c r="F7561" s="1">
        <v>44228</v>
      </c>
      <c r="G7561" t="s">
        <v>22</v>
      </c>
      <c r="H7561">
        <v>150.9</v>
      </c>
      <c r="I7561" t="str" cm="1">
        <f t="array" ref="I7561">IFERROR(
INDEX(Category_Map!$B$3:$B$28,
MATCH(TRIM(SUBSTITUTE(SUBSTITUTE(CLEAN(G7561),CHAR(160),""),CHAR(10),"")),
TRIM(SUBSTITUTE(SUBSTITUTE(Category_Map!$A$3:$A$28,CHAR(160),""),CHAR(10),"")),0)),
"Not Found")</f>
        <v>Household goods and services</v>
      </c>
      <c r="J7561" t="str">
        <f t="shared" si="118"/>
        <v>Post-COVID</v>
      </c>
    </row>
    <row r="7562" spans="1:10" x14ac:dyDescent="0.35">
      <c r="A7562" t="s">
        <v>34</v>
      </c>
      <c r="B7562">
        <v>2021</v>
      </c>
      <c r="C7562" t="s">
        <v>35</v>
      </c>
      <c r="D7562">
        <v>156.6</v>
      </c>
      <c r="E7562">
        <v>2</v>
      </c>
      <c r="F7562" s="1">
        <v>44228</v>
      </c>
      <c r="G7562" t="s">
        <v>23</v>
      </c>
      <c r="H7562">
        <v>161.30000000000001</v>
      </c>
      <c r="I7562" t="str" cm="1">
        <f t="array" ref="I7562">IFERROR(
INDEX(Category_Map!$B$3:$B$28,
MATCH(TRIM(SUBSTITUTE(SUBSTITUTE(CLEAN(G7562),CHAR(160),""),CHAR(10),"")),
TRIM(SUBSTITUTE(SUBSTITUTE(Category_Map!$A$3:$A$28,CHAR(160),""),CHAR(10),"")),0)),
"Not Found")</f>
        <v>Health</v>
      </c>
      <c r="J7562" t="str">
        <f t="shared" si="118"/>
        <v>Post-COVID</v>
      </c>
    </row>
    <row r="7563" spans="1:10" x14ac:dyDescent="0.35">
      <c r="A7563" t="s">
        <v>34</v>
      </c>
      <c r="B7563">
        <v>2021</v>
      </c>
      <c r="C7563" t="s">
        <v>35</v>
      </c>
      <c r="D7563">
        <v>156.6</v>
      </c>
      <c r="E7563">
        <v>2</v>
      </c>
      <c r="F7563" s="1">
        <v>44228</v>
      </c>
      <c r="G7563" t="s">
        <v>24</v>
      </c>
      <c r="H7563">
        <v>145.1</v>
      </c>
      <c r="I7563" t="str" cm="1">
        <f t="array" ref="I7563">IFERROR(
INDEX(Category_Map!$B$3:$B$28,
MATCH(TRIM(SUBSTITUTE(SUBSTITUTE(CLEAN(G7563),CHAR(160),""),CHAR(10),"")),
TRIM(SUBSTITUTE(SUBSTITUTE(Category_Map!$A$3:$A$28,CHAR(160),""),CHAR(10),"")),0)),
"Not Found")</f>
        <v>Transport &amp; Communication</v>
      </c>
      <c r="J7563" t="str">
        <f t="shared" si="118"/>
        <v>Post-COVID</v>
      </c>
    </row>
    <row r="7564" spans="1:10" x14ac:dyDescent="0.35">
      <c r="A7564" t="s">
        <v>34</v>
      </c>
      <c r="B7564">
        <v>2021</v>
      </c>
      <c r="C7564" t="s">
        <v>35</v>
      </c>
      <c r="D7564">
        <v>156.6</v>
      </c>
      <c r="E7564">
        <v>2</v>
      </c>
      <c r="F7564" s="1">
        <v>44228</v>
      </c>
      <c r="G7564" t="s">
        <v>25</v>
      </c>
      <c r="H7564">
        <v>151.5</v>
      </c>
      <c r="I7564" t="str" cm="1">
        <f t="array" ref="I7564">IFERROR(
INDEX(Category_Map!$B$3:$B$28,
MATCH(TRIM(SUBSTITUTE(SUBSTITUTE(CLEAN(G7564),CHAR(160),""),CHAR(10),"")),
TRIM(SUBSTITUTE(SUBSTITUTE(Category_Map!$A$3:$A$28,CHAR(160),""),CHAR(10),"")),0)),
"Not Found")</f>
        <v>Recreation and Personal Care</v>
      </c>
      <c r="J7564" t="str">
        <f t="shared" si="118"/>
        <v>Post-COVID</v>
      </c>
    </row>
    <row r="7565" spans="1:10" x14ac:dyDescent="0.35">
      <c r="A7565" t="s">
        <v>34</v>
      </c>
      <c r="B7565">
        <v>2021</v>
      </c>
      <c r="C7565" t="s">
        <v>35</v>
      </c>
      <c r="D7565">
        <v>156.6</v>
      </c>
      <c r="E7565">
        <v>2</v>
      </c>
      <c r="F7565" s="1">
        <v>44228</v>
      </c>
      <c r="G7565" t="s">
        <v>26</v>
      </c>
      <c r="H7565">
        <v>159.5</v>
      </c>
      <c r="I7565" t="str" cm="1">
        <f t="array" ref="I7565">IFERROR(
INDEX(Category_Map!$B$3:$B$28,
MATCH(TRIM(SUBSTITUTE(SUBSTITUTE(CLEAN(G7565),CHAR(160),""),CHAR(10),"")),
TRIM(SUBSTITUTE(SUBSTITUTE(Category_Map!$A$3:$A$28,CHAR(160),""),CHAR(10),"")),0)),
"Not Found")</f>
        <v>Education</v>
      </c>
      <c r="J7565" t="str">
        <f t="shared" si="118"/>
        <v>Post-COVID</v>
      </c>
    </row>
    <row r="7566" spans="1:10" x14ac:dyDescent="0.35">
      <c r="A7566" t="s">
        <v>34</v>
      </c>
      <c r="B7566">
        <v>2021</v>
      </c>
      <c r="C7566" t="s">
        <v>35</v>
      </c>
      <c r="D7566">
        <v>156.6</v>
      </c>
      <c r="E7566">
        <v>2</v>
      </c>
      <c r="F7566" s="1">
        <v>44228</v>
      </c>
      <c r="G7566" t="s">
        <v>27</v>
      </c>
      <c r="H7566">
        <v>155.80000000000001</v>
      </c>
      <c r="I7566" t="str" cm="1">
        <f t="array" ref="I7566">IFERROR(
INDEX(Category_Map!$B$3:$B$28,
MATCH(TRIM(SUBSTITUTE(SUBSTITUTE(CLEAN(G7566),CHAR(160),""),CHAR(10),"")),
TRIM(SUBSTITUTE(SUBSTITUTE(Category_Map!$A$3:$A$28,CHAR(160),""),CHAR(10),"")),0)),
"Not Found")</f>
        <v>Personal care and effects</v>
      </c>
      <c r="J7566" t="str">
        <f t="shared" si="118"/>
        <v>Post-COVID</v>
      </c>
    </row>
    <row r="7567" spans="1:10" x14ac:dyDescent="0.35">
      <c r="A7567" t="s">
        <v>34</v>
      </c>
      <c r="B7567">
        <v>2021</v>
      </c>
      <c r="C7567" t="s">
        <v>35</v>
      </c>
      <c r="D7567">
        <v>156.6</v>
      </c>
      <c r="E7567">
        <v>2</v>
      </c>
      <c r="F7567" s="1">
        <v>44228</v>
      </c>
      <c r="G7567" t="s">
        <v>28</v>
      </c>
      <c r="H7567">
        <v>153.4</v>
      </c>
      <c r="I7567" t="str" cm="1">
        <f t="array" ref="I7567">IFERROR(
INDEX(Category_Map!$B$3:$B$28,
MATCH(TRIM(SUBSTITUTE(SUBSTITUTE(CLEAN(G7567),CHAR(160),""),CHAR(10),"")),
TRIM(SUBSTITUTE(SUBSTITUTE(Category_Map!$A$3:$A$28,CHAR(160),""),CHAR(10),"")),0)),
"Not Found")</f>
        <v>Miscellaneous</v>
      </c>
      <c r="J7567" t="str">
        <f t="shared" si="118"/>
        <v>Post-COVID</v>
      </c>
    </row>
    <row r="7568" spans="1:10" x14ac:dyDescent="0.35">
      <c r="A7568" t="s">
        <v>30</v>
      </c>
      <c r="B7568">
        <v>2021</v>
      </c>
      <c r="C7568" t="s">
        <v>36</v>
      </c>
      <c r="D7568">
        <v>156.69999999999999</v>
      </c>
      <c r="E7568">
        <v>3</v>
      </c>
      <c r="F7568" s="1">
        <v>44256</v>
      </c>
      <c r="G7568" t="s">
        <v>3</v>
      </c>
      <c r="H7568">
        <v>142.5</v>
      </c>
      <c r="I7568" t="str" cm="1">
        <f t="array" ref="I7568">IFERROR(
INDEX(Category_Map!$B$3:$B$28,
MATCH(TRIM(SUBSTITUTE(SUBSTITUTE(CLEAN(G7568),CHAR(160),""),CHAR(10),"")),
TRIM(SUBSTITUTE(SUBSTITUTE(Category_Map!$A$3:$A$28,CHAR(160),""),CHAR(10),"")),0)),
"Not Found")</f>
        <v>Food</v>
      </c>
      <c r="J7568" t="str">
        <f t="shared" si="118"/>
        <v>Post-COVID</v>
      </c>
    </row>
    <row r="7569" spans="1:10" x14ac:dyDescent="0.35">
      <c r="A7569" t="s">
        <v>30</v>
      </c>
      <c r="B7569">
        <v>2021</v>
      </c>
      <c r="C7569" t="s">
        <v>36</v>
      </c>
      <c r="D7569">
        <v>156.69999999999999</v>
      </c>
      <c r="E7569">
        <v>3</v>
      </c>
      <c r="F7569" s="1">
        <v>44256</v>
      </c>
      <c r="G7569" t="s">
        <v>4</v>
      </c>
      <c r="H7569">
        <v>189.4</v>
      </c>
      <c r="I7569" t="str" cm="1">
        <f t="array" ref="I7569">IFERROR(
INDEX(Category_Map!$B$3:$B$28,
MATCH(TRIM(SUBSTITUTE(SUBSTITUTE(CLEAN(G7569),CHAR(160),""),CHAR(10),"")),
TRIM(SUBSTITUTE(SUBSTITUTE(Category_Map!$A$3:$A$28,CHAR(160),""),CHAR(10),"")),0)),
"Not Found")</f>
        <v>Food</v>
      </c>
      <c r="J7569" t="str">
        <f t="shared" si="118"/>
        <v>Post-COVID</v>
      </c>
    </row>
    <row r="7570" spans="1:10" x14ac:dyDescent="0.35">
      <c r="A7570" t="s">
        <v>30</v>
      </c>
      <c r="B7570">
        <v>2021</v>
      </c>
      <c r="C7570" t="s">
        <v>36</v>
      </c>
      <c r="D7570">
        <v>156.69999999999999</v>
      </c>
      <c r="E7570">
        <v>3</v>
      </c>
      <c r="F7570" s="1">
        <v>44256</v>
      </c>
      <c r="G7570" t="s">
        <v>5</v>
      </c>
      <c r="H7570">
        <v>163.19999999999999</v>
      </c>
      <c r="I7570" t="str" cm="1">
        <f t="array" ref="I7570">IFERROR(
INDEX(Category_Map!$B$3:$B$28,
MATCH(TRIM(SUBSTITUTE(SUBSTITUTE(CLEAN(G7570),CHAR(160),""),CHAR(10),"")),
TRIM(SUBSTITUTE(SUBSTITUTE(Category_Map!$A$3:$A$28,CHAR(160),""),CHAR(10),"")),0)),
"Not Found")</f>
        <v>Food</v>
      </c>
      <c r="J7570" t="str">
        <f t="shared" si="118"/>
        <v>Post-COVID</v>
      </c>
    </row>
    <row r="7571" spans="1:10" x14ac:dyDescent="0.35">
      <c r="A7571" t="s">
        <v>30</v>
      </c>
      <c r="B7571">
        <v>2021</v>
      </c>
      <c r="C7571" t="s">
        <v>36</v>
      </c>
      <c r="D7571">
        <v>156.69999999999999</v>
      </c>
      <c r="E7571">
        <v>3</v>
      </c>
      <c r="F7571" s="1">
        <v>44256</v>
      </c>
      <c r="G7571" t="s">
        <v>6</v>
      </c>
      <c r="H7571">
        <v>154.5</v>
      </c>
      <c r="I7571" t="str" cm="1">
        <f t="array" ref="I7571">IFERROR(
INDEX(Category_Map!$B$3:$B$28,
MATCH(TRIM(SUBSTITUTE(SUBSTITUTE(CLEAN(G7571),CHAR(160),""),CHAR(10),"")),
TRIM(SUBSTITUTE(SUBSTITUTE(Category_Map!$A$3:$A$28,CHAR(160),""),CHAR(10),"")),0)),
"Not Found")</f>
        <v>Food</v>
      </c>
      <c r="J7571" t="str">
        <f t="shared" si="118"/>
        <v>Post-COVID</v>
      </c>
    </row>
    <row r="7572" spans="1:10" x14ac:dyDescent="0.35">
      <c r="A7572" t="s">
        <v>30</v>
      </c>
      <c r="B7572">
        <v>2021</v>
      </c>
      <c r="C7572" t="s">
        <v>36</v>
      </c>
      <c r="D7572">
        <v>156.69999999999999</v>
      </c>
      <c r="E7572">
        <v>3</v>
      </c>
      <c r="F7572" s="1">
        <v>44256</v>
      </c>
      <c r="G7572" t="s">
        <v>7</v>
      </c>
      <c r="H7572">
        <v>168.2</v>
      </c>
      <c r="I7572" t="str" cm="1">
        <f t="array" ref="I7572">IFERROR(
INDEX(Category_Map!$B$3:$B$28,
MATCH(TRIM(SUBSTITUTE(SUBSTITUTE(CLEAN(G7572),CHAR(160),""),CHAR(10),"")),
TRIM(SUBSTITUTE(SUBSTITUTE(Category_Map!$A$3:$A$28,CHAR(160),""),CHAR(10),"")),0)),
"Not Found")</f>
        <v>Food</v>
      </c>
      <c r="J7572" t="str">
        <f t="shared" si="118"/>
        <v>Post-COVID</v>
      </c>
    </row>
    <row r="7573" spans="1:10" x14ac:dyDescent="0.35">
      <c r="A7573" t="s">
        <v>30</v>
      </c>
      <c r="B7573">
        <v>2021</v>
      </c>
      <c r="C7573" t="s">
        <v>36</v>
      </c>
      <c r="D7573">
        <v>156.69999999999999</v>
      </c>
      <c r="E7573">
        <v>3</v>
      </c>
      <c r="F7573" s="1">
        <v>44256</v>
      </c>
      <c r="G7573" t="s">
        <v>8</v>
      </c>
      <c r="H7573">
        <v>150.5</v>
      </c>
      <c r="I7573" t="str" cm="1">
        <f t="array" ref="I7573">IFERROR(
INDEX(Category_Map!$B$3:$B$28,
MATCH(TRIM(SUBSTITUTE(SUBSTITUTE(CLEAN(G7573),CHAR(160),""),CHAR(10),"")),
TRIM(SUBSTITUTE(SUBSTITUTE(Category_Map!$A$3:$A$28,CHAR(160),""),CHAR(10),"")),0)),
"Not Found")</f>
        <v>Food</v>
      </c>
      <c r="J7573" t="str">
        <f t="shared" si="118"/>
        <v>Post-COVID</v>
      </c>
    </row>
    <row r="7574" spans="1:10" x14ac:dyDescent="0.35">
      <c r="A7574" t="s">
        <v>30</v>
      </c>
      <c r="B7574">
        <v>2021</v>
      </c>
      <c r="C7574" t="s">
        <v>36</v>
      </c>
      <c r="D7574">
        <v>156.69999999999999</v>
      </c>
      <c r="E7574">
        <v>3</v>
      </c>
      <c r="F7574" s="1">
        <v>44256</v>
      </c>
      <c r="G7574" t="s">
        <v>9</v>
      </c>
      <c r="H7574">
        <v>141</v>
      </c>
      <c r="I7574" t="str" cm="1">
        <f t="array" ref="I7574">IFERROR(
INDEX(Category_Map!$B$3:$B$28,
MATCH(TRIM(SUBSTITUTE(SUBSTITUTE(CLEAN(G7574),CHAR(160),""),CHAR(10),"")),
TRIM(SUBSTITUTE(SUBSTITUTE(Category_Map!$A$3:$A$28,CHAR(160),""),CHAR(10),"")),0)),
"Not Found")</f>
        <v>Food</v>
      </c>
      <c r="J7574" t="str">
        <f t="shared" si="118"/>
        <v>Post-COVID</v>
      </c>
    </row>
    <row r="7575" spans="1:10" x14ac:dyDescent="0.35">
      <c r="A7575" t="s">
        <v>30</v>
      </c>
      <c r="B7575">
        <v>2021</v>
      </c>
      <c r="C7575" t="s">
        <v>36</v>
      </c>
      <c r="D7575">
        <v>156.69999999999999</v>
      </c>
      <c r="E7575">
        <v>3</v>
      </c>
      <c r="F7575" s="1">
        <v>44256</v>
      </c>
      <c r="G7575" t="s">
        <v>10</v>
      </c>
      <c r="H7575">
        <v>159.19999999999999</v>
      </c>
      <c r="I7575" t="str" cm="1">
        <f t="array" ref="I7575">IFERROR(
INDEX(Category_Map!$B$3:$B$28,
MATCH(TRIM(SUBSTITUTE(SUBSTITUTE(CLEAN(G7575),CHAR(160),""),CHAR(10),"")),
TRIM(SUBSTITUTE(SUBSTITUTE(Category_Map!$A$3:$A$28,CHAR(160),""),CHAR(10),"")),0)),
"Not Found")</f>
        <v>Food</v>
      </c>
      <c r="J7575" t="str">
        <f t="shared" si="118"/>
        <v>Post-COVID</v>
      </c>
    </row>
    <row r="7576" spans="1:10" x14ac:dyDescent="0.35">
      <c r="A7576" t="s">
        <v>30</v>
      </c>
      <c r="B7576">
        <v>2021</v>
      </c>
      <c r="C7576" t="s">
        <v>36</v>
      </c>
      <c r="D7576">
        <v>156.69999999999999</v>
      </c>
      <c r="E7576">
        <v>3</v>
      </c>
      <c r="F7576" s="1">
        <v>44256</v>
      </c>
      <c r="G7576" t="s">
        <v>11</v>
      </c>
      <c r="H7576">
        <v>111.7</v>
      </c>
      <c r="I7576" t="str" cm="1">
        <f t="array" ref="I7576">IFERROR(
INDEX(Category_Map!$B$3:$B$28,
MATCH(TRIM(SUBSTITUTE(SUBSTITUTE(CLEAN(G7576),CHAR(160),""),CHAR(10),"")),
TRIM(SUBSTITUTE(SUBSTITUTE(Category_Map!$A$3:$A$28,CHAR(160),""),CHAR(10),"")),0)),
"Not Found")</f>
        <v>Food</v>
      </c>
      <c r="J7576" t="str">
        <f t="shared" si="118"/>
        <v>Post-COVID</v>
      </c>
    </row>
    <row r="7577" spans="1:10" x14ac:dyDescent="0.35">
      <c r="A7577" t="s">
        <v>30</v>
      </c>
      <c r="B7577">
        <v>2021</v>
      </c>
      <c r="C7577" t="s">
        <v>36</v>
      </c>
      <c r="D7577">
        <v>156.69999999999999</v>
      </c>
      <c r="E7577">
        <v>3</v>
      </c>
      <c r="F7577" s="1">
        <v>44256</v>
      </c>
      <c r="G7577" t="s">
        <v>12</v>
      </c>
      <c r="H7577">
        <v>164</v>
      </c>
      <c r="I7577" t="str" cm="1">
        <f t="array" ref="I7577">IFERROR(
INDEX(Category_Map!$B$3:$B$28,
MATCH(TRIM(SUBSTITUTE(SUBSTITUTE(CLEAN(G7577),CHAR(160),""),CHAR(10),"")),
TRIM(SUBSTITUTE(SUBSTITUTE(Category_Map!$A$3:$A$28,CHAR(160),""),CHAR(10),"")),0)),
"Not Found")</f>
        <v>Food</v>
      </c>
      <c r="J7577" t="str">
        <f t="shared" si="118"/>
        <v>Post-COVID</v>
      </c>
    </row>
    <row r="7578" spans="1:10" x14ac:dyDescent="0.35">
      <c r="A7578" t="s">
        <v>30</v>
      </c>
      <c r="B7578">
        <v>2021</v>
      </c>
      <c r="C7578" t="s">
        <v>36</v>
      </c>
      <c r="D7578">
        <v>156.69999999999999</v>
      </c>
      <c r="E7578">
        <v>3</v>
      </c>
      <c r="F7578" s="1">
        <v>44256</v>
      </c>
      <c r="G7578" t="s">
        <v>13</v>
      </c>
      <c r="H7578">
        <v>160.6</v>
      </c>
      <c r="I7578" t="str" cm="1">
        <f t="array" ref="I7578">IFERROR(
INDEX(Category_Map!$B$3:$B$28,
MATCH(TRIM(SUBSTITUTE(SUBSTITUTE(CLEAN(G7578),CHAR(160),""),CHAR(10),"")),
TRIM(SUBSTITUTE(SUBSTITUTE(Category_Map!$A$3:$A$28,CHAR(160),""),CHAR(10),"")),0)),
"Not Found")</f>
        <v>Food and beverages</v>
      </c>
      <c r="J7578" t="str">
        <f t="shared" si="118"/>
        <v>Post-COVID</v>
      </c>
    </row>
    <row r="7579" spans="1:10" x14ac:dyDescent="0.35">
      <c r="A7579" t="s">
        <v>30</v>
      </c>
      <c r="B7579">
        <v>2021</v>
      </c>
      <c r="C7579" t="s">
        <v>36</v>
      </c>
      <c r="D7579">
        <v>156.69999999999999</v>
      </c>
      <c r="E7579">
        <v>3</v>
      </c>
      <c r="F7579" s="1">
        <v>44256</v>
      </c>
      <c r="G7579" t="s">
        <v>14</v>
      </c>
      <c r="H7579">
        <v>166.4</v>
      </c>
      <c r="I7579" t="str" cm="1">
        <f t="array" ref="I7579">IFERROR(
INDEX(Category_Map!$B$3:$B$28,
MATCH(TRIM(SUBSTITUTE(SUBSTITUTE(CLEAN(G7579),CHAR(160),""),CHAR(10),"")),
TRIM(SUBSTITUTE(SUBSTITUTE(Category_Map!$A$3:$A$28,CHAR(160),""),CHAR(10),"")),0)),
"Not Found")</f>
        <v>Food and beverages</v>
      </c>
      <c r="J7579" t="str">
        <f t="shared" si="118"/>
        <v>Post-COVID</v>
      </c>
    </row>
    <row r="7580" spans="1:10" x14ac:dyDescent="0.35">
      <c r="A7580" t="s">
        <v>30</v>
      </c>
      <c r="B7580">
        <v>2021</v>
      </c>
      <c r="C7580" t="s">
        <v>36</v>
      </c>
      <c r="D7580">
        <v>156.69999999999999</v>
      </c>
      <c r="E7580">
        <v>3</v>
      </c>
      <c r="F7580" s="1">
        <v>44256</v>
      </c>
      <c r="G7580" t="s">
        <v>15</v>
      </c>
      <c r="H7580">
        <v>154.5</v>
      </c>
      <c r="I7580" t="str" cm="1">
        <f t="array" ref="I7580">IFERROR(
INDEX(Category_Map!$B$3:$B$28,
MATCH(TRIM(SUBSTITUTE(SUBSTITUTE(CLEAN(G7580),CHAR(160),""),CHAR(10),"")),
TRIM(SUBSTITUTE(SUBSTITUTE(Category_Map!$A$3:$A$28,CHAR(160),""),CHAR(10),"")),0)),
"Not Found")</f>
        <v>Food and beverages</v>
      </c>
      <c r="J7580" t="str">
        <f t="shared" si="118"/>
        <v>Post-COVID</v>
      </c>
    </row>
    <row r="7581" spans="1:10" x14ac:dyDescent="0.35">
      <c r="A7581" t="s">
        <v>30</v>
      </c>
      <c r="B7581">
        <v>2021</v>
      </c>
      <c r="C7581" t="s">
        <v>36</v>
      </c>
      <c r="D7581">
        <v>156.69999999999999</v>
      </c>
      <c r="E7581">
        <v>3</v>
      </c>
      <c r="F7581" s="1">
        <v>44256</v>
      </c>
      <c r="G7581" t="s">
        <v>16</v>
      </c>
      <c r="H7581">
        <v>186.1</v>
      </c>
      <c r="I7581" t="str" cm="1">
        <f t="array" ref="I7581">IFERROR(
INDEX(Category_Map!$B$3:$B$28,
MATCH(TRIM(SUBSTITUTE(SUBSTITUTE(CLEAN(G7581),CHAR(160),""),CHAR(10),"")),
TRIM(SUBSTITUTE(SUBSTITUTE(Category_Map!$A$3:$A$28,CHAR(160),""),CHAR(10),"")),0)),
"Not Found")</f>
        <v>Miscellaneous</v>
      </c>
      <c r="J7581" t="str">
        <f t="shared" si="118"/>
        <v>Post-COVID</v>
      </c>
    </row>
    <row r="7582" spans="1:10" x14ac:dyDescent="0.35">
      <c r="A7582" t="s">
        <v>30</v>
      </c>
      <c r="B7582">
        <v>2021</v>
      </c>
      <c r="C7582" t="s">
        <v>36</v>
      </c>
      <c r="D7582">
        <v>156.69999999999999</v>
      </c>
      <c r="E7582">
        <v>3</v>
      </c>
      <c r="F7582" s="1">
        <v>44256</v>
      </c>
      <c r="G7582" t="s">
        <v>17</v>
      </c>
      <c r="H7582">
        <v>159.6</v>
      </c>
      <c r="I7582" t="str" cm="1">
        <f t="array" ref="I7582">IFERROR(
INDEX(Category_Map!$B$3:$B$28,
MATCH(TRIM(SUBSTITUTE(SUBSTITUTE(CLEAN(G7582),CHAR(160),""),CHAR(10),"")),
TRIM(SUBSTITUTE(SUBSTITUTE(Category_Map!$A$3:$A$28,CHAR(160),""),CHAR(10),"")),0)),
"Not Found")</f>
        <v>Clothing and Footwear</v>
      </c>
      <c r="J7582" t="str">
        <f t="shared" si="118"/>
        <v>Post-COVID</v>
      </c>
    </row>
    <row r="7583" spans="1:10" x14ac:dyDescent="0.35">
      <c r="A7583" t="s">
        <v>30</v>
      </c>
      <c r="B7583">
        <v>2021</v>
      </c>
      <c r="C7583" t="s">
        <v>36</v>
      </c>
      <c r="D7583">
        <v>156.69999999999999</v>
      </c>
      <c r="E7583">
        <v>3</v>
      </c>
      <c r="F7583" s="1">
        <v>44256</v>
      </c>
      <c r="G7583" t="s">
        <v>18</v>
      </c>
      <c r="H7583">
        <v>154.4</v>
      </c>
      <c r="I7583" t="str" cm="1">
        <f t="array" ref="I7583">IFERROR(
INDEX(Category_Map!$B$3:$B$28,
MATCH(TRIM(SUBSTITUTE(SUBSTITUTE(CLEAN(G7583),CHAR(160),""),CHAR(10),"")),
TRIM(SUBSTITUTE(SUBSTITUTE(Category_Map!$A$3:$A$28,CHAR(160),""),CHAR(10),"")),0)),
"Not Found")</f>
        <v>Clothing and Footwear</v>
      </c>
      <c r="J7583" t="str">
        <f t="shared" si="118"/>
        <v>Post-COVID</v>
      </c>
    </row>
    <row r="7584" spans="1:10" x14ac:dyDescent="0.35">
      <c r="A7584" t="s">
        <v>30</v>
      </c>
      <c r="B7584">
        <v>2021</v>
      </c>
      <c r="C7584" t="s">
        <v>36</v>
      </c>
      <c r="D7584">
        <v>156.69999999999999</v>
      </c>
      <c r="E7584">
        <v>3</v>
      </c>
      <c r="F7584" s="1">
        <v>44256</v>
      </c>
      <c r="G7584" t="s">
        <v>19</v>
      </c>
      <c r="H7584">
        <v>158.9</v>
      </c>
      <c r="I7584" t="str" cm="1">
        <f t="array" ref="I7584">IFERROR(
INDEX(Category_Map!$B$3:$B$28,
MATCH(TRIM(SUBSTITUTE(SUBSTITUTE(CLEAN(G7584),CHAR(160),""),CHAR(10),"")),
TRIM(SUBSTITUTE(SUBSTITUTE(Category_Map!$A$3:$A$28,CHAR(160),""),CHAR(10),"")),0)),
"Not Found")</f>
        <v>Clothing and Footwear</v>
      </c>
      <c r="J7584" t="str">
        <f t="shared" si="118"/>
        <v>Post-COVID</v>
      </c>
    </row>
    <row r="7585" spans="1:10" x14ac:dyDescent="0.35">
      <c r="A7585" t="s">
        <v>30</v>
      </c>
      <c r="B7585">
        <v>2021</v>
      </c>
      <c r="C7585" t="s">
        <v>36</v>
      </c>
      <c r="D7585">
        <v>156.69999999999999</v>
      </c>
      <c r="E7585">
        <v>3</v>
      </c>
      <c r="F7585" s="1">
        <v>44256</v>
      </c>
      <c r="G7585" t="s">
        <v>20</v>
      </c>
      <c r="I7585" t="str" cm="1">
        <f t="array" ref="I7585">IFERROR(
INDEX(Category_Map!$B$3:$B$28,
MATCH(TRIM(SUBSTITUTE(SUBSTITUTE(CLEAN(G7585),CHAR(160),""),CHAR(10),"")),
TRIM(SUBSTITUTE(SUBSTITUTE(Category_Map!$A$3:$A$28,CHAR(160),""),CHAR(10),"")),0)),
"Not Found")</f>
        <v>Housing and Utilities</v>
      </c>
      <c r="J7585" t="str">
        <f t="shared" si="118"/>
        <v>Post-COVID</v>
      </c>
    </row>
    <row r="7586" spans="1:10" x14ac:dyDescent="0.35">
      <c r="A7586" t="s">
        <v>30</v>
      </c>
      <c r="B7586">
        <v>2021</v>
      </c>
      <c r="C7586" t="s">
        <v>36</v>
      </c>
      <c r="D7586">
        <v>156.69999999999999</v>
      </c>
      <c r="E7586">
        <v>3</v>
      </c>
      <c r="F7586" s="1">
        <v>44256</v>
      </c>
      <c r="G7586" t="s">
        <v>21</v>
      </c>
      <c r="H7586">
        <v>156</v>
      </c>
      <c r="I7586" t="str" cm="1">
        <f t="array" ref="I7586">IFERROR(
INDEX(Category_Map!$B$3:$B$28,
MATCH(TRIM(SUBSTITUTE(SUBSTITUTE(CLEAN(G7586),CHAR(160),""),CHAR(10),"")),
TRIM(SUBSTITUTE(SUBSTITUTE(Category_Map!$A$3:$A$28,CHAR(160),""),CHAR(10),"")),0)),
"Not Found")</f>
        <v>Fuel and Energy</v>
      </c>
      <c r="J7586" t="str">
        <f t="shared" si="118"/>
        <v>Post-COVID</v>
      </c>
    </row>
    <row r="7587" spans="1:10" x14ac:dyDescent="0.35">
      <c r="A7587" t="s">
        <v>30</v>
      </c>
      <c r="B7587">
        <v>2021</v>
      </c>
      <c r="C7587" t="s">
        <v>36</v>
      </c>
      <c r="D7587">
        <v>156.69999999999999</v>
      </c>
      <c r="E7587">
        <v>3</v>
      </c>
      <c r="F7587" s="1">
        <v>44256</v>
      </c>
      <c r="G7587" t="s">
        <v>22</v>
      </c>
      <c r="H7587">
        <v>154.80000000000001</v>
      </c>
      <c r="I7587" t="str" cm="1">
        <f t="array" ref="I7587">IFERROR(
INDEX(Category_Map!$B$3:$B$28,
MATCH(TRIM(SUBSTITUTE(SUBSTITUTE(CLEAN(G7587),CHAR(160),""),CHAR(10),"")),
TRIM(SUBSTITUTE(SUBSTITUTE(Category_Map!$A$3:$A$28,CHAR(160),""),CHAR(10),"")),0)),
"Not Found")</f>
        <v>Household goods and services</v>
      </c>
      <c r="J7587" t="str">
        <f t="shared" si="118"/>
        <v>Post-COVID</v>
      </c>
    </row>
    <row r="7588" spans="1:10" x14ac:dyDescent="0.35">
      <c r="A7588" t="s">
        <v>30</v>
      </c>
      <c r="B7588">
        <v>2021</v>
      </c>
      <c r="C7588" t="s">
        <v>36</v>
      </c>
      <c r="D7588">
        <v>156.69999999999999</v>
      </c>
      <c r="E7588">
        <v>3</v>
      </c>
      <c r="F7588" s="1">
        <v>44256</v>
      </c>
      <c r="G7588" t="s">
        <v>23</v>
      </c>
      <c r="H7588">
        <v>164.6</v>
      </c>
      <c r="I7588" t="str" cm="1">
        <f t="array" ref="I7588">IFERROR(
INDEX(Category_Map!$B$3:$B$28,
MATCH(TRIM(SUBSTITUTE(SUBSTITUTE(CLEAN(G7588),CHAR(160),""),CHAR(10),"")),
TRIM(SUBSTITUTE(SUBSTITUTE(Category_Map!$A$3:$A$28,CHAR(160),""),CHAR(10),"")),0)),
"Not Found")</f>
        <v>Health</v>
      </c>
      <c r="J7588" t="str">
        <f t="shared" si="118"/>
        <v>Post-COVID</v>
      </c>
    </row>
    <row r="7589" spans="1:10" x14ac:dyDescent="0.35">
      <c r="A7589" t="s">
        <v>30</v>
      </c>
      <c r="B7589">
        <v>2021</v>
      </c>
      <c r="C7589" t="s">
        <v>36</v>
      </c>
      <c r="D7589">
        <v>156.69999999999999</v>
      </c>
      <c r="E7589">
        <v>3</v>
      </c>
      <c r="F7589" s="1">
        <v>44256</v>
      </c>
      <c r="G7589" t="s">
        <v>24</v>
      </c>
      <c r="H7589">
        <v>151.30000000000001</v>
      </c>
      <c r="I7589" t="str" cm="1">
        <f t="array" ref="I7589">IFERROR(
INDEX(Category_Map!$B$3:$B$28,
MATCH(TRIM(SUBSTITUTE(SUBSTITUTE(CLEAN(G7589),CHAR(160),""),CHAR(10),"")),
TRIM(SUBSTITUTE(SUBSTITUTE(Category_Map!$A$3:$A$28,CHAR(160),""),CHAR(10),"")),0)),
"Not Found")</f>
        <v>Transport &amp; Communication</v>
      </c>
      <c r="J7589" t="str">
        <f t="shared" si="118"/>
        <v>Post-COVID</v>
      </c>
    </row>
    <row r="7590" spans="1:10" x14ac:dyDescent="0.35">
      <c r="A7590" t="s">
        <v>30</v>
      </c>
      <c r="B7590">
        <v>2021</v>
      </c>
      <c r="C7590" t="s">
        <v>36</v>
      </c>
      <c r="D7590">
        <v>156.69999999999999</v>
      </c>
      <c r="E7590">
        <v>3</v>
      </c>
      <c r="F7590" s="1">
        <v>44256</v>
      </c>
      <c r="G7590" t="s">
        <v>25</v>
      </c>
      <c r="H7590">
        <v>157.80000000000001</v>
      </c>
      <c r="I7590" t="str" cm="1">
        <f t="array" ref="I7590">IFERROR(
INDEX(Category_Map!$B$3:$B$28,
MATCH(TRIM(SUBSTITUTE(SUBSTITUTE(CLEAN(G7590),CHAR(160),""),CHAR(10),"")),
TRIM(SUBSTITUTE(SUBSTITUTE(Category_Map!$A$3:$A$28,CHAR(160),""),CHAR(10),"")),0)),
"Not Found")</f>
        <v>Recreation and Personal Care</v>
      </c>
      <c r="J7590" t="str">
        <f t="shared" si="118"/>
        <v>Post-COVID</v>
      </c>
    </row>
    <row r="7591" spans="1:10" x14ac:dyDescent="0.35">
      <c r="A7591" t="s">
        <v>30</v>
      </c>
      <c r="B7591">
        <v>2021</v>
      </c>
      <c r="C7591" t="s">
        <v>36</v>
      </c>
      <c r="D7591">
        <v>156.69999999999999</v>
      </c>
      <c r="E7591">
        <v>3</v>
      </c>
      <c r="F7591" s="1">
        <v>44256</v>
      </c>
      <c r="G7591" t="s">
        <v>26</v>
      </c>
      <c r="H7591">
        <v>163.80000000000001</v>
      </c>
      <c r="I7591" t="str" cm="1">
        <f t="array" ref="I7591">IFERROR(
INDEX(Category_Map!$B$3:$B$28,
MATCH(TRIM(SUBSTITUTE(SUBSTITUTE(CLEAN(G7591),CHAR(160),""),CHAR(10),"")),
TRIM(SUBSTITUTE(SUBSTITUTE(Category_Map!$A$3:$A$28,CHAR(160),""),CHAR(10),"")),0)),
"Not Found")</f>
        <v>Education</v>
      </c>
      <c r="J7591" t="str">
        <f t="shared" si="118"/>
        <v>Post-COVID</v>
      </c>
    </row>
    <row r="7592" spans="1:10" x14ac:dyDescent="0.35">
      <c r="A7592" t="s">
        <v>30</v>
      </c>
      <c r="B7592">
        <v>2021</v>
      </c>
      <c r="C7592" t="s">
        <v>36</v>
      </c>
      <c r="D7592">
        <v>156.69999999999999</v>
      </c>
      <c r="E7592">
        <v>3</v>
      </c>
      <c r="F7592" s="1">
        <v>44256</v>
      </c>
      <c r="G7592" t="s">
        <v>27</v>
      </c>
      <c r="H7592">
        <v>153.1</v>
      </c>
      <c r="I7592" t="str" cm="1">
        <f t="array" ref="I7592">IFERROR(
INDEX(Category_Map!$B$3:$B$28,
MATCH(TRIM(SUBSTITUTE(SUBSTITUTE(CLEAN(G7592),CHAR(160),""),CHAR(10),"")),
TRIM(SUBSTITUTE(SUBSTITUTE(Category_Map!$A$3:$A$28,CHAR(160),""),CHAR(10),"")),0)),
"Not Found")</f>
        <v>Personal care and effects</v>
      </c>
      <c r="J7592" t="str">
        <f t="shared" si="118"/>
        <v>Post-COVID</v>
      </c>
    </row>
    <row r="7593" spans="1:10" x14ac:dyDescent="0.35">
      <c r="A7593" t="s">
        <v>30</v>
      </c>
      <c r="B7593">
        <v>2021</v>
      </c>
      <c r="C7593" t="s">
        <v>36</v>
      </c>
      <c r="D7593">
        <v>156.69999999999999</v>
      </c>
      <c r="E7593">
        <v>3</v>
      </c>
      <c r="F7593" s="1">
        <v>44256</v>
      </c>
      <c r="G7593" t="s">
        <v>28</v>
      </c>
      <c r="H7593">
        <v>157.30000000000001</v>
      </c>
      <c r="I7593" t="str" cm="1">
        <f t="array" ref="I7593">IFERROR(
INDEX(Category_Map!$B$3:$B$28,
MATCH(TRIM(SUBSTITUTE(SUBSTITUTE(CLEAN(G7593),CHAR(160),""),CHAR(10),"")),
TRIM(SUBSTITUTE(SUBSTITUTE(Category_Map!$A$3:$A$28,CHAR(160),""),CHAR(10),"")),0)),
"Not Found")</f>
        <v>Miscellaneous</v>
      </c>
      <c r="J7593" t="str">
        <f t="shared" si="118"/>
        <v>Post-COVID</v>
      </c>
    </row>
    <row r="7594" spans="1:10" x14ac:dyDescent="0.35">
      <c r="A7594" t="s">
        <v>33</v>
      </c>
      <c r="B7594">
        <v>2021</v>
      </c>
      <c r="C7594" t="s">
        <v>36</v>
      </c>
      <c r="D7594">
        <v>156.9</v>
      </c>
      <c r="E7594">
        <v>3</v>
      </c>
      <c r="F7594" s="1">
        <v>44256</v>
      </c>
      <c r="G7594" t="s">
        <v>3</v>
      </c>
      <c r="H7594">
        <v>147.5</v>
      </c>
      <c r="I7594" t="str" cm="1">
        <f t="array" ref="I7594">IFERROR(
INDEX(Category_Map!$B$3:$B$28,
MATCH(TRIM(SUBSTITUTE(SUBSTITUTE(CLEAN(G7594),CHAR(160),""),CHAR(10),"")),
TRIM(SUBSTITUTE(SUBSTITUTE(Category_Map!$A$3:$A$28,CHAR(160),""),CHAR(10),"")),0)),
"Not Found")</f>
        <v>Food</v>
      </c>
      <c r="J7594" t="str">
        <f t="shared" si="118"/>
        <v>Post-COVID</v>
      </c>
    </row>
    <row r="7595" spans="1:10" x14ac:dyDescent="0.35">
      <c r="A7595" t="s">
        <v>33</v>
      </c>
      <c r="B7595">
        <v>2021</v>
      </c>
      <c r="C7595" t="s">
        <v>36</v>
      </c>
      <c r="D7595">
        <v>156.9</v>
      </c>
      <c r="E7595">
        <v>3</v>
      </c>
      <c r="F7595" s="1">
        <v>44256</v>
      </c>
      <c r="G7595" t="s">
        <v>4</v>
      </c>
      <c r="H7595">
        <v>197.5</v>
      </c>
      <c r="I7595" t="str" cm="1">
        <f t="array" ref="I7595">IFERROR(
INDEX(Category_Map!$B$3:$B$28,
MATCH(TRIM(SUBSTITUTE(SUBSTITUTE(CLEAN(G7595),CHAR(160),""),CHAR(10),"")),
TRIM(SUBSTITUTE(SUBSTITUTE(Category_Map!$A$3:$A$28,CHAR(160),""),CHAR(10),"")),0)),
"Not Found")</f>
        <v>Food</v>
      </c>
      <c r="J7595" t="str">
        <f t="shared" si="118"/>
        <v>Post-COVID</v>
      </c>
    </row>
    <row r="7596" spans="1:10" x14ac:dyDescent="0.35">
      <c r="A7596" t="s">
        <v>33</v>
      </c>
      <c r="B7596">
        <v>2021</v>
      </c>
      <c r="C7596" t="s">
        <v>36</v>
      </c>
      <c r="D7596">
        <v>156.9</v>
      </c>
      <c r="E7596">
        <v>3</v>
      </c>
      <c r="F7596" s="1">
        <v>44256</v>
      </c>
      <c r="G7596" t="s">
        <v>5</v>
      </c>
      <c r="H7596">
        <v>164.7</v>
      </c>
      <c r="I7596" t="str" cm="1">
        <f t="array" ref="I7596">IFERROR(
INDEX(Category_Map!$B$3:$B$28,
MATCH(TRIM(SUBSTITUTE(SUBSTITUTE(CLEAN(G7596),CHAR(160),""),CHAR(10),"")),
TRIM(SUBSTITUTE(SUBSTITUTE(Category_Map!$A$3:$A$28,CHAR(160),""),CHAR(10),"")),0)),
"Not Found")</f>
        <v>Food</v>
      </c>
      <c r="J7596" t="str">
        <f t="shared" si="118"/>
        <v>Post-COVID</v>
      </c>
    </row>
    <row r="7597" spans="1:10" x14ac:dyDescent="0.35">
      <c r="A7597" t="s">
        <v>33</v>
      </c>
      <c r="B7597">
        <v>2021</v>
      </c>
      <c r="C7597" t="s">
        <v>36</v>
      </c>
      <c r="D7597">
        <v>156.9</v>
      </c>
      <c r="E7597">
        <v>3</v>
      </c>
      <c r="F7597" s="1">
        <v>44256</v>
      </c>
      <c r="G7597" t="s">
        <v>6</v>
      </c>
      <c r="H7597">
        <v>155.6</v>
      </c>
      <c r="I7597" t="str" cm="1">
        <f t="array" ref="I7597">IFERROR(
INDEX(Category_Map!$B$3:$B$28,
MATCH(TRIM(SUBSTITUTE(SUBSTITUTE(CLEAN(G7597),CHAR(160),""),CHAR(10),"")),
TRIM(SUBSTITUTE(SUBSTITUTE(Category_Map!$A$3:$A$28,CHAR(160),""),CHAR(10),"")),0)),
"Not Found")</f>
        <v>Food</v>
      </c>
      <c r="J7597" t="str">
        <f t="shared" si="118"/>
        <v>Post-COVID</v>
      </c>
    </row>
    <row r="7598" spans="1:10" x14ac:dyDescent="0.35">
      <c r="A7598" t="s">
        <v>33</v>
      </c>
      <c r="B7598">
        <v>2021</v>
      </c>
      <c r="C7598" t="s">
        <v>36</v>
      </c>
      <c r="D7598">
        <v>156.9</v>
      </c>
      <c r="E7598">
        <v>3</v>
      </c>
      <c r="F7598" s="1">
        <v>44256</v>
      </c>
      <c r="G7598" t="s">
        <v>7</v>
      </c>
      <c r="H7598">
        <v>156.4</v>
      </c>
      <c r="I7598" t="str" cm="1">
        <f t="array" ref="I7598">IFERROR(
INDEX(Category_Map!$B$3:$B$28,
MATCH(TRIM(SUBSTITUTE(SUBSTITUTE(CLEAN(G7598),CHAR(160),""),CHAR(10),"")),
TRIM(SUBSTITUTE(SUBSTITUTE(Category_Map!$A$3:$A$28,CHAR(160),""),CHAR(10),"")),0)),
"Not Found")</f>
        <v>Food</v>
      </c>
      <c r="J7598" t="str">
        <f t="shared" si="118"/>
        <v>Post-COVID</v>
      </c>
    </row>
    <row r="7599" spans="1:10" x14ac:dyDescent="0.35">
      <c r="A7599" t="s">
        <v>33</v>
      </c>
      <c r="B7599">
        <v>2021</v>
      </c>
      <c r="C7599" t="s">
        <v>36</v>
      </c>
      <c r="D7599">
        <v>156.9</v>
      </c>
      <c r="E7599">
        <v>3</v>
      </c>
      <c r="F7599" s="1">
        <v>44256</v>
      </c>
      <c r="G7599" t="s">
        <v>8</v>
      </c>
      <c r="H7599">
        <v>157.30000000000001</v>
      </c>
      <c r="I7599" t="str" cm="1">
        <f t="array" ref="I7599">IFERROR(
INDEX(Category_Map!$B$3:$B$28,
MATCH(TRIM(SUBSTITUTE(SUBSTITUTE(CLEAN(G7599),CHAR(160),""),CHAR(10),"")),
TRIM(SUBSTITUTE(SUBSTITUTE(Category_Map!$A$3:$A$28,CHAR(160),""),CHAR(10),"")),0)),
"Not Found")</f>
        <v>Food</v>
      </c>
      <c r="J7599" t="str">
        <f t="shared" si="118"/>
        <v>Post-COVID</v>
      </c>
    </row>
    <row r="7600" spans="1:10" x14ac:dyDescent="0.35">
      <c r="A7600" t="s">
        <v>33</v>
      </c>
      <c r="B7600">
        <v>2021</v>
      </c>
      <c r="C7600" t="s">
        <v>36</v>
      </c>
      <c r="D7600">
        <v>156.9</v>
      </c>
      <c r="E7600">
        <v>3</v>
      </c>
      <c r="F7600" s="1">
        <v>44256</v>
      </c>
      <c r="G7600" t="s">
        <v>9</v>
      </c>
      <c r="H7600">
        <v>166.1</v>
      </c>
      <c r="I7600" t="str" cm="1">
        <f t="array" ref="I7600">IFERROR(
INDEX(Category_Map!$B$3:$B$28,
MATCH(TRIM(SUBSTITUTE(SUBSTITUTE(CLEAN(G7600),CHAR(160),""),CHAR(10),"")),
TRIM(SUBSTITUTE(SUBSTITUTE(Category_Map!$A$3:$A$28,CHAR(160),""),CHAR(10),"")),0)),
"Not Found")</f>
        <v>Food</v>
      </c>
      <c r="J7600" t="str">
        <f t="shared" si="118"/>
        <v>Post-COVID</v>
      </c>
    </row>
    <row r="7601" spans="1:10" x14ac:dyDescent="0.35">
      <c r="A7601" t="s">
        <v>33</v>
      </c>
      <c r="B7601">
        <v>2021</v>
      </c>
      <c r="C7601" t="s">
        <v>36</v>
      </c>
      <c r="D7601">
        <v>156.9</v>
      </c>
      <c r="E7601">
        <v>3</v>
      </c>
      <c r="F7601" s="1">
        <v>44256</v>
      </c>
      <c r="G7601" t="s">
        <v>10</v>
      </c>
      <c r="H7601">
        <v>161.1</v>
      </c>
      <c r="I7601" t="str" cm="1">
        <f t="array" ref="I7601">IFERROR(
INDEX(Category_Map!$B$3:$B$28,
MATCH(TRIM(SUBSTITUTE(SUBSTITUTE(CLEAN(G7601),CHAR(160),""),CHAR(10),"")),
TRIM(SUBSTITUTE(SUBSTITUTE(Category_Map!$A$3:$A$28,CHAR(160),""),CHAR(10),"")),0)),
"Not Found")</f>
        <v>Food</v>
      </c>
      <c r="J7601" t="str">
        <f t="shared" si="118"/>
        <v>Post-COVID</v>
      </c>
    </row>
    <row r="7602" spans="1:10" x14ac:dyDescent="0.35">
      <c r="A7602" t="s">
        <v>33</v>
      </c>
      <c r="B7602">
        <v>2021</v>
      </c>
      <c r="C7602" t="s">
        <v>36</v>
      </c>
      <c r="D7602">
        <v>156.9</v>
      </c>
      <c r="E7602">
        <v>3</v>
      </c>
      <c r="F7602" s="1">
        <v>44256</v>
      </c>
      <c r="G7602" t="s">
        <v>11</v>
      </c>
      <c r="H7602">
        <v>114.3</v>
      </c>
      <c r="I7602" t="str" cm="1">
        <f t="array" ref="I7602">IFERROR(
INDEX(Category_Map!$B$3:$B$28,
MATCH(TRIM(SUBSTITUTE(SUBSTITUTE(CLEAN(G7602),CHAR(160),""),CHAR(10),"")),
TRIM(SUBSTITUTE(SUBSTITUTE(Category_Map!$A$3:$A$28,CHAR(160),""),CHAR(10),"")),0)),
"Not Found")</f>
        <v>Food</v>
      </c>
      <c r="J7602" t="str">
        <f t="shared" si="118"/>
        <v>Post-COVID</v>
      </c>
    </row>
    <row r="7603" spans="1:10" x14ac:dyDescent="0.35">
      <c r="A7603" t="s">
        <v>33</v>
      </c>
      <c r="B7603">
        <v>2021</v>
      </c>
      <c r="C7603" t="s">
        <v>36</v>
      </c>
      <c r="D7603">
        <v>156.9</v>
      </c>
      <c r="E7603">
        <v>3</v>
      </c>
      <c r="F7603" s="1">
        <v>44256</v>
      </c>
      <c r="G7603" t="s">
        <v>12</v>
      </c>
      <c r="H7603">
        <v>162.6</v>
      </c>
      <c r="I7603" t="str" cm="1">
        <f t="array" ref="I7603">IFERROR(
INDEX(Category_Map!$B$3:$B$28,
MATCH(TRIM(SUBSTITUTE(SUBSTITUTE(CLEAN(G7603),CHAR(160),""),CHAR(10),"")),
TRIM(SUBSTITUTE(SUBSTITUTE(Category_Map!$A$3:$A$28,CHAR(160),""),CHAR(10),"")),0)),
"Not Found")</f>
        <v>Food</v>
      </c>
      <c r="J7603" t="str">
        <f t="shared" si="118"/>
        <v>Post-COVID</v>
      </c>
    </row>
    <row r="7604" spans="1:10" x14ac:dyDescent="0.35">
      <c r="A7604" t="s">
        <v>33</v>
      </c>
      <c r="B7604">
        <v>2021</v>
      </c>
      <c r="C7604" t="s">
        <v>36</v>
      </c>
      <c r="D7604">
        <v>156.9</v>
      </c>
      <c r="E7604">
        <v>3</v>
      </c>
      <c r="F7604" s="1">
        <v>44256</v>
      </c>
      <c r="G7604" t="s">
        <v>13</v>
      </c>
      <c r="H7604">
        <v>150.69999999999999</v>
      </c>
      <c r="I7604" t="str" cm="1">
        <f t="array" ref="I7604">IFERROR(
INDEX(Category_Map!$B$3:$B$28,
MATCH(TRIM(SUBSTITUTE(SUBSTITUTE(CLEAN(G7604),CHAR(160),""),CHAR(10),"")),
TRIM(SUBSTITUTE(SUBSTITUTE(Category_Map!$A$3:$A$28,CHAR(160),""),CHAR(10),"")),0)),
"Not Found")</f>
        <v>Food and beverages</v>
      </c>
      <c r="J7604" t="str">
        <f t="shared" si="118"/>
        <v>Post-COVID</v>
      </c>
    </row>
    <row r="7605" spans="1:10" x14ac:dyDescent="0.35">
      <c r="A7605" t="s">
        <v>33</v>
      </c>
      <c r="B7605">
        <v>2021</v>
      </c>
      <c r="C7605" t="s">
        <v>36</v>
      </c>
      <c r="D7605">
        <v>156.9</v>
      </c>
      <c r="E7605">
        <v>3</v>
      </c>
      <c r="F7605" s="1">
        <v>44256</v>
      </c>
      <c r="G7605" t="s">
        <v>14</v>
      </c>
      <c r="H7605">
        <v>170.3</v>
      </c>
      <c r="I7605" t="str" cm="1">
        <f t="array" ref="I7605">IFERROR(
INDEX(Category_Map!$B$3:$B$28,
MATCH(TRIM(SUBSTITUTE(SUBSTITUTE(CLEAN(G7605),CHAR(160),""),CHAR(10),"")),
TRIM(SUBSTITUTE(SUBSTITUTE(Category_Map!$A$3:$A$28,CHAR(160),""),CHAR(10),"")),0)),
"Not Found")</f>
        <v>Food and beverages</v>
      </c>
      <c r="J7605" t="str">
        <f t="shared" si="118"/>
        <v>Post-COVID</v>
      </c>
    </row>
    <row r="7606" spans="1:10" x14ac:dyDescent="0.35">
      <c r="A7606" t="s">
        <v>33</v>
      </c>
      <c r="B7606">
        <v>2021</v>
      </c>
      <c r="C7606" t="s">
        <v>36</v>
      </c>
      <c r="D7606">
        <v>156.9</v>
      </c>
      <c r="E7606">
        <v>3</v>
      </c>
      <c r="F7606" s="1">
        <v>44256</v>
      </c>
      <c r="G7606" t="s">
        <v>15</v>
      </c>
      <c r="H7606">
        <v>160.4</v>
      </c>
      <c r="I7606" t="str" cm="1">
        <f t="array" ref="I7606">IFERROR(
INDEX(Category_Map!$B$3:$B$28,
MATCH(TRIM(SUBSTITUTE(SUBSTITUTE(CLEAN(G7606),CHAR(160),""),CHAR(10),"")),
TRIM(SUBSTITUTE(SUBSTITUTE(Category_Map!$A$3:$A$28,CHAR(160),""),CHAR(10),"")),0)),
"Not Found")</f>
        <v>Food and beverages</v>
      </c>
      <c r="J7606" t="str">
        <f t="shared" si="118"/>
        <v>Post-COVID</v>
      </c>
    </row>
    <row r="7607" spans="1:10" x14ac:dyDescent="0.35">
      <c r="A7607" t="s">
        <v>33</v>
      </c>
      <c r="B7607">
        <v>2021</v>
      </c>
      <c r="C7607" t="s">
        <v>36</v>
      </c>
      <c r="D7607">
        <v>156.9</v>
      </c>
      <c r="E7607">
        <v>3</v>
      </c>
      <c r="F7607" s="1">
        <v>44256</v>
      </c>
      <c r="G7607" t="s">
        <v>16</v>
      </c>
      <c r="H7607">
        <v>193.5</v>
      </c>
      <c r="I7607" t="str" cm="1">
        <f t="array" ref="I7607">IFERROR(
INDEX(Category_Map!$B$3:$B$28,
MATCH(TRIM(SUBSTITUTE(SUBSTITUTE(CLEAN(G7607),CHAR(160),""),CHAR(10),"")),
TRIM(SUBSTITUTE(SUBSTITUTE(Category_Map!$A$3:$A$28,CHAR(160),""),CHAR(10),"")),0)),
"Not Found")</f>
        <v>Miscellaneous</v>
      </c>
      <c r="J7607" t="str">
        <f t="shared" si="118"/>
        <v>Post-COVID</v>
      </c>
    </row>
    <row r="7608" spans="1:10" x14ac:dyDescent="0.35">
      <c r="A7608" t="s">
        <v>33</v>
      </c>
      <c r="B7608">
        <v>2021</v>
      </c>
      <c r="C7608" t="s">
        <v>36</v>
      </c>
      <c r="D7608">
        <v>156.9</v>
      </c>
      <c r="E7608">
        <v>3</v>
      </c>
      <c r="F7608" s="1">
        <v>44256</v>
      </c>
      <c r="G7608" t="s">
        <v>17</v>
      </c>
      <c r="H7608">
        <v>155.1</v>
      </c>
      <c r="I7608" t="str" cm="1">
        <f t="array" ref="I7608">IFERROR(
INDEX(Category_Map!$B$3:$B$28,
MATCH(TRIM(SUBSTITUTE(SUBSTITUTE(CLEAN(G7608),CHAR(160),""),CHAR(10),"")),
TRIM(SUBSTITUTE(SUBSTITUTE(Category_Map!$A$3:$A$28,CHAR(160),""),CHAR(10),"")),0)),
"Not Found")</f>
        <v>Clothing and Footwear</v>
      </c>
      <c r="J7608" t="str">
        <f t="shared" si="118"/>
        <v>Post-COVID</v>
      </c>
    </row>
    <row r="7609" spans="1:10" x14ac:dyDescent="0.35">
      <c r="A7609" t="s">
        <v>33</v>
      </c>
      <c r="B7609">
        <v>2021</v>
      </c>
      <c r="C7609" t="s">
        <v>36</v>
      </c>
      <c r="D7609">
        <v>156.9</v>
      </c>
      <c r="E7609">
        <v>3</v>
      </c>
      <c r="F7609" s="1">
        <v>44256</v>
      </c>
      <c r="G7609" t="s">
        <v>18</v>
      </c>
      <c r="H7609">
        <v>138.69999999999999</v>
      </c>
      <c r="I7609" t="str" cm="1">
        <f t="array" ref="I7609">IFERROR(
INDEX(Category_Map!$B$3:$B$28,
MATCH(TRIM(SUBSTITUTE(SUBSTITUTE(CLEAN(G7609),CHAR(160),""),CHAR(10),"")),
TRIM(SUBSTITUTE(SUBSTITUTE(Category_Map!$A$3:$A$28,CHAR(160),""),CHAR(10),"")),0)),
"Not Found")</f>
        <v>Clothing and Footwear</v>
      </c>
      <c r="J7609" t="str">
        <f t="shared" si="118"/>
        <v>Post-COVID</v>
      </c>
    </row>
    <row r="7610" spans="1:10" x14ac:dyDescent="0.35">
      <c r="A7610" t="s">
        <v>33</v>
      </c>
      <c r="B7610">
        <v>2021</v>
      </c>
      <c r="C7610" t="s">
        <v>36</v>
      </c>
      <c r="D7610">
        <v>156.9</v>
      </c>
      <c r="E7610">
        <v>3</v>
      </c>
      <c r="F7610" s="1">
        <v>44256</v>
      </c>
      <c r="G7610" t="s">
        <v>19</v>
      </c>
      <c r="H7610">
        <v>152.6</v>
      </c>
      <c r="I7610" t="str" cm="1">
        <f t="array" ref="I7610">IFERROR(
INDEX(Category_Map!$B$3:$B$28,
MATCH(TRIM(SUBSTITUTE(SUBSTITUTE(CLEAN(G7610),CHAR(160),""),CHAR(10),"")),
TRIM(SUBSTITUTE(SUBSTITUTE(Category_Map!$A$3:$A$28,CHAR(160),""),CHAR(10),"")),0)),
"Not Found")</f>
        <v>Clothing and Footwear</v>
      </c>
      <c r="J7610" t="str">
        <f t="shared" si="118"/>
        <v>Post-COVID</v>
      </c>
    </row>
    <row r="7611" spans="1:10" x14ac:dyDescent="0.35">
      <c r="A7611" t="s">
        <v>33</v>
      </c>
      <c r="B7611">
        <v>2021</v>
      </c>
      <c r="C7611" t="s">
        <v>36</v>
      </c>
      <c r="D7611">
        <v>156.9</v>
      </c>
      <c r="E7611">
        <v>3</v>
      </c>
      <c r="F7611" s="1">
        <v>44256</v>
      </c>
      <c r="G7611" t="s">
        <v>20</v>
      </c>
      <c r="H7611">
        <v>159.9</v>
      </c>
      <c r="I7611" t="str" cm="1">
        <f t="array" ref="I7611">IFERROR(
INDEX(Category_Map!$B$3:$B$28,
MATCH(TRIM(SUBSTITUTE(SUBSTITUTE(CLEAN(G7611),CHAR(160),""),CHAR(10),"")),
TRIM(SUBSTITUTE(SUBSTITUTE(Category_Map!$A$3:$A$28,CHAR(160),""),CHAR(10),"")),0)),
"Not Found")</f>
        <v>Housing and Utilities</v>
      </c>
      <c r="J7611" t="str">
        <f t="shared" si="118"/>
        <v>Post-COVID</v>
      </c>
    </row>
    <row r="7612" spans="1:10" x14ac:dyDescent="0.35">
      <c r="A7612" t="s">
        <v>33</v>
      </c>
      <c r="B7612">
        <v>2021</v>
      </c>
      <c r="C7612" t="s">
        <v>36</v>
      </c>
      <c r="D7612">
        <v>156.9</v>
      </c>
      <c r="E7612">
        <v>3</v>
      </c>
      <c r="F7612" s="1">
        <v>44256</v>
      </c>
      <c r="G7612" t="s">
        <v>21</v>
      </c>
      <c r="H7612">
        <v>154.80000000000001</v>
      </c>
      <c r="I7612" t="str" cm="1">
        <f t="array" ref="I7612">IFERROR(
INDEX(Category_Map!$B$3:$B$28,
MATCH(TRIM(SUBSTITUTE(SUBSTITUTE(CLEAN(G7612),CHAR(160),""),CHAR(10),"")),
TRIM(SUBSTITUTE(SUBSTITUTE(Category_Map!$A$3:$A$28,CHAR(160),""),CHAR(10),"")),0)),
"Not Found")</f>
        <v>Fuel and Energy</v>
      </c>
      <c r="J7612" t="str">
        <f t="shared" si="118"/>
        <v>Post-COVID</v>
      </c>
    </row>
    <row r="7613" spans="1:10" x14ac:dyDescent="0.35">
      <c r="A7613" t="s">
        <v>33</v>
      </c>
      <c r="B7613">
        <v>2021</v>
      </c>
      <c r="C7613" t="s">
        <v>36</v>
      </c>
      <c r="D7613">
        <v>156.9</v>
      </c>
      <c r="E7613">
        <v>3</v>
      </c>
      <c r="F7613" s="1">
        <v>44256</v>
      </c>
      <c r="G7613" t="s">
        <v>22</v>
      </c>
      <c r="H7613">
        <v>147.19999999999999</v>
      </c>
      <c r="I7613" t="str" cm="1">
        <f t="array" ref="I7613">IFERROR(
INDEX(Category_Map!$B$3:$B$28,
MATCH(TRIM(SUBSTITUTE(SUBSTITUTE(CLEAN(G7613),CHAR(160),""),CHAR(10),"")),
TRIM(SUBSTITUTE(SUBSTITUTE(Category_Map!$A$3:$A$28,CHAR(160),""),CHAR(10),"")),0)),
"Not Found")</f>
        <v>Household goods and services</v>
      </c>
      <c r="J7613" t="str">
        <f t="shared" si="118"/>
        <v>Post-COVID</v>
      </c>
    </row>
    <row r="7614" spans="1:10" x14ac:dyDescent="0.35">
      <c r="A7614" t="s">
        <v>33</v>
      </c>
      <c r="B7614">
        <v>2021</v>
      </c>
      <c r="C7614" t="s">
        <v>36</v>
      </c>
      <c r="D7614">
        <v>156.9</v>
      </c>
      <c r="E7614">
        <v>3</v>
      </c>
      <c r="F7614" s="1">
        <v>44256</v>
      </c>
      <c r="G7614" t="s">
        <v>23</v>
      </c>
      <c r="H7614">
        <v>156.9</v>
      </c>
      <c r="I7614" t="str" cm="1">
        <f t="array" ref="I7614">IFERROR(
INDEX(Category_Map!$B$3:$B$28,
MATCH(TRIM(SUBSTITUTE(SUBSTITUTE(CLEAN(G7614),CHAR(160),""),CHAR(10),"")),
TRIM(SUBSTITUTE(SUBSTITUTE(Category_Map!$A$3:$A$28,CHAR(160),""),CHAR(10),"")),0)),
"Not Found")</f>
        <v>Health</v>
      </c>
      <c r="J7614" t="str">
        <f t="shared" si="118"/>
        <v>Post-COVID</v>
      </c>
    </row>
    <row r="7615" spans="1:10" x14ac:dyDescent="0.35">
      <c r="A7615" t="s">
        <v>33</v>
      </c>
      <c r="B7615">
        <v>2021</v>
      </c>
      <c r="C7615" t="s">
        <v>36</v>
      </c>
      <c r="D7615">
        <v>156.9</v>
      </c>
      <c r="E7615">
        <v>3</v>
      </c>
      <c r="F7615" s="1">
        <v>44256</v>
      </c>
      <c r="G7615" t="s">
        <v>24</v>
      </c>
      <c r="H7615">
        <v>141.69999999999999</v>
      </c>
      <c r="I7615" t="str" cm="1">
        <f t="array" ref="I7615">IFERROR(
INDEX(Category_Map!$B$3:$B$28,
MATCH(TRIM(SUBSTITUTE(SUBSTITUTE(CLEAN(G7615),CHAR(160),""),CHAR(10),"")),
TRIM(SUBSTITUTE(SUBSTITUTE(Category_Map!$A$3:$A$28,CHAR(160),""),CHAR(10),"")),0)),
"Not Found")</f>
        <v>Transport &amp; Communication</v>
      </c>
      <c r="J7615" t="str">
        <f t="shared" si="118"/>
        <v>Post-COVID</v>
      </c>
    </row>
    <row r="7616" spans="1:10" x14ac:dyDescent="0.35">
      <c r="A7616" t="s">
        <v>33</v>
      </c>
      <c r="B7616">
        <v>2021</v>
      </c>
      <c r="C7616" t="s">
        <v>36</v>
      </c>
      <c r="D7616">
        <v>156.9</v>
      </c>
      <c r="E7616">
        <v>3</v>
      </c>
      <c r="F7616" s="1">
        <v>44256</v>
      </c>
      <c r="G7616" t="s">
        <v>25</v>
      </c>
      <c r="H7616">
        <v>148.6</v>
      </c>
      <c r="I7616" t="str" cm="1">
        <f t="array" ref="I7616">IFERROR(
INDEX(Category_Map!$B$3:$B$28,
MATCH(TRIM(SUBSTITUTE(SUBSTITUTE(CLEAN(G7616),CHAR(160),""),CHAR(10),"")),
TRIM(SUBSTITUTE(SUBSTITUTE(Category_Map!$A$3:$A$28,CHAR(160),""),CHAR(10),"")),0)),
"Not Found")</f>
        <v>Recreation and Personal Care</v>
      </c>
      <c r="J7616" t="str">
        <f t="shared" si="118"/>
        <v>Post-COVID</v>
      </c>
    </row>
    <row r="7617" spans="1:10" x14ac:dyDescent="0.35">
      <c r="A7617" t="s">
        <v>33</v>
      </c>
      <c r="B7617">
        <v>2021</v>
      </c>
      <c r="C7617" t="s">
        <v>36</v>
      </c>
      <c r="D7617">
        <v>156.9</v>
      </c>
      <c r="E7617">
        <v>3</v>
      </c>
      <c r="F7617" s="1">
        <v>44256</v>
      </c>
      <c r="G7617" t="s">
        <v>26</v>
      </c>
      <c r="H7617">
        <v>157.6</v>
      </c>
      <c r="I7617" t="str" cm="1">
        <f t="array" ref="I7617">IFERROR(
INDEX(Category_Map!$B$3:$B$28,
MATCH(TRIM(SUBSTITUTE(SUBSTITUTE(CLEAN(G7617),CHAR(160),""),CHAR(10),"")),
TRIM(SUBSTITUTE(SUBSTITUTE(Category_Map!$A$3:$A$28,CHAR(160),""),CHAR(10),"")),0)),
"Not Found")</f>
        <v>Education</v>
      </c>
      <c r="J7617" t="str">
        <f t="shared" si="118"/>
        <v>Post-COVID</v>
      </c>
    </row>
    <row r="7618" spans="1:10" x14ac:dyDescent="0.35">
      <c r="A7618" t="s">
        <v>33</v>
      </c>
      <c r="B7618">
        <v>2021</v>
      </c>
      <c r="C7618" t="s">
        <v>36</v>
      </c>
      <c r="D7618">
        <v>156.9</v>
      </c>
      <c r="E7618">
        <v>3</v>
      </c>
      <c r="F7618" s="1">
        <v>44256</v>
      </c>
      <c r="G7618" t="s">
        <v>27</v>
      </c>
      <c r="H7618">
        <v>154.9</v>
      </c>
      <c r="I7618" t="str" cm="1">
        <f t="array" ref="I7618">IFERROR(
INDEX(Category_Map!$B$3:$B$28,
MATCH(TRIM(SUBSTITUTE(SUBSTITUTE(CLEAN(G7618),CHAR(160),""),CHAR(10),"")),
TRIM(SUBSTITUTE(SUBSTITUTE(Category_Map!$A$3:$A$28,CHAR(160),""),CHAR(10),"")),0)),
"Not Found")</f>
        <v>Personal care and effects</v>
      </c>
      <c r="J7618" t="str">
        <f t="shared" ref="J7618:J7681" si="119">IF(F7618 &lt; DATE(2020,3,1), "Pre-COVID", "Post-COVID")</f>
        <v>Post-COVID</v>
      </c>
    </row>
    <row r="7619" spans="1:10" x14ac:dyDescent="0.35">
      <c r="A7619" t="s">
        <v>33</v>
      </c>
      <c r="B7619">
        <v>2021</v>
      </c>
      <c r="C7619" t="s">
        <v>36</v>
      </c>
      <c r="D7619">
        <v>156.9</v>
      </c>
      <c r="E7619">
        <v>3</v>
      </c>
      <c r="F7619" s="1">
        <v>44256</v>
      </c>
      <c r="G7619" t="s">
        <v>28</v>
      </c>
      <c r="H7619">
        <v>150</v>
      </c>
      <c r="I7619" t="str" cm="1">
        <f t="array" ref="I7619">IFERROR(
INDEX(Category_Map!$B$3:$B$28,
MATCH(TRIM(SUBSTITUTE(SUBSTITUTE(CLEAN(G7619),CHAR(160),""),CHAR(10),"")),
TRIM(SUBSTITUTE(SUBSTITUTE(Category_Map!$A$3:$A$28,CHAR(160),""),CHAR(10),"")),0)),
"Not Found")</f>
        <v>Miscellaneous</v>
      </c>
      <c r="J7619" t="str">
        <f t="shared" si="119"/>
        <v>Post-COVID</v>
      </c>
    </row>
    <row r="7620" spans="1:10" x14ac:dyDescent="0.35">
      <c r="A7620" t="s">
        <v>34</v>
      </c>
      <c r="B7620">
        <v>2021</v>
      </c>
      <c r="C7620" t="s">
        <v>36</v>
      </c>
      <c r="D7620">
        <v>156.80000000000001</v>
      </c>
      <c r="E7620">
        <v>3</v>
      </c>
      <c r="F7620" s="1">
        <v>44256</v>
      </c>
      <c r="G7620" t="s">
        <v>3</v>
      </c>
      <c r="H7620">
        <v>144.1</v>
      </c>
      <c r="I7620" t="str" cm="1">
        <f t="array" ref="I7620">IFERROR(
INDEX(Category_Map!$B$3:$B$28,
MATCH(TRIM(SUBSTITUTE(SUBSTITUTE(CLEAN(G7620),CHAR(160),""),CHAR(10),"")),
TRIM(SUBSTITUTE(SUBSTITUTE(Category_Map!$A$3:$A$28,CHAR(160),""),CHAR(10),"")),0)),
"Not Found")</f>
        <v>Food</v>
      </c>
      <c r="J7620" t="str">
        <f t="shared" si="119"/>
        <v>Post-COVID</v>
      </c>
    </row>
    <row r="7621" spans="1:10" x14ac:dyDescent="0.35">
      <c r="A7621" t="s">
        <v>34</v>
      </c>
      <c r="B7621">
        <v>2021</v>
      </c>
      <c r="C7621" t="s">
        <v>36</v>
      </c>
      <c r="D7621">
        <v>156.80000000000001</v>
      </c>
      <c r="E7621">
        <v>3</v>
      </c>
      <c r="F7621" s="1">
        <v>44256</v>
      </c>
      <c r="G7621" t="s">
        <v>4</v>
      </c>
      <c r="H7621">
        <v>192.2</v>
      </c>
      <c r="I7621" t="str" cm="1">
        <f t="array" ref="I7621">IFERROR(
INDEX(Category_Map!$B$3:$B$28,
MATCH(TRIM(SUBSTITUTE(SUBSTITUTE(CLEAN(G7621),CHAR(160),""),CHAR(10),"")),
TRIM(SUBSTITUTE(SUBSTITUTE(Category_Map!$A$3:$A$28,CHAR(160),""),CHAR(10),"")),0)),
"Not Found")</f>
        <v>Food</v>
      </c>
      <c r="J7621" t="str">
        <f t="shared" si="119"/>
        <v>Post-COVID</v>
      </c>
    </row>
    <row r="7622" spans="1:10" x14ac:dyDescent="0.35">
      <c r="A7622" t="s">
        <v>34</v>
      </c>
      <c r="B7622">
        <v>2021</v>
      </c>
      <c r="C7622" t="s">
        <v>36</v>
      </c>
      <c r="D7622">
        <v>156.80000000000001</v>
      </c>
      <c r="E7622">
        <v>3</v>
      </c>
      <c r="F7622" s="1">
        <v>44256</v>
      </c>
      <c r="G7622" t="s">
        <v>5</v>
      </c>
      <c r="H7622">
        <v>163.80000000000001</v>
      </c>
      <c r="I7622" t="str" cm="1">
        <f t="array" ref="I7622">IFERROR(
INDEX(Category_Map!$B$3:$B$28,
MATCH(TRIM(SUBSTITUTE(SUBSTITUTE(CLEAN(G7622),CHAR(160),""),CHAR(10),"")),
TRIM(SUBSTITUTE(SUBSTITUTE(Category_Map!$A$3:$A$28,CHAR(160),""),CHAR(10),"")),0)),
"Not Found")</f>
        <v>Food</v>
      </c>
      <c r="J7622" t="str">
        <f t="shared" si="119"/>
        <v>Post-COVID</v>
      </c>
    </row>
    <row r="7623" spans="1:10" x14ac:dyDescent="0.35">
      <c r="A7623" t="s">
        <v>34</v>
      </c>
      <c r="B7623">
        <v>2021</v>
      </c>
      <c r="C7623" t="s">
        <v>36</v>
      </c>
      <c r="D7623">
        <v>156.80000000000001</v>
      </c>
      <c r="E7623">
        <v>3</v>
      </c>
      <c r="F7623" s="1">
        <v>44256</v>
      </c>
      <c r="G7623" t="s">
        <v>6</v>
      </c>
      <c r="H7623">
        <v>154.9</v>
      </c>
      <c r="I7623" t="str" cm="1">
        <f t="array" ref="I7623">IFERROR(
INDEX(Category_Map!$B$3:$B$28,
MATCH(TRIM(SUBSTITUTE(SUBSTITUTE(CLEAN(G7623),CHAR(160),""),CHAR(10),"")),
TRIM(SUBSTITUTE(SUBSTITUTE(Category_Map!$A$3:$A$28,CHAR(160),""),CHAR(10),"")),0)),
"Not Found")</f>
        <v>Food</v>
      </c>
      <c r="J7623" t="str">
        <f t="shared" si="119"/>
        <v>Post-COVID</v>
      </c>
    </row>
    <row r="7624" spans="1:10" x14ac:dyDescent="0.35">
      <c r="A7624" t="s">
        <v>34</v>
      </c>
      <c r="B7624">
        <v>2021</v>
      </c>
      <c r="C7624" t="s">
        <v>36</v>
      </c>
      <c r="D7624">
        <v>156.80000000000001</v>
      </c>
      <c r="E7624">
        <v>3</v>
      </c>
      <c r="F7624" s="1">
        <v>44256</v>
      </c>
      <c r="G7624" t="s">
        <v>7</v>
      </c>
      <c r="H7624">
        <v>163.9</v>
      </c>
      <c r="I7624" t="str" cm="1">
        <f t="array" ref="I7624">IFERROR(
INDEX(Category_Map!$B$3:$B$28,
MATCH(TRIM(SUBSTITUTE(SUBSTITUTE(CLEAN(G7624),CHAR(160),""),CHAR(10),"")),
TRIM(SUBSTITUTE(SUBSTITUTE(Category_Map!$A$3:$A$28,CHAR(160),""),CHAR(10),"")),0)),
"Not Found")</f>
        <v>Food</v>
      </c>
      <c r="J7624" t="str">
        <f t="shared" si="119"/>
        <v>Post-COVID</v>
      </c>
    </row>
    <row r="7625" spans="1:10" x14ac:dyDescent="0.35">
      <c r="A7625" t="s">
        <v>34</v>
      </c>
      <c r="B7625">
        <v>2021</v>
      </c>
      <c r="C7625" t="s">
        <v>36</v>
      </c>
      <c r="D7625">
        <v>156.80000000000001</v>
      </c>
      <c r="E7625">
        <v>3</v>
      </c>
      <c r="F7625" s="1">
        <v>44256</v>
      </c>
      <c r="G7625" t="s">
        <v>8</v>
      </c>
      <c r="H7625">
        <v>153.69999999999999</v>
      </c>
      <c r="I7625" t="str" cm="1">
        <f t="array" ref="I7625">IFERROR(
INDEX(Category_Map!$B$3:$B$28,
MATCH(TRIM(SUBSTITUTE(SUBSTITUTE(CLEAN(G7625),CHAR(160),""),CHAR(10),"")),
TRIM(SUBSTITUTE(SUBSTITUTE(Category_Map!$A$3:$A$28,CHAR(160),""),CHAR(10),"")),0)),
"Not Found")</f>
        <v>Food</v>
      </c>
      <c r="J7625" t="str">
        <f t="shared" si="119"/>
        <v>Post-COVID</v>
      </c>
    </row>
    <row r="7626" spans="1:10" x14ac:dyDescent="0.35">
      <c r="A7626" t="s">
        <v>34</v>
      </c>
      <c r="B7626">
        <v>2021</v>
      </c>
      <c r="C7626" t="s">
        <v>36</v>
      </c>
      <c r="D7626">
        <v>156.80000000000001</v>
      </c>
      <c r="E7626">
        <v>3</v>
      </c>
      <c r="F7626" s="1">
        <v>44256</v>
      </c>
      <c r="G7626" t="s">
        <v>9</v>
      </c>
      <c r="H7626">
        <v>149.5</v>
      </c>
      <c r="I7626" t="str" cm="1">
        <f t="array" ref="I7626">IFERROR(
INDEX(Category_Map!$B$3:$B$28,
MATCH(TRIM(SUBSTITUTE(SUBSTITUTE(CLEAN(G7626),CHAR(160),""),CHAR(10),"")),
TRIM(SUBSTITUTE(SUBSTITUTE(Category_Map!$A$3:$A$28,CHAR(160),""),CHAR(10),"")),0)),
"Not Found")</f>
        <v>Food</v>
      </c>
      <c r="J7626" t="str">
        <f t="shared" si="119"/>
        <v>Post-COVID</v>
      </c>
    </row>
    <row r="7627" spans="1:10" x14ac:dyDescent="0.35">
      <c r="A7627" t="s">
        <v>34</v>
      </c>
      <c r="B7627">
        <v>2021</v>
      </c>
      <c r="C7627" t="s">
        <v>36</v>
      </c>
      <c r="D7627">
        <v>156.80000000000001</v>
      </c>
      <c r="E7627">
        <v>3</v>
      </c>
      <c r="F7627" s="1">
        <v>44256</v>
      </c>
      <c r="G7627" t="s">
        <v>10</v>
      </c>
      <c r="H7627">
        <v>159.80000000000001</v>
      </c>
      <c r="I7627" t="str" cm="1">
        <f t="array" ref="I7627">IFERROR(
INDEX(Category_Map!$B$3:$B$28,
MATCH(TRIM(SUBSTITUTE(SUBSTITUTE(CLEAN(G7627),CHAR(160),""),CHAR(10),"")),
TRIM(SUBSTITUTE(SUBSTITUTE(Category_Map!$A$3:$A$28,CHAR(160),""),CHAR(10),"")),0)),
"Not Found")</f>
        <v>Food</v>
      </c>
      <c r="J7627" t="str">
        <f t="shared" si="119"/>
        <v>Post-COVID</v>
      </c>
    </row>
    <row r="7628" spans="1:10" x14ac:dyDescent="0.35">
      <c r="A7628" t="s">
        <v>34</v>
      </c>
      <c r="B7628">
        <v>2021</v>
      </c>
      <c r="C7628" t="s">
        <v>36</v>
      </c>
      <c r="D7628">
        <v>156.80000000000001</v>
      </c>
      <c r="E7628">
        <v>3</v>
      </c>
      <c r="F7628" s="1">
        <v>44256</v>
      </c>
      <c r="G7628" t="s">
        <v>11</v>
      </c>
      <c r="H7628">
        <v>112.6</v>
      </c>
      <c r="I7628" t="str" cm="1">
        <f t="array" ref="I7628">IFERROR(
INDEX(Category_Map!$B$3:$B$28,
MATCH(TRIM(SUBSTITUTE(SUBSTITUTE(CLEAN(G7628),CHAR(160),""),CHAR(10),"")),
TRIM(SUBSTITUTE(SUBSTITUTE(Category_Map!$A$3:$A$28,CHAR(160),""),CHAR(10),"")),0)),
"Not Found")</f>
        <v>Food</v>
      </c>
      <c r="J7628" t="str">
        <f t="shared" si="119"/>
        <v>Post-COVID</v>
      </c>
    </row>
    <row r="7629" spans="1:10" x14ac:dyDescent="0.35">
      <c r="A7629" t="s">
        <v>34</v>
      </c>
      <c r="B7629">
        <v>2021</v>
      </c>
      <c r="C7629" t="s">
        <v>36</v>
      </c>
      <c r="D7629">
        <v>156.80000000000001</v>
      </c>
      <c r="E7629">
        <v>3</v>
      </c>
      <c r="F7629" s="1">
        <v>44256</v>
      </c>
      <c r="G7629" t="s">
        <v>12</v>
      </c>
      <c r="H7629">
        <v>163.5</v>
      </c>
      <c r="I7629" t="str" cm="1">
        <f t="array" ref="I7629">IFERROR(
INDEX(Category_Map!$B$3:$B$28,
MATCH(TRIM(SUBSTITUTE(SUBSTITUTE(CLEAN(G7629),CHAR(160),""),CHAR(10),"")),
TRIM(SUBSTITUTE(SUBSTITUTE(Category_Map!$A$3:$A$28,CHAR(160),""),CHAR(10),"")),0)),
"Not Found")</f>
        <v>Food</v>
      </c>
      <c r="J7629" t="str">
        <f t="shared" si="119"/>
        <v>Post-COVID</v>
      </c>
    </row>
    <row r="7630" spans="1:10" x14ac:dyDescent="0.35">
      <c r="A7630" t="s">
        <v>34</v>
      </c>
      <c r="B7630">
        <v>2021</v>
      </c>
      <c r="C7630" t="s">
        <v>36</v>
      </c>
      <c r="D7630">
        <v>156.80000000000001</v>
      </c>
      <c r="E7630">
        <v>3</v>
      </c>
      <c r="F7630" s="1">
        <v>44256</v>
      </c>
      <c r="G7630" t="s">
        <v>13</v>
      </c>
      <c r="H7630">
        <v>156.5</v>
      </c>
      <c r="I7630" t="str" cm="1">
        <f t="array" ref="I7630">IFERROR(
INDEX(Category_Map!$B$3:$B$28,
MATCH(TRIM(SUBSTITUTE(SUBSTITUTE(CLEAN(G7630),CHAR(160),""),CHAR(10),"")),
TRIM(SUBSTITUTE(SUBSTITUTE(Category_Map!$A$3:$A$28,CHAR(160),""),CHAR(10),"")),0)),
"Not Found")</f>
        <v>Food and beverages</v>
      </c>
      <c r="J7630" t="str">
        <f t="shared" si="119"/>
        <v>Post-COVID</v>
      </c>
    </row>
    <row r="7631" spans="1:10" x14ac:dyDescent="0.35">
      <c r="A7631" t="s">
        <v>34</v>
      </c>
      <c r="B7631">
        <v>2021</v>
      </c>
      <c r="C7631" t="s">
        <v>36</v>
      </c>
      <c r="D7631">
        <v>156.80000000000001</v>
      </c>
      <c r="E7631">
        <v>3</v>
      </c>
      <c r="F7631" s="1">
        <v>44256</v>
      </c>
      <c r="G7631" t="s">
        <v>14</v>
      </c>
      <c r="H7631">
        <v>168.2</v>
      </c>
      <c r="I7631" t="str" cm="1">
        <f t="array" ref="I7631">IFERROR(
INDEX(Category_Map!$B$3:$B$28,
MATCH(TRIM(SUBSTITUTE(SUBSTITUTE(CLEAN(G7631),CHAR(160),""),CHAR(10),"")),
TRIM(SUBSTITUTE(SUBSTITUTE(Category_Map!$A$3:$A$28,CHAR(160),""),CHAR(10),"")),0)),
"Not Found")</f>
        <v>Food and beverages</v>
      </c>
      <c r="J7631" t="str">
        <f t="shared" si="119"/>
        <v>Post-COVID</v>
      </c>
    </row>
    <row r="7632" spans="1:10" x14ac:dyDescent="0.35">
      <c r="A7632" t="s">
        <v>34</v>
      </c>
      <c r="B7632">
        <v>2021</v>
      </c>
      <c r="C7632" t="s">
        <v>36</v>
      </c>
      <c r="D7632">
        <v>156.80000000000001</v>
      </c>
      <c r="E7632">
        <v>3</v>
      </c>
      <c r="F7632" s="1">
        <v>44256</v>
      </c>
      <c r="G7632" t="s">
        <v>15</v>
      </c>
      <c r="H7632">
        <v>156.69999999999999</v>
      </c>
      <c r="I7632" t="str" cm="1">
        <f t="array" ref="I7632">IFERROR(
INDEX(Category_Map!$B$3:$B$28,
MATCH(TRIM(SUBSTITUTE(SUBSTITUTE(CLEAN(G7632),CHAR(160),""),CHAR(10),"")),
TRIM(SUBSTITUTE(SUBSTITUTE(Category_Map!$A$3:$A$28,CHAR(160),""),CHAR(10),"")),0)),
"Not Found")</f>
        <v>Food and beverages</v>
      </c>
      <c r="J7632" t="str">
        <f t="shared" si="119"/>
        <v>Post-COVID</v>
      </c>
    </row>
    <row r="7633" spans="1:10" x14ac:dyDescent="0.35">
      <c r="A7633" t="s">
        <v>34</v>
      </c>
      <c r="B7633">
        <v>2021</v>
      </c>
      <c r="C7633" t="s">
        <v>36</v>
      </c>
      <c r="D7633">
        <v>156.80000000000001</v>
      </c>
      <c r="E7633">
        <v>3</v>
      </c>
      <c r="F7633" s="1">
        <v>44256</v>
      </c>
      <c r="G7633" t="s">
        <v>16</v>
      </c>
      <c r="H7633">
        <v>188.1</v>
      </c>
      <c r="I7633" t="str" cm="1">
        <f t="array" ref="I7633">IFERROR(
INDEX(Category_Map!$B$3:$B$28,
MATCH(TRIM(SUBSTITUTE(SUBSTITUTE(CLEAN(G7633),CHAR(160),""),CHAR(10),"")),
TRIM(SUBSTITUTE(SUBSTITUTE(Category_Map!$A$3:$A$28,CHAR(160),""),CHAR(10),"")),0)),
"Not Found")</f>
        <v>Miscellaneous</v>
      </c>
      <c r="J7633" t="str">
        <f t="shared" si="119"/>
        <v>Post-COVID</v>
      </c>
    </row>
    <row r="7634" spans="1:10" x14ac:dyDescent="0.35">
      <c r="A7634" t="s">
        <v>34</v>
      </c>
      <c r="B7634">
        <v>2021</v>
      </c>
      <c r="C7634" t="s">
        <v>36</v>
      </c>
      <c r="D7634">
        <v>156.80000000000001</v>
      </c>
      <c r="E7634">
        <v>3</v>
      </c>
      <c r="F7634" s="1">
        <v>44256</v>
      </c>
      <c r="G7634" t="s">
        <v>17</v>
      </c>
      <c r="H7634">
        <v>157.80000000000001</v>
      </c>
      <c r="I7634" t="str" cm="1">
        <f t="array" ref="I7634">IFERROR(
INDEX(Category_Map!$B$3:$B$28,
MATCH(TRIM(SUBSTITUTE(SUBSTITUTE(CLEAN(G7634),CHAR(160),""),CHAR(10),"")),
TRIM(SUBSTITUTE(SUBSTITUTE(Category_Map!$A$3:$A$28,CHAR(160),""),CHAR(10),"")),0)),
"Not Found")</f>
        <v>Clothing and Footwear</v>
      </c>
      <c r="J7634" t="str">
        <f t="shared" si="119"/>
        <v>Post-COVID</v>
      </c>
    </row>
    <row r="7635" spans="1:10" x14ac:dyDescent="0.35">
      <c r="A7635" t="s">
        <v>34</v>
      </c>
      <c r="B7635">
        <v>2021</v>
      </c>
      <c r="C7635" t="s">
        <v>36</v>
      </c>
      <c r="D7635">
        <v>156.80000000000001</v>
      </c>
      <c r="E7635">
        <v>3</v>
      </c>
      <c r="F7635" s="1">
        <v>44256</v>
      </c>
      <c r="G7635" t="s">
        <v>18</v>
      </c>
      <c r="H7635">
        <v>147.9</v>
      </c>
      <c r="I7635" t="str" cm="1">
        <f t="array" ref="I7635">IFERROR(
INDEX(Category_Map!$B$3:$B$28,
MATCH(TRIM(SUBSTITUTE(SUBSTITUTE(CLEAN(G7635),CHAR(160),""),CHAR(10),"")),
TRIM(SUBSTITUTE(SUBSTITUTE(Category_Map!$A$3:$A$28,CHAR(160),""),CHAR(10),"")),0)),
"Not Found")</f>
        <v>Clothing and Footwear</v>
      </c>
      <c r="J7635" t="str">
        <f t="shared" si="119"/>
        <v>Post-COVID</v>
      </c>
    </row>
    <row r="7636" spans="1:10" x14ac:dyDescent="0.35">
      <c r="A7636" t="s">
        <v>34</v>
      </c>
      <c r="B7636">
        <v>2021</v>
      </c>
      <c r="C7636" t="s">
        <v>36</v>
      </c>
      <c r="D7636">
        <v>156.80000000000001</v>
      </c>
      <c r="E7636">
        <v>3</v>
      </c>
      <c r="F7636" s="1">
        <v>44256</v>
      </c>
      <c r="G7636" t="s">
        <v>19</v>
      </c>
      <c r="H7636">
        <v>156.4</v>
      </c>
      <c r="I7636" t="str" cm="1">
        <f t="array" ref="I7636">IFERROR(
INDEX(Category_Map!$B$3:$B$28,
MATCH(TRIM(SUBSTITUTE(SUBSTITUTE(CLEAN(G7636),CHAR(160),""),CHAR(10),"")),
TRIM(SUBSTITUTE(SUBSTITUTE(Category_Map!$A$3:$A$28,CHAR(160),""),CHAR(10),"")),0)),
"Not Found")</f>
        <v>Clothing and Footwear</v>
      </c>
      <c r="J7636" t="str">
        <f t="shared" si="119"/>
        <v>Post-COVID</v>
      </c>
    </row>
    <row r="7637" spans="1:10" x14ac:dyDescent="0.35">
      <c r="A7637" t="s">
        <v>34</v>
      </c>
      <c r="B7637">
        <v>2021</v>
      </c>
      <c r="C7637" t="s">
        <v>36</v>
      </c>
      <c r="D7637">
        <v>156.80000000000001</v>
      </c>
      <c r="E7637">
        <v>3</v>
      </c>
      <c r="F7637" s="1">
        <v>44256</v>
      </c>
      <c r="G7637" t="s">
        <v>20</v>
      </c>
      <c r="H7637">
        <v>159.9</v>
      </c>
      <c r="I7637" t="str" cm="1">
        <f t="array" ref="I7637">IFERROR(
INDEX(Category_Map!$B$3:$B$28,
MATCH(TRIM(SUBSTITUTE(SUBSTITUTE(CLEAN(G7637),CHAR(160),""),CHAR(10),"")),
TRIM(SUBSTITUTE(SUBSTITUTE(Category_Map!$A$3:$A$28,CHAR(160),""),CHAR(10),"")),0)),
"Not Found")</f>
        <v>Housing and Utilities</v>
      </c>
      <c r="J7637" t="str">
        <f t="shared" si="119"/>
        <v>Post-COVID</v>
      </c>
    </row>
    <row r="7638" spans="1:10" x14ac:dyDescent="0.35">
      <c r="A7638" t="s">
        <v>34</v>
      </c>
      <c r="B7638">
        <v>2021</v>
      </c>
      <c r="C7638" t="s">
        <v>36</v>
      </c>
      <c r="D7638">
        <v>156.80000000000001</v>
      </c>
      <c r="E7638">
        <v>3</v>
      </c>
      <c r="F7638" s="1">
        <v>44256</v>
      </c>
      <c r="G7638" t="s">
        <v>21</v>
      </c>
      <c r="H7638">
        <v>155.5</v>
      </c>
      <c r="I7638" t="str" cm="1">
        <f t="array" ref="I7638">IFERROR(
INDEX(Category_Map!$B$3:$B$28,
MATCH(TRIM(SUBSTITUTE(SUBSTITUTE(CLEAN(G7638),CHAR(160),""),CHAR(10),"")),
TRIM(SUBSTITUTE(SUBSTITUTE(Category_Map!$A$3:$A$28,CHAR(160),""),CHAR(10),"")),0)),
"Not Found")</f>
        <v>Fuel and Energy</v>
      </c>
      <c r="J7638" t="str">
        <f t="shared" si="119"/>
        <v>Post-COVID</v>
      </c>
    </row>
    <row r="7639" spans="1:10" x14ac:dyDescent="0.35">
      <c r="A7639" t="s">
        <v>34</v>
      </c>
      <c r="B7639">
        <v>2021</v>
      </c>
      <c r="C7639" t="s">
        <v>36</v>
      </c>
      <c r="D7639">
        <v>156.80000000000001</v>
      </c>
      <c r="E7639">
        <v>3</v>
      </c>
      <c r="F7639" s="1">
        <v>44256</v>
      </c>
      <c r="G7639" t="s">
        <v>22</v>
      </c>
      <c r="H7639">
        <v>151.19999999999999</v>
      </c>
      <c r="I7639" t="str" cm="1">
        <f t="array" ref="I7639">IFERROR(
INDEX(Category_Map!$B$3:$B$28,
MATCH(TRIM(SUBSTITUTE(SUBSTITUTE(CLEAN(G7639),CHAR(160),""),CHAR(10),"")),
TRIM(SUBSTITUTE(SUBSTITUTE(Category_Map!$A$3:$A$28,CHAR(160),""),CHAR(10),"")),0)),
"Not Found")</f>
        <v>Household goods and services</v>
      </c>
      <c r="J7639" t="str">
        <f t="shared" si="119"/>
        <v>Post-COVID</v>
      </c>
    </row>
    <row r="7640" spans="1:10" x14ac:dyDescent="0.35">
      <c r="A7640" t="s">
        <v>34</v>
      </c>
      <c r="B7640">
        <v>2021</v>
      </c>
      <c r="C7640" t="s">
        <v>36</v>
      </c>
      <c r="D7640">
        <v>156.80000000000001</v>
      </c>
      <c r="E7640">
        <v>3</v>
      </c>
      <c r="F7640" s="1">
        <v>44256</v>
      </c>
      <c r="G7640" t="s">
        <v>23</v>
      </c>
      <c r="H7640">
        <v>161.69999999999999</v>
      </c>
      <c r="I7640" t="str" cm="1">
        <f t="array" ref="I7640">IFERROR(
INDEX(Category_Map!$B$3:$B$28,
MATCH(TRIM(SUBSTITUTE(SUBSTITUTE(CLEAN(G7640),CHAR(160),""),CHAR(10),"")),
TRIM(SUBSTITUTE(SUBSTITUTE(Category_Map!$A$3:$A$28,CHAR(160),""),CHAR(10),"")),0)),
"Not Found")</f>
        <v>Health</v>
      </c>
      <c r="J7640" t="str">
        <f t="shared" si="119"/>
        <v>Post-COVID</v>
      </c>
    </row>
    <row r="7641" spans="1:10" x14ac:dyDescent="0.35">
      <c r="A7641" t="s">
        <v>34</v>
      </c>
      <c r="B7641">
        <v>2021</v>
      </c>
      <c r="C7641" t="s">
        <v>36</v>
      </c>
      <c r="D7641">
        <v>156.80000000000001</v>
      </c>
      <c r="E7641">
        <v>3</v>
      </c>
      <c r="F7641" s="1">
        <v>44256</v>
      </c>
      <c r="G7641" t="s">
        <v>24</v>
      </c>
      <c r="H7641">
        <v>146.19999999999999</v>
      </c>
      <c r="I7641" t="str" cm="1">
        <f t="array" ref="I7641">IFERROR(
INDEX(Category_Map!$B$3:$B$28,
MATCH(TRIM(SUBSTITUTE(SUBSTITUTE(CLEAN(G7641),CHAR(160),""),CHAR(10),"")),
TRIM(SUBSTITUTE(SUBSTITUTE(Category_Map!$A$3:$A$28,CHAR(160),""),CHAR(10),"")),0)),
"Not Found")</f>
        <v>Transport &amp; Communication</v>
      </c>
      <c r="J7641" t="str">
        <f t="shared" si="119"/>
        <v>Post-COVID</v>
      </c>
    </row>
    <row r="7642" spans="1:10" x14ac:dyDescent="0.35">
      <c r="A7642" t="s">
        <v>34</v>
      </c>
      <c r="B7642">
        <v>2021</v>
      </c>
      <c r="C7642" t="s">
        <v>36</v>
      </c>
      <c r="D7642">
        <v>156.80000000000001</v>
      </c>
      <c r="E7642">
        <v>3</v>
      </c>
      <c r="F7642" s="1">
        <v>44256</v>
      </c>
      <c r="G7642" t="s">
        <v>25</v>
      </c>
      <c r="H7642">
        <v>152.6</v>
      </c>
      <c r="I7642" t="str" cm="1">
        <f t="array" ref="I7642">IFERROR(
INDEX(Category_Map!$B$3:$B$28,
MATCH(TRIM(SUBSTITUTE(SUBSTITUTE(CLEAN(G7642),CHAR(160),""),CHAR(10),"")),
TRIM(SUBSTITUTE(SUBSTITUTE(Category_Map!$A$3:$A$28,CHAR(160),""),CHAR(10),"")),0)),
"Not Found")</f>
        <v>Recreation and Personal Care</v>
      </c>
      <c r="J7642" t="str">
        <f t="shared" si="119"/>
        <v>Post-COVID</v>
      </c>
    </row>
    <row r="7643" spans="1:10" x14ac:dyDescent="0.35">
      <c r="A7643" t="s">
        <v>34</v>
      </c>
      <c r="B7643">
        <v>2021</v>
      </c>
      <c r="C7643" t="s">
        <v>36</v>
      </c>
      <c r="D7643">
        <v>156.80000000000001</v>
      </c>
      <c r="E7643">
        <v>3</v>
      </c>
      <c r="F7643" s="1">
        <v>44256</v>
      </c>
      <c r="G7643" t="s">
        <v>26</v>
      </c>
      <c r="H7643">
        <v>160.19999999999999</v>
      </c>
      <c r="I7643" t="str" cm="1">
        <f t="array" ref="I7643">IFERROR(
INDEX(Category_Map!$B$3:$B$28,
MATCH(TRIM(SUBSTITUTE(SUBSTITUTE(CLEAN(G7643),CHAR(160),""),CHAR(10),"")),
TRIM(SUBSTITUTE(SUBSTITUTE(Category_Map!$A$3:$A$28,CHAR(160),""),CHAR(10),"")),0)),
"Not Found")</f>
        <v>Education</v>
      </c>
      <c r="J7643" t="str">
        <f t="shared" si="119"/>
        <v>Post-COVID</v>
      </c>
    </row>
    <row r="7644" spans="1:10" x14ac:dyDescent="0.35">
      <c r="A7644" t="s">
        <v>34</v>
      </c>
      <c r="B7644">
        <v>2021</v>
      </c>
      <c r="C7644" t="s">
        <v>36</v>
      </c>
      <c r="D7644">
        <v>156.80000000000001</v>
      </c>
      <c r="E7644">
        <v>3</v>
      </c>
      <c r="F7644" s="1">
        <v>44256</v>
      </c>
      <c r="G7644" t="s">
        <v>27</v>
      </c>
      <c r="H7644">
        <v>153.80000000000001</v>
      </c>
      <c r="I7644" t="str" cm="1">
        <f t="array" ref="I7644">IFERROR(
INDEX(Category_Map!$B$3:$B$28,
MATCH(TRIM(SUBSTITUTE(SUBSTITUTE(CLEAN(G7644),CHAR(160),""),CHAR(10),"")),
TRIM(SUBSTITUTE(SUBSTITUTE(Category_Map!$A$3:$A$28,CHAR(160),""),CHAR(10),"")),0)),
"Not Found")</f>
        <v>Personal care and effects</v>
      </c>
      <c r="J7644" t="str">
        <f t="shared" si="119"/>
        <v>Post-COVID</v>
      </c>
    </row>
    <row r="7645" spans="1:10" x14ac:dyDescent="0.35">
      <c r="A7645" t="s">
        <v>34</v>
      </c>
      <c r="B7645">
        <v>2021</v>
      </c>
      <c r="C7645" t="s">
        <v>36</v>
      </c>
      <c r="D7645">
        <v>156.80000000000001</v>
      </c>
      <c r="E7645">
        <v>3</v>
      </c>
      <c r="F7645" s="1">
        <v>44256</v>
      </c>
      <c r="G7645" t="s">
        <v>28</v>
      </c>
      <c r="H7645">
        <v>153.80000000000001</v>
      </c>
      <c r="I7645" t="str" cm="1">
        <f t="array" ref="I7645">IFERROR(
INDEX(Category_Map!$B$3:$B$28,
MATCH(TRIM(SUBSTITUTE(SUBSTITUTE(CLEAN(G7645),CHAR(160),""),CHAR(10),"")),
TRIM(SUBSTITUTE(SUBSTITUTE(Category_Map!$A$3:$A$28,CHAR(160),""),CHAR(10),"")),0)),
"Not Found")</f>
        <v>Miscellaneous</v>
      </c>
      <c r="J7645" t="str">
        <f t="shared" si="119"/>
        <v>Post-COVID</v>
      </c>
    </row>
    <row r="7646" spans="1:10" x14ac:dyDescent="0.35">
      <c r="A7646" t="s">
        <v>30</v>
      </c>
      <c r="B7646">
        <v>2021</v>
      </c>
      <c r="C7646" t="s">
        <v>37</v>
      </c>
      <c r="D7646">
        <v>157.6</v>
      </c>
      <c r="E7646">
        <v>4</v>
      </c>
      <c r="F7646" s="1">
        <v>44287</v>
      </c>
      <c r="G7646" t="s">
        <v>3</v>
      </c>
      <c r="H7646">
        <v>142.69999999999999</v>
      </c>
      <c r="I7646" t="str" cm="1">
        <f t="array" ref="I7646">IFERROR(
INDEX(Category_Map!$B$3:$B$28,
MATCH(TRIM(SUBSTITUTE(SUBSTITUTE(CLEAN(G7646),CHAR(160),""),CHAR(10),"")),
TRIM(SUBSTITUTE(SUBSTITUTE(Category_Map!$A$3:$A$28,CHAR(160),""),CHAR(10),"")),0)),
"Not Found")</f>
        <v>Food</v>
      </c>
      <c r="J7646" t="str">
        <f t="shared" si="119"/>
        <v>Post-COVID</v>
      </c>
    </row>
    <row r="7647" spans="1:10" x14ac:dyDescent="0.35">
      <c r="A7647" t="s">
        <v>30</v>
      </c>
      <c r="B7647">
        <v>2021</v>
      </c>
      <c r="C7647" t="s">
        <v>37</v>
      </c>
      <c r="D7647">
        <v>157.6</v>
      </c>
      <c r="E7647">
        <v>4</v>
      </c>
      <c r="F7647" s="1">
        <v>44287</v>
      </c>
      <c r="G7647" t="s">
        <v>4</v>
      </c>
      <c r="H7647">
        <v>195.5</v>
      </c>
      <c r="I7647" t="str" cm="1">
        <f t="array" ref="I7647">IFERROR(
INDEX(Category_Map!$B$3:$B$28,
MATCH(TRIM(SUBSTITUTE(SUBSTITUTE(CLEAN(G7647),CHAR(160),""),CHAR(10),"")),
TRIM(SUBSTITUTE(SUBSTITUTE(Category_Map!$A$3:$A$28,CHAR(160),""),CHAR(10),"")),0)),
"Not Found")</f>
        <v>Food</v>
      </c>
      <c r="J7647" t="str">
        <f t="shared" si="119"/>
        <v>Post-COVID</v>
      </c>
    </row>
    <row r="7648" spans="1:10" x14ac:dyDescent="0.35">
      <c r="A7648" t="s">
        <v>30</v>
      </c>
      <c r="B7648">
        <v>2021</v>
      </c>
      <c r="C7648" t="s">
        <v>37</v>
      </c>
      <c r="D7648">
        <v>157.6</v>
      </c>
      <c r="E7648">
        <v>4</v>
      </c>
      <c r="F7648" s="1">
        <v>44287</v>
      </c>
      <c r="G7648" t="s">
        <v>5</v>
      </c>
      <c r="H7648">
        <v>163.4</v>
      </c>
      <c r="I7648" t="str" cm="1">
        <f t="array" ref="I7648">IFERROR(
INDEX(Category_Map!$B$3:$B$28,
MATCH(TRIM(SUBSTITUTE(SUBSTITUTE(CLEAN(G7648),CHAR(160),""),CHAR(10),"")),
TRIM(SUBSTITUTE(SUBSTITUTE(Category_Map!$A$3:$A$28,CHAR(160),""),CHAR(10),"")),0)),
"Not Found")</f>
        <v>Food</v>
      </c>
      <c r="J7648" t="str">
        <f t="shared" si="119"/>
        <v>Post-COVID</v>
      </c>
    </row>
    <row r="7649" spans="1:10" x14ac:dyDescent="0.35">
      <c r="A7649" t="s">
        <v>30</v>
      </c>
      <c r="B7649">
        <v>2021</v>
      </c>
      <c r="C7649" t="s">
        <v>37</v>
      </c>
      <c r="D7649">
        <v>157.6</v>
      </c>
      <c r="E7649">
        <v>4</v>
      </c>
      <c r="F7649" s="1">
        <v>44287</v>
      </c>
      <c r="G7649" t="s">
        <v>6</v>
      </c>
      <c r="H7649">
        <v>155</v>
      </c>
      <c r="I7649" t="str" cm="1">
        <f t="array" ref="I7649">IFERROR(
INDEX(Category_Map!$B$3:$B$28,
MATCH(TRIM(SUBSTITUTE(SUBSTITUTE(CLEAN(G7649),CHAR(160),""),CHAR(10),"")),
TRIM(SUBSTITUTE(SUBSTITUTE(Category_Map!$A$3:$A$28,CHAR(160),""),CHAR(10),"")),0)),
"Not Found")</f>
        <v>Food</v>
      </c>
      <c r="J7649" t="str">
        <f t="shared" si="119"/>
        <v>Post-COVID</v>
      </c>
    </row>
    <row r="7650" spans="1:10" x14ac:dyDescent="0.35">
      <c r="A7650" t="s">
        <v>30</v>
      </c>
      <c r="B7650">
        <v>2021</v>
      </c>
      <c r="C7650" t="s">
        <v>37</v>
      </c>
      <c r="D7650">
        <v>157.6</v>
      </c>
      <c r="E7650">
        <v>4</v>
      </c>
      <c r="F7650" s="1">
        <v>44287</v>
      </c>
      <c r="G7650" t="s">
        <v>7</v>
      </c>
      <c r="H7650">
        <v>175.2</v>
      </c>
      <c r="I7650" t="str" cm="1">
        <f t="array" ref="I7650">IFERROR(
INDEX(Category_Map!$B$3:$B$28,
MATCH(TRIM(SUBSTITUTE(SUBSTITUTE(CLEAN(G7650),CHAR(160),""),CHAR(10),"")),
TRIM(SUBSTITUTE(SUBSTITUTE(Category_Map!$A$3:$A$28,CHAR(160),""),CHAR(10),"")),0)),
"Not Found")</f>
        <v>Food</v>
      </c>
      <c r="J7650" t="str">
        <f t="shared" si="119"/>
        <v>Post-COVID</v>
      </c>
    </row>
    <row r="7651" spans="1:10" x14ac:dyDescent="0.35">
      <c r="A7651" t="s">
        <v>30</v>
      </c>
      <c r="B7651">
        <v>2021</v>
      </c>
      <c r="C7651" t="s">
        <v>37</v>
      </c>
      <c r="D7651">
        <v>157.6</v>
      </c>
      <c r="E7651">
        <v>4</v>
      </c>
      <c r="F7651" s="1">
        <v>44287</v>
      </c>
      <c r="G7651" t="s">
        <v>8</v>
      </c>
      <c r="H7651">
        <v>160.6</v>
      </c>
      <c r="I7651" t="str" cm="1">
        <f t="array" ref="I7651">IFERROR(
INDEX(Category_Map!$B$3:$B$28,
MATCH(TRIM(SUBSTITUTE(SUBSTITUTE(CLEAN(G7651),CHAR(160),""),CHAR(10),"")),
TRIM(SUBSTITUTE(SUBSTITUTE(Category_Map!$A$3:$A$28,CHAR(160),""),CHAR(10),"")),0)),
"Not Found")</f>
        <v>Food</v>
      </c>
      <c r="J7651" t="str">
        <f t="shared" si="119"/>
        <v>Post-COVID</v>
      </c>
    </row>
    <row r="7652" spans="1:10" x14ac:dyDescent="0.35">
      <c r="A7652" t="s">
        <v>30</v>
      </c>
      <c r="B7652">
        <v>2021</v>
      </c>
      <c r="C7652" t="s">
        <v>37</v>
      </c>
      <c r="D7652">
        <v>157.6</v>
      </c>
      <c r="E7652">
        <v>4</v>
      </c>
      <c r="F7652" s="1">
        <v>44287</v>
      </c>
      <c r="G7652" t="s">
        <v>9</v>
      </c>
      <c r="H7652">
        <v>135.1</v>
      </c>
      <c r="I7652" t="str" cm="1">
        <f t="array" ref="I7652">IFERROR(
INDEX(Category_Map!$B$3:$B$28,
MATCH(TRIM(SUBSTITUTE(SUBSTITUTE(CLEAN(G7652),CHAR(160),""),CHAR(10),"")),
TRIM(SUBSTITUTE(SUBSTITUTE(Category_Map!$A$3:$A$28,CHAR(160),""),CHAR(10),"")),0)),
"Not Found")</f>
        <v>Food</v>
      </c>
      <c r="J7652" t="str">
        <f t="shared" si="119"/>
        <v>Post-COVID</v>
      </c>
    </row>
    <row r="7653" spans="1:10" x14ac:dyDescent="0.35">
      <c r="A7653" t="s">
        <v>30</v>
      </c>
      <c r="B7653">
        <v>2021</v>
      </c>
      <c r="C7653" t="s">
        <v>37</v>
      </c>
      <c r="D7653">
        <v>157.6</v>
      </c>
      <c r="E7653">
        <v>4</v>
      </c>
      <c r="F7653" s="1">
        <v>44287</v>
      </c>
      <c r="G7653" t="s">
        <v>10</v>
      </c>
      <c r="H7653">
        <v>161.1</v>
      </c>
      <c r="I7653" t="str" cm="1">
        <f t="array" ref="I7653">IFERROR(
INDEX(Category_Map!$B$3:$B$28,
MATCH(TRIM(SUBSTITUTE(SUBSTITUTE(CLEAN(G7653),CHAR(160),""),CHAR(10),"")),
TRIM(SUBSTITUTE(SUBSTITUTE(Category_Map!$A$3:$A$28,CHAR(160),""),CHAR(10),"")),0)),
"Not Found")</f>
        <v>Food</v>
      </c>
      <c r="J7653" t="str">
        <f t="shared" si="119"/>
        <v>Post-COVID</v>
      </c>
    </row>
    <row r="7654" spans="1:10" x14ac:dyDescent="0.35">
      <c r="A7654" t="s">
        <v>30</v>
      </c>
      <c r="B7654">
        <v>2021</v>
      </c>
      <c r="C7654" t="s">
        <v>37</v>
      </c>
      <c r="D7654">
        <v>157.6</v>
      </c>
      <c r="E7654">
        <v>4</v>
      </c>
      <c r="F7654" s="1">
        <v>44287</v>
      </c>
      <c r="G7654" t="s">
        <v>11</v>
      </c>
      <c r="H7654">
        <v>112.2</v>
      </c>
      <c r="I7654" t="str" cm="1">
        <f t="array" ref="I7654">IFERROR(
INDEX(Category_Map!$B$3:$B$28,
MATCH(TRIM(SUBSTITUTE(SUBSTITUTE(CLEAN(G7654),CHAR(160),""),CHAR(10),"")),
TRIM(SUBSTITUTE(SUBSTITUTE(Category_Map!$A$3:$A$28,CHAR(160),""),CHAR(10),"")),0)),
"Not Found")</f>
        <v>Food</v>
      </c>
      <c r="J7654" t="str">
        <f t="shared" si="119"/>
        <v>Post-COVID</v>
      </c>
    </row>
    <row r="7655" spans="1:10" x14ac:dyDescent="0.35">
      <c r="A7655" t="s">
        <v>30</v>
      </c>
      <c r="B7655">
        <v>2021</v>
      </c>
      <c r="C7655" t="s">
        <v>37</v>
      </c>
      <c r="D7655">
        <v>157.6</v>
      </c>
      <c r="E7655">
        <v>4</v>
      </c>
      <c r="F7655" s="1">
        <v>44287</v>
      </c>
      <c r="G7655" t="s">
        <v>12</v>
      </c>
      <c r="H7655">
        <v>164.4</v>
      </c>
      <c r="I7655" t="str" cm="1">
        <f t="array" ref="I7655">IFERROR(
INDEX(Category_Map!$B$3:$B$28,
MATCH(TRIM(SUBSTITUTE(SUBSTITUTE(CLEAN(G7655),CHAR(160),""),CHAR(10),"")),
TRIM(SUBSTITUTE(SUBSTITUTE(Category_Map!$A$3:$A$28,CHAR(160),""),CHAR(10),"")),0)),
"Not Found")</f>
        <v>Food</v>
      </c>
      <c r="J7655" t="str">
        <f t="shared" si="119"/>
        <v>Post-COVID</v>
      </c>
    </row>
    <row r="7656" spans="1:10" x14ac:dyDescent="0.35">
      <c r="A7656" t="s">
        <v>30</v>
      </c>
      <c r="B7656">
        <v>2021</v>
      </c>
      <c r="C7656" t="s">
        <v>37</v>
      </c>
      <c r="D7656">
        <v>157.6</v>
      </c>
      <c r="E7656">
        <v>4</v>
      </c>
      <c r="F7656" s="1">
        <v>44287</v>
      </c>
      <c r="G7656" t="s">
        <v>13</v>
      </c>
      <c r="H7656">
        <v>161.9</v>
      </c>
      <c r="I7656" t="str" cm="1">
        <f t="array" ref="I7656">IFERROR(
INDEX(Category_Map!$B$3:$B$28,
MATCH(TRIM(SUBSTITUTE(SUBSTITUTE(CLEAN(G7656),CHAR(160),""),CHAR(10),"")),
TRIM(SUBSTITUTE(SUBSTITUTE(Category_Map!$A$3:$A$28,CHAR(160),""),CHAR(10),"")),0)),
"Not Found")</f>
        <v>Food and beverages</v>
      </c>
      <c r="J7656" t="str">
        <f t="shared" si="119"/>
        <v>Post-COVID</v>
      </c>
    </row>
    <row r="7657" spans="1:10" x14ac:dyDescent="0.35">
      <c r="A7657" t="s">
        <v>30</v>
      </c>
      <c r="B7657">
        <v>2021</v>
      </c>
      <c r="C7657" t="s">
        <v>37</v>
      </c>
      <c r="D7657">
        <v>157.6</v>
      </c>
      <c r="E7657">
        <v>4</v>
      </c>
      <c r="F7657" s="1">
        <v>44287</v>
      </c>
      <c r="G7657" t="s">
        <v>14</v>
      </c>
      <c r="H7657">
        <v>166.8</v>
      </c>
      <c r="I7657" t="str" cm="1">
        <f t="array" ref="I7657">IFERROR(
INDEX(Category_Map!$B$3:$B$28,
MATCH(TRIM(SUBSTITUTE(SUBSTITUTE(CLEAN(G7657),CHAR(160),""),CHAR(10),"")),
TRIM(SUBSTITUTE(SUBSTITUTE(Category_Map!$A$3:$A$28,CHAR(160),""),CHAR(10),"")),0)),
"Not Found")</f>
        <v>Food and beverages</v>
      </c>
      <c r="J7657" t="str">
        <f t="shared" si="119"/>
        <v>Post-COVID</v>
      </c>
    </row>
    <row r="7658" spans="1:10" x14ac:dyDescent="0.35">
      <c r="A7658" t="s">
        <v>30</v>
      </c>
      <c r="B7658">
        <v>2021</v>
      </c>
      <c r="C7658" t="s">
        <v>37</v>
      </c>
      <c r="D7658">
        <v>157.6</v>
      </c>
      <c r="E7658">
        <v>4</v>
      </c>
      <c r="F7658" s="1">
        <v>44287</v>
      </c>
      <c r="G7658" t="s">
        <v>15</v>
      </c>
      <c r="H7658">
        <v>155.6</v>
      </c>
      <c r="I7658" t="str" cm="1">
        <f t="array" ref="I7658">IFERROR(
INDEX(Category_Map!$B$3:$B$28,
MATCH(TRIM(SUBSTITUTE(SUBSTITUTE(CLEAN(G7658),CHAR(160),""),CHAR(10),"")),
TRIM(SUBSTITUTE(SUBSTITUTE(Category_Map!$A$3:$A$28,CHAR(160),""),CHAR(10),"")),0)),
"Not Found")</f>
        <v>Food and beverages</v>
      </c>
      <c r="J7658" t="str">
        <f t="shared" si="119"/>
        <v>Post-COVID</v>
      </c>
    </row>
    <row r="7659" spans="1:10" x14ac:dyDescent="0.35">
      <c r="A7659" t="s">
        <v>30</v>
      </c>
      <c r="B7659">
        <v>2021</v>
      </c>
      <c r="C7659" t="s">
        <v>37</v>
      </c>
      <c r="D7659">
        <v>157.6</v>
      </c>
      <c r="E7659">
        <v>4</v>
      </c>
      <c r="F7659" s="1">
        <v>44287</v>
      </c>
      <c r="G7659" t="s">
        <v>16</v>
      </c>
      <c r="H7659">
        <v>186.8</v>
      </c>
      <c r="I7659" t="str" cm="1">
        <f t="array" ref="I7659">IFERROR(
INDEX(Category_Map!$B$3:$B$28,
MATCH(TRIM(SUBSTITUTE(SUBSTITUTE(CLEAN(G7659),CHAR(160),""),CHAR(10),"")),
TRIM(SUBSTITUTE(SUBSTITUTE(Category_Map!$A$3:$A$28,CHAR(160),""),CHAR(10),"")),0)),
"Not Found")</f>
        <v>Miscellaneous</v>
      </c>
      <c r="J7659" t="str">
        <f t="shared" si="119"/>
        <v>Post-COVID</v>
      </c>
    </row>
    <row r="7660" spans="1:10" x14ac:dyDescent="0.35">
      <c r="A7660" t="s">
        <v>30</v>
      </c>
      <c r="B7660">
        <v>2021</v>
      </c>
      <c r="C7660" t="s">
        <v>37</v>
      </c>
      <c r="D7660">
        <v>157.6</v>
      </c>
      <c r="E7660">
        <v>4</v>
      </c>
      <c r="F7660" s="1">
        <v>44287</v>
      </c>
      <c r="G7660" t="s">
        <v>17</v>
      </c>
      <c r="H7660">
        <v>160.69999999999999</v>
      </c>
      <c r="I7660" t="str" cm="1">
        <f t="array" ref="I7660">IFERROR(
INDEX(Category_Map!$B$3:$B$28,
MATCH(TRIM(SUBSTITUTE(SUBSTITUTE(CLEAN(G7660),CHAR(160),""),CHAR(10),"")),
TRIM(SUBSTITUTE(SUBSTITUTE(Category_Map!$A$3:$A$28,CHAR(160),""),CHAR(10),"")),0)),
"Not Found")</f>
        <v>Clothing and Footwear</v>
      </c>
      <c r="J7660" t="str">
        <f t="shared" si="119"/>
        <v>Post-COVID</v>
      </c>
    </row>
    <row r="7661" spans="1:10" x14ac:dyDescent="0.35">
      <c r="A7661" t="s">
        <v>30</v>
      </c>
      <c r="B7661">
        <v>2021</v>
      </c>
      <c r="C7661" t="s">
        <v>37</v>
      </c>
      <c r="D7661">
        <v>157.6</v>
      </c>
      <c r="E7661">
        <v>4</v>
      </c>
      <c r="F7661" s="1">
        <v>44287</v>
      </c>
      <c r="G7661" t="s">
        <v>18</v>
      </c>
      <c r="H7661">
        <v>155.1</v>
      </c>
      <c r="I7661" t="str" cm="1">
        <f t="array" ref="I7661">IFERROR(
INDEX(Category_Map!$B$3:$B$28,
MATCH(TRIM(SUBSTITUTE(SUBSTITUTE(CLEAN(G7661),CHAR(160),""),CHAR(10),"")),
TRIM(SUBSTITUTE(SUBSTITUTE(Category_Map!$A$3:$A$28,CHAR(160),""),CHAR(10),"")),0)),
"Not Found")</f>
        <v>Clothing and Footwear</v>
      </c>
      <c r="J7661" t="str">
        <f t="shared" si="119"/>
        <v>Post-COVID</v>
      </c>
    </row>
    <row r="7662" spans="1:10" x14ac:dyDescent="0.35">
      <c r="A7662" t="s">
        <v>30</v>
      </c>
      <c r="B7662">
        <v>2021</v>
      </c>
      <c r="C7662" t="s">
        <v>37</v>
      </c>
      <c r="D7662">
        <v>157.6</v>
      </c>
      <c r="E7662">
        <v>4</v>
      </c>
      <c r="F7662" s="1">
        <v>44287</v>
      </c>
      <c r="G7662" t="s">
        <v>19</v>
      </c>
      <c r="H7662">
        <v>159.9</v>
      </c>
      <c r="I7662" t="str" cm="1">
        <f t="array" ref="I7662">IFERROR(
INDEX(Category_Map!$B$3:$B$28,
MATCH(TRIM(SUBSTITUTE(SUBSTITUTE(CLEAN(G7662),CHAR(160),""),CHAR(10),"")),
TRIM(SUBSTITUTE(SUBSTITUTE(Category_Map!$A$3:$A$28,CHAR(160),""),CHAR(10),"")),0)),
"Not Found")</f>
        <v>Clothing and Footwear</v>
      </c>
      <c r="J7662" t="str">
        <f t="shared" si="119"/>
        <v>Post-COVID</v>
      </c>
    </row>
    <row r="7663" spans="1:10" x14ac:dyDescent="0.35">
      <c r="A7663" t="s">
        <v>30</v>
      </c>
      <c r="B7663">
        <v>2021</v>
      </c>
      <c r="C7663" t="s">
        <v>37</v>
      </c>
      <c r="D7663">
        <v>157.6</v>
      </c>
      <c r="E7663">
        <v>4</v>
      </c>
      <c r="F7663" s="1">
        <v>44287</v>
      </c>
      <c r="G7663" t="s">
        <v>20</v>
      </c>
      <c r="I7663" t="str" cm="1">
        <f t="array" ref="I7663">IFERROR(
INDEX(Category_Map!$B$3:$B$28,
MATCH(TRIM(SUBSTITUTE(SUBSTITUTE(CLEAN(G7663),CHAR(160),""),CHAR(10),"")),
TRIM(SUBSTITUTE(SUBSTITUTE(Category_Map!$A$3:$A$28,CHAR(160),""),CHAR(10),"")),0)),
"Not Found")</f>
        <v>Housing and Utilities</v>
      </c>
      <c r="J7663" t="str">
        <f t="shared" si="119"/>
        <v>Post-COVID</v>
      </c>
    </row>
    <row r="7664" spans="1:10" x14ac:dyDescent="0.35">
      <c r="A7664" t="s">
        <v>30</v>
      </c>
      <c r="B7664">
        <v>2021</v>
      </c>
      <c r="C7664" t="s">
        <v>37</v>
      </c>
      <c r="D7664">
        <v>157.6</v>
      </c>
      <c r="E7664">
        <v>4</v>
      </c>
      <c r="F7664" s="1">
        <v>44287</v>
      </c>
      <c r="G7664" t="s">
        <v>21</v>
      </c>
      <c r="H7664">
        <v>156</v>
      </c>
      <c r="I7664" t="str" cm="1">
        <f t="array" ref="I7664">IFERROR(
INDEX(Category_Map!$B$3:$B$28,
MATCH(TRIM(SUBSTITUTE(SUBSTITUTE(CLEAN(G7664),CHAR(160),""),CHAR(10),"")),
TRIM(SUBSTITUTE(SUBSTITUTE(Category_Map!$A$3:$A$28,CHAR(160),""),CHAR(10),"")),0)),
"Not Found")</f>
        <v>Fuel and Energy</v>
      </c>
      <c r="J7664" t="str">
        <f t="shared" si="119"/>
        <v>Post-COVID</v>
      </c>
    </row>
    <row r="7665" spans="1:10" x14ac:dyDescent="0.35">
      <c r="A7665" t="s">
        <v>30</v>
      </c>
      <c r="B7665">
        <v>2021</v>
      </c>
      <c r="C7665" t="s">
        <v>37</v>
      </c>
      <c r="D7665">
        <v>157.6</v>
      </c>
      <c r="E7665">
        <v>4</v>
      </c>
      <c r="F7665" s="1">
        <v>44287</v>
      </c>
      <c r="G7665" t="s">
        <v>22</v>
      </c>
      <c r="H7665">
        <v>155.5</v>
      </c>
      <c r="I7665" t="str" cm="1">
        <f t="array" ref="I7665">IFERROR(
INDEX(Category_Map!$B$3:$B$28,
MATCH(TRIM(SUBSTITUTE(SUBSTITUTE(CLEAN(G7665),CHAR(160),""),CHAR(10),"")),
TRIM(SUBSTITUTE(SUBSTITUTE(Category_Map!$A$3:$A$28,CHAR(160),""),CHAR(10),"")),0)),
"Not Found")</f>
        <v>Household goods and services</v>
      </c>
      <c r="J7665" t="str">
        <f t="shared" si="119"/>
        <v>Post-COVID</v>
      </c>
    </row>
    <row r="7666" spans="1:10" x14ac:dyDescent="0.35">
      <c r="A7666" t="s">
        <v>30</v>
      </c>
      <c r="B7666">
        <v>2021</v>
      </c>
      <c r="C7666" t="s">
        <v>37</v>
      </c>
      <c r="D7666">
        <v>157.6</v>
      </c>
      <c r="E7666">
        <v>4</v>
      </c>
      <c r="F7666" s="1">
        <v>44287</v>
      </c>
      <c r="G7666" t="s">
        <v>23</v>
      </c>
      <c r="H7666">
        <v>165.3</v>
      </c>
      <c r="I7666" t="str" cm="1">
        <f t="array" ref="I7666">IFERROR(
INDEX(Category_Map!$B$3:$B$28,
MATCH(TRIM(SUBSTITUTE(SUBSTITUTE(CLEAN(G7666),CHAR(160),""),CHAR(10),"")),
TRIM(SUBSTITUTE(SUBSTITUTE(Category_Map!$A$3:$A$28,CHAR(160),""),CHAR(10),"")),0)),
"Not Found")</f>
        <v>Health</v>
      </c>
      <c r="J7666" t="str">
        <f t="shared" si="119"/>
        <v>Post-COVID</v>
      </c>
    </row>
    <row r="7667" spans="1:10" x14ac:dyDescent="0.35">
      <c r="A7667" t="s">
        <v>30</v>
      </c>
      <c r="B7667">
        <v>2021</v>
      </c>
      <c r="C7667" t="s">
        <v>37</v>
      </c>
      <c r="D7667">
        <v>157.6</v>
      </c>
      <c r="E7667">
        <v>4</v>
      </c>
      <c r="F7667" s="1">
        <v>44287</v>
      </c>
      <c r="G7667" t="s">
        <v>24</v>
      </c>
      <c r="H7667">
        <v>151.69999999999999</v>
      </c>
      <c r="I7667" t="str" cm="1">
        <f t="array" ref="I7667">IFERROR(
INDEX(Category_Map!$B$3:$B$28,
MATCH(TRIM(SUBSTITUTE(SUBSTITUTE(CLEAN(G7667),CHAR(160),""),CHAR(10),"")),
TRIM(SUBSTITUTE(SUBSTITUTE(Category_Map!$A$3:$A$28,CHAR(160),""),CHAR(10),"")),0)),
"Not Found")</f>
        <v>Transport &amp; Communication</v>
      </c>
      <c r="J7667" t="str">
        <f t="shared" si="119"/>
        <v>Post-COVID</v>
      </c>
    </row>
    <row r="7668" spans="1:10" x14ac:dyDescent="0.35">
      <c r="A7668" t="s">
        <v>30</v>
      </c>
      <c r="B7668">
        <v>2021</v>
      </c>
      <c r="C7668" t="s">
        <v>37</v>
      </c>
      <c r="D7668">
        <v>157.6</v>
      </c>
      <c r="E7668">
        <v>4</v>
      </c>
      <c r="F7668" s="1">
        <v>44287</v>
      </c>
      <c r="G7668" t="s">
        <v>25</v>
      </c>
      <c r="H7668">
        <v>158.6</v>
      </c>
      <c r="I7668" t="str" cm="1">
        <f t="array" ref="I7668">IFERROR(
INDEX(Category_Map!$B$3:$B$28,
MATCH(TRIM(SUBSTITUTE(SUBSTITUTE(CLEAN(G7668),CHAR(160),""),CHAR(10),"")),
TRIM(SUBSTITUTE(SUBSTITUTE(Category_Map!$A$3:$A$28,CHAR(160),""),CHAR(10),"")),0)),
"Not Found")</f>
        <v>Recreation and Personal Care</v>
      </c>
      <c r="J7668" t="str">
        <f t="shared" si="119"/>
        <v>Post-COVID</v>
      </c>
    </row>
    <row r="7669" spans="1:10" x14ac:dyDescent="0.35">
      <c r="A7669" t="s">
        <v>30</v>
      </c>
      <c r="B7669">
        <v>2021</v>
      </c>
      <c r="C7669" t="s">
        <v>37</v>
      </c>
      <c r="D7669">
        <v>157.6</v>
      </c>
      <c r="E7669">
        <v>4</v>
      </c>
      <c r="F7669" s="1">
        <v>44287</v>
      </c>
      <c r="G7669" t="s">
        <v>26</v>
      </c>
      <c r="H7669">
        <v>164.1</v>
      </c>
      <c r="I7669" t="str" cm="1">
        <f t="array" ref="I7669">IFERROR(
INDEX(Category_Map!$B$3:$B$28,
MATCH(TRIM(SUBSTITUTE(SUBSTITUTE(CLEAN(G7669),CHAR(160),""),CHAR(10),"")),
TRIM(SUBSTITUTE(SUBSTITUTE(Category_Map!$A$3:$A$28,CHAR(160),""),CHAR(10),"")),0)),
"Not Found")</f>
        <v>Education</v>
      </c>
      <c r="J7669" t="str">
        <f t="shared" si="119"/>
        <v>Post-COVID</v>
      </c>
    </row>
    <row r="7670" spans="1:10" x14ac:dyDescent="0.35">
      <c r="A7670" t="s">
        <v>30</v>
      </c>
      <c r="B7670">
        <v>2021</v>
      </c>
      <c r="C7670" t="s">
        <v>37</v>
      </c>
      <c r="D7670">
        <v>157.6</v>
      </c>
      <c r="E7670">
        <v>4</v>
      </c>
      <c r="F7670" s="1">
        <v>44287</v>
      </c>
      <c r="G7670" t="s">
        <v>27</v>
      </c>
      <c r="H7670">
        <v>154.6</v>
      </c>
      <c r="I7670" t="str" cm="1">
        <f t="array" ref="I7670">IFERROR(
INDEX(Category_Map!$B$3:$B$28,
MATCH(TRIM(SUBSTITUTE(SUBSTITUTE(CLEAN(G7670),CHAR(160),""),CHAR(10),"")),
TRIM(SUBSTITUTE(SUBSTITUTE(Category_Map!$A$3:$A$28,CHAR(160),""),CHAR(10),"")),0)),
"Not Found")</f>
        <v>Personal care and effects</v>
      </c>
      <c r="J7670" t="str">
        <f t="shared" si="119"/>
        <v>Post-COVID</v>
      </c>
    </row>
    <row r="7671" spans="1:10" x14ac:dyDescent="0.35">
      <c r="A7671" t="s">
        <v>30</v>
      </c>
      <c r="B7671">
        <v>2021</v>
      </c>
      <c r="C7671" t="s">
        <v>37</v>
      </c>
      <c r="D7671">
        <v>157.6</v>
      </c>
      <c r="E7671">
        <v>4</v>
      </c>
      <c r="F7671" s="1">
        <v>44287</v>
      </c>
      <c r="G7671" t="s">
        <v>28</v>
      </c>
      <c r="H7671">
        <v>158</v>
      </c>
      <c r="I7671" t="str" cm="1">
        <f t="array" ref="I7671">IFERROR(
INDEX(Category_Map!$B$3:$B$28,
MATCH(TRIM(SUBSTITUTE(SUBSTITUTE(CLEAN(G7671),CHAR(160),""),CHAR(10),"")),
TRIM(SUBSTITUTE(SUBSTITUTE(Category_Map!$A$3:$A$28,CHAR(160),""),CHAR(10),"")),0)),
"Not Found")</f>
        <v>Miscellaneous</v>
      </c>
      <c r="J7671" t="str">
        <f t="shared" si="119"/>
        <v>Post-COVID</v>
      </c>
    </row>
    <row r="7672" spans="1:10" x14ac:dyDescent="0.35">
      <c r="A7672" t="s">
        <v>33</v>
      </c>
      <c r="B7672">
        <v>2021</v>
      </c>
      <c r="C7672" t="s">
        <v>37</v>
      </c>
      <c r="D7672">
        <v>158</v>
      </c>
      <c r="E7672">
        <v>4</v>
      </c>
      <c r="F7672" s="1">
        <v>44287</v>
      </c>
      <c r="G7672" t="s">
        <v>3</v>
      </c>
      <c r="H7672">
        <v>147.6</v>
      </c>
      <c r="I7672" t="str" cm="1">
        <f t="array" ref="I7672">IFERROR(
INDEX(Category_Map!$B$3:$B$28,
MATCH(TRIM(SUBSTITUTE(SUBSTITUTE(CLEAN(G7672),CHAR(160),""),CHAR(10),"")),
TRIM(SUBSTITUTE(SUBSTITUTE(Category_Map!$A$3:$A$28,CHAR(160),""),CHAR(10),"")),0)),
"Not Found")</f>
        <v>Food</v>
      </c>
      <c r="J7672" t="str">
        <f t="shared" si="119"/>
        <v>Post-COVID</v>
      </c>
    </row>
    <row r="7673" spans="1:10" x14ac:dyDescent="0.35">
      <c r="A7673" t="s">
        <v>33</v>
      </c>
      <c r="B7673">
        <v>2021</v>
      </c>
      <c r="C7673" t="s">
        <v>37</v>
      </c>
      <c r="D7673">
        <v>158</v>
      </c>
      <c r="E7673">
        <v>4</v>
      </c>
      <c r="F7673" s="1">
        <v>44287</v>
      </c>
      <c r="G7673" t="s">
        <v>4</v>
      </c>
      <c r="H7673">
        <v>202.5</v>
      </c>
      <c r="I7673" t="str" cm="1">
        <f t="array" ref="I7673">IFERROR(
INDEX(Category_Map!$B$3:$B$28,
MATCH(TRIM(SUBSTITUTE(SUBSTITUTE(CLEAN(G7673),CHAR(160),""),CHAR(10),"")),
TRIM(SUBSTITUTE(SUBSTITUTE(Category_Map!$A$3:$A$28,CHAR(160),""),CHAR(10),"")),0)),
"Not Found")</f>
        <v>Food</v>
      </c>
      <c r="J7673" t="str">
        <f t="shared" si="119"/>
        <v>Post-COVID</v>
      </c>
    </row>
    <row r="7674" spans="1:10" x14ac:dyDescent="0.35">
      <c r="A7674" t="s">
        <v>33</v>
      </c>
      <c r="B7674">
        <v>2021</v>
      </c>
      <c r="C7674" t="s">
        <v>37</v>
      </c>
      <c r="D7674">
        <v>158</v>
      </c>
      <c r="E7674">
        <v>4</v>
      </c>
      <c r="F7674" s="1">
        <v>44287</v>
      </c>
      <c r="G7674" t="s">
        <v>5</v>
      </c>
      <c r="H7674">
        <v>166.4</v>
      </c>
      <c r="I7674" t="str" cm="1">
        <f t="array" ref="I7674">IFERROR(
INDEX(Category_Map!$B$3:$B$28,
MATCH(TRIM(SUBSTITUTE(SUBSTITUTE(CLEAN(G7674),CHAR(160),""),CHAR(10),"")),
TRIM(SUBSTITUTE(SUBSTITUTE(Category_Map!$A$3:$A$28,CHAR(160),""),CHAR(10),"")),0)),
"Not Found")</f>
        <v>Food</v>
      </c>
      <c r="J7674" t="str">
        <f t="shared" si="119"/>
        <v>Post-COVID</v>
      </c>
    </row>
    <row r="7675" spans="1:10" x14ac:dyDescent="0.35">
      <c r="A7675" t="s">
        <v>33</v>
      </c>
      <c r="B7675">
        <v>2021</v>
      </c>
      <c r="C7675" t="s">
        <v>37</v>
      </c>
      <c r="D7675">
        <v>158</v>
      </c>
      <c r="E7675">
        <v>4</v>
      </c>
      <c r="F7675" s="1">
        <v>44287</v>
      </c>
      <c r="G7675" t="s">
        <v>6</v>
      </c>
      <c r="H7675">
        <v>156</v>
      </c>
      <c r="I7675" t="str" cm="1">
        <f t="array" ref="I7675">IFERROR(
INDEX(Category_Map!$B$3:$B$28,
MATCH(TRIM(SUBSTITUTE(SUBSTITUTE(CLEAN(G7675),CHAR(160),""),CHAR(10),"")),
TRIM(SUBSTITUTE(SUBSTITUTE(Category_Map!$A$3:$A$28,CHAR(160),""),CHAR(10),"")),0)),
"Not Found")</f>
        <v>Food</v>
      </c>
      <c r="J7675" t="str">
        <f t="shared" si="119"/>
        <v>Post-COVID</v>
      </c>
    </row>
    <row r="7676" spans="1:10" x14ac:dyDescent="0.35">
      <c r="A7676" t="s">
        <v>33</v>
      </c>
      <c r="B7676">
        <v>2021</v>
      </c>
      <c r="C7676" t="s">
        <v>37</v>
      </c>
      <c r="D7676">
        <v>158</v>
      </c>
      <c r="E7676">
        <v>4</v>
      </c>
      <c r="F7676" s="1">
        <v>44287</v>
      </c>
      <c r="G7676" t="s">
        <v>7</v>
      </c>
      <c r="H7676">
        <v>161.4</v>
      </c>
      <c r="I7676" t="str" cm="1">
        <f t="array" ref="I7676">IFERROR(
INDEX(Category_Map!$B$3:$B$28,
MATCH(TRIM(SUBSTITUTE(SUBSTITUTE(CLEAN(G7676),CHAR(160),""),CHAR(10),"")),
TRIM(SUBSTITUTE(SUBSTITUTE(Category_Map!$A$3:$A$28,CHAR(160),""),CHAR(10),"")),0)),
"Not Found")</f>
        <v>Food</v>
      </c>
      <c r="J7676" t="str">
        <f t="shared" si="119"/>
        <v>Post-COVID</v>
      </c>
    </row>
    <row r="7677" spans="1:10" x14ac:dyDescent="0.35">
      <c r="A7677" t="s">
        <v>33</v>
      </c>
      <c r="B7677">
        <v>2021</v>
      </c>
      <c r="C7677" t="s">
        <v>37</v>
      </c>
      <c r="D7677">
        <v>158</v>
      </c>
      <c r="E7677">
        <v>4</v>
      </c>
      <c r="F7677" s="1">
        <v>44287</v>
      </c>
      <c r="G7677" t="s">
        <v>8</v>
      </c>
      <c r="H7677">
        <v>168.8</v>
      </c>
      <c r="I7677" t="str" cm="1">
        <f t="array" ref="I7677">IFERROR(
INDEX(Category_Map!$B$3:$B$28,
MATCH(TRIM(SUBSTITUTE(SUBSTITUTE(CLEAN(G7677),CHAR(160),""),CHAR(10),"")),
TRIM(SUBSTITUTE(SUBSTITUTE(Category_Map!$A$3:$A$28,CHAR(160),""),CHAR(10),"")),0)),
"Not Found")</f>
        <v>Food</v>
      </c>
      <c r="J7677" t="str">
        <f t="shared" si="119"/>
        <v>Post-COVID</v>
      </c>
    </row>
    <row r="7678" spans="1:10" x14ac:dyDescent="0.35">
      <c r="A7678" t="s">
        <v>33</v>
      </c>
      <c r="B7678">
        <v>2021</v>
      </c>
      <c r="C7678" t="s">
        <v>37</v>
      </c>
      <c r="D7678">
        <v>158</v>
      </c>
      <c r="E7678">
        <v>4</v>
      </c>
      <c r="F7678" s="1">
        <v>44287</v>
      </c>
      <c r="G7678" t="s">
        <v>9</v>
      </c>
      <c r="H7678">
        <v>161.6</v>
      </c>
      <c r="I7678" t="str" cm="1">
        <f t="array" ref="I7678">IFERROR(
INDEX(Category_Map!$B$3:$B$28,
MATCH(TRIM(SUBSTITUTE(SUBSTITUTE(CLEAN(G7678),CHAR(160),""),CHAR(10),"")),
TRIM(SUBSTITUTE(SUBSTITUTE(Category_Map!$A$3:$A$28,CHAR(160),""),CHAR(10),"")),0)),
"Not Found")</f>
        <v>Food</v>
      </c>
      <c r="J7678" t="str">
        <f t="shared" si="119"/>
        <v>Post-COVID</v>
      </c>
    </row>
    <row r="7679" spans="1:10" x14ac:dyDescent="0.35">
      <c r="A7679" t="s">
        <v>33</v>
      </c>
      <c r="B7679">
        <v>2021</v>
      </c>
      <c r="C7679" t="s">
        <v>37</v>
      </c>
      <c r="D7679">
        <v>158</v>
      </c>
      <c r="E7679">
        <v>4</v>
      </c>
      <c r="F7679" s="1">
        <v>44287</v>
      </c>
      <c r="G7679" t="s">
        <v>10</v>
      </c>
      <c r="H7679">
        <v>162.80000000000001</v>
      </c>
      <c r="I7679" t="str" cm="1">
        <f t="array" ref="I7679">IFERROR(
INDEX(Category_Map!$B$3:$B$28,
MATCH(TRIM(SUBSTITUTE(SUBSTITUTE(CLEAN(G7679),CHAR(160),""),CHAR(10),"")),
TRIM(SUBSTITUTE(SUBSTITUTE(Category_Map!$A$3:$A$28,CHAR(160),""),CHAR(10),"")),0)),
"Not Found")</f>
        <v>Food</v>
      </c>
      <c r="J7679" t="str">
        <f t="shared" si="119"/>
        <v>Post-COVID</v>
      </c>
    </row>
    <row r="7680" spans="1:10" x14ac:dyDescent="0.35">
      <c r="A7680" t="s">
        <v>33</v>
      </c>
      <c r="B7680">
        <v>2021</v>
      </c>
      <c r="C7680" t="s">
        <v>37</v>
      </c>
      <c r="D7680">
        <v>158</v>
      </c>
      <c r="E7680">
        <v>4</v>
      </c>
      <c r="F7680" s="1">
        <v>44287</v>
      </c>
      <c r="G7680" t="s">
        <v>11</v>
      </c>
      <c r="H7680">
        <v>114.8</v>
      </c>
      <c r="I7680" t="str" cm="1">
        <f t="array" ref="I7680">IFERROR(
INDEX(Category_Map!$B$3:$B$28,
MATCH(TRIM(SUBSTITUTE(SUBSTITUTE(CLEAN(G7680),CHAR(160),""),CHAR(10),"")),
TRIM(SUBSTITUTE(SUBSTITUTE(Category_Map!$A$3:$A$28,CHAR(160),""),CHAR(10),"")),0)),
"Not Found")</f>
        <v>Food</v>
      </c>
      <c r="J7680" t="str">
        <f t="shared" si="119"/>
        <v>Post-COVID</v>
      </c>
    </row>
    <row r="7681" spans="1:10" x14ac:dyDescent="0.35">
      <c r="A7681" t="s">
        <v>33</v>
      </c>
      <c r="B7681">
        <v>2021</v>
      </c>
      <c r="C7681" t="s">
        <v>37</v>
      </c>
      <c r="D7681">
        <v>158</v>
      </c>
      <c r="E7681">
        <v>4</v>
      </c>
      <c r="F7681" s="1">
        <v>44287</v>
      </c>
      <c r="G7681" t="s">
        <v>12</v>
      </c>
      <c r="H7681">
        <v>162.80000000000001</v>
      </c>
      <c r="I7681" t="str" cm="1">
        <f t="array" ref="I7681">IFERROR(
INDEX(Category_Map!$B$3:$B$28,
MATCH(TRIM(SUBSTITUTE(SUBSTITUTE(CLEAN(G7681),CHAR(160),""),CHAR(10),"")),
TRIM(SUBSTITUTE(SUBSTITUTE(Category_Map!$A$3:$A$28,CHAR(160),""),CHAR(10),"")),0)),
"Not Found")</f>
        <v>Food</v>
      </c>
      <c r="J7681" t="str">
        <f t="shared" si="119"/>
        <v>Post-COVID</v>
      </c>
    </row>
    <row r="7682" spans="1:10" x14ac:dyDescent="0.35">
      <c r="A7682" t="s">
        <v>33</v>
      </c>
      <c r="B7682">
        <v>2021</v>
      </c>
      <c r="C7682" t="s">
        <v>37</v>
      </c>
      <c r="D7682">
        <v>158</v>
      </c>
      <c r="E7682">
        <v>4</v>
      </c>
      <c r="F7682" s="1">
        <v>44287</v>
      </c>
      <c r="G7682" t="s">
        <v>13</v>
      </c>
      <c r="H7682">
        <v>151.5</v>
      </c>
      <c r="I7682" t="str" cm="1">
        <f t="array" ref="I7682">IFERROR(
INDEX(Category_Map!$B$3:$B$28,
MATCH(TRIM(SUBSTITUTE(SUBSTITUTE(CLEAN(G7682),CHAR(160),""),CHAR(10),"")),
TRIM(SUBSTITUTE(SUBSTITUTE(Category_Map!$A$3:$A$28,CHAR(160),""),CHAR(10),"")),0)),
"Not Found")</f>
        <v>Food and beverages</v>
      </c>
      <c r="J7682" t="str">
        <f t="shared" ref="J7682:J7745" si="120">IF(F7682 &lt; DATE(2020,3,1), "Pre-COVID", "Post-COVID")</f>
        <v>Post-COVID</v>
      </c>
    </row>
    <row r="7683" spans="1:10" x14ac:dyDescent="0.35">
      <c r="A7683" t="s">
        <v>33</v>
      </c>
      <c r="B7683">
        <v>2021</v>
      </c>
      <c r="C7683" t="s">
        <v>37</v>
      </c>
      <c r="D7683">
        <v>158</v>
      </c>
      <c r="E7683">
        <v>4</v>
      </c>
      <c r="F7683" s="1">
        <v>44287</v>
      </c>
      <c r="G7683" t="s">
        <v>14</v>
      </c>
      <c r="H7683">
        <v>171.4</v>
      </c>
      <c r="I7683" t="str" cm="1">
        <f t="array" ref="I7683">IFERROR(
INDEX(Category_Map!$B$3:$B$28,
MATCH(TRIM(SUBSTITUTE(SUBSTITUTE(CLEAN(G7683),CHAR(160),""),CHAR(10),"")),
TRIM(SUBSTITUTE(SUBSTITUTE(Category_Map!$A$3:$A$28,CHAR(160),""),CHAR(10),"")),0)),
"Not Found")</f>
        <v>Food and beverages</v>
      </c>
      <c r="J7683" t="str">
        <f t="shared" si="120"/>
        <v>Post-COVID</v>
      </c>
    </row>
    <row r="7684" spans="1:10" x14ac:dyDescent="0.35">
      <c r="A7684" t="s">
        <v>33</v>
      </c>
      <c r="B7684">
        <v>2021</v>
      </c>
      <c r="C7684" t="s">
        <v>37</v>
      </c>
      <c r="D7684">
        <v>158</v>
      </c>
      <c r="E7684">
        <v>4</v>
      </c>
      <c r="F7684" s="1">
        <v>44287</v>
      </c>
      <c r="G7684" t="s">
        <v>15</v>
      </c>
      <c r="H7684">
        <v>162</v>
      </c>
      <c r="I7684" t="str" cm="1">
        <f t="array" ref="I7684">IFERROR(
INDEX(Category_Map!$B$3:$B$28,
MATCH(TRIM(SUBSTITUTE(SUBSTITUTE(CLEAN(G7684),CHAR(160),""),CHAR(10),"")),
TRIM(SUBSTITUTE(SUBSTITUTE(Category_Map!$A$3:$A$28,CHAR(160),""),CHAR(10),"")),0)),
"Not Found")</f>
        <v>Food and beverages</v>
      </c>
      <c r="J7684" t="str">
        <f t="shared" si="120"/>
        <v>Post-COVID</v>
      </c>
    </row>
    <row r="7685" spans="1:10" x14ac:dyDescent="0.35">
      <c r="A7685" t="s">
        <v>33</v>
      </c>
      <c r="B7685">
        <v>2021</v>
      </c>
      <c r="C7685" t="s">
        <v>37</v>
      </c>
      <c r="D7685">
        <v>158</v>
      </c>
      <c r="E7685">
        <v>4</v>
      </c>
      <c r="F7685" s="1">
        <v>44287</v>
      </c>
      <c r="G7685" t="s">
        <v>16</v>
      </c>
      <c r="H7685">
        <v>194.4</v>
      </c>
      <c r="I7685" t="str" cm="1">
        <f t="array" ref="I7685">IFERROR(
INDEX(Category_Map!$B$3:$B$28,
MATCH(TRIM(SUBSTITUTE(SUBSTITUTE(CLEAN(G7685),CHAR(160),""),CHAR(10),"")),
TRIM(SUBSTITUTE(SUBSTITUTE(Category_Map!$A$3:$A$28,CHAR(160),""),CHAR(10),"")),0)),
"Not Found")</f>
        <v>Miscellaneous</v>
      </c>
      <c r="J7685" t="str">
        <f t="shared" si="120"/>
        <v>Post-COVID</v>
      </c>
    </row>
    <row r="7686" spans="1:10" x14ac:dyDescent="0.35">
      <c r="A7686" t="s">
        <v>33</v>
      </c>
      <c r="B7686">
        <v>2021</v>
      </c>
      <c r="C7686" t="s">
        <v>37</v>
      </c>
      <c r="D7686">
        <v>158</v>
      </c>
      <c r="E7686">
        <v>4</v>
      </c>
      <c r="F7686" s="1">
        <v>44287</v>
      </c>
      <c r="G7686" t="s">
        <v>17</v>
      </c>
      <c r="H7686">
        <v>155.9</v>
      </c>
      <c r="I7686" t="str" cm="1">
        <f t="array" ref="I7686">IFERROR(
INDEX(Category_Map!$B$3:$B$28,
MATCH(TRIM(SUBSTITUTE(SUBSTITUTE(CLEAN(G7686),CHAR(160),""),CHAR(10),"")),
TRIM(SUBSTITUTE(SUBSTITUTE(Category_Map!$A$3:$A$28,CHAR(160),""),CHAR(10),"")),0)),
"Not Found")</f>
        <v>Clothing and Footwear</v>
      </c>
      <c r="J7686" t="str">
        <f t="shared" si="120"/>
        <v>Post-COVID</v>
      </c>
    </row>
    <row r="7687" spans="1:10" x14ac:dyDescent="0.35">
      <c r="A7687" t="s">
        <v>33</v>
      </c>
      <c r="B7687">
        <v>2021</v>
      </c>
      <c r="C7687" t="s">
        <v>37</v>
      </c>
      <c r="D7687">
        <v>158</v>
      </c>
      <c r="E7687">
        <v>4</v>
      </c>
      <c r="F7687" s="1">
        <v>44287</v>
      </c>
      <c r="G7687" t="s">
        <v>18</v>
      </c>
      <c r="H7687">
        <v>139.30000000000001</v>
      </c>
      <c r="I7687" t="str" cm="1">
        <f t="array" ref="I7687">IFERROR(
INDEX(Category_Map!$B$3:$B$28,
MATCH(TRIM(SUBSTITUTE(SUBSTITUTE(CLEAN(G7687),CHAR(160),""),CHAR(10),"")),
TRIM(SUBSTITUTE(SUBSTITUTE(Category_Map!$A$3:$A$28,CHAR(160),""),CHAR(10),"")),0)),
"Not Found")</f>
        <v>Clothing and Footwear</v>
      </c>
      <c r="J7687" t="str">
        <f t="shared" si="120"/>
        <v>Post-COVID</v>
      </c>
    </row>
    <row r="7688" spans="1:10" x14ac:dyDescent="0.35">
      <c r="A7688" t="s">
        <v>33</v>
      </c>
      <c r="B7688">
        <v>2021</v>
      </c>
      <c r="C7688" t="s">
        <v>37</v>
      </c>
      <c r="D7688">
        <v>158</v>
      </c>
      <c r="E7688">
        <v>4</v>
      </c>
      <c r="F7688" s="1">
        <v>44287</v>
      </c>
      <c r="G7688" t="s">
        <v>19</v>
      </c>
      <c r="H7688">
        <v>153.4</v>
      </c>
      <c r="I7688" t="str" cm="1">
        <f t="array" ref="I7688">IFERROR(
INDEX(Category_Map!$B$3:$B$28,
MATCH(TRIM(SUBSTITUTE(SUBSTITUTE(CLEAN(G7688),CHAR(160),""),CHAR(10),"")),
TRIM(SUBSTITUTE(SUBSTITUTE(Category_Map!$A$3:$A$28,CHAR(160),""),CHAR(10),"")),0)),
"Not Found")</f>
        <v>Clothing and Footwear</v>
      </c>
      <c r="J7688" t="str">
        <f t="shared" si="120"/>
        <v>Post-COVID</v>
      </c>
    </row>
    <row r="7689" spans="1:10" x14ac:dyDescent="0.35">
      <c r="A7689" t="s">
        <v>33</v>
      </c>
      <c r="B7689">
        <v>2021</v>
      </c>
      <c r="C7689" t="s">
        <v>37</v>
      </c>
      <c r="D7689">
        <v>158</v>
      </c>
      <c r="E7689">
        <v>4</v>
      </c>
      <c r="F7689" s="1">
        <v>44287</v>
      </c>
      <c r="G7689" t="s">
        <v>20</v>
      </c>
      <c r="H7689">
        <v>161.4</v>
      </c>
      <c r="I7689" t="str" cm="1">
        <f t="array" ref="I7689">IFERROR(
INDEX(Category_Map!$B$3:$B$28,
MATCH(TRIM(SUBSTITUTE(SUBSTITUTE(CLEAN(G7689),CHAR(160),""),CHAR(10),"")),
TRIM(SUBSTITUTE(SUBSTITUTE(Category_Map!$A$3:$A$28,CHAR(160),""),CHAR(10),"")),0)),
"Not Found")</f>
        <v>Housing and Utilities</v>
      </c>
      <c r="J7689" t="str">
        <f t="shared" si="120"/>
        <v>Post-COVID</v>
      </c>
    </row>
    <row r="7690" spans="1:10" x14ac:dyDescent="0.35">
      <c r="A7690" t="s">
        <v>33</v>
      </c>
      <c r="B7690">
        <v>2021</v>
      </c>
      <c r="C7690" t="s">
        <v>37</v>
      </c>
      <c r="D7690">
        <v>158</v>
      </c>
      <c r="E7690">
        <v>4</v>
      </c>
      <c r="F7690" s="1">
        <v>44287</v>
      </c>
      <c r="G7690" t="s">
        <v>21</v>
      </c>
      <c r="H7690">
        <v>154.9</v>
      </c>
      <c r="I7690" t="str" cm="1">
        <f t="array" ref="I7690">IFERROR(
INDEX(Category_Map!$B$3:$B$28,
MATCH(TRIM(SUBSTITUTE(SUBSTITUTE(CLEAN(G7690),CHAR(160),""),CHAR(10),"")),
TRIM(SUBSTITUTE(SUBSTITUTE(Category_Map!$A$3:$A$28,CHAR(160),""),CHAR(10),"")),0)),
"Not Found")</f>
        <v>Fuel and Energy</v>
      </c>
      <c r="J7690" t="str">
        <f t="shared" si="120"/>
        <v>Post-COVID</v>
      </c>
    </row>
    <row r="7691" spans="1:10" x14ac:dyDescent="0.35">
      <c r="A7691" t="s">
        <v>33</v>
      </c>
      <c r="B7691">
        <v>2021</v>
      </c>
      <c r="C7691" t="s">
        <v>37</v>
      </c>
      <c r="D7691">
        <v>158</v>
      </c>
      <c r="E7691">
        <v>4</v>
      </c>
      <c r="F7691" s="1">
        <v>44287</v>
      </c>
      <c r="G7691" t="s">
        <v>22</v>
      </c>
      <c r="H7691">
        <v>147.6</v>
      </c>
      <c r="I7691" t="str" cm="1">
        <f t="array" ref="I7691">IFERROR(
INDEX(Category_Map!$B$3:$B$28,
MATCH(TRIM(SUBSTITUTE(SUBSTITUTE(CLEAN(G7691),CHAR(160),""),CHAR(10),"")),
TRIM(SUBSTITUTE(SUBSTITUTE(Category_Map!$A$3:$A$28,CHAR(160),""),CHAR(10),"")),0)),
"Not Found")</f>
        <v>Household goods and services</v>
      </c>
      <c r="J7691" t="str">
        <f t="shared" si="120"/>
        <v>Post-COVID</v>
      </c>
    </row>
    <row r="7692" spans="1:10" x14ac:dyDescent="0.35">
      <c r="A7692" t="s">
        <v>33</v>
      </c>
      <c r="B7692">
        <v>2021</v>
      </c>
      <c r="C7692" t="s">
        <v>37</v>
      </c>
      <c r="D7692">
        <v>158</v>
      </c>
      <c r="E7692">
        <v>4</v>
      </c>
      <c r="F7692" s="1">
        <v>44287</v>
      </c>
      <c r="G7692" t="s">
        <v>23</v>
      </c>
      <c r="H7692">
        <v>157.5</v>
      </c>
      <c r="I7692" t="str" cm="1">
        <f t="array" ref="I7692">IFERROR(
INDEX(Category_Map!$B$3:$B$28,
MATCH(TRIM(SUBSTITUTE(SUBSTITUTE(CLEAN(G7692),CHAR(160),""),CHAR(10),"")),
TRIM(SUBSTITUTE(SUBSTITUTE(Category_Map!$A$3:$A$28,CHAR(160),""),CHAR(10),"")),0)),
"Not Found")</f>
        <v>Health</v>
      </c>
      <c r="J7692" t="str">
        <f t="shared" si="120"/>
        <v>Post-COVID</v>
      </c>
    </row>
    <row r="7693" spans="1:10" x14ac:dyDescent="0.35">
      <c r="A7693" t="s">
        <v>33</v>
      </c>
      <c r="B7693">
        <v>2021</v>
      </c>
      <c r="C7693" t="s">
        <v>37</v>
      </c>
      <c r="D7693">
        <v>158</v>
      </c>
      <c r="E7693">
        <v>4</v>
      </c>
      <c r="F7693" s="1">
        <v>44287</v>
      </c>
      <c r="G7693" t="s">
        <v>24</v>
      </c>
      <c r="H7693">
        <v>142.1</v>
      </c>
      <c r="I7693" t="str" cm="1">
        <f t="array" ref="I7693">IFERROR(
INDEX(Category_Map!$B$3:$B$28,
MATCH(TRIM(SUBSTITUTE(SUBSTITUTE(CLEAN(G7693),CHAR(160),""),CHAR(10),"")),
TRIM(SUBSTITUTE(SUBSTITUTE(Category_Map!$A$3:$A$28,CHAR(160),""),CHAR(10),"")),0)),
"Not Found")</f>
        <v>Transport &amp; Communication</v>
      </c>
      <c r="J7693" t="str">
        <f t="shared" si="120"/>
        <v>Post-COVID</v>
      </c>
    </row>
    <row r="7694" spans="1:10" x14ac:dyDescent="0.35">
      <c r="A7694" t="s">
        <v>33</v>
      </c>
      <c r="B7694">
        <v>2021</v>
      </c>
      <c r="C7694" t="s">
        <v>37</v>
      </c>
      <c r="D7694">
        <v>158</v>
      </c>
      <c r="E7694">
        <v>4</v>
      </c>
      <c r="F7694" s="1">
        <v>44287</v>
      </c>
      <c r="G7694" t="s">
        <v>25</v>
      </c>
      <c r="H7694">
        <v>149.1</v>
      </c>
      <c r="I7694" t="str" cm="1">
        <f t="array" ref="I7694">IFERROR(
INDEX(Category_Map!$B$3:$B$28,
MATCH(TRIM(SUBSTITUTE(SUBSTITUTE(CLEAN(G7694),CHAR(160),""),CHAR(10),"")),
TRIM(SUBSTITUTE(SUBSTITUTE(Category_Map!$A$3:$A$28,CHAR(160),""),CHAR(10),"")),0)),
"Not Found")</f>
        <v>Recreation and Personal Care</v>
      </c>
      <c r="J7694" t="str">
        <f t="shared" si="120"/>
        <v>Post-COVID</v>
      </c>
    </row>
    <row r="7695" spans="1:10" x14ac:dyDescent="0.35">
      <c r="A7695" t="s">
        <v>33</v>
      </c>
      <c r="B7695">
        <v>2021</v>
      </c>
      <c r="C7695" t="s">
        <v>37</v>
      </c>
      <c r="D7695">
        <v>158</v>
      </c>
      <c r="E7695">
        <v>4</v>
      </c>
      <c r="F7695" s="1">
        <v>44287</v>
      </c>
      <c r="G7695" t="s">
        <v>26</v>
      </c>
      <c r="H7695">
        <v>157.6</v>
      </c>
      <c r="I7695" t="str" cm="1">
        <f t="array" ref="I7695">IFERROR(
INDEX(Category_Map!$B$3:$B$28,
MATCH(TRIM(SUBSTITUTE(SUBSTITUTE(CLEAN(G7695),CHAR(160),""),CHAR(10),"")),
TRIM(SUBSTITUTE(SUBSTITUTE(Category_Map!$A$3:$A$28,CHAR(160),""),CHAR(10),"")),0)),
"Not Found")</f>
        <v>Education</v>
      </c>
      <c r="J7695" t="str">
        <f t="shared" si="120"/>
        <v>Post-COVID</v>
      </c>
    </row>
    <row r="7696" spans="1:10" x14ac:dyDescent="0.35">
      <c r="A7696" t="s">
        <v>33</v>
      </c>
      <c r="B7696">
        <v>2021</v>
      </c>
      <c r="C7696" t="s">
        <v>37</v>
      </c>
      <c r="D7696">
        <v>158</v>
      </c>
      <c r="E7696">
        <v>4</v>
      </c>
      <c r="F7696" s="1">
        <v>44287</v>
      </c>
      <c r="G7696" t="s">
        <v>27</v>
      </c>
      <c r="H7696">
        <v>156.6</v>
      </c>
      <c r="I7696" t="str" cm="1">
        <f t="array" ref="I7696">IFERROR(
INDEX(Category_Map!$B$3:$B$28,
MATCH(TRIM(SUBSTITUTE(SUBSTITUTE(CLEAN(G7696),CHAR(160),""),CHAR(10),"")),
TRIM(SUBSTITUTE(SUBSTITUTE(Category_Map!$A$3:$A$28,CHAR(160),""),CHAR(10),"")),0)),
"Not Found")</f>
        <v>Personal care and effects</v>
      </c>
      <c r="J7696" t="str">
        <f t="shared" si="120"/>
        <v>Post-COVID</v>
      </c>
    </row>
    <row r="7697" spans="1:10" x14ac:dyDescent="0.35">
      <c r="A7697" t="s">
        <v>33</v>
      </c>
      <c r="B7697">
        <v>2021</v>
      </c>
      <c r="C7697" t="s">
        <v>37</v>
      </c>
      <c r="D7697">
        <v>158</v>
      </c>
      <c r="E7697">
        <v>4</v>
      </c>
      <c r="F7697" s="1">
        <v>44287</v>
      </c>
      <c r="G7697" t="s">
        <v>28</v>
      </c>
      <c r="H7697">
        <v>150.5</v>
      </c>
      <c r="I7697" t="str" cm="1">
        <f t="array" ref="I7697">IFERROR(
INDEX(Category_Map!$B$3:$B$28,
MATCH(TRIM(SUBSTITUTE(SUBSTITUTE(CLEAN(G7697),CHAR(160),""),CHAR(10),"")),
TRIM(SUBSTITUTE(SUBSTITUTE(Category_Map!$A$3:$A$28,CHAR(160),""),CHAR(10),"")),0)),
"Not Found")</f>
        <v>Miscellaneous</v>
      </c>
      <c r="J7697" t="str">
        <f t="shared" si="120"/>
        <v>Post-COVID</v>
      </c>
    </row>
    <row r="7698" spans="1:10" x14ac:dyDescent="0.35">
      <c r="A7698" t="s">
        <v>34</v>
      </c>
      <c r="B7698">
        <v>2021</v>
      </c>
      <c r="C7698" t="s">
        <v>37</v>
      </c>
      <c r="D7698">
        <v>157.80000000000001</v>
      </c>
      <c r="E7698">
        <v>4</v>
      </c>
      <c r="F7698" s="1">
        <v>44287</v>
      </c>
      <c r="G7698" t="s">
        <v>3</v>
      </c>
      <c r="H7698">
        <v>144.30000000000001</v>
      </c>
      <c r="I7698" t="str" cm="1">
        <f t="array" ref="I7698">IFERROR(
INDEX(Category_Map!$B$3:$B$28,
MATCH(TRIM(SUBSTITUTE(SUBSTITUTE(CLEAN(G7698),CHAR(160),""),CHAR(10),"")),
TRIM(SUBSTITUTE(SUBSTITUTE(Category_Map!$A$3:$A$28,CHAR(160),""),CHAR(10),"")),0)),
"Not Found")</f>
        <v>Food</v>
      </c>
      <c r="J7698" t="str">
        <f t="shared" si="120"/>
        <v>Post-COVID</v>
      </c>
    </row>
    <row r="7699" spans="1:10" x14ac:dyDescent="0.35">
      <c r="A7699" t="s">
        <v>34</v>
      </c>
      <c r="B7699">
        <v>2021</v>
      </c>
      <c r="C7699" t="s">
        <v>37</v>
      </c>
      <c r="D7699">
        <v>157.80000000000001</v>
      </c>
      <c r="E7699">
        <v>4</v>
      </c>
      <c r="F7699" s="1">
        <v>44287</v>
      </c>
      <c r="G7699" t="s">
        <v>4</v>
      </c>
      <c r="H7699">
        <v>198</v>
      </c>
      <c r="I7699" t="str" cm="1">
        <f t="array" ref="I7699">IFERROR(
INDEX(Category_Map!$B$3:$B$28,
MATCH(TRIM(SUBSTITUTE(SUBSTITUTE(CLEAN(G7699),CHAR(160),""),CHAR(10),"")),
TRIM(SUBSTITUTE(SUBSTITUTE(Category_Map!$A$3:$A$28,CHAR(160),""),CHAR(10),"")),0)),
"Not Found")</f>
        <v>Food</v>
      </c>
      <c r="J7699" t="str">
        <f t="shared" si="120"/>
        <v>Post-COVID</v>
      </c>
    </row>
    <row r="7700" spans="1:10" x14ac:dyDescent="0.35">
      <c r="A7700" t="s">
        <v>34</v>
      </c>
      <c r="B7700">
        <v>2021</v>
      </c>
      <c r="C7700" t="s">
        <v>37</v>
      </c>
      <c r="D7700">
        <v>157.80000000000001</v>
      </c>
      <c r="E7700">
        <v>4</v>
      </c>
      <c r="F7700" s="1">
        <v>44287</v>
      </c>
      <c r="G7700" t="s">
        <v>5</v>
      </c>
      <c r="H7700">
        <v>164.6</v>
      </c>
      <c r="I7700" t="str" cm="1">
        <f t="array" ref="I7700">IFERROR(
INDEX(Category_Map!$B$3:$B$28,
MATCH(TRIM(SUBSTITUTE(SUBSTITUTE(CLEAN(G7700),CHAR(160),""),CHAR(10),"")),
TRIM(SUBSTITUTE(SUBSTITUTE(Category_Map!$A$3:$A$28,CHAR(160),""),CHAR(10),"")),0)),
"Not Found")</f>
        <v>Food</v>
      </c>
      <c r="J7700" t="str">
        <f t="shared" si="120"/>
        <v>Post-COVID</v>
      </c>
    </row>
    <row r="7701" spans="1:10" x14ac:dyDescent="0.35">
      <c r="A7701" t="s">
        <v>34</v>
      </c>
      <c r="B7701">
        <v>2021</v>
      </c>
      <c r="C7701" t="s">
        <v>37</v>
      </c>
      <c r="D7701">
        <v>157.80000000000001</v>
      </c>
      <c r="E7701">
        <v>4</v>
      </c>
      <c r="F7701" s="1">
        <v>44287</v>
      </c>
      <c r="G7701" t="s">
        <v>6</v>
      </c>
      <c r="H7701">
        <v>155.4</v>
      </c>
      <c r="I7701" t="str" cm="1">
        <f t="array" ref="I7701">IFERROR(
INDEX(Category_Map!$B$3:$B$28,
MATCH(TRIM(SUBSTITUTE(SUBSTITUTE(CLEAN(G7701),CHAR(160),""),CHAR(10),"")),
TRIM(SUBSTITUTE(SUBSTITUTE(Category_Map!$A$3:$A$28,CHAR(160),""),CHAR(10),"")),0)),
"Not Found")</f>
        <v>Food</v>
      </c>
      <c r="J7701" t="str">
        <f t="shared" si="120"/>
        <v>Post-COVID</v>
      </c>
    </row>
    <row r="7702" spans="1:10" x14ac:dyDescent="0.35">
      <c r="A7702" t="s">
        <v>34</v>
      </c>
      <c r="B7702">
        <v>2021</v>
      </c>
      <c r="C7702" t="s">
        <v>37</v>
      </c>
      <c r="D7702">
        <v>157.80000000000001</v>
      </c>
      <c r="E7702">
        <v>4</v>
      </c>
      <c r="F7702" s="1">
        <v>44287</v>
      </c>
      <c r="G7702" t="s">
        <v>7</v>
      </c>
      <c r="H7702">
        <v>170.1</v>
      </c>
      <c r="I7702" t="str" cm="1">
        <f t="array" ref="I7702">IFERROR(
INDEX(Category_Map!$B$3:$B$28,
MATCH(TRIM(SUBSTITUTE(SUBSTITUTE(CLEAN(G7702),CHAR(160),""),CHAR(10),"")),
TRIM(SUBSTITUTE(SUBSTITUTE(Category_Map!$A$3:$A$28,CHAR(160),""),CHAR(10),"")),0)),
"Not Found")</f>
        <v>Food</v>
      </c>
      <c r="J7702" t="str">
        <f t="shared" si="120"/>
        <v>Post-COVID</v>
      </c>
    </row>
    <row r="7703" spans="1:10" x14ac:dyDescent="0.35">
      <c r="A7703" t="s">
        <v>34</v>
      </c>
      <c r="B7703">
        <v>2021</v>
      </c>
      <c r="C7703" t="s">
        <v>37</v>
      </c>
      <c r="D7703">
        <v>157.80000000000001</v>
      </c>
      <c r="E7703">
        <v>4</v>
      </c>
      <c r="F7703" s="1">
        <v>44287</v>
      </c>
      <c r="G7703" t="s">
        <v>8</v>
      </c>
      <c r="H7703">
        <v>164.4</v>
      </c>
      <c r="I7703" t="str" cm="1">
        <f t="array" ref="I7703">IFERROR(
INDEX(Category_Map!$B$3:$B$28,
MATCH(TRIM(SUBSTITUTE(SUBSTITUTE(CLEAN(G7703),CHAR(160),""),CHAR(10),"")),
TRIM(SUBSTITUTE(SUBSTITUTE(Category_Map!$A$3:$A$28,CHAR(160),""),CHAR(10),"")),0)),
"Not Found")</f>
        <v>Food</v>
      </c>
      <c r="J7703" t="str">
        <f t="shared" si="120"/>
        <v>Post-COVID</v>
      </c>
    </row>
    <row r="7704" spans="1:10" x14ac:dyDescent="0.35">
      <c r="A7704" t="s">
        <v>34</v>
      </c>
      <c r="B7704">
        <v>2021</v>
      </c>
      <c r="C7704" t="s">
        <v>37</v>
      </c>
      <c r="D7704">
        <v>157.80000000000001</v>
      </c>
      <c r="E7704">
        <v>4</v>
      </c>
      <c r="F7704" s="1">
        <v>44287</v>
      </c>
      <c r="G7704" t="s">
        <v>9</v>
      </c>
      <c r="H7704">
        <v>144.1</v>
      </c>
      <c r="I7704" t="str" cm="1">
        <f t="array" ref="I7704">IFERROR(
INDEX(Category_Map!$B$3:$B$28,
MATCH(TRIM(SUBSTITUTE(SUBSTITUTE(CLEAN(G7704),CHAR(160),""),CHAR(10),"")),
TRIM(SUBSTITUTE(SUBSTITUTE(Category_Map!$A$3:$A$28,CHAR(160),""),CHAR(10),"")),0)),
"Not Found")</f>
        <v>Food</v>
      </c>
      <c r="J7704" t="str">
        <f t="shared" si="120"/>
        <v>Post-COVID</v>
      </c>
    </row>
    <row r="7705" spans="1:10" x14ac:dyDescent="0.35">
      <c r="A7705" t="s">
        <v>34</v>
      </c>
      <c r="B7705">
        <v>2021</v>
      </c>
      <c r="C7705" t="s">
        <v>37</v>
      </c>
      <c r="D7705">
        <v>157.80000000000001</v>
      </c>
      <c r="E7705">
        <v>4</v>
      </c>
      <c r="F7705" s="1">
        <v>44287</v>
      </c>
      <c r="G7705" t="s">
        <v>10</v>
      </c>
      <c r="H7705">
        <v>161.69999999999999</v>
      </c>
      <c r="I7705" t="str" cm="1">
        <f t="array" ref="I7705">IFERROR(
INDEX(Category_Map!$B$3:$B$28,
MATCH(TRIM(SUBSTITUTE(SUBSTITUTE(CLEAN(G7705),CHAR(160),""),CHAR(10),"")),
TRIM(SUBSTITUTE(SUBSTITUTE(Category_Map!$A$3:$A$28,CHAR(160),""),CHAR(10),"")),0)),
"Not Found")</f>
        <v>Food</v>
      </c>
      <c r="J7705" t="str">
        <f t="shared" si="120"/>
        <v>Post-COVID</v>
      </c>
    </row>
    <row r="7706" spans="1:10" x14ac:dyDescent="0.35">
      <c r="A7706" t="s">
        <v>34</v>
      </c>
      <c r="B7706">
        <v>2021</v>
      </c>
      <c r="C7706" t="s">
        <v>37</v>
      </c>
      <c r="D7706">
        <v>157.80000000000001</v>
      </c>
      <c r="E7706">
        <v>4</v>
      </c>
      <c r="F7706" s="1">
        <v>44287</v>
      </c>
      <c r="G7706" t="s">
        <v>11</v>
      </c>
      <c r="H7706">
        <v>113.1</v>
      </c>
      <c r="I7706" t="str" cm="1">
        <f t="array" ref="I7706">IFERROR(
INDEX(Category_Map!$B$3:$B$28,
MATCH(TRIM(SUBSTITUTE(SUBSTITUTE(CLEAN(G7706),CHAR(160),""),CHAR(10),"")),
TRIM(SUBSTITUTE(SUBSTITUTE(Category_Map!$A$3:$A$28,CHAR(160),""),CHAR(10),"")),0)),
"Not Found")</f>
        <v>Food</v>
      </c>
      <c r="J7706" t="str">
        <f t="shared" si="120"/>
        <v>Post-COVID</v>
      </c>
    </row>
    <row r="7707" spans="1:10" x14ac:dyDescent="0.35">
      <c r="A7707" t="s">
        <v>34</v>
      </c>
      <c r="B7707">
        <v>2021</v>
      </c>
      <c r="C7707" t="s">
        <v>37</v>
      </c>
      <c r="D7707">
        <v>157.80000000000001</v>
      </c>
      <c r="E7707">
        <v>4</v>
      </c>
      <c r="F7707" s="1">
        <v>44287</v>
      </c>
      <c r="G7707" t="s">
        <v>12</v>
      </c>
      <c r="H7707">
        <v>163.9</v>
      </c>
      <c r="I7707" t="str" cm="1">
        <f t="array" ref="I7707">IFERROR(
INDEX(Category_Map!$B$3:$B$28,
MATCH(TRIM(SUBSTITUTE(SUBSTITUTE(CLEAN(G7707),CHAR(160),""),CHAR(10),"")),
TRIM(SUBSTITUTE(SUBSTITUTE(Category_Map!$A$3:$A$28,CHAR(160),""),CHAR(10),"")),0)),
"Not Found")</f>
        <v>Food</v>
      </c>
      <c r="J7707" t="str">
        <f t="shared" si="120"/>
        <v>Post-COVID</v>
      </c>
    </row>
    <row r="7708" spans="1:10" x14ac:dyDescent="0.35">
      <c r="A7708" t="s">
        <v>34</v>
      </c>
      <c r="B7708">
        <v>2021</v>
      </c>
      <c r="C7708" t="s">
        <v>37</v>
      </c>
      <c r="D7708">
        <v>157.80000000000001</v>
      </c>
      <c r="E7708">
        <v>4</v>
      </c>
      <c r="F7708" s="1">
        <v>44287</v>
      </c>
      <c r="G7708" t="s">
        <v>13</v>
      </c>
      <c r="H7708">
        <v>157.6</v>
      </c>
      <c r="I7708" t="str" cm="1">
        <f t="array" ref="I7708">IFERROR(
INDEX(Category_Map!$B$3:$B$28,
MATCH(TRIM(SUBSTITUTE(SUBSTITUTE(CLEAN(G7708),CHAR(160),""),CHAR(10),"")),
TRIM(SUBSTITUTE(SUBSTITUTE(Category_Map!$A$3:$A$28,CHAR(160),""),CHAR(10),"")),0)),
"Not Found")</f>
        <v>Food and beverages</v>
      </c>
      <c r="J7708" t="str">
        <f t="shared" si="120"/>
        <v>Post-COVID</v>
      </c>
    </row>
    <row r="7709" spans="1:10" x14ac:dyDescent="0.35">
      <c r="A7709" t="s">
        <v>34</v>
      </c>
      <c r="B7709">
        <v>2021</v>
      </c>
      <c r="C7709" t="s">
        <v>37</v>
      </c>
      <c r="D7709">
        <v>157.80000000000001</v>
      </c>
      <c r="E7709">
        <v>4</v>
      </c>
      <c r="F7709" s="1">
        <v>44287</v>
      </c>
      <c r="G7709" t="s">
        <v>14</v>
      </c>
      <c r="H7709">
        <v>168.9</v>
      </c>
      <c r="I7709" t="str" cm="1">
        <f t="array" ref="I7709">IFERROR(
INDEX(Category_Map!$B$3:$B$28,
MATCH(TRIM(SUBSTITUTE(SUBSTITUTE(CLEAN(G7709),CHAR(160),""),CHAR(10),"")),
TRIM(SUBSTITUTE(SUBSTITUTE(Category_Map!$A$3:$A$28,CHAR(160),""),CHAR(10),"")),0)),
"Not Found")</f>
        <v>Food and beverages</v>
      </c>
      <c r="J7709" t="str">
        <f t="shared" si="120"/>
        <v>Post-COVID</v>
      </c>
    </row>
    <row r="7710" spans="1:10" x14ac:dyDescent="0.35">
      <c r="A7710" t="s">
        <v>34</v>
      </c>
      <c r="B7710">
        <v>2021</v>
      </c>
      <c r="C7710" t="s">
        <v>37</v>
      </c>
      <c r="D7710">
        <v>157.80000000000001</v>
      </c>
      <c r="E7710">
        <v>4</v>
      </c>
      <c r="F7710" s="1">
        <v>44287</v>
      </c>
      <c r="G7710" t="s">
        <v>15</v>
      </c>
      <c r="H7710">
        <v>158</v>
      </c>
      <c r="I7710" t="str" cm="1">
        <f t="array" ref="I7710">IFERROR(
INDEX(Category_Map!$B$3:$B$28,
MATCH(TRIM(SUBSTITUTE(SUBSTITUTE(CLEAN(G7710),CHAR(160),""),CHAR(10),"")),
TRIM(SUBSTITUTE(SUBSTITUTE(Category_Map!$A$3:$A$28,CHAR(160),""),CHAR(10),"")),0)),
"Not Found")</f>
        <v>Food and beverages</v>
      </c>
      <c r="J7710" t="str">
        <f t="shared" si="120"/>
        <v>Post-COVID</v>
      </c>
    </row>
    <row r="7711" spans="1:10" x14ac:dyDescent="0.35">
      <c r="A7711" t="s">
        <v>34</v>
      </c>
      <c r="B7711">
        <v>2021</v>
      </c>
      <c r="C7711" t="s">
        <v>37</v>
      </c>
      <c r="D7711">
        <v>157.80000000000001</v>
      </c>
      <c r="E7711">
        <v>4</v>
      </c>
      <c r="F7711" s="1">
        <v>44287</v>
      </c>
      <c r="G7711" t="s">
        <v>16</v>
      </c>
      <c r="H7711">
        <v>188.8</v>
      </c>
      <c r="I7711" t="str" cm="1">
        <f t="array" ref="I7711">IFERROR(
INDEX(Category_Map!$B$3:$B$28,
MATCH(TRIM(SUBSTITUTE(SUBSTITUTE(CLEAN(G7711),CHAR(160),""),CHAR(10),"")),
TRIM(SUBSTITUTE(SUBSTITUTE(Category_Map!$A$3:$A$28,CHAR(160),""),CHAR(10),"")),0)),
"Not Found")</f>
        <v>Miscellaneous</v>
      </c>
      <c r="J7711" t="str">
        <f t="shared" si="120"/>
        <v>Post-COVID</v>
      </c>
    </row>
    <row r="7712" spans="1:10" x14ac:dyDescent="0.35">
      <c r="A7712" t="s">
        <v>34</v>
      </c>
      <c r="B7712">
        <v>2021</v>
      </c>
      <c r="C7712" t="s">
        <v>37</v>
      </c>
      <c r="D7712">
        <v>157.80000000000001</v>
      </c>
      <c r="E7712">
        <v>4</v>
      </c>
      <c r="F7712" s="1">
        <v>44287</v>
      </c>
      <c r="G7712" t="s">
        <v>17</v>
      </c>
      <c r="H7712">
        <v>158.80000000000001</v>
      </c>
      <c r="I7712" t="str" cm="1">
        <f t="array" ref="I7712">IFERROR(
INDEX(Category_Map!$B$3:$B$28,
MATCH(TRIM(SUBSTITUTE(SUBSTITUTE(CLEAN(G7712),CHAR(160),""),CHAR(10),"")),
TRIM(SUBSTITUTE(SUBSTITUTE(Category_Map!$A$3:$A$28,CHAR(160),""),CHAR(10),"")),0)),
"Not Found")</f>
        <v>Clothing and Footwear</v>
      </c>
      <c r="J7712" t="str">
        <f t="shared" si="120"/>
        <v>Post-COVID</v>
      </c>
    </row>
    <row r="7713" spans="1:10" x14ac:dyDescent="0.35">
      <c r="A7713" t="s">
        <v>34</v>
      </c>
      <c r="B7713">
        <v>2021</v>
      </c>
      <c r="C7713" t="s">
        <v>37</v>
      </c>
      <c r="D7713">
        <v>157.80000000000001</v>
      </c>
      <c r="E7713">
        <v>4</v>
      </c>
      <c r="F7713" s="1">
        <v>44287</v>
      </c>
      <c r="G7713" t="s">
        <v>18</v>
      </c>
      <c r="H7713">
        <v>148.5</v>
      </c>
      <c r="I7713" t="str" cm="1">
        <f t="array" ref="I7713">IFERROR(
INDEX(Category_Map!$B$3:$B$28,
MATCH(TRIM(SUBSTITUTE(SUBSTITUTE(CLEAN(G7713),CHAR(160),""),CHAR(10),"")),
TRIM(SUBSTITUTE(SUBSTITUTE(Category_Map!$A$3:$A$28,CHAR(160),""),CHAR(10),"")),0)),
"Not Found")</f>
        <v>Clothing and Footwear</v>
      </c>
      <c r="J7713" t="str">
        <f t="shared" si="120"/>
        <v>Post-COVID</v>
      </c>
    </row>
    <row r="7714" spans="1:10" x14ac:dyDescent="0.35">
      <c r="A7714" t="s">
        <v>34</v>
      </c>
      <c r="B7714">
        <v>2021</v>
      </c>
      <c r="C7714" t="s">
        <v>37</v>
      </c>
      <c r="D7714">
        <v>157.80000000000001</v>
      </c>
      <c r="E7714">
        <v>4</v>
      </c>
      <c r="F7714" s="1">
        <v>44287</v>
      </c>
      <c r="G7714" t="s">
        <v>19</v>
      </c>
      <c r="H7714">
        <v>157.30000000000001</v>
      </c>
      <c r="I7714" t="str" cm="1">
        <f t="array" ref="I7714">IFERROR(
INDEX(Category_Map!$B$3:$B$28,
MATCH(TRIM(SUBSTITUTE(SUBSTITUTE(CLEAN(G7714),CHAR(160),""),CHAR(10),"")),
TRIM(SUBSTITUTE(SUBSTITUTE(Category_Map!$A$3:$A$28,CHAR(160),""),CHAR(10),"")),0)),
"Not Found")</f>
        <v>Clothing and Footwear</v>
      </c>
      <c r="J7714" t="str">
        <f t="shared" si="120"/>
        <v>Post-COVID</v>
      </c>
    </row>
    <row r="7715" spans="1:10" x14ac:dyDescent="0.35">
      <c r="A7715" t="s">
        <v>34</v>
      </c>
      <c r="B7715">
        <v>2021</v>
      </c>
      <c r="C7715" t="s">
        <v>37</v>
      </c>
      <c r="D7715">
        <v>157.80000000000001</v>
      </c>
      <c r="E7715">
        <v>4</v>
      </c>
      <c r="F7715" s="1">
        <v>44287</v>
      </c>
      <c r="G7715" t="s">
        <v>20</v>
      </c>
      <c r="H7715">
        <v>161.4</v>
      </c>
      <c r="I7715" t="str" cm="1">
        <f t="array" ref="I7715">IFERROR(
INDEX(Category_Map!$B$3:$B$28,
MATCH(TRIM(SUBSTITUTE(SUBSTITUTE(CLEAN(G7715),CHAR(160),""),CHAR(10),"")),
TRIM(SUBSTITUTE(SUBSTITUTE(Category_Map!$A$3:$A$28,CHAR(160),""),CHAR(10),"")),0)),
"Not Found")</f>
        <v>Housing and Utilities</v>
      </c>
      <c r="J7715" t="str">
        <f t="shared" si="120"/>
        <v>Post-COVID</v>
      </c>
    </row>
    <row r="7716" spans="1:10" x14ac:dyDescent="0.35">
      <c r="A7716" t="s">
        <v>34</v>
      </c>
      <c r="B7716">
        <v>2021</v>
      </c>
      <c r="C7716" t="s">
        <v>37</v>
      </c>
      <c r="D7716">
        <v>157.80000000000001</v>
      </c>
      <c r="E7716">
        <v>4</v>
      </c>
      <c r="F7716" s="1">
        <v>44287</v>
      </c>
      <c r="G7716" t="s">
        <v>21</v>
      </c>
      <c r="H7716">
        <v>155.6</v>
      </c>
      <c r="I7716" t="str" cm="1">
        <f t="array" ref="I7716">IFERROR(
INDEX(Category_Map!$B$3:$B$28,
MATCH(TRIM(SUBSTITUTE(SUBSTITUTE(CLEAN(G7716),CHAR(160),""),CHAR(10),"")),
TRIM(SUBSTITUTE(SUBSTITUTE(Category_Map!$A$3:$A$28,CHAR(160),""),CHAR(10),"")),0)),
"Not Found")</f>
        <v>Fuel and Energy</v>
      </c>
      <c r="J7716" t="str">
        <f t="shared" si="120"/>
        <v>Post-COVID</v>
      </c>
    </row>
    <row r="7717" spans="1:10" x14ac:dyDescent="0.35">
      <c r="A7717" t="s">
        <v>34</v>
      </c>
      <c r="B7717">
        <v>2021</v>
      </c>
      <c r="C7717" t="s">
        <v>37</v>
      </c>
      <c r="D7717">
        <v>157.80000000000001</v>
      </c>
      <c r="E7717">
        <v>4</v>
      </c>
      <c r="F7717" s="1">
        <v>44287</v>
      </c>
      <c r="G7717" t="s">
        <v>22</v>
      </c>
      <c r="H7717">
        <v>151.80000000000001</v>
      </c>
      <c r="I7717" t="str" cm="1">
        <f t="array" ref="I7717">IFERROR(
INDEX(Category_Map!$B$3:$B$28,
MATCH(TRIM(SUBSTITUTE(SUBSTITUTE(CLEAN(G7717),CHAR(160),""),CHAR(10),"")),
TRIM(SUBSTITUTE(SUBSTITUTE(Category_Map!$A$3:$A$28,CHAR(160),""),CHAR(10),"")),0)),
"Not Found")</f>
        <v>Household goods and services</v>
      </c>
      <c r="J7717" t="str">
        <f t="shared" si="120"/>
        <v>Post-COVID</v>
      </c>
    </row>
    <row r="7718" spans="1:10" x14ac:dyDescent="0.35">
      <c r="A7718" t="s">
        <v>34</v>
      </c>
      <c r="B7718">
        <v>2021</v>
      </c>
      <c r="C7718" t="s">
        <v>37</v>
      </c>
      <c r="D7718">
        <v>157.80000000000001</v>
      </c>
      <c r="E7718">
        <v>4</v>
      </c>
      <c r="F7718" s="1">
        <v>44287</v>
      </c>
      <c r="G7718" t="s">
        <v>23</v>
      </c>
      <c r="H7718">
        <v>162.30000000000001</v>
      </c>
      <c r="I7718" t="str" cm="1">
        <f t="array" ref="I7718">IFERROR(
INDEX(Category_Map!$B$3:$B$28,
MATCH(TRIM(SUBSTITUTE(SUBSTITUTE(CLEAN(G7718),CHAR(160),""),CHAR(10),"")),
TRIM(SUBSTITUTE(SUBSTITUTE(Category_Map!$A$3:$A$28,CHAR(160),""),CHAR(10),"")),0)),
"Not Found")</f>
        <v>Health</v>
      </c>
      <c r="J7718" t="str">
        <f t="shared" si="120"/>
        <v>Post-COVID</v>
      </c>
    </row>
    <row r="7719" spans="1:10" x14ac:dyDescent="0.35">
      <c r="A7719" t="s">
        <v>34</v>
      </c>
      <c r="B7719">
        <v>2021</v>
      </c>
      <c r="C7719" t="s">
        <v>37</v>
      </c>
      <c r="D7719">
        <v>157.80000000000001</v>
      </c>
      <c r="E7719">
        <v>4</v>
      </c>
      <c r="F7719" s="1">
        <v>44287</v>
      </c>
      <c r="G7719" t="s">
        <v>24</v>
      </c>
      <c r="H7719">
        <v>146.6</v>
      </c>
      <c r="I7719" t="str" cm="1">
        <f t="array" ref="I7719">IFERROR(
INDEX(Category_Map!$B$3:$B$28,
MATCH(TRIM(SUBSTITUTE(SUBSTITUTE(CLEAN(G7719),CHAR(160),""),CHAR(10),"")),
TRIM(SUBSTITUTE(SUBSTITUTE(Category_Map!$A$3:$A$28,CHAR(160),""),CHAR(10),"")),0)),
"Not Found")</f>
        <v>Transport &amp; Communication</v>
      </c>
      <c r="J7719" t="str">
        <f t="shared" si="120"/>
        <v>Post-COVID</v>
      </c>
    </row>
    <row r="7720" spans="1:10" x14ac:dyDescent="0.35">
      <c r="A7720" t="s">
        <v>34</v>
      </c>
      <c r="B7720">
        <v>2021</v>
      </c>
      <c r="C7720" t="s">
        <v>37</v>
      </c>
      <c r="D7720">
        <v>157.80000000000001</v>
      </c>
      <c r="E7720">
        <v>4</v>
      </c>
      <c r="F7720" s="1">
        <v>44287</v>
      </c>
      <c r="G7720" t="s">
        <v>25</v>
      </c>
      <c r="H7720">
        <v>153.19999999999999</v>
      </c>
      <c r="I7720" t="str" cm="1">
        <f t="array" ref="I7720">IFERROR(
INDEX(Category_Map!$B$3:$B$28,
MATCH(TRIM(SUBSTITUTE(SUBSTITUTE(CLEAN(G7720),CHAR(160),""),CHAR(10),"")),
TRIM(SUBSTITUTE(SUBSTITUTE(Category_Map!$A$3:$A$28,CHAR(160),""),CHAR(10),"")),0)),
"Not Found")</f>
        <v>Recreation and Personal Care</v>
      </c>
      <c r="J7720" t="str">
        <f t="shared" si="120"/>
        <v>Post-COVID</v>
      </c>
    </row>
    <row r="7721" spans="1:10" x14ac:dyDescent="0.35">
      <c r="A7721" t="s">
        <v>34</v>
      </c>
      <c r="B7721">
        <v>2021</v>
      </c>
      <c r="C7721" t="s">
        <v>37</v>
      </c>
      <c r="D7721">
        <v>157.80000000000001</v>
      </c>
      <c r="E7721">
        <v>4</v>
      </c>
      <c r="F7721" s="1">
        <v>44287</v>
      </c>
      <c r="G7721" t="s">
        <v>26</v>
      </c>
      <c r="H7721">
        <v>160.30000000000001</v>
      </c>
      <c r="I7721" t="str" cm="1">
        <f t="array" ref="I7721">IFERROR(
INDEX(Category_Map!$B$3:$B$28,
MATCH(TRIM(SUBSTITUTE(SUBSTITUTE(CLEAN(G7721),CHAR(160),""),CHAR(10),"")),
TRIM(SUBSTITUTE(SUBSTITUTE(Category_Map!$A$3:$A$28,CHAR(160),""),CHAR(10),"")),0)),
"Not Found")</f>
        <v>Education</v>
      </c>
      <c r="J7721" t="str">
        <f t="shared" si="120"/>
        <v>Post-COVID</v>
      </c>
    </row>
    <row r="7722" spans="1:10" x14ac:dyDescent="0.35">
      <c r="A7722" t="s">
        <v>34</v>
      </c>
      <c r="B7722">
        <v>2021</v>
      </c>
      <c r="C7722" t="s">
        <v>37</v>
      </c>
      <c r="D7722">
        <v>157.80000000000001</v>
      </c>
      <c r="E7722">
        <v>4</v>
      </c>
      <c r="F7722" s="1">
        <v>44287</v>
      </c>
      <c r="G7722" t="s">
        <v>27</v>
      </c>
      <c r="H7722">
        <v>155.4</v>
      </c>
      <c r="I7722" t="str" cm="1">
        <f t="array" ref="I7722">IFERROR(
INDEX(Category_Map!$B$3:$B$28,
MATCH(TRIM(SUBSTITUTE(SUBSTITUTE(CLEAN(G7722),CHAR(160),""),CHAR(10),"")),
TRIM(SUBSTITUTE(SUBSTITUTE(Category_Map!$A$3:$A$28,CHAR(160),""),CHAR(10),"")),0)),
"Not Found")</f>
        <v>Personal care and effects</v>
      </c>
      <c r="J7722" t="str">
        <f t="shared" si="120"/>
        <v>Post-COVID</v>
      </c>
    </row>
    <row r="7723" spans="1:10" x14ac:dyDescent="0.35">
      <c r="A7723" t="s">
        <v>34</v>
      </c>
      <c r="B7723">
        <v>2021</v>
      </c>
      <c r="C7723" t="s">
        <v>37</v>
      </c>
      <c r="D7723">
        <v>157.80000000000001</v>
      </c>
      <c r="E7723">
        <v>4</v>
      </c>
      <c r="F7723" s="1">
        <v>44287</v>
      </c>
      <c r="G7723" t="s">
        <v>28</v>
      </c>
      <c r="H7723">
        <v>154.4</v>
      </c>
      <c r="I7723" t="str" cm="1">
        <f t="array" ref="I7723">IFERROR(
INDEX(Category_Map!$B$3:$B$28,
MATCH(TRIM(SUBSTITUTE(SUBSTITUTE(CLEAN(G7723),CHAR(160),""),CHAR(10),"")),
TRIM(SUBSTITUTE(SUBSTITUTE(Category_Map!$A$3:$A$28,CHAR(160),""),CHAR(10),"")),0)),
"Not Found")</f>
        <v>Miscellaneous</v>
      </c>
      <c r="J7723" t="str">
        <f t="shared" si="120"/>
        <v>Post-COVID</v>
      </c>
    </row>
    <row r="7724" spans="1:10" x14ac:dyDescent="0.35">
      <c r="A7724" t="s">
        <v>30</v>
      </c>
      <c r="B7724">
        <v>2021</v>
      </c>
      <c r="C7724" t="s">
        <v>38</v>
      </c>
      <c r="D7724">
        <v>161.1</v>
      </c>
      <c r="E7724">
        <v>5</v>
      </c>
      <c r="F7724" s="1">
        <v>44317</v>
      </c>
      <c r="G7724" t="s">
        <v>3</v>
      </c>
      <c r="H7724">
        <v>145.1</v>
      </c>
      <c r="I7724" t="str" cm="1">
        <f t="array" ref="I7724">IFERROR(
INDEX(Category_Map!$B$3:$B$28,
MATCH(TRIM(SUBSTITUTE(SUBSTITUTE(CLEAN(G7724),CHAR(160),""),CHAR(10),"")),
TRIM(SUBSTITUTE(SUBSTITUTE(Category_Map!$A$3:$A$28,CHAR(160),""),CHAR(10),"")),0)),
"Not Found")</f>
        <v>Food</v>
      </c>
      <c r="J7724" t="str">
        <f t="shared" si="120"/>
        <v>Post-COVID</v>
      </c>
    </row>
    <row r="7725" spans="1:10" x14ac:dyDescent="0.35">
      <c r="A7725" t="s">
        <v>30</v>
      </c>
      <c r="B7725">
        <v>2021</v>
      </c>
      <c r="C7725" t="s">
        <v>38</v>
      </c>
      <c r="D7725">
        <v>161.1</v>
      </c>
      <c r="E7725">
        <v>5</v>
      </c>
      <c r="F7725" s="1">
        <v>44317</v>
      </c>
      <c r="G7725" t="s">
        <v>4</v>
      </c>
      <c r="H7725">
        <v>198.5</v>
      </c>
      <c r="I7725" t="str" cm="1">
        <f t="array" ref="I7725">IFERROR(
INDEX(Category_Map!$B$3:$B$28,
MATCH(TRIM(SUBSTITUTE(SUBSTITUTE(CLEAN(G7725),CHAR(160),""),CHAR(10),"")),
TRIM(SUBSTITUTE(SUBSTITUTE(Category_Map!$A$3:$A$28,CHAR(160),""),CHAR(10),"")),0)),
"Not Found")</f>
        <v>Food</v>
      </c>
      <c r="J7725" t="str">
        <f t="shared" si="120"/>
        <v>Post-COVID</v>
      </c>
    </row>
    <row r="7726" spans="1:10" x14ac:dyDescent="0.35">
      <c r="A7726" t="s">
        <v>30</v>
      </c>
      <c r="B7726">
        <v>2021</v>
      </c>
      <c r="C7726" t="s">
        <v>38</v>
      </c>
      <c r="D7726">
        <v>161.1</v>
      </c>
      <c r="E7726">
        <v>5</v>
      </c>
      <c r="F7726" s="1">
        <v>44317</v>
      </c>
      <c r="G7726" t="s">
        <v>5</v>
      </c>
      <c r="H7726">
        <v>168.6</v>
      </c>
      <c r="I7726" t="str" cm="1">
        <f t="array" ref="I7726">IFERROR(
INDEX(Category_Map!$B$3:$B$28,
MATCH(TRIM(SUBSTITUTE(SUBSTITUTE(CLEAN(G7726),CHAR(160),""),CHAR(10),"")),
TRIM(SUBSTITUTE(SUBSTITUTE(Category_Map!$A$3:$A$28,CHAR(160),""),CHAR(10),"")),0)),
"Not Found")</f>
        <v>Food</v>
      </c>
      <c r="J7726" t="str">
        <f t="shared" si="120"/>
        <v>Post-COVID</v>
      </c>
    </row>
    <row r="7727" spans="1:10" x14ac:dyDescent="0.35">
      <c r="A7727" t="s">
        <v>30</v>
      </c>
      <c r="B7727">
        <v>2021</v>
      </c>
      <c r="C7727" t="s">
        <v>38</v>
      </c>
      <c r="D7727">
        <v>161.1</v>
      </c>
      <c r="E7727">
        <v>5</v>
      </c>
      <c r="F7727" s="1">
        <v>44317</v>
      </c>
      <c r="G7727" t="s">
        <v>6</v>
      </c>
      <c r="H7727">
        <v>155.80000000000001</v>
      </c>
      <c r="I7727" t="str" cm="1">
        <f t="array" ref="I7727">IFERROR(
INDEX(Category_Map!$B$3:$B$28,
MATCH(TRIM(SUBSTITUTE(SUBSTITUTE(CLEAN(G7727),CHAR(160),""),CHAR(10),"")),
TRIM(SUBSTITUTE(SUBSTITUTE(Category_Map!$A$3:$A$28,CHAR(160),""),CHAR(10),"")),0)),
"Not Found")</f>
        <v>Food</v>
      </c>
      <c r="J7727" t="str">
        <f t="shared" si="120"/>
        <v>Post-COVID</v>
      </c>
    </row>
    <row r="7728" spans="1:10" x14ac:dyDescent="0.35">
      <c r="A7728" t="s">
        <v>30</v>
      </c>
      <c r="B7728">
        <v>2021</v>
      </c>
      <c r="C7728" t="s">
        <v>38</v>
      </c>
      <c r="D7728">
        <v>161.1</v>
      </c>
      <c r="E7728">
        <v>5</v>
      </c>
      <c r="F7728" s="1">
        <v>44317</v>
      </c>
      <c r="G7728" t="s">
        <v>7</v>
      </c>
      <c r="H7728">
        <v>184.4</v>
      </c>
      <c r="I7728" t="str" cm="1">
        <f t="array" ref="I7728">IFERROR(
INDEX(Category_Map!$B$3:$B$28,
MATCH(TRIM(SUBSTITUTE(SUBSTITUTE(CLEAN(G7728),CHAR(160),""),CHAR(10),"")),
TRIM(SUBSTITUTE(SUBSTITUTE(Category_Map!$A$3:$A$28,CHAR(160),""),CHAR(10),"")),0)),
"Not Found")</f>
        <v>Food</v>
      </c>
      <c r="J7728" t="str">
        <f t="shared" si="120"/>
        <v>Post-COVID</v>
      </c>
    </row>
    <row r="7729" spans="1:10" x14ac:dyDescent="0.35">
      <c r="A7729" t="s">
        <v>30</v>
      </c>
      <c r="B7729">
        <v>2021</v>
      </c>
      <c r="C7729" t="s">
        <v>38</v>
      </c>
      <c r="D7729">
        <v>161.1</v>
      </c>
      <c r="E7729">
        <v>5</v>
      </c>
      <c r="F7729" s="1">
        <v>44317</v>
      </c>
      <c r="G7729" t="s">
        <v>8</v>
      </c>
      <c r="H7729">
        <v>162.30000000000001</v>
      </c>
      <c r="I7729" t="str" cm="1">
        <f t="array" ref="I7729">IFERROR(
INDEX(Category_Map!$B$3:$B$28,
MATCH(TRIM(SUBSTITUTE(SUBSTITUTE(CLEAN(G7729),CHAR(160),""),CHAR(10),"")),
TRIM(SUBSTITUTE(SUBSTITUTE(Category_Map!$A$3:$A$28,CHAR(160),""),CHAR(10),"")),0)),
"Not Found")</f>
        <v>Food</v>
      </c>
      <c r="J7729" t="str">
        <f t="shared" si="120"/>
        <v>Post-COVID</v>
      </c>
    </row>
    <row r="7730" spans="1:10" x14ac:dyDescent="0.35">
      <c r="A7730" t="s">
        <v>30</v>
      </c>
      <c r="B7730">
        <v>2021</v>
      </c>
      <c r="C7730" t="s">
        <v>38</v>
      </c>
      <c r="D7730">
        <v>161.1</v>
      </c>
      <c r="E7730">
        <v>5</v>
      </c>
      <c r="F7730" s="1">
        <v>44317</v>
      </c>
      <c r="G7730" t="s">
        <v>9</v>
      </c>
      <c r="H7730">
        <v>138.4</v>
      </c>
      <c r="I7730" t="str" cm="1">
        <f t="array" ref="I7730">IFERROR(
INDEX(Category_Map!$B$3:$B$28,
MATCH(TRIM(SUBSTITUTE(SUBSTITUTE(CLEAN(G7730),CHAR(160),""),CHAR(10),"")),
TRIM(SUBSTITUTE(SUBSTITUTE(Category_Map!$A$3:$A$28,CHAR(160),""),CHAR(10),"")),0)),
"Not Found")</f>
        <v>Food</v>
      </c>
      <c r="J7730" t="str">
        <f t="shared" si="120"/>
        <v>Post-COVID</v>
      </c>
    </row>
    <row r="7731" spans="1:10" x14ac:dyDescent="0.35">
      <c r="A7731" t="s">
        <v>30</v>
      </c>
      <c r="B7731">
        <v>2021</v>
      </c>
      <c r="C7731" t="s">
        <v>38</v>
      </c>
      <c r="D7731">
        <v>161.1</v>
      </c>
      <c r="E7731">
        <v>5</v>
      </c>
      <c r="F7731" s="1">
        <v>44317</v>
      </c>
      <c r="G7731" t="s">
        <v>10</v>
      </c>
      <c r="H7731">
        <v>165.1</v>
      </c>
      <c r="I7731" t="str" cm="1">
        <f t="array" ref="I7731">IFERROR(
INDEX(Category_Map!$B$3:$B$28,
MATCH(TRIM(SUBSTITUTE(SUBSTITUTE(CLEAN(G7731),CHAR(160),""),CHAR(10),"")),
TRIM(SUBSTITUTE(SUBSTITUTE(Category_Map!$A$3:$A$28,CHAR(160),""),CHAR(10),"")),0)),
"Not Found")</f>
        <v>Food</v>
      </c>
      <c r="J7731" t="str">
        <f t="shared" si="120"/>
        <v>Post-COVID</v>
      </c>
    </row>
    <row r="7732" spans="1:10" x14ac:dyDescent="0.35">
      <c r="A7732" t="s">
        <v>30</v>
      </c>
      <c r="B7732">
        <v>2021</v>
      </c>
      <c r="C7732" t="s">
        <v>38</v>
      </c>
      <c r="D7732">
        <v>161.1</v>
      </c>
      <c r="E7732">
        <v>5</v>
      </c>
      <c r="F7732" s="1">
        <v>44317</v>
      </c>
      <c r="G7732" t="s">
        <v>11</v>
      </c>
      <c r="H7732">
        <v>114.3</v>
      </c>
      <c r="I7732" t="str" cm="1">
        <f t="array" ref="I7732">IFERROR(
INDEX(Category_Map!$B$3:$B$28,
MATCH(TRIM(SUBSTITUTE(SUBSTITUTE(CLEAN(G7732),CHAR(160),""),CHAR(10),"")),
TRIM(SUBSTITUTE(SUBSTITUTE(Category_Map!$A$3:$A$28,CHAR(160),""),CHAR(10),"")),0)),
"Not Found")</f>
        <v>Food</v>
      </c>
      <c r="J7732" t="str">
        <f t="shared" si="120"/>
        <v>Post-COVID</v>
      </c>
    </row>
    <row r="7733" spans="1:10" x14ac:dyDescent="0.35">
      <c r="A7733" t="s">
        <v>30</v>
      </c>
      <c r="B7733">
        <v>2021</v>
      </c>
      <c r="C7733" t="s">
        <v>38</v>
      </c>
      <c r="D7733">
        <v>161.1</v>
      </c>
      <c r="E7733">
        <v>5</v>
      </c>
      <c r="F7733" s="1">
        <v>44317</v>
      </c>
      <c r="G7733" t="s">
        <v>12</v>
      </c>
      <c r="H7733">
        <v>169.7</v>
      </c>
      <c r="I7733" t="str" cm="1">
        <f t="array" ref="I7733">IFERROR(
INDEX(Category_Map!$B$3:$B$28,
MATCH(TRIM(SUBSTITUTE(SUBSTITUTE(CLEAN(G7733),CHAR(160),""),CHAR(10),"")),
TRIM(SUBSTITUTE(SUBSTITUTE(Category_Map!$A$3:$A$28,CHAR(160),""),CHAR(10),"")),0)),
"Not Found")</f>
        <v>Food</v>
      </c>
      <c r="J7733" t="str">
        <f t="shared" si="120"/>
        <v>Post-COVID</v>
      </c>
    </row>
    <row r="7734" spans="1:10" x14ac:dyDescent="0.35">
      <c r="A7734" t="s">
        <v>30</v>
      </c>
      <c r="B7734">
        <v>2021</v>
      </c>
      <c r="C7734" t="s">
        <v>38</v>
      </c>
      <c r="D7734">
        <v>161.1</v>
      </c>
      <c r="E7734">
        <v>5</v>
      </c>
      <c r="F7734" s="1">
        <v>44317</v>
      </c>
      <c r="G7734" t="s">
        <v>13</v>
      </c>
      <c r="H7734">
        <v>164.6</v>
      </c>
      <c r="I7734" t="str" cm="1">
        <f t="array" ref="I7734">IFERROR(
INDEX(Category_Map!$B$3:$B$28,
MATCH(TRIM(SUBSTITUTE(SUBSTITUTE(CLEAN(G7734),CHAR(160),""),CHAR(10),"")),
TRIM(SUBSTITUTE(SUBSTITUTE(Category_Map!$A$3:$A$28,CHAR(160),""),CHAR(10),"")),0)),
"Not Found")</f>
        <v>Food and beverages</v>
      </c>
      <c r="J7734" t="str">
        <f t="shared" si="120"/>
        <v>Post-COVID</v>
      </c>
    </row>
    <row r="7735" spans="1:10" x14ac:dyDescent="0.35">
      <c r="A7735" t="s">
        <v>30</v>
      </c>
      <c r="B7735">
        <v>2021</v>
      </c>
      <c r="C7735" t="s">
        <v>38</v>
      </c>
      <c r="D7735">
        <v>161.1</v>
      </c>
      <c r="E7735">
        <v>5</v>
      </c>
      <c r="F7735" s="1">
        <v>44317</v>
      </c>
      <c r="G7735" t="s">
        <v>14</v>
      </c>
      <c r="H7735">
        <v>169.8</v>
      </c>
      <c r="I7735" t="str" cm="1">
        <f t="array" ref="I7735">IFERROR(
INDEX(Category_Map!$B$3:$B$28,
MATCH(TRIM(SUBSTITUTE(SUBSTITUTE(CLEAN(G7735),CHAR(160),""),CHAR(10),"")),
TRIM(SUBSTITUTE(SUBSTITUTE(Category_Map!$A$3:$A$28,CHAR(160),""),CHAR(10),"")),0)),
"Not Found")</f>
        <v>Food and beverages</v>
      </c>
      <c r="J7735" t="str">
        <f t="shared" si="120"/>
        <v>Post-COVID</v>
      </c>
    </row>
    <row r="7736" spans="1:10" x14ac:dyDescent="0.35">
      <c r="A7736" t="s">
        <v>30</v>
      </c>
      <c r="B7736">
        <v>2021</v>
      </c>
      <c r="C7736" t="s">
        <v>38</v>
      </c>
      <c r="D7736">
        <v>161.1</v>
      </c>
      <c r="E7736">
        <v>5</v>
      </c>
      <c r="F7736" s="1">
        <v>44317</v>
      </c>
      <c r="G7736" t="s">
        <v>15</v>
      </c>
      <c r="H7736">
        <v>158.69999999999999</v>
      </c>
      <c r="I7736" t="str" cm="1">
        <f t="array" ref="I7736">IFERROR(
INDEX(Category_Map!$B$3:$B$28,
MATCH(TRIM(SUBSTITUTE(SUBSTITUTE(CLEAN(G7736),CHAR(160),""),CHAR(10),"")),
TRIM(SUBSTITUTE(SUBSTITUTE(Category_Map!$A$3:$A$28,CHAR(160),""),CHAR(10),"")),0)),
"Not Found")</f>
        <v>Food and beverages</v>
      </c>
      <c r="J7736" t="str">
        <f t="shared" si="120"/>
        <v>Post-COVID</v>
      </c>
    </row>
    <row r="7737" spans="1:10" x14ac:dyDescent="0.35">
      <c r="A7737" t="s">
        <v>30</v>
      </c>
      <c r="B7737">
        <v>2021</v>
      </c>
      <c r="C7737" t="s">
        <v>38</v>
      </c>
      <c r="D7737">
        <v>161.1</v>
      </c>
      <c r="E7737">
        <v>5</v>
      </c>
      <c r="F7737" s="1">
        <v>44317</v>
      </c>
      <c r="G7737" t="s">
        <v>16</v>
      </c>
      <c r="H7737">
        <v>189.6</v>
      </c>
      <c r="I7737" t="str" cm="1">
        <f t="array" ref="I7737">IFERROR(
INDEX(Category_Map!$B$3:$B$28,
MATCH(TRIM(SUBSTITUTE(SUBSTITUTE(CLEAN(G7737),CHAR(160),""),CHAR(10),"")),
TRIM(SUBSTITUTE(SUBSTITUTE(Category_Map!$A$3:$A$28,CHAR(160),""),CHAR(10),"")),0)),
"Not Found")</f>
        <v>Miscellaneous</v>
      </c>
      <c r="J7737" t="str">
        <f t="shared" si="120"/>
        <v>Post-COVID</v>
      </c>
    </row>
    <row r="7738" spans="1:10" x14ac:dyDescent="0.35">
      <c r="A7738" t="s">
        <v>30</v>
      </c>
      <c r="B7738">
        <v>2021</v>
      </c>
      <c r="C7738" t="s">
        <v>38</v>
      </c>
      <c r="D7738">
        <v>161.1</v>
      </c>
      <c r="E7738">
        <v>5</v>
      </c>
      <c r="F7738" s="1">
        <v>44317</v>
      </c>
      <c r="G7738" t="s">
        <v>17</v>
      </c>
      <c r="H7738">
        <v>165.3</v>
      </c>
      <c r="I7738" t="str" cm="1">
        <f t="array" ref="I7738">IFERROR(
INDEX(Category_Map!$B$3:$B$28,
MATCH(TRIM(SUBSTITUTE(SUBSTITUTE(CLEAN(G7738),CHAR(160),""),CHAR(10),"")),
TRIM(SUBSTITUTE(SUBSTITUTE(Category_Map!$A$3:$A$28,CHAR(160),""),CHAR(10),"")),0)),
"Not Found")</f>
        <v>Clothing and Footwear</v>
      </c>
      <c r="J7738" t="str">
        <f t="shared" si="120"/>
        <v>Post-COVID</v>
      </c>
    </row>
    <row r="7739" spans="1:10" x14ac:dyDescent="0.35">
      <c r="A7739" t="s">
        <v>30</v>
      </c>
      <c r="B7739">
        <v>2021</v>
      </c>
      <c r="C7739" t="s">
        <v>38</v>
      </c>
      <c r="D7739">
        <v>161.1</v>
      </c>
      <c r="E7739">
        <v>5</v>
      </c>
      <c r="F7739" s="1">
        <v>44317</v>
      </c>
      <c r="G7739" t="s">
        <v>18</v>
      </c>
      <c r="H7739">
        <v>160.6</v>
      </c>
      <c r="I7739" t="str" cm="1">
        <f t="array" ref="I7739">IFERROR(
INDEX(Category_Map!$B$3:$B$28,
MATCH(TRIM(SUBSTITUTE(SUBSTITUTE(CLEAN(G7739),CHAR(160),""),CHAR(10),"")),
TRIM(SUBSTITUTE(SUBSTITUTE(Category_Map!$A$3:$A$28,CHAR(160),""),CHAR(10),"")),0)),
"Not Found")</f>
        <v>Clothing and Footwear</v>
      </c>
      <c r="J7739" t="str">
        <f t="shared" si="120"/>
        <v>Post-COVID</v>
      </c>
    </row>
    <row r="7740" spans="1:10" x14ac:dyDescent="0.35">
      <c r="A7740" t="s">
        <v>30</v>
      </c>
      <c r="B7740">
        <v>2021</v>
      </c>
      <c r="C7740" t="s">
        <v>38</v>
      </c>
      <c r="D7740">
        <v>161.1</v>
      </c>
      <c r="E7740">
        <v>5</v>
      </c>
      <c r="F7740" s="1">
        <v>44317</v>
      </c>
      <c r="G7740" t="s">
        <v>19</v>
      </c>
      <c r="H7740">
        <v>164.5</v>
      </c>
      <c r="I7740" t="str" cm="1">
        <f t="array" ref="I7740">IFERROR(
INDEX(Category_Map!$B$3:$B$28,
MATCH(TRIM(SUBSTITUTE(SUBSTITUTE(CLEAN(G7740),CHAR(160),""),CHAR(10),"")),
TRIM(SUBSTITUTE(SUBSTITUTE(Category_Map!$A$3:$A$28,CHAR(160),""),CHAR(10),"")),0)),
"Not Found")</f>
        <v>Clothing and Footwear</v>
      </c>
      <c r="J7740" t="str">
        <f t="shared" si="120"/>
        <v>Post-COVID</v>
      </c>
    </row>
    <row r="7741" spans="1:10" x14ac:dyDescent="0.35">
      <c r="A7741" t="s">
        <v>30</v>
      </c>
      <c r="B7741">
        <v>2021</v>
      </c>
      <c r="C7741" t="s">
        <v>38</v>
      </c>
      <c r="D7741">
        <v>161.1</v>
      </c>
      <c r="E7741">
        <v>5</v>
      </c>
      <c r="F7741" s="1">
        <v>44317</v>
      </c>
      <c r="G7741" t="s">
        <v>20</v>
      </c>
      <c r="H7741">
        <v>0</v>
      </c>
      <c r="I7741" t="str" cm="1">
        <f t="array" ref="I7741">IFERROR(
INDEX(Category_Map!$B$3:$B$28,
MATCH(TRIM(SUBSTITUTE(SUBSTITUTE(CLEAN(G7741),CHAR(160),""),CHAR(10),"")),
TRIM(SUBSTITUTE(SUBSTITUTE(Category_Map!$A$3:$A$28,CHAR(160),""),CHAR(10),"")),0)),
"Not Found")</f>
        <v>Housing and Utilities</v>
      </c>
      <c r="J7741" t="str">
        <f t="shared" si="120"/>
        <v>Post-COVID</v>
      </c>
    </row>
    <row r="7742" spans="1:10" x14ac:dyDescent="0.35">
      <c r="A7742" t="s">
        <v>30</v>
      </c>
      <c r="B7742">
        <v>2021</v>
      </c>
      <c r="C7742" t="s">
        <v>38</v>
      </c>
      <c r="D7742">
        <v>161.1</v>
      </c>
      <c r="E7742">
        <v>5</v>
      </c>
      <c r="F7742" s="1">
        <v>44317</v>
      </c>
      <c r="G7742" t="s">
        <v>21</v>
      </c>
      <c r="H7742">
        <v>161.69999999999999</v>
      </c>
      <c r="I7742" t="str" cm="1">
        <f t="array" ref="I7742">IFERROR(
INDEX(Category_Map!$B$3:$B$28,
MATCH(TRIM(SUBSTITUTE(SUBSTITUTE(CLEAN(G7742),CHAR(160),""),CHAR(10),"")),
TRIM(SUBSTITUTE(SUBSTITUTE(Category_Map!$A$3:$A$28,CHAR(160),""),CHAR(10),"")),0)),
"Not Found")</f>
        <v>Fuel and Energy</v>
      </c>
      <c r="J7742" t="str">
        <f t="shared" si="120"/>
        <v>Post-COVID</v>
      </c>
    </row>
    <row r="7743" spans="1:10" x14ac:dyDescent="0.35">
      <c r="A7743" t="s">
        <v>30</v>
      </c>
      <c r="B7743">
        <v>2021</v>
      </c>
      <c r="C7743" t="s">
        <v>38</v>
      </c>
      <c r="D7743">
        <v>161.1</v>
      </c>
      <c r="E7743">
        <v>5</v>
      </c>
      <c r="F7743" s="1">
        <v>44317</v>
      </c>
      <c r="G7743" t="s">
        <v>22</v>
      </c>
      <c r="H7743">
        <v>158.80000000000001</v>
      </c>
      <c r="I7743" t="str" cm="1">
        <f t="array" ref="I7743">IFERROR(
INDEX(Category_Map!$B$3:$B$28,
MATCH(TRIM(SUBSTITUTE(SUBSTITUTE(CLEAN(G7743),CHAR(160),""),CHAR(10),"")),
TRIM(SUBSTITUTE(SUBSTITUTE(Category_Map!$A$3:$A$28,CHAR(160),""),CHAR(10),"")),0)),
"Not Found")</f>
        <v>Household goods and services</v>
      </c>
      <c r="J7743" t="str">
        <f t="shared" si="120"/>
        <v>Post-COVID</v>
      </c>
    </row>
    <row r="7744" spans="1:10" x14ac:dyDescent="0.35">
      <c r="A7744" t="s">
        <v>30</v>
      </c>
      <c r="B7744">
        <v>2021</v>
      </c>
      <c r="C7744" t="s">
        <v>38</v>
      </c>
      <c r="D7744">
        <v>161.1</v>
      </c>
      <c r="E7744">
        <v>5</v>
      </c>
      <c r="F7744" s="1">
        <v>44317</v>
      </c>
      <c r="G7744" t="s">
        <v>23</v>
      </c>
      <c r="H7744">
        <v>169.1</v>
      </c>
      <c r="I7744" t="str" cm="1">
        <f t="array" ref="I7744">IFERROR(
INDEX(Category_Map!$B$3:$B$28,
MATCH(TRIM(SUBSTITUTE(SUBSTITUTE(CLEAN(G7744),CHAR(160),""),CHAR(10),"")),
TRIM(SUBSTITUTE(SUBSTITUTE(Category_Map!$A$3:$A$28,CHAR(160),""),CHAR(10),"")),0)),
"Not Found")</f>
        <v>Health</v>
      </c>
      <c r="J7744" t="str">
        <f t="shared" si="120"/>
        <v>Post-COVID</v>
      </c>
    </row>
    <row r="7745" spans="1:10" x14ac:dyDescent="0.35">
      <c r="A7745" t="s">
        <v>30</v>
      </c>
      <c r="B7745">
        <v>2021</v>
      </c>
      <c r="C7745" t="s">
        <v>38</v>
      </c>
      <c r="D7745">
        <v>161.1</v>
      </c>
      <c r="E7745">
        <v>5</v>
      </c>
      <c r="F7745" s="1">
        <v>44317</v>
      </c>
      <c r="G7745" t="s">
        <v>24</v>
      </c>
      <c r="H7745">
        <v>153.19999999999999</v>
      </c>
      <c r="I7745" t="str" cm="1">
        <f t="array" ref="I7745">IFERROR(
INDEX(Category_Map!$B$3:$B$28,
MATCH(TRIM(SUBSTITUTE(SUBSTITUTE(CLEAN(G7745),CHAR(160),""),CHAR(10),"")),
TRIM(SUBSTITUTE(SUBSTITUTE(Category_Map!$A$3:$A$28,CHAR(160),""),CHAR(10),"")),0)),
"Not Found")</f>
        <v>Transport &amp; Communication</v>
      </c>
      <c r="J7745" t="str">
        <f t="shared" si="120"/>
        <v>Post-COVID</v>
      </c>
    </row>
    <row r="7746" spans="1:10" x14ac:dyDescent="0.35">
      <c r="A7746" t="s">
        <v>30</v>
      </c>
      <c r="B7746">
        <v>2021</v>
      </c>
      <c r="C7746" t="s">
        <v>38</v>
      </c>
      <c r="D7746">
        <v>161.1</v>
      </c>
      <c r="E7746">
        <v>5</v>
      </c>
      <c r="F7746" s="1">
        <v>44317</v>
      </c>
      <c r="G7746" t="s">
        <v>25</v>
      </c>
      <c r="H7746">
        <v>160</v>
      </c>
      <c r="I7746" t="str" cm="1">
        <f t="array" ref="I7746">IFERROR(
INDEX(Category_Map!$B$3:$B$28,
MATCH(TRIM(SUBSTITUTE(SUBSTITUTE(CLEAN(G7746),CHAR(160),""),CHAR(10),"")),
TRIM(SUBSTITUTE(SUBSTITUTE(Category_Map!$A$3:$A$28,CHAR(160),""),CHAR(10),"")),0)),
"Not Found")</f>
        <v>Recreation and Personal Care</v>
      </c>
      <c r="J7746" t="str">
        <f t="shared" ref="J7746:J7809" si="121">IF(F7746 &lt; DATE(2020,3,1), "Pre-COVID", "Post-COVID")</f>
        <v>Post-COVID</v>
      </c>
    </row>
    <row r="7747" spans="1:10" x14ac:dyDescent="0.35">
      <c r="A7747" t="s">
        <v>30</v>
      </c>
      <c r="B7747">
        <v>2021</v>
      </c>
      <c r="C7747" t="s">
        <v>38</v>
      </c>
      <c r="D7747">
        <v>161.1</v>
      </c>
      <c r="E7747">
        <v>5</v>
      </c>
      <c r="F7747" s="1">
        <v>44317</v>
      </c>
      <c r="G7747" t="s">
        <v>26</v>
      </c>
      <c r="H7747">
        <v>167.6</v>
      </c>
      <c r="I7747" t="str" cm="1">
        <f t="array" ref="I7747">IFERROR(
INDEX(Category_Map!$B$3:$B$28,
MATCH(TRIM(SUBSTITUTE(SUBSTITUTE(CLEAN(G7747),CHAR(160),""),CHAR(10),"")),
TRIM(SUBSTITUTE(SUBSTITUTE(Category_Map!$A$3:$A$28,CHAR(160),""),CHAR(10),"")),0)),
"Not Found")</f>
        <v>Education</v>
      </c>
      <c r="J7747" t="str">
        <f t="shared" si="121"/>
        <v>Post-COVID</v>
      </c>
    </row>
    <row r="7748" spans="1:10" x14ac:dyDescent="0.35">
      <c r="A7748" t="s">
        <v>30</v>
      </c>
      <c r="B7748">
        <v>2021</v>
      </c>
      <c r="C7748" t="s">
        <v>38</v>
      </c>
      <c r="D7748">
        <v>161.1</v>
      </c>
      <c r="E7748">
        <v>5</v>
      </c>
      <c r="F7748" s="1">
        <v>44317</v>
      </c>
      <c r="G7748" t="s">
        <v>27</v>
      </c>
      <c r="H7748">
        <v>159.30000000000001</v>
      </c>
      <c r="I7748" t="str" cm="1">
        <f t="array" ref="I7748">IFERROR(
INDEX(Category_Map!$B$3:$B$28,
MATCH(TRIM(SUBSTITUTE(SUBSTITUTE(CLEAN(G7748),CHAR(160),""),CHAR(10),"")),
TRIM(SUBSTITUTE(SUBSTITUTE(Category_Map!$A$3:$A$28,CHAR(160),""),CHAR(10),"")),0)),
"Not Found")</f>
        <v>Personal care and effects</v>
      </c>
      <c r="J7748" t="str">
        <f t="shared" si="121"/>
        <v>Post-COVID</v>
      </c>
    </row>
    <row r="7749" spans="1:10" x14ac:dyDescent="0.35">
      <c r="A7749" t="s">
        <v>30</v>
      </c>
      <c r="B7749">
        <v>2021</v>
      </c>
      <c r="C7749" t="s">
        <v>38</v>
      </c>
      <c r="D7749">
        <v>161.1</v>
      </c>
      <c r="E7749">
        <v>5</v>
      </c>
      <c r="F7749" s="1">
        <v>44317</v>
      </c>
      <c r="G7749" t="s">
        <v>28</v>
      </c>
      <c r="H7749">
        <v>161.1</v>
      </c>
      <c r="I7749" t="str" cm="1">
        <f t="array" ref="I7749">IFERROR(
INDEX(Category_Map!$B$3:$B$28,
MATCH(TRIM(SUBSTITUTE(SUBSTITUTE(CLEAN(G7749),CHAR(160),""),CHAR(10),"")),
TRIM(SUBSTITUTE(SUBSTITUTE(Category_Map!$A$3:$A$28,CHAR(160),""),CHAR(10),"")),0)),
"Not Found")</f>
        <v>Miscellaneous</v>
      </c>
      <c r="J7749" t="str">
        <f t="shared" si="121"/>
        <v>Post-COVID</v>
      </c>
    </row>
    <row r="7750" spans="1:10" x14ac:dyDescent="0.35">
      <c r="A7750" t="s">
        <v>33</v>
      </c>
      <c r="B7750">
        <v>2021</v>
      </c>
      <c r="C7750" t="s">
        <v>38</v>
      </c>
      <c r="D7750">
        <v>159.5</v>
      </c>
      <c r="E7750">
        <v>5</v>
      </c>
      <c r="F7750" s="1">
        <v>44317</v>
      </c>
      <c r="G7750" t="s">
        <v>3</v>
      </c>
      <c r="H7750">
        <v>148.80000000000001</v>
      </c>
      <c r="I7750" t="str" cm="1">
        <f t="array" ref="I7750">IFERROR(
INDEX(Category_Map!$B$3:$B$28,
MATCH(TRIM(SUBSTITUTE(SUBSTITUTE(CLEAN(G7750),CHAR(160),""),CHAR(10),"")),
TRIM(SUBSTITUTE(SUBSTITUTE(Category_Map!$A$3:$A$28,CHAR(160),""),CHAR(10),"")),0)),
"Not Found")</f>
        <v>Food</v>
      </c>
      <c r="J7750" t="str">
        <f t="shared" si="121"/>
        <v>Post-COVID</v>
      </c>
    </row>
    <row r="7751" spans="1:10" x14ac:dyDescent="0.35">
      <c r="A7751" t="s">
        <v>33</v>
      </c>
      <c r="B7751">
        <v>2021</v>
      </c>
      <c r="C7751" t="s">
        <v>38</v>
      </c>
      <c r="D7751">
        <v>159.5</v>
      </c>
      <c r="E7751">
        <v>5</v>
      </c>
      <c r="F7751" s="1">
        <v>44317</v>
      </c>
      <c r="G7751" t="s">
        <v>4</v>
      </c>
      <c r="H7751">
        <v>204.3</v>
      </c>
      <c r="I7751" t="str" cm="1">
        <f t="array" ref="I7751">IFERROR(
INDEX(Category_Map!$B$3:$B$28,
MATCH(TRIM(SUBSTITUTE(SUBSTITUTE(CLEAN(G7751),CHAR(160),""),CHAR(10),"")),
TRIM(SUBSTITUTE(SUBSTITUTE(Category_Map!$A$3:$A$28,CHAR(160),""),CHAR(10),"")),0)),
"Not Found")</f>
        <v>Food</v>
      </c>
      <c r="J7751" t="str">
        <f t="shared" si="121"/>
        <v>Post-COVID</v>
      </c>
    </row>
    <row r="7752" spans="1:10" x14ac:dyDescent="0.35">
      <c r="A7752" t="s">
        <v>33</v>
      </c>
      <c r="B7752">
        <v>2021</v>
      </c>
      <c r="C7752" t="s">
        <v>38</v>
      </c>
      <c r="D7752">
        <v>159.5</v>
      </c>
      <c r="E7752">
        <v>5</v>
      </c>
      <c r="F7752" s="1">
        <v>44317</v>
      </c>
      <c r="G7752" t="s">
        <v>5</v>
      </c>
      <c r="H7752">
        <v>173</v>
      </c>
      <c r="I7752" t="str" cm="1">
        <f t="array" ref="I7752">IFERROR(
INDEX(Category_Map!$B$3:$B$28,
MATCH(TRIM(SUBSTITUTE(SUBSTITUTE(CLEAN(G7752),CHAR(160),""),CHAR(10),"")),
TRIM(SUBSTITUTE(SUBSTITUTE(Category_Map!$A$3:$A$28,CHAR(160),""),CHAR(10),"")),0)),
"Not Found")</f>
        <v>Food</v>
      </c>
      <c r="J7752" t="str">
        <f t="shared" si="121"/>
        <v>Post-COVID</v>
      </c>
    </row>
    <row r="7753" spans="1:10" x14ac:dyDescent="0.35">
      <c r="A7753" t="s">
        <v>33</v>
      </c>
      <c r="B7753">
        <v>2021</v>
      </c>
      <c r="C7753" t="s">
        <v>38</v>
      </c>
      <c r="D7753">
        <v>159.5</v>
      </c>
      <c r="E7753">
        <v>5</v>
      </c>
      <c r="F7753" s="1">
        <v>44317</v>
      </c>
      <c r="G7753" t="s">
        <v>6</v>
      </c>
      <c r="H7753">
        <v>156.5</v>
      </c>
      <c r="I7753" t="str" cm="1">
        <f t="array" ref="I7753">IFERROR(
INDEX(Category_Map!$B$3:$B$28,
MATCH(TRIM(SUBSTITUTE(SUBSTITUTE(CLEAN(G7753),CHAR(160),""),CHAR(10),"")),
TRIM(SUBSTITUTE(SUBSTITUTE(Category_Map!$A$3:$A$28,CHAR(160),""),CHAR(10),"")),0)),
"Not Found")</f>
        <v>Food</v>
      </c>
      <c r="J7753" t="str">
        <f t="shared" si="121"/>
        <v>Post-COVID</v>
      </c>
    </row>
    <row r="7754" spans="1:10" x14ac:dyDescent="0.35">
      <c r="A7754" t="s">
        <v>33</v>
      </c>
      <c r="B7754">
        <v>2021</v>
      </c>
      <c r="C7754" t="s">
        <v>38</v>
      </c>
      <c r="D7754">
        <v>159.5</v>
      </c>
      <c r="E7754">
        <v>5</v>
      </c>
      <c r="F7754" s="1">
        <v>44317</v>
      </c>
      <c r="G7754" t="s">
        <v>7</v>
      </c>
      <c r="H7754">
        <v>168.8</v>
      </c>
      <c r="I7754" t="str" cm="1">
        <f t="array" ref="I7754">IFERROR(
INDEX(Category_Map!$B$3:$B$28,
MATCH(TRIM(SUBSTITUTE(SUBSTITUTE(CLEAN(G7754),CHAR(160),""),CHAR(10),"")),
TRIM(SUBSTITUTE(SUBSTITUTE(Category_Map!$A$3:$A$28,CHAR(160),""),CHAR(10),"")),0)),
"Not Found")</f>
        <v>Food</v>
      </c>
      <c r="J7754" t="str">
        <f t="shared" si="121"/>
        <v>Post-COVID</v>
      </c>
    </row>
    <row r="7755" spans="1:10" x14ac:dyDescent="0.35">
      <c r="A7755" t="s">
        <v>33</v>
      </c>
      <c r="B7755">
        <v>2021</v>
      </c>
      <c r="C7755" t="s">
        <v>38</v>
      </c>
      <c r="D7755">
        <v>159.5</v>
      </c>
      <c r="E7755">
        <v>5</v>
      </c>
      <c r="F7755" s="1">
        <v>44317</v>
      </c>
      <c r="G7755" t="s">
        <v>8</v>
      </c>
      <c r="H7755">
        <v>172.5</v>
      </c>
      <c r="I7755" t="str" cm="1">
        <f t="array" ref="I7755">IFERROR(
INDEX(Category_Map!$B$3:$B$28,
MATCH(TRIM(SUBSTITUTE(SUBSTITUTE(CLEAN(G7755),CHAR(160),""),CHAR(10),"")),
TRIM(SUBSTITUTE(SUBSTITUTE(Category_Map!$A$3:$A$28,CHAR(160),""),CHAR(10),"")),0)),
"Not Found")</f>
        <v>Food</v>
      </c>
      <c r="J7755" t="str">
        <f t="shared" si="121"/>
        <v>Post-COVID</v>
      </c>
    </row>
    <row r="7756" spans="1:10" x14ac:dyDescent="0.35">
      <c r="A7756" t="s">
        <v>33</v>
      </c>
      <c r="B7756">
        <v>2021</v>
      </c>
      <c r="C7756" t="s">
        <v>38</v>
      </c>
      <c r="D7756">
        <v>159.5</v>
      </c>
      <c r="E7756">
        <v>5</v>
      </c>
      <c r="F7756" s="1">
        <v>44317</v>
      </c>
      <c r="G7756" t="s">
        <v>9</v>
      </c>
      <c r="H7756">
        <v>166.5</v>
      </c>
      <c r="I7756" t="str" cm="1">
        <f t="array" ref="I7756">IFERROR(
INDEX(Category_Map!$B$3:$B$28,
MATCH(TRIM(SUBSTITUTE(SUBSTITUTE(CLEAN(G7756),CHAR(160),""),CHAR(10),"")),
TRIM(SUBSTITUTE(SUBSTITUTE(Category_Map!$A$3:$A$28,CHAR(160),""),CHAR(10),"")),0)),
"Not Found")</f>
        <v>Food</v>
      </c>
      <c r="J7756" t="str">
        <f t="shared" si="121"/>
        <v>Post-COVID</v>
      </c>
    </row>
    <row r="7757" spans="1:10" x14ac:dyDescent="0.35">
      <c r="A7757" t="s">
        <v>33</v>
      </c>
      <c r="B7757">
        <v>2021</v>
      </c>
      <c r="C7757" t="s">
        <v>38</v>
      </c>
      <c r="D7757">
        <v>159.5</v>
      </c>
      <c r="E7757">
        <v>5</v>
      </c>
      <c r="F7757" s="1">
        <v>44317</v>
      </c>
      <c r="G7757" t="s">
        <v>10</v>
      </c>
      <c r="H7757">
        <v>165.9</v>
      </c>
      <c r="I7757" t="str" cm="1">
        <f t="array" ref="I7757">IFERROR(
INDEX(Category_Map!$B$3:$B$28,
MATCH(TRIM(SUBSTITUTE(SUBSTITUTE(CLEAN(G7757),CHAR(160),""),CHAR(10),"")),
TRIM(SUBSTITUTE(SUBSTITUTE(Category_Map!$A$3:$A$28,CHAR(160),""),CHAR(10),"")),0)),
"Not Found")</f>
        <v>Food</v>
      </c>
      <c r="J7757" t="str">
        <f t="shared" si="121"/>
        <v>Post-COVID</v>
      </c>
    </row>
    <row r="7758" spans="1:10" x14ac:dyDescent="0.35">
      <c r="A7758" t="s">
        <v>33</v>
      </c>
      <c r="B7758">
        <v>2021</v>
      </c>
      <c r="C7758" t="s">
        <v>38</v>
      </c>
      <c r="D7758">
        <v>159.5</v>
      </c>
      <c r="E7758">
        <v>5</v>
      </c>
      <c r="F7758" s="1">
        <v>44317</v>
      </c>
      <c r="G7758" t="s">
        <v>11</v>
      </c>
      <c r="H7758">
        <v>115.9</v>
      </c>
      <c r="I7758" t="str" cm="1">
        <f t="array" ref="I7758">IFERROR(
INDEX(Category_Map!$B$3:$B$28,
MATCH(TRIM(SUBSTITUTE(SUBSTITUTE(CLEAN(G7758),CHAR(160),""),CHAR(10),"")),
TRIM(SUBSTITUTE(SUBSTITUTE(Category_Map!$A$3:$A$28,CHAR(160),""),CHAR(10),"")),0)),
"Not Found")</f>
        <v>Food</v>
      </c>
      <c r="J7758" t="str">
        <f t="shared" si="121"/>
        <v>Post-COVID</v>
      </c>
    </row>
    <row r="7759" spans="1:10" x14ac:dyDescent="0.35">
      <c r="A7759" t="s">
        <v>33</v>
      </c>
      <c r="B7759">
        <v>2021</v>
      </c>
      <c r="C7759" t="s">
        <v>38</v>
      </c>
      <c r="D7759">
        <v>159.5</v>
      </c>
      <c r="E7759">
        <v>5</v>
      </c>
      <c r="F7759" s="1">
        <v>44317</v>
      </c>
      <c r="G7759" t="s">
        <v>12</v>
      </c>
      <c r="H7759">
        <v>165.2</v>
      </c>
      <c r="I7759" t="str" cm="1">
        <f t="array" ref="I7759">IFERROR(
INDEX(Category_Map!$B$3:$B$28,
MATCH(TRIM(SUBSTITUTE(SUBSTITUTE(CLEAN(G7759),CHAR(160),""),CHAR(10),"")),
TRIM(SUBSTITUTE(SUBSTITUTE(Category_Map!$A$3:$A$28,CHAR(160),""),CHAR(10),"")),0)),
"Not Found")</f>
        <v>Food</v>
      </c>
      <c r="J7759" t="str">
        <f t="shared" si="121"/>
        <v>Post-COVID</v>
      </c>
    </row>
    <row r="7760" spans="1:10" x14ac:dyDescent="0.35">
      <c r="A7760" t="s">
        <v>33</v>
      </c>
      <c r="B7760">
        <v>2021</v>
      </c>
      <c r="C7760" t="s">
        <v>38</v>
      </c>
      <c r="D7760">
        <v>159.5</v>
      </c>
      <c r="E7760">
        <v>5</v>
      </c>
      <c r="F7760" s="1">
        <v>44317</v>
      </c>
      <c r="G7760" t="s">
        <v>13</v>
      </c>
      <c r="H7760">
        <v>152</v>
      </c>
      <c r="I7760" t="str" cm="1">
        <f t="array" ref="I7760">IFERROR(
INDEX(Category_Map!$B$3:$B$28,
MATCH(TRIM(SUBSTITUTE(SUBSTITUTE(CLEAN(G7760),CHAR(160),""),CHAR(10),"")),
TRIM(SUBSTITUTE(SUBSTITUTE(Category_Map!$A$3:$A$28,CHAR(160),""),CHAR(10),"")),0)),
"Not Found")</f>
        <v>Food and beverages</v>
      </c>
      <c r="J7760" t="str">
        <f t="shared" si="121"/>
        <v>Post-COVID</v>
      </c>
    </row>
    <row r="7761" spans="1:10" x14ac:dyDescent="0.35">
      <c r="A7761" t="s">
        <v>33</v>
      </c>
      <c r="B7761">
        <v>2021</v>
      </c>
      <c r="C7761" t="s">
        <v>38</v>
      </c>
      <c r="D7761">
        <v>159.5</v>
      </c>
      <c r="E7761">
        <v>5</v>
      </c>
      <c r="F7761" s="1">
        <v>44317</v>
      </c>
      <c r="G7761" t="s">
        <v>14</v>
      </c>
      <c r="H7761">
        <v>171.1</v>
      </c>
      <c r="I7761" t="str" cm="1">
        <f t="array" ref="I7761">IFERROR(
INDEX(Category_Map!$B$3:$B$28,
MATCH(TRIM(SUBSTITUTE(SUBSTITUTE(CLEAN(G7761),CHAR(160),""),CHAR(10),"")),
TRIM(SUBSTITUTE(SUBSTITUTE(Category_Map!$A$3:$A$28,CHAR(160),""),CHAR(10),"")),0)),
"Not Found")</f>
        <v>Food and beverages</v>
      </c>
      <c r="J7761" t="str">
        <f t="shared" si="121"/>
        <v>Post-COVID</v>
      </c>
    </row>
    <row r="7762" spans="1:10" x14ac:dyDescent="0.35">
      <c r="A7762" t="s">
        <v>33</v>
      </c>
      <c r="B7762">
        <v>2021</v>
      </c>
      <c r="C7762" t="s">
        <v>38</v>
      </c>
      <c r="D7762">
        <v>159.5</v>
      </c>
      <c r="E7762">
        <v>5</v>
      </c>
      <c r="F7762" s="1">
        <v>44317</v>
      </c>
      <c r="G7762" t="s">
        <v>15</v>
      </c>
      <c r="H7762">
        <v>164.2</v>
      </c>
      <c r="I7762" t="str" cm="1">
        <f t="array" ref="I7762">IFERROR(
INDEX(Category_Map!$B$3:$B$28,
MATCH(TRIM(SUBSTITUTE(SUBSTITUTE(CLEAN(G7762),CHAR(160),""),CHAR(10),"")),
TRIM(SUBSTITUTE(SUBSTITUTE(Category_Map!$A$3:$A$28,CHAR(160),""),CHAR(10),"")),0)),
"Not Found")</f>
        <v>Food and beverages</v>
      </c>
      <c r="J7762" t="str">
        <f t="shared" si="121"/>
        <v>Post-COVID</v>
      </c>
    </row>
    <row r="7763" spans="1:10" x14ac:dyDescent="0.35">
      <c r="A7763" t="s">
        <v>33</v>
      </c>
      <c r="B7763">
        <v>2021</v>
      </c>
      <c r="C7763" t="s">
        <v>38</v>
      </c>
      <c r="D7763">
        <v>159.5</v>
      </c>
      <c r="E7763">
        <v>5</v>
      </c>
      <c r="F7763" s="1">
        <v>44317</v>
      </c>
      <c r="G7763" t="s">
        <v>16</v>
      </c>
      <c r="H7763">
        <v>198.2</v>
      </c>
      <c r="I7763" t="str" cm="1">
        <f t="array" ref="I7763">IFERROR(
INDEX(Category_Map!$B$3:$B$28,
MATCH(TRIM(SUBSTITUTE(SUBSTITUTE(CLEAN(G7763),CHAR(160),""),CHAR(10),"")),
TRIM(SUBSTITUTE(SUBSTITUTE(Category_Map!$A$3:$A$28,CHAR(160),""),CHAR(10),"")),0)),
"Not Found")</f>
        <v>Miscellaneous</v>
      </c>
      <c r="J7763" t="str">
        <f t="shared" si="121"/>
        <v>Post-COVID</v>
      </c>
    </row>
    <row r="7764" spans="1:10" x14ac:dyDescent="0.35">
      <c r="A7764" t="s">
        <v>33</v>
      </c>
      <c r="B7764">
        <v>2021</v>
      </c>
      <c r="C7764" t="s">
        <v>38</v>
      </c>
      <c r="D7764">
        <v>159.5</v>
      </c>
      <c r="E7764">
        <v>5</v>
      </c>
      <c r="F7764" s="1">
        <v>44317</v>
      </c>
      <c r="G7764" t="s">
        <v>17</v>
      </c>
      <c r="H7764">
        <v>156.5</v>
      </c>
      <c r="I7764" t="str" cm="1">
        <f t="array" ref="I7764">IFERROR(
INDEX(Category_Map!$B$3:$B$28,
MATCH(TRIM(SUBSTITUTE(SUBSTITUTE(CLEAN(G7764),CHAR(160),""),CHAR(10),"")),
TRIM(SUBSTITUTE(SUBSTITUTE(Category_Map!$A$3:$A$28,CHAR(160),""),CHAR(10),"")),0)),
"Not Found")</f>
        <v>Clothing and Footwear</v>
      </c>
      <c r="J7764" t="str">
        <f t="shared" si="121"/>
        <v>Post-COVID</v>
      </c>
    </row>
    <row r="7765" spans="1:10" x14ac:dyDescent="0.35">
      <c r="A7765" t="s">
        <v>33</v>
      </c>
      <c r="B7765">
        <v>2021</v>
      </c>
      <c r="C7765" t="s">
        <v>38</v>
      </c>
      <c r="D7765">
        <v>159.5</v>
      </c>
      <c r="E7765">
        <v>5</v>
      </c>
      <c r="F7765" s="1">
        <v>44317</v>
      </c>
      <c r="G7765" t="s">
        <v>18</v>
      </c>
      <c r="H7765">
        <v>140.19999999999999</v>
      </c>
      <c r="I7765" t="str" cm="1">
        <f t="array" ref="I7765">IFERROR(
INDEX(Category_Map!$B$3:$B$28,
MATCH(TRIM(SUBSTITUTE(SUBSTITUTE(CLEAN(G7765),CHAR(160),""),CHAR(10),"")),
TRIM(SUBSTITUTE(SUBSTITUTE(Category_Map!$A$3:$A$28,CHAR(160),""),CHAR(10),"")),0)),
"Not Found")</f>
        <v>Clothing and Footwear</v>
      </c>
      <c r="J7765" t="str">
        <f t="shared" si="121"/>
        <v>Post-COVID</v>
      </c>
    </row>
    <row r="7766" spans="1:10" x14ac:dyDescent="0.35">
      <c r="A7766" t="s">
        <v>33</v>
      </c>
      <c r="B7766">
        <v>2021</v>
      </c>
      <c r="C7766" t="s">
        <v>38</v>
      </c>
      <c r="D7766">
        <v>159.5</v>
      </c>
      <c r="E7766">
        <v>5</v>
      </c>
      <c r="F7766" s="1">
        <v>44317</v>
      </c>
      <c r="G7766" t="s">
        <v>19</v>
      </c>
      <c r="H7766">
        <v>154.1</v>
      </c>
      <c r="I7766" t="str" cm="1">
        <f t="array" ref="I7766">IFERROR(
INDEX(Category_Map!$B$3:$B$28,
MATCH(TRIM(SUBSTITUTE(SUBSTITUTE(CLEAN(G7766),CHAR(160),""),CHAR(10),"")),
TRIM(SUBSTITUTE(SUBSTITUTE(Category_Map!$A$3:$A$28,CHAR(160),""),CHAR(10),"")),0)),
"Not Found")</f>
        <v>Clothing and Footwear</v>
      </c>
      <c r="J7766" t="str">
        <f t="shared" si="121"/>
        <v>Post-COVID</v>
      </c>
    </row>
    <row r="7767" spans="1:10" x14ac:dyDescent="0.35">
      <c r="A7767" t="s">
        <v>33</v>
      </c>
      <c r="B7767">
        <v>2021</v>
      </c>
      <c r="C7767" t="s">
        <v>38</v>
      </c>
      <c r="D7767">
        <v>159.5</v>
      </c>
      <c r="E7767">
        <v>5</v>
      </c>
      <c r="F7767" s="1">
        <v>44317</v>
      </c>
      <c r="G7767" t="s">
        <v>20</v>
      </c>
      <c r="H7767">
        <v>161.6</v>
      </c>
      <c r="I7767" t="str" cm="1">
        <f t="array" ref="I7767">IFERROR(
INDEX(Category_Map!$B$3:$B$28,
MATCH(TRIM(SUBSTITUTE(SUBSTITUTE(CLEAN(G7767),CHAR(160),""),CHAR(10),"")),
TRIM(SUBSTITUTE(SUBSTITUTE(Category_Map!$A$3:$A$28,CHAR(160),""),CHAR(10),"")),0)),
"Not Found")</f>
        <v>Housing and Utilities</v>
      </c>
      <c r="J7767" t="str">
        <f t="shared" si="121"/>
        <v>Post-COVID</v>
      </c>
    </row>
    <row r="7768" spans="1:10" x14ac:dyDescent="0.35">
      <c r="A7768" t="s">
        <v>33</v>
      </c>
      <c r="B7768">
        <v>2021</v>
      </c>
      <c r="C7768" t="s">
        <v>38</v>
      </c>
      <c r="D7768">
        <v>159.5</v>
      </c>
      <c r="E7768">
        <v>5</v>
      </c>
      <c r="F7768" s="1">
        <v>44317</v>
      </c>
      <c r="G7768" t="s">
        <v>21</v>
      </c>
      <c r="H7768">
        <v>155.5</v>
      </c>
      <c r="I7768" t="str" cm="1">
        <f t="array" ref="I7768">IFERROR(
INDEX(Category_Map!$B$3:$B$28,
MATCH(TRIM(SUBSTITUTE(SUBSTITUTE(CLEAN(G7768),CHAR(160),""),CHAR(10),"")),
TRIM(SUBSTITUTE(SUBSTITUTE(Category_Map!$A$3:$A$28,CHAR(160),""),CHAR(10),"")),0)),
"Not Found")</f>
        <v>Fuel and Energy</v>
      </c>
      <c r="J7768" t="str">
        <f t="shared" si="121"/>
        <v>Post-COVID</v>
      </c>
    </row>
    <row r="7769" spans="1:10" x14ac:dyDescent="0.35">
      <c r="A7769" t="s">
        <v>33</v>
      </c>
      <c r="B7769">
        <v>2021</v>
      </c>
      <c r="C7769" t="s">
        <v>38</v>
      </c>
      <c r="D7769">
        <v>159.5</v>
      </c>
      <c r="E7769">
        <v>5</v>
      </c>
      <c r="F7769" s="1">
        <v>44317</v>
      </c>
      <c r="G7769" t="s">
        <v>22</v>
      </c>
      <c r="H7769">
        <v>150.1</v>
      </c>
      <c r="I7769" t="str" cm="1">
        <f t="array" ref="I7769">IFERROR(
INDEX(Category_Map!$B$3:$B$28,
MATCH(TRIM(SUBSTITUTE(SUBSTITUTE(CLEAN(G7769),CHAR(160),""),CHAR(10),"")),
TRIM(SUBSTITUTE(SUBSTITUTE(Category_Map!$A$3:$A$28,CHAR(160),""),CHAR(10),"")),0)),
"Not Found")</f>
        <v>Household goods and services</v>
      </c>
      <c r="J7769" t="str">
        <f t="shared" si="121"/>
        <v>Post-COVID</v>
      </c>
    </row>
    <row r="7770" spans="1:10" x14ac:dyDescent="0.35">
      <c r="A7770" t="s">
        <v>33</v>
      </c>
      <c r="B7770">
        <v>2021</v>
      </c>
      <c r="C7770" t="s">
        <v>38</v>
      </c>
      <c r="D7770">
        <v>159.5</v>
      </c>
      <c r="E7770">
        <v>5</v>
      </c>
      <c r="F7770" s="1">
        <v>44317</v>
      </c>
      <c r="G7770" t="s">
        <v>23</v>
      </c>
      <c r="H7770">
        <v>160.4</v>
      </c>
      <c r="I7770" t="str" cm="1">
        <f t="array" ref="I7770">IFERROR(
INDEX(Category_Map!$B$3:$B$28,
MATCH(TRIM(SUBSTITUTE(SUBSTITUTE(CLEAN(G7770),CHAR(160),""),CHAR(10),"")),
TRIM(SUBSTITUTE(SUBSTITUTE(Category_Map!$A$3:$A$28,CHAR(160),""),CHAR(10),"")),0)),
"Not Found")</f>
        <v>Health</v>
      </c>
      <c r="J7770" t="str">
        <f t="shared" si="121"/>
        <v>Post-COVID</v>
      </c>
    </row>
    <row r="7771" spans="1:10" x14ac:dyDescent="0.35">
      <c r="A7771" t="s">
        <v>33</v>
      </c>
      <c r="B7771">
        <v>2021</v>
      </c>
      <c r="C7771" t="s">
        <v>38</v>
      </c>
      <c r="D7771">
        <v>159.5</v>
      </c>
      <c r="E7771">
        <v>5</v>
      </c>
      <c r="F7771" s="1">
        <v>44317</v>
      </c>
      <c r="G7771" t="s">
        <v>24</v>
      </c>
      <c r="H7771">
        <v>145</v>
      </c>
      <c r="I7771" t="str" cm="1">
        <f t="array" ref="I7771">IFERROR(
INDEX(Category_Map!$B$3:$B$28,
MATCH(TRIM(SUBSTITUTE(SUBSTITUTE(CLEAN(G7771),CHAR(160),""),CHAR(10),"")),
TRIM(SUBSTITUTE(SUBSTITUTE(Category_Map!$A$3:$A$28,CHAR(160),""),CHAR(10),"")),0)),
"Not Found")</f>
        <v>Transport &amp; Communication</v>
      </c>
      <c r="J7771" t="str">
        <f t="shared" si="121"/>
        <v>Post-COVID</v>
      </c>
    </row>
    <row r="7772" spans="1:10" x14ac:dyDescent="0.35">
      <c r="A7772" t="s">
        <v>33</v>
      </c>
      <c r="B7772">
        <v>2021</v>
      </c>
      <c r="C7772" t="s">
        <v>38</v>
      </c>
      <c r="D7772">
        <v>159.5</v>
      </c>
      <c r="E7772">
        <v>5</v>
      </c>
      <c r="F7772" s="1">
        <v>44317</v>
      </c>
      <c r="G7772" t="s">
        <v>25</v>
      </c>
      <c r="H7772">
        <v>152.6</v>
      </c>
      <c r="I7772" t="str" cm="1">
        <f t="array" ref="I7772">IFERROR(
INDEX(Category_Map!$B$3:$B$28,
MATCH(TRIM(SUBSTITUTE(SUBSTITUTE(CLEAN(G7772),CHAR(160),""),CHAR(10),"")),
TRIM(SUBSTITUTE(SUBSTITUTE(Category_Map!$A$3:$A$28,CHAR(160),""),CHAR(10),"")),0)),
"Not Found")</f>
        <v>Recreation and Personal Care</v>
      </c>
      <c r="J7772" t="str">
        <f t="shared" si="121"/>
        <v>Post-COVID</v>
      </c>
    </row>
    <row r="7773" spans="1:10" x14ac:dyDescent="0.35">
      <c r="A7773" t="s">
        <v>33</v>
      </c>
      <c r="B7773">
        <v>2021</v>
      </c>
      <c r="C7773" t="s">
        <v>38</v>
      </c>
      <c r="D7773">
        <v>159.5</v>
      </c>
      <c r="E7773">
        <v>5</v>
      </c>
      <c r="F7773" s="1">
        <v>44317</v>
      </c>
      <c r="G7773" t="s">
        <v>26</v>
      </c>
      <c r="H7773">
        <v>156.6</v>
      </c>
      <c r="I7773" t="str" cm="1">
        <f t="array" ref="I7773">IFERROR(
INDEX(Category_Map!$B$3:$B$28,
MATCH(TRIM(SUBSTITUTE(SUBSTITUTE(CLEAN(G7773),CHAR(160),""),CHAR(10),"")),
TRIM(SUBSTITUTE(SUBSTITUTE(Category_Map!$A$3:$A$28,CHAR(160),""),CHAR(10),"")),0)),
"Not Found")</f>
        <v>Education</v>
      </c>
      <c r="J7773" t="str">
        <f t="shared" si="121"/>
        <v>Post-COVID</v>
      </c>
    </row>
    <row r="7774" spans="1:10" x14ac:dyDescent="0.35">
      <c r="A7774" t="s">
        <v>33</v>
      </c>
      <c r="B7774">
        <v>2021</v>
      </c>
      <c r="C7774" t="s">
        <v>38</v>
      </c>
      <c r="D7774">
        <v>159.5</v>
      </c>
      <c r="E7774">
        <v>5</v>
      </c>
      <c r="F7774" s="1">
        <v>44317</v>
      </c>
      <c r="G7774" t="s">
        <v>27</v>
      </c>
      <c r="H7774">
        <v>157.5</v>
      </c>
      <c r="I7774" t="str" cm="1">
        <f t="array" ref="I7774">IFERROR(
INDEX(Category_Map!$B$3:$B$28,
MATCH(TRIM(SUBSTITUTE(SUBSTITUTE(CLEAN(G7774),CHAR(160),""),CHAR(10),"")),
TRIM(SUBSTITUTE(SUBSTITUTE(Category_Map!$A$3:$A$28,CHAR(160),""),CHAR(10),"")),0)),
"Not Found")</f>
        <v>Personal care and effects</v>
      </c>
      <c r="J7774" t="str">
        <f t="shared" si="121"/>
        <v>Post-COVID</v>
      </c>
    </row>
    <row r="7775" spans="1:10" x14ac:dyDescent="0.35">
      <c r="A7775" t="s">
        <v>33</v>
      </c>
      <c r="B7775">
        <v>2021</v>
      </c>
      <c r="C7775" t="s">
        <v>38</v>
      </c>
      <c r="D7775">
        <v>159.5</v>
      </c>
      <c r="E7775">
        <v>5</v>
      </c>
      <c r="F7775" s="1">
        <v>44317</v>
      </c>
      <c r="G7775" t="s">
        <v>28</v>
      </c>
      <c r="H7775">
        <v>152.30000000000001</v>
      </c>
      <c r="I7775" t="str" cm="1">
        <f t="array" ref="I7775">IFERROR(
INDEX(Category_Map!$B$3:$B$28,
MATCH(TRIM(SUBSTITUTE(SUBSTITUTE(CLEAN(G7775),CHAR(160),""),CHAR(10),"")),
TRIM(SUBSTITUTE(SUBSTITUTE(Category_Map!$A$3:$A$28,CHAR(160),""),CHAR(10),"")),0)),
"Not Found")</f>
        <v>Miscellaneous</v>
      </c>
      <c r="J7775" t="str">
        <f t="shared" si="121"/>
        <v>Post-COVID</v>
      </c>
    </row>
    <row r="7776" spans="1:10" x14ac:dyDescent="0.35">
      <c r="A7776" t="s">
        <v>34</v>
      </c>
      <c r="B7776">
        <v>2021</v>
      </c>
      <c r="C7776" t="s">
        <v>38</v>
      </c>
      <c r="D7776">
        <v>160.4</v>
      </c>
      <c r="E7776">
        <v>5</v>
      </c>
      <c r="F7776" s="1">
        <v>44317</v>
      </c>
      <c r="G7776" t="s">
        <v>3</v>
      </c>
      <c r="H7776">
        <v>146.30000000000001</v>
      </c>
      <c r="I7776" t="str" cm="1">
        <f t="array" ref="I7776">IFERROR(
INDEX(Category_Map!$B$3:$B$28,
MATCH(TRIM(SUBSTITUTE(SUBSTITUTE(CLEAN(G7776),CHAR(160),""),CHAR(10),"")),
TRIM(SUBSTITUTE(SUBSTITUTE(Category_Map!$A$3:$A$28,CHAR(160),""),CHAR(10),"")),0)),
"Not Found")</f>
        <v>Food</v>
      </c>
      <c r="J7776" t="str">
        <f t="shared" si="121"/>
        <v>Post-COVID</v>
      </c>
    </row>
    <row r="7777" spans="1:10" x14ac:dyDescent="0.35">
      <c r="A7777" t="s">
        <v>34</v>
      </c>
      <c r="B7777">
        <v>2021</v>
      </c>
      <c r="C7777" t="s">
        <v>38</v>
      </c>
      <c r="D7777">
        <v>160.4</v>
      </c>
      <c r="E7777">
        <v>5</v>
      </c>
      <c r="F7777" s="1">
        <v>44317</v>
      </c>
      <c r="G7777" t="s">
        <v>4</v>
      </c>
      <c r="H7777">
        <v>200.5</v>
      </c>
      <c r="I7777" t="str" cm="1">
        <f t="array" ref="I7777">IFERROR(
INDEX(Category_Map!$B$3:$B$28,
MATCH(TRIM(SUBSTITUTE(SUBSTITUTE(CLEAN(G7777),CHAR(160),""),CHAR(10),"")),
TRIM(SUBSTITUTE(SUBSTITUTE(Category_Map!$A$3:$A$28,CHAR(160),""),CHAR(10),"")),0)),
"Not Found")</f>
        <v>Food</v>
      </c>
      <c r="J7777" t="str">
        <f t="shared" si="121"/>
        <v>Post-COVID</v>
      </c>
    </row>
    <row r="7778" spans="1:10" x14ac:dyDescent="0.35">
      <c r="A7778" t="s">
        <v>34</v>
      </c>
      <c r="B7778">
        <v>2021</v>
      </c>
      <c r="C7778" t="s">
        <v>38</v>
      </c>
      <c r="D7778">
        <v>160.4</v>
      </c>
      <c r="E7778">
        <v>5</v>
      </c>
      <c r="F7778" s="1">
        <v>44317</v>
      </c>
      <c r="G7778" t="s">
        <v>5</v>
      </c>
      <c r="H7778">
        <v>170.3</v>
      </c>
      <c r="I7778" t="str" cm="1">
        <f t="array" ref="I7778">IFERROR(
INDEX(Category_Map!$B$3:$B$28,
MATCH(TRIM(SUBSTITUTE(SUBSTITUTE(CLEAN(G7778),CHAR(160),""),CHAR(10),"")),
TRIM(SUBSTITUTE(SUBSTITUTE(Category_Map!$A$3:$A$28,CHAR(160),""),CHAR(10),"")),0)),
"Not Found")</f>
        <v>Food</v>
      </c>
      <c r="J7778" t="str">
        <f t="shared" si="121"/>
        <v>Post-COVID</v>
      </c>
    </row>
    <row r="7779" spans="1:10" x14ac:dyDescent="0.35">
      <c r="A7779" t="s">
        <v>34</v>
      </c>
      <c r="B7779">
        <v>2021</v>
      </c>
      <c r="C7779" t="s">
        <v>38</v>
      </c>
      <c r="D7779">
        <v>160.4</v>
      </c>
      <c r="E7779">
        <v>5</v>
      </c>
      <c r="F7779" s="1">
        <v>44317</v>
      </c>
      <c r="G7779" t="s">
        <v>6</v>
      </c>
      <c r="H7779">
        <v>156.1</v>
      </c>
      <c r="I7779" t="str" cm="1">
        <f t="array" ref="I7779">IFERROR(
INDEX(Category_Map!$B$3:$B$28,
MATCH(TRIM(SUBSTITUTE(SUBSTITUTE(CLEAN(G7779),CHAR(160),""),CHAR(10),"")),
TRIM(SUBSTITUTE(SUBSTITUTE(Category_Map!$A$3:$A$28,CHAR(160),""),CHAR(10),"")),0)),
"Not Found")</f>
        <v>Food</v>
      </c>
      <c r="J7779" t="str">
        <f t="shared" si="121"/>
        <v>Post-COVID</v>
      </c>
    </row>
    <row r="7780" spans="1:10" x14ac:dyDescent="0.35">
      <c r="A7780" t="s">
        <v>34</v>
      </c>
      <c r="B7780">
        <v>2021</v>
      </c>
      <c r="C7780" t="s">
        <v>38</v>
      </c>
      <c r="D7780">
        <v>160.4</v>
      </c>
      <c r="E7780">
        <v>5</v>
      </c>
      <c r="F7780" s="1">
        <v>44317</v>
      </c>
      <c r="G7780" t="s">
        <v>7</v>
      </c>
      <c r="H7780">
        <v>178.7</v>
      </c>
      <c r="I7780" t="str" cm="1">
        <f t="array" ref="I7780">IFERROR(
INDEX(Category_Map!$B$3:$B$28,
MATCH(TRIM(SUBSTITUTE(SUBSTITUTE(CLEAN(G7780),CHAR(160),""),CHAR(10),"")),
TRIM(SUBSTITUTE(SUBSTITUTE(Category_Map!$A$3:$A$28,CHAR(160),""),CHAR(10),"")),0)),
"Not Found")</f>
        <v>Food</v>
      </c>
      <c r="J7780" t="str">
        <f t="shared" si="121"/>
        <v>Post-COVID</v>
      </c>
    </row>
    <row r="7781" spans="1:10" x14ac:dyDescent="0.35">
      <c r="A7781" t="s">
        <v>34</v>
      </c>
      <c r="B7781">
        <v>2021</v>
      </c>
      <c r="C7781" t="s">
        <v>38</v>
      </c>
      <c r="D7781">
        <v>160.4</v>
      </c>
      <c r="E7781">
        <v>5</v>
      </c>
      <c r="F7781" s="1">
        <v>44317</v>
      </c>
      <c r="G7781" t="s">
        <v>8</v>
      </c>
      <c r="H7781">
        <v>167.1</v>
      </c>
      <c r="I7781" t="str" cm="1">
        <f t="array" ref="I7781">IFERROR(
INDEX(Category_Map!$B$3:$B$28,
MATCH(TRIM(SUBSTITUTE(SUBSTITUTE(CLEAN(G7781),CHAR(160),""),CHAR(10),"")),
TRIM(SUBSTITUTE(SUBSTITUTE(Category_Map!$A$3:$A$28,CHAR(160),""),CHAR(10),"")),0)),
"Not Found")</f>
        <v>Food</v>
      </c>
      <c r="J7781" t="str">
        <f t="shared" si="121"/>
        <v>Post-COVID</v>
      </c>
    </row>
    <row r="7782" spans="1:10" x14ac:dyDescent="0.35">
      <c r="A7782" t="s">
        <v>34</v>
      </c>
      <c r="B7782">
        <v>2021</v>
      </c>
      <c r="C7782" t="s">
        <v>38</v>
      </c>
      <c r="D7782">
        <v>160.4</v>
      </c>
      <c r="E7782">
        <v>5</v>
      </c>
      <c r="F7782" s="1">
        <v>44317</v>
      </c>
      <c r="G7782" t="s">
        <v>9</v>
      </c>
      <c r="H7782">
        <v>147.9</v>
      </c>
      <c r="I7782" t="str" cm="1">
        <f t="array" ref="I7782">IFERROR(
INDEX(Category_Map!$B$3:$B$28,
MATCH(TRIM(SUBSTITUTE(SUBSTITUTE(CLEAN(G7782),CHAR(160),""),CHAR(10),"")),
TRIM(SUBSTITUTE(SUBSTITUTE(Category_Map!$A$3:$A$28,CHAR(160),""),CHAR(10),"")),0)),
"Not Found")</f>
        <v>Food</v>
      </c>
      <c r="J7782" t="str">
        <f t="shared" si="121"/>
        <v>Post-COVID</v>
      </c>
    </row>
    <row r="7783" spans="1:10" x14ac:dyDescent="0.35">
      <c r="A7783" t="s">
        <v>34</v>
      </c>
      <c r="B7783">
        <v>2021</v>
      </c>
      <c r="C7783" t="s">
        <v>38</v>
      </c>
      <c r="D7783">
        <v>160.4</v>
      </c>
      <c r="E7783">
        <v>5</v>
      </c>
      <c r="F7783" s="1">
        <v>44317</v>
      </c>
      <c r="G7783" t="s">
        <v>10</v>
      </c>
      <c r="H7783">
        <v>165.4</v>
      </c>
      <c r="I7783" t="str" cm="1">
        <f t="array" ref="I7783">IFERROR(
INDEX(Category_Map!$B$3:$B$28,
MATCH(TRIM(SUBSTITUTE(SUBSTITUTE(CLEAN(G7783),CHAR(160),""),CHAR(10),"")),
TRIM(SUBSTITUTE(SUBSTITUTE(Category_Map!$A$3:$A$28,CHAR(160),""),CHAR(10),"")),0)),
"Not Found")</f>
        <v>Food</v>
      </c>
      <c r="J7783" t="str">
        <f t="shared" si="121"/>
        <v>Post-COVID</v>
      </c>
    </row>
    <row r="7784" spans="1:10" x14ac:dyDescent="0.35">
      <c r="A7784" t="s">
        <v>34</v>
      </c>
      <c r="B7784">
        <v>2021</v>
      </c>
      <c r="C7784" t="s">
        <v>38</v>
      </c>
      <c r="D7784">
        <v>160.4</v>
      </c>
      <c r="E7784">
        <v>5</v>
      </c>
      <c r="F7784" s="1">
        <v>44317</v>
      </c>
      <c r="G7784" t="s">
        <v>11</v>
      </c>
      <c r="H7784">
        <v>114.8</v>
      </c>
      <c r="I7784" t="str" cm="1">
        <f t="array" ref="I7784">IFERROR(
INDEX(Category_Map!$B$3:$B$28,
MATCH(TRIM(SUBSTITUTE(SUBSTITUTE(CLEAN(G7784),CHAR(160),""),CHAR(10),"")),
TRIM(SUBSTITUTE(SUBSTITUTE(Category_Map!$A$3:$A$28,CHAR(160),""),CHAR(10),"")),0)),
"Not Found")</f>
        <v>Food</v>
      </c>
      <c r="J7784" t="str">
        <f t="shared" si="121"/>
        <v>Post-COVID</v>
      </c>
    </row>
    <row r="7785" spans="1:10" x14ac:dyDescent="0.35">
      <c r="A7785" t="s">
        <v>34</v>
      </c>
      <c r="B7785">
        <v>2021</v>
      </c>
      <c r="C7785" t="s">
        <v>38</v>
      </c>
      <c r="D7785">
        <v>160.4</v>
      </c>
      <c r="E7785">
        <v>5</v>
      </c>
      <c r="F7785" s="1">
        <v>44317</v>
      </c>
      <c r="G7785" t="s">
        <v>12</v>
      </c>
      <c r="H7785">
        <v>168.2</v>
      </c>
      <c r="I7785" t="str" cm="1">
        <f t="array" ref="I7785">IFERROR(
INDEX(Category_Map!$B$3:$B$28,
MATCH(TRIM(SUBSTITUTE(SUBSTITUTE(CLEAN(G7785),CHAR(160),""),CHAR(10),"")),
TRIM(SUBSTITUTE(SUBSTITUTE(Category_Map!$A$3:$A$28,CHAR(160),""),CHAR(10),"")),0)),
"Not Found")</f>
        <v>Food</v>
      </c>
      <c r="J7785" t="str">
        <f t="shared" si="121"/>
        <v>Post-COVID</v>
      </c>
    </row>
    <row r="7786" spans="1:10" x14ac:dyDescent="0.35">
      <c r="A7786" t="s">
        <v>34</v>
      </c>
      <c r="B7786">
        <v>2021</v>
      </c>
      <c r="C7786" t="s">
        <v>38</v>
      </c>
      <c r="D7786">
        <v>160.4</v>
      </c>
      <c r="E7786">
        <v>5</v>
      </c>
      <c r="F7786" s="1">
        <v>44317</v>
      </c>
      <c r="G7786" t="s">
        <v>13</v>
      </c>
      <c r="H7786">
        <v>159.30000000000001</v>
      </c>
      <c r="I7786" t="str" cm="1">
        <f t="array" ref="I7786">IFERROR(
INDEX(Category_Map!$B$3:$B$28,
MATCH(TRIM(SUBSTITUTE(SUBSTITUTE(CLEAN(G7786),CHAR(160),""),CHAR(10),"")),
TRIM(SUBSTITUTE(SUBSTITUTE(Category_Map!$A$3:$A$28,CHAR(160),""),CHAR(10),"")),0)),
"Not Found")</f>
        <v>Food and beverages</v>
      </c>
      <c r="J7786" t="str">
        <f t="shared" si="121"/>
        <v>Post-COVID</v>
      </c>
    </row>
    <row r="7787" spans="1:10" x14ac:dyDescent="0.35">
      <c r="A7787" t="s">
        <v>34</v>
      </c>
      <c r="B7787">
        <v>2021</v>
      </c>
      <c r="C7787" t="s">
        <v>38</v>
      </c>
      <c r="D7787">
        <v>160.4</v>
      </c>
      <c r="E7787">
        <v>5</v>
      </c>
      <c r="F7787" s="1">
        <v>44317</v>
      </c>
      <c r="G7787" t="s">
        <v>14</v>
      </c>
      <c r="H7787">
        <v>170.4</v>
      </c>
      <c r="I7787" t="str" cm="1">
        <f t="array" ref="I7787">IFERROR(
INDEX(Category_Map!$B$3:$B$28,
MATCH(TRIM(SUBSTITUTE(SUBSTITUTE(CLEAN(G7787),CHAR(160),""),CHAR(10),"")),
TRIM(SUBSTITUTE(SUBSTITUTE(Category_Map!$A$3:$A$28,CHAR(160),""),CHAR(10),"")),0)),
"Not Found")</f>
        <v>Food and beverages</v>
      </c>
      <c r="J7787" t="str">
        <f t="shared" si="121"/>
        <v>Post-COVID</v>
      </c>
    </row>
    <row r="7788" spans="1:10" x14ac:dyDescent="0.35">
      <c r="A7788" t="s">
        <v>34</v>
      </c>
      <c r="B7788">
        <v>2021</v>
      </c>
      <c r="C7788" t="s">
        <v>38</v>
      </c>
      <c r="D7788">
        <v>160.4</v>
      </c>
      <c r="E7788">
        <v>5</v>
      </c>
      <c r="F7788" s="1">
        <v>44317</v>
      </c>
      <c r="G7788" t="s">
        <v>15</v>
      </c>
      <c r="H7788">
        <v>160.69999999999999</v>
      </c>
      <c r="I7788" t="str" cm="1">
        <f t="array" ref="I7788">IFERROR(
INDEX(Category_Map!$B$3:$B$28,
MATCH(TRIM(SUBSTITUTE(SUBSTITUTE(CLEAN(G7788),CHAR(160),""),CHAR(10),"")),
TRIM(SUBSTITUTE(SUBSTITUTE(Category_Map!$A$3:$A$28,CHAR(160),""),CHAR(10),"")),0)),
"Not Found")</f>
        <v>Food and beverages</v>
      </c>
      <c r="J7788" t="str">
        <f t="shared" si="121"/>
        <v>Post-COVID</v>
      </c>
    </row>
    <row r="7789" spans="1:10" x14ac:dyDescent="0.35">
      <c r="A7789" t="s">
        <v>34</v>
      </c>
      <c r="B7789">
        <v>2021</v>
      </c>
      <c r="C7789" t="s">
        <v>38</v>
      </c>
      <c r="D7789">
        <v>160.4</v>
      </c>
      <c r="E7789">
        <v>5</v>
      </c>
      <c r="F7789" s="1">
        <v>44317</v>
      </c>
      <c r="G7789" t="s">
        <v>16</v>
      </c>
      <c r="H7789">
        <v>191.9</v>
      </c>
      <c r="I7789" t="str" cm="1">
        <f t="array" ref="I7789">IFERROR(
INDEX(Category_Map!$B$3:$B$28,
MATCH(TRIM(SUBSTITUTE(SUBSTITUTE(CLEAN(G7789),CHAR(160),""),CHAR(10),"")),
TRIM(SUBSTITUTE(SUBSTITUTE(Category_Map!$A$3:$A$28,CHAR(160),""),CHAR(10),"")),0)),
"Not Found")</f>
        <v>Miscellaneous</v>
      </c>
      <c r="J7789" t="str">
        <f t="shared" si="121"/>
        <v>Post-COVID</v>
      </c>
    </row>
    <row r="7790" spans="1:10" x14ac:dyDescent="0.35">
      <c r="A7790" t="s">
        <v>34</v>
      </c>
      <c r="B7790">
        <v>2021</v>
      </c>
      <c r="C7790" t="s">
        <v>38</v>
      </c>
      <c r="D7790">
        <v>160.4</v>
      </c>
      <c r="E7790">
        <v>5</v>
      </c>
      <c r="F7790" s="1">
        <v>44317</v>
      </c>
      <c r="G7790" t="s">
        <v>17</v>
      </c>
      <c r="H7790">
        <v>161.80000000000001</v>
      </c>
      <c r="I7790" t="str" cm="1">
        <f t="array" ref="I7790">IFERROR(
INDEX(Category_Map!$B$3:$B$28,
MATCH(TRIM(SUBSTITUTE(SUBSTITUTE(CLEAN(G7790),CHAR(160),""),CHAR(10),"")),
TRIM(SUBSTITUTE(SUBSTITUTE(Category_Map!$A$3:$A$28,CHAR(160),""),CHAR(10),"")),0)),
"Not Found")</f>
        <v>Clothing and Footwear</v>
      </c>
      <c r="J7790" t="str">
        <f t="shared" si="121"/>
        <v>Post-COVID</v>
      </c>
    </row>
    <row r="7791" spans="1:10" x14ac:dyDescent="0.35">
      <c r="A7791" t="s">
        <v>34</v>
      </c>
      <c r="B7791">
        <v>2021</v>
      </c>
      <c r="C7791" t="s">
        <v>38</v>
      </c>
      <c r="D7791">
        <v>160.4</v>
      </c>
      <c r="E7791">
        <v>5</v>
      </c>
      <c r="F7791" s="1">
        <v>44317</v>
      </c>
      <c r="G7791" t="s">
        <v>18</v>
      </c>
      <c r="H7791">
        <v>152.1</v>
      </c>
      <c r="I7791" t="str" cm="1">
        <f t="array" ref="I7791">IFERROR(
INDEX(Category_Map!$B$3:$B$28,
MATCH(TRIM(SUBSTITUTE(SUBSTITUTE(CLEAN(G7791),CHAR(160),""),CHAR(10),"")),
TRIM(SUBSTITUTE(SUBSTITUTE(Category_Map!$A$3:$A$28,CHAR(160),""),CHAR(10),"")),0)),
"Not Found")</f>
        <v>Clothing and Footwear</v>
      </c>
      <c r="J7791" t="str">
        <f t="shared" si="121"/>
        <v>Post-COVID</v>
      </c>
    </row>
    <row r="7792" spans="1:10" x14ac:dyDescent="0.35">
      <c r="A7792" t="s">
        <v>34</v>
      </c>
      <c r="B7792">
        <v>2021</v>
      </c>
      <c r="C7792" t="s">
        <v>38</v>
      </c>
      <c r="D7792">
        <v>160.4</v>
      </c>
      <c r="E7792">
        <v>5</v>
      </c>
      <c r="F7792" s="1">
        <v>44317</v>
      </c>
      <c r="G7792" t="s">
        <v>19</v>
      </c>
      <c r="H7792">
        <v>160.4</v>
      </c>
      <c r="I7792" t="str" cm="1">
        <f t="array" ref="I7792">IFERROR(
INDEX(Category_Map!$B$3:$B$28,
MATCH(TRIM(SUBSTITUTE(SUBSTITUTE(CLEAN(G7792),CHAR(160),""),CHAR(10),"")),
TRIM(SUBSTITUTE(SUBSTITUTE(Category_Map!$A$3:$A$28,CHAR(160),""),CHAR(10),"")),0)),
"Not Found")</f>
        <v>Clothing and Footwear</v>
      </c>
      <c r="J7792" t="str">
        <f t="shared" si="121"/>
        <v>Post-COVID</v>
      </c>
    </row>
    <row r="7793" spans="1:10" x14ac:dyDescent="0.35">
      <c r="A7793" t="s">
        <v>34</v>
      </c>
      <c r="B7793">
        <v>2021</v>
      </c>
      <c r="C7793" t="s">
        <v>38</v>
      </c>
      <c r="D7793">
        <v>160.4</v>
      </c>
      <c r="E7793">
        <v>5</v>
      </c>
      <c r="F7793" s="1">
        <v>44317</v>
      </c>
      <c r="G7793" t="s">
        <v>20</v>
      </c>
      <c r="H7793">
        <v>161.6</v>
      </c>
      <c r="I7793" t="str" cm="1">
        <f t="array" ref="I7793">IFERROR(
INDEX(Category_Map!$B$3:$B$28,
MATCH(TRIM(SUBSTITUTE(SUBSTITUTE(CLEAN(G7793),CHAR(160),""),CHAR(10),"")),
TRIM(SUBSTITUTE(SUBSTITUTE(Category_Map!$A$3:$A$28,CHAR(160),""),CHAR(10),"")),0)),
"Not Found")</f>
        <v>Housing and Utilities</v>
      </c>
      <c r="J7793" t="str">
        <f t="shared" si="121"/>
        <v>Post-COVID</v>
      </c>
    </row>
    <row r="7794" spans="1:10" x14ac:dyDescent="0.35">
      <c r="A7794" t="s">
        <v>34</v>
      </c>
      <c r="B7794">
        <v>2021</v>
      </c>
      <c r="C7794" t="s">
        <v>38</v>
      </c>
      <c r="D7794">
        <v>160.4</v>
      </c>
      <c r="E7794">
        <v>5</v>
      </c>
      <c r="F7794" s="1">
        <v>44317</v>
      </c>
      <c r="G7794" t="s">
        <v>21</v>
      </c>
      <c r="H7794">
        <v>159.4</v>
      </c>
      <c r="I7794" t="str" cm="1">
        <f t="array" ref="I7794">IFERROR(
INDEX(Category_Map!$B$3:$B$28,
MATCH(TRIM(SUBSTITUTE(SUBSTITUTE(CLEAN(G7794),CHAR(160),""),CHAR(10),"")),
TRIM(SUBSTITUTE(SUBSTITUTE(Category_Map!$A$3:$A$28,CHAR(160),""),CHAR(10),"")),0)),
"Not Found")</f>
        <v>Fuel and Energy</v>
      </c>
      <c r="J7794" t="str">
        <f t="shared" si="121"/>
        <v>Post-COVID</v>
      </c>
    </row>
    <row r="7795" spans="1:10" x14ac:dyDescent="0.35">
      <c r="A7795" t="s">
        <v>34</v>
      </c>
      <c r="B7795">
        <v>2021</v>
      </c>
      <c r="C7795" t="s">
        <v>38</v>
      </c>
      <c r="D7795">
        <v>160.4</v>
      </c>
      <c r="E7795">
        <v>5</v>
      </c>
      <c r="F7795" s="1">
        <v>44317</v>
      </c>
      <c r="G7795" t="s">
        <v>22</v>
      </c>
      <c r="H7795">
        <v>154.69999999999999</v>
      </c>
      <c r="I7795" t="str" cm="1">
        <f t="array" ref="I7795">IFERROR(
INDEX(Category_Map!$B$3:$B$28,
MATCH(TRIM(SUBSTITUTE(SUBSTITUTE(CLEAN(G7795),CHAR(160),""),CHAR(10),"")),
TRIM(SUBSTITUTE(SUBSTITUTE(Category_Map!$A$3:$A$28,CHAR(160),""),CHAR(10),"")),0)),
"Not Found")</f>
        <v>Household goods and services</v>
      </c>
      <c r="J7795" t="str">
        <f t="shared" si="121"/>
        <v>Post-COVID</v>
      </c>
    </row>
    <row r="7796" spans="1:10" x14ac:dyDescent="0.35">
      <c r="A7796" t="s">
        <v>34</v>
      </c>
      <c r="B7796">
        <v>2021</v>
      </c>
      <c r="C7796" t="s">
        <v>38</v>
      </c>
      <c r="D7796">
        <v>160.4</v>
      </c>
      <c r="E7796">
        <v>5</v>
      </c>
      <c r="F7796" s="1">
        <v>44317</v>
      </c>
      <c r="G7796" t="s">
        <v>23</v>
      </c>
      <c r="H7796">
        <v>165.8</v>
      </c>
      <c r="I7796" t="str" cm="1">
        <f t="array" ref="I7796">IFERROR(
INDEX(Category_Map!$B$3:$B$28,
MATCH(TRIM(SUBSTITUTE(SUBSTITUTE(CLEAN(G7796),CHAR(160),""),CHAR(10),"")),
TRIM(SUBSTITUTE(SUBSTITUTE(Category_Map!$A$3:$A$28,CHAR(160),""),CHAR(10),"")),0)),
"Not Found")</f>
        <v>Health</v>
      </c>
      <c r="J7796" t="str">
        <f t="shared" si="121"/>
        <v>Post-COVID</v>
      </c>
    </row>
    <row r="7797" spans="1:10" x14ac:dyDescent="0.35">
      <c r="A7797" t="s">
        <v>34</v>
      </c>
      <c r="B7797">
        <v>2021</v>
      </c>
      <c r="C7797" t="s">
        <v>38</v>
      </c>
      <c r="D7797">
        <v>160.4</v>
      </c>
      <c r="E7797">
        <v>5</v>
      </c>
      <c r="F7797" s="1">
        <v>44317</v>
      </c>
      <c r="G7797" t="s">
        <v>24</v>
      </c>
      <c r="H7797">
        <v>148.9</v>
      </c>
      <c r="I7797" t="str" cm="1">
        <f t="array" ref="I7797">IFERROR(
INDEX(Category_Map!$B$3:$B$28,
MATCH(TRIM(SUBSTITUTE(SUBSTITUTE(CLEAN(G7797),CHAR(160),""),CHAR(10),"")),
TRIM(SUBSTITUTE(SUBSTITUTE(Category_Map!$A$3:$A$28,CHAR(160),""),CHAR(10),"")),0)),
"Not Found")</f>
        <v>Transport &amp; Communication</v>
      </c>
      <c r="J7797" t="str">
        <f t="shared" si="121"/>
        <v>Post-COVID</v>
      </c>
    </row>
    <row r="7798" spans="1:10" x14ac:dyDescent="0.35">
      <c r="A7798" t="s">
        <v>34</v>
      </c>
      <c r="B7798">
        <v>2021</v>
      </c>
      <c r="C7798" t="s">
        <v>38</v>
      </c>
      <c r="D7798">
        <v>160.4</v>
      </c>
      <c r="E7798">
        <v>5</v>
      </c>
      <c r="F7798" s="1">
        <v>44317</v>
      </c>
      <c r="G7798" t="s">
        <v>25</v>
      </c>
      <c r="H7798">
        <v>155.80000000000001</v>
      </c>
      <c r="I7798" t="str" cm="1">
        <f t="array" ref="I7798">IFERROR(
INDEX(Category_Map!$B$3:$B$28,
MATCH(TRIM(SUBSTITUTE(SUBSTITUTE(CLEAN(G7798),CHAR(160),""),CHAR(10),"")),
TRIM(SUBSTITUTE(SUBSTITUTE(Category_Map!$A$3:$A$28,CHAR(160),""),CHAR(10),"")),0)),
"Not Found")</f>
        <v>Recreation and Personal Care</v>
      </c>
      <c r="J7798" t="str">
        <f t="shared" si="121"/>
        <v>Post-COVID</v>
      </c>
    </row>
    <row r="7799" spans="1:10" x14ac:dyDescent="0.35">
      <c r="A7799" t="s">
        <v>34</v>
      </c>
      <c r="B7799">
        <v>2021</v>
      </c>
      <c r="C7799" t="s">
        <v>38</v>
      </c>
      <c r="D7799">
        <v>160.4</v>
      </c>
      <c r="E7799">
        <v>5</v>
      </c>
      <c r="F7799" s="1">
        <v>44317</v>
      </c>
      <c r="G7799" t="s">
        <v>26</v>
      </c>
      <c r="H7799">
        <v>161.19999999999999</v>
      </c>
      <c r="I7799" t="str" cm="1">
        <f t="array" ref="I7799">IFERROR(
INDEX(Category_Map!$B$3:$B$28,
MATCH(TRIM(SUBSTITUTE(SUBSTITUTE(CLEAN(G7799),CHAR(160),""),CHAR(10),"")),
TRIM(SUBSTITUTE(SUBSTITUTE(Category_Map!$A$3:$A$28,CHAR(160),""),CHAR(10),"")),0)),
"Not Found")</f>
        <v>Education</v>
      </c>
      <c r="J7799" t="str">
        <f t="shared" si="121"/>
        <v>Post-COVID</v>
      </c>
    </row>
    <row r="7800" spans="1:10" x14ac:dyDescent="0.35">
      <c r="A7800" t="s">
        <v>34</v>
      </c>
      <c r="B7800">
        <v>2021</v>
      </c>
      <c r="C7800" t="s">
        <v>38</v>
      </c>
      <c r="D7800">
        <v>160.4</v>
      </c>
      <c r="E7800">
        <v>5</v>
      </c>
      <c r="F7800" s="1">
        <v>44317</v>
      </c>
      <c r="G7800" t="s">
        <v>27</v>
      </c>
      <c r="H7800">
        <v>158.6</v>
      </c>
      <c r="I7800" t="str" cm="1">
        <f t="array" ref="I7800">IFERROR(
INDEX(Category_Map!$B$3:$B$28,
MATCH(TRIM(SUBSTITUTE(SUBSTITUTE(CLEAN(G7800),CHAR(160),""),CHAR(10),"")),
TRIM(SUBSTITUTE(SUBSTITUTE(Category_Map!$A$3:$A$28,CHAR(160),""),CHAR(10),"")),0)),
"Not Found")</f>
        <v>Personal care and effects</v>
      </c>
      <c r="J7800" t="str">
        <f t="shared" si="121"/>
        <v>Post-COVID</v>
      </c>
    </row>
    <row r="7801" spans="1:10" x14ac:dyDescent="0.35">
      <c r="A7801" t="s">
        <v>34</v>
      </c>
      <c r="B7801">
        <v>2021</v>
      </c>
      <c r="C7801" t="s">
        <v>38</v>
      </c>
      <c r="D7801">
        <v>160.4</v>
      </c>
      <c r="E7801">
        <v>5</v>
      </c>
      <c r="F7801" s="1">
        <v>44317</v>
      </c>
      <c r="G7801" t="s">
        <v>28</v>
      </c>
      <c r="H7801">
        <v>156.80000000000001</v>
      </c>
      <c r="I7801" t="str" cm="1">
        <f t="array" ref="I7801">IFERROR(
INDEX(Category_Map!$B$3:$B$28,
MATCH(TRIM(SUBSTITUTE(SUBSTITUTE(CLEAN(G7801),CHAR(160),""),CHAR(10),"")),
TRIM(SUBSTITUTE(SUBSTITUTE(Category_Map!$A$3:$A$28,CHAR(160),""),CHAR(10),"")),0)),
"Not Found")</f>
        <v>Miscellaneous</v>
      </c>
      <c r="J7801" t="str">
        <f t="shared" si="121"/>
        <v>Post-COVID</v>
      </c>
    </row>
    <row r="7802" spans="1:10" x14ac:dyDescent="0.35">
      <c r="A7802" t="s">
        <v>30</v>
      </c>
      <c r="B7802">
        <v>2021</v>
      </c>
      <c r="C7802" t="s">
        <v>39</v>
      </c>
      <c r="D7802">
        <v>162.1</v>
      </c>
      <c r="E7802">
        <v>6</v>
      </c>
      <c r="F7802" s="1">
        <v>44348</v>
      </c>
      <c r="G7802" t="s">
        <v>3</v>
      </c>
      <c r="H7802">
        <v>145.6</v>
      </c>
      <c r="I7802" t="str" cm="1">
        <f t="array" ref="I7802">IFERROR(
INDEX(Category_Map!$B$3:$B$28,
MATCH(TRIM(SUBSTITUTE(SUBSTITUTE(CLEAN(G7802),CHAR(160),""),CHAR(10),"")),
TRIM(SUBSTITUTE(SUBSTITUTE(Category_Map!$A$3:$A$28,CHAR(160),""),CHAR(10),"")),0)),
"Not Found")</f>
        <v>Food</v>
      </c>
      <c r="J7802" t="str">
        <f t="shared" si="121"/>
        <v>Post-COVID</v>
      </c>
    </row>
    <row r="7803" spans="1:10" x14ac:dyDescent="0.35">
      <c r="A7803" t="s">
        <v>30</v>
      </c>
      <c r="B7803">
        <v>2021</v>
      </c>
      <c r="C7803" t="s">
        <v>39</v>
      </c>
      <c r="D7803">
        <v>162.1</v>
      </c>
      <c r="E7803">
        <v>6</v>
      </c>
      <c r="F7803" s="1">
        <v>44348</v>
      </c>
      <c r="G7803" t="s">
        <v>4</v>
      </c>
      <c r="H7803">
        <v>200.1</v>
      </c>
      <c r="I7803" t="str" cm="1">
        <f t="array" ref="I7803">IFERROR(
INDEX(Category_Map!$B$3:$B$28,
MATCH(TRIM(SUBSTITUTE(SUBSTITUTE(CLEAN(G7803),CHAR(160),""),CHAR(10),"")),
TRIM(SUBSTITUTE(SUBSTITUTE(Category_Map!$A$3:$A$28,CHAR(160),""),CHAR(10),"")),0)),
"Not Found")</f>
        <v>Food</v>
      </c>
      <c r="J7803" t="str">
        <f t="shared" si="121"/>
        <v>Post-COVID</v>
      </c>
    </row>
    <row r="7804" spans="1:10" x14ac:dyDescent="0.35">
      <c r="A7804" t="s">
        <v>30</v>
      </c>
      <c r="B7804">
        <v>2021</v>
      </c>
      <c r="C7804" t="s">
        <v>39</v>
      </c>
      <c r="D7804">
        <v>162.1</v>
      </c>
      <c r="E7804">
        <v>6</v>
      </c>
      <c r="F7804" s="1">
        <v>44348</v>
      </c>
      <c r="G7804" t="s">
        <v>5</v>
      </c>
      <c r="H7804">
        <v>179.3</v>
      </c>
      <c r="I7804" t="str" cm="1">
        <f t="array" ref="I7804">IFERROR(
INDEX(Category_Map!$B$3:$B$28,
MATCH(TRIM(SUBSTITUTE(SUBSTITUTE(CLEAN(G7804),CHAR(160),""),CHAR(10),"")),
TRIM(SUBSTITUTE(SUBSTITUTE(Category_Map!$A$3:$A$28,CHAR(160),""),CHAR(10),"")),0)),
"Not Found")</f>
        <v>Food</v>
      </c>
      <c r="J7804" t="str">
        <f t="shared" si="121"/>
        <v>Post-COVID</v>
      </c>
    </row>
    <row r="7805" spans="1:10" x14ac:dyDescent="0.35">
      <c r="A7805" t="s">
        <v>30</v>
      </c>
      <c r="B7805">
        <v>2021</v>
      </c>
      <c r="C7805" t="s">
        <v>39</v>
      </c>
      <c r="D7805">
        <v>162.1</v>
      </c>
      <c r="E7805">
        <v>6</v>
      </c>
      <c r="F7805" s="1">
        <v>44348</v>
      </c>
      <c r="G7805" t="s">
        <v>6</v>
      </c>
      <c r="H7805">
        <v>156.1</v>
      </c>
      <c r="I7805" t="str" cm="1">
        <f t="array" ref="I7805">IFERROR(
INDEX(Category_Map!$B$3:$B$28,
MATCH(TRIM(SUBSTITUTE(SUBSTITUTE(CLEAN(G7805),CHAR(160),""),CHAR(10),"")),
TRIM(SUBSTITUTE(SUBSTITUTE(Category_Map!$A$3:$A$28,CHAR(160),""),CHAR(10),"")),0)),
"Not Found")</f>
        <v>Food</v>
      </c>
      <c r="J7805" t="str">
        <f t="shared" si="121"/>
        <v>Post-COVID</v>
      </c>
    </row>
    <row r="7806" spans="1:10" x14ac:dyDescent="0.35">
      <c r="A7806" t="s">
        <v>30</v>
      </c>
      <c r="B7806">
        <v>2021</v>
      </c>
      <c r="C7806" t="s">
        <v>39</v>
      </c>
      <c r="D7806">
        <v>162.1</v>
      </c>
      <c r="E7806">
        <v>6</v>
      </c>
      <c r="F7806" s="1">
        <v>44348</v>
      </c>
      <c r="G7806" t="s">
        <v>7</v>
      </c>
      <c r="H7806">
        <v>190.4</v>
      </c>
      <c r="I7806" t="str" cm="1">
        <f t="array" ref="I7806">IFERROR(
INDEX(Category_Map!$B$3:$B$28,
MATCH(TRIM(SUBSTITUTE(SUBSTITUTE(CLEAN(G7806),CHAR(160),""),CHAR(10),"")),
TRIM(SUBSTITUTE(SUBSTITUTE(Category_Map!$A$3:$A$28,CHAR(160),""),CHAR(10),"")),0)),
"Not Found")</f>
        <v>Food</v>
      </c>
      <c r="J7806" t="str">
        <f t="shared" si="121"/>
        <v>Post-COVID</v>
      </c>
    </row>
    <row r="7807" spans="1:10" x14ac:dyDescent="0.35">
      <c r="A7807" t="s">
        <v>30</v>
      </c>
      <c r="B7807">
        <v>2021</v>
      </c>
      <c r="C7807" t="s">
        <v>39</v>
      </c>
      <c r="D7807">
        <v>162.1</v>
      </c>
      <c r="E7807">
        <v>6</v>
      </c>
      <c r="F7807" s="1">
        <v>44348</v>
      </c>
      <c r="G7807" t="s">
        <v>8</v>
      </c>
      <c r="H7807">
        <v>158.6</v>
      </c>
      <c r="I7807" t="str" cm="1">
        <f t="array" ref="I7807">IFERROR(
INDEX(Category_Map!$B$3:$B$28,
MATCH(TRIM(SUBSTITUTE(SUBSTITUTE(CLEAN(G7807),CHAR(160),""),CHAR(10),"")),
TRIM(SUBSTITUTE(SUBSTITUTE(Category_Map!$A$3:$A$28,CHAR(160),""),CHAR(10),"")),0)),
"Not Found")</f>
        <v>Food</v>
      </c>
      <c r="J7807" t="str">
        <f t="shared" si="121"/>
        <v>Post-COVID</v>
      </c>
    </row>
    <row r="7808" spans="1:10" x14ac:dyDescent="0.35">
      <c r="A7808" t="s">
        <v>30</v>
      </c>
      <c r="B7808">
        <v>2021</v>
      </c>
      <c r="C7808" t="s">
        <v>39</v>
      </c>
      <c r="D7808">
        <v>162.1</v>
      </c>
      <c r="E7808">
        <v>6</v>
      </c>
      <c r="F7808" s="1">
        <v>44348</v>
      </c>
      <c r="G7808" t="s">
        <v>9</v>
      </c>
      <c r="H7808">
        <v>144.69999999999999</v>
      </c>
      <c r="I7808" t="str" cm="1">
        <f t="array" ref="I7808">IFERROR(
INDEX(Category_Map!$B$3:$B$28,
MATCH(TRIM(SUBSTITUTE(SUBSTITUTE(CLEAN(G7808),CHAR(160),""),CHAR(10),"")),
TRIM(SUBSTITUTE(SUBSTITUTE(Category_Map!$A$3:$A$28,CHAR(160),""),CHAR(10),"")),0)),
"Not Found")</f>
        <v>Food</v>
      </c>
      <c r="J7808" t="str">
        <f t="shared" si="121"/>
        <v>Post-COVID</v>
      </c>
    </row>
    <row r="7809" spans="1:10" x14ac:dyDescent="0.35">
      <c r="A7809" t="s">
        <v>30</v>
      </c>
      <c r="B7809">
        <v>2021</v>
      </c>
      <c r="C7809" t="s">
        <v>39</v>
      </c>
      <c r="D7809">
        <v>162.1</v>
      </c>
      <c r="E7809">
        <v>6</v>
      </c>
      <c r="F7809" s="1">
        <v>44348</v>
      </c>
      <c r="G7809" t="s">
        <v>10</v>
      </c>
      <c r="H7809">
        <v>165.5</v>
      </c>
      <c r="I7809" t="str" cm="1">
        <f t="array" ref="I7809">IFERROR(
INDEX(Category_Map!$B$3:$B$28,
MATCH(TRIM(SUBSTITUTE(SUBSTITUTE(CLEAN(G7809),CHAR(160),""),CHAR(10),"")),
TRIM(SUBSTITUTE(SUBSTITUTE(Category_Map!$A$3:$A$28,CHAR(160),""),CHAR(10),"")),0)),
"Not Found")</f>
        <v>Food</v>
      </c>
      <c r="J7809" t="str">
        <f t="shared" si="121"/>
        <v>Post-COVID</v>
      </c>
    </row>
    <row r="7810" spans="1:10" x14ac:dyDescent="0.35">
      <c r="A7810" t="s">
        <v>30</v>
      </c>
      <c r="B7810">
        <v>2021</v>
      </c>
      <c r="C7810" t="s">
        <v>39</v>
      </c>
      <c r="D7810">
        <v>162.1</v>
      </c>
      <c r="E7810">
        <v>6</v>
      </c>
      <c r="F7810" s="1">
        <v>44348</v>
      </c>
      <c r="G7810" t="s">
        <v>11</v>
      </c>
      <c r="H7810">
        <v>114.6</v>
      </c>
      <c r="I7810" t="str" cm="1">
        <f t="array" ref="I7810">IFERROR(
INDEX(Category_Map!$B$3:$B$28,
MATCH(TRIM(SUBSTITUTE(SUBSTITUTE(CLEAN(G7810),CHAR(160),""),CHAR(10),"")),
TRIM(SUBSTITUTE(SUBSTITUTE(Category_Map!$A$3:$A$28,CHAR(160),""),CHAR(10),"")),0)),
"Not Found")</f>
        <v>Food</v>
      </c>
      <c r="J7810" t="str">
        <f t="shared" ref="J7810:J7873" si="122">IF(F7810 &lt; DATE(2020,3,1), "Pre-COVID", "Post-COVID")</f>
        <v>Post-COVID</v>
      </c>
    </row>
    <row r="7811" spans="1:10" x14ac:dyDescent="0.35">
      <c r="A7811" t="s">
        <v>30</v>
      </c>
      <c r="B7811">
        <v>2021</v>
      </c>
      <c r="C7811" t="s">
        <v>39</v>
      </c>
      <c r="D7811">
        <v>162.1</v>
      </c>
      <c r="E7811">
        <v>6</v>
      </c>
      <c r="F7811" s="1">
        <v>44348</v>
      </c>
      <c r="G7811" t="s">
        <v>12</v>
      </c>
      <c r="H7811">
        <v>170</v>
      </c>
      <c r="I7811" t="str" cm="1">
        <f t="array" ref="I7811">IFERROR(
INDEX(Category_Map!$B$3:$B$28,
MATCH(TRIM(SUBSTITUTE(SUBSTITUTE(CLEAN(G7811),CHAR(160),""),CHAR(10),"")),
TRIM(SUBSTITUTE(SUBSTITUTE(Category_Map!$A$3:$A$28,CHAR(160),""),CHAR(10),"")),0)),
"Not Found")</f>
        <v>Food</v>
      </c>
      <c r="J7811" t="str">
        <f t="shared" si="122"/>
        <v>Post-COVID</v>
      </c>
    </row>
    <row r="7812" spans="1:10" x14ac:dyDescent="0.35">
      <c r="A7812" t="s">
        <v>30</v>
      </c>
      <c r="B7812">
        <v>2021</v>
      </c>
      <c r="C7812" t="s">
        <v>39</v>
      </c>
      <c r="D7812">
        <v>162.1</v>
      </c>
      <c r="E7812">
        <v>6</v>
      </c>
      <c r="F7812" s="1">
        <v>44348</v>
      </c>
      <c r="G7812" t="s">
        <v>13</v>
      </c>
      <c r="H7812">
        <v>165.5</v>
      </c>
      <c r="I7812" t="str" cm="1">
        <f t="array" ref="I7812">IFERROR(
INDEX(Category_Map!$B$3:$B$28,
MATCH(TRIM(SUBSTITUTE(SUBSTITUTE(CLEAN(G7812),CHAR(160),""),CHAR(10),"")),
TRIM(SUBSTITUTE(SUBSTITUTE(Category_Map!$A$3:$A$28,CHAR(160),""),CHAR(10),"")),0)),
"Not Found")</f>
        <v>Food and beverages</v>
      </c>
      <c r="J7812" t="str">
        <f t="shared" si="122"/>
        <v>Post-COVID</v>
      </c>
    </row>
    <row r="7813" spans="1:10" x14ac:dyDescent="0.35">
      <c r="A7813" t="s">
        <v>30</v>
      </c>
      <c r="B7813">
        <v>2021</v>
      </c>
      <c r="C7813" t="s">
        <v>39</v>
      </c>
      <c r="D7813">
        <v>162.1</v>
      </c>
      <c r="E7813">
        <v>6</v>
      </c>
      <c r="F7813" s="1">
        <v>44348</v>
      </c>
      <c r="G7813" t="s">
        <v>14</v>
      </c>
      <c r="H7813">
        <v>171.7</v>
      </c>
      <c r="I7813" t="str" cm="1">
        <f t="array" ref="I7813">IFERROR(
INDEX(Category_Map!$B$3:$B$28,
MATCH(TRIM(SUBSTITUTE(SUBSTITUTE(CLEAN(G7813),CHAR(160),""),CHAR(10),"")),
TRIM(SUBSTITUTE(SUBSTITUTE(Category_Map!$A$3:$A$28,CHAR(160),""),CHAR(10),"")),0)),
"Not Found")</f>
        <v>Food and beverages</v>
      </c>
      <c r="J7813" t="str">
        <f t="shared" si="122"/>
        <v>Post-COVID</v>
      </c>
    </row>
    <row r="7814" spans="1:10" x14ac:dyDescent="0.35">
      <c r="A7814" t="s">
        <v>30</v>
      </c>
      <c r="B7814">
        <v>2021</v>
      </c>
      <c r="C7814" t="s">
        <v>39</v>
      </c>
      <c r="D7814">
        <v>162.1</v>
      </c>
      <c r="E7814">
        <v>6</v>
      </c>
      <c r="F7814" s="1">
        <v>44348</v>
      </c>
      <c r="G7814" t="s">
        <v>15</v>
      </c>
      <c r="H7814">
        <v>160.5</v>
      </c>
      <c r="I7814" t="str" cm="1">
        <f t="array" ref="I7814">IFERROR(
INDEX(Category_Map!$B$3:$B$28,
MATCH(TRIM(SUBSTITUTE(SUBSTITUTE(CLEAN(G7814),CHAR(160),""),CHAR(10),"")),
TRIM(SUBSTITUTE(SUBSTITUTE(Category_Map!$A$3:$A$28,CHAR(160),""),CHAR(10),"")),0)),
"Not Found")</f>
        <v>Food and beverages</v>
      </c>
      <c r="J7814" t="str">
        <f t="shared" si="122"/>
        <v>Post-COVID</v>
      </c>
    </row>
    <row r="7815" spans="1:10" x14ac:dyDescent="0.35">
      <c r="A7815" t="s">
        <v>30</v>
      </c>
      <c r="B7815">
        <v>2021</v>
      </c>
      <c r="C7815" t="s">
        <v>39</v>
      </c>
      <c r="D7815">
        <v>162.1</v>
      </c>
      <c r="E7815">
        <v>6</v>
      </c>
      <c r="F7815" s="1">
        <v>44348</v>
      </c>
      <c r="G7815" t="s">
        <v>16</v>
      </c>
      <c r="H7815">
        <v>189.1</v>
      </c>
      <c r="I7815" t="str" cm="1">
        <f t="array" ref="I7815">IFERROR(
INDEX(Category_Map!$B$3:$B$28,
MATCH(TRIM(SUBSTITUTE(SUBSTITUTE(CLEAN(G7815),CHAR(160),""),CHAR(10),"")),
TRIM(SUBSTITUTE(SUBSTITUTE(Category_Map!$A$3:$A$28,CHAR(160),""),CHAR(10),"")),0)),
"Not Found")</f>
        <v>Miscellaneous</v>
      </c>
      <c r="J7815" t="str">
        <f t="shared" si="122"/>
        <v>Post-COVID</v>
      </c>
    </row>
    <row r="7816" spans="1:10" x14ac:dyDescent="0.35">
      <c r="A7816" t="s">
        <v>30</v>
      </c>
      <c r="B7816">
        <v>2021</v>
      </c>
      <c r="C7816" t="s">
        <v>39</v>
      </c>
      <c r="D7816">
        <v>162.1</v>
      </c>
      <c r="E7816">
        <v>6</v>
      </c>
      <c r="F7816" s="1">
        <v>44348</v>
      </c>
      <c r="G7816" t="s">
        <v>17</v>
      </c>
      <c r="H7816">
        <v>165.3</v>
      </c>
      <c r="I7816" t="str" cm="1">
        <f t="array" ref="I7816">IFERROR(
INDEX(Category_Map!$B$3:$B$28,
MATCH(TRIM(SUBSTITUTE(SUBSTITUTE(CLEAN(G7816),CHAR(160),""),CHAR(10),"")),
TRIM(SUBSTITUTE(SUBSTITUTE(Category_Map!$A$3:$A$28,CHAR(160),""),CHAR(10),"")),0)),
"Not Found")</f>
        <v>Clothing and Footwear</v>
      </c>
      <c r="J7816" t="str">
        <f t="shared" si="122"/>
        <v>Post-COVID</v>
      </c>
    </row>
    <row r="7817" spans="1:10" x14ac:dyDescent="0.35">
      <c r="A7817" t="s">
        <v>30</v>
      </c>
      <c r="B7817">
        <v>2021</v>
      </c>
      <c r="C7817" t="s">
        <v>39</v>
      </c>
      <c r="D7817">
        <v>162.1</v>
      </c>
      <c r="E7817">
        <v>6</v>
      </c>
      <c r="F7817" s="1">
        <v>44348</v>
      </c>
      <c r="G7817" t="s">
        <v>18</v>
      </c>
      <c r="H7817">
        <v>159.9</v>
      </c>
      <c r="I7817" t="str" cm="1">
        <f t="array" ref="I7817">IFERROR(
INDEX(Category_Map!$B$3:$B$28,
MATCH(TRIM(SUBSTITUTE(SUBSTITUTE(CLEAN(G7817),CHAR(160),""),CHAR(10),"")),
TRIM(SUBSTITUTE(SUBSTITUTE(Category_Map!$A$3:$A$28,CHAR(160),""),CHAR(10),"")),0)),
"Not Found")</f>
        <v>Clothing and Footwear</v>
      </c>
      <c r="J7817" t="str">
        <f t="shared" si="122"/>
        <v>Post-COVID</v>
      </c>
    </row>
    <row r="7818" spans="1:10" x14ac:dyDescent="0.35">
      <c r="A7818" t="s">
        <v>30</v>
      </c>
      <c r="B7818">
        <v>2021</v>
      </c>
      <c r="C7818" t="s">
        <v>39</v>
      </c>
      <c r="D7818">
        <v>162.1</v>
      </c>
      <c r="E7818">
        <v>6</v>
      </c>
      <c r="F7818" s="1">
        <v>44348</v>
      </c>
      <c r="G7818" t="s">
        <v>19</v>
      </c>
      <c r="H7818">
        <v>164.6</v>
      </c>
      <c r="I7818" t="str" cm="1">
        <f t="array" ref="I7818">IFERROR(
INDEX(Category_Map!$B$3:$B$28,
MATCH(TRIM(SUBSTITUTE(SUBSTITUTE(CLEAN(G7818),CHAR(160),""),CHAR(10),"")),
TRIM(SUBSTITUTE(SUBSTITUTE(Category_Map!$A$3:$A$28,CHAR(160),""),CHAR(10),"")),0)),
"Not Found")</f>
        <v>Clothing and Footwear</v>
      </c>
      <c r="J7818" t="str">
        <f t="shared" si="122"/>
        <v>Post-COVID</v>
      </c>
    </row>
    <row r="7819" spans="1:10" x14ac:dyDescent="0.35">
      <c r="A7819" t="s">
        <v>30</v>
      </c>
      <c r="B7819">
        <v>2021</v>
      </c>
      <c r="C7819" t="s">
        <v>39</v>
      </c>
      <c r="D7819">
        <v>162.1</v>
      </c>
      <c r="E7819">
        <v>6</v>
      </c>
      <c r="F7819" s="1">
        <v>44348</v>
      </c>
      <c r="G7819" t="s">
        <v>20</v>
      </c>
      <c r="H7819">
        <v>0</v>
      </c>
      <c r="I7819" t="str" cm="1">
        <f t="array" ref="I7819">IFERROR(
INDEX(Category_Map!$B$3:$B$28,
MATCH(TRIM(SUBSTITUTE(SUBSTITUTE(CLEAN(G7819),CHAR(160),""),CHAR(10),"")),
TRIM(SUBSTITUTE(SUBSTITUTE(Category_Map!$A$3:$A$28,CHAR(160),""),CHAR(10),"")),0)),
"Not Found")</f>
        <v>Housing and Utilities</v>
      </c>
      <c r="J7819" t="str">
        <f t="shared" si="122"/>
        <v>Post-COVID</v>
      </c>
    </row>
    <row r="7820" spans="1:10" x14ac:dyDescent="0.35">
      <c r="A7820" t="s">
        <v>30</v>
      </c>
      <c r="B7820">
        <v>2021</v>
      </c>
      <c r="C7820" t="s">
        <v>39</v>
      </c>
      <c r="D7820">
        <v>162.1</v>
      </c>
      <c r="E7820">
        <v>6</v>
      </c>
      <c r="F7820" s="1">
        <v>44348</v>
      </c>
      <c r="G7820" t="s">
        <v>21</v>
      </c>
      <c r="H7820">
        <v>162.1</v>
      </c>
      <c r="I7820" t="str" cm="1">
        <f t="array" ref="I7820">IFERROR(
INDEX(Category_Map!$B$3:$B$28,
MATCH(TRIM(SUBSTITUTE(SUBSTITUTE(CLEAN(G7820),CHAR(160),""),CHAR(10),"")),
TRIM(SUBSTITUTE(SUBSTITUTE(Category_Map!$A$3:$A$28,CHAR(160),""),CHAR(10),"")),0)),
"Not Found")</f>
        <v>Fuel and Energy</v>
      </c>
      <c r="J7820" t="str">
        <f t="shared" si="122"/>
        <v>Post-COVID</v>
      </c>
    </row>
    <row r="7821" spans="1:10" x14ac:dyDescent="0.35">
      <c r="A7821" t="s">
        <v>30</v>
      </c>
      <c r="B7821">
        <v>2021</v>
      </c>
      <c r="C7821" t="s">
        <v>39</v>
      </c>
      <c r="D7821">
        <v>162.1</v>
      </c>
      <c r="E7821">
        <v>6</v>
      </c>
      <c r="F7821" s="1">
        <v>44348</v>
      </c>
      <c r="G7821" t="s">
        <v>22</v>
      </c>
      <c r="H7821">
        <v>159.19999999999999</v>
      </c>
      <c r="I7821" t="str" cm="1">
        <f t="array" ref="I7821">IFERROR(
INDEX(Category_Map!$B$3:$B$28,
MATCH(TRIM(SUBSTITUTE(SUBSTITUTE(CLEAN(G7821),CHAR(160),""),CHAR(10),"")),
TRIM(SUBSTITUTE(SUBSTITUTE(Category_Map!$A$3:$A$28,CHAR(160),""),CHAR(10),"")),0)),
"Not Found")</f>
        <v>Household goods and services</v>
      </c>
      <c r="J7821" t="str">
        <f t="shared" si="122"/>
        <v>Post-COVID</v>
      </c>
    </row>
    <row r="7822" spans="1:10" x14ac:dyDescent="0.35">
      <c r="A7822" t="s">
        <v>30</v>
      </c>
      <c r="B7822">
        <v>2021</v>
      </c>
      <c r="C7822" t="s">
        <v>39</v>
      </c>
      <c r="D7822">
        <v>162.1</v>
      </c>
      <c r="E7822">
        <v>6</v>
      </c>
      <c r="F7822" s="1">
        <v>44348</v>
      </c>
      <c r="G7822" t="s">
        <v>23</v>
      </c>
      <c r="H7822">
        <v>169.7</v>
      </c>
      <c r="I7822" t="str" cm="1">
        <f t="array" ref="I7822">IFERROR(
INDEX(Category_Map!$B$3:$B$28,
MATCH(TRIM(SUBSTITUTE(SUBSTITUTE(CLEAN(G7822),CHAR(160),""),CHAR(10),"")),
TRIM(SUBSTITUTE(SUBSTITUTE(Category_Map!$A$3:$A$28,CHAR(160),""),CHAR(10),"")),0)),
"Not Found")</f>
        <v>Health</v>
      </c>
      <c r="J7822" t="str">
        <f t="shared" si="122"/>
        <v>Post-COVID</v>
      </c>
    </row>
    <row r="7823" spans="1:10" x14ac:dyDescent="0.35">
      <c r="A7823" t="s">
        <v>30</v>
      </c>
      <c r="B7823">
        <v>2021</v>
      </c>
      <c r="C7823" t="s">
        <v>39</v>
      </c>
      <c r="D7823">
        <v>162.1</v>
      </c>
      <c r="E7823">
        <v>6</v>
      </c>
      <c r="F7823" s="1">
        <v>44348</v>
      </c>
      <c r="G7823" t="s">
        <v>24</v>
      </c>
      <c r="H7823">
        <v>154.19999999999999</v>
      </c>
      <c r="I7823" t="str" cm="1">
        <f t="array" ref="I7823">IFERROR(
INDEX(Category_Map!$B$3:$B$28,
MATCH(TRIM(SUBSTITUTE(SUBSTITUTE(CLEAN(G7823),CHAR(160),""),CHAR(10),"")),
TRIM(SUBSTITUTE(SUBSTITUTE(Category_Map!$A$3:$A$28,CHAR(160),""),CHAR(10),"")),0)),
"Not Found")</f>
        <v>Transport &amp; Communication</v>
      </c>
      <c r="J7823" t="str">
        <f t="shared" si="122"/>
        <v>Post-COVID</v>
      </c>
    </row>
    <row r="7824" spans="1:10" x14ac:dyDescent="0.35">
      <c r="A7824" t="s">
        <v>30</v>
      </c>
      <c r="B7824">
        <v>2021</v>
      </c>
      <c r="C7824" t="s">
        <v>39</v>
      </c>
      <c r="D7824">
        <v>162.1</v>
      </c>
      <c r="E7824">
        <v>6</v>
      </c>
      <c r="F7824" s="1">
        <v>44348</v>
      </c>
      <c r="G7824" t="s">
        <v>25</v>
      </c>
      <c r="H7824">
        <v>160.4</v>
      </c>
      <c r="I7824" t="str" cm="1">
        <f t="array" ref="I7824">IFERROR(
INDEX(Category_Map!$B$3:$B$28,
MATCH(TRIM(SUBSTITUTE(SUBSTITUTE(CLEAN(G7824),CHAR(160),""),CHAR(10),"")),
TRIM(SUBSTITUTE(SUBSTITUTE(Category_Map!$A$3:$A$28,CHAR(160),""),CHAR(10),"")),0)),
"Not Found")</f>
        <v>Recreation and Personal Care</v>
      </c>
      <c r="J7824" t="str">
        <f t="shared" si="122"/>
        <v>Post-COVID</v>
      </c>
    </row>
    <row r="7825" spans="1:10" x14ac:dyDescent="0.35">
      <c r="A7825" t="s">
        <v>30</v>
      </c>
      <c r="B7825">
        <v>2021</v>
      </c>
      <c r="C7825" t="s">
        <v>39</v>
      </c>
      <c r="D7825">
        <v>162.1</v>
      </c>
      <c r="E7825">
        <v>6</v>
      </c>
      <c r="F7825" s="1">
        <v>44348</v>
      </c>
      <c r="G7825" t="s">
        <v>26</v>
      </c>
      <c r="H7825">
        <v>166.8</v>
      </c>
      <c r="I7825" t="str" cm="1">
        <f t="array" ref="I7825">IFERROR(
INDEX(Category_Map!$B$3:$B$28,
MATCH(TRIM(SUBSTITUTE(SUBSTITUTE(CLEAN(G7825),CHAR(160),""),CHAR(10),"")),
TRIM(SUBSTITUTE(SUBSTITUTE(Category_Map!$A$3:$A$28,CHAR(160),""),CHAR(10),"")),0)),
"Not Found")</f>
        <v>Education</v>
      </c>
      <c r="J7825" t="str">
        <f t="shared" si="122"/>
        <v>Post-COVID</v>
      </c>
    </row>
    <row r="7826" spans="1:10" x14ac:dyDescent="0.35">
      <c r="A7826" t="s">
        <v>30</v>
      </c>
      <c r="B7826">
        <v>2021</v>
      </c>
      <c r="C7826" t="s">
        <v>39</v>
      </c>
      <c r="D7826">
        <v>162.1</v>
      </c>
      <c r="E7826">
        <v>6</v>
      </c>
      <c r="F7826" s="1">
        <v>44348</v>
      </c>
      <c r="G7826" t="s">
        <v>27</v>
      </c>
      <c r="H7826">
        <v>159.4</v>
      </c>
      <c r="I7826" t="str" cm="1">
        <f t="array" ref="I7826">IFERROR(
INDEX(Category_Map!$B$3:$B$28,
MATCH(TRIM(SUBSTITUTE(SUBSTITUTE(CLEAN(G7826),CHAR(160),""),CHAR(10),"")),
TRIM(SUBSTITUTE(SUBSTITUTE(Category_Map!$A$3:$A$28,CHAR(160),""),CHAR(10),"")),0)),
"Not Found")</f>
        <v>Personal care and effects</v>
      </c>
      <c r="J7826" t="str">
        <f t="shared" si="122"/>
        <v>Post-COVID</v>
      </c>
    </row>
    <row r="7827" spans="1:10" x14ac:dyDescent="0.35">
      <c r="A7827" t="s">
        <v>30</v>
      </c>
      <c r="B7827">
        <v>2021</v>
      </c>
      <c r="C7827" t="s">
        <v>39</v>
      </c>
      <c r="D7827">
        <v>162.1</v>
      </c>
      <c r="E7827">
        <v>6</v>
      </c>
      <c r="F7827" s="1">
        <v>44348</v>
      </c>
      <c r="G7827" t="s">
        <v>28</v>
      </c>
      <c r="H7827">
        <v>161.5</v>
      </c>
      <c r="I7827" t="str" cm="1">
        <f t="array" ref="I7827">IFERROR(
INDEX(Category_Map!$B$3:$B$28,
MATCH(TRIM(SUBSTITUTE(SUBSTITUTE(CLEAN(G7827),CHAR(160),""),CHAR(10),"")),
TRIM(SUBSTITUTE(SUBSTITUTE(Category_Map!$A$3:$A$28,CHAR(160),""),CHAR(10),"")),0)),
"Not Found")</f>
        <v>Miscellaneous</v>
      </c>
      <c r="J7827" t="str">
        <f t="shared" si="122"/>
        <v>Post-COVID</v>
      </c>
    </row>
    <row r="7828" spans="1:10" x14ac:dyDescent="0.35">
      <c r="A7828" t="s">
        <v>33</v>
      </c>
      <c r="B7828">
        <v>2021</v>
      </c>
      <c r="C7828" t="s">
        <v>39</v>
      </c>
      <c r="D7828">
        <v>160.4</v>
      </c>
      <c r="E7828">
        <v>6</v>
      </c>
      <c r="F7828" s="1">
        <v>44348</v>
      </c>
      <c r="G7828" t="s">
        <v>3</v>
      </c>
      <c r="H7828">
        <v>149.19999999999999</v>
      </c>
      <c r="I7828" t="str" cm="1">
        <f t="array" ref="I7828">IFERROR(
INDEX(Category_Map!$B$3:$B$28,
MATCH(TRIM(SUBSTITUTE(SUBSTITUTE(CLEAN(G7828),CHAR(160),""),CHAR(10),"")),
TRIM(SUBSTITUTE(SUBSTITUTE(Category_Map!$A$3:$A$28,CHAR(160),""),CHAR(10),"")),0)),
"Not Found")</f>
        <v>Food</v>
      </c>
      <c r="J7828" t="str">
        <f t="shared" si="122"/>
        <v>Post-COVID</v>
      </c>
    </row>
    <row r="7829" spans="1:10" x14ac:dyDescent="0.35">
      <c r="A7829" t="s">
        <v>33</v>
      </c>
      <c r="B7829">
        <v>2021</v>
      </c>
      <c r="C7829" t="s">
        <v>39</v>
      </c>
      <c r="D7829">
        <v>160.4</v>
      </c>
      <c r="E7829">
        <v>6</v>
      </c>
      <c r="F7829" s="1">
        <v>44348</v>
      </c>
      <c r="G7829" t="s">
        <v>4</v>
      </c>
      <c r="H7829">
        <v>205.5</v>
      </c>
      <c r="I7829" t="str" cm="1">
        <f t="array" ref="I7829">IFERROR(
INDEX(Category_Map!$B$3:$B$28,
MATCH(TRIM(SUBSTITUTE(SUBSTITUTE(CLEAN(G7829),CHAR(160),""),CHAR(10),"")),
TRIM(SUBSTITUTE(SUBSTITUTE(Category_Map!$A$3:$A$28,CHAR(160),""),CHAR(10),"")),0)),
"Not Found")</f>
        <v>Food</v>
      </c>
      <c r="J7829" t="str">
        <f t="shared" si="122"/>
        <v>Post-COVID</v>
      </c>
    </row>
    <row r="7830" spans="1:10" x14ac:dyDescent="0.35">
      <c r="A7830" t="s">
        <v>33</v>
      </c>
      <c r="B7830">
        <v>2021</v>
      </c>
      <c r="C7830" t="s">
        <v>39</v>
      </c>
      <c r="D7830">
        <v>160.4</v>
      </c>
      <c r="E7830">
        <v>6</v>
      </c>
      <c r="F7830" s="1">
        <v>44348</v>
      </c>
      <c r="G7830" t="s">
        <v>5</v>
      </c>
      <c r="H7830">
        <v>182.8</v>
      </c>
      <c r="I7830" t="str" cm="1">
        <f t="array" ref="I7830">IFERROR(
INDEX(Category_Map!$B$3:$B$28,
MATCH(TRIM(SUBSTITUTE(SUBSTITUTE(CLEAN(G7830),CHAR(160),""),CHAR(10),"")),
TRIM(SUBSTITUTE(SUBSTITUTE(Category_Map!$A$3:$A$28,CHAR(160),""),CHAR(10),"")),0)),
"Not Found")</f>
        <v>Food</v>
      </c>
      <c r="J7830" t="str">
        <f t="shared" si="122"/>
        <v>Post-COVID</v>
      </c>
    </row>
    <row r="7831" spans="1:10" x14ac:dyDescent="0.35">
      <c r="A7831" t="s">
        <v>33</v>
      </c>
      <c r="B7831">
        <v>2021</v>
      </c>
      <c r="C7831" t="s">
        <v>39</v>
      </c>
      <c r="D7831">
        <v>160.4</v>
      </c>
      <c r="E7831">
        <v>6</v>
      </c>
      <c r="F7831" s="1">
        <v>44348</v>
      </c>
      <c r="G7831" t="s">
        <v>6</v>
      </c>
      <c r="H7831">
        <v>156.5</v>
      </c>
      <c r="I7831" t="str" cm="1">
        <f t="array" ref="I7831">IFERROR(
INDEX(Category_Map!$B$3:$B$28,
MATCH(TRIM(SUBSTITUTE(SUBSTITUTE(CLEAN(G7831),CHAR(160),""),CHAR(10),"")),
TRIM(SUBSTITUTE(SUBSTITUTE(Category_Map!$A$3:$A$28,CHAR(160),""),CHAR(10),"")),0)),
"Not Found")</f>
        <v>Food</v>
      </c>
      <c r="J7831" t="str">
        <f t="shared" si="122"/>
        <v>Post-COVID</v>
      </c>
    </row>
    <row r="7832" spans="1:10" x14ac:dyDescent="0.35">
      <c r="A7832" t="s">
        <v>33</v>
      </c>
      <c r="B7832">
        <v>2021</v>
      </c>
      <c r="C7832" t="s">
        <v>39</v>
      </c>
      <c r="D7832">
        <v>160.4</v>
      </c>
      <c r="E7832">
        <v>6</v>
      </c>
      <c r="F7832" s="1">
        <v>44348</v>
      </c>
      <c r="G7832" t="s">
        <v>7</v>
      </c>
      <c r="H7832">
        <v>172.2</v>
      </c>
      <c r="I7832" t="str" cm="1">
        <f t="array" ref="I7832">IFERROR(
INDEX(Category_Map!$B$3:$B$28,
MATCH(TRIM(SUBSTITUTE(SUBSTITUTE(CLEAN(G7832),CHAR(160),""),CHAR(10),"")),
TRIM(SUBSTITUTE(SUBSTITUTE(Category_Map!$A$3:$A$28,CHAR(160),""),CHAR(10),"")),0)),
"Not Found")</f>
        <v>Food</v>
      </c>
      <c r="J7832" t="str">
        <f t="shared" si="122"/>
        <v>Post-COVID</v>
      </c>
    </row>
    <row r="7833" spans="1:10" x14ac:dyDescent="0.35">
      <c r="A7833" t="s">
        <v>33</v>
      </c>
      <c r="B7833">
        <v>2021</v>
      </c>
      <c r="C7833" t="s">
        <v>39</v>
      </c>
      <c r="D7833">
        <v>160.4</v>
      </c>
      <c r="E7833">
        <v>6</v>
      </c>
      <c r="F7833" s="1">
        <v>44348</v>
      </c>
      <c r="G7833" t="s">
        <v>8</v>
      </c>
      <c r="H7833">
        <v>171.5</v>
      </c>
      <c r="I7833" t="str" cm="1">
        <f t="array" ref="I7833">IFERROR(
INDEX(Category_Map!$B$3:$B$28,
MATCH(TRIM(SUBSTITUTE(SUBSTITUTE(CLEAN(G7833),CHAR(160),""),CHAR(10),"")),
TRIM(SUBSTITUTE(SUBSTITUTE(Category_Map!$A$3:$A$28,CHAR(160),""),CHAR(10),"")),0)),
"Not Found")</f>
        <v>Food</v>
      </c>
      <c r="J7833" t="str">
        <f t="shared" si="122"/>
        <v>Post-COVID</v>
      </c>
    </row>
    <row r="7834" spans="1:10" x14ac:dyDescent="0.35">
      <c r="A7834" t="s">
        <v>33</v>
      </c>
      <c r="B7834">
        <v>2021</v>
      </c>
      <c r="C7834" t="s">
        <v>39</v>
      </c>
      <c r="D7834">
        <v>160.4</v>
      </c>
      <c r="E7834">
        <v>6</v>
      </c>
      <c r="F7834" s="1">
        <v>44348</v>
      </c>
      <c r="G7834" t="s">
        <v>9</v>
      </c>
      <c r="H7834">
        <v>176.2</v>
      </c>
      <c r="I7834" t="str" cm="1">
        <f t="array" ref="I7834">IFERROR(
INDEX(Category_Map!$B$3:$B$28,
MATCH(TRIM(SUBSTITUTE(SUBSTITUTE(CLEAN(G7834),CHAR(160),""),CHAR(10),"")),
TRIM(SUBSTITUTE(SUBSTITUTE(Category_Map!$A$3:$A$28,CHAR(160),""),CHAR(10),"")),0)),
"Not Found")</f>
        <v>Food</v>
      </c>
      <c r="J7834" t="str">
        <f t="shared" si="122"/>
        <v>Post-COVID</v>
      </c>
    </row>
    <row r="7835" spans="1:10" x14ac:dyDescent="0.35">
      <c r="A7835" t="s">
        <v>33</v>
      </c>
      <c r="B7835">
        <v>2021</v>
      </c>
      <c r="C7835" t="s">
        <v>39</v>
      </c>
      <c r="D7835">
        <v>160.4</v>
      </c>
      <c r="E7835">
        <v>6</v>
      </c>
      <c r="F7835" s="1">
        <v>44348</v>
      </c>
      <c r="G7835" t="s">
        <v>10</v>
      </c>
      <c r="H7835">
        <v>166.9</v>
      </c>
      <c r="I7835" t="str" cm="1">
        <f t="array" ref="I7835">IFERROR(
INDEX(Category_Map!$B$3:$B$28,
MATCH(TRIM(SUBSTITUTE(SUBSTITUTE(CLEAN(G7835),CHAR(160),""),CHAR(10),"")),
TRIM(SUBSTITUTE(SUBSTITUTE(Category_Map!$A$3:$A$28,CHAR(160),""),CHAR(10),"")),0)),
"Not Found")</f>
        <v>Food</v>
      </c>
      <c r="J7835" t="str">
        <f t="shared" si="122"/>
        <v>Post-COVID</v>
      </c>
    </row>
    <row r="7836" spans="1:10" x14ac:dyDescent="0.35">
      <c r="A7836" t="s">
        <v>33</v>
      </c>
      <c r="B7836">
        <v>2021</v>
      </c>
      <c r="C7836" t="s">
        <v>39</v>
      </c>
      <c r="D7836">
        <v>160.4</v>
      </c>
      <c r="E7836">
        <v>6</v>
      </c>
      <c r="F7836" s="1">
        <v>44348</v>
      </c>
      <c r="G7836" t="s">
        <v>11</v>
      </c>
      <c r="H7836">
        <v>116.1</v>
      </c>
      <c r="I7836" t="str" cm="1">
        <f t="array" ref="I7836">IFERROR(
INDEX(Category_Map!$B$3:$B$28,
MATCH(TRIM(SUBSTITUTE(SUBSTITUTE(CLEAN(G7836),CHAR(160),""),CHAR(10),"")),
TRIM(SUBSTITUTE(SUBSTITUTE(Category_Map!$A$3:$A$28,CHAR(160),""),CHAR(10),"")),0)),
"Not Found")</f>
        <v>Food</v>
      </c>
      <c r="J7836" t="str">
        <f t="shared" si="122"/>
        <v>Post-COVID</v>
      </c>
    </row>
    <row r="7837" spans="1:10" x14ac:dyDescent="0.35">
      <c r="A7837" t="s">
        <v>33</v>
      </c>
      <c r="B7837">
        <v>2021</v>
      </c>
      <c r="C7837" t="s">
        <v>39</v>
      </c>
      <c r="D7837">
        <v>160.4</v>
      </c>
      <c r="E7837">
        <v>6</v>
      </c>
      <c r="F7837" s="1">
        <v>44348</v>
      </c>
      <c r="G7837" t="s">
        <v>12</v>
      </c>
      <c r="H7837">
        <v>165.5</v>
      </c>
      <c r="I7837" t="str" cm="1">
        <f t="array" ref="I7837">IFERROR(
INDEX(Category_Map!$B$3:$B$28,
MATCH(TRIM(SUBSTITUTE(SUBSTITUTE(CLEAN(G7837),CHAR(160),""),CHAR(10),"")),
TRIM(SUBSTITUTE(SUBSTITUTE(Category_Map!$A$3:$A$28,CHAR(160),""),CHAR(10),"")),0)),
"Not Found")</f>
        <v>Food</v>
      </c>
      <c r="J7837" t="str">
        <f t="shared" si="122"/>
        <v>Post-COVID</v>
      </c>
    </row>
    <row r="7838" spans="1:10" x14ac:dyDescent="0.35">
      <c r="A7838" t="s">
        <v>33</v>
      </c>
      <c r="B7838">
        <v>2021</v>
      </c>
      <c r="C7838" t="s">
        <v>39</v>
      </c>
      <c r="D7838">
        <v>160.4</v>
      </c>
      <c r="E7838">
        <v>6</v>
      </c>
      <c r="F7838" s="1">
        <v>44348</v>
      </c>
      <c r="G7838" t="s">
        <v>13</v>
      </c>
      <c r="H7838">
        <v>152.30000000000001</v>
      </c>
      <c r="I7838" t="str" cm="1">
        <f t="array" ref="I7838">IFERROR(
INDEX(Category_Map!$B$3:$B$28,
MATCH(TRIM(SUBSTITUTE(SUBSTITUTE(CLEAN(G7838),CHAR(160),""),CHAR(10),"")),
TRIM(SUBSTITUTE(SUBSTITUTE(Category_Map!$A$3:$A$28,CHAR(160),""),CHAR(10),"")),0)),
"Not Found")</f>
        <v>Food and beverages</v>
      </c>
      <c r="J7838" t="str">
        <f t="shared" si="122"/>
        <v>Post-COVID</v>
      </c>
    </row>
    <row r="7839" spans="1:10" x14ac:dyDescent="0.35">
      <c r="A7839" t="s">
        <v>33</v>
      </c>
      <c r="B7839">
        <v>2021</v>
      </c>
      <c r="C7839" t="s">
        <v>39</v>
      </c>
      <c r="D7839">
        <v>160.4</v>
      </c>
      <c r="E7839">
        <v>6</v>
      </c>
      <c r="F7839" s="1">
        <v>44348</v>
      </c>
      <c r="G7839" t="s">
        <v>14</v>
      </c>
      <c r="H7839">
        <v>173.3</v>
      </c>
      <c r="I7839" t="str" cm="1">
        <f t="array" ref="I7839">IFERROR(
INDEX(Category_Map!$B$3:$B$28,
MATCH(TRIM(SUBSTITUTE(SUBSTITUTE(CLEAN(G7839),CHAR(160),""),CHAR(10),"")),
TRIM(SUBSTITUTE(SUBSTITUTE(Category_Map!$A$3:$A$28,CHAR(160),""),CHAR(10),"")),0)),
"Not Found")</f>
        <v>Food and beverages</v>
      </c>
      <c r="J7839" t="str">
        <f t="shared" si="122"/>
        <v>Post-COVID</v>
      </c>
    </row>
    <row r="7840" spans="1:10" x14ac:dyDescent="0.35">
      <c r="A7840" t="s">
        <v>33</v>
      </c>
      <c r="B7840">
        <v>2021</v>
      </c>
      <c r="C7840" t="s">
        <v>39</v>
      </c>
      <c r="D7840">
        <v>160.4</v>
      </c>
      <c r="E7840">
        <v>6</v>
      </c>
      <c r="F7840" s="1">
        <v>44348</v>
      </c>
      <c r="G7840" t="s">
        <v>15</v>
      </c>
      <c r="H7840">
        <v>166.2</v>
      </c>
      <c r="I7840" t="str" cm="1">
        <f t="array" ref="I7840">IFERROR(
INDEX(Category_Map!$B$3:$B$28,
MATCH(TRIM(SUBSTITUTE(SUBSTITUTE(CLEAN(G7840),CHAR(160),""),CHAR(10),"")),
TRIM(SUBSTITUTE(SUBSTITUTE(Category_Map!$A$3:$A$28,CHAR(160),""),CHAR(10),"")),0)),
"Not Found")</f>
        <v>Food and beverages</v>
      </c>
      <c r="J7840" t="str">
        <f t="shared" si="122"/>
        <v>Post-COVID</v>
      </c>
    </row>
    <row r="7841" spans="1:10" x14ac:dyDescent="0.35">
      <c r="A7841" t="s">
        <v>33</v>
      </c>
      <c r="B7841">
        <v>2021</v>
      </c>
      <c r="C7841" t="s">
        <v>39</v>
      </c>
      <c r="D7841">
        <v>160.4</v>
      </c>
      <c r="E7841">
        <v>6</v>
      </c>
      <c r="F7841" s="1">
        <v>44348</v>
      </c>
      <c r="G7841" t="s">
        <v>16</v>
      </c>
      <c r="H7841">
        <v>195.6</v>
      </c>
      <c r="I7841" t="str" cm="1">
        <f t="array" ref="I7841">IFERROR(
INDEX(Category_Map!$B$3:$B$28,
MATCH(TRIM(SUBSTITUTE(SUBSTITUTE(CLEAN(G7841),CHAR(160),""),CHAR(10),"")),
TRIM(SUBSTITUTE(SUBSTITUTE(Category_Map!$A$3:$A$28,CHAR(160),""),CHAR(10),"")),0)),
"Not Found")</f>
        <v>Miscellaneous</v>
      </c>
      <c r="J7841" t="str">
        <f t="shared" si="122"/>
        <v>Post-COVID</v>
      </c>
    </row>
    <row r="7842" spans="1:10" x14ac:dyDescent="0.35">
      <c r="A7842" t="s">
        <v>33</v>
      </c>
      <c r="B7842">
        <v>2021</v>
      </c>
      <c r="C7842" t="s">
        <v>39</v>
      </c>
      <c r="D7842">
        <v>160.4</v>
      </c>
      <c r="E7842">
        <v>6</v>
      </c>
      <c r="F7842" s="1">
        <v>44348</v>
      </c>
      <c r="G7842" t="s">
        <v>17</v>
      </c>
      <c r="H7842">
        <v>157.30000000000001</v>
      </c>
      <c r="I7842" t="str" cm="1">
        <f t="array" ref="I7842">IFERROR(
INDEX(Category_Map!$B$3:$B$28,
MATCH(TRIM(SUBSTITUTE(SUBSTITUTE(CLEAN(G7842),CHAR(160),""),CHAR(10),"")),
TRIM(SUBSTITUTE(SUBSTITUTE(Category_Map!$A$3:$A$28,CHAR(160),""),CHAR(10),"")),0)),
"Not Found")</f>
        <v>Clothing and Footwear</v>
      </c>
      <c r="J7842" t="str">
        <f t="shared" si="122"/>
        <v>Post-COVID</v>
      </c>
    </row>
    <row r="7843" spans="1:10" x14ac:dyDescent="0.35">
      <c r="A7843" t="s">
        <v>33</v>
      </c>
      <c r="B7843">
        <v>2021</v>
      </c>
      <c r="C7843" t="s">
        <v>39</v>
      </c>
      <c r="D7843">
        <v>160.4</v>
      </c>
      <c r="E7843">
        <v>6</v>
      </c>
      <c r="F7843" s="1">
        <v>44348</v>
      </c>
      <c r="G7843" t="s">
        <v>18</v>
      </c>
      <c r="H7843">
        <v>140.5</v>
      </c>
      <c r="I7843" t="str" cm="1">
        <f t="array" ref="I7843">IFERROR(
INDEX(Category_Map!$B$3:$B$28,
MATCH(TRIM(SUBSTITUTE(SUBSTITUTE(CLEAN(G7843),CHAR(160),""),CHAR(10),"")),
TRIM(SUBSTITUTE(SUBSTITUTE(Category_Map!$A$3:$A$28,CHAR(160),""),CHAR(10),"")),0)),
"Not Found")</f>
        <v>Clothing and Footwear</v>
      </c>
      <c r="J7843" t="str">
        <f t="shared" si="122"/>
        <v>Post-COVID</v>
      </c>
    </row>
    <row r="7844" spans="1:10" x14ac:dyDescent="0.35">
      <c r="A7844" t="s">
        <v>33</v>
      </c>
      <c r="B7844">
        <v>2021</v>
      </c>
      <c r="C7844" t="s">
        <v>39</v>
      </c>
      <c r="D7844">
        <v>160.4</v>
      </c>
      <c r="E7844">
        <v>6</v>
      </c>
      <c r="F7844" s="1">
        <v>44348</v>
      </c>
      <c r="G7844" t="s">
        <v>19</v>
      </c>
      <c r="H7844">
        <v>154.80000000000001</v>
      </c>
      <c r="I7844" t="str" cm="1">
        <f t="array" ref="I7844">IFERROR(
INDEX(Category_Map!$B$3:$B$28,
MATCH(TRIM(SUBSTITUTE(SUBSTITUTE(CLEAN(G7844),CHAR(160),""),CHAR(10),"")),
TRIM(SUBSTITUTE(SUBSTITUTE(Category_Map!$A$3:$A$28,CHAR(160),""),CHAR(10),"")),0)),
"Not Found")</f>
        <v>Clothing and Footwear</v>
      </c>
      <c r="J7844" t="str">
        <f t="shared" si="122"/>
        <v>Post-COVID</v>
      </c>
    </row>
    <row r="7845" spans="1:10" x14ac:dyDescent="0.35">
      <c r="A7845" t="s">
        <v>33</v>
      </c>
      <c r="B7845">
        <v>2021</v>
      </c>
      <c r="C7845" t="s">
        <v>39</v>
      </c>
      <c r="D7845">
        <v>160.4</v>
      </c>
      <c r="E7845">
        <v>6</v>
      </c>
      <c r="F7845" s="1">
        <v>44348</v>
      </c>
      <c r="G7845" t="s">
        <v>20</v>
      </c>
      <c r="H7845">
        <v>160.5</v>
      </c>
      <c r="I7845" t="str" cm="1">
        <f t="array" ref="I7845">IFERROR(
INDEX(Category_Map!$B$3:$B$28,
MATCH(TRIM(SUBSTITUTE(SUBSTITUTE(CLEAN(G7845),CHAR(160),""),CHAR(10),"")),
TRIM(SUBSTITUTE(SUBSTITUTE(Category_Map!$A$3:$A$28,CHAR(160),""),CHAR(10),"")),0)),
"Not Found")</f>
        <v>Housing and Utilities</v>
      </c>
      <c r="J7845" t="str">
        <f t="shared" si="122"/>
        <v>Post-COVID</v>
      </c>
    </row>
    <row r="7846" spans="1:10" x14ac:dyDescent="0.35">
      <c r="A7846" t="s">
        <v>33</v>
      </c>
      <c r="B7846">
        <v>2021</v>
      </c>
      <c r="C7846" t="s">
        <v>39</v>
      </c>
      <c r="D7846">
        <v>160.4</v>
      </c>
      <c r="E7846">
        <v>6</v>
      </c>
      <c r="F7846" s="1">
        <v>44348</v>
      </c>
      <c r="G7846" t="s">
        <v>21</v>
      </c>
      <c r="H7846">
        <v>156.1</v>
      </c>
      <c r="I7846" t="str" cm="1">
        <f t="array" ref="I7846">IFERROR(
INDEX(Category_Map!$B$3:$B$28,
MATCH(TRIM(SUBSTITUTE(SUBSTITUTE(CLEAN(G7846),CHAR(160),""),CHAR(10),"")),
TRIM(SUBSTITUTE(SUBSTITUTE(Category_Map!$A$3:$A$28,CHAR(160),""),CHAR(10),"")),0)),
"Not Found")</f>
        <v>Fuel and Energy</v>
      </c>
      <c r="J7846" t="str">
        <f t="shared" si="122"/>
        <v>Post-COVID</v>
      </c>
    </row>
    <row r="7847" spans="1:10" x14ac:dyDescent="0.35">
      <c r="A7847" t="s">
        <v>33</v>
      </c>
      <c r="B7847">
        <v>2021</v>
      </c>
      <c r="C7847" t="s">
        <v>39</v>
      </c>
      <c r="D7847">
        <v>160.4</v>
      </c>
      <c r="E7847">
        <v>6</v>
      </c>
      <c r="F7847" s="1">
        <v>44348</v>
      </c>
      <c r="G7847" t="s">
        <v>22</v>
      </c>
      <c r="H7847">
        <v>149.80000000000001</v>
      </c>
      <c r="I7847" t="str" cm="1">
        <f t="array" ref="I7847">IFERROR(
INDEX(Category_Map!$B$3:$B$28,
MATCH(TRIM(SUBSTITUTE(SUBSTITUTE(CLEAN(G7847),CHAR(160),""),CHAR(10),"")),
TRIM(SUBSTITUTE(SUBSTITUTE(Category_Map!$A$3:$A$28,CHAR(160),""),CHAR(10),"")),0)),
"Not Found")</f>
        <v>Household goods and services</v>
      </c>
      <c r="J7847" t="str">
        <f t="shared" si="122"/>
        <v>Post-COVID</v>
      </c>
    </row>
    <row r="7848" spans="1:10" x14ac:dyDescent="0.35">
      <c r="A7848" t="s">
        <v>33</v>
      </c>
      <c r="B7848">
        <v>2021</v>
      </c>
      <c r="C7848" t="s">
        <v>39</v>
      </c>
      <c r="D7848">
        <v>160.4</v>
      </c>
      <c r="E7848">
        <v>6</v>
      </c>
      <c r="F7848" s="1">
        <v>44348</v>
      </c>
      <c r="G7848" t="s">
        <v>23</v>
      </c>
      <c r="H7848">
        <v>160.80000000000001</v>
      </c>
      <c r="I7848" t="str" cm="1">
        <f t="array" ref="I7848">IFERROR(
INDEX(Category_Map!$B$3:$B$28,
MATCH(TRIM(SUBSTITUTE(SUBSTITUTE(CLEAN(G7848),CHAR(160),""),CHAR(10),"")),
TRIM(SUBSTITUTE(SUBSTITUTE(Category_Map!$A$3:$A$28,CHAR(160),""),CHAR(10),"")),0)),
"Not Found")</f>
        <v>Health</v>
      </c>
      <c r="J7848" t="str">
        <f t="shared" si="122"/>
        <v>Post-COVID</v>
      </c>
    </row>
    <row r="7849" spans="1:10" x14ac:dyDescent="0.35">
      <c r="A7849" t="s">
        <v>33</v>
      </c>
      <c r="B7849">
        <v>2021</v>
      </c>
      <c r="C7849" t="s">
        <v>39</v>
      </c>
      <c r="D7849">
        <v>160.4</v>
      </c>
      <c r="E7849">
        <v>6</v>
      </c>
      <c r="F7849" s="1">
        <v>44348</v>
      </c>
      <c r="G7849" t="s">
        <v>24</v>
      </c>
      <c r="H7849">
        <v>147.5</v>
      </c>
      <c r="I7849" t="str" cm="1">
        <f t="array" ref="I7849">IFERROR(
INDEX(Category_Map!$B$3:$B$28,
MATCH(TRIM(SUBSTITUTE(SUBSTITUTE(CLEAN(G7849),CHAR(160),""),CHAR(10),"")),
TRIM(SUBSTITUTE(SUBSTITUTE(Category_Map!$A$3:$A$28,CHAR(160),""),CHAR(10),"")),0)),
"Not Found")</f>
        <v>Transport &amp; Communication</v>
      </c>
      <c r="J7849" t="str">
        <f t="shared" si="122"/>
        <v>Post-COVID</v>
      </c>
    </row>
    <row r="7850" spans="1:10" x14ac:dyDescent="0.35">
      <c r="A7850" t="s">
        <v>33</v>
      </c>
      <c r="B7850">
        <v>2021</v>
      </c>
      <c r="C7850" t="s">
        <v>39</v>
      </c>
      <c r="D7850">
        <v>160.4</v>
      </c>
      <c r="E7850">
        <v>6</v>
      </c>
      <c r="F7850" s="1">
        <v>44348</v>
      </c>
      <c r="G7850" t="s">
        <v>25</v>
      </c>
      <c r="H7850">
        <v>150.69999999999999</v>
      </c>
      <c r="I7850" t="str" cm="1">
        <f t="array" ref="I7850">IFERROR(
INDEX(Category_Map!$B$3:$B$28,
MATCH(TRIM(SUBSTITUTE(SUBSTITUTE(CLEAN(G7850),CHAR(160),""),CHAR(10),"")),
TRIM(SUBSTITUTE(SUBSTITUTE(Category_Map!$A$3:$A$28,CHAR(160),""),CHAR(10),"")),0)),
"Not Found")</f>
        <v>Recreation and Personal Care</v>
      </c>
      <c r="J7850" t="str">
        <f t="shared" si="122"/>
        <v>Post-COVID</v>
      </c>
    </row>
    <row r="7851" spans="1:10" x14ac:dyDescent="0.35">
      <c r="A7851" t="s">
        <v>33</v>
      </c>
      <c r="B7851">
        <v>2021</v>
      </c>
      <c r="C7851" t="s">
        <v>39</v>
      </c>
      <c r="D7851">
        <v>160.4</v>
      </c>
      <c r="E7851">
        <v>6</v>
      </c>
      <c r="F7851" s="1">
        <v>44348</v>
      </c>
      <c r="G7851" t="s">
        <v>26</v>
      </c>
      <c r="H7851">
        <v>158.1</v>
      </c>
      <c r="I7851" t="str" cm="1">
        <f t="array" ref="I7851">IFERROR(
INDEX(Category_Map!$B$3:$B$28,
MATCH(TRIM(SUBSTITUTE(SUBSTITUTE(CLEAN(G7851),CHAR(160),""),CHAR(10),"")),
TRIM(SUBSTITUTE(SUBSTITUTE(Category_Map!$A$3:$A$28,CHAR(160),""),CHAR(10),"")),0)),
"Not Found")</f>
        <v>Education</v>
      </c>
      <c r="J7851" t="str">
        <f t="shared" si="122"/>
        <v>Post-COVID</v>
      </c>
    </row>
    <row r="7852" spans="1:10" x14ac:dyDescent="0.35">
      <c r="A7852" t="s">
        <v>33</v>
      </c>
      <c r="B7852">
        <v>2021</v>
      </c>
      <c r="C7852" t="s">
        <v>39</v>
      </c>
      <c r="D7852">
        <v>160.4</v>
      </c>
      <c r="E7852">
        <v>6</v>
      </c>
      <c r="F7852" s="1">
        <v>44348</v>
      </c>
      <c r="G7852" t="s">
        <v>27</v>
      </c>
      <c r="H7852">
        <v>158</v>
      </c>
      <c r="I7852" t="str" cm="1">
        <f t="array" ref="I7852">IFERROR(
INDEX(Category_Map!$B$3:$B$28,
MATCH(TRIM(SUBSTITUTE(SUBSTITUTE(CLEAN(G7852),CHAR(160),""),CHAR(10),"")),
TRIM(SUBSTITUTE(SUBSTITUTE(Category_Map!$A$3:$A$28,CHAR(160),""),CHAR(10),"")),0)),
"Not Found")</f>
        <v>Personal care and effects</v>
      </c>
      <c r="J7852" t="str">
        <f t="shared" si="122"/>
        <v>Post-COVID</v>
      </c>
    </row>
    <row r="7853" spans="1:10" x14ac:dyDescent="0.35">
      <c r="A7853" t="s">
        <v>33</v>
      </c>
      <c r="B7853">
        <v>2021</v>
      </c>
      <c r="C7853" t="s">
        <v>39</v>
      </c>
      <c r="D7853">
        <v>160.4</v>
      </c>
      <c r="E7853">
        <v>6</v>
      </c>
      <c r="F7853" s="1">
        <v>44348</v>
      </c>
      <c r="G7853" t="s">
        <v>28</v>
      </c>
      <c r="H7853">
        <v>153.4</v>
      </c>
      <c r="I7853" t="str" cm="1">
        <f t="array" ref="I7853">IFERROR(
INDEX(Category_Map!$B$3:$B$28,
MATCH(TRIM(SUBSTITUTE(SUBSTITUTE(CLEAN(G7853),CHAR(160),""),CHAR(10),"")),
TRIM(SUBSTITUTE(SUBSTITUTE(Category_Map!$A$3:$A$28,CHAR(160),""),CHAR(10),"")),0)),
"Not Found")</f>
        <v>Miscellaneous</v>
      </c>
      <c r="J7853" t="str">
        <f t="shared" si="122"/>
        <v>Post-COVID</v>
      </c>
    </row>
    <row r="7854" spans="1:10" x14ac:dyDescent="0.35">
      <c r="A7854" t="s">
        <v>34</v>
      </c>
      <c r="B7854">
        <v>2021</v>
      </c>
      <c r="C7854" t="s">
        <v>39</v>
      </c>
      <c r="D7854">
        <v>161.30000000000001</v>
      </c>
      <c r="E7854">
        <v>6</v>
      </c>
      <c r="F7854" s="1">
        <v>44348</v>
      </c>
      <c r="G7854" t="s">
        <v>3</v>
      </c>
      <c r="H7854">
        <v>146.69999999999999</v>
      </c>
      <c r="I7854" t="str" cm="1">
        <f t="array" ref="I7854">IFERROR(
INDEX(Category_Map!$B$3:$B$28,
MATCH(TRIM(SUBSTITUTE(SUBSTITUTE(CLEAN(G7854),CHAR(160),""),CHAR(10),"")),
TRIM(SUBSTITUTE(SUBSTITUTE(Category_Map!$A$3:$A$28,CHAR(160),""),CHAR(10),"")),0)),
"Not Found")</f>
        <v>Food</v>
      </c>
      <c r="J7854" t="str">
        <f t="shared" si="122"/>
        <v>Post-COVID</v>
      </c>
    </row>
    <row r="7855" spans="1:10" x14ac:dyDescent="0.35">
      <c r="A7855" t="s">
        <v>34</v>
      </c>
      <c r="B7855">
        <v>2021</v>
      </c>
      <c r="C7855" t="s">
        <v>39</v>
      </c>
      <c r="D7855">
        <v>161.30000000000001</v>
      </c>
      <c r="E7855">
        <v>6</v>
      </c>
      <c r="F7855" s="1">
        <v>44348</v>
      </c>
      <c r="G7855" t="s">
        <v>4</v>
      </c>
      <c r="H7855">
        <v>202</v>
      </c>
      <c r="I7855" t="str" cm="1">
        <f t="array" ref="I7855">IFERROR(
INDEX(Category_Map!$B$3:$B$28,
MATCH(TRIM(SUBSTITUTE(SUBSTITUTE(CLEAN(G7855),CHAR(160),""),CHAR(10),"")),
TRIM(SUBSTITUTE(SUBSTITUTE(Category_Map!$A$3:$A$28,CHAR(160),""),CHAR(10),"")),0)),
"Not Found")</f>
        <v>Food</v>
      </c>
      <c r="J7855" t="str">
        <f t="shared" si="122"/>
        <v>Post-COVID</v>
      </c>
    </row>
    <row r="7856" spans="1:10" x14ac:dyDescent="0.35">
      <c r="A7856" t="s">
        <v>34</v>
      </c>
      <c r="B7856">
        <v>2021</v>
      </c>
      <c r="C7856" t="s">
        <v>39</v>
      </c>
      <c r="D7856">
        <v>161.30000000000001</v>
      </c>
      <c r="E7856">
        <v>6</v>
      </c>
      <c r="F7856" s="1">
        <v>44348</v>
      </c>
      <c r="G7856" t="s">
        <v>5</v>
      </c>
      <c r="H7856">
        <v>180.7</v>
      </c>
      <c r="I7856" t="str" cm="1">
        <f t="array" ref="I7856">IFERROR(
INDEX(Category_Map!$B$3:$B$28,
MATCH(TRIM(SUBSTITUTE(SUBSTITUTE(CLEAN(G7856),CHAR(160),""),CHAR(10),"")),
TRIM(SUBSTITUTE(SUBSTITUTE(Category_Map!$A$3:$A$28,CHAR(160),""),CHAR(10),"")),0)),
"Not Found")</f>
        <v>Food</v>
      </c>
      <c r="J7856" t="str">
        <f t="shared" si="122"/>
        <v>Post-COVID</v>
      </c>
    </row>
    <row r="7857" spans="1:10" x14ac:dyDescent="0.35">
      <c r="A7857" t="s">
        <v>34</v>
      </c>
      <c r="B7857">
        <v>2021</v>
      </c>
      <c r="C7857" t="s">
        <v>39</v>
      </c>
      <c r="D7857">
        <v>161.30000000000001</v>
      </c>
      <c r="E7857">
        <v>6</v>
      </c>
      <c r="F7857" s="1">
        <v>44348</v>
      </c>
      <c r="G7857" t="s">
        <v>6</v>
      </c>
      <c r="H7857">
        <v>156.19999999999999</v>
      </c>
      <c r="I7857" t="str" cm="1">
        <f t="array" ref="I7857">IFERROR(
INDEX(Category_Map!$B$3:$B$28,
MATCH(TRIM(SUBSTITUTE(SUBSTITUTE(CLEAN(G7857),CHAR(160),""),CHAR(10),"")),
TRIM(SUBSTITUTE(SUBSTITUTE(Category_Map!$A$3:$A$28,CHAR(160),""),CHAR(10),"")),0)),
"Not Found")</f>
        <v>Food</v>
      </c>
      <c r="J7857" t="str">
        <f t="shared" si="122"/>
        <v>Post-COVID</v>
      </c>
    </row>
    <row r="7858" spans="1:10" x14ac:dyDescent="0.35">
      <c r="A7858" t="s">
        <v>34</v>
      </c>
      <c r="B7858">
        <v>2021</v>
      </c>
      <c r="C7858" t="s">
        <v>39</v>
      </c>
      <c r="D7858">
        <v>161.30000000000001</v>
      </c>
      <c r="E7858">
        <v>6</v>
      </c>
      <c r="F7858" s="1">
        <v>44348</v>
      </c>
      <c r="G7858" t="s">
        <v>7</v>
      </c>
      <c r="H7858">
        <v>183.7</v>
      </c>
      <c r="I7858" t="str" cm="1">
        <f t="array" ref="I7858">IFERROR(
INDEX(Category_Map!$B$3:$B$28,
MATCH(TRIM(SUBSTITUTE(SUBSTITUTE(CLEAN(G7858),CHAR(160),""),CHAR(10),"")),
TRIM(SUBSTITUTE(SUBSTITUTE(Category_Map!$A$3:$A$28,CHAR(160),""),CHAR(10),"")),0)),
"Not Found")</f>
        <v>Food</v>
      </c>
      <c r="J7858" t="str">
        <f t="shared" si="122"/>
        <v>Post-COVID</v>
      </c>
    </row>
    <row r="7859" spans="1:10" x14ac:dyDescent="0.35">
      <c r="A7859" t="s">
        <v>34</v>
      </c>
      <c r="B7859">
        <v>2021</v>
      </c>
      <c r="C7859" t="s">
        <v>39</v>
      </c>
      <c r="D7859">
        <v>161.30000000000001</v>
      </c>
      <c r="E7859">
        <v>6</v>
      </c>
      <c r="F7859" s="1">
        <v>44348</v>
      </c>
      <c r="G7859" t="s">
        <v>8</v>
      </c>
      <c r="H7859">
        <v>164.6</v>
      </c>
      <c r="I7859" t="str" cm="1">
        <f t="array" ref="I7859">IFERROR(
INDEX(Category_Map!$B$3:$B$28,
MATCH(TRIM(SUBSTITUTE(SUBSTITUTE(CLEAN(G7859),CHAR(160),""),CHAR(10),"")),
TRIM(SUBSTITUTE(SUBSTITUTE(Category_Map!$A$3:$A$28,CHAR(160),""),CHAR(10),"")),0)),
"Not Found")</f>
        <v>Food</v>
      </c>
      <c r="J7859" t="str">
        <f t="shared" si="122"/>
        <v>Post-COVID</v>
      </c>
    </row>
    <row r="7860" spans="1:10" x14ac:dyDescent="0.35">
      <c r="A7860" t="s">
        <v>34</v>
      </c>
      <c r="B7860">
        <v>2021</v>
      </c>
      <c r="C7860" t="s">
        <v>39</v>
      </c>
      <c r="D7860">
        <v>161.30000000000001</v>
      </c>
      <c r="E7860">
        <v>6</v>
      </c>
      <c r="F7860" s="1">
        <v>44348</v>
      </c>
      <c r="G7860" t="s">
        <v>9</v>
      </c>
      <c r="H7860">
        <v>155.4</v>
      </c>
      <c r="I7860" t="str" cm="1">
        <f t="array" ref="I7860">IFERROR(
INDEX(Category_Map!$B$3:$B$28,
MATCH(TRIM(SUBSTITUTE(SUBSTITUTE(CLEAN(G7860),CHAR(160),""),CHAR(10),"")),
TRIM(SUBSTITUTE(SUBSTITUTE(Category_Map!$A$3:$A$28,CHAR(160),""),CHAR(10),"")),0)),
"Not Found")</f>
        <v>Food</v>
      </c>
      <c r="J7860" t="str">
        <f t="shared" si="122"/>
        <v>Post-COVID</v>
      </c>
    </row>
    <row r="7861" spans="1:10" x14ac:dyDescent="0.35">
      <c r="A7861" t="s">
        <v>34</v>
      </c>
      <c r="B7861">
        <v>2021</v>
      </c>
      <c r="C7861" t="s">
        <v>39</v>
      </c>
      <c r="D7861">
        <v>161.30000000000001</v>
      </c>
      <c r="E7861">
        <v>6</v>
      </c>
      <c r="F7861" s="1">
        <v>44348</v>
      </c>
      <c r="G7861" t="s">
        <v>10</v>
      </c>
      <c r="H7861">
        <v>166</v>
      </c>
      <c r="I7861" t="str" cm="1">
        <f t="array" ref="I7861">IFERROR(
INDEX(Category_Map!$B$3:$B$28,
MATCH(TRIM(SUBSTITUTE(SUBSTITUTE(CLEAN(G7861),CHAR(160),""),CHAR(10),"")),
TRIM(SUBSTITUTE(SUBSTITUTE(Category_Map!$A$3:$A$28,CHAR(160),""),CHAR(10),"")),0)),
"Not Found")</f>
        <v>Food</v>
      </c>
      <c r="J7861" t="str">
        <f t="shared" si="122"/>
        <v>Post-COVID</v>
      </c>
    </row>
    <row r="7862" spans="1:10" x14ac:dyDescent="0.35">
      <c r="A7862" t="s">
        <v>34</v>
      </c>
      <c r="B7862">
        <v>2021</v>
      </c>
      <c r="C7862" t="s">
        <v>39</v>
      </c>
      <c r="D7862">
        <v>161.30000000000001</v>
      </c>
      <c r="E7862">
        <v>6</v>
      </c>
      <c r="F7862" s="1">
        <v>44348</v>
      </c>
      <c r="G7862" t="s">
        <v>11</v>
      </c>
      <c r="H7862">
        <v>115.1</v>
      </c>
      <c r="I7862" t="str" cm="1">
        <f t="array" ref="I7862">IFERROR(
INDEX(Category_Map!$B$3:$B$28,
MATCH(TRIM(SUBSTITUTE(SUBSTITUTE(CLEAN(G7862),CHAR(160),""),CHAR(10),"")),
TRIM(SUBSTITUTE(SUBSTITUTE(Category_Map!$A$3:$A$28,CHAR(160),""),CHAR(10),"")),0)),
"Not Found")</f>
        <v>Food</v>
      </c>
      <c r="J7862" t="str">
        <f t="shared" si="122"/>
        <v>Post-COVID</v>
      </c>
    </row>
    <row r="7863" spans="1:10" x14ac:dyDescent="0.35">
      <c r="A7863" t="s">
        <v>34</v>
      </c>
      <c r="B7863">
        <v>2021</v>
      </c>
      <c r="C7863" t="s">
        <v>39</v>
      </c>
      <c r="D7863">
        <v>161.30000000000001</v>
      </c>
      <c r="E7863">
        <v>6</v>
      </c>
      <c r="F7863" s="1">
        <v>44348</v>
      </c>
      <c r="G7863" t="s">
        <v>12</v>
      </c>
      <c r="H7863">
        <v>168.5</v>
      </c>
      <c r="I7863" t="str" cm="1">
        <f t="array" ref="I7863">IFERROR(
INDEX(Category_Map!$B$3:$B$28,
MATCH(TRIM(SUBSTITUTE(SUBSTITUTE(CLEAN(G7863),CHAR(160),""),CHAR(10),"")),
TRIM(SUBSTITUTE(SUBSTITUTE(Category_Map!$A$3:$A$28,CHAR(160),""),CHAR(10),"")),0)),
"Not Found")</f>
        <v>Food</v>
      </c>
      <c r="J7863" t="str">
        <f t="shared" si="122"/>
        <v>Post-COVID</v>
      </c>
    </row>
    <row r="7864" spans="1:10" x14ac:dyDescent="0.35">
      <c r="A7864" t="s">
        <v>34</v>
      </c>
      <c r="B7864">
        <v>2021</v>
      </c>
      <c r="C7864" t="s">
        <v>39</v>
      </c>
      <c r="D7864">
        <v>161.30000000000001</v>
      </c>
      <c r="E7864">
        <v>6</v>
      </c>
      <c r="F7864" s="1">
        <v>44348</v>
      </c>
      <c r="G7864" t="s">
        <v>13</v>
      </c>
      <c r="H7864">
        <v>160</v>
      </c>
      <c r="I7864" t="str" cm="1">
        <f t="array" ref="I7864">IFERROR(
INDEX(Category_Map!$B$3:$B$28,
MATCH(TRIM(SUBSTITUTE(SUBSTITUTE(CLEAN(G7864),CHAR(160),""),CHAR(10),"")),
TRIM(SUBSTITUTE(SUBSTITUTE(Category_Map!$A$3:$A$28,CHAR(160),""),CHAR(10),"")),0)),
"Not Found")</f>
        <v>Food and beverages</v>
      </c>
      <c r="J7864" t="str">
        <f t="shared" si="122"/>
        <v>Post-COVID</v>
      </c>
    </row>
    <row r="7865" spans="1:10" x14ac:dyDescent="0.35">
      <c r="A7865" t="s">
        <v>34</v>
      </c>
      <c r="B7865">
        <v>2021</v>
      </c>
      <c r="C7865" t="s">
        <v>39</v>
      </c>
      <c r="D7865">
        <v>161.30000000000001</v>
      </c>
      <c r="E7865">
        <v>6</v>
      </c>
      <c r="F7865" s="1">
        <v>44348</v>
      </c>
      <c r="G7865" t="s">
        <v>14</v>
      </c>
      <c r="H7865">
        <v>172.4</v>
      </c>
      <c r="I7865" t="str" cm="1">
        <f t="array" ref="I7865">IFERROR(
INDEX(Category_Map!$B$3:$B$28,
MATCH(TRIM(SUBSTITUTE(SUBSTITUTE(CLEAN(G7865),CHAR(160),""),CHAR(10),"")),
TRIM(SUBSTITUTE(SUBSTITUTE(Category_Map!$A$3:$A$28,CHAR(160),""),CHAR(10),"")),0)),
"Not Found")</f>
        <v>Food and beverages</v>
      </c>
      <c r="J7865" t="str">
        <f t="shared" si="122"/>
        <v>Post-COVID</v>
      </c>
    </row>
    <row r="7866" spans="1:10" x14ac:dyDescent="0.35">
      <c r="A7866" t="s">
        <v>34</v>
      </c>
      <c r="B7866">
        <v>2021</v>
      </c>
      <c r="C7866" t="s">
        <v>39</v>
      </c>
      <c r="D7866">
        <v>161.30000000000001</v>
      </c>
      <c r="E7866">
        <v>6</v>
      </c>
      <c r="F7866" s="1">
        <v>44348</v>
      </c>
      <c r="G7866" t="s">
        <v>15</v>
      </c>
      <c r="H7866">
        <v>162.6</v>
      </c>
      <c r="I7866" t="str" cm="1">
        <f t="array" ref="I7866">IFERROR(
INDEX(Category_Map!$B$3:$B$28,
MATCH(TRIM(SUBSTITUTE(SUBSTITUTE(CLEAN(G7866),CHAR(160),""),CHAR(10),"")),
TRIM(SUBSTITUTE(SUBSTITUTE(Category_Map!$A$3:$A$28,CHAR(160),""),CHAR(10),"")),0)),
"Not Found")</f>
        <v>Food and beverages</v>
      </c>
      <c r="J7866" t="str">
        <f t="shared" si="122"/>
        <v>Post-COVID</v>
      </c>
    </row>
    <row r="7867" spans="1:10" x14ac:dyDescent="0.35">
      <c r="A7867" t="s">
        <v>34</v>
      </c>
      <c r="B7867">
        <v>2021</v>
      </c>
      <c r="C7867" t="s">
        <v>39</v>
      </c>
      <c r="D7867">
        <v>161.30000000000001</v>
      </c>
      <c r="E7867">
        <v>6</v>
      </c>
      <c r="F7867" s="1">
        <v>44348</v>
      </c>
      <c r="G7867" t="s">
        <v>16</v>
      </c>
      <c r="H7867">
        <v>190.8</v>
      </c>
      <c r="I7867" t="str" cm="1">
        <f t="array" ref="I7867">IFERROR(
INDEX(Category_Map!$B$3:$B$28,
MATCH(TRIM(SUBSTITUTE(SUBSTITUTE(CLEAN(G7867),CHAR(160),""),CHAR(10),"")),
TRIM(SUBSTITUTE(SUBSTITUTE(Category_Map!$A$3:$A$28,CHAR(160),""),CHAR(10),"")),0)),
"Not Found")</f>
        <v>Miscellaneous</v>
      </c>
      <c r="J7867" t="str">
        <f t="shared" si="122"/>
        <v>Post-COVID</v>
      </c>
    </row>
    <row r="7868" spans="1:10" x14ac:dyDescent="0.35">
      <c r="A7868" t="s">
        <v>34</v>
      </c>
      <c r="B7868">
        <v>2021</v>
      </c>
      <c r="C7868" t="s">
        <v>39</v>
      </c>
      <c r="D7868">
        <v>161.30000000000001</v>
      </c>
      <c r="E7868">
        <v>6</v>
      </c>
      <c r="F7868" s="1">
        <v>44348</v>
      </c>
      <c r="G7868" t="s">
        <v>17</v>
      </c>
      <c r="H7868">
        <v>162.19999999999999</v>
      </c>
      <c r="I7868" t="str" cm="1">
        <f t="array" ref="I7868">IFERROR(
INDEX(Category_Map!$B$3:$B$28,
MATCH(TRIM(SUBSTITUTE(SUBSTITUTE(CLEAN(G7868),CHAR(160),""),CHAR(10),"")),
TRIM(SUBSTITUTE(SUBSTITUTE(Category_Map!$A$3:$A$28,CHAR(160),""),CHAR(10),"")),0)),
"Not Found")</f>
        <v>Clothing and Footwear</v>
      </c>
      <c r="J7868" t="str">
        <f t="shared" si="122"/>
        <v>Post-COVID</v>
      </c>
    </row>
    <row r="7869" spans="1:10" x14ac:dyDescent="0.35">
      <c r="A7869" t="s">
        <v>34</v>
      </c>
      <c r="B7869">
        <v>2021</v>
      </c>
      <c r="C7869" t="s">
        <v>39</v>
      </c>
      <c r="D7869">
        <v>161.30000000000001</v>
      </c>
      <c r="E7869">
        <v>6</v>
      </c>
      <c r="F7869" s="1">
        <v>44348</v>
      </c>
      <c r="G7869" t="s">
        <v>18</v>
      </c>
      <c r="H7869">
        <v>151.80000000000001</v>
      </c>
      <c r="I7869" t="str" cm="1">
        <f t="array" ref="I7869">IFERROR(
INDEX(Category_Map!$B$3:$B$28,
MATCH(TRIM(SUBSTITUTE(SUBSTITUTE(CLEAN(G7869),CHAR(160),""),CHAR(10),"")),
TRIM(SUBSTITUTE(SUBSTITUTE(Category_Map!$A$3:$A$28,CHAR(160),""),CHAR(10),"")),0)),
"Not Found")</f>
        <v>Clothing and Footwear</v>
      </c>
      <c r="J7869" t="str">
        <f t="shared" si="122"/>
        <v>Post-COVID</v>
      </c>
    </row>
    <row r="7870" spans="1:10" x14ac:dyDescent="0.35">
      <c r="A7870" t="s">
        <v>34</v>
      </c>
      <c r="B7870">
        <v>2021</v>
      </c>
      <c r="C7870" t="s">
        <v>39</v>
      </c>
      <c r="D7870">
        <v>161.30000000000001</v>
      </c>
      <c r="E7870">
        <v>6</v>
      </c>
      <c r="F7870" s="1">
        <v>44348</v>
      </c>
      <c r="G7870" t="s">
        <v>19</v>
      </c>
      <c r="H7870">
        <v>160.69999999999999</v>
      </c>
      <c r="I7870" t="str" cm="1">
        <f t="array" ref="I7870">IFERROR(
INDEX(Category_Map!$B$3:$B$28,
MATCH(TRIM(SUBSTITUTE(SUBSTITUTE(CLEAN(G7870),CHAR(160),""),CHAR(10),"")),
TRIM(SUBSTITUTE(SUBSTITUTE(Category_Map!$A$3:$A$28,CHAR(160),""),CHAR(10),"")),0)),
"Not Found")</f>
        <v>Clothing and Footwear</v>
      </c>
      <c r="J7870" t="str">
        <f t="shared" si="122"/>
        <v>Post-COVID</v>
      </c>
    </row>
    <row r="7871" spans="1:10" x14ac:dyDescent="0.35">
      <c r="A7871" t="s">
        <v>34</v>
      </c>
      <c r="B7871">
        <v>2021</v>
      </c>
      <c r="C7871" t="s">
        <v>39</v>
      </c>
      <c r="D7871">
        <v>161.30000000000001</v>
      </c>
      <c r="E7871">
        <v>6</v>
      </c>
      <c r="F7871" s="1">
        <v>44348</v>
      </c>
      <c r="G7871" t="s">
        <v>20</v>
      </c>
      <c r="H7871">
        <v>160.5</v>
      </c>
      <c r="I7871" t="str" cm="1">
        <f t="array" ref="I7871">IFERROR(
INDEX(Category_Map!$B$3:$B$28,
MATCH(TRIM(SUBSTITUTE(SUBSTITUTE(CLEAN(G7871),CHAR(160),""),CHAR(10),"")),
TRIM(SUBSTITUTE(SUBSTITUTE(Category_Map!$A$3:$A$28,CHAR(160),""),CHAR(10),"")),0)),
"Not Found")</f>
        <v>Housing and Utilities</v>
      </c>
      <c r="J7871" t="str">
        <f t="shared" si="122"/>
        <v>Post-COVID</v>
      </c>
    </row>
    <row r="7872" spans="1:10" x14ac:dyDescent="0.35">
      <c r="A7872" t="s">
        <v>34</v>
      </c>
      <c r="B7872">
        <v>2021</v>
      </c>
      <c r="C7872" t="s">
        <v>39</v>
      </c>
      <c r="D7872">
        <v>161.30000000000001</v>
      </c>
      <c r="E7872">
        <v>6</v>
      </c>
      <c r="F7872" s="1">
        <v>44348</v>
      </c>
      <c r="G7872" t="s">
        <v>21</v>
      </c>
      <c r="H7872">
        <v>159.80000000000001</v>
      </c>
      <c r="I7872" t="str" cm="1">
        <f t="array" ref="I7872">IFERROR(
INDEX(Category_Map!$B$3:$B$28,
MATCH(TRIM(SUBSTITUTE(SUBSTITUTE(CLEAN(G7872),CHAR(160),""),CHAR(10),"")),
TRIM(SUBSTITUTE(SUBSTITUTE(Category_Map!$A$3:$A$28,CHAR(160),""),CHAR(10),"")),0)),
"Not Found")</f>
        <v>Fuel and Energy</v>
      </c>
      <c r="J7872" t="str">
        <f t="shared" si="122"/>
        <v>Post-COVID</v>
      </c>
    </row>
    <row r="7873" spans="1:10" x14ac:dyDescent="0.35">
      <c r="A7873" t="s">
        <v>34</v>
      </c>
      <c r="B7873">
        <v>2021</v>
      </c>
      <c r="C7873" t="s">
        <v>39</v>
      </c>
      <c r="D7873">
        <v>161.30000000000001</v>
      </c>
      <c r="E7873">
        <v>6</v>
      </c>
      <c r="F7873" s="1">
        <v>44348</v>
      </c>
      <c r="G7873" t="s">
        <v>22</v>
      </c>
      <c r="H7873">
        <v>154.80000000000001</v>
      </c>
      <c r="I7873" t="str" cm="1">
        <f t="array" ref="I7873">IFERROR(
INDEX(Category_Map!$B$3:$B$28,
MATCH(TRIM(SUBSTITUTE(SUBSTITUTE(CLEAN(G7873),CHAR(160),""),CHAR(10),"")),
TRIM(SUBSTITUTE(SUBSTITUTE(Category_Map!$A$3:$A$28,CHAR(160),""),CHAR(10),"")),0)),
"Not Found")</f>
        <v>Household goods and services</v>
      </c>
      <c r="J7873" t="str">
        <f t="shared" si="122"/>
        <v>Post-COVID</v>
      </c>
    </row>
    <row r="7874" spans="1:10" x14ac:dyDescent="0.35">
      <c r="A7874" t="s">
        <v>34</v>
      </c>
      <c r="B7874">
        <v>2021</v>
      </c>
      <c r="C7874" t="s">
        <v>39</v>
      </c>
      <c r="D7874">
        <v>161.30000000000001</v>
      </c>
      <c r="E7874">
        <v>6</v>
      </c>
      <c r="F7874" s="1">
        <v>44348</v>
      </c>
      <c r="G7874" t="s">
        <v>23</v>
      </c>
      <c r="H7874">
        <v>166.3</v>
      </c>
      <c r="I7874" t="str" cm="1">
        <f t="array" ref="I7874">IFERROR(
INDEX(Category_Map!$B$3:$B$28,
MATCH(TRIM(SUBSTITUTE(SUBSTITUTE(CLEAN(G7874),CHAR(160),""),CHAR(10),"")),
TRIM(SUBSTITUTE(SUBSTITUTE(Category_Map!$A$3:$A$28,CHAR(160),""),CHAR(10),"")),0)),
"Not Found")</f>
        <v>Health</v>
      </c>
      <c r="J7874" t="str">
        <f t="shared" ref="J7874:J7937" si="123">IF(F7874 &lt; DATE(2020,3,1), "Pre-COVID", "Post-COVID")</f>
        <v>Post-COVID</v>
      </c>
    </row>
    <row r="7875" spans="1:10" x14ac:dyDescent="0.35">
      <c r="A7875" t="s">
        <v>34</v>
      </c>
      <c r="B7875">
        <v>2021</v>
      </c>
      <c r="C7875" t="s">
        <v>39</v>
      </c>
      <c r="D7875">
        <v>161.30000000000001</v>
      </c>
      <c r="E7875">
        <v>6</v>
      </c>
      <c r="F7875" s="1">
        <v>44348</v>
      </c>
      <c r="G7875" t="s">
        <v>24</v>
      </c>
      <c r="H7875">
        <v>150.69999999999999</v>
      </c>
      <c r="I7875" t="str" cm="1">
        <f t="array" ref="I7875">IFERROR(
INDEX(Category_Map!$B$3:$B$28,
MATCH(TRIM(SUBSTITUTE(SUBSTITUTE(CLEAN(G7875),CHAR(160),""),CHAR(10),"")),
TRIM(SUBSTITUTE(SUBSTITUTE(Category_Map!$A$3:$A$28,CHAR(160),""),CHAR(10),"")),0)),
"Not Found")</f>
        <v>Transport &amp; Communication</v>
      </c>
      <c r="J7875" t="str">
        <f t="shared" si="123"/>
        <v>Post-COVID</v>
      </c>
    </row>
    <row r="7876" spans="1:10" x14ac:dyDescent="0.35">
      <c r="A7876" t="s">
        <v>34</v>
      </c>
      <c r="B7876">
        <v>2021</v>
      </c>
      <c r="C7876" t="s">
        <v>39</v>
      </c>
      <c r="D7876">
        <v>161.30000000000001</v>
      </c>
      <c r="E7876">
        <v>6</v>
      </c>
      <c r="F7876" s="1">
        <v>44348</v>
      </c>
      <c r="G7876" t="s">
        <v>25</v>
      </c>
      <c r="H7876">
        <v>154.9</v>
      </c>
      <c r="I7876" t="str" cm="1">
        <f t="array" ref="I7876">IFERROR(
INDEX(Category_Map!$B$3:$B$28,
MATCH(TRIM(SUBSTITUTE(SUBSTITUTE(CLEAN(G7876),CHAR(160),""),CHAR(10),"")),
TRIM(SUBSTITUTE(SUBSTITUTE(Category_Map!$A$3:$A$28,CHAR(160),""),CHAR(10),"")),0)),
"Not Found")</f>
        <v>Recreation and Personal Care</v>
      </c>
      <c r="J7876" t="str">
        <f t="shared" si="123"/>
        <v>Post-COVID</v>
      </c>
    </row>
    <row r="7877" spans="1:10" x14ac:dyDescent="0.35">
      <c r="A7877" t="s">
        <v>34</v>
      </c>
      <c r="B7877">
        <v>2021</v>
      </c>
      <c r="C7877" t="s">
        <v>39</v>
      </c>
      <c r="D7877">
        <v>161.30000000000001</v>
      </c>
      <c r="E7877">
        <v>6</v>
      </c>
      <c r="F7877" s="1">
        <v>44348</v>
      </c>
      <c r="G7877" t="s">
        <v>26</v>
      </c>
      <c r="H7877">
        <v>161.69999999999999</v>
      </c>
      <c r="I7877" t="str" cm="1">
        <f t="array" ref="I7877">IFERROR(
INDEX(Category_Map!$B$3:$B$28,
MATCH(TRIM(SUBSTITUTE(SUBSTITUTE(CLEAN(G7877),CHAR(160),""),CHAR(10),"")),
TRIM(SUBSTITUTE(SUBSTITUTE(Category_Map!$A$3:$A$28,CHAR(160),""),CHAR(10),"")),0)),
"Not Found")</f>
        <v>Education</v>
      </c>
      <c r="J7877" t="str">
        <f t="shared" si="123"/>
        <v>Post-COVID</v>
      </c>
    </row>
    <row r="7878" spans="1:10" x14ac:dyDescent="0.35">
      <c r="A7878" t="s">
        <v>34</v>
      </c>
      <c r="B7878">
        <v>2021</v>
      </c>
      <c r="C7878" t="s">
        <v>39</v>
      </c>
      <c r="D7878">
        <v>161.30000000000001</v>
      </c>
      <c r="E7878">
        <v>6</v>
      </c>
      <c r="F7878" s="1">
        <v>44348</v>
      </c>
      <c r="G7878" t="s">
        <v>27</v>
      </c>
      <c r="H7878">
        <v>158.80000000000001</v>
      </c>
      <c r="I7878" t="str" cm="1">
        <f t="array" ref="I7878">IFERROR(
INDEX(Category_Map!$B$3:$B$28,
MATCH(TRIM(SUBSTITUTE(SUBSTITUTE(CLEAN(G7878),CHAR(160),""),CHAR(10),"")),
TRIM(SUBSTITUTE(SUBSTITUTE(Category_Map!$A$3:$A$28,CHAR(160),""),CHAR(10),"")),0)),
"Not Found")</f>
        <v>Personal care and effects</v>
      </c>
      <c r="J7878" t="str">
        <f t="shared" si="123"/>
        <v>Post-COVID</v>
      </c>
    </row>
    <row r="7879" spans="1:10" x14ac:dyDescent="0.35">
      <c r="A7879" t="s">
        <v>34</v>
      </c>
      <c r="B7879">
        <v>2021</v>
      </c>
      <c r="C7879" t="s">
        <v>39</v>
      </c>
      <c r="D7879">
        <v>161.30000000000001</v>
      </c>
      <c r="E7879">
        <v>6</v>
      </c>
      <c r="F7879" s="1">
        <v>44348</v>
      </c>
      <c r="G7879" t="s">
        <v>28</v>
      </c>
      <c r="H7879">
        <v>157.6</v>
      </c>
      <c r="I7879" t="str" cm="1">
        <f t="array" ref="I7879">IFERROR(
INDEX(Category_Map!$B$3:$B$28,
MATCH(TRIM(SUBSTITUTE(SUBSTITUTE(CLEAN(G7879),CHAR(160),""),CHAR(10),"")),
TRIM(SUBSTITUTE(SUBSTITUTE(Category_Map!$A$3:$A$28,CHAR(160),""),CHAR(10),"")),0)),
"Not Found")</f>
        <v>Miscellaneous</v>
      </c>
      <c r="J7879" t="str">
        <f t="shared" si="123"/>
        <v>Post-COVID</v>
      </c>
    </row>
    <row r="7880" spans="1:10" x14ac:dyDescent="0.35">
      <c r="A7880" t="s">
        <v>30</v>
      </c>
      <c r="B7880">
        <v>2021</v>
      </c>
      <c r="C7880" t="s">
        <v>40</v>
      </c>
      <c r="D7880">
        <v>163.19999999999999</v>
      </c>
      <c r="E7880">
        <v>7</v>
      </c>
      <c r="F7880" s="1">
        <v>44378</v>
      </c>
      <c r="G7880" t="s">
        <v>3</v>
      </c>
      <c r="H7880">
        <v>145.1</v>
      </c>
      <c r="I7880" t="str" cm="1">
        <f t="array" ref="I7880">IFERROR(
INDEX(Category_Map!$B$3:$B$28,
MATCH(TRIM(SUBSTITUTE(SUBSTITUTE(CLEAN(G7880),CHAR(160),""),CHAR(10),"")),
TRIM(SUBSTITUTE(SUBSTITUTE(Category_Map!$A$3:$A$28,CHAR(160),""),CHAR(10),"")),0)),
"Not Found")</f>
        <v>Food</v>
      </c>
      <c r="J7880" t="str">
        <f t="shared" si="123"/>
        <v>Post-COVID</v>
      </c>
    </row>
    <row r="7881" spans="1:10" x14ac:dyDescent="0.35">
      <c r="A7881" t="s">
        <v>30</v>
      </c>
      <c r="B7881">
        <v>2021</v>
      </c>
      <c r="C7881" t="s">
        <v>40</v>
      </c>
      <c r="D7881">
        <v>163.19999999999999</v>
      </c>
      <c r="E7881">
        <v>7</v>
      </c>
      <c r="F7881" s="1">
        <v>44378</v>
      </c>
      <c r="G7881" t="s">
        <v>4</v>
      </c>
      <c r="H7881">
        <v>204.5</v>
      </c>
      <c r="I7881" t="str" cm="1">
        <f t="array" ref="I7881">IFERROR(
INDEX(Category_Map!$B$3:$B$28,
MATCH(TRIM(SUBSTITUTE(SUBSTITUTE(CLEAN(G7881),CHAR(160),""),CHAR(10),"")),
TRIM(SUBSTITUTE(SUBSTITUTE(Category_Map!$A$3:$A$28,CHAR(160),""),CHAR(10),"")),0)),
"Not Found")</f>
        <v>Food</v>
      </c>
      <c r="J7881" t="str">
        <f t="shared" si="123"/>
        <v>Post-COVID</v>
      </c>
    </row>
    <row r="7882" spans="1:10" x14ac:dyDescent="0.35">
      <c r="A7882" t="s">
        <v>30</v>
      </c>
      <c r="B7882">
        <v>2021</v>
      </c>
      <c r="C7882" t="s">
        <v>40</v>
      </c>
      <c r="D7882">
        <v>163.19999999999999</v>
      </c>
      <c r="E7882">
        <v>7</v>
      </c>
      <c r="F7882" s="1">
        <v>44378</v>
      </c>
      <c r="G7882" t="s">
        <v>5</v>
      </c>
      <c r="H7882">
        <v>180.4</v>
      </c>
      <c r="I7882" t="str" cm="1">
        <f t="array" ref="I7882">IFERROR(
INDEX(Category_Map!$B$3:$B$28,
MATCH(TRIM(SUBSTITUTE(SUBSTITUTE(CLEAN(G7882),CHAR(160),""),CHAR(10),"")),
TRIM(SUBSTITUTE(SUBSTITUTE(Category_Map!$A$3:$A$28,CHAR(160),""),CHAR(10),"")),0)),
"Not Found")</f>
        <v>Food</v>
      </c>
      <c r="J7882" t="str">
        <f t="shared" si="123"/>
        <v>Post-COVID</v>
      </c>
    </row>
    <row r="7883" spans="1:10" x14ac:dyDescent="0.35">
      <c r="A7883" t="s">
        <v>30</v>
      </c>
      <c r="B7883">
        <v>2021</v>
      </c>
      <c r="C7883" t="s">
        <v>40</v>
      </c>
      <c r="D7883">
        <v>163.19999999999999</v>
      </c>
      <c r="E7883">
        <v>7</v>
      </c>
      <c r="F7883" s="1">
        <v>44378</v>
      </c>
      <c r="G7883" t="s">
        <v>6</v>
      </c>
      <c r="H7883">
        <v>157.1</v>
      </c>
      <c r="I7883" t="str" cm="1">
        <f t="array" ref="I7883">IFERROR(
INDEX(Category_Map!$B$3:$B$28,
MATCH(TRIM(SUBSTITUTE(SUBSTITUTE(CLEAN(G7883),CHAR(160),""),CHAR(10),"")),
TRIM(SUBSTITUTE(SUBSTITUTE(Category_Map!$A$3:$A$28,CHAR(160),""),CHAR(10),"")),0)),
"Not Found")</f>
        <v>Food</v>
      </c>
      <c r="J7883" t="str">
        <f t="shared" si="123"/>
        <v>Post-COVID</v>
      </c>
    </row>
    <row r="7884" spans="1:10" x14ac:dyDescent="0.35">
      <c r="A7884" t="s">
        <v>30</v>
      </c>
      <c r="B7884">
        <v>2021</v>
      </c>
      <c r="C7884" t="s">
        <v>40</v>
      </c>
      <c r="D7884">
        <v>163.19999999999999</v>
      </c>
      <c r="E7884">
        <v>7</v>
      </c>
      <c r="F7884" s="1">
        <v>44378</v>
      </c>
      <c r="G7884" t="s">
        <v>7</v>
      </c>
      <c r="H7884">
        <v>188.7</v>
      </c>
      <c r="I7884" t="str" cm="1">
        <f t="array" ref="I7884">IFERROR(
INDEX(Category_Map!$B$3:$B$28,
MATCH(TRIM(SUBSTITUTE(SUBSTITUTE(CLEAN(G7884),CHAR(160),""),CHAR(10),"")),
TRIM(SUBSTITUTE(SUBSTITUTE(Category_Map!$A$3:$A$28,CHAR(160),""),CHAR(10),"")),0)),
"Not Found")</f>
        <v>Food</v>
      </c>
      <c r="J7884" t="str">
        <f t="shared" si="123"/>
        <v>Post-COVID</v>
      </c>
    </row>
    <row r="7885" spans="1:10" x14ac:dyDescent="0.35">
      <c r="A7885" t="s">
        <v>30</v>
      </c>
      <c r="B7885">
        <v>2021</v>
      </c>
      <c r="C7885" t="s">
        <v>40</v>
      </c>
      <c r="D7885">
        <v>163.19999999999999</v>
      </c>
      <c r="E7885">
        <v>7</v>
      </c>
      <c r="F7885" s="1">
        <v>44378</v>
      </c>
      <c r="G7885" t="s">
        <v>8</v>
      </c>
      <c r="H7885">
        <v>157.69999999999999</v>
      </c>
      <c r="I7885" t="str" cm="1">
        <f t="array" ref="I7885">IFERROR(
INDEX(Category_Map!$B$3:$B$28,
MATCH(TRIM(SUBSTITUTE(SUBSTITUTE(CLEAN(G7885),CHAR(160),""),CHAR(10),"")),
TRIM(SUBSTITUTE(SUBSTITUTE(Category_Map!$A$3:$A$28,CHAR(160),""),CHAR(10),"")),0)),
"Not Found")</f>
        <v>Food</v>
      </c>
      <c r="J7885" t="str">
        <f t="shared" si="123"/>
        <v>Post-COVID</v>
      </c>
    </row>
    <row r="7886" spans="1:10" x14ac:dyDescent="0.35">
      <c r="A7886" t="s">
        <v>30</v>
      </c>
      <c r="B7886">
        <v>2021</v>
      </c>
      <c r="C7886" t="s">
        <v>40</v>
      </c>
      <c r="D7886">
        <v>163.19999999999999</v>
      </c>
      <c r="E7886">
        <v>7</v>
      </c>
      <c r="F7886" s="1">
        <v>44378</v>
      </c>
      <c r="G7886" t="s">
        <v>9</v>
      </c>
      <c r="H7886">
        <v>152.80000000000001</v>
      </c>
      <c r="I7886" t="str" cm="1">
        <f t="array" ref="I7886">IFERROR(
INDEX(Category_Map!$B$3:$B$28,
MATCH(TRIM(SUBSTITUTE(SUBSTITUTE(CLEAN(G7886),CHAR(160),""),CHAR(10),"")),
TRIM(SUBSTITUTE(SUBSTITUTE(Category_Map!$A$3:$A$28,CHAR(160),""),CHAR(10),"")),0)),
"Not Found")</f>
        <v>Food</v>
      </c>
      <c r="J7886" t="str">
        <f t="shared" si="123"/>
        <v>Post-COVID</v>
      </c>
    </row>
    <row r="7887" spans="1:10" x14ac:dyDescent="0.35">
      <c r="A7887" t="s">
        <v>30</v>
      </c>
      <c r="B7887">
        <v>2021</v>
      </c>
      <c r="C7887" t="s">
        <v>40</v>
      </c>
      <c r="D7887">
        <v>163.19999999999999</v>
      </c>
      <c r="E7887">
        <v>7</v>
      </c>
      <c r="F7887" s="1">
        <v>44378</v>
      </c>
      <c r="G7887" t="s">
        <v>10</v>
      </c>
      <c r="H7887">
        <v>163.6</v>
      </c>
      <c r="I7887" t="str" cm="1">
        <f t="array" ref="I7887">IFERROR(
INDEX(Category_Map!$B$3:$B$28,
MATCH(TRIM(SUBSTITUTE(SUBSTITUTE(CLEAN(G7887),CHAR(160),""),CHAR(10),"")),
TRIM(SUBSTITUTE(SUBSTITUTE(Category_Map!$A$3:$A$28,CHAR(160),""),CHAR(10),"")),0)),
"Not Found")</f>
        <v>Food</v>
      </c>
      <c r="J7887" t="str">
        <f t="shared" si="123"/>
        <v>Post-COVID</v>
      </c>
    </row>
    <row r="7888" spans="1:10" x14ac:dyDescent="0.35">
      <c r="A7888" t="s">
        <v>30</v>
      </c>
      <c r="B7888">
        <v>2021</v>
      </c>
      <c r="C7888" t="s">
        <v>40</v>
      </c>
      <c r="D7888">
        <v>163.19999999999999</v>
      </c>
      <c r="E7888">
        <v>7</v>
      </c>
      <c r="F7888" s="1">
        <v>44378</v>
      </c>
      <c r="G7888" t="s">
        <v>11</v>
      </c>
      <c r="H7888">
        <v>113.9</v>
      </c>
      <c r="I7888" t="str" cm="1">
        <f t="array" ref="I7888">IFERROR(
INDEX(Category_Map!$B$3:$B$28,
MATCH(TRIM(SUBSTITUTE(SUBSTITUTE(CLEAN(G7888),CHAR(160),""),CHAR(10),"")),
TRIM(SUBSTITUTE(SUBSTITUTE(Category_Map!$A$3:$A$28,CHAR(160),""),CHAR(10),"")),0)),
"Not Found")</f>
        <v>Food</v>
      </c>
      <c r="J7888" t="str">
        <f t="shared" si="123"/>
        <v>Post-COVID</v>
      </c>
    </row>
    <row r="7889" spans="1:10" x14ac:dyDescent="0.35">
      <c r="A7889" t="s">
        <v>30</v>
      </c>
      <c r="B7889">
        <v>2021</v>
      </c>
      <c r="C7889" t="s">
        <v>40</v>
      </c>
      <c r="D7889">
        <v>163.19999999999999</v>
      </c>
      <c r="E7889">
        <v>7</v>
      </c>
      <c r="F7889" s="1">
        <v>44378</v>
      </c>
      <c r="G7889" t="s">
        <v>12</v>
      </c>
      <c r="H7889">
        <v>169.7</v>
      </c>
      <c r="I7889" t="str" cm="1">
        <f t="array" ref="I7889">IFERROR(
INDEX(Category_Map!$B$3:$B$28,
MATCH(TRIM(SUBSTITUTE(SUBSTITUTE(CLEAN(G7889),CHAR(160),""),CHAR(10),"")),
TRIM(SUBSTITUTE(SUBSTITUTE(Category_Map!$A$3:$A$28,CHAR(160),""),CHAR(10),"")),0)),
"Not Found")</f>
        <v>Food</v>
      </c>
      <c r="J7889" t="str">
        <f t="shared" si="123"/>
        <v>Post-COVID</v>
      </c>
    </row>
    <row r="7890" spans="1:10" x14ac:dyDescent="0.35">
      <c r="A7890" t="s">
        <v>30</v>
      </c>
      <c r="B7890">
        <v>2021</v>
      </c>
      <c r="C7890" t="s">
        <v>40</v>
      </c>
      <c r="D7890">
        <v>163.19999999999999</v>
      </c>
      <c r="E7890">
        <v>7</v>
      </c>
      <c r="F7890" s="1">
        <v>44378</v>
      </c>
      <c r="G7890" t="s">
        <v>13</v>
      </c>
      <c r="H7890">
        <v>166.2</v>
      </c>
      <c r="I7890" t="str" cm="1">
        <f t="array" ref="I7890">IFERROR(
INDEX(Category_Map!$B$3:$B$28,
MATCH(TRIM(SUBSTITUTE(SUBSTITUTE(CLEAN(G7890),CHAR(160),""),CHAR(10),"")),
TRIM(SUBSTITUTE(SUBSTITUTE(Category_Map!$A$3:$A$28,CHAR(160),""),CHAR(10),"")),0)),
"Not Found")</f>
        <v>Food and beverages</v>
      </c>
      <c r="J7890" t="str">
        <f t="shared" si="123"/>
        <v>Post-COVID</v>
      </c>
    </row>
    <row r="7891" spans="1:10" x14ac:dyDescent="0.35">
      <c r="A7891" t="s">
        <v>30</v>
      </c>
      <c r="B7891">
        <v>2021</v>
      </c>
      <c r="C7891" t="s">
        <v>40</v>
      </c>
      <c r="D7891">
        <v>163.19999999999999</v>
      </c>
      <c r="E7891">
        <v>7</v>
      </c>
      <c r="F7891" s="1">
        <v>44378</v>
      </c>
      <c r="G7891" t="s">
        <v>14</v>
      </c>
      <c r="H7891">
        <v>171</v>
      </c>
      <c r="I7891" t="str" cm="1">
        <f t="array" ref="I7891">IFERROR(
INDEX(Category_Map!$B$3:$B$28,
MATCH(TRIM(SUBSTITUTE(SUBSTITUTE(CLEAN(G7891),CHAR(160),""),CHAR(10),"")),
TRIM(SUBSTITUTE(SUBSTITUTE(Category_Map!$A$3:$A$28,CHAR(160),""),CHAR(10),"")),0)),
"Not Found")</f>
        <v>Food and beverages</v>
      </c>
      <c r="J7891" t="str">
        <f t="shared" si="123"/>
        <v>Post-COVID</v>
      </c>
    </row>
    <row r="7892" spans="1:10" x14ac:dyDescent="0.35">
      <c r="A7892" t="s">
        <v>30</v>
      </c>
      <c r="B7892">
        <v>2021</v>
      </c>
      <c r="C7892" t="s">
        <v>40</v>
      </c>
      <c r="D7892">
        <v>163.19999999999999</v>
      </c>
      <c r="E7892">
        <v>7</v>
      </c>
      <c r="F7892" s="1">
        <v>44378</v>
      </c>
      <c r="G7892" t="s">
        <v>15</v>
      </c>
      <c r="H7892">
        <v>161.69999999999999</v>
      </c>
      <c r="I7892" t="str" cm="1">
        <f t="array" ref="I7892">IFERROR(
INDEX(Category_Map!$B$3:$B$28,
MATCH(TRIM(SUBSTITUTE(SUBSTITUTE(CLEAN(G7892),CHAR(160),""),CHAR(10),"")),
TRIM(SUBSTITUTE(SUBSTITUTE(Category_Map!$A$3:$A$28,CHAR(160),""),CHAR(10),"")),0)),
"Not Found")</f>
        <v>Food and beverages</v>
      </c>
      <c r="J7892" t="str">
        <f t="shared" si="123"/>
        <v>Post-COVID</v>
      </c>
    </row>
    <row r="7893" spans="1:10" x14ac:dyDescent="0.35">
      <c r="A7893" t="s">
        <v>30</v>
      </c>
      <c r="B7893">
        <v>2021</v>
      </c>
      <c r="C7893" t="s">
        <v>40</v>
      </c>
      <c r="D7893">
        <v>163.19999999999999</v>
      </c>
      <c r="E7893">
        <v>7</v>
      </c>
      <c r="F7893" s="1">
        <v>44378</v>
      </c>
      <c r="G7893" t="s">
        <v>16</v>
      </c>
      <c r="H7893">
        <v>189.7</v>
      </c>
      <c r="I7893" t="str" cm="1">
        <f t="array" ref="I7893">IFERROR(
INDEX(Category_Map!$B$3:$B$28,
MATCH(TRIM(SUBSTITUTE(SUBSTITUTE(CLEAN(G7893),CHAR(160),""),CHAR(10),"")),
TRIM(SUBSTITUTE(SUBSTITUTE(Category_Map!$A$3:$A$28,CHAR(160),""),CHAR(10),"")),0)),
"Not Found")</f>
        <v>Miscellaneous</v>
      </c>
      <c r="J7893" t="str">
        <f t="shared" si="123"/>
        <v>Post-COVID</v>
      </c>
    </row>
    <row r="7894" spans="1:10" x14ac:dyDescent="0.35">
      <c r="A7894" t="s">
        <v>30</v>
      </c>
      <c r="B7894">
        <v>2021</v>
      </c>
      <c r="C7894" t="s">
        <v>40</v>
      </c>
      <c r="D7894">
        <v>163.19999999999999</v>
      </c>
      <c r="E7894">
        <v>7</v>
      </c>
      <c r="F7894" s="1">
        <v>44378</v>
      </c>
      <c r="G7894" t="s">
        <v>17</v>
      </c>
      <c r="H7894">
        <v>166</v>
      </c>
      <c r="I7894" t="str" cm="1">
        <f t="array" ref="I7894">IFERROR(
INDEX(Category_Map!$B$3:$B$28,
MATCH(TRIM(SUBSTITUTE(SUBSTITUTE(CLEAN(G7894),CHAR(160),""),CHAR(10),"")),
TRIM(SUBSTITUTE(SUBSTITUTE(Category_Map!$A$3:$A$28,CHAR(160),""),CHAR(10),"")),0)),
"Not Found")</f>
        <v>Clothing and Footwear</v>
      </c>
      <c r="J7894" t="str">
        <f t="shared" si="123"/>
        <v>Post-COVID</v>
      </c>
    </row>
    <row r="7895" spans="1:10" x14ac:dyDescent="0.35">
      <c r="A7895" t="s">
        <v>30</v>
      </c>
      <c r="B7895">
        <v>2021</v>
      </c>
      <c r="C7895" t="s">
        <v>40</v>
      </c>
      <c r="D7895">
        <v>163.19999999999999</v>
      </c>
      <c r="E7895">
        <v>7</v>
      </c>
      <c r="F7895" s="1">
        <v>44378</v>
      </c>
      <c r="G7895" t="s">
        <v>18</v>
      </c>
      <c r="H7895">
        <v>161.1</v>
      </c>
      <c r="I7895" t="str" cm="1">
        <f t="array" ref="I7895">IFERROR(
INDEX(Category_Map!$B$3:$B$28,
MATCH(TRIM(SUBSTITUTE(SUBSTITUTE(CLEAN(G7895),CHAR(160),""),CHAR(10),"")),
TRIM(SUBSTITUTE(SUBSTITUTE(Category_Map!$A$3:$A$28,CHAR(160),""),CHAR(10),"")),0)),
"Not Found")</f>
        <v>Clothing and Footwear</v>
      </c>
      <c r="J7895" t="str">
        <f t="shared" si="123"/>
        <v>Post-COVID</v>
      </c>
    </row>
    <row r="7896" spans="1:10" x14ac:dyDescent="0.35">
      <c r="A7896" t="s">
        <v>30</v>
      </c>
      <c r="B7896">
        <v>2021</v>
      </c>
      <c r="C7896" t="s">
        <v>40</v>
      </c>
      <c r="D7896">
        <v>163.19999999999999</v>
      </c>
      <c r="E7896">
        <v>7</v>
      </c>
      <c r="F7896" s="1">
        <v>44378</v>
      </c>
      <c r="G7896" t="s">
        <v>19</v>
      </c>
      <c r="H7896">
        <v>165.3</v>
      </c>
      <c r="I7896" t="str" cm="1">
        <f t="array" ref="I7896">IFERROR(
INDEX(Category_Map!$B$3:$B$28,
MATCH(TRIM(SUBSTITUTE(SUBSTITUTE(CLEAN(G7896),CHAR(160),""),CHAR(10),"")),
TRIM(SUBSTITUTE(SUBSTITUTE(Category_Map!$A$3:$A$28,CHAR(160),""),CHAR(10),"")),0)),
"Not Found")</f>
        <v>Clothing and Footwear</v>
      </c>
      <c r="J7896" t="str">
        <f t="shared" si="123"/>
        <v>Post-COVID</v>
      </c>
    </row>
    <row r="7897" spans="1:10" x14ac:dyDescent="0.35">
      <c r="A7897" t="s">
        <v>30</v>
      </c>
      <c r="B7897">
        <v>2021</v>
      </c>
      <c r="C7897" t="s">
        <v>40</v>
      </c>
      <c r="D7897">
        <v>163.19999999999999</v>
      </c>
      <c r="E7897">
        <v>7</v>
      </c>
      <c r="F7897" s="1">
        <v>44378</v>
      </c>
      <c r="G7897" t="s">
        <v>20</v>
      </c>
      <c r="H7897">
        <v>0</v>
      </c>
      <c r="I7897" t="str" cm="1">
        <f t="array" ref="I7897">IFERROR(
INDEX(Category_Map!$B$3:$B$28,
MATCH(TRIM(SUBSTITUTE(SUBSTITUTE(CLEAN(G7897),CHAR(160),""),CHAR(10),"")),
TRIM(SUBSTITUTE(SUBSTITUTE(Category_Map!$A$3:$A$28,CHAR(160),""),CHAR(10),"")),0)),
"Not Found")</f>
        <v>Housing and Utilities</v>
      </c>
      <c r="J7897" t="str">
        <f t="shared" si="123"/>
        <v>Post-COVID</v>
      </c>
    </row>
    <row r="7898" spans="1:10" x14ac:dyDescent="0.35">
      <c r="A7898" t="s">
        <v>30</v>
      </c>
      <c r="B7898">
        <v>2021</v>
      </c>
      <c r="C7898" t="s">
        <v>40</v>
      </c>
      <c r="D7898">
        <v>163.19999999999999</v>
      </c>
      <c r="E7898">
        <v>7</v>
      </c>
      <c r="F7898" s="1">
        <v>44378</v>
      </c>
      <c r="G7898" t="s">
        <v>21</v>
      </c>
      <c r="H7898">
        <v>162.5</v>
      </c>
      <c r="I7898" t="str" cm="1">
        <f t="array" ref="I7898">IFERROR(
INDEX(Category_Map!$B$3:$B$28,
MATCH(TRIM(SUBSTITUTE(SUBSTITUTE(CLEAN(G7898),CHAR(160),""),CHAR(10),"")),
TRIM(SUBSTITUTE(SUBSTITUTE(Category_Map!$A$3:$A$28,CHAR(160),""),CHAR(10),"")),0)),
"Not Found")</f>
        <v>Fuel and Energy</v>
      </c>
      <c r="J7898" t="str">
        <f t="shared" si="123"/>
        <v>Post-COVID</v>
      </c>
    </row>
    <row r="7899" spans="1:10" x14ac:dyDescent="0.35">
      <c r="A7899" t="s">
        <v>30</v>
      </c>
      <c r="B7899">
        <v>2021</v>
      </c>
      <c r="C7899" t="s">
        <v>40</v>
      </c>
      <c r="D7899">
        <v>163.19999999999999</v>
      </c>
      <c r="E7899">
        <v>7</v>
      </c>
      <c r="F7899" s="1">
        <v>44378</v>
      </c>
      <c r="G7899" t="s">
        <v>22</v>
      </c>
      <c r="H7899">
        <v>160.30000000000001</v>
      </c>
      <c r="I7899" t="str" cm="1">
        <f t="array" ref="I7899">IFERROR(
INDEX(Category_Map!$B$3:$B$28,
MATCH(TRIM(SUBSTITUTE(SUBSTITUTE(CLEAN(G7899),CHAR(160),""),CHAR(10),"")),
TRIM(SUBSTITUTE(SUBSTITUTE(Category_Map!$A$3:$A$28,CHAR(160),""),CHAR(10),"")),0)),
"Not Found")</f>
        <v>Household goods and services</v>
      </c>
      <c r="J7899" t="str">
        <f t="shared" si="123"/>
        <v>Post-COVID</v>
      </c>
    </row>
    <row r="7900" spans="1:10" x14ac:dyDescent="0.35">
      <c r="A7900" t="s">
        <v>30</v>
      </c>
      <c r="B7900">
        <v>2021</v>
      </c>
      <c r="C7900" t="s">
        <v>40</v>
      </c>
      <c r="D7900">
        <v>163.19999999999999</v>
      </c>
      <c r="E7900">
        <v>7</v>
      </c>
      <c r="F7900" s="1">
        <v>44378</v>
      </c>
      <c r="G7900" t="s">
        <v>23</v>
      </c>
      <c r="H7900">
        <v>170.4</v>
      </c>
      <c r="I7900" t="str" cm="1">
        <f t="array" ref="I7900">IFERROR(
INDEX(Category_Map!$B$3:$B$28,
MATCH(TRIM(SUBSTITUTE(SUBSTITUTE(CLEAN(G7900),CHAR(160),""),CHAR(10),"")),
TRIM(SUBSTITUTE(SUBSTITUTE(Category_Map!$A$3:$A$28,CHAR(160),""),CHAR(10),"")),0)),
"Not Found")</f>
        <v>Health</v>
      </c>
      <c r="J7900" t="str">
        <f t="shared" si="123"/>
        <v>Post-COVID</v>
      </c>
    </row>
    <row r="7901" spans="1:10" x14ac:dyDescent="0.35">
      <c r="A7901" t="s">
        <v>30</v>
      </c>
      <c r="B7901">
        <v>2021</v>
      </c>
      <c r="C7901" t="s">
        <v>40</v>
      </c>
      <c r="D7901">
        <v>163.19999999999999</v>
      </c>
      <c r="E7901">
        <v>7</v>
      </c>
      <c r="F7901" s="1">
        <v>44378</v>
      </c>
      <c r="G7901" t="s">
        <v>24</v>
      </c>
      <c r="H7901">
        <v>157.1</v>
      </c>
      <c r="I7901" t="str" cm="1">
        <f t="array" ref="I7901">IFERROR(
INDEX(Category_Map!$B$3:$B$28,
MATCH(TRIM(SUBSTITUTE(SUBSTITUTE(CLEAN(G7901),CHAR(160),""),CHAR(10),"")),
TRIM(SUBSTITUTE(SUBSTITUTE(Category_Map!$A$3:$A$28,CHAR(160),""),CHAR(10),"")),0)),
"Not Found")</f>
        <v>Transport &amp; Communication</v>
      </c>
      <c r="J7901" t="str">
        <f t="shared" si="123"/>
        <v>Post-COVID</v>
      </c>
    </row>
    <row r="7902" spans="1:10" x14ac:dyDescent="0.35">
      <c r="A7902" t="s">
        <v>30</v>
      </c>
      <c r="B7902">
        <v>2021</v>
      </c>
      <c r="C7902" t="s">
        <v>40</v>
      </c>
      <c r="D7902">
        <v>163.19999999999999</v>
      </c>
      <c r="E7902">
        <v>7</v>
      </c>
      <c r="F7902" s="1">
        <v>44378</v>
      </c>
      <c r="G7902" t="s">
        <v>25</v>
      </c>
      <c r="H7902">
        <v>160.69999999999999</v>
      </c>
      <c r="I7902" t="str" cm="1">
        <f t="array" ref="I7902">IFERROR(
INDEX(Category_Map!$B$3:$B$28,
MATCH(TRIM(SUBSTITUTE(SUBSTITUTE(CLEAN(G7902),CHAR(160),""),CHAR(10),"")),
TRIM(SUBSTITUTE(SUBSTITUTE(Category_Map!$A$3:$A$28,CHAR(160),""),CHAR(10),"")),0)),
"Not Found")</f>
        <v>Recreation and Personal Care</v>
      </c>
      <c r="J7902" t="str">
        <f t="shared" si="123"/>
        <v>Post-COVID</v>
      </c>
    </row>
    <row r="7903" spans="1:10" x14ac:dyDescent="0.35">
      <c r="A7903" t="s">
        <v>30</v>
      </c>
      <c r="B7903">
        <v>2021</v>
      </c>
      <c r="C7903" t="s">
        <v>40</v>
      </c>
      <c r="D7903">
        <v>163.19999999999999</v>
      </c>
      <c r="E7903">
        <v>7</v>
      </c>
      <c r="F7903" s="1">
        <v>44378</v>
      </c>
      <c r="G7903" t="s">
        <v>26</v>
      </c>
      <c r="H7903">
        <v>167.2</v>
      </c>
      <c r="I7903" t="str" cm="1">
        <f t="array" ref="I7903">IFERROR(
INDEX(Category_Map!$B$3:$B$28,
MATCH(TRIM(SUBSTITUTE(SUBSTITUTE(CLEAN(G7903),CHAR(160),""),CHAR(10),"")),
TRIM(SUBSTITUTE(SUBSTITUTE(Category_Map!$A$3:$A$28,CHAR(160),""),CHAR(10),"")),0)),
"Not Found")</f>
        <v>Education</v>
      </c>
      <c r="J7903" t="str">
        <f t="shared" si="123"/>
        <v>Post-COVID</v>
      </c>
    </row>
    <row r="7904" spans="1:10" x14ac:dyDescent="0.35">
      <c r="A7904" t="s">
        <v>30</v>
      </c>
      <c r="B7904">
        <v>2021</v>
      </c>
      <c r="C7904" t="s">
        <v>40</v>
      </c>
      <c r="D7904">
        <v>163.19999999999999</v>
      </c>
      <c r="E7904">
        <v>7</v>
      </c>
      <c r="F7904" s="1">
        <v>44378</v>
      </c>
      <c r="G7904" t="s">
        <v>27</v>
      </c>
      <c r="H7904">
        <v>160.4</v>
      </c>
      <c r="I7904" t="str" cm="1">
        <f t="array" ref="I7904">IFERROR(
INDEX(Category_Map!$B$3:$B$28,
MATCH(TRIM(SUBSTITUTE(SUBSTITUTE(CLEAN(G7904),CHAR(160),""),CHAR(10),"")),
TRIM(SUBSTITUTE(SUBSTITUTE(Category_Map!$A$3:$A$28,CHAR(160),""),CHAR(10),"")),0)),
"Not Found")</f>
        <v>Personal care and effects</v>
      </c>
      <c r="J7904" t="str">
        <f t="shared" si="123"/>
        <v>Post-COVID</v>
      </c>
    </row>
    <row r="7905" spans="1:10" x14ac:dyDescent="0.35">
      <c r="A7905" t="s">
        <v>30</v>
      </c>
      <c r="B7905">
        <v>2021</v>
      </c>
      <c r="C7905" t="s">
        <v>40</v>
      </c>
      <c r="D7905">
        <v>163.19999999999999</v>
      </c>
      <c r="E7905">
        <v>7</v>
      </c>
      <c r="F7905" s="1">
        <v>44378</v>
      </c>
      <c r="G7905" t="s">
        <v>28</v>
      </c>
      <c r="H7905">
        <v>162.80000000000001</v>
      </c>
      <c r="I7905" t="str" cm="1">
        <f t="array" ref="I7905">IFERROR(
INDEX(Category_Map!$B$3:$B$28,
MATCH(TRIM(SUBSTITUTE(SUBSTITUTE(CLEAN(G7905),CHAR(160),""),CHAR(10),"")),
TRIM(SUBSTITUTE(SUBSTITUTE(Category_Map!$A$3:$A$28,CHAR(160),""),CHAR(10),"")),0)),
"Not Found")</f>
        <v>Miscellaneous</v>
      </c>
      <c r="J7905" t="str">
        <f t="shared" si="123"/>
        <v>Post-COVID</v>
      </c>
    </row>
    <row r="7906" spans="1:10" x14ac:dyDescent="0.35">
      <c r="A7906" t="s">
        <v>33</v>
      </c>
      <c r="B7906">
        <v>2021</v>
      </c>
      <c r="C7906" t="s">
        <v>40</v>
      </c>
      <c r="D7906">
        <v>161.80000000000001</v>
      </c>
      <c r="E7906">
        <v>7</v>
      </c>
      <c r="F7906" s="1">
        <v>44378</v>
      </c>
      <c r="G7906" t="s">
        <v>3</v>
      </c>
      <c r="H7906">
        <v>149.1</v>
      </c>
      <c r="I7906" t="str" cm="1">
        <f t="array" ref="I7906">IFERROR(
INDEX(Category_Map!$B$3:$B$28,
MATCH(TRIM(SUBSTITUTE(SUBSTITUTE(CLEAN(G7906),CHAR(160),""),CHAR(10),"")),
TRIM(SUBSTITUTE(SUBSTITUTE(Category_Map!$A$3:$A$28,CHAR(160),""),CHAR(10),"")),0)),
"Not Found")</f>
        <v>Food</v>
      </c>
      <c r="J7906" t="str">
        <f t="shared" si="123"/>
        <v>Post-COVID</v>
      </c>
    </row>
    <row r="7907" spans="1:10" x14ac:dyDescent="0.35">
      <c r="A7907" t="s">
        <v>33</v>
      </c>
      <c r="B7907">
        <v>2021</v>
      </c>
      <c r="C7907" t="s">
        <v>40</v>
      </c>
      <c r="D7907">
        <v>161.80000000000001</v>
      </c>
      <c r="E7907">
        <v>7</v>
      </c>
      <c r="F7907" s="1">
        <v>44378</v>
      </c>
      <c r="G7907" t="s">
        <v>4</v>
      </c>
      <c r="H7907">
        <v>210.9</v>
      </c>
      <c r="I7907" t="str" cm="1">
        <f t="array" ref="I7907">IFERROR(
INDEX(Category_Map!$B$3:$B$28,
MATCH(TRIM(SUBSTITUTE(SUBSTITUTE(CLEAN(G7907),CHAR(160),""),CHAR(10),"")),
TRIM(SUBSTITUTE(SUBSTITUTE(Category_Map!$A$3:$A$28,CHAR(160),""),CHAR(10),"")),0)),
"Not Found")</f>
        <v>Food</v>
      </c>
      <c r="J7907" t="str">
        <f t="shared" si="123"/>
        <v>Post-COVID</v>
      </c>
    </row>
    <row r="7908" spans="1:10" x14ac:dyDescent="0.35">
      <c r="A7908" t="s">
        <v>33</v>
      </c>
      <c r="B7908">
        <v>2021</v>
      </c>
      <c r="C7908" t="s">
        <v>40</v>
      </c>
      <c r="D7908">
        <v>161.80000000000001</v>
      </c>
      <c r="E7908">
        <v>7</v>
      </c>
      <c r="F7908" s="1">
        <v>44378</v>
      </c>
      <c r="G7908" t="s">
        <v>5</v>
      </c>
      <c r="H7908">
        <v>185</v>
      </c>
      <c r="I7908" t="str" cm="1">
        <f t="array" ref="I7908">IFERROR(
INDEX(Category_Map!$B$3:$B$28,
MATCH(TRIM(SUBSTITUTE(SUBSTITUTE(CLEAN(G7908),CHAR(160),""),CHAR(10),"")),
TRIM(SUBSTITUTE(SUBSTITUTE(Category_Map!$A$3:$A$28,CHAR(160),""),CHAR(10),"")),0)),
"Not Found")</f>
        <v>Food</v>
      </c>
      <c r="J7908" t="str">
        <f t="shared" si="123"/>
        <v>Post-COVID</v>
      </c>
    </row>
    <row r="7909" spans="1:10" x14ac:dyDescent="0.35">
      <c r="A7909" t="s">
        <v>33</v>
      </c>
      <c r="B7909">
        <v>2021</v>
      </c>
      <c r="C7909" t="s">
        <v>40</v>
      </c>
      <c r="D7909">
        <v>161.80000000000001</v>
      </c>
      <c r="E7909">
        <v>7</v>
      </c>
      <c r="F7909" s="1">
        <v>44378</v>
      </c>
      <c r="G7909" t="s">
        <v>6</v>
      </c>
      <c r="H7909">
        <v>158.19999999999999</v>
      </c>
      <c r="I7909" t="str" cm="1">
        <f t="array" ref="I7909">IFERROR(
INDEX(Category_Map!$B$3:$B$28,
MATCH(TRIM(SUBSTITUTE(SUBSTITUTE(CLEAN(G7909),CHAR(160),""),CHAR(10),"")),
TRIM(SUBSTITUTE(SUBSTITUTE(Category_Map!$A$3:$A$28,CHAR(160),""),CHAR(10),"")),0)),
"Not Found")</f>
        <v>Food</v>
      </c>
      <c r="J7909" t="str">
        <f t="shared" si="123"/>
        <v>Post-COVID</v>
      </c>
    </row>
    <row r="7910" spans="1:10" x14ac:dyDescent="0.35">
      <c r="A7910" t="s">
        <v>33</v>
      </c>
      <c r="B7910">
        <v>2021</v>
      </c>
      <c r="C7910" t="s">
        <v>40</v>
      </c>
      <c r="D7910">
        <v>161.80000000000001</v>
      </c>
      <c r="E7910">
        <v>7</v>
      </c>
      <c r="F7910" s="1">
        <v>44378</v>
      </c>
      <c r="G7910" t="s">
        <v>7</v>
      </c>
      <c r="H7910">
        <v>170.6</v>
      </c>
      <c r="I7910" t="str" cm="1">
        <f t="array" ref="I7910">IFERROR(
INDEX(Category_Map!$B$3:$B$28,
MATCH(TRIM(SUBSTITUTE(SUBSTITUTE(CLEAN(G7910),CHAR(160),""),CHAR(10),"")),
TRIM(SUBSTITUTE(SUBSTITUTE(Category_Map!$A$3:$A$28,CHAR(160),""),CHAR(10),"")),0)),
"Not Found")</f>
        <v>Food</v>
      </c>
      <c r="J7910" t="str">
        <f t="shared" si="123"/>
        <v>Post-COVID</v>
      </c>
    </row>
    <row r="7911" spans="1:10" x14ac:dyDescent="0.35">
      <c r="A7911" t="s">
        <v>33</v>
      </c>
      <c r="B7911">
        <v>2021</v>
      </c>
      <c r="C7911" t="s">
        <v>40</v>
      </c>
      <c r="D7911">
        <v>161.80000000000001</v>
      </c>
      <c r="E7911">
        <v>7</v>
      </c>
      <c r="F7911" s="1">
        <v>44378</v>
      </c>
      <c r="G7911" t="s">
        <v>8</v>
      </c>
      <c r="H7911">
        <v>170.9</v>
      </c>
      <c r="I7911" t="str" cm="1">
        <f t="array" ref="I7911">IFERROR(
INDEX(Category_Map!$B$3:$B$28,
MATCH(TRIM(SUBSTITUTE(SUBSTITUTE(CLEAN(G7911),CHAR(160),""),CHAR(10),"")),
TRIM(SUBSTITUTE(SUBSTITUTE(Category_Map!$A$3:$A$28,CHAR(160),""),CHAR(10),"")),0)),
"Not Found")</f>
        <v>Food</v>
      </c>
      <c r="J7911" t="str">
        <f t="shared" si="123"/>
        <v>Post-COVID</v>
      </c>
    </row>
    <row r="7912" spans="1:10" x14ac:dyDescent="0.35">
      <c r="A7912" t="s">
        <v>33</v>
      </c>
      <c r="B7912">
        <v>2021</v>
      </c>
      <c r="C7912" t="s">
        <v>40</v>
      </c>
      <c r="D7912">
        <v>161.80000000000001</v>
      </c>
      <c r="E7912">
        <v>7</v>
      </c>
      <c r="F7912" s="1">
        <v>44378</v>
      </c>
      <c r="G7912" t="s">
        <v>9</v>
      </c>
      <c r="H7912">
        <v>186.4</v>
      </c>
      <c r="I7912" t="str" cm="1">
        <f t="array" ref="I7912">IFERROR(
INDEX(Category_Map!$B$3:$B$28,
MATCH(TRIM(SUBSTITUTE(SUBSTITUTE(CLEAN(G7912),CHAR(160),""),CHAR(10),"")),
TRIM(SUBSTITUTE(SUBSTITUTE(Category_Map!$A$3:$A$28,CHAR(160),""),CHAR(10),"")),0)),
"Not Found")</f>
        <v>Food</v>
      </c>
      <c r="J7912" t="str">
        <f t="shared" si="123"/>
        <v>Post-COVID</v>
      </c>
    </row>
    <row r="7913" spans="1:10" x14ac:dyDescent="0.35">
      <c r="A7913" t="s">
        <v>33</v>
      </c>
      <c r="B7913">
        <v>2021</v>
      </c>
      <c r="C7913" t="s">
        <v>40</v>
      </c>
      <c r="D7913">
        <v>161.80000000000001</v>
      </c>
      <c r="E7913">
        <v>7</v>
      </c>
      <c r="F7913" s="1">
        <v>44378</v>
      </c>
      <c r="G7913" t="s">
        <v>10</v>
      </c>
      <c r="H7913">
        <v>164.7</v>
      </c>
      <c r="I7913" t="str" cm="1">
        <f t="array" ref="I7913">IFERROR(
INDEX(Category_Map!$B$3:$B$28,
MATCH(TRIM(SUBSTITUTE(SUBSTITUTE(CLEAN(G7913),CHAR(160),""),CHAR(10),"")),
TRIM(SUBSTITUTE(SUBSTITUTE(Category_Map!$A$3:$A$28,CHAR(160),""),CHAR(10),"")),0)),
"Not Found")</f>
        <v>Food</v>
      </c>
      <c r="J7913" t="str">
        <f t="shared" si="123"/>
        <v>Post-COVID</v>
      </c>
    </row>
    <row r="7914" spans="1:10" x14ac:dyDescent="0.35">
      <c r="A7914" t="s">
        <v>33</v>
      </c>
      <c r="B7914">
        <v>2021</v>
      </c>
      <c r="C7914" t="s">
        <v>40</v>
      </c>
      <c r="D7914">
        <v>161.80000000000001</v>
      </c>
      <c r="E7914">
        <v>7</v>
      </c>
      <c r="F7914" s="1">
        <v>44378</v>
      </c>
      <c r="G7914" t="s">
        <v>11</v>
      </c>
      <c r="H7914">
        <v>115.7</v>
      </c>
      <c r="I7914" t="str" cm="1">
        <f t="array" ref="I7914">IFERROR(
INDEX(Category_Map!$B$3:$B$28,
MATCH(TRIM(SUBSTITUTE(SUBSTITUTE(CLEAN(G7914),CHAR(160),""),CHAR(10),"")),
TRIM(SUBSTITUTE(SUBSTITUTE(Category_Map!$A$3:$A$28,CHAR(160),""),CHAR(10),"")),0)),
"Not Found")</f>
        <v>Food</v>
      </c>
      <c r="J7914" t="str">
        <f t="shared" si="123"/>
        <v>Post-COVID</v>
      </c>
    </row>
    <row r="7915" spans="1:10" x14ac:dyDescent="0.35">
      <c r="A7915" t="s">
        <v>33</v>
      </c>
      <c r="B7915">
        <v>2021</v>
      </c>
      <c r="C7915" t="s">
        <v>40</v>
      </c>
      <c r="D7915">
        <v>161.80000000000001</v>
      </c>
      <c r="E7915">
        <v>7</v>
      </c>
      <c r="F7915" s="1">
        <v>44378</v>
      </c>
      <c r="G7915" t="s">
        <v>12</v>
      </c>
      <c r="H7915">
        <v>165.5</v>
      </c>
      <c r="I7915" t="str" cm="1">
        <f t="array" ref="I7915">IFERROR(
INDEX(Category_Map!$B$3:$B$28,
MATCH(TRIM(SUBSTITUTE(SUBSTITUTE(CLEAN(G7915),CHAR(160),""),CHAR(10),"")),
TRIM(SUBSTITUTE(SUBSTITUTE(Category_Map!$A$3:$A$28,CHAR(160),""),CHAR(10),"")),0)),
"Not Found")</f>
        <v>Food</v>
      </c>
      <c r="J7915" t="str">
        <f t="shared" si="123"/>
        <v>Post-COVID</v>
      </c>
    </row>
    <row r="7916" spans="1:10" x14ac:dyDescent="0.35">
      <c r="A7916" t="s">
        <v>33</v>
      </c>
      <c r="B7916">
        <v>2021</v>
      </c>
      <c r="C7916" t="s">
        <v>40</v>
      </c>
      <c r="D7916">
        <v>161.80000000000001</v>
      </c>
      <c r="E7916">
        <v>7</v>
      </c>
      <c r="F7916" s="1">
        <v>44378</v>
      </c>
      <c r="G7916" t="s">
        <v>13</v>
      </c>
      <c r="H7916">
        <v>153.4</v>
      </c>
      <c r="I7916" t="str" cm="1">
        <f t="array" ref="I7916">IFERROR(
INDEX(Category_Map!$B$3:$B$28,
MATCH(TRIM(SUBSTITUTE(SUBSTITUTE(CLEAN(G7916),CHAR(160),""),CHAR(10),"")),
TRIM(SUBSTITUTE(SUBSTITUTE(Category_Map!$A$3:$A$28,CHAR(160),""),CHAR(10),"")),0)),
"Not Found")</f>
        <v>Food and beverages</v>
      </c>
      <c r="J7916" t="str">
        <f t="shared" si="123"/>
        <v>Post-COVID</v>
      </c>
    </row>
    <row r="7917" spans="1:10" x14ac:dyDescent="0.35">
      <c r="A7917" t="s">
        <v>33</v>
      </c>
      <c r="B7917">
        <v>2021</v>
      </c>
      <c r="C7917" t="s">
        <v>40</v>
      </c>
      <c r="D7917">
        <v>161.80000000000001</v>
      </c>
      <c r="E7917">
        <v>7</v>
      </c>
      <c r="F7917" s="1">
        <v>44378</v>
      </c>
      <c r="G7917" t="s">
        <v>14</v>
      </c>
      <c r="H7917">
        <v>173.5</v>
      </c>
      <c r="I7917" t="str" cm="1">
        <f t="array" ref="I7917">IFERROR(
INDEX(Category_Map!$B$3:$B$28,
MATCH(TRIM(SUBSTITUTE(SUBSTITUTE(CLEAN(G7917),CHAR(160),""),CHAR(10),"")),
TRIM(SUBSTITUTE(SUBSTITUTE(Category_Map!$A$3:$A$28,CHAR(160),""),CHAR(10),"")),0)),
"Not Found")</f>
        <v>Food and beverages</v>
      </c>
      <c r="J7917" t="str">
        <f t="shared" si="123"/>
        <v>Post-COVID</v>
      </c>
    </row>
    <row r="7918" spans="1:10" x14ac:dyDescent="0.35">
      <c r="A7918" t="s">
        <v>33</v>
      </c>
      <c r="B7918">
        <v>2021</v>
      </c>
      <c r="C7918" t="s">
        <v>40</v>
      </c>
      <c r="D7918">
        <v>161.80000000000001</v>
      </c>
      <c r="E7918">
        <v>7</v>
      </c>
      <c r="F7918" s="1">
        <v>44378</v>
      </c>
      <c r="G7918" t="s">
        <v>15</v>
      </c>
      <c r="H7918">
        <v>167.9</v>
      </c>
      <c r="I7918" t="str" cm="1">
        <f t="array" ref="I7918">IFERROR(
INDEX(Category_Map!$B$3:$B$28,
MATCH(TRIM(SUBSTITUTE(SUBSTITUTE(CLEAN(G7918),CHAR(160),""),CHAR(10),"")),
TRIM(SUBSTITUTE(SUBSTITUTE(Category_Map!$A$3:$A$28,CHAR(160),""),CHAR(10),"")),0)),
"Not Found")</f>
        <v>Food and beverages</v>
      </c>
      <c r="J7918" t="str">
        <f t="shared" si="123"/>
        <v>Post-COVID</v>
      </c>
    </row>
    <row r="7919" spans="1:10" x14ac:dyDescent="0.35">
      <c r="A7919" t="s">
        <v>33</v>
      </c>
      <c r="B7919">
        <v>2021</v>
      </c>
      <c r="C7919" t="s">
        <v>40</v>
      </c>
      <c r="D7919">
        <v>161.80000000000001</v>
      </c>
      <c r="E7919">
        <v>7</v>
      </c>
      <c r="F7919" s="1">
        <v>44378</v>
      </c>
      <c r="G7919" t="s">
        <v>16</v>
      </c>
      <c r="H7919">
        <v>195.5</v>
      </c>
      <c r="I7919" t="str" cm="1">
        <f t="array" ref="I7919">IFERROR(
INDEX(Category_Map!$B$3:$B$28,
MATCH(TRIM(SUBSTITUTE(SUBSTITUTE(CLEAN(G7919),CHAR(160),""),CHAR(10),"")),
TRIM(SUBSTITUTE(SUBSTITUTE(Category_Map!$A$3:$A$28,CHAR(160),""),CHAR(10),"")),0)),
"Not Found")</f>
        <v>Miscellaneous</v>
      </c>
      <c r="J7919" t="str">
        <f t="shared" si="123"/>
        <v>Post-COVID</v>
      </c>
    </row>
    <row r="7920" spans="1:10" x14ac:dyDescent="0.35">
      <c r="A7920" t="s">
        <v>33</v>
      </c>
      <c r="B7920">
        <v>2021</v>
      </c>
      <c r="C7920" t="s">
        <v>40</v>
      </c>
      <c r="D7920">
        <v>161.80000000000001</v>
      </c>
      <c r="E7920">
        <v>7</v>
      </c>
      <c r="F7920" s="1">
        <v>44378</v>
      </c>
      <c r="G7920" t="s">
        <v>17</v>
      </c>
      <c r="H7920">
        <v>157.9</v>
      </c>
      <c r="I7920" t="str" cm="1">
        <f t="array" ref="I7920">IFERROR(
INDEX(Category_Map!$B$3:$B$28,
MATCH(TRIM(SUBSTITUTE(SUBSTITUTE(CLEAN(G7920),CHAR(160),""),CHAR(10),"")),
TRIM(SUBSTITUTE(SUBSTITUTE(Category_Map!$A$3:$A$28,CHAR(160),""),CHAR(10),"")),0)),
"Not Found")</f>
        <v>Clothing and Footwear</v>
      </c>
      <c r="J7920" t="str">
        <f t="shared" si="123"/>
        <v>Post-COVID</v>
      </c>
    </row>
    <row r="7921" spans="1:10" x14ac:dyDescent="0.35">
      <c r="A7921" t="s">
        <v>33</v>
      </c>
      <c r="B7921">
        <v>2021</v>
      </c>
      <c r="C7921" t="s">
        <v>40</v>
      </c>
      <c r="D7921">
        <v>161.80000000000001</v>
      </c>
      <c r="E7921">
        <v>7</v>
      </c>
      <c r="F7921" s="1">
        <v>44378</v>
      </c>
      <c r="G7921" t="s">
        <v>18</v>
      </c>
      <c r="H7921">
        <v>141.9</v>
      </c>
      <c r="I7921" t="str" cm="1">
        <f t="array" ref="I7921">IFERROR(
INDEX(Category_Map!$B$3:$B$28,
MATCH(TRIM(SUBSTITUTE(SUBSTITUTE(CLEAN(G7921),CHAR(160),""),CHAR(10),"")),
TRIM(SUBSTITUTE(SUBSTITUTE(Category_Map!$A$3:$A$28,CHAR(160),""),CHAR(10),"")),0)),
"Not Found")</f>
        <v>Clothing and Footwear</v>
      </c>
      <c r="J7921" t="str">
        <f t="shared" si="123"/>
        <v>Post-COVID</v>
      </c>
    </row>
    <row r="7922" spans="1:10" x14ac:dyDescent="0.35">
      <c r="A7922" t="s">
        <v>33</v>
      </c>
      <c r="B7922">
        <v>2021</v>
      </c>
      <c r="C7922" t="s">
        <v>40</v>
      </c>
      <c r="D7922">
        <v>161.80000000000001</v>
      </c>
      <c r="E7922">
        <v>7</v>
      </c>
      <c r="F7922" s="1">
        <v>44378</v>
      </c>
      <c r="G7922" t="s">
        <v>19</v>
      </c>
      <c r="H7922">
        <v>155.5</v>
      </c>
      <c r="I7922" t="str" cm="1">
        <f t="array" ref="I7922">IFERROR(
INDEX(Category_Map!$B$3:$B$28,
MATCH(TRIM(SUBSTITUTE(SUBSTITUTE(CLEAN(G7922),CHAR(160),""),CHAR(10),"")),
TRIM(SUBSTITUTE(SUBSTITUTE(Category_Map!$A$3:$A$28,CHAR(160),""),CHAR(10),"")),0)),
"Not Found")</f>
        <v>Clothing and Footwear</v>
      </c>
      <c r="J7922" t="str">
        <f t="shared" si="123"/>
        <v>Post-COVID</v>
      </c>
    </row>
    <row r="7923" spans="1:10" x14ac:dyDescent="0.35">
      <c r="A7923" t="s">
        <v>33</v>
      </c>
      <c r="B7923">
        <v>2021</v>
      </c>
      <c r="C7923" t="s">
        <v>40</v>
      </c>
      <c r="D7923">
        <v>161.80000000000001</v>
      </c>
      <c r="E7923">
        <v>7</v>
      </c>
      <c r="F7923" s="1">
        <v>44378</v>
      </c>
      <c r="G7923" t="s">
        <v>20</v>
      </c>
      <c r="H7923">
        <v>161.5</v>
      </c>
      <c r="I7923" t="str" cm="1">
        <f t="array" ref="I7923">IFERROR(
INDEX(Category_Map!$B$3:$B$28,
MATCH(TRIM(SUBSTITUTE(SUBSTITUTE(CLEAN(G7923),CHAR(160),""),CHAR(10),"")),
TRIM(SUBSTITUTE(SUBSTITUTE(Category_Map!$A$3:$A$28,CHAR(160),""),CHAR(10),"")),0)),
"Not Found")</f>
        <v>Housing and Utilities</v>
      </c>
      <c r="J7923" t="str">
        <f t="shared" si="123"/>
        <v>Post-COVID</v>
      </c>
    </row>
    <row r="7924" spans="1:10" x14ac:dyDescent="0.35">
      <c r="A7924" t="s">
        <v>33</v>
      </c>
      <c r="B7924">
        <v>2021</v>
      </c>
      <c r="C7924" t="s">
        <v>40</v>
      </c>
      <c r="D7924">
        <v>161.80000000000001</v>
      </c>
      <c r="E7924">
        <v>7</v>
      </c>
      <c r="F7924" s="1">
        <v>44378</v>
      </c>
      <c r="G7924" t="s">
        <v>21</v>
      </c>
      <c r="H7924">
        <v>157.69999999999999</v>
      </c>
      <c r="I7924" t="str" cm="1">
        <f t="array" ref="I7924">IFERROR(
INDEX(Category_Map!$B$3:$B$28,
MATCH(TRIM(SUBSTITUTE(SUBSTITUTE(CLEAN(G7924),CHAR(160),""),CHAR(10),"")),
TRIM(SUBSTITUTE(SUBSTITUTE(Category_Map!$A$3:$A$28,CHAR(160),""),CHAR(10),"")),0)),
"Not Found")</f>
        <v>Fuel and Energy</v>
      </c>
      <c r="J7924" t="str">
        <f t="shared" si="123"/>
        <v>Post-COVID</v>
      </c>
    </row>
    <row r="7925" spans="1:10" x14ac:dyDescent="0.35">
      <c r="A7925" t="s">
        <v>33</v>
      </c>
      <c r="B7925">
        <v>2021</v>
      </c>
      <c r="C7925" t="s">
        <v>40</v>
      </c>
      <c r="D7925">
        <v>161.80000000000001</v>
      </c>
      <c r="E7925">
        <v>7</v>
      </c>
      <c r="F7925" s="1">
        <v>44378</v>
      </c>
      <c r="G7925" t="s">
        <v>22</v>
      </c>
      <c r="H7925">
        <v>150.69999999999999</v>
      </c>
      <c r="I7925" t="str" cm="1">
        <f t="array" ref="I7925">IFERROR(
INDEX(Category_Map!$B$3:$B$28,
MATCH(TRIM(SUBSTITUTE(SUBSTITUTE(CLEAN(G7925),CHAR(160),""),CHAR(10),"")),
TRIM(SUBSTITUTE(SUBSTITUTE(Category_Map!$A$3:$A$28,CHAR(160),""),CHAR(10),"")),0)),
"Not Found")</f>
        <v>Household goods and services</v>
      </c>
      <c r="J7925" t="str">
        <f t="shared" si="123"/>
        <v>Post-COVID</v>
      </c>
    </row>
    <row r="7926" spans="1:10" x14ac:dyDescent="0.35">
      <c r="A7926" t="s">
        <v>33</v>
      </c>
      <c r="B7926">
        <v>2021</v>
      </c>
      <c r="C7926" t="s">
        <v>40</v>
      </c>
      <c r="D7926">
        <v>161.80000000000001</v>
      </c>
      <c r="E7926">
        <v>7</v>
      </c>
      <c r="F7926" s="1">
        <v>44378</v>
      </c>
      <c r="G7926" t="s">
        <v>23</v>
      </c>
      <c r="H7926">
        <v>161.5</v>
      </c>
      <c r="I7926" t="str" cm="1">
        <f t="array" ref="I7926">IFERROR(
INDEX(Category_Map!$B$3:$B$28,
MATCH(TRIM(SUBSTITUTE(SUBSTITUTE(CLEAN(G7926),CHAR(160),""),CHAR(10),"")),
TRIM(SUBSTITUTE(SUBSTITUTE(Category_Map!$A$3:$A$28,CHAR(160),""),CHAR(10),"")),0)),
"Not Found")</f>
        <v>Health</v>
      </c>
      <c r="J7926" t="str">
        <f t="shared" si="123"/>
        <v>Post-COVID</v>
      </c>
    </row>
    <row r="7927" spans="1:10" x14ac:dyDescent="0.35">
      <c r="A7927" t="s">
        <v>33</v>
      </c>
      <c r="B7927">
        <v>2021</v>
      </c>
      <c r="C7927" t="s">
        <v>40</v>
      </c>
      <c r="D7927">
        <v>161.80000000000001</v>
      </c>
      <c r="E7927">
        <v>7</v>
      </c>
      <c r="F7927" s="1">
        <v>44378</v>
      </c>
      <c r="G7927" t="s">
        <v>24</v>
      </c>
      <c r="H7927">
        <v>149.5</v>
      </c>
      <c r="I7927" t="str" cm="1">
        <f t="array" ref="I7927">IFERROR(
INDEX(Category_Map!$B$3:$B$28,
MATCH(TRIM(SUBSTITUTE(SUBSTITUTE(CLEAN(G7927),CHAR(160),""),CHAR(10),"")),
TRIM(SUBSTITUTE(SUBSTITUTE(Category_Map!$A$3:$A$28,CHAR(160),""),CHAR(10),"")),0)),
"Not Found")</f>
        <v>Transport &amp; Communication</v>
      </c>
      <c r="J7927" t="str">
        <f t="shared" si="123"/>
        <v>Post-COVID</v>
      </c>
    </row>
    <row r="7928" spans="1:10" x14ac:dyDescent="0.35">
      <c r="A7928" t="s">
        <v>33</v>
      </c>
      <c r="B7928">
        <v>2021</v>
      </c>
      <c r="C7928" t="s">
        <v>40</v>
      </c>
      <c r="D7928">
        <v>161.80000000000001</v>
      </c>
      <c r="E7928">
        <v>7</v>
      </c>
      <c r="F7928" s="1">
        <v>44378</v>
      </c>
      <c r="G7928" t="s">
        <v>25</v>
      </c>
      <c r="H7928">
        <v>151.19999999999999</v>
      </c>
      <c r="I7928" t="str" cm="1">
        <f t="array" ref="I7928">IFERROR(
INDEX(Category_Map!$B$3:$B$28,
MATCH(TRIM(SUBSTITUTE(SUBSTITUTE(CLEAN(G7928),CHAR(160),""),CHAR(10),"")),
TRIM(SUBSTITUTE(SUBSTITUTE(Category_Map!$A$3:$A$28,CHAR(160),""),CHAR(10),"")),0)),
"Not Found")</f>
        <v>Recreation and Personal Care</v>
      </c>
      <c r="J7928" t="str">
        <f t="shared" si="123"/>
        <v>Post-COVID</v>
      </c>
    </row>
    <row r="7929" spans="1:10" x14ac:dyDescent="0.35">
      <c r="A7929" t="s">
        <v>33</v>
      </c>
      <c r="B7929">
        <v>2021</v>
      </c>
      <c r="C7929" t="s">
        <v>40</v>
      </c>
      <c r="D7929">
        <v>161.80000000000001</v>
      </c>
      <c r="E7929">
        <v>7</v>
      </c>
      <c r="F7929" s="1">
        <v>44378</v>
      </c>
      <c r="G7929" t="s">
        <v>26</v>
      </c>
      <c r="H7929">
        <v>160.30000000000001</v>
      </c>
      <c r="I7929" t="str" cm="1">
        <f t="array" ref="I7929">IFERROR(
INDEX(Category_Map!$B$3:$B$28,
MATCH(TRIM(SUBSTITUTE(SUBSTITUTE(CLEAN(G7929),CHAR(160),""),CHAR(10),"")),
TRIM(SUBSTITUTE(SUBSTITUTE(Category_Map!$A$3:$A$28,CHAR(160),""),CHAR(10),"")),0)),
"Not Found")</f>
        <v>Education</v>
      </c>
      <c r="J7929" t="str">
        <f t="shared" si="123"/>
        <v>Post-COVID</v>
      </c>
    </row>
    <row r="7930" spans="1:10" x14ac:dyDescent="0.35">
      <c r="A7930" t="s">
        <v>33</v>
      </c>
      <c r="B7930">
        <v>2021</v>
      </c>
      <c r="C7930" t="s">
        <v>40</v>
      </c>
      <c r="D7930">
        <v>161.80000000000001</v>
      </c>
      <c r="E7930">
        <v>7</v>
      </c>
      <c r="F7930" s="1">
        <v>44378</v>
      </c>
      <c r="G7930" t="s">
        <v>27</v>
      </c>
      <c r="H7930">
        <v>159.6</v>
      </c>
      <c r="I7930" t="str" cm="1">
        <f t="array" ref="I7930">IFERROR(
INDEX(Category_Map!$B$3:$B$28,
MATCH(TRIM(SUBSTITUTE(SUBSTITUTE(CLEAN(G7930),CHAR(160),""),CHAR(10),"")),
TRIM(SUBSTITUTE(SUBSTITUTE(Category_Map!$A$3:$A$28,CHAR(160),""),CHAR(10),"")),0)),
"Not Found")</f>
        <v>Personal care and effects</v>
      </c>
      <c r="J7930" t="str">
        <f t="shared" si="123"/>
        <v>Post-COVID</v>
      </c>
    </row>
    <row r="7931" spans="1:10" x14ac:dyDescent="0.35">
      <c r="A7931" t="s">
        <v>33</v>
      </c>
      <c r="B7931">
        <v>2021</v>
      </c>
      <c r="C7931" t="s">
        <v>40</v>
      </c>
      <c r="D7931">
        <v>161.80000000000001</v>
      </c>
      <c r="E7931">
        <v>7</v>
      </c>
      <c r="F7931" s="1">
        <v>44378</v>
      </c>
      <c r="G7931" t="s">
        <v>28</v>
      </c>
      <c r="H7931">
        <v>155</v>
      </c>
      <c r="I7931" t="str" cm="1">
        <f t="array" ref="I7931">IFERROR(
INDEX(Category_Map!$B$3:$B$28,
MATCH(TRIM(SUBSTITUTE(SUBSTITUTE(CLEAN(G7931),CHAR(160),""),CHAR(10),"")),
TRIM(SUBSTITUTE(SUBSTITUTE(Category_Map!$A$3:$A$28,CHAR(160),""),CHAR(10),"")),0)),
"Not Found")</f>
        <v>Miscellaneous</v>
      </c>
      <c r="J7931" t="str">
        <f t="shared" si="123"/>
        <v>Post-COVID</v>
      </c>
    </row>
    <row r="7932" spans="1:10" x14ac:dyDescent="0.35">
      <c r="A7932" t="s">
        <v>34</v>
      </c>
      <c r="B7932">
        <v>2021</v>
      </c>
      <c r="C7932" t="s">
        <v>40</v>
      </c>
      <c r="D7932">
        <v>162.5</v>
      </c>
      <c r="E7932">
        <v>7</v>
      </c>
      <c r="F7932" s="1">
        <v>44378</v>
      </c>
      <c r="G7932" t="s">
        <v>3</v>
      </c>
      <c r="H7932">
        <v>146.4</v>
      </c>
      <c r="I7932" t="str" cm="1">
        <f t="array" ref="I7932">IFERROR(
INDEX(Category_Map!$B$3:$B$28,
MATCH(TRIM(SUBSTITUTE(SUBSTITUTE(CLEAN(G7932),CHAR(160),""),CHAR(10),"")),
TRIM(SUBSTITUTE(SUBSTITUTE(Category_Map!$A$3:$A$28,CHAR(160),""),CHAR(10),"")),0)),
"Not Found")</f>
        <v>Food</v>
      </c>
      <c r="J7932" t="str">
        <f t="shared" si="123"/>
        <v>Post-COVID</v>
      </c>
    </row>
    <row r="7933" spans="1:10" x14ac:dyDescent="0.35">
      <c r="A7933" t="s">
        <v>34</v>
      </c>
      <c r="B7933">
        <v>2021</v>
      </c>
      <c r="C7933" t="s">
        <v>40</v>
      </c>
      <c r="D7933">
        <v>162.5</v>
      </c>
      <c r="E7933">
        <v>7</v>
      </c>
      <c r="F7933" s="1">
        <v>44378</v>
      </c>
      <c r="G7933" t="s">
        <v>4</v>
      </c>
      <c r="H7933">
        <v>206.8</v>
      </c>
      <c r="I7933" t="str" cm="1">
        <f t="array" ref="I7933">IFERROR(
INDEX(Category_Map!$B$3:$B$28,
MATCH(TRIM(SUBSTITUTE(SUBSTITUTE(CLEAN(G7933),CHAR(160),""),CHAR(10),"")),
TRIM(SUBSTITUTE(SUBSTITUTE(Category_Map!$A$3:$A$28,CHAR(160),""),CHAR(10),"")),0)),
"Not Found")</f>
        <v>Food</v>
      </c>
      <c r="J7933" t="str">
        <f t="shared" si="123"/>
        <v>Post-COVID</v>
      </c>
    </row>
    <row r="7934" spans="1:10" x14ac:dyDescent="0.35">
      <c r="A7934" t="s">
        <v>34</v>
      </c>
      <c r="B7934">
        <v>2021</v>
      </c>
      <c r="C7934" t="s">
        <v>40</v>
      </c>
      <c r="D7934">
        <v>162.5</v>
      </c>
      <c r="E7934">
        <v>7</v>
      </c>
      <c r="F7934" s="1">
        <v>44378</v>
      </c>
      <c r="G7934" t="s">
        <v>5</v>
      </c>
      <c r="H7934">
        <v>182.2</v>
      </c>
      <c r="I7934" t="str" cm="1">
        <f t="array" ref="I7934">IFERROR(
INDEX(Category_Map!$B$3:$B$28,
MATCH(TRIM(SUBSTITUTE(SUBSTITUTE(CLEAN(G7934),CHAR(160),""),CHAR(10),"")),
TRIM(SUBSTITUTE(SUBSTITUTE(Category_Map!$A$3:$A$28,CHAR(160),""),CHAR(10),"")),0)),
"Not Found")</f>
        <v>Food</v>
      </c>
      <c r="J7934" t="str">
        <f t="shared" si="123"/>
        <v>Post-COVID</v>
      </c>
    </row>
    <row r="7935" spans="1:10" x14ac:dyDescent="0.35">
      <c r="A7935" t="s">
        <v>34</v>
      </c>
      <c r="B7935">
        <v>2021</v>
      </c>
      <c r="C7935" t="s">
        <v>40</v>
      </c>
      <c r="D7935">
        <v>162.5</v>
      </c>
      <c r="E7935">
        <v>7</v>
      </c>
      <c r="F7935" s="1">
        <v>44378</v>
      </c>
      <c r="G7935" t="s">
        <v>6</v>
      </c>
      <c r="H7935">
        <v>157.5</v>
      </c>
      <c r="I7935" t="str" cm="1">
        <f t="array" ref="I7935">IFERROR(
INDEX(Category_Map!$B$3:$B$28,
MATCH(TRIM(SUBSTITUTE(SUBSTITUTE(CLEAN(G7935),CHAR(160),""),CHAR(10),"")),
TRIM(SUBSTITUTE(SUBSTITUTE(Category_Map!$A$3:$A$28,CHAR(160),""),CHAR(10),"")),0)),
"Not Found")</f>
        <v>Food</v>
      </c>
      <c r="J7935" t="str">
        <f t="shared" si="123"/>
        <v>Post-COVID</v>
      </c>
    </row>
    <row r="7936" spans="1:10" x14ac:dyDescent="0.35">
      <c r="A7936" t="s">
        <v>34</v>
      </c>
      <c r="B7936">
        <v>2021</v>
      </c>
      <c r="C7936" t="s">
        <v>40</v>
      </c>
      <c r="D7936">
        <v>162.5</v>
      </c>
      <c r="E7936">
        <v>7</v>
      </c>
      <c r="F7936" s="1">
        <v>44378</v>
      </c>
      <c r="G7936" t="s">
        <v>7</v>
      </c>
      <c r="H7936">
        <v>182.1</v>
      </c>
      <c r="I7936" t="str" cm="1">
        <f t="array" ref="I7936">IFERROR(
INDEX(Category_Map!$B$3:$B$28,
MATCH(TRIM(SUBSTITUTE(SUBSTITUTE(CLEAN(G7936),CHAR(160),""),CHAR(10),"")),
TRIM(SUBSTITUTE(SUBSTITUTE(Category_Map!$A$3:$A$28,CHAR(160),""),CHAR(10),"")),0)),
"Not Found")</f>
        <v>Food</v>
      </c>
      <c r="J7936" t="str">
        <f t="shared" si="123"/>
        <v>Post-COVID</v>
      </c>
    </row>
    <row r="7937" spans="1:10" x14ac:dyDescent="0.35">
      <c r="A7937" t="s">
        <v>34</v>
      </c>
      <c r="B7937">
        <v>2021</v>
      </c>
      <c r="C7937" t="s">
        <v>40</v>
      </c>
      <c r="D7937">
        <v>162.5</v>
      </c>
      <c r="E7937">
        <v>7</v>
      </c>
      <c r="F7937" s="1">
        <v>44378</v>
      </c>
      <c r="G7937" t="s">
        <v>8</v>
      </c>
      <c r="H7937">
        <v>163.9</v>
      </c>
      <c r="I7937" t="str" cm="1">
        <f t="array" ref="I7937">IFERROR(
INDEX(Category_Map!$B$3:$B$28,
MATCH(TRIM(SUBSTITUTE(SUBSTITUTE(CLEAN(G7937),CHAR(160),""),CHAR(10),"")),
TRIM(SUBSTITUTE(SUBSTITUTE(Category_Map!$A$3:$A$28,CHAR(160),""),CHAR(10),"")),0)),
"Not Found")</f>
        <v>Food</v>
      </c>
      <c r="J7937" t="str">
        <f t="shared" si="123"/>
        <v>Post-COVID</v>
      </c>
    </row>
    <row r="7938" spans="1:10" x14ac:dyDescent="0.35">
      <c r="A7938" t="s">
        <v>34</v>
      </c>
      <c r="B7938">
        <v>2021</v>
      </c>
      <c r="C7938" t="s">
        <v>40</v>
      </c>
      <c r="D7938">
        <v>162.5</v>
      </c>
      <c r="E7938">
        <v>7</v>
      </c>
      <c r="F7938" s="1">
        <v>44378</v>
      </c>
      <c r="G7938" t="s">
        <v>9</v>
      </c>
      <c r="H7938">
        <v>164.2</v>
      </c>
      <c r="I7938" t="str" cm="1">
        <f t="array" ref="I7938">IFERROR(
INDEX(Category_Map!$B$3:$B$28,
MATCH(TRIM(SUBSTITUTE(SUBSTITUTE(CLEAN(G7938),CHAR(160),""),CHAR(10),"")),
TRIM(SUBSTITUTE(SUBSTITUTE(Category_Map!$A$3:$A$28,CHAR(160),""),CHAR(10),"")),0)),
"Not Found")</f>
        <v>Food</v>
      </c>
      <c r="J7938" t="str">
        <f t="shared" ref="J7938:J8001" si="124">IF(F7938 &lt; DATE(2020,3,1), "Pre-COVID", "Post-COVID")</f>
        <v>Post-COVID</v>
      </c>
    </row>
    <row r="7939" spans="1:10" x14ac:dyDescent="0.35">
      <c r="A7939" t="s">
        <v>34</v>
      </c>
      <c r="B7939">
        <v>2021</v>
      </c>
      <c r="C7939" t="s">
        <v>40</v>
      </c>
      <c r="D7939">
        <v>162.5</v>
      </c>
      <c r="E7939">
        <v>7</v>
      </c>
      <c r="F7939" s="1">
        <v>44378</v>
      </c>
      <c r="G7939" t="s">
        <v>10</v>
      </c>
      <c r="H7939">
        <v>164</v>
      </c>
      <c r="I7939" t="str" cm="1">
        <f t="array" ref="I7939">IFERROR(
INDEX(Category_Map!$B$3:$B$28,
MATCH(TRIM(SUBSTITUTE(SUBSTITUTE(CLEAN(G7939),CHAR(160),""),CHAR(10),"")),
TRIM(SUBSTITUTE(SUBSTITUTE(Category_Map!$A$3:$A$28,CHAR(160),""),CHAR(10),"")),0)),
"Not Found")</f>
        <v>Food</v>
      </c>
      <c r="J7939" t="str">
        <f t="shared" si="124"/>
        <v>Post-COVID</v>
      </c>
    </row>
    <row r="7940" spans="1:10" x14ac:dyDescent="0.35">
      <c r="A7940" t="s">
        <v>34</v>
      </c>
      <c r="B7940">
        <v>2021</v>
      </c>
      <c r="C7940" t="s">
        <v>40</v>
      </c>
      <c r="D7940">
        <v>162.5</v>
      </c>
      <c r="E7940">
        <v>7</v>
      </c>
      <c r="F7940" s="1">
        <v>44378</v>
      </c>
      <c r="G7940" t="s">
        <v>11</v>
      </c>
      <c r="H7940">
        <v>114.5</v>
      </c>
      <c r="I7940" t="str" cm="1">
        <f t="array" ref="I7940">IFERROR(
INDEX(Category_Map!$B$3:$B$28,
MATCH(TRIM(SUBSTITUTE(SUBSTITUTE(CLEAN(G7940),CHAR(160),""),CHAR(10),"")),
TRIM(SUBSTITUTE(SUBSTITUTE(Category_Map!$A$3:$A$28,CHAR(160),""),CHAR(10),"")),0)),
"Not Found")</f>
        <v>Food</v>
      </c>
      <c r="J7940" t="str">
        <f t="shared" si="124"/>
        <v>Post-COVID</v>
      </c>
    </row>
    <row r="7941" spans="1:10" x14ac:dyDescent="0.35">
      <c r="A7941" t="s">
        <v>34</v>
      </c>
      <c r="B7941">
        <v>2021</v>
      </c>
      <c r="C7941" t="s">
        <v>40</v>
      </c>
      <c r="D7941">
        <v>162.5</v>
      </c>
      <c r="E7941">
        <v>7</v>
      </c>
      <c r="F7941" s="1">
        <v>44378</v>
      </c>
      <c r="G7941" t="s">
        <v>12</v>
      </c>
      <c r="H7941">
        <v>168.3</v>
      </c>
      <c r="I7941" t="str" cm="1">
        <f t="array" ref="I7941">IFERROR(
INDEX(Category_Map!$B$3:$B$28,
MATCH(TRIM(SUBSTITUTE(SUBSTITUTE(CLEAN(G7941),CHAR(160),""),CHAR(10),"")),
TRIM(SUBSTITUTE(SUBSTITUTE(Category_Map!$A$3:$A$28,CHAR(160),""),CHAR(10),"")),0)),
"Not Found")</f>
        <v>Food</v>
      </c>
      <c r="J7941" t="str">
        <f t="shared" si="124"/>
        <v>Post-COVID</v>
      </c>
    </row>
    <row r="7942" spans="1:10" x14ac:dyDescent="0.35">
      <c r="A7942" t="s">
        <v>34</v>
      </c>
      <c r="B7942">
        <v>2021</v>
      </c>
      <c r="C7942" t="s">
        <v>40</v>
      </c>
      <c r="D7942">
        <v>162.5</v>
      </c>
      <c r="E7942">
        <v>7</v>
      </c>
      <c r="F7942" s="1">
        <v>44378</v>
      </c>
      <c r="G7942" t="s">
        <v>13</v>
      </c>
      <c r="H7942">
        <v>160.9</v>
      </c>
      <c r="I7942" t="str" cm="1">
        <f t="array" ref="I7942">IFERROR(
INDEX(Category_Map!$B$3:$B$28,
MATCH(TRIM(SUBSTITUTE(SUBSTITUTE(CLEAN(G7942),CHAR(160),""),CHAR(10),"")),
TRIM(SUBSTITUTE(SUBSTITUTE(Category_Map!$A$3:$A$28,CHAR(160),""),CHAR(10),"")),0)),
"Not Found")</f>
        <v>Food and beverages</v>
      </c>
      <c r="J7942" t="str">
        <f t="shared" si="124"/>
        <v>Post-COVID</v>
      </c>
    </row>
    <row r="7943" spans="1:10" x14ac:dyDescent="0.35">
      <c r="A7943" t="s">
        <v>34</v>
      </c>
      <c r="B7943">
        <v>2021</v>
      </c>
      <c r="C7943" t="s">
        <v>40</v>
      </c>
      <c r="D7943">
        <v>162.5</v>
      </c>
      <c r="E7943">
        <v>7</v>
      </c>
      <c r="F7943" s="1">
        <v>44378</v>
      </c>
      <c r="G7943" t="s">
        <v>14</v>
      </c>
      <c r="H7943">
        <v>172.2</v>
      </c>
      <c r="I7943" t="str" cm="1">
        <f t="array" ref="I7943">IFERROR(
INDEX(Category_Map!$B$3:$B$28,
MATCH(TRIM(SUBSTITUTE(SUBSTITUTE(CLEAN(G7943),CHAR(160),""),CHAR(10),"")),
TRIM(SUBSTITUTE(SUBSTITUTE(Category_Map!$A$3:$A$28,CHAR(160),""),CHAR(10),"")),0)),
"Not Found")</f>
        <v>Food and beverages</v>
      </c>
      <c r="J7943" t="str">
        <f t="shared" si="124"/>
        <v>Post-COVID</v>
      </c>
    </row>
    <row r="7944" spans="1:10" x14ac:dyDescent="0.35">
      <c r="A7944" t="s">
        <v>34</v>
      </c>
      <c r="B7944">
        <v>2021</v>
      </c>
      <c r="C7944" t="s">
        <v>40</v>
      </c>
      <c r="D7944">
        <v>162.5</v>
      </c>
      <c r="E7944">
        <v>7</v>
      </c>
      <c r="F7944" s="1">
        <v>44378</v>
      </c>
      <c r="G7944" t="s">
        <v>15</v>
      </c>
      <c r="H7944">
        <v>164</v>
      </c>
      <c r="I7944" t="str" cm="1">
        <f t="array" ref="I7944">IFERROR(
INDEX(Category_Map!$B$3:$B$28,
MATCH(TRIM(SUBSTITUTE(SUBSTITUTE(CLEAN(G7944),CHAR(160),""),CHAR(10),"")),
TRIM(SUBSTITUTE(SUBSTITUTE(Category_Map!$A$3:$A$28,CHAR(160),""),CHAR(10),"")),0)),
"Not Found")</f>
        <v>Food and beverages</v>
      </c>
      <c r="J7944" t="str">
        <f t="shared" si="124"/>
        <v>Post-COVID</v>
      </c>
    </row>
    <row r="7945" spans="1:10" x14ac:dyDescent="0.35">
      <c r="A7945" t="s">
        <v>34</v>
      </c>
      <c r="B7945">
        <v>2021</v>
      </c>
      <c r="C7945" t="s">
        <v>40</v>
      </c>
      <c r="D7945">
        <v>162.5</v>
      </c>
      <c r="E7945">
        <v>7</v>
      </c>
      <c r="F7945" s="1">
        <v>44378</v>
      </c>
      <c r="G7945" t="s">
        <v>16</v>
      </c>
      <c r="H7945">
        <v>191.2</v>
      </c>
      <c r="I7945" t="str" cm="1">
        <f t="array" ref="I7945">IFERROR(
INDEX(Category_Map!$B$3:$B$28,
MATCH(TRIM(SUBSTITUTE(SUBSTITUTE(CLEAN(G7945),CHAR(160),""),CHAR(10),"")),
TRIM(SUBSTITUTE(SUBSTITUTE(Category_Map!$A$3:$A$28,CHAR(160),""),CHAR(10),"")),0)),
"Not Found")</f>
        <v>Miscellaneous</v>
      </c>
      <c r="J7945" t="str">
        <f t="shared" si="124"/>
        <v>Post-COVID</v>
      </c>
    </row>
    <row r="7946" spans="1:10" x14ac:dyDescent="0.35">
      <c r="A7946" t="s">
        <v>34</v>
      </c>
      <c r="B7946">
        <v>2021</v>
      </c>
      <c r="C7946" t="s">
        <v>40</v>
      </c>
      <c r="D7946">
        <v>162.5</v>
      </c>
      <c r="E7946">
        <v>7</v>
      </c>
      <c r="F7946" s="1">
        <v>44378</v>
      </c>
      <c r="G7946" t="s">
        <v>17</v>
      </c>
      <c r="H7946">
        <v>162.80000000000001</v>
      </c>
      <c r="I7946" t="str" cm="1">
        <f t="array" ref="I7946">IFERROR(
INDEX(Category_Map!$B$3:$B$28,
MATCH(TRIM(SUBSTITUTE(SUBSTITUTE(CLEAN(G7946),CHAR(160),""),CHAR(10),"")),
TRIM(SUBSTITUTE(SUBSTITUTE(Category_Map!$A$3:$A$28,CHAR(160),""),CHAR(10),"")),0)),
"Not Found")</f>
        <v>Clothing and Footwear</v>
      </c>
      <c r="J7946" t="str">
        <f t="shared" si="124"/>
        <v>Post-COVID</v>
      </c>
    </row>
    <row r="7947" spans="1:10" x14ac:dyDescent="0.35">
      <c r="A7947" t="s">
        <v>34</v>
      </c>
      <c r="B7947">
        <v>2021</v>
      </c>
      <c r="C7947" t="s">
        <v>40</v>
      </c>
      <c r="D7947">
        <v>162.5</v>
      </c>
      <c r="E7947">
        <v>7</v>
      </c>
      <c r="F7947" s="1">
        <v>44378</v>
      </c>
      <c r="G7947" t="s">
        <v>18</v>
      </c>
      <c r="H7947">
        <v>153.1</v>
      </c>
      <c r="I7947" t="str" cm="1">
        <f t="array" ref="I7947">IFERROR(
INDEX(Category_Map!$B$3:$B$28,
MATCH(TRIM(SUBSTITUTE(SUBSTITUTE(CLEAN(G7947),CHAR(160),""),CHAR(10),"")),
TRIM(SUBSTITUTE(SUBSTITUTE(Category_Map!$A$3:$A$28,CHAR(160),""),CHAR(10),"")),0)),
"Not Found")</f>
        <v>Clothing and Footwear</v>
      </c>
      <c r="J7947" t="str">
        <f t="shared" si="124"/>
        <v>Post-COVID</v>
      </c>
    </row>
    <row r="7948" spans="1:10" x14ac:dyDescent="0.35">
      <c r="A7948" t="s">
        <v>34</v>
      </c>
      <c r="B7948">
        <v>2021</v>
      </c>
      <c r="C7948" t="s">
        <v>40</v>
      </c>
      <c r="D7948">
        <v>162.5</v>
      </c>
      <c r="E7948">
        <v>7</v>
      </c>
      <c r="F7948" s="1">
        <v>44378</v>
      </c>
      <c r="G7948" t="s">
        <v>19</v>
      </c>
      <c r="H7948">
        <v>161.4</v>
      </c>
      <c r="I7948" t="str" cm="1">
        <f t="array" ref="I7948">IFERROR(
INDEX(Category_Map!$B$3:$B$28,
MATCH(TRIM(SUBSTITUTE(SUBSTITUTE(CLEAN(G7948),CHAR(160),""),CHAR(10),"")),
TRIM(SUBSTITUTE(SUBSTITUTE(Category_Map!$A$3:$A$28,CHAR(160),""),CHAR(10),"")),0)),
"Not Found")</f>
        <v>Clothing and Footwear</v>
      </c>
      <c r="J7948" t="str">
        <f t="shared" si="124"/>
        <v>Post-COVID</v>
      </c>
    </row>
    <row r="7949" spans="1:10" x14ac:dyDescent="0.35">
      <c r="A7949" t="s">
        <v>34</v>
      </c>
      <c r="B7949">
        <v>2021</v>
      </c>
      <c r="C7949" t="s">
        <v>40</v>
      </c>
      <c r="D7949">
        <v>162.5</v>
      </c>
      <c r="E7949">
        <v>7</v>
      </c>
      <c r="F7949" s="1">
        <v>44378</v>
      </c>
      <c r="G7949" t="s">
        <v>20</v>
      </c>
      <c r="H7949">
        <v>161.5</v>
      </c>
      <c r="I7949" t="str" cm="1">
        <f t="array" ref="I7949">IFERROR(
INDEX(Category_Map!$B$3:$B$28,
MATCH(TRIM(SUBSTITUTE(SUBSTITUTE(CLEAN(G7949),CHAR(160),""),CHAR(10),"")),
TRIM(SUBSTITUTE(SUBSTITUTE(Category_Map!$A$3:$A$28,CHAR(160),""),CHAR(10),"")),0)),
"Not Found")</f>
        <v>Housing and Utilities</v>
      </c>
      <c r="J7949" t="str">
        <f t="shared" si="124"/>
        <v>Post-COVID</v>
      </c>
    </row>
    <row r="7950" spans="1:10" x14ac:dyDescent="0.35">
      <c r="A7950" t="s">
        <v>34</v>
      </c>
      <c r="B7950">
        <v>2021</v>
      </c>
      <c r="C7950" t="s">
        <v>40</v>
      </c>
      <c r="D7950">
        <v>162.5</v>
      </c>
      <c r="E7950">
        <v>7</v>
      </c>
      <c r="F7950" s="1">
        <v>44378</v>
      </c>
      <c r="G7950" t="s">
        <v>21</v>
      </c>
      <c r="H7950">
        <v>160.69999999999999</v>
      </c>
      <c r="I7950" t="str" cm="1">
        <f t="array" ref="I7950">IFERROR(
INDEX(Category_Map!$B$3:$B$28,
MATCH(TRIM(SUBSTITUTE(SUBSTITUTE(CLEAN(G7950),CHAR(160),""),CHAR(10),"")),
TRIM(SUBSTITUTE(SUBSTITUTE(Category_Map!$A$3:$A$28,CHAR(160),""),CHAR(10),"")),0)),
"Not Found")</f>
        <v>Fuel and Energy</v>
      </c>
      <c r="J7950" t="str">
        <f t="shared" si="124"/>
        <v>Post-COVID</v>
      </c>
    </row>
    <row r="7951" spans="1:10" x14ac:dyDescent="0.35">
      <c r="A7951" t="s">
        <v>34</v>
      </c>
      <c r="B7951">
        <v>2021</v>
      </c>
      <c r="C7951" t="s">
        <v>40</v>
      </c>
      <c r="D7951">
        <v>162.5</v>
      </c>
      <c r="E7951">
        <v>7</v>
      </c>
      <c r="F7951" s="1">
        <v>44378</v>
      </c>
      <c r="G7951" t="s">
        <v>22</v>
      </c>
      <c r="H7951">
        <v>155.80000000000001</v>
      </c>
      <c r="I7951" t="str" cm="1">
        <f t="array" ref="I7951">IFERROR(
INDEX(Category_Map!$B$3:$B$28,
MATCH(TRIM(SUBSTITUTE(SUBSTITUTE(CLEAN(G7951),CHAR(160),""),CHAR(10),"")),
TRIM(SUBSTITUTE(SUBSTITUTE(Category_Map!$A$3:$A$28,CHAR(160),""),CHAR(10),"")),0)),
"Not Found")</f>
        <v>Household goods and services</v>
      </c>
      <c r="J7951" t="str">
        <f t="shared" si="124"/>
        <v>Post-COVID</v>
      </c>
    </row>
    <row r="7952" spans="1:10" x14ac:dyDescent="0.35">
      <c r="A7952" t="s">
        <v>34</v>
      </c>
      <c r="B7952">
        <v>2021</v>
      </c>
      <c r="C7952" t="s">
        <v>40</v>
      </c>
      <c r="D7952">
        <v>162.5</v>
      </c>
      <c r="E7952">
        <v>7</v>
      </c>
      <c r="F7952" s="1">
        <v>44378</v>
      </c>
      <c r="G7952" t="s">
        <v>23</v>
      </c>
      <c r="H7952">
        <v>167</v>
      </c>
      <c r="I7952" t="str" cm="1">
        <f t="array" ref="I7952">IFERROR(
INDEX(Category_Map!$B$3:$B$28,
MATCH(TRIM(SUBSTITUTE(SUBSTITUTE(CLEAN(G7952),CHAR(160),""),CHAR(10),"")),
TRIM(SUBSTITUTE(SUBSTITUTE(Category_Map!$A$3:$A$28,CHAR(160),""),CHAR(10),"")),0)),
"Not Found")</f>
        <v>Health</v>
      </c>
      <c r="J7952" t="str">
        <f t="shared" si="124"/>
        <v>Post-COVID</v>
      </c>
    </row>
    <row r="7953" spans="1:10" x14ac:dyDescent="0.35">
      <c r="A7953" t="s">
        <v>34</v>
      </c>
      <c r="B7953">
        <v>2021</v>
      </c>
      <c r="C7953" t="s">
        <v>40</v>
      </c>
      <c r="D7953">
        <v>162.5</v>
      </c>
      <c r="E7953">
        <v>7</v>
      </c>
      <c r="F7953" s="1">
        <v>44378</v>
      </c>
      <c r="G7953" t="s">
        <v>24</v>
      </c>
      <c r="H7953">
        <v>153.1</v>
      </c>
      <c r="I7953" t="str" cm="1">
        <f t="array" ref="I7953">IFERROR(
INDEX(Category_Map!$B$3:$B$28,
MATCH(TRIM(SUBSTITUTE(SUBSTITUTE(CLEAN(G7953),CHAR(160),""),CHAR(10),"")),
TRIM(SUBSTITUTE(SUBSTITUTE(Category_Map!$A$3:$A$28,CHAR(160),""),CHAR(10),"")),0)),
"Not Found")</f>
        <v>Transport &amp; Communication</v>
      </c>
      <c r="J7953" t="str">
        <f t="shared" si="124"/>
        <v>Post-COVID</v>
      </c>
    </row>
    <row r="7954" spans="1:10" x14ac:dyDescent="0.35">
      <c r="A7954" t="s">
        <v>34</v>
      </c>
      <c r="B7954">
        <v>2021</v>
      </c>
      <c r="C7954" t="s">
        <v>40</v>
      </c>
      <c r="D7954">
        <v>162.5</v>
      </c>
      <c r="E7954">
        <v>7</v>
      </c>
      <c r="F7954" s="1">
        <v>44378</v>
      </c>
      <c r="G7954" t="s">
        <v>25</v>
      </c>
      <c r="H7954">
        <v>155.30000000000001</v>
      </c>
      <c r="I7954" t="str" cm="1">
        <f t="array" ref="I7954">IFERROR(
INDEX(Category_Map!$B$3:$B$28,
MATCH(TRIM(SUBSTITUTE(SUBSTITUTE(CLEAN(G7954),CHAR(160),""),CHAR(10),"")),
TRIM(SUBSTITUTE(SUBSTITUTE(Category_Map!$A$3:$A$28,CHAR(160),""),CHAR(10),"")),0)),
"Not Found")</f>
        <v>Recreation and Personal Care</v>
      </c>
      <c r="J7954" t="str">
        <f t="shared" si="124"/>
        <v>Post-COVID</v>
      </c>
    </row>
    <row r="7955" spans="1:10" x14ac:dyDescent="0.35">
      <c r="A7955" t="s">
        <v>34</v>
      </c>
      <c r="B7955">
        <v>2021</v>
      </c>
      <c r="C7955" t="s">
        <v>40</v>
      </c>
      <c r="D7955">
        <v>162.5</v>
      </c>
      <c r="E7955">
        <v>7</v>
      </c>
      <c r="F7955" s="1">
        <v>44378</v>
      </c>
      <c r="G7955" t="s">
        <v>26</v>
      </c>
      <c r="H7955">
        <v>163.19999999999999</v>
      </c>
      <c r="I7955" t="str" cm="1">
        <f t="array" ref="I7955">IFERROR(
INDEX(Category_Map!$B$3:$B$28,
MATCH(TRIM(SUBSTITUTE(SUBSTITUTE(CLEAN(G7955),CHAR(160),""),CHAR(10),"")),
TRIM(SUBSTITUTE(SUBSTITUTE(Category_Map!$A$3:$A$28,CHAR(160),""),CHAR(10),"")),0)),
"Not Found")</f>
        <v>Education</v>
      </c>
      <c r="J7955" t="str">
        <f t="shared" si="124"/>
        <v>Post-COVID</v>
      </c>
    </row>
    <row r="7956" spans="1:10" x14ac:dyDescent="0.35">
      <c r="A7956" t="s">
        <v>34</v>
      </c>
      <c r="B7956">
        <v>2021</v>
      </c>
      <c r="C7956" t="s">
        <v>40</v>
      </c>
      <c r="D7956">
        <v>162.5</v>
      </c>
      <c r="E7956">
        <v>7</v>
      </c>
      <c r="F7956" s="1">
        <v>44378</v>
      </c>
      <c r="G7956" t="s">
        <v>27</v>
      </c>
      <c r="H7956">
        <v>160.1</v>
      </c>
      <c r="I7956" t="str" cm="1">
        <f t="array" ref="I7956">IFERROR(
INDEX(Category_Map!$B$3:$B$28,
MATCH(TRIM(SUBSTITUTE(SUBSTITUTE(CLEAN(G7956),CHAR(160),""),CHAR(10),"")),
TRIM(SUBSTITUTE(SUBSTITUTE(Category_Map!$A$3:$A$28,CHAR(160),""),CHAR(10),"")),0)),
"Not Found")</f>
        <v>Personal care and effects</v>
      </c>
      <c r="J7956" t="str">
        <f t="shared" si="124"/>
        <v>Post-COVID</v>
      </c>
    </row>
    <row r="7957" spans="1:10" x14ac:dyDescent="0.35">
      <c r="A7957" t="s">
        <v>34</v>
      </c>
      <c r="B7957">
        <v>2021</v>
      </c>
      <c r="C7957" t="s">
        <v>40</v>
      </c>
      <c r="D7957">
        <v>162.5</v>
      </c>
      <c r="E7957">
        <v>7</v>
      </c>
      <c r="F7957" s="1">
        <v>44378</v>
      </c>
      <c r="G7957" t="s">
        <v>28</v>
      </c>
      <c r="H7957">
        <v>159</v>
      </c>
      <c r="I7957" t="str" cm="1">
        <f t="array" ref="I7957">IFERROR(
INDEX(Category_Map!$B$3:$B$28,
MATCH(TRIM(SUBSTITUTE(SUBSTITUTE(CLEAN(G7957),CHAR(160),""),CHAR(10),"")),
TRIM(SUBSTITUTE(SUBSTITUTE(Category_Map!$A$3:$A$28,CHAR(160),""),CHAR(10),"")),0)),
"Not Found")</f>
        <v>Miscellaneous</v>
      </c>
      <c r="J7957" t="str">
        <f t="shared" si="124"/>
        <v>Post-COVID</v>
      </c>
    </row>
    <row r="7958" spans="1:10" x14ac:dyDescent="0.35">
      <c r="A7958" t="s">
        <v>30</v>
      </c>
      <c r="B7958">
        <v>2021</v>
      </c>
      <c r="C7958" t="s">
        <v>41</v>
      </c>
      <c r="D7958">
        <v>163.6</v>
      </c>
      <c r="E7958">
        <v>8</v>
      </c>
      <c r="F7958" s="1">
        <v>44409</v>
      </c>
      <c r="G7958" t="s">
        <v>3</v>
      </c>
      <c r="H7958">
        <v>144.9</v>
      </c>
      <c r="I7958" t="str" cm="1">
        <f t="array" ref="I7958">IFERROR(
INDEX(Category_Map!$B$3:$B$28,
MATCH(TRIM(SUBSTITUTE(SUBSTITUTE(CLEAN(G7958),CHAR(160),""),CHAR(10),"")),
TRIM(SUBSTITUTE(SUBSTITUTE(Category_Map!$A$3:$A$28,CHAR(160),""),CHAR(10),"")),0)),
"Not Found")</f>
        <v>Food</v>
      </c>
      <c r="J7958" t="str">
        <f t="shared" si="124"/>
        <v>Post-COVID</v>
      </c>
    </row>
    <row r="7959" spans="1:10" x14ac:dyDescent="0.35">
      <c r="A7959" t="s">
        <v>30</v>
      </c>
      <c r="B7959">
        <v>2021</v>
      </c>
      <c r="C7959" t="s">
        <v>41</v>
      </c>
      <c r="D7959">
        <v>163.6</v>
      </c>
      <c r="E7959">
        <v>8</v>
      </c>
      <c r="F7959" s="1">
        <v>44409</v>
      </c>
      <c r="G7959" t="s">
        <v>4</v>
      </c>
      <c r="H7959">
        <v>202.3</v>
      </c>
      <c r="I7959" t="str" cm="1">
        <f t="array" ref="I7959">IFERROR(
INDEX(Category_Map!$B$3:$B$28,
MATCH(TRIM(SUBSTITUTE(SUBSTITUTE(CLEAN(G7959),CHAR(160),""),CHAR(10),"")),
TRIM(SUBSTITUTE(SUBSTITUTE(Category_Map!$A$3:$A$28,CHAR(160),""),CHAR(10),"")),0)),
"Not Found")</f>
        <v>Food</v>
      </c>
      <c r="J7959" t="str">
        <f t="shared" si="124"/>
        <v>Post-COVID</v>
      </c>
    </row>
    <row r="7960" spans="1:10" x14ac:dyDescent="0.35">
      <c r="A7960" t="s">
        <v>30</v>
      </c>
      <c r="B7960">
        <v>2021</v>
      </c>
      <c r="C7960" t="s">
        <v>41</v>
      </c>
      <c r="D7960">
        <v>163.6</v>
      </c>
      <c r="E7960">
        <v>8</v>
      </c>
      <c r="F7960" s="1">
        <v>44409</v>
      </c>
      <c r="G7960" t="s">
        <v>5</v>
      </c>
      <c r="H7960">
        <v>176.5</v>
      </c>
      <c r="I7960" t="str" cm="1">
        <f t="array" ref="I7960">IFERROR(
INDEX(Category_Map!$B$3:$B$28,
MATCH(TRIM(SUBSTITUTE(SUBSTITUTE(CLEAN(G7960),CHAR(160),""),CHAR(10),"")),
TRIM(SUBSTITUTE(SUBSTITUTE(Category_Map!$A$3:$A$28,CHAR(160),""),CHAR(10),"")),0)),
"Not Found")</f>
        <v>Food</v>
      </c>
      <c r="J7960" t="str">
        <f t="shared" si="124"/>
        <v>Post-COVID</v>
      </c>
    </row>
    <row r="7961" spans="1:10" x14ac:dyDescent="0.35">
      <c r="A7961" t="s">
        <v>30</v>
      </c>
      <c r="B7961">
        <v>2021</v>
      </c>
      <c r="C7961" t="s">
        <v>41</v>
      </c>
      <c r="D7961">
        <v>163.6</v>
      </c>
      <c r="E7961">
        <v>8</v>
      </c>
      <c r="F7961" s="1">
        <v>44409</v>
      </c>
      <c r="G7961" t="s">
        <v>6</v>
      </c>
      <c r="H7961">
        <v>157.5</v>
      </c>
      <c r="I7961" t="str" cm="1">
        <f t="array" ref="I7961">IFERROR(
INDEX(Category_Map!$B$3:$B$28,
MATCH(TRIM(SUBSTITUTE(SUBSTITUTE(CLEAN(G7961),CHAR(160),""),CHAR(10),"")),
TRIM(SUBSTITUTE(SUBSTITUTE(Category_Map!$A$3:$A$28,CHAR(160),""),CHAR(10),"")),0)),
"Not Found")</f>
        <v>Food</v>
      </c>
      <c r="J7961" t="str">
        <f t="shared" si="124"/>
        <v>Post-COVID</v>
      </c>
    </row>
    <row r="7962" spans="1:10" x14ac:dyDescent="0.35">
      <c r="A7962" t="s">
        <v>30</v>
      </c>
      <c r="B7962">
        <v>2021</v>
      </c>
      <c r="C7962" t="s">
        <v>41</v>
      </c>
      <c r="D7962">
        <v>163.6</v>
      </c>
      <c r="E7962">
        <v>8</v>
      </c>
      <c r="F7962" s="1">
        <v>44409</v>
      </c>
      <c r="G7962" t="s">
        <v>7</v>
      </c>
      <c r="H7962">
        <v>190.9</v>
      </c>
      <c r="I7962" t="str" cm="1">
        <f t="array" ref="I7962">IFERROR(
INDEX(Category_Map!$B$3:$B$28,
MATCH(TRIM(SUBSTITUTE(SUBSTITUTE(CLEAN(G7962),CHAR(160),""),CHAR(10),"")),
TRIM(SUBSTITUTE(SUBSTITUTE(Category_Map!$A$3:$A$28,CHAR(160),""),CHAR(10),"")),0)),
"Not Found")</f>
        <v>Food</v>
      </c>
      <c r="J7962" t="str">
        <f t="shared" si="124"/>
        <v>Post-COVID</v>
      </c>
    </row>
    <row r="7963" spans="1:10" x14ac:dyDescent="0.35">
      <c r="A7963" t="s">
        <v>30</v>
      </c>
      <c r="B7963">
        <v>2021</v>
      </c>
      <c r="C7963" t="s">
        <v>41</v>
      </c>
      <c r="D7963">
        <v>163.6</v>
      </c>
      <c r="E7963">
        <v>8</v>
      </c>
      <c r="F7963" s="1">
        <v>44409</v>
      </c>
      <c r="G7963" t="s">
        <v>8</v>
      </c>
      <c r="H7963">
        <v>155.69999999999999</v>
      </c>
      <c r="I7963" t="str" cm="1">
        <f t="array" ref="I7963">IFERROR(
INDEX(Category_Map!$B$3:$B$28,
MATCH(TRIM(SUBSTITUTE(SUBSTITUTE(CLEAN(G7963),CHAR(160),""),CHAR(10),"")),
TRIM(SUBSTITUTE(SUBSTITUTE(Category_Map!$A$3:$A$28,CHAR(160),""),CHAR(10),"")),0)),
"Not Found")</f>
        <v>Food</v>
      </c>
      <c r="J7963" t="str">
        <f t="shared" si="124"/>
        <v>Post-COVID</v>
      </c>
    </row>
    <row r="7964" spans="1:10" x14ac:dyDescent="0.35">
      <c r="A7964" t="s">
        <v>30</v>
      </c>
      <c r="B7964">
        <v>2021</v>
      </c>
      <c r="C7964" t="s">
        <v>41</v>
      </c>
      <c r="D7964">
        <v>163.6</v>
      </c>
      <c r="E7964">
        <v>8</v>
      </c>
      <c r="F7964" s="1">
        <v>44409</v>
      </c>
      <c r="G7964" t="s">
        <v>9</v>
      </c>
      <c r="H7964">
        <v>153.9</v>
      </c>
      <c r="I7964" t="str" cm="1">
        <f t="array" ref="I7964">IFERROR(
INDEX(Category_Map!$B$3:$B$28,
MATCH(TRIM(SUBSTITUTE(SUBSTITUTE(CLEAN(G7964),CHAR(160),""),CHAR(10),"")),
TRIM(SUBSTITUTE(SUBSTITUTE(Category_Map!$A$3:$A$28,CHAR(160),""),CHAR(10),"")),0)),
"Not Found")</f>
        <v>Food</v>
      </c>
      <c r="J7964" t="str">
        <f t="shared" si="124"/>
        <v>Post-COVID</v>
      </c>
    </row>
    <row r="7965" spans="1:10" x14ac:dyDescent="0.35">
      <c r="A7965" t="s">
        <v>30</v>
      </c>
      <c r="B7965">
        <v>2021</v>
      </c>
      <c r="C7965" t="s">
        <v>41</v>
      </c>
      <c r="D7965">
        <v>163.6</v>
      </c>
      <c r="E7965">
        <v>8</v>
      </c>
      <c r="F7965" s="1">
        <v>44409</v>
      </c>
      <c r="G7965" t="s">
        <v>10</v>
      </c>
      <c r="H7965">
        <v>162.80000000000001</v>
      </c>
      <c r="I7965" t="str" cm="1">
        <f t="array" ref="I7965">IFERROR(
INDEX(Category_Map!$B$3:$B$28,
MATCH(TRIM(SUBSTITUTE(SUBSTITUTE(CLEAN(G7965),CHAR(160),""),CHAR(10),"")),
TRIM(SUBSTITUTE(SUBSTITUTE(Category_Map!$A$3:$A$28,CHAR(160),""),CHAR(10),"")),0)),
"Not Found")</f>
        <v>Food</v>
      </c>
      <c r="J7965" t="str">
        <f t="shared" si="124"/>
        <v>Post-COVID</v>
      </c>
    </row>
    <row r="7966" spans="1:10" x14ac:dyDescent="0.35">
      <c r="A7966" t="s">
        <v>30</v>
      </c>
      <c r="B7966">
        <v>2021</v>
      </c>
      <c r="C7966" t="s">
        <v>41</v>
      </c>
      <c r="D7966">
        <v>163.6</v>
      </c>
      <c r="E7966">
        <v>8</v>
      </c>
      <c r="F7966" s="1">
        <v>44409</v>
      </c>
      <c r="G7966" t="s">
        <v>11</v>
      </c>
      <c r="H7966">
        <v>115.2</v>
      </c>
      <c r="I7966" t="str" cm="1">
        <f t="array" ref="I7966">IFERROR(
INDEX(Category_Map!$B$3:$B$28,
MATCH(TRIM(SUBSTITUTE(SUBSTITUTE(CLEAN(G7966),CHAR(160),""),CHAR(10),"")),
TRIM(SUBSTITUTE(SUBSTITUTE(Category_Map!$A$3:$A$28,CHAR(160),""),CHAR(10),"")),0)),
"Not Found")</f>
        <v>Food</v>
      </c>
      <c r="J7966" t="str">
        <f t="shared" si="124"/>
        <v>Post-COVID</v>
      </c>
    </row>
    <row r="7967" spans="1:10" x14ac:dyDescent="0.35">
      <c r="A7967" t="s">
        <v>30</v>
      </c>
      <c r="B7967">
        <v>2021</v>
      </c>
      <c r="C7967" t="s">
        <v>41</v>
      </c>
      <c r="D7967">
        <v>163.6</v>
      </c>
      <c r="E7967">
        <v>8</v>
      </c>
      <c r="F7967" s="1">
        <v>44409</v>
      </c>
      <c r="G7967" t="s">
        <v>12</v>
      </c>
      <c r="H7967">
        <v>169.8</v>
      </c>
      <c r="I7967" t="str" cm="1">
        <f t="array" ref="I7967">IFERROR(
INDEX(Category_Map!$B$3:$B$28,
MATCH(TRIM(SUBSTITUTE(SUBSTITUTE(CLEAN(G7967),CHAR(160),""),CHAR(10),"")),
TRIM(SUBSTITUTE(SUBSTITUTE(Category_Map!$A$3:$A$28,CHAR(160),""),CHAR(10),"")),0)),
"Not Found")</f>
        <v>Food</v>
      </c>
      <c r="J7967" t="str">
        <f t="shared" si="124"/>
        <v>Post-COVID</v>
      </c>
    </row>
    <row r="7968" spans="1:10" x14ac:dyDescent="0.35">
      <c r="A7968" t="s">
        <v>30</v>
      </c>
      <c r="B7968">
        <v>2021</v>
      </c>
      <c r="C7968" t="s">
        <v>41</v>
      </c>
      <c r="D7968">
        <v>163.6</v>
      </c>
      <c r="E7968">
        <v>8</v>
      </c>
      <c r="F7968" s="1">
        <v>44409</v>
      </c>
      <c r="G7968" t="s">
        <v>13</v>
      </c>
      <c r="H7968">
        <v>167.6</v>
      </c>
      <c r="I7968" t="str" cm="1">
        <f t="array" ref="I7968">IFERROR(
INDEX(Category_Map!$B$3:$B$28,
MATCH(TRIM(SUBSTITUTE(SUBSTITUTE(CLEAN(G7968),CHAR(160),""),CHAR(10),"")),
TRIM(SUBSTITUTE(SUBSTITUTE(Category_Map!$A$3:$A$28,CHAR(160),""),CHAR(10),"")),0)),
"Not Found")</f>
        <v>Food and beverages</v>
      </c>
      <c r="J7968" t="str">
        <f t="shared" si="124"/>
        <v>Post-COVID</v>
      </c>
    </row>
    <row r="7969" spans="1:10" x14ac:dyDescent="0.35">
      <c r="A7969" t="s">
        <v>30</v>
      </c>
      <c r="B7969">
        <v>2021</v>
      </c>
      <c r="C7969" t="s">
        <v>41</v>
      </c>
      <c r="D7969">
        <v>163.6</v>
      </c>
      <c r="E7969">
        <v>8</v>
      </c>
      <c r="F7969" s="1">
        <v>44409</v>
      </c>
      <c r="G7969" t="s">
        <v>14</v>
      </c>
      <c r="H7969">
        <v>171.9</v>
      </c>
      <c r="I7969" t="str" cm="1">
        <f t="array" ref="I7969">IFERROR(
INDEX(Category_Map!$B$3:$B$28,
MATCH(TRIM(SUBSTITUTE(SUBSTITUTE(CLEAN(G7969),CHAR(160),""),CHAR(10),"")),
TRIM(SUBSTITUTE(SUBSTITUTE(Category_Map!$A$3:$A$28,CHAR(160),""),CHAR(10),"")),0)),
"Not Found")</f>
        <v>Food and beverages</v>
      </c>
      <c r="J7969" t="str">
        <f t="shared" si="124"/>
        <v>Post-COVID</v>
      </c>
    </row>
    <row r="7970" spans="1:10" x14ac:dyDescent="0.35">
      <c r="A7970" t="s">
        <v>30</v>
      </c>
      <c r="B7970">
        <v>2021</v>
      </c>
      <c r="C7970" t="s">
        <v>41</v>
      </c>
      <c r="D7970">
        <v>163.6</v>
      </c>
      <c r="E7970">
        <v>8</v>
      </c>
      <c r="F7970" s="1">
        <v>44409</v>
      </c>
      <c r="G7970" t="s">
        <v>15</v>
      </c>
      <c r="H7970">
        <v>161.80000000000001</v>
      </c>
      <c r="I7970" t="str" cm="1">
        <f t="array" ref="I7970">IFERROR(
INDEX(Category_Map!$B$3:$B$28,
MATCH(TRIM(SUBSTITUTE(SUBSTITUTE(CLEAN(G7970),CHAR(160),""),CHAR(10),"")),
TRIM(SUBSTITUTE(SUBSTITUTE(Category_Map!$A$3:$A$28,CHAR(160),""),CHAR(10),"")),0)),
"Not Found")</f>
        <v>Food and beverages</v>
      </c>
      <c r="J7970" t="str">
        <f t="shared" si="124"/>
        <v>Post-COVID</v>
      </c>
    </row>
    <row r="7971" spans="1:10" x14ac:dyDescent="0.35">
      <c r="A7971" t="s">
        <v>30</v>
      </c>
      <c r="B7971">
        <v>2021</v>
      </c>
      <c r="C7971" t="s">
        <v>41</v>
      </c>
      <c r="D7971">
        <v>163.6</v>
      </c>
      <c r="E7971">
        <v>8</v>
      </c>
      <c r="F7971" s="1">
        <v>44409</v>
      </c>
      <c r="G7971" t="s">
        <v>16</v>
      </c>
      <c r="H7971">
        <v>190.2</v>
      </c>
      <c r="I7971" t="str" cm="1">
        <f t="array" ref="I7971">IFERROR(
INDEX(Category_Map!$B$3:$B$28,
MATCH(TRIM(SUBSTITUTE(SUBSTITUTE(CLEAN(G7971),CHAR(160),""),CHAR(10),"")),
TRIM(SUBSTITUTE(SUBSTITUTE(Category_Map!$A$3:$A$28,CHAR(160),""),CHAR(10),"")),0)),
"Not Found")</f>
        <v>Miscellaneous</v>
      </c>
      <c r="J7971" t="str">
        <f t="shared" si="124"/>
        <v>Post-COVID</v>
      </c>
    </row>
    <row r="7972" spans="1:10" x14ac:dyDescent="0.35">
      <c r="A7972" t="s">
        <v>30</v>
      </c>
      <c r="B7972">
        <v>2021</v>
      </c>
      <c r="C7972" t="s">
        <v>41</v>
      </c>
      <c r="D7972">
        <v>163.6</v>
      </c>
      <c r="E7972">
        <v>8</v>
      </c>
      <c r="F7972" s="1">
        <v>44409</v>
      </c>
      <c r="G7972" t="s">
        <v>17</v>
      </c>
      <c r="H7972">
        <v>167</v>
      </c>
      <c r="I7972" t="str" cm="1">
        <f t="array" ref="I7972">IFERROR(
INDEX(Category_Map!$B$3:$B$28,
MATCH(TRIM(SUBSTITUTE(SUBSTITUTE(CLEAN(G7972),CHAR(160),""),CHAR(10),"")),
TRIM(SUBSTITUTE(SUBSTITUTE(Category_Map!$A$3:$A$28,CHAR(160),""),CHAR(10),"")),0)),
"Not Found")</f>
        <v>Clothing and Footwear</v>
      </c>
      <c r="J7972" t="str">
        <f t="shared" si="124"/>
        <v>Post-COVID</v>
      </c>
    </row>
    <row r="7973" spans="1:10" x14ac:dyDescent="0.35">
      <c r="A7973" t="s">
        <v>30</v>
      </c>
      <c r="B7973">
        <v>2021</v>
      </c>
      <c r="C7973" t="s">
        <v>41</v>
      </c>
      <c r="D7973">
        <v>163.6</v>
      </c>
      <c r="E7973">
        <v>8</v>
      </c>
      <c r="F7973" s="1">
        <v>44409</v>
      </c>
      <c r="G7973" t="s">
        <v>18</v>
      </c>
      <c r="H7973">
        <v>162.6</v>
      </c>
      <c r="I7973" t="str" cm="1">
        <f t="array" ref="I7973">IFERROR(
INDEX(Category_Map!$B$3:$B$28,
MATCH(TRIM(SUBSTITUTE(SUBSTITUTE(CLEAN(G7973),CHAR(160),""),CHAR(10),"")),
TRIM(SUBSTITUTE(SUBSTITUTE(Category_Map!$A$3:$A$28,CHAR(160),""),CHAR(10),"")),0)),
"Not Found")</f>
        <v>Clothing and Footwear</v>
      </c>
      <c r="J7973" t="str">
        <f t="shared" si="124"/>
        <v>Post-COVID</v>
      </c>
    </row>
    <row r="7974" spans="1:10" x14ac:dyDescent="0.35">
      <c r="A7974" t="s">
        <v>30</v>
      </c>
      <c r="B7974">
        <v>2021</v>
      </c>
      <c r="C7974" t="s">
        <v>41</v>
      </c>
      <c r="D7974">
        <v>163.6</v>
      </c>
      <c r="E7974">
        <v>8</v>
      </c>
      <c r="F7974" s="1">
        <v>44409</v>
      </c>
      <c r="G7974" t="s">
        <v>19</v>
      </c>
      <c r="H7974">
        <v>166.3</v>
      </c>
      <c r="I7974" t="str" cm="1">
        <f t="array" ref="I7974">IFERROR(
INDEX(Category_Map!$B$3:$B$28,
MATCH(TRIM(SUBSTITUTE(SUBSTITUTE(CLEAN(G7974),CHAR(160),""),CHAR(10),"")),
TRIM(SUBSTITUTE(SUBSTITUTE(Category_Map!$A$3:$A$28,CHAR(160),""),CHAR(10),"")),0)),
"Not Found")</f>
        <v>Clothing and Footwear</v>
      </c>
      <c r="J7974" t="str">
        <f t="shared" si="124"/>
        <v>Post-COVID</v>
      </c>
    </row>
    <row r="7975" spans="1:10" x14ac:dyDescent="0.35">
      <c r="A7975" t="s">
        <v>30</v>
      </c>
      <c r="B7975">
        <v>2021</v>
      </c>
      <c r="C7975" t="s">
        <v>41</v>
      </c>
      <c r="D7975">
        <v>163.6</v>
      </c>
      <c r="E7975">
        <v>8</v>
      </c>
      <c r="F7975" s="1">
        <v>44409</v>
      </c>
      <c r="G7975" t="s">
        <v>20</v>
      </c>
      <c r="H7975">
        <v>0</v>
      </c>
      <c r="I7975" t="str" cm="1">
        <f t="array" ref="I7975">IFERROR(
INDEX(Category_Map!$B$3:$B$28,
MATCH(TRIM(SUBSTITUTE(SUBSTITUTE(CLEAN(G7975),CHAR(160),""),CHAR(10),"")),
TRIM(SUBSTITUTE(SUBSTITUTE(Category_Map!$A$3:$A$28,CHAR(160),""),CHAR(10),"")),0)),
"Not Found")</f>
        <v>Housing and Utilities</v>
      </c>
      <c r="J7975" t="str">
        <f t="shared" si="124"/>
        <v>Post-COVID</v>
      </c>
    </row>
    <row r="7976" spans="1:10" x14ac:dyDescent="0.35">
      <c r="A7976" t="s">
        <v>30</v>
      </c>
      <c r="B7976">
        <v>2021</v>
      </c>
      <c r="C7976" t="s">
        <v>41</v>
      </c>
      <c r="D7976">
        <v>163.6</v>
      </c>
      <c r="E7976">
        <v>8</v>
      </c>
      <c r="F7976" s="1">
        <v>44409</v>
      </c>
      <c r="G7976" t="s">
        <v>21</v>
      </c>
      <c r="H7976">
        <v>163.1</v>
      </c>
      <c r="I7976" t="str" cm="1">
        <f t="array" ref="I7976">IFERROR(
INDEX(Category_Map!$B$3:$B$28,
MATCH(TRIM(SUBSTITUTE(SUBSTITUTE(CLEAN(G7976),CHAR(160),""),CHAR(10),"")),
TRIM(SUBSTITUTE(SUBSTITUTE(Category_Map!$A$3:$A$28,CHAR(160),""),CHAR(10),"")),0)),
"Not Found")</f>
        <v>Fuel and Energy</v>
      </c>
      <c r="J7976" t="str">
        <f t="shared" si="124"/>
        <v>Post-COVID</v>
      </c>
    </row>
    <row r="7977" spans="1:10" x14ac:dyDescent="0.35">
      <c r="A7977" t="s">
        <v>30</v>
      </c>
      <c r="B7977">
        <v>2021</v>
      </c>
      <c r="C7977" t="s">
        <v>41</v>
      </c>
      <c r="D7977">
        <v>163.6</v>
      </c>
      <c r="E7977">
        <v>8</v>
      </c>
      <c r="F7977" s="1">
        <v>44409</v>
      </c>
      <c r="G7977" t="s">
        <v>22</v>
      </c>
      <c r="H7977">
        <v>160.9</v>
      </c>
      <c r="I7977" t="str" cm="1">
        <f t="array" ref="I7977">IFERROR(
INDEX(Category_Map!$B$3:$B$28,
MATCH(TRIM(SUBSTITUTE(SUBSTITUTE(CLEAN(G7977),CHAR(160),""),CHAR(10),"")),
TRIM(SUBSTITUTE(SUBSTITUTE(Category_Map!$A$3:$A$28,CHAR(160),""),CHAR(10),"")),0)),
"Not Found")</f>
        <v>Household goods and services</v>
      </c>
      <c r="J7977" t="str">
        <f t="shared" si="124"/>
        <v>Post-COVID</v>
      </c>
    </row>
    <row r="7978" spans="1:10" x14ac:dyDescent="0.35">
      <c r="A7978" t="s">
        <v>30</v>
      </c>
      <c r="B7978">
        <v>2021</v>
      </c>
      <c r="C7978" t="s">
        <v>41</v>
      </c>
      <c r="D7978">
        <v>163.6</v>
      </c>
      <c r="E7978">
        <v>8</v>
      </c>
      <c r="F7978" s="1">
        <v>44409</v>
      </c>
      <c r="G7978" t="s">
        <v>23</v>
      </c>
      <c r="H7978">
        <v>171.1</v>
      </c>
      <c r="I7978" t="str" cm="1">
        <f t="array" ref="I7978">IFERROR(
INDEX(Category_Map!$B$3:$B$28,
MATCH(TRIM(SUBSTITUTE(SUBSTITUTE(CLEAN(G7978),CHAR(160),""),CHAR(10),"")),
TRIM(SUBSTITUTE(SUBSTITUTE(Category_Map!$A$3:$A$28,CHAR(160),""),CHAR(10),"")),0)),
"Not Found")</f>
        <v>Health</v>
      </c>
      <c r="J7978" t="str">
        <f t="shared" si="124"/>
        <v>Post-COVID</v>
      </c>
    </row>
    <row r="7979" spans="1:10" x14ac:dyDescent="0.35">
      <c r="A7979" t="s">
        <v>30</v>
      </c>
      <c r="B7979">
        <v>2021</v>
      </c>
      <c r="C7979" t="s">
        <v>41</v>
      </c>
      <c r="D7979">
        <v>163.6</v>
      </c>
      <c r="E7979">
        <v>8</v>
      </c>
      <c r="F7979" s="1">
        <v>44409</v>
      </c>
      <c r="G7979" t="s">
        <v>24</v>
      </c>
      <c r="H7979">
        <v>157.69999999999999</v>
      </c>
      <c r="I7979" t="str" cm="1">
        <f t="array" ref="I7979">IFERROR(
INDEX(Category_Map!$B$3:$B$28,
MATCH(TRIM(SUBSTITUTE(SUBSTITUTE(CLEAN(G7979),CHAR(160),""),CHAR(10),"")),
TRIM(SUBSTITUTE(SUBSTITUTE(Category_Map!$A$3:$A$28,CHAR(160),""),CHAR(10),"")),0)),
"Not Found")</f>
        <v>Transport &amp; Communication</v>
      </c>
      <c r="J7979" t="str">
        <f t="shared" si="124"/>
        <v>Post-COVID</v>
      </c>
    </row>
    <row r="7980" spans="1:10" x14ac:dyDescent="0.35">
      <c r="A7980" t="s">
        <v>30</v>
      </c>
      <c r="B7980">
        <v>2021</v>
      </c>
      <c r="C7980" t="s">
        <v>41</v>
      </c>
      <c r="D7980">
        <v>163.6</v>
      </c>
      <c r="E7980">
        <v>8</v>
      </c>
      <c r="F7980" s="1">
        <v>44409</v>
      </c>
      <c r="G7980" t="s">
        <v>25</v>
      </c>
      <c r="H7980">
        <v>161.1</v>
      </c>
      <c r="I7980" t="str" cm="1">
        <f t="array" ref="I7980">IFERROR(
INDEX(Category_Map!$B$3:$B$28,
MATCH(TRIM(SUBSTITUTE(SUBSTITUTE(CLEAN(G7980),CHAR(160),""),CHAR(10),"")),
TRIM(SUBSTITUTE(SUBSTITUTE(Category_Map!$A$3:$A$28,CHAR(160),""),CHAR(10),"")),0)),
"Not Found")</f>
        <v>Recreation and Personal Care</v>
      </c>
      <c r="J7980" t="str">
        <f t="shared" si="124"/>
        <v>Post-COVID</v>
      </c>
    </row>
    <row r="7981" spans="1:10" x14ac:dyDescent="0.35">
      <c r="A7981" t="s">
        <v>30</v>
      </c>
      <c r="B7981">
        <v>2021</v>
      </c>
      <c r="C7981" t="s">
        <v>41</v>
      </c>
      <c r="D7981">
        <v>163.6</v>
      </c>
      <c r="E7981">
        <v>8</v>
      </c>
      <c r="F7981" s="1">
        <v>44409</v>
      </c>
      <c r="G7981" t="s">
        <v>26</v>
      </c>
      <c r="H7981">
        <v>167.5</v>
      </c>
      <c r="I7981" t="str" cm="1">
        <f t="array" ref="I7981">IFERROR(
INDEX(Category_Map!$B$3:$B$28,
MATCH(TRIM(SUBSTITUTE(SUBSTITUTE(CLEAN(G7981),CHAR(160),""),CHAR(10),"")),
TRIM(SUBSTITUTE(SUBSTITUTE(Category_Map!$A$3:$A$28,CHAR(160),""),CHAR(10),"")),0)),
"Not Found")</f>
        <v>Education</v>
      </c>
      <c r="J7981" t="str">
        <f t="shared" si="124"/>
        <v>Post-COVID</v>
      </c>
    </row>
    <row r="7982" spans="1:10" x14ac:dyDescent="0.35">
      <c r="A7982" t="s">
        <v>30</v>
      </c>
      <c r="B7982">
        <v>2021</v>
      </c>
      <c r="C7982" t="s">
        <v>41</v>
      </c>
      <c r="D7982">
        <v>163.6</v>
      </c>
      <c r="E7982">
        <v>8</v>
      </c>
      <c r="F7982" s="1">
        <v>44409</v>
      </c>
      <c r="G7982" t="s">
        <v>27</v>
      </c>
      <c r="H7982">
        <v>160.30000000000001</v>
      </c>
      <c r="I7982" t="str" cm="1">
        <f t="array" ref="I7982">IFERROR(
INDEX(Category_Map!$B$3:$B$28,
MATCH(TRIM(SUBSTITUTE(SUBSTITUTE(CLEAN(G7982),CHAR(160),""),CHAR(10),"")),
TRIM(SUBSTITUTE(SUBSTITUTE(Category_Map!$A$3:$A$28,CHAR(160),""),CHAR(10),"")),0)),
"Not Found")</f>
        <v>Personal care and effects</v>
      </c>
      <c r="J7982" t="str">
        <f t="shared" si="124"/>
        <v>Post-COVID</v>
      </c>
    </row>
    <row r="7983" spans="1:10" x14ac:dyDescent="0.35">
      <c r="A7983" t="s">
        <v>30</v>
      </c>
      <c r="B7983">
        <v>2021</v>
      </c>
      <c r="C7983" t="s">
        <v>41</v>
      </c>
      <c r="D7983">
        <v>163.6</v>
      </c>
      <c r="E7983">
        <v>8</v>
      </c>
      <c r="F7983" s="1">
        <v>44409</v>
      </c>
      <c r="G7983" t="s">
        <v>28</v>
      </c>
      <c r="H7983">
        <v>163.30000000000001</v>
      </c>
      <c r="I7983" t="str" cm="1">
        <f t="array" ref="I7983">IFERROR(
INDEX(Category_Map!$B$3:$B$28,
MATCH(TRIM(SUBSTITUTE(SUBSTITUTE(CLEAN(G7983),CHAR(160),""),CHAR(10),"")),
TRIM(SUBSTITUTE(SUBSTITUTE(Category_Map!$A$3:$A$28,CHAR(160),""),CHAR(10),"")),0)),
"Not Found")</f>
        <v>Miscellaneous</v>
      </c>
      <c r="J7983" t="str">
        <f t="shared" si="124"/>
        <v>Post-COVID</v>
      </c>
    </row>
    <row r="7984" spans="1:10" x14ac:dyDescent="0.35">
      <c r="A7984" t="s">
        <v>33</v>
      </c>
      <c r="B7984">
        <v>2021</v>
      </c>
      <c r="C7984" t="s">
        <v>41</v>
      </c>
      <c r="D7984">
        <v>162.30000000000001</v>
      </c>
      <c r="E7984">
        <v>8</v>
      </c>
      <c r="F7984" s="1">
        <v>44409</v>
      </c>
      <c r="G7984" t="s">
        <v>3</v>
      </c>
      <c r="H7984">
        <v>149.30000000000001</v>
      </c>
      <c r="I7984" t="str" cm="1">
        <f t="array" ref="I7984">IFERROR(
INDEX(Category_Map!$B$3:$B$28,
MATCH(TRIM(SUBSTITUTE(SUBSTITUTE(CLEAN(G7984),CHAR(160),""),CHAR(10),"")),
TRIM(SUBSTITUTE(SUBSTITUTE(Category_Map!$A$3:$A$28,CHAR(160),""),CHAR(10),"")),0)),
"Not Found")</f>
        <v>Food</v>
      </c>
      <c r="J7984" t="str">
        <f t="shared" si="124"/>
        <v>Post-COVID</v>
      </c>
    </row>
    <row r="7985" spans="1:10" x14ac:dyDescent="0.35">
      <c r="A7985" t="s">
        <v>33</v>
      </c>
      <c r="B7985">
        <v>2021</v>
      </c>
      <c r="C7985" t="s">
        <v>41</v>
      </c>
      <c r="D7985">
        <v>162.30000000000001</v>
      </c>
      <c r="E7985">
        <v>8</v>
      </c>
      <c r="F7985" s="1">
        <v>44409</v>
      </c>
      <c r="G7985" t="s">
        <v>4</v>
      </c>
      <c r="H7985">
        <v>207.4</v>
      </c>
      <c r="I7985" t="str" cm="1">
        <f t="array" ref="I7985">IFERROR(
INDEX(Category_Map!$B$3:$B$28,
MATCH(TRIM(SUBSTITUTE(SUBSTITUTE(CLEAN(G7985),CHAR(160),""),CHAR(10),"")),
TRIM(SUBSTITUTE(SUBSTITUTE(Category_Map!$A$3:$A$28,CHAR(160),""),CHAR(10),"")),0)),
"Not Found")</f>
        <v>Food</v>
      </c>
      <c r="J7985" t="str">
        <f t="shared" si="124"/>
        <v>Post-COVID</v>
      </c>
    </row>
    <row r="7986" spans="1:10" x14ac:dyDescent="0.35">
      <c r="A7986" t="s">
        <v>33</v>
      </c>
      <c r="B7986">
        <v>2021</v>
      </c>
      <c r="C7986" t="s">
        <v>41</v>
      </c>
      <c r="D7986">
        <v>162.30000000000001</v>
      </c>
      <c r="E7986">
        <v>8</v>
      </c>
      <c r="F7986" s="1">
        <v>44409</v>
      </c>
      <c r="G7986" t="s">
        <v>5</v>
      </c>
      <c r="H7986">
        <v>174.1</v>
      </c>
      <c r="I7986" t="str" cm="1">
        <f t="array" ref="I7986">IFERROR(
INDEX(Category_Map!$B$3:$B$28,
MATCH(TRIM(SUBSTITUTE(SUBSTITUTE(CLEAN(G7986),CHAR(160),""),CHAR(10),"")),
TRIM(SUBSTITUTE(SUBSTITUTE(Category_Map!$A$3:$A$28,CHAR(160),""),CHAR(10),"")),0)),
"Not Found")</f>
        <v>Food</v>
      </c>
      <c r="J7986" t="str">
        <f t="shared" si="124"/>
        <v>Post-COVID</v>
      </c>
    </row>
    <row r="7987" spans="1:10" x14ac:dyDescent="0.35">
      <c r="A7987" t="s">
        <v>33</v>
      </c>
      <c r="B7987">
        <v>2021</v>
      </c>
      <c r="C7987" t="s">
        <v>41</v>
      </c>
      <c r="D7987">
        <v>162.30000000000001</v>
      </c>
      <c r="E7987">
        <v>8</v>
      </c>
      <c r="F7987" s="1">
        <v>44409</v>
      </c>
      <c r="G7987" t="s">
        <v>6</v>
      </c>
      <c r="H7987">
        <v>159.19999999999999</v>
      </c>
      <c r="I7987" t="str" cm="1">
        <f t="array" ref="I7987">IFERROR(
INDEX(Category_Map!$B$3:$B$28,
MATCH(TRIM(SUBSTITUTE(SUBSTITUTE(CLEAN(G7987),CHAR(160),""),CHAR(10),"")),
TRIM(SUBSTITUTE(SUBSTITUTE(Category_Map!$A$3:$A$28,CHAR(160),""),CHAR(10),"")),0)),
"Not Found")</f>
        <v>Food</v>
      </c>
      <c r="J7987" t="str">
        <f t="shared" si="124"/>
        <v>Post-COVID</v>
      </c>
    </row>
    <row r="7988" spans="1:10" x14ac:dyDescent="0.35">
      <c r="A7988" t="s">
        <v>33</v>
      </c>
      <c r="B7988">
        <v>2021</v>
      </c>
      <c r="C7988" t="s">
        <v>41</v>
      </c>
      <c r="D7988">
        <v>162.30000000000001</v>
      </c>
      <c r="E7988">
        <v>8</v>
      </c>
      <c r="F7988" s="1">
        <v>44409</v>
      </c>
      <c r="G7988" t="s">
        <v>7</v>
      </c>
      <c r="H7988">
        <v>175</v>
      </c>
      <c r="I7988" t="str" cm="1">
        <f t="array" ref="I7988">IFERROR(
INDEX(Category_Map!$B$3:$B$28,
MATCH(TRIM(SUBSTITUTE(SUBSTITUTE(CLEAN(G7988),CHAR(160),""),CHAR(10),"")),
TRIM(SUBSTITUTE(SUBSTITUTE(Category_Map!$A$3:$A$28,CHAR(160),""),CHAR(10),"")),0)),
"Not Found")</f>
        <v>Food</v>
      </c>
      <c r="J7988" t="str">
        <f t="shared" si="124"/>
        <v>Post-COVID</v>
      </c>
    </row>
    <row r="7989" spans="1:10" x14ac:dyDescent="0.35">
      <c r="A7989" t="s">
        <v>33</v>
      </c>
      <c r="B7989">
        <v>2021</v>
      </c>
      <c r="C7989" t="s">
        <v>41</v>
      </c>
      <c r="D7989">
        <v>162.30000000000001</v>
      </c>
      <c r="E7989">
        <v>8</v>
      </c>
      <c r="F7989" s="1">
        <v>44409</v>
      </c>
      <c r="G7989" t="s">
        <v>8</v>
      </c>
      <c r="H7989">
        <v>161.30000000000001</v>
      </c>
      <c r="I7989" t="str" cm="1">
        <f t="array" ref="I7989">IFERROR(
INDEX(Category_Map!$B$3:$B$28,
MATCH(TRIM(SUBSTITUTE(SUBSTITUTE(CLEAN(G7989),CHAR(160),""),CHAR(10),"")),
TRIM(SUBSTITUTE(SUBSTITUTE(Category_Map!$A$3:$A$28,CHAR(160),""),CHAR(10),"")),0)),
"Not Found")</f>
        <v>Food</v>
      </c>
      <c r="J7989" t="str">
        <f t="shared" si="124"/>
        <v>Post-COVID</v>
      </c>
    </row>
    <row r="7990" spans="1:10" x14ac:dyDescent="0.35">
      <c r="A7990" t="s">
        <v>33</v>
      </c>
      <c r="B7990">
        <v>2021</v>
      </c>
      <c r="C7990" t="s">
        <v>41</v>
      </c>
      <c r="D7990">
        <v>162.30000000000001</v>
      </c>
      <c r="E7990">
        <v>8</v>
      </c>
      <c r="F7990" s="1">
        <v>44409</v>
      </c>
      <c r="G7990" t="s">
        <v>9</v>
      </c>
      <c r="H7990">
        <v>183.3</v>
      </c>
      <c r="I7990" t="str" cm="1">
        <f t="array" ref="I7990">IFERROR(
INDEX(Category_Map!$B$3:$B$28,
MATCH(TRIM(SUBSTITUTE(SUBSTITUTE(CLEAN(G7990),CHAR(160),""),CHAR(10),"")),
TRIM(SUBSTITUTE(SUBSTITUTE(Category_Map!$A$3:$A$28,CHAR(160),""),CHAR(10),"")),0)),
"Not Found")</f>
        <v>Food</v>
      </c>
      <c r="J7990" t="str">
        <f t="shared" si="124"/>
        <v>Post-COVID</v>
      </c>
    </row>
    <row r="7991" spans="1:10" x14ac:dyDescent="0.35">
      <c r="A7991" t="s">
        <v>33</v>
      </c>
      <c r="B7991">
        <v>2021</v>
      </c>
      <c r="C7991" t="s">
        <v>41</v>
      </c>
      <c r="D7991">
        <v>162.30000000000001</v>
      </c>
      <c r="E7991">
        <v>8</v>
      </c>
      <c r="F7991" s="1">
        <v>44409</v>
      </c>
      <c r="G7991" t="s">
        <v>10</v>
      </c>
      <c r="H7991">
        <v>164.5</v>
      </c>
      <c r="I7991" t="str" cm="1">
        <f t="array" ref="I7991">IFERROR(
INDEX(Category_Map!$B$3:$B$28,
MATCH(TRIM(SUBSTITUTE(SUBSTITUTE(CLEAN(G7991),CHAR(160),""),CHAR(10),"")),
TRIM(SUBSTITUTE(SUBSTITUTE(Category_Map!$A$3:$A$28,CHAR(160),""),CHAR(10),"")),0)),
"Not Found")</f>
        <v>Food</v>
      </c>
      <c r="J7991" t="str">
        <f t="shared" si="124"/>
        <v>Post-COVID</v>
      </c>
    </row>
    <row r="7992" spans="1:10" x14ac:dyDescent="0.35">
      <c r="A7992" t="s">
        <v>33</v>
      </c>
      <c r="B7992">
        <v>2021</v>
      </c>
      <c r="C7992" t="s">
        <v>41</v>
      </c>
      <c r="D7992">
        <v>162.30000000000001</v>
      </c>
      <c r="E7992">
        <v>8</v>
      </c>
      <c r="F7992" s="1">
        <v>44409</v>
      </c>
      <c r="G7992" t="s">
        <v>11</v>
      </c>
      <c r="H7992">
        <v>120.4</v>
      </c>
      <c r="I7992" t="str" cm="1">
        <f t="array" ref="I7992">IFERROR(
INDEX(Category_Map!$B$3:$B$28,
MATCH(TRIM(SUBSTITUTE(SUBSTITUTE(CLEAN(G7992),CHAR(160),""),CHAR(10),"")),
TRIM(SUBSTITUTE(SUBSTITUTE(Category_Map!$A$3:$A$28,CHAR(160),""),CHAR(10),"")),0)),
"Not Found")</f>
        <v>Food</v>
      </c>
      <c r="J7992" t="str">
        <f t="shared" si="124"/>
        <v>Post-COVID</v>
      </c>
    </row>
    <row r="7993" spans="1:10" x14ac:dyDescent="0.35">
      <c r="A7993" t="s">
        <v>33</v>
      </c>
      <c r="B7993">
        <v>2021</v>
      </c>
      <c r="C7993" t="s">
        <v>41</v>
      </c>
      <c r="D7993">
        <v>162.30000000000001</v>
      </c>
      <c r="E7993">
        <v>8</v>
      </c>
      <c r="F7993" s="1">
        <v>44409</v>
      </c>
      <c r="G7993" t="s">
        <v>12</v>
      </c>
      <c r="H7993">
        <v>166.2</v>
      </c>
      <c r="I7993" t="str" cm="1">
        <f t="array" ref="I7993">IFERROR(
INDEX(Category_Map!$B$3:$B$28,
MATCH(TRIM(SUBSTITUTE(SUBSTITUTE(CLEAN(G7993),CHAR(160),""),CHAR(10),"")),
TRIM(SUBSTITUTE(SUBSTITUTE(Category_Map!$A$3:$A$28,CHAR(160),""),CHAR(10),"")),0)),
"Not Found")</f>
        <v>Food</v>
      </c>
      <c r="J7993" t="str">
        <f t="shared" si="124"/>
        <v>Post-COVID</v>
      </c>
    </row>
    <row r="7994" spans="1:10" x14ac:dyDescent="0.35">
      <c r="A7994" t="s">
        <v>33</v>
      </c>
      <c r="B7994">
        <v>2021</v>
      </c>
      <c r="C7994" t="s">
        <v>41</v>
      </c>
      <c r="D7994">
        <v>162.30000000000001</v>
      </c>
      <c r="E7994">
        <v>8</v>
      </c>
      <c r="F7994" s="1">
        <v>44409</v>
      </c>
      <c r="G7994" t="s">
        <v>13</v>
      </c>
      <c r="H7994">
        <v>154.80000000000001</v>
      </c>
      <c r="I7994" t="str" cm="1">
        <f t="array" ref="I7994">IFERROR(
INDEX(Category_Map!$B$3:$B$28,
MATCH(TRIM(SUBSTITUTE(SUBSTITUTE(CLEAN(G7994),CHAR(160),""),CHAR(10),"")),
TRIM(SUBSTITUTE(SUBSTITUTE(Category_Map!$A$3:$A$28,CHAR(160),""),CHAR(10),"")),0)),
"Not Found")</f>
        <v>Food and beverages</v>
      </c>
      <c r="J7994" t="str">
        <f t="shared" si="124"/>
        <v>Post-COVID</v>
      </c>
    </row>
    <row r="7995" spans="1:10" x14ac:dyDescent="0.35">
      <c r="A7995" t="s">
        <v>33</v>
      </c>
      <c r="B7995">
        <v>2021</v>
      </c>
      <c r="C7995" t="s">
        <v>41</v>
      </c>
      <c r="D7995">
        <v>162.30000000000001</v>
      </c>
      <c r="E7995">
        <v>8</v>
      </c>
      <c r="F7995" s="1">
        <v>44409</v>
      </c>
      <c r="G7995" t="s">
        <v>14</v>
      </c>
      <c r="H7995">
        <v>175.1</v>
      </c>
      <c r="I7995" t="str" cm="1">
        <f t="array" ref="I7995">IFERROR(
INDEX(Category_Map!$B$3:$B$28,
MATCH(TRIM(SUBSTITUTE(SUBSTITUTE(CLEAN(G7995),CHAR(160),""),CHAR(10),"")),
TRIM(SUBSTITUTE(SUBSTITUTE(Category_Map!$A$3:$A$28,CHAR(160),""),CHAR(10),"")),0)),
"Not Found")</f>
        <v>Food and beverages</v>
      </c>
      <c r="J7995" t="str">
        <f t="shared" si="124"/>
        <v>Post-COVID</v>
      </c>
    </row>
    <row r="7996" spans="1:10" x14ac:dyDescent="0.35">
      <c r="A7996" t="s">
        <v>33</v>
      </c>
      <c r="B7996">
        <v>2021</v>
      </c>
      <c r="C7996" t="s">
        <v>41</v>
      </c>
      <c r="D7996">
        <v>162.30000000000001</v>
      </c>
      <c r="E7996">
        <v>8</v>
      </c>
      <c r="F7996" s="1">
        <v>44409</v>
      </c>
      <c r="G7996" t="s">
        <v>15</v>
      </c>
      <c r="H7996">
        <v>167.3</v>
      </c>
      <c r="I7996" t="str" cm="1">
        <f t="array" ref="I7996">IFERROR(
INDEX(Category_Map!$B$3:$B$28,
MATCH(TRIM(SUBSTITUTE(SUBSTITUTE(CLEAN(G7996),CHAR(160),""),CHAR(10),"")),
TRIM(SUBSTITUTE(SUBSTITUTE(Category_Map!$A$3:$A$28,CHAR(160),""),CHAR(10),"")),0)),
"Not Found")</f>
        <v>Food and beverages</v>
      </c>
      <c r="J7996" t="str">
        <f t="shared" si="124"/>
        <v>Post-COVID</v>
      </c>
    </row>
    <row r="7997" spans="1:10" x14ac:dyDescent="0.35">
      <c r="A7997" t="s">
        <v>33</v>
      </c>
      <c r="B7997">
        <v>2021</v>
      </c>
      <c r="C7997" t="s">
        <v>41</v>
      </c>
      <c r="D7997">
        <v>162.30000000000001</v>
      </c>
      <c r="E7997">
        <v>8</v>
      </c>
      <c r="F7997" s="1">
        <v>44409</v>
      </c>
      <c r="G7997" t="s">
        <v>16</v>
      </c>
      <c r="H7997">
        <v>196.5</v>
      </c>
      <c r="I7997" t="str" cm="1">
        <f t="array" ref="I7997">IFERROR(
INDEX(Category_Map!$B$3:$B$28,
MATCH(TRIM(SUBSTITUTE(SUBSTITUTE(CLEAN(G7997),CHAR(160),""),CHAR(10),"")),
TRIM(SUBSTITUTE(SUBSTITUTE(Category_Map!$A$3:$A$28,CHAR(160),""),CHAR(10),"")),0)),
"Not Found")</f>
        <v>Miscellaneous</v>
      </c>
      <c r="J7997" t="str">
        <f t="shared" si="124"/>
        <v>Post-COVID</v>
      </c>
    </row>
    <row r="7998" spans="1:10" x14ac:dyDescent="0.35">
      <c r="A7998" t="s">
        <v>33</v>
      </c>
      <c r="B7998">
        <v>2021</v>
      </c>
      <c r="C7998" t="s">
        <v>41</v>
      </c>
      <c r="D7998">
        <v>162.30000000000001</v>
      </c>
      <c r="E7998">
        <v>8</v>
      </c>
      <c r="F7998" s="1">
        <v>44409</v>
      </c>
      <c r="G7998" t="s">
        <v>17</v>
      </c>
      <c r="H7998">
        <v>159.80000000000001</v>
      </c>
      <c r="I7998" t="str" cm="1">
        <f t="array" ref="I7998">IFERROR(
INDEX(Category_Map!$B$3:$B$28,
MATCH(TRIM(SUBSTITUTE(SUBSTITUTE(CLEAN(G7998),CHAR(160),""),CHAR(10),"")),
TRIM(SUBSTITUTE(SUBSTITUTE(Category_Map!$A$3:$A$28,CHAR(160),""),CHAR(10),"")),0)),
"Not Found")</f>
        <v>Clothing and Footwear</v>
      </c>
      <c r="J7998" t="str">
        <f t="shared" si="124"/>
        <v>Post-COVID</v>
      </c>
    </row>
    <row r="7999" spans="1:10" x14ac:dyDescent="0.35">
      <c r="A7999" t="s">
        <v>33</v>
      </c>
      <c r="B7999">
        <v>2021</v>
      </c>
      <c r="C7999" t="s">
        <v>41</v>
      </c>
      <c r="D7999">
        <v>162.30000000000001</v>
      </c>
      <c r="E7999">
        <v>8</v>
      </c>
      <c r="F7999" s="1">
        <v>44409</v>
      </c>
      <c r="G7999" t="s">
        <v>18</v>
      </c>
      <c r="H7999">
        <v>143.6</v>
      </c>
      <c r="I7999" t="str" cm="1">
        <f t="array" ref="I7999">IFERROR(
INDEX(Category_Map!$B$3:$B$28,
MATCH(TRIM(SUBSTITUTE(SUBSTITUTE(CLEAN(G7999),CHAR(160),""),CHAR(10),"")),
TRIM(SUBSTITUTE(SUBSTITUTE(Category_Map!$A$3:$A$28,CHAR(160),""),CHAR(10),"")),0)),
"Not Found")</f>
        <v>Clothing and Footwear</v>
      </c>
      <c r="J7999" t="str">
        <f t="shared" si="124"/>
        <v>Post-COVID</v>
      </c>
    </row>
    <row r="8000" spans="1:10" x14ac:dyDescent="0.35">
      <c r="A8000" t="s">
        <v>33</v>
      </c>
      <c r="B8000">
        <v>2021</v>
      </c>
      <c r="C8000" t="s">
        <v>41</v>
      </c>
      <c r="D8000">
        <v>162.30000000000001</v>
      </c>
      <c r="E8000">
        <v>8</v>
      </c>
      <c r="F8000" s="1">
        <v>44409</v>
      </c>
      <c r="G8000" t="s">
        <v>19</v>
      </c>
      <c r="H8000">
        <v>157.30000000000001</v>
      </c>
      <c r="I8000" t="str" cm="1">
        <f t="array" ref="I8000">IFERROR(
INDEX(Category_Map!$B$3:$B$28,
MATCH(TRIM(SUBSTITUTE(SUBSTITUTE(CLEAN(G8000),CHAR(160),""),CHAR(10),"")),
TRIM(SUBSTITUTE(SUBSTITUTE(Category_Map!$A$3:$A$28,CHAR(160),""),CHAR(10),"")),0)),
"Not Found")</f>
        <v>Clothing and Footwear</v>
      </c>
      <c r="J8000" t="str">
        <f t="shared" si="124"/>
        <v>Post-COVID</v>
      </c>
    </row>
    <row r="8001" spans="1:10" x14ac:dyDescent="0.35">
      <c r="A8001" t="s">
        <v>33</v>
      </c>
      <c r="B8001">
        <v>2021</v>
      </c>
      <c r="C8001" t="s">
        <v>41</v>
      </c>
      <c r="D8001">
        <v>162.30000000000001</v>
      </c>
      <c r="E8001">
        <v>8</v>
      </c>
      <c r="F8001" s="1">
        <v>44409</v>
      </c>
      <c r="G8001" t="s">
        <v>20</v>
      </c>
      <c r="H8001">
        <v>162.1</v>
      </c>
      <c r="I8001" t="str" cm="1">
        <f t="array" ref="I8001">IFERROR(
INDEX(Category_Map!$B$3:$B$28,
MATCH(TRIM(SUBSTITUTE(SUBSTITUTE(CLEAN(G8001),CHAR(160),""),CHAR(10),"")),
TRIM(SUBSTITUTE(SUBSTITUTE(Category_Map!$A$3:$A$28,CHAR(160),""),CHAR(10),"")),0)),
"Not Found")</f>
        <v>Housing and Utilities</v>
      </c>
      <c r="J8001" t="str">
        <f t="shared" si="124"/>
        <v>Post-COVID</v>
      </c>
    </row>
    <row r="8002" spans="1:10" x14ac:dyDescent="0.35">
      <c r="A8002" t="s">
        <v>33</v>
      </c>
      <c r="B8002">
        <v>2021</v>
      </c>
      <c r="C8002" t="s">
        <v>41</v>
      </c>
      <c r="D8002">
        <v>162.30000000000001</v>
      </c>
      <c r="E8002">
        <v>8</v>
      </c>
      <c r="F8002" s="1">
        <v>44409</v>
      </c>
      <c r="G8002" t="s">
        <v>21</v>
      </c>
      <c r="H8002">
        <v>160.69999999999999</v>
      </c>
      <c r="I8002" t="str" cm="1">
        <f t="array" ref="I8002">IFERROR(
INDEX(Category_Map!$B$3:$B$28,
MATCH(TRIM(SUBSTITUTE(SUBSTITUTE(CLEAN(G8002),CHAR(160),""),CHAR(10),"")),
TRIM(SUBSTITUTE(SUBSTITUTE(Category_Map!$A$3:$A$28,CHAR(160),""),CHAR(10),"")),0)),
"Not Found")</f>
        <v>Fuel and Energy</v>
      </c>
      <c r="J8002" t="str">
        <f t="shared" ref="J8002:J8065" si="125">IF(F8002 &lt; DATE(2020,3,1), "Pre-COVID", "Post-COVID")</f>
        <v>Post-COVID</v>
      </c>
    </row>
    <row r="8003" spans="1:10" x14ac:dyDescent="0.35">
      <c r="A8003" t="s">
        <v>33</v>
      </c>
      <c r="B8003">
        <v>2021</v>
      </c>
      <c r="C8003" t="s">
        <v>41</v>
      </c>
      <c r="D8003">
        <v>162.30000000000001</v>
      </c>
      <c r="E8003">
        <v>8</v>
      </c>
      <c r="F8003" s="1">
        <v>44409</v>
      </c>
      <c r="G8003" t="s">
        <v>22</v>
      </c>
      <c r="H8003">
        <v>153.19999999999999</v>
      </c>
      <c r="I8003" t="str" cm="1">
        <f t="array" ref="I8003">IFERROR(
INDEX(Category_Map!$B$3:$B$28,
MATCH(TRIM(SUBSTITUTE(SUBSTITUTE(CLEAN(G8003),CHAR(160),""),CHAR(10),"")),
TRIM(SUBSTITUTE(SUBSTITUTE(Category_Map!$A$3:$A$28,CHAR(160),""),CHAR(10),"")),0)),
"Not Found")</f>
        <v>Household goods and services</v>
      </c>
      <c r="J8003" t="str">
        <f t="shared" si="125"/>
        <v>Post-COVID</v>
      </c>
    </row>
    <row r="8004" spans="1:10" x14ac:dyDescent="0.35">
      <c r="A8004" t="s">
        <v>33</v>
      </c>
      <c r="B8004">
        <v>2021</v>
      </c>
      <c r="C8004" t="s">
        <v>41</v>
      </c>
      <c r="D8004">
        <v>162.30000000000001</v>
      </c>
      <c r="E8004">
        <v>8</v>
      </c>
      <c r="F8004" s="1">
        <v>44409</v>
      </c>
      <c r="G8004" t="s">
        <v>23</v>
      </c>
      <c r="H8004">
        <v>162.80000000000001</v>
      </c>
      <c r="I8004" t="str" cm="1">
        <f t="array" ref="I8004">IFERROR(
INDEX(Category_Map!$B$3:$B$28,
MATCH(TRIM(SUBSTITUTE(SUBSTITUTE(CLEAN(G8004),CHAR(160),""),CHAR(10),"")),
TRIM(SUBSTITUTE(SUBSTITUTE(Category_Map!$A$3:$A$28,CHAR(160),""),CHAR(10),"")),0)),
"Not Found")</f>
        <v>Health</v>
      </c>
      <c r="J8004" t="str">
        <f t="shared" si="125"/>
        <v>Post-COVID</v>
      </c>
    </row>
    <row r="8005" spans="1:10" x14ac:dyDescent="0.35">
      <c r="A8005" t="s">
        <v>33</v>
      </c>
      <c r="B8005">
        <v>2021</v>
      </c>
      <c r="C8005" t="s">
        <v>41</v>
      </c>
      <c r="D8005">
        <v>162.30000000000001</v>
      </c>
      <c r="E8005">
        <v>8</v>
      </c>
      <c r="F8005" s="1">
        <v>44409</v>
      </c>
      <c r="G8005" t="s">
        <v>24</v>
      </c>
      <c r="H8005">
        <v>150.4</v>
      </c>
      <c r="I8005" t="str" cm="1">
        <f t="array" ref="I8005">IFERROR(
INDEX(Category_Map!$B$3:$B$28,
MATCH(TRIM(SUBSTITUTE(SUBSTITUTE(CLEAN(G8005),CHAR(160),""),CHAR(10),"")),
TRIM(SUBSTITUTE(SUBSTITUTE(Category_Map!$A$3:$A$28,CHAR(160),""),CHAR(10),"")),0)),
"Not Found")</f>
        <v>Transport &amp; Communication</v>
      </c>
      <c r="J8005" t="str">
        <f t="shared" si="125"/>
        <v>Post-COVID</v>
      </c>
    </row>
    <row r="8006" spans="1:10" x14ac:dyDescent="0.35">
      <c r="A8006" t="s">
        <v>33</v>
      </c>
      <c r="B8006">
        <v>2021</v>
      </c>
      <c r="C8006" t="s">
        <v>41</v>
      </c>
      <c r="D8006">
        <v>162.30000000000001</v>
      </c>
      <c r="E8006">
        <v>8</v>
      </c>
      <c r="F8006" s="1">
        <v>44409</v>
      </c>
      <c r="G8006" t="s">
        <v>25</v>
      </c>
      <c r="H8006">
        <v>153.69999999999999</v>
      </c>
      <c r="I8006" t="str" cm="1">
        <f t="array" ref="I8006">IFERROR(
INDEX(Category_Map!$B$3:$B$28,
MATCH(TRIM(SUBSTITUTE(SUBSTITUTE(CLEAN(G8006),CHAR(160),""),CHAR(10),"")),
TRIM(SUBSTITUTE(SUBSTITUTE(Category_Map!$A$3:$A$28,CHAR(160),""),CHAR(10),"")),0)),
"Not Found")</f>
        <v>Recreation and Personal Care</v>
      </c>
      <c r="J8006" t="str">
        <f t="shared" si="125"/>
        <v>Post-COVID</v>
      </c>
    </row>
    <row r="8007" spans="1:10" x14ac:dyDescent="0.35">
      <c r="A8007" t="s">
        <v>33</v>
      </c>
      <c r="B8007">
        <v>2021</v>
      </c>
      <c r="C8007" t="s">
        <v>41</v>
      </c>
      <c r="D8007">
        <v>162.30000000000001</v>
      </c>
      <c r="E8007">
        <v>8</v>
      </c>
      <c r="F8007" s="1">
        <v>44409</v>
      </c>
      <c r="G8007" t="s">
        <v>26</v>
      </c>
      <c r="H8007">
        <v>160.4</v>
      </c>
      <c r="I8007" t="str" cm="1">
        <f t="array" ref="I8007">IFERROR(
INDEX(Category_Map!$B$3:$B$28,
MATCH(TRIM(SUBSTITUTE(SUBSTITUTE(CLEAN(G8007),CHAR(160),""),CHAR(10),"")),
TRIM(SUBSTITUTE(SUBSTITUTE(Category_Map!$A$3:$A$28,CHAR(160),""),CHAR(10),"")),0)),
"Not Found")</f>
        <v>Education</v>
      </c>
      <c r="J8007" t="str">
        <f t="shared" si="125"/>
        <v>Post-COVID</v>
      </c>
    </row>
    <row r="8008" spans="1:10" x14ac:dyDescent="0.35">
      <c r="A8008" t="s">
        <v>33</v>
      </c>
      <c r="B8008">
        <v>2021</v>
      </c>
      <c r="C8008" t="s">
        <v>41</v>
      </c>
      <c r="D8008">
        <v>162.30000000000001</v>
      </c>
      <c r="E8008">
        <v>8</v>
      </c>
      <c r="F8008" s="1">
        <v>44409</v>
      </c>
      <c r="G8008" t="s">
        <v>27</v>
      </c>
      <c r="H8008">
        <v>159.6</v>
      </c>
      <c r="I8008" t="str" cm="1">
        <f t="array" ref="I8008">IFERROR(
INDEX(Category_Map!$B$3:$B$28,
MATCH(TRIM(SUBSTITUTE(SUBSTITUTE(CLEAN(G8008),CHAR(160),""),CHAR(10),"")),
TRIM(SUBSTITUTE(SUBSTITUTE(Category_Map!$A$3:$A$28,CHAR(160),""),CHAR(10),"")),0)),
"Not Found")</f>
        <v>Personal care and effects</v>
      </c>
      <c r="J8008" t="str">
        <f t="shared" si="125"/>
        <v>Post-COVID</v>
      </c>
    </row>
    <row r="8009" spans="1:10" x14ac:dyDescent="0.35">
      <c r="A8009" t="s">
        <v>33</v>
      </c>
      <c r="B8009">
        <v>2021</v>
      </c>
      <c r="C8009" t="s">
        <v>41</v>
      </c>
      <c r="D8009">
        <v>162.30000000000001</v>
      </c>
      <c r="E8009">
        <v>8</v>
      </c>
      <c r="F8009" s="1">
        <v>44409</v>
      </c>
      <c r="G8009" t="s">
        <v>28</v>
      </c>
      <c r="H8009">
        <v>156</v>
      </c>
      <c r="I8009" t="str" cm="1">
        <f t="array" ref="I8009">IFERROR(
INDEX(Category_Map!$B$3:$B$28,
MATCH(TRIM(SUBSTITUTE(SUBSTITUTE(CLEAN(G8009),CHAR(160),""),CHAR(10),"")),
TRIM(SUBSTITUTE(SUBSTITUTE(Category_Map!$A$3:$A$28,CHAR(160),""),CHAR(10),"")),0)),
"Not Found")</f>
        <v>Miscellaneous</v>
      </c>
      <c r="J8009" t="str">
        <f t="shared" si="125"/>
        <v>Post-COVID</v>
      </c>
    </row>
    <row r="8010" spans="1:10" x14ac:dyDescent="0.35">
      <c r="A8010" t="s">
        <v>34</v>
      </c>
      <c r="B8010">
        <v>2021</v>
      </c>
      <c r="C8010" t="s">
        <v>41</v>
      </c>
      <c r="D8010">
        <v>163.19999999999999</v>
      </c>
      <c r="E8010">
        <v>8</v>
      </c>
      <c r="F8010" s="1">
        <v>44409</v>
      </c>
      <c r="G8010" t="s">
        <v>3</v>
      </c>
      <c r="H8010">
        <v>146.6</v>
      </c>
      <c r="I8010" t="str" cm="1">
        <f t="array" ref="I8010">IFERROR(
INDEX(Category_Map!$B$3:$B$28,
MATCH(TRIM(SUBSTITUTE(SUBSTITUTE(CLEAN(G8010),CHAR(160),""),CHAR(10),"")),
TRIM(SUBSTITUTE(SUBSTITUTE(Category_Map!$A$3:$A$28,CHAR(160),""),CHAR(10),"")),0)),
"Not Found")</f>
        <v>Food</v>
      </c>
      <c r="J8010" t="str">
        <f t="shared" si="125"/>
        <v>Post-COVID</v>
      </c>
    </row>
    <row r="8011" spans="1:10" x14ac:dyDescent="0.35">
      <c r="A8011" t="s">
        <v>34</v>
      </c>
      <c r="B8011">
        <v>2021</v>
      </c>
      <c r="C8011" t="s">
        <v>41</v>
      </c>
      <c r="D8011">
        <v>163.19999999999999</v>
      </c>
      <c r="E8011">
        <v>8</v>
      </c>
      <c r="F8011" s="1">
        <v>44409</v>
      </c>
      <c r="G8011" t="s">
        <v>4</v>
      </c>
      <c r="H8011">
        <v>204</v>
      </c>
      <c r="I8011" t="str" cm="1">
        <f t="array" ref="I8011">IFERROR(
INDEX(Category_Map!$B$3:$B$28,
MATCH(TRIM(SUBSTITUTE(SUBSTITUTE(CLEAN(G8011),CHAR(160),""),CHAR(10),"")),
TRIM(SUBSTITUTE(SUBSTITUTE(Category_Map!$A$3:$A$28,CHAR(160),""),CHAR(10),"")),0)),
"Not Found")</f>
        <v>Food</v>
      </c>
      <c r="J8011" t="str">
        <f t="shared" si="125"/>
        <v>Post-COVID</v>
      </c>
    </row>
    <row r="8012" spans="1:10" x14ac:dyDescent="0.35">
      <c r="A8012" t="s">
        <v>34</v>
      </c>
      <c r="B8012">
        <v>2021</v>
      </c>
      <c r="C8012" t="s">
        <v>41</v>
      </c>
      <c r="D8012">
        <v>163.19999999999999</v>
      </c>
      <c r="E8012">
        <v>8</v>
      </c>
      <c r="F8012" s="1">
        <v>44409</v>
      </c>
      <c r="G8012" t="s">
        <v>5</v>
      </c>
      <c r="H8012">
        <v>172.8</v>
      </c>
      <c r="I8012" t="str" cm="1">
        <f t="array" ref="I8012">IFERROR(
INDEX(Category_Map!$B$3:$B$28,
MATCH(TRIM(SUBSTITUTE(SUBSTITUTE(CLEAN(G8012),CHAR(160),""),CHAR(10),"")),
TRIM(SUBSTITUTE(SUBSTITUTE(Category_Map!$A$3:$A$28,CHAR(160),""),CHAR(10),"")),0)),
"Not Found")</f>
        <v>Food</v>
      </c>
      <c r="J8012" t="str">
        <f t="shared" si="125"/>
        <v>Post-COVID</v>
      </c>
    </row>
    <row r="8013" spans="1:10" x14ac:dyDescent="0.35">
      <c r="A8013" t="s">
        <v>34</v>
      </c>
      <c r="B8013">
        <v>2021</v>
      </c>
      <c r="C8013" t="s">
        <v>41</v>
      </c>
      <c r="D8013">
        <v>163.19999999999999</v>
      </c>
      <c r="E8013">
        <v>8</v>
      </c>
      <c r="F8013" s="1">
        <v>44409</v>
      </c>
      <c r="G8013" t="s">
        <v>6</v>
      </c>
      <c r="H8013">
        <v>158.4</v>
      </c>
      <c r="I8013" t="str" cm="1">
        <f t="array" ref="I8013">IFERROR(
INDEX(Category_Map!$B$3:$B$28,
MATCH(TRIM(SUBSTITUTE(SUBSTITUTE(CLEAN(G8013),CHAR(160),""),CHAR(10),"")),
TRIM(SUBSTITUTE(SUBSTITUTE(Category_Map!$A$3:$A$28,CHAR(160),""),CHAR(10),"")),0)),
"Not Found")</f>
        <v>Food</v>
      </c>
      <c r="J8013" t="str">
        <f t="shared" si="125"/>
        <v>Post-COVID</v>
      </c>
    </row>
    <row r="8014" spans="1:10" x14ac:dyDescent="0.35">
      <c r="A8014" t="s">
        <v>34</v>
      </c>
      <c r="B8014">
        <v>2021</v>
      </c>
      <c r="C8014" t="s">
        <v>41</v>
      </c>
      <c r="D8014">
        <v>163.19999999999999</v>
      </c>
      <c r="E8014">
        <v>8</v>
      </c>
      <c r="F8014" s="1">
        <v>44409</v>
      </c>
      <c r="G8014" t="s">
        <v>7</v>
      </c>
      <c r="H8014">
        <v>188</v>
      </c>
      <c r="I8014" t="str" cm="1">
        <f t="array" ref="I8014">IFERROR(
INDEX(Category_Map!$B$3:$B$28,
MATCH(TRIM(SUBSTITUTE(SUBSTITUTE(CLEAN(G8014),CHAR(160),""),CHAR(10),"")),
TRIM(SUBSTITUTE(SUBSTITUTE(Category_Map!$A$3:$A$28,CHAR(160),""),CHAR(10),"")),0)),
"Not Found")</f>
        <v>Food</v>
      </c>
      <c r="J8014" t="str">
        <f t="shared" si="125"/>
        <v>Post-COVID</v>
      </c>
    </row>
    <row r="8015" spans="1:10" x14ac:dyDescent="0.35">
      <c r="A8015" t="s">
        <v>34</v>
      </c>
      <c r="B8015">
        <v>2021</v>
      </c>
      <c r="C8015" t="s">
        <v>41</v>
      </c>
      <c r="D8015">
        <v>163.19999999999999</v>
      </c>
      <c r="E8015">
        <v>8</v>
      </c>
      <c r="F8015" s="1">
        <v>44409</v>
      </c>
      <c r="G8015" t="s">
        <v>8</v>
      </c>
      <c r="H8015">
        <v>156.80000000000001</v>
      </c>
      <c r="I8015" t="str" cm="1">
        <f t="array" ref="I8015">IFERROR(
INDEX(Category_Map!$B$3:$B$28,
MATCH(TRIM(SUBSTITUTE(SUBSTITUTE(CLEAN(G8015),CHAR(160),""),CHAR(10),"")),
TRIM(SUBSTITUTE(SUBSTITUTE(Category_Map!$A$3:$A$28,CHAR(160),""),CHAR(10),"")),0)),
"Not Found")</f>
        <v>Food</v>
      </c>
      <c r="J8015" t="str">
        <f t="shared" si="125"/>
        <v>Post-COVID</v>
      </c>
    </row>
    <row r="8016" spans="1:10" x14ac:dyDescent="0.35">
      <c r="A8016" t="s">
        <v>34</v>
      </c>
      <c r="B8016">
        <v>2021</v>
      </c>
      <c r="C8016" t="s">
        <v>41</v>
      </c>
      <c r="D8016">
        <v>163.19999999999999</v>
      </c>
      <c r="E8016">
        <v>8</v>
      </c>
      <c r="F8016" s="1">
        <v>44409</v>
      </c>
      <c r="G8016" t="s">
        <v>9</v>
      </c>
      <c r="H8016">
        <v>162.19999999999999</v>
      </c>
      <c r="I8016" t="str" cm="1">
        <f t="array" ref="I8016">IFERROR(
INDEX(Category_Map!$B$3:$B$28,
MATCH(TRIM(SUBSTITUTE(SUBSTITUTE(CLEAN(G8016),CHAR(160),""),CHAR(10),"")),
TRIM(SUBSTITUTE(SUBSTITUTE(Category_Map!$A$3:$A$28,CHAR(160),""),CHAR(10),"")),0)),
"Not Found")</f>
        <v>Food</v>
      </c>
      <c r="J8016" t="str">
        <f t="shared" si="125"/>
        <v>Post-COVID</v>
      </c>
    </row>
    <row r="8017" spans="1:10" x14ac:dyDescent="0.35">
      <c r="A8017" t="s">
        <v>34</v>
      </c>
      <c r="B8017">
        <v>2021</v>
      </c>
      <c r="C8017" t="s">
        <v>41</v>
      </c>
      <c r="D8017">
        <v>163.19999999999999</v>
      </c>
      <c r="E8017">
        <v>8</v>
      </c>
      <c r="F8017" s="1">
        <v>44409</v>
      </c>
      <c r="G8017" t="s">
        <v>10</v>
      </c>
      <c r="H8017">
        <v>164.1</v>
      </c>
      <c r="I8017" t="str" cm="1">
        <f t="array" ref="I8017">IFERROR(
INDEX(Category_Map!$B$3:$B$28,
MATCH(TRIM(SUBSTITUTE(SUBSTITUTE(CLEAN(G8017),CHAR(160),""),CHAR(10),"")),
TRIM(SUBSTITUTE(SUBSTITUTE(Category_Map!$A$3:$A$28,CHAR(160),""),CHAR(10),"")),0)),
"Not Found")</f>
        <v>Food</v>
      </c>
      <c r="J8017" t="str">
        <f t="shared" si="125"/>
        <v>Post-COVID</v>
      </c>
    </row>
    <row r="8018" spans="1:10" x14ac:dyDescent="0.35">
      <c r="A8018" t="s">
        <v>34</v>
      </c>
      <c r="B8018">
        <v>2021</v>
      </c>
      <c r="C8018" t="s">
        <v>41</v>
      </c>
      <c r="D8018">
        <v>163.19999999999999</v>
      </c>
      <c r="E8018">
        <v>8</v>
      </c>
      <c r="F8018" s="1">
        <v>44409</v>
      </c>
      <c r="G8018" t="s">
        <v>11</v>
      </c>
      <c r="H8018">
        <v>119.7</v>
      </c>
      <c r="I8018" t="str" cm="1">
        <f t="array" ref="I8018">IFERROR(
INDEX(Category_Map!$B$3:$B$28,
MATCH(TRIM(SUBSTITUTE(SUBSTITUTE(CLEAN(G8018),CHAR(160),""),CHAR(10),"")),
TRIM(SUBSTITUTE(SUBSTITUTE(Category_Map!$A$3:$A$28,CHAR(160),""),CHAR(10),"")),0)),
"Not Found")</f>
        <v>Food</v>
      </c>
      <c r="J8018" t="str">
        <f t="shared" si="125"/>
        <v>Post-COVID</v>
      </c>
    </row>
    <row r="8019" spans="1:10" x14ac:dyDescent="0.35">
      <c r="A8019" t="s">
        <v>34</v>
      </c>
      <c r="B8019">
        <v>2021</v>
      </c>
      <c r="C8019" t="s">
        <v>41</v>
      </c>
      <c r="D8019">
        <v>163.19999999999999</v>
      </c>
      <c r="E8019">
        <v>8</v>
      </c>
      <c r="F8019" s="1">
        <v>44409</v>
      </c>
      <c r="G8019" t="s">
        <v>12</v>
      </c>
      <c r="H8019">
        <v>168.8</v>
      </c>
      <c r="I8019" t="str" cm="1">
        <f t="array" ref="I8019">IFERROR(
INDEX(Category_Map!$B$3:$B$28,
MATCH(TRIM(SUBSTITUTE(SUBSTITUTE(CLEAN(G8019),CHAR(160),""),CHAR(10),"")),
TRIM(SUBSTITUTE(SUBSTITUTE(Category_Map!$A$3:$A$28,CHAR(160),""),CHAR(10),"")),0)),
"Not Found")</f>
        <v>Food</v>
      </c>
      <c r="J8019" t="str">
        <f t="shared" si="125"/>
        <v>Post-COVID</v>
      </c>
    </row>
    <row r="8020" spans="1:10" x14ac:dyDescent="0.35">
      <c r="A8020" t="s">
        <v>34</v>
      </c>
      <c r="B8020">
        <v>2021</v>
      </c>
      <c r="C8020" t="s">
        <v>41</v>
      </c>
      <c r="D8020">
        <v>163.19999999999999</v>
      </c>
      <c r="E8020">
        <v>8</v>
      </c>
      <c r="F8020" s="1">
        <v>44409</v>
      </c>
      <c r="G8020" t="s">
        <v>13</v>
      </c>
      <c r="H8020">
        <v>162.69999999999999</v>
      </c>
      <c r="I8020" t="str" cm="1">
        <f t="array" ref="I8020">IFERROR(
INDEX(Category_Map!$B$3:$B$28,
MATCH(TRIM(SUBSTITUTE(SUBSTITUTE(CLEAN(G8020),CHAR(160),""),CHAR(10),"")),
TRIM(SUBSTITUTE(SUBSTITUTE(Category_Map!$A$3:$A$28,CHAR(160),""),CHAR(10),"")),0)),
"Not Found")</f>
        <v>Food and beverages</v>
      </c>
      <c r="J8020" t="str">
        <f t="shared" si="125"/>
        <v>Post-COVID</v>
      </c>
    </row>
    <row r="8021" spans="1:10" x14ac:dyDescent="0.35">
      <c r="A8021" t="s">
        <v>34</v>
      </c>
      <c r="B8021">
        <v>2021</v>
      </c>
      <c r="C8021" t="s">
        <v>41</v>
      </c>
      <c r="D8021">
        <v>163.19999999999999</v>
      </c>
      <c r="E8021">
        <v>8</v>
      </c>
      <c r="F8021" s="1">
        <v>44409</v>
      </c>
      <c r="G8021" t="s">
        <v>14</v>
      </c>
      <c r="H8021">
        <v>173.9</v>
      </c>
      <c r="I8021" t="str" cm="1">
        <f t="array" ref="I8021">IFERROR(
INDEX(Category_Map!$B$3:$B$28,
MATCH(TRIM(SUBSTITUTE(SUBSTITUTE(CLEAN(G8021),CHAR(160),""),CHAR(10),"")),
TRIM(SUBSTITUTE(SUBSTITUTE(Category_Map!$A$3:$A$28,CHAR(160),""),CHAR(10),"")),0)),
"Not Found")</f>
        <v>Food and beverages</v>
      </c>
      <c r="J8021" t="str">
        <f t="shared" si="125"/>
        <v>Post-COVID</v>
      </c>
    </row>
    <row r="8022" spans="1:10" x14ac:dyDescent="0.35">
      <c r="A8022" t="s">
        <v>34</v>
      </c>
      <c r="B8022">
        <v>2021</v>
      </c>
      <c r="C8022" t="s">
        <v>41</v>
      </c>
      <c r="D8022">
        <v>163.19999999999999</v>
      </c>
      <c r="E8022">
        <v>8</v>
      </c>
      <c r="F8022" s="1">
        <v>44409</v>
      </c>
      <c r="G8022" t="s">
        <v>15</v>
      </c>
      <c r="H8022">
        <v>164</v>
      </c>
      <c r="I8022" t="str" cm="1">
        <f t="array" ref="I8022">IFERROR(
INDEX(Category_Map!$B$3:$B$28,
MATCH(TRIM(SUBSTITUTE(SUBSTITUTE(CLEAN(G8022),CHAR(160),""),CHAR(10),"")),
TRIM(SUBSTITUTE(SUBSTITUTE(Category_Map!$A$3:$A$28,CHAR(160),""),CHAR(10),"")),0)),
"Not Found")</f>
        <v>Food and beverages</v>
      </c>
      <c r="J8022" t="str">
        <f t="shared" si="125"/>
        <v>Post-COVID</v>
      </c>
    </row>
    <row r="8023" spans="1:10" x14ac:dyDescent="0.35">
      <c r="A8023" t="s">
        <v>34</v>
      </c>
      <c r="B8023">
        <v>2021</v>
      </c>
      <c r="C8023" t="s">
        <v>41</v>
      </c>
      <c r="D8023">
        <v>163.19999999999999</v>
      </c>
      <c r="E8023">
        <v>8</v>
      </c>
      <c r="F8023" s="1">
        <v>44409</v>
      </c>
      <c r="G8023" t="s">
        <v>16</v>
      </c>
      <c r="H8023">
        <v>192.1</v>
      </c>
      <c r="I8023" t="str" cm="1">
        <f t="array" ref="I8023">IFERROR(
INDEX(Category_Map!$B$3:$B$28,
MATCH(TRIM(SUBSTITUTE(SUBSTITUTE(CLEAN(G8023),CHAR(160),""),CHAR(10),"")),
TRIM(SUBSTITUTE(SUBSTITUTE(Category_Map!$A$3:$A$28,CHAR(160),""),CHAR(10),"")),0)),
"Not Found")</f>
        <v>Miscellaneous</v>
      </c>
      <c r="J8023" t="str">
        <f t="shared" si="125"/>
        <v>Post-COVID</v>
      </c>
    </row>
    <row r="8024" spans="1:10" x14ac:dyDescent="0.35">
      <c r="A8024" t="s">
        <v>34</v>
      </c>
      <c r="B8024">
        <v>2021</v>
      </c>
      <c r="C8024" t="s">
        <v>41</v>
      </c>
      <c r="D8024">
        <v>163.19999999999999</v>
      </c>
      <c r="E8024">
        <v>8</v>
      </c>
      <c r="F8024" s="1">
        <v>44409</v>
      </c>
      <c r="G8024" t="s">
        <v>17</v>
      </c>
      <c r="H8024">
        <v>164.5</v>
      </c>
      <c r="I8024" t="str" cm="1">
        <f t="array" ref="I8024">IFERROR(
INDEX(Category_Map!$B$3:$B$28,
MATCH(TRIM(SUBSTITUTE(SUBSTITUTE(CLEAN(G8024),CHAR(160),""),CHAR(10),"")),
TRIM(SUBSTITUTE(SUBSTITUTE(Category_Map!$A$3:$A$28,CHAR(160),""),CHAR(10),"")),0)),
"Not Found")</f>
        <v>Clothing and Footwear</v>
      </c>
      <c r="J8024" t="str">
        <f t="shared" si="125"/>
        <v>Post-COVID</v>
      </c>
    </row>
    <row r="8025" spans="1:10" x14ac:dyDescent="0.35">
      <c r="A8025" t="s">
        <v>34</v>
      </c>
      <c r="B8025">
        <v>2021</v>
      </c>
      <c r="C8025" t="s">
        <v>41</v>
      </c>
      <c r="D8025">
        <v>163.19999999999999</v>
      </c>
      <c r="E8025">
        <v>8</v>
      </c>
      <c r="F8025" s="1">
        <v>44409</v>
      </c>
      <c r="G8025" t="s">
        <v>18</v>
      </c>
      <c r="H8025">
        <v>155.30000000000001</v>
      </c>
      <c r="I8025" t="str" cm="1">
        <f t="array" ref="I8025">IFERROR(
INDEX(Category_Map!$B$3:$B$28,
MATCH(TRIM(SUBSTITUTE(SUBSTITUTE(CLEAN(G8025),CHAR(160),""),CHAR(10),"")),
TRIM(SUBSTITUTE(SUBSTITUTE(Category_Map!$A$3:$A$28,CHAR(160),""),CHAR(10),"")),0)),
"Not Found")</f>
        <v>Clothing and Footwear</v>
      </c>
      <c r="J8025" t="str">
        <f t="shared" si="125"/>
        <v>Post-COVID</v>
      </c>
    </row>
    <row r="8026" spans="1:10" x14ac:dyDescent="0.35">
      <c r="A8026" t="s">
        <v>34</v>
      </c>
      <c r="B8026">
        <v>2021</v>
      </c>
      <c r="C8026" t="s">
        <v>41</v>
      </c>
      <c r="D8026">
        <v>163.19999999999999</v>
      </c>
      <c r="E8026">
        <v>8</v>
      </c>
      <c r="F8026" s="1">
        <v>44409</v>
      </c>
      <c r="G8026" t="s">
        <v>19</v>
      </c>
      <c r="H8026">
        <v>163.19999999999999</v>
      </c>
      <c r="I8026" t="str" cm="1">
        <f t="array" ref="I8026">IFERROR(
INDEX(Category_Map!$B$3:$B$28,
MATCH(TRIM(SUBSTITUTE(SUBSTITUTE(CLEAN(G8026),CHAR(160),""),CHAR(10),"")),
TRIM(SUBSTITUTE(SUBSTITUTE(Category_Map!$A$3:$A$28,CHAR(160),""),CHAR(10),"")),0)),
"Not Found")</f>
        <v>Clothing and Footwear</v>
      </c>
      <c r="J8026" t="str">
        <f t="shared" si="125"/>
        <v>Post-COVID</v>
      </c>
    </row>
    <row r="8027" spans="1:10" x14ac:dyDescent="0.35">
      <c r="A8027" t="s">
        <v>34</v>
      </c>
      <c r="B8027">
        <v>2021</v>
      </c>
      <c r="C8027" t="s">
        <v>41</v>
      </c>
      <c r="D8027">
        <v>163.19999999999999</v>
      </c>
      <c r="E8027">
        <v>8</v>
      </c>
      <c r="F8027" s="1">
        <v>44409</v>
      </c>
      <c r="G8027" t="s">
        <v>20</v>
      </c>
      <c r="H8027">
        <v>162.1</v>
      </c>
      <c r="I8027" t="str" cm="1">
        <f t="array" ref="I8027">IFERROR(
INDEX(Category_Map!$B$3:$B$28,
MATCH(TRIM(SUBSTITUTE(SUBSTITUTE(CLEAN(G8027),CHAR(160),""),CHAR(10),"")),
TRIM(SUBSTITUTE(SUBSTITUTE(Category_Map!$A$3:$A$28,CHAR(160),""),CHAR(10),"")),0)),
"Not Found")</f>
        <v>Housing and Utilities</v>
      </c>
      <c r="J8027" t="str">
        <f t="shared" si="125"/>
        <v>Post-COVID</v>
      </c>
    </row>
    <row r="8028" spans="1:10" x14ac:dyDescent="0.35">
      <c r="A8028" t="s">
        <v>34</v>
      </c>
      <c r="B8028">
        <v>2021</v>
      </c>
      <c r="C8028" t="s">
        <v>41</v>
      </c>
      <c r="D8028">
        <v>163.19999999999999</v>
      </c>
      <c r="E8028">
        <v>8</v>
      </c>
      <c r="F8028" s="1">
        <v>44409</v>
      </c>
      <c r="G8028" t="s">
        <v>21</v>
      </c>
      <c r="H8028">
        <v>162.6</v>
      </c>
      <c r="I8028" t="str" cm="1">
        <f t="array" ref="I8028">IFERROR(
INDEX(Category_Map!$B$3:$B$28,
MATCH(TRIM(SUBSTITUTE(SUBSTITUTE(CLEAN(G8028),CHAR(160),""),CHAR(10),"")),
TRIM(SUBSTITUTE(SUBSTITUTE(Category_Map!$A$3:$A$28,CHAR(160),""),CHAR(10),"")),0)),
"Not Found")</f>
        <v>Fuel and Energy</v>
      </c>
      <c r="J8028" t="str">
        <f t="shared" si="125"/>
        <v>Post-COVID</v>
      </c>
    </row>
    <row r="8029" spans="1:10" x14ac:dyDescent="0.35">
      <c r="A8029" t="s">
        <v>34</v>
      </c>
      <c r="B8029">
        <v>2021</v>
      </c>
      <c r="C8029" t="s">
        <v>41</v>
      </c>
      <c r="D8029">
        <v>163.19999999999999</v>
      </c>
      <c r="E8029">
        <v>8</v>
      </c>
      <c r="F8029" s="1">
        <v>44409</v>
      </c>
      <c r="G8029" t="s">
        <v>22</v>
      </c>
      <c r="H8029">
        <v>157.5</v>
      </c>
      <c r="I8029" t="str" cm="1">
        <f t="array" ref="I8029">IFERROR(
INDEX(Category_Map!$B$3:$B$28,
MATCH(TRIM(SUBSTITUTE(SUBSTITUTE(CLEAN(G8029),CHAR(160),""),CHAR(10),"")),
TRIM(SUBSTITUTE(SUBSTITUTE(Category_Map!$A$3:$A$28,CHAR(160),""),CHAR(10),"")),0)),
"Not Found")</f>
        <v>Household goods and services</v>
      </c>
      <c r="J8029" t="str">
        <f t="shared" si="125"/>
        <v>Post-COVID</v>
      </c>
    </row>
    <row r="8030" spans="1:10" x14ac:dyDescent="0.35">
      <c r="A8030" t="s">
        <v>34</v>
      </c>
      <c r="B8030">
        <v>2021</v>
      </c>
      <c r="C8030" t="s">
        <v>41</v>
      </c>
      <c r="D8030">
        <v>163.19999999999999</v>
      </c>
      <c r="E8030">
        <v>8</v>
      </c>
      <c r="F8030" s="1">
        <v>44409</v>
      </c>
      <c r="G8030" t="s">
        <v>23</v>
      </c>
      <c r="H8030">
        <v>168.4</v>
      </c>
      <c r="I8030" t="str" cm="1">
        <f t="array" ref="I8030">IFERROR(
INDEX(Category_Map!$B$3:$B$28,
MATCH(TRIM(SUBSTITUTE(SUBSTITUTE(CLEAN(G8030),CHAR(160),""),CHAR(10),"")),
TRIM(SUBSTITUTE(SUBSTITUTE(Category_Map!$A$3:$A$28,CHAR(160),""),CHAR(10),"")),0)),
"Not Found")</f>
        <v>Health</v>
      </c>
      <c r="J8030" t="str">
        <f t="shared" si="125"/>
        <v>Post-COVID</v>
      </c>
    </row>
    <row r="8031" spans="1:10" x14ac:dyDescent="0.35">
      <c r="A8031" t="s">
        <v>34</v>
      </c>
      <c r="B8031">
        <v>2021</v>
      </c>
      <c r="C8031" t="s">
        <v>41</v>
      </c>
      <c r="D8031">
        <v>163.19999999999999</v>
      </c>
      <c r="E8031">
        <v>8</v>
      </c>
      <c r="F8031" s="1">
        <v>44409</v>
      </c>
      <c r="G8031" t="s">
        <v>24</v>
      </c>
      <c r="H8031">
        <v>154</v>
      </c>
      <c r="I8031" t="str" cm="1">
        <f t="array" ref="I8031">IFERROR(
INDEX(Category_Map!$B$3:$B$28,
MATCH(TRIM(SUBSTITUTE(SUBSTITUTE(CLEAN(G8031),CHAR(160),""),CHAR(10),"")),
TRIM(SUBSTITUTE(SUBSTITUTE(Category_Map!$A$3:$A$28,CHAR(160),""),CHAR(10),"")),0)),
"Not Found")</f>
        <v>Transport &amp; Communication</v>
      </c>
      <c r="J8031" t="str">
        <f t="shared" si="125"/>
        <v>Post-COVID</v>
      </c>
    </row>
    <row r="8032" spans="1:10" x14ac:dyDescent="0.35">
      <c r="A8032" t="s">
        <v>34</v>
      </c>
      <c r="B8032">
        <v>2021</v>
      </c>
      <c r="C8032" t="s">
        <v>41</v>
      </c>
      <c r="D8032">
        <v>163.19999999999999</v>
      </c>
      <c r="E8032">
        <v>8</v>
      </c>
      <c r="F8032" s="1">
        <v>44409</v>
      </c>
      <c r="G8032" t="s">
        <v>25</v>
      </c>
      <c r="H8032">
        <v>157.6</v>
      </c>
      <c r="I8032" t="str" cm="1">
        <f t="array" ref="I8032">IFERROR(
INDEX(Category_Map!$B$3:$B$28,
MATCH(TRIM(SUBSTITUTE(SUBSTITUTE(CLEAN(G8032),CHAR(160),""),CHAR(10),"")),
TRIM(SUBSTITUTE(SUBSTITUTE(Category_Map!$A$3:$A$28,CHAR(160),""),CHAR(10),"")),0)),
"Not Found")</f>
        <v>Recreation and Personal Care</v>
      </c>
      <c r="J8032" t="str">
        <f t="shared" si="125"/>
        <v>Post-COVID</v>
      </c>
    </row>
    <row r="8033" spans="1:10" x14ac:dyDescent="0.35">
      <c r="A8033" t="s">
        <v>34</v>
      </c>
      <c r="B8033">
        <v>2021</v>
      </c>
      <c r="C8033" t="s">
        <v>41</v>
      </c>
      <c r="D8033">
        <v>163.19999999999999</v>
      </c>
      <c r="E8033">
        <v>8</v>
      </c>
      <c r="F8033" s="1">
        <v>44409</v>
      </c>
      <c r="G8033" t="s">
        <v>26</v>
      </c>
      <c r="H8033">
        <v>163.80000000000001</v>
      </c>
      <c r="I8033" t="str" cm="1">
        <f t="array" ref="I8033">IFERROR(
INDEX(Category_Map!$B$3:$B$28,
MATCH(TRIM(SUBSTITUTE(SUBSTITUTE(CLEAN(G8033),CHAR(160),""),CHAR(10),"")),
TRIM(SUBSTITUTE(SUBSTITUTE(Category_Map!$A$3:$A$28,CHAR(160),""),CHAR(10),"")),0)),
"Not Found")</f>
        <v>Education</v>
      </c>
      <c r="J8033" t="str">
        <f t="shared" si="125"/>
        <v>Post-COVID</v>
      </c>
    </row>
    <row r="8034" spans="1:10" x14ac:dyDescent="0.35">
      <c r="A8034" t="s">
        <v>34</v>
      </c>
      <c r="B8034">
        <v>2021</v>
      </c>
      <c r="C8034" t="s">
        <v>41</v>
      </c>
      <c r="D8034">
        <v>163.19999999999999</v>
      </c>
      <c r="E8034">
        <v>8</v>
      </c>
      <c r="F8034" s="1">
        <v>44409</v>
      </c>
      <c r="G8034" t="s">
        <v>27</v>
      </c>
      <c r="H8034">
        <v>160</v>
      </c>
      <c r="I8034" t="str" cm="1">
        <f t="array" ref="I8034">IFERROR(
INDEX(Category_Map!$B$3:$B$28,
MATCH(TRIM(SUBSTITUTE(SUBSTITUTE(CLEAN(G8034),CHAR(160),""),CHAR(10),"")),
TRIM(SUBSTITUTE(SUBSTITUTE(Category_Map!$A$3:$A$28,CHAR(160),""),CHAR(10),"")),0)),
"Not Found")</f>
        <v>Personal care and effects</v>
      </c>
      <c r="J8034" t="str">
        <f t="shared" si="125"/>
        <v>Post-COVID</v>
      </c>
    </row>
    <row r="8035" spans="1:10" x14ac:dyDescent="0.35">
      <c r="A8035" t="s">
        <v>34</v>
      </c>
      <c r="B8035">
        <v>2021</v>
      </c>
      <c r="C8035" t="s">
        <v>41</v>
      </c>
      <c r="D8035">
        <v>163.19999999999999</v>
      </c>
      <c r="E8035">
        <v>8</v>
      </c>
      <c r="F8035" s="1">
        <v>44409</v>
      </c>
      <c r="G8035" t="s">
        <v>28</v>
      </c>
      <c r="H8035">
        <v>160</v>
      </c>
      <c r="I8035" t="str" cm="1">
        <f t="array" ref="I8035">IFERROR(
INDEX(Category_Map!$B$3:$B$28,
MATCH(TRIM(SUBSTITUTE(SUBSTITUTE(CLEAN(G8035),CHAR(160),""),CHAR(10),"")),
TRIM(SUBSTITUTE(SUBSTITUTE(Category_Map!$A$3:$A$28,CHAR(160),""),CHAR(10),"")),0)),
"Not Found")</f>
        <v>Miscellaneous</v>
      </c>
      <c r="J8035" t="str">
        <f t="shared" si="125"/>
        <v>Post-COVID</v>
      </c>
    </row>
    <row r="8036" spans="1:10" x14ac:dyDescent="0.35">
      <c r="A8036" t="s">
        <v>30</v>
      </c>
      <c r="B8036">
        <v>2021</v>
      </c>
      <c r="C8036" t="s">
        <v>42</v>
      </c>
      <c r="D8036">
        <v>164</v>
      </c>
      <c r="E8036">
        <v>9</v>
      </c>
      <c r="F8036" s="1">
        <v>44440</v>
      </c>
      <c r="G8036" t="s">
        <v>3</v>
      </c>
      <c r="H8036">
        <v>145.4</v>
      </c>
      <c r="I8036" t="str" cm="1">
        <f t="array" ref="I8036">IFERROR(
INDEX(Category_Map!$B$3:$B$28,
MATCH(TRIM(SUBSTITUTE(SUBSTITUTE(CLEAN(G8036),CHAR(160),""),CHAR(10),"")),
TRIM(SUBSTITUTE(SUBSTITUTE(Category_Map!$A$3:$A$28,CHAR(160),""),CHAR(10),"")),0)),
"Not Found")</f>
        <v>Food</v>
      </c>
      <c r="J8036" t="str">
        <f t="shared" si="125"/>
        <v>Post-COVID</v>
      </c>
    </row>
    <row r="8037" spans="1:10" x14ac:dyDescent="0.35">
      <c r="A8037" t="s">
        <v>30</v>
      </c>
      <c r="B8037">
        <v>2021</v>
      </c>
      <c r="C8037" t="s">
        <v>42</v>
      </c>
      <c r="D8037">
        <v>164</v>
      </c>
      <c r="E8037">
        <v>9</v>
      </c>
      <c r="F8037" s="1">
        <v>44440</v>
      </c>
      <c r="G8037" t="s">
        <v>4</v>
      </c>
      <c r="H8037">
        <v>202.1</v>
      </c>
      <c r="I8037" t="str" cm="1">
        <f t="array" ref="I8037">IFERROR(
INDEX(Category_Map!$B$3:$B$28,
MATCH(TRIM(SUBSTITUTE(SUBSTITUTE(CLEAN(G8037),CHAR(160),""),CHAR(10),"")),
TRIM(SUBSTITUTE(SUBSTITUTE(Category_Map!$A$3:$A$28,CHAR(160),""),CHAR(10),"")),0)),
"Not Found")</f>
        <v>Food</v>
      </c>
      <c r="J8037" t="str">
        <f t="shared" si="125"/>
        <v>Post-COVID</v>
      </c>
    </row>
    <row r="8038" spans="1:10" x14ac:dyDescent="0.35">
      <c r="A8038" t="s">
        <v>30</v>
      </c>
      <c r="B8038">
        <v>2021</v>
      </c>
      <c r="C8038" t="s">
        <v>42</v>
      </c>
      <c r="D8038">
        <v>164</v>
      </c>
      <c r="E8038">
        <v>9</v>
      </c>
      <c r="F8038" s="1">
        <v>44440</v>
      </c>
      <c r="G8038" t="s">
        <v>5</v>
      </c>
      <c r="H8038">
        <v>172</v>
      </c>
      <c r="I8038" t="str" cm="1">
        <f t="array" ref="I8038">IFERROR(
INDEX(Category_Map!$B$3:$B$28,
MATCH(TRIM(SUBSTITUTE(SUBSTITUTE(CLEAN(G8038),CHAR(160),""),CHAR(10),"")),
TRIM(SUBSTITUTE(SUBSTITUTE(Category_Map!$A$3:$A$28,CHAR(160),""),CHAR(10),"")),0)),
"Not Found")</f>
        <v>Food</v>
      </c>
      <c r="J8038" t="str">
        <f t="shared" si="125"/>
        <v>Post-COVID</v>
      </c>
    </row>
    <row r="8039" spans="1:10" x14ac:dyDescent="0.35">
      <c r="A8039" t="s">
        <v>30</v>
      </c>
      <c r="B8039">
        <v>2021</v>
      </c>
      <c r="C8039" t="s">
        <v>42</v>
      </c>
      <c r="D8039">
        <v>164</v>
      </c>
      <c r="E8039">
        <v>9</v>
      </c>
      <c r="F8039" s="1">
        <v>44440</v>
      </c>
      <c r="G8039" t="s">
        <v>6</v>
      </c>
      <c r="H8039">
        <v>158</v>
      </c>
      <c r="I8039" t="str" cm="1">
        <f t="array" ref="I8039">IFERROR(
INDEX(Category_Map!$B$3:$B$28,
MATCH(TRIM(SUBSTITUTE(SUBSTITUTE(CLEAN(G8039),CHAR(160),""),CHAR(10),"")),
TRIM(SUBSTITUTE(SUBSTITUTE(Category_Map!$A$3:$A$28,CHAR(160),""),CHAR(10),"")),0)),
"Not Found")</f>
        <v>Food</v>
      </c>
      <c r="J8039" t="str">
        <f t="shared" si="125"/>
        <v>Post-COVID</v>
      </c>
    </row>
    <row r="8040" spans="1:10" x14ac:dyDescent="0.35">
      <c r="A8040" t="s">
        <v>30</v>
      </c>
      <c r="B8040">
        <v>2021</v>
      </c>
      <c r="C8040" t="s">
        <v>42</v>
      </c>
      <c r="D8040">
        <v>164</v>
      </c>
      <c r="E8040">
        <v>9</v>
      </c>
      <c r="F8040" s="1">
        <v>44440</v>
      </c>
      <c r="G8040" t="s">
        <v>7</v>
      </c>
      <c r="H8040">
        <v>195.5</v>
      </c>
      <c r="I8040" t="str" cm="1">
        <f t="array" ref="I8040">IFERROR(
INDEX(Category_Map!$B$3:$B$28,
MATCH(TRIM(SUBSTITUTE(SUBSTITUTE(CLEAN(G8040),CHAR(160),""),CHAR(10),"")),
TRIM(SUBSTITUTE(SUBSTITUTE(Category_Map!$A$3:$A$28,CHAR(160),""),CHAR(10),"")),0)),
"Not Found")</f>
        <v>Food</v>
      </c>
      <c r="J8040" t="str">
        <f t="shared" si="125"/>
        <v>Post-COVID</v>
      </c>
    </row>
    <row r="8041" spans="1:10" x14ac:dyDescent="0.35">
      <c r="A8041" t="s">
        <v>30</v>
      </c>
      <c r="B8041">
        <v>2021</v>
      </c>
      <c r="C8041" t="s">
        <v>42</v>
      </c>
      <c r="D8041">
        <v>164</v>
      </c>
      <c r="E8041">
        <v>9</v>
      </c>
      <c r="F8041" s="1">
        <v>44440</v>
      </c>
      <c r="G8041" t="s">
        <v>8</v>
      </c>
      <c r="H8041">
        <v>152.69999999999999</v>
      </c>
      <c r="I8041" t="str" cm="1">
        <f t="array" ref="I8041">IFERROR(
INDEX(Category_Map!$B$3:$B$28,
MATCH(TRIM(SUBSTITUTE(SUBSTITUTE(CLEAN(G8041),CHAR(160),""),CHAR(10),"")),
TRIM(SUBSTITUTE(SUBSTITUTE(Category_Map!$A$3:$A$28,CHAR(160),""),CHAR(10),"")),0)),
"Not Found")</f>
        <v>Food</v>
      </c>
      <c r="J8041" t="str">
        <f t="shared" si="125"/>
        <v>Post-COVID</v>
      </c>
    </row>
    <row r="8042" spans="1:10" x14ac:dyDescent="0.35">
      <c r="A8042" t="s">
        <v>30</v>
      </c>
      <c r="B8042">
        <v>2021</v>
      </c>
      <c r="C8042" t="s">
        <v>42</v>
      </c>
      <c r="D8042">
        <v>164</v>
      </c>
      <c r="E8042">
        <v>9</v>
      </c>
      <c r="F8042" s="1">
        <v>44440</v>
      </c>
      <c r="G8042" t="s">
        <v>9</v>
      </c>
      <c r="H8042">
        <v>151.4</v>
      </c>
      <c r="I8042" t="str" cm="1">
        <f t="array" ref="I8042">IFERROR(
INDEX(Category_Map!$B$3:$B$28,
MATCH(TRIM(SUBSTITUTE(SUBSTITUTE(CLEAN(G8042),CHAR(160),""),CHAR(10),"")),
TRIM(SUBSTITUTE(SUBSTITUTE(Category_Map!$A$3:$A$28,CHAR(160),""),CHAR(10),"")),0)),
"Not Found")</f>
        <v>Food</v>
      </c>
      <c r="J8042" t="str">
        <f t="shared" si="125"/>
        <v>Post-COVID</v>
      </c>
    </row>
    <row r="8043" spans="1:10" x14ac:dyDescent="0.35">
      <c r="A8043" t="s">
        <v>30</v>
      </c>
      <c r="B8043">
        <v>2021</v>
      </c>
      <c r="C8043" t="s">
        <v>42</v>
      </c>
      <c r="D8043">
        <v>164</v>
      </c>
      <c r="E8043">
        <v>9</v>
      </c>
      <c r="F8043" s="1">
        <v>44440</v>
      </c>
      <c r="G8043" t="s">
        <v>10</v>
      </c>
      <c r="H8043">
        <v>163.9</v>
      </c>
      <c r="I8043" t="str" cm="1">
        <f t="array" ref="I8043">IFERROR(
INDEX(Category_Map!$B$3:$B$28,
MATCH(TRIM(SUBSTITUTE(SUBSTITUTE(CLEAN(G8043),CHAR(160),""),CHAR(10),"")),
TRIM(SUBSTITUTE(SUBSTITUTE(Category_Map!$A$3:$A$28,CHAR(160),""),CHAR(10),"")),0)),
"Not Found")</f>
        <v>Food</v>
      </c>
      <c r="J8043" t="str">
        <f t="shared" si="125"/>
        <v>Post-COVID</v>
      </c>
    </row>
    <row r="8044" spans="1:10" x14ac:dyDescent="0.35">
      <c r="A8044" t="s">
        <v>30</v>
      </c>
      <c r="B8044">
        <v>2021</v>
      </c>
      <c r="C8044" t="s">
        <v>42</v>
      </c>
      <c r="D8044">
        <v>164</v>
      </c>
      <c r="E8044">
        <v>9</v>
      </c>
      <c r="F8044" s="1">
        <v>44440</v>
      </c>
      <c r="G8044" t="s">
        <v>11</v>
      </c>
      <c r="H8044">
        <v>119.3</v>
      </c>
      <c r="I8044" t="str" cm="1">
        <f t="array" ref="I8044">IFERROR(
INDEX(Category_Map!$B$3:$B$28,
MATCH(TRIM(SUBSTITUTE(SUBSTITUTE(CLEAN(G8044),CHAR(160),""),CHAR(10),"")),
TRIM(SUBSTITUTE(SUBSTITUTE(Category_Map!$A$3:$A$28,CHAR(160),""),CHAR(10),"")),0)),
"Not Found")</f>
        <v>Food</v>
      </c>
      <c r="J8044" t="str">
        <f t="shared" si="125"/>
        <v>Post-COVID</v>
      </c>
    </row>
    <row r="8045" spans="1:10" x14ac:dyDescent="0.35">
      <c r="A8045" t="s">
        <v>30</v>
      </c>
      <c r="B8045">
        <v>2021</v>
      </c>
      <c r="C8045" t="s">
        <v>42</v>
      </c>
      <c r="D8045">
        <v>164</v>
      </c>
      <c r="E8045">
        <v>9</v>
      </c>
      <c r="F8045" s="1">
        <v>44440</v>
      </c>
      <c r="G8045" t="s">
        <v>12</v>
      </c>
      <c r="H8045">
        <v>170.1</v>
      </c>
      <c r="I8045" t="str" cm="1">
        <f t="array" ref="I8045">IFERROR(
INDEX(Category_Map!$B$3:$B$28,
MATCH(TRIM(SUBSTITUTE(SUBSTITUTE(CLEAN(G8045),CHAR(160),""),CHAR(10),"")),
TRIM(SUBSTITUTE(SUBSTITUTE(Category_Map!$A$3:$A$28,CHAR(160),""),CHAR(10),"")),0)),
"Not Found")</f>
        <v>Food</v>
      </c>
      <c r="J8045" t="str">
        <f t="shared" si="125"/>
        <v>Post-COVID</v>
      </c>
    </row>
    <row r="8046" spans="1:10" x14ac:dyDescent="0.35">
      <c r="A8046" t="s">
        <v>30</v>
      </c>
      <c r="B8046">
        <v>2021</v>
      </c>
      <c r="C8046" t="s">
        <v>42</v>
      </c>
      <c r="D8046">
        <v>164</v>
      </c>
      <c r="E8046">
        <v>9</v>
      </c>
      <c r="F8046" s="1">
        <v>44440</v>
      </c>
      <c r="G8046" t="s">
        <v>13</v>
      </c>
      <c r="H8046">
        <v>168.3</v>
      </c>
      <c r="I8046" t="str" cm="1">
        <f t="array" ref="I8046">IFERROR(
INDEX(Category_Map!$B$3:$B$28,
MATCH(TRIM(SUBSTITUTE(SUBSTITUTE(CLEAN(G8046),CHAR(160),""),CHAR(10),"")),
TRIM(SUBSTITUTE(SUBSTITUTE(Category_Map!$A$3:$A$28,CHAR(160),""),CHAR(10),"")),0)),
"Not Found")</f>
        <v>Food and beverages</v>
      </c>
      <c r="J8046" t="str">
        <f t="shared" si="125"/>
        <v>Post-COVID</v>
      </c>
    </row>
    <row r="8047" spans="1:10" x14ac:dyDescent="0.35">
      <c r="A8047" t="s">
        <v>30</v>
      </c>
      <c r="B8047">
        <v>2021</v>
      </c>
      <c r="C8047" t="s">
        <v>42</v>
      </c>
      <c r="D8047">
        <v>164</v>
      </c>
      <c r="E8047">
        <v>9</v>
      </c>
      <c r="F8047" s="1">
        <v>44440</v>
      </c>
      <c r="G8047" t="s">
        <v>14</v>
      </c>
      <c r="H8047">
        <v>172.8</v>
      </c>
      <c r="I8047" t="str" cm="1">
        <f t="array" ref="I8047">IFERROR(
INDEX(Category_Map!$B$3:$B$28,
MATCH(TRIM(SUBSTITUTE(SUBSTITUTE(CLEAN(G8047),CHAR(160),""),CHAR(10),"")),
TRIM(SUBSTITUTE(SUBSTITUTE(Category_Map!$A$3:$A$28,CHAR(160),""),CHAR(10),"")),0)),
"Not Found")</f>
        <v>Food and beverages</v>
      </c>
      <c r="J8047" t="str">
        <f t="shared" si="125"/>
        <v>Post-COVID</v>
      </c>
    </row>
    <row r="8048" spans="1:10" x14ac:dyDescent="0.35">
      <c r="A8048" t="s">
        <v>30</v>
      </c>
      <c r="B8048">
        <v>2021</v>
      </c>
      <c r="C8048" t="s">
        <v>42</v>
      </c>
      <c r="D8048">
        <v>164</v>
      </c>
      <c r="E8048">
        <v>9</v>
      </c>
      <c r="F8048" s="1">
        <v>44440</v>
      </c>
      <c r="G8048" t="s">
        <v>15</v>
      </c>
      <c r="H8048">
        <v>162.1</v>
      </c>
      <c r="I8048" t="str" cm="1">
        <f t="array" ref="I8048">IFERROR(
INDEX(Category_Map!$B$3:$B$28,
MATCH(TRIM(SUBSTITUTE(SUBSTITUTE(CLEAN(G8048),CHAR(160),""),CHAR(10),"")),
TRIM(SUBSTITUTE(SUBSTITUTE(Category_Map!$A$3:$A$28,CHAR(160),""),CHAR(10),"")),0)),
"Not Found")</f>
        <v>Food and beverages</v>
      </c>
      <c r="J8048" t="str">
        <f t="shared" si="125"/>
        <v>Post-COVID</v>
      </c>
    </row>
    <row r="8049" spans="1:10" x14ac:dyDescent="0.35">
      <c r="A8049" t="s">
        <v>30</v>
      </c>
      <c r="B8049">
        <v>2021</v>
      </c>
      <c r="C8049" t="s">
        <v>42</v>
      </c>
      <c r="D8049">
        <v>164</v>
      </c>
      <c r="E8049">
        <v>9</v>
      </c>
      <c r="F8049" s="1">
        <v>44440</v>
      </c>
      <c r="G8049" t="s">
        <v>16</v>
      </c>
      <c r="H8049">
        <v>190.5</v>
      </c>
      <c r="I8049" t="str" cm="1">
        <f t="array" ref="I8049">IFERROR(
INDEX(Category_Map!$B$3:$B$28,
MATCH(TRIM(SUBSTITUTE(SUBSTITUTE(CLEAN(G8049),CHAR(160),""),CHAR(10),"")),
TRIM(SUBSTITUTE(SUBSTITUTE(Category_Map!$A$3:$A$28,CHAR(160),""),CHAR(10),"")),0)),
"Not Found")</f>
        <v>Miscellaneous</v>
      </c>
      <c r="J8049" t="str">
        <f t="shared" si="125"/>
        <v>Post-COVID</v>
      </c>
    </row>
    <row r="8050" spans="1:10" x14ac:dyDescent="0.35">
      <c r="A8050" t="s">
        <v>30</v>
      </c>
      <c r="B8050">
        <v>2021</v>
      </c>
      <c r="C8050" t="s">
        <v>42</v>
      </c>
      <c r="D8050">
        <v>164</v>
      </c>
      <c r="E8050">
        <v>9</v>
      </c>
      <c r="F8050" s="1">
        <v>44440</v>
      </c>
      <c r="G8050" t="s">
        <v>17</v>
      </c>
      <c r="H8050">
        <v>167.7</v>
      </c>
      <c r="I8050" t="str" cm="1">
        <f t="array" ref="I8050">IFERROR(
INDEX(Category_Map!$B$3:$B$28,
MATCH(TRIM(SUBSTITUTE(SUBSTITUTE(CLEAN(G8050),CHAR(160),""),CHAR(10),"")),
TRIM(SUBSTITUTE(SUBSTITUTE(Category_Map!$A$3:$A$28,CHAR(160),""),CHAR(10),"")),0)),
"Not Found")</f>
        <v>Clothing and Footwear</v>
      </c>
      <c r="J8050" t="str">
        <f t="shared" si="125"/>
        <v>Post-COVID</v>
      </c>
    </row>
    <row r="8051" spans="1:10" x14ac:dyDescent="0.35">
      <c r="A8051" t="s">
        <v>30</v>
      </c>
      <c r="B8051">
        <v>2021</v>
      </c>
      <c r="C8051" t="s">
        <v>42</v>
      </c>
      <c r="D8051">
        <v>164</v>
      </c>
      <c r="E8051">
        <v>9</v>
      </c>
      <c r="F8051" s="1">
        <v>44440</v>
      </c>
      <c r="G8051" t="s">
        <v>18</v>
      </c>
      <c r="H8051">
        <v>163.6</v>
      </c>
      <c r="I8051" t="str" cm="1">
        <f t="array" ref="I8051">IFERROR(
INDEX(Category_Map!$B$3:$B$28,
MATCH(TRIM(SUBSTITUTE(SUBSTITUTE(CLEAN(G8051),CHAR(160),""),CHAR(10),"")),
TRIM(SUBSTITUTE(SUBSTITUTE(Category_Map!$A$3:$A$28,CHAR(160),""),CHAR(10),"")),0)),
"Not Found")</f>
        <v>Clothing and Footwear</v>
      </c>
      <c r="J8051" t="str">
        <f t="shared" si="125"/>
        <v>Post-COVID</v>
      </c>
    </row>
    <row r="8052" spans="1:10" x14ac:dyDescent="0.35">
      <c r="A8052" t="s">
        <v>30</v>
      </c>
      <c r="B8052">
        <v>2021</v>
      </c>
      <c r="C8052" t="s">
        <v>42</v>
      </c>
      <c r="D8052">
        <v>164</v>
      </c>
      <c r="E8052">
        <v>9</v>
      </c>
      <c r="F8052" s="1">
        <v>44440</v>
      </c>
      <c r="G8052" t="s">
        <v>19</v>
      </c>
      <c r="H8052">
        <v>167.1</v>
      </c>
      <c r="I8052" t="str" cm="1">
        <f t="array" ref="I8052">IFERROR(
INDEX(Category_Map!$B$3:$B$28,
MATCH(TRIM(SUBSTITUTE(SUBSTITUTE(CLEAN(G8052),CHAR(160),""),CHAR(10),"")),
TRIM(SUBSTITUTE(SUBSTITUTE(Category_Map!$A$3:$A$28,CHAR(160),""),CHAR(10),"")),0)),
"Not Found")</f>
        <v>Clothing and Footwear</v>
      </c>
      <c r="J8052" t="str">
        <f t="shared" si="125"/>
        <v>Post-COVID</v>
      </c>
    </row>
    <row r="8053" spans="1:10" x14ac:dyDescent="0.35">
      <c r="A8053" t="s">
        <v>30</v>
      </c>
      <c r="B8053">
        <v>2021</v>
      </c>
      <c r="C8053" t="s">
        <v>42</v>
      </c>
      <c r="D8053">
        <v>164</v>
      </c>
      <c r="E8053">
        <v>9</v>
      </c>
      <c r="F8053" s="1">
        <v>44440</v>
      </c>
      <c r="G8053" t="s">
        <v>20</v>
      </c>
      <c r="H8053">
        <v>0</v>
      </c>
      <c r="I8053" t="str" cm="1">
        <f t="array" ref="I8053">IFERROR(
INDEX(Category_Map!$B$3:$B$28,
MATCH(TRIM(SUBSTITUTE(SUBSTITUTE(CLEAN(G8053),CHAR(160),""),CHAR(10),"")),
TRIM(SUBSTITUTE(SUBSTITUTE(Category_Map!$A$3:$A$28,CHAR(160),""),CHAR(10),"")),0)),
"Not Found")</f>
        <v>Housing and Utilities</v>
      </c>
      <c r="J8053" t="str">
        <f t="shared" si="125"/>
        <v>Post-COVID</v>
      </c>
    </row>
    <row r="8054" spans="1:10" x14ac:dyDescent="0.35">
      <c r="A8054" t="s">
        <v>30</v>
      </c>
      <c r="B8054">
        <v>2021</v>
      </c>
      <c r="C8054" t="s">
        <v>42</v>
      </c>
      <c r="D8054">
        <v>164</v>
      </c>
      <c r="E8054">
        <v>9</v>
      </c>
      <c r="F8054" s="1">
        <v>44440</v>
      </c>
      <c r="G8054" t="s">
        <v>21</v>
      </c>
      <c r="H8054">
        <v>163.69999999999999</v>
      </c>
      <c r="I8054" t="str" cm="1">
        <f t="array" ref="I8054">IFERROR(
INDEX(Category_Map!$B$3:$B$28,
MATCH(TRIM(SUBSTITUTE(SUBSTITUTE(CLEAN(G8054),CHAR(160),""),CHAR(10),"")),
TRIM(SUBSTITUTE(SUBSTITUTE(Category_Map!$A$3:$A$28,CHAR(160),""),CHAR(10),"")),0)),
"Not Found")</f>
        <v>Fuel and Energy</v>
      </c>
      <c r="J8054" t="str">
        <f t="shared" si="125"/>
        <v>Post-COVID</v>
      </c>
    </row>
    <row r="8055" spans="1:10" x14ac:dyDescent="0.35">
      <c r="A8055" t="s">
        <v>30</v>
      </c>
      <c r="B8055">
        <v>2021</v>
      </c>
      <c r="C8055" t="s">
        <v>42</v>
      </c>
      <c r="D8055">
        <v>164</v>
      </c>
      <c r="E8055">
        <v>9</v>
      </c>
      <c r="F8055" s="1">
        <v>44440</v>
      </c>
      <c r="G8055" t="s">
        <v>22</v>
      </c>
      <c r="H8055">
        <v>161.30000000000001</v>
      </c>
      <c r="I8055" t="str" cm="1">
        <f t="array" ref="I8055">IFERROR(
INDEX(Category_Map!$B$3:$B$28,
MATCH(TRIM(SUBSTITUTE(SUBSTITUTE(CLEAN(G8055),CHAR(160),""),CHAR(10),"")),
TRIM(SUBSTITUTE(SUBSTITUTE(Category_Map!$A$3:$A$28,CHAR(160),""),CHAR(10),"")),0)),
"Not Found")</f>
        <v>Household goods and services</v>
      </c>
      <c r="J8055" t="str">
        <f t="shared" si="125"/>
        <v>Post-COVID</v>
      </c>
    </row>
    <row r="8056" spans="1:10" x14ac:dyDescent="0.35">
      <c r="A8056" t="s">
        <v>30</v>
      </c>
      <c r="B8056">
        <v>2021</v>
      </c>
      <c r="C8056" t="s">
        <v>42</v>
      </c>
      <c r="D8056">
        <v>164</v>
      </c>
      <c r="E8056">
        <v>9</v>
      </c>
      <c r="F8056" s="1">
        <v>44440</v>
      </c>
      <c r="G8056" t="s">
        <v>23</v>
      </c>
      <c r="H8056">
        <v>171.9</v>
      </c>
      <c r="I8056" t="str" cm="1">
        <f t="array" ref="I8056">IFERROR(
INDEX(Category_Map!$B$3:$B$28,
MATCH(TRIM(SUBSTITUTE(SUBSTITUTE(CLEAN(G8056),CHAR(160),""),CHAR(10),"")),
TRIM(SUBSTITUTE(SUBSTITUTE(Category_Map!$A$3:$A$28,CHAR(160),""),CHAR(10),"")),0)),
"Not Found")</f>
        <v>Health</v>
      </c>
      <c r="J8056" t="str">
        <f t="shared" si="125"/>
        <v>Post-COVID</v>
      </c>
    </row>
    <row r="8057" spans="1:10" x14ac:dyDescent="0.35">
      <c r="A8057" t="s">
        <v>30</v>
      </c>
      <c r="B8057">
        <v>2021</v>
      </c>
      <c r="C8057" t="s">
        <v>42</v>
      </c>
      <c r="D8057">
        <v>164</v>
      </c>
      <c r="E8057">
        <v>9</v>
      </c>
      <c r="F8057" s="1">
        <v>44440</v>
      </c>
      <c r="G8057" t="s">
        <v>24</v>
      </c>
      <c r="H8057">
        <v>157.80000000000001</v>
      </c>
      <c r="I8057" t="str" cm="1">
        <f t="array" ref="I8057">IFERROR(
INDEX(Category_Map!$B$3:$B$28,
MATCH(TRIM(SUBSTITUTE(SUBSTITUTE(CLEAN(G8057),CHAR(160),""),CHAR(10),"")),
TRIM(SUBSTITUTE(SUBSTITUTE(Category_Map!$A$3:$A$28,CHAR(160),""),CHAR(10),"")),0)),
"Not Found")</f>
        <v>Transport &amp; Communication</v>
      </c>
      <c r="J8057" t="str">
        <f t="shared" si="125"/>
        <v>Post-COVID</v>
      </c>
    </row>
    <row r="8058" spans="1:10" x14ac:dyDescent="0.35">
      <c r="A8058" t="s">
        <v>30</v>
      </c>
      <c r="B8058">
        <v>2021</v>
      </c>
      <c r="C8058" t="s">
        <v>42</v>
      </c>
      <c r="D8058">
        <v>164</v>
      </c>
      <c r="E8058">
        <v>9</v>
      </c>
      <c r="F8058" s="1">
        <v>44440</v>
      </c>
      <c r="G8058" t="s">
        <v>25</v>
      </c>
      <c r="H8058">
        <v>162.69999999999999</v>
      </c>
      <c r="I8058" t="str" cm="1">
        <f t="array" ref="I8058">IFERROR(
INDEX(Category_Map!$B$3:$B$28,
MATCH(TRIM(SUBSTITUTE(SUBSTITUTE(CLEAN(G8058),CHAR(160),""),CHAR(10),"")),
TRIM(SUBSTITUTE(SUBSTITUTE(Category_Map!$A$3:$A$28,CHAR(160),""),CHAR(10),"")),0)),
"Not Found")</f>
        <v>Recreation and Personal Care</v>
      </c>
      <c r="J8058" t="str">
        <f t="shared" si="125"/>
        <v>Post-COVID</v>
      </c>
    </row>
    <row r="8059" spans="1:10" x14ac:dyDescent="0.35">
      <c r="A8059" t="s">
        <v>30</v>
      </c>
      <c r="B8059">
        <v>2021</v>
      </c>
      <c r="C8059" t="s">
        <v>42</v>
      </c>
      <c r="D8059">
        <v>164</v>
      </c>
      <c r="E8059">
        <v>9</v>
      </c>
      <c r="F8059" s="1">
        <v>44440</v>
      </c>
      <c r="G8059" t="s">
        <v>26</v>
      </c>
      <c r="H8059">
        <v>168.5</v>
      </c>
      <c r="I8059" t="str" cm="1">
        <f t="array" ref="I8059">IFERROR(
INDEX(Category_Map!$B$3:$B$28,
MATCH(TRIM(SUBSTITUTE(SUBSTITUTE(CLEAN(G8059),CHAR(160),""),CHAR(10),"")),
TRIM(SUBSTITUTE(SUBSTITUTE(Category_Map!$A$3:$A$28,CHAR(160),""),CHAR(10),"")),0)),
"Not Found")</f>
        <v>Education</v>
      </c>
      <c r="J8059" t="str">
        <f t="shared" si="125"/>
        <v>Post-COVID</v>
      </c>
    </row>
    <row r="8060" spans="1:10" x14ac:dyDescent="0.35">
      <c r="A8060" t="s">
        <v>30</v>
      </c>
      <c r="B8060">
        <v>2021</v>
      </c>
      <c r="C8060" t="s">
        <v>42</v>
      </c>
      <c r="D8060">
        <v>164</v>
      </c>
      <c r="E8060">
        <v>9</v>
      </c>
      <c r="F8060" s="1">
        <v>44440</v>
      </c>
      <c r="G8060" t="s">
        <v>27</v>
      </c>
      <c r="H8060">
        <v>160.19999999999999</v>
      </c>
      <c r="I8060" t="str" cm="1">
        <f t="array" ref="I8060">IFERROR(
INDEX(Category_Map!$B$3:$B$28,
MATCH(TRIM(SUBSTITUTE(SUBSTITUTE(CLEAN(G8060),CHAR(160),""),CHAR(10),"")),
TRIM(SUBSTITUTE(SUBSTITUTE(Category_Map!$A$3:$A$28,CHAR(160),""),CHAR(10),"")),0)),
"Not Found")</f>
        <v>Personal care and effects</v>
      </c>
      <c r="J8060" t="str">
        <f t="shared" si="125"/>
        <v>Post-COVID</v>
      </c>
    </row>
    <row r="8061" spans="1:10" x14ac:dyDescent="0.35">
      <c r="A8061" t="s">
        <v>30</v>
      </c>
      <c r="B8061">
        <v>2021</v>
      </c>
      <c r="C8061" t="s">
        <v>42</v>
      </c>
      <c r="D8061">
        <v>164</v>
      </c>
      <c r="E8061">
        <v>9</v>
      </c>
      <c r="F8061" s="1">
        <v>44440</v>
      </c>
      <c r="G8061" t="s">
        <v>28</v>
      </c>
      <c r="H8061">
        <v>163.80000000000001</v>
      </c>
      <c r="I8061" t="str" cm="1">
        <f t="array" ref="I8061">IFERROR(
INDEX(Category_Map!$B$3:$B$28,
MATCH(TRIM(SUBSTITUTE(SUBSTITUTE(CLEAN(G8061),CHAR(160),""),CHAR(10),"")),
TRIM(SUBSTITUTE(SUBSTITUTE(Category_Map!$A$3:$A$28,CHAR(160),""),CHAR(10),"")),0)),
"Not Found")</f>
        <v>Miscellaneous</v>
      </c>
      <c r="J8061" t="str">
        <f t="shared" si="125"/>
        <v>Post-COVID</v>
      </c>
    </row>
    <row r="8062" spans="1:10" x14ac:dyDescent="0.35">
      <c r="A8062" t="s">
        <v>33</v>
      </c>
      <c r="B8062">
        <v>2021</v>
      </c>
      <c r="C8062" t="s">
        <v>42</v>
      </c>
      <c r="D8062">
        <v>162.30000000000001</v>
      </c>
      <c r="E8062">
        <v>9</v>
      </c>
      <c r="F8062" s="1">
        <v>44440</v>
      </c>
      <c r="G8062" t="s">
        <v>3</v>
      </c>
      <c r="H8062">
        <v>149.30000000000001</v>
      </c>
      <c r="I8062" t="str" cm="1">
        <f t="array" ref="I8062">IFERROR(
INDEX(Category_Map!$B$3:$B$28,
MATCH(TRIM(SUBSTITUTE(SUBSTITUTE(CLEAN(G8062),CHAR(160),""),CHAR(10),"")),
TRIM(SUBSTITUTE(SUBSTITUTE(Category_Map!$A$3:$A$28,CHAR(160),""),CHAR(10),"")),0)),
"Not Found")</f>
        <v>Food</v>
      </c>
      <c r="J8062" t="str">
        <f t="shared" si="125"/>
        <v>Post-COVID</v>
      </c>
    </row>
    <row r="8063" spans="1:10" x14ac:dyDescent="0.35">
      <c r="A8063" t="s">
        <v>33</v>
      </c>
      <c r="B8063">
        <v>2021</v>
      </c>
      <c r="C8063" t="s">
        <v>42</v>
      </c>
      <c r="D8063">
        <v>162.30000000000001</v>
      </c>
      <c r="E8063">
        <v>9</v>
      </c>
      <c r="F8063" s="1">
        <v>44440</v>
      </c>
      <c r="G8063" t="s">
        <v>4</v>
      </c>
      <c r="H8063">
        <v>207.4</v>
      </c>
      <c r="I8063" t="str" cm="1">
        <f t="array" ref="I8063">IFERROR(
INDEX(Category_Map!$B$3:$B$28,
MATCH(TRIM(SUBSTITUTE(SUBSTITUTE(CLEAN(G8063),CHAR(160),""),CHAR(10),"")),
TRIM(SUBSTITUTE(SUBSTITUTE(Category_Map!$A$3:$A$28,CHAR(160),""),CHAR(10),"")),0)),
"Not Found")</f>
        <v>Food</v>
      </c>
      <c r="J8063" t="str">
        <f t="shared" si="125"/>
        <v>Post-COVID</v>
      </c>
    </row>
    <row r="8064" spans="1:10" x14ac:dyDescent="0.35">
      <c r="A8064" t="s">
        <v>33</v>
      </c>
      <c r="B8064">
        <v>2021</v>
      </c>
      <c r="C8064" t="s">
        <v>42</v>
      </c>
      <c r="D8064">
        <v>162.30000000000001</v>
      </c>
      <c r="E8064">
        <v>9</v>
      </c>
      <c r="F8064" s="1">
        <v>44440</v>
      </c>
      <c r="G8064" t="s">
        <v>5</v>
      </c>
      <c r="H8064">
        <v>174.1</v>
      </c>
      <c r="I8064" t="str" cm="1">
        <f t="array" ref="I8064">IFERROR(
INDEX(Category_Map!$B$3:$B$28,
MATCH(TRIM(SUBSTITUTE(SUBSTITUTE(CLEAN(G8064),CHAR(160),""),CHAR(10),"")),
TRIM(SUBSTITUTE(SUBSTITUTE(Category_Map!$A$3:$A$28,CHAR(160),""),CHAR(10),"")),0)),
"Not Found")</f>
        <v>Food</v>
      </c>
      <c r="J8064" t="str">
        <f t="shared" si="125"/>
        <v>Post-COVID</v>
      </c>
    </row>
    <row r="8065" spans="1:10" x14ac:dyDescent="0.35">
      <c r="A8065" t="s">
        <v>33</v>
      </c>
      <c r="B8065">
        <v>2021</v>
      </c>
      <c r="C8065" t="s">
        <v>42</v>
      </c>
      <c r="D8065">
        <v>162.30000000000001</v>
      </c>
      <c r="E8065">
        <v>9</v>
      </c>
      <c r="F8065" s="1">
        <v>44440</v>
      </c>
      <c r="G8065" t="s">
        <v>6</v>
      </c>
      <c r="H8065">
        <v>159.1</v>
      </c>
      <c r="I8065" t="str" cm="1">
        <f t="array" ref="I8065">IFERROR(
INDEX(Category_Map!$B$3:$B$28,
MATCH(TRIM(SUBSTITUTE(SUBSTITUTE(CLEAN(G8065),CHAR(160),""),CHAR(10),"")),
TRIM(SUBSTITUTE(SUBSTITUTE(Category_Map!$A$3:$A$28,CHAR(160),""),CHAR(10),"")),0)),
"Not Found")</f>
        <v>Food</v>
      </c>
      <c r="J8065" t="str">
        <f t="shared" si="125"/>
        <v>Post-COVID</v>
      </c>
    </row>
    <row r="8066" spans="1:10" x14ac:dyDescent="0.35">
      <c r="A8066" t="s">
        <v>33</v>
      </c>
      <c r="B8066">
        <v>2021</v>
      </c>
      <c r="C8066" t="s">
        <v>42</v>
      </c>
      <c r="D8066">
        <v>162.30000000000001</v>
      </c>
      <c r="E8066">
        <v>9</v>
      </c>
      <c r="F8066" s="1">
        <v>44440</v>
      </c>
      <c r="G8066" t="s">
        <v>7</v>
      </c>
      <c r="H8066">
        <v>175</v>
      </c>
      <c r="I8066" t="str" cm="1">
        <f t="array" ref="I8066">IFERROR(
INDEX(Category_Map!$B$3:$B$28,
MATCH(TRIM(SUBSTITUTE(SUBSTITUTE(CLEAN(G8066),CHAR(160),""),CHAR(10),"")),
TRIM(SUBSTITUTE(SUBSTITUTE(Category_Map!$A$3:$A$28,CHAR(160),""),CHAR(10),"")),0)),
"Not Found")</f>
        <v>Food</v>
      </c>
      <c r="J8066" t="str">
        <f t="shared" ref="J8066:J8129" si="126">IF(F8066 &lt; DATE(2020,3,1), "Pre-COVID", "Post-COVID")</f>
        <v>Post-COVID</v>
      </c>
    </row>
    <row r="8067" spans="1:10" x14ac:dyDescent="0.35">
      <c r="A8067" t="s">
        <v>33</v>
      </c>
      <c r="B8067">
        <v>2021</v>
      </c>
      <c r="C8067" t="s">
        <v>42</v>
      </c>
      <c r="D8067">
        <v>162.30000000000001</v>
      </c>
      <c r="E8067">
        <v>9</v>
      </c>
      <c r="F8067" s="1">
        <v>44440</v>
      </c>
      <c r="G8067" t="s">
        <v>8</v>
      </c>
      <c r="H8067">
        <v>161.19999999999999</v>
      </c>
      <c r="I8067" t="str" cm="1">
        <f t="array" ref="I8067">IFERROR(
INDEX(Category_Map!$B$3:$B$28,
MATCH(TRIM(SUBSTITUTE(SUBSTITUTE(CLEAN(G8067),CHAR(160),""),CHAR(10),"")),
TRIM(SUBSTITUTE(SUBSTITUTE(Category_Map!$A$3:$A$28,CHAR(160),""),CHAR(10),"")),0)),
"Not Found")</f>
        <v>Food</v>
      </c>
      <c r="J8067" t="str">
        <f t="shared" si="126"/>
        <v>Post-COVID</v>
      </c>
    </row>
    <row r="8068" spans="1:10" x14ac:dyDescent="0.35">
      <c r="A8068" t="s">
        <v>33</v>
      </c>
      <c r="B8068">
        <v>2021</v>
      </c>
      <c r="C8068" t="s">
        <v>42</v>
      </c>
      <c r="D8068">
        <v>162.30000000000001</v>
      </c>
      <c r="E8068">
        <v>9</v>
      </c>
      <c r="F8068" s="1">
        <v>44440</v>
      </c>
      <c r="G8068" t="s">
        <v>9</v>
      </c>
      <c r="H8068">
        <v>183.5</v>
      </c>
      <c r="I8068" t="str" cm="1">
        <f t="array" ref="I8068">IFERROR(
INDEX(Category_Map!$B$3:$B$28,
MATCH(TRIM(SUBSTITUTE(SUBSTITUTE(CLEAN(G8068),CHAR(160),""),CHAR(10),"")),
TRIM(SUBSTITUTE(SUBSTITUTE(Category_Map!$A$3:$A$28,CHAR(160),""),CHAR(10),"")),0)),
"Not Found")</f>
        <v>Food</v>
      </c>
      <c r="J8068" t="str">
        <f t="shared" si="126"/>
        <v>Post-COVID</v>
      </c>
    </row>
    <row r="8069" spans="1:10" x14ac:dyDescent="0.35">
      <c r="A8069" t="s">
        <v>33</v>
      </c>
      <c r="B8069">
        <v>2021</v>
      </c>
      <c r="C8069" t="s">
        <v>42</v>
      </c>
      <c r="D8069">
        <v>162.30000000000001</v>
      </c>
      <c r="E8069">
        <v>9</v>
      </c>
      <c r="F8069" s="1">
        <v>44440</v>
      </c>
      <c r="G8069" t="s">
        <v>10</v>
      </c>
      <c r="H8069">
        <v>164.5</v>
      </c>
      <c r="I8069" t="str" cm="1">
        <f t="array" ref="I8069">IFERROR(
INDEX(Category_Map!$B$3:$B$28,
MATCH(TRIM(SUBSTITUTE(SUBSTITUTE(CLEAN(G8069),CHAR(160),""),CHAR(10),"")),
TRIM(SUBSTITUTE(SUBSTITUTE(Category_Map!$A$3:$A$28,CHAR(160),""),CHAR(10),"")),0)),
"Not Found")</f>
        <v>Food</v>
      </c>
      <c r="J8069" t="str">
        <f t="shared" si="126"/>
        <v>Post-COVID</v>
      </c>
    </row>
    <row r="8070" spans="1:10" x14ac:dyDescent="0.35">
      <c r="A8070" t="s">
        <v>33</v>
      </c>
      <c r="B8070">
        <v>2021</v>
      </c>
      <c r="C8070" t="s">
        <v>42</v>
      </c>
      <c r="D8070">
        <v>162.30000000000001</v>
      </c>
      <c r="E8070">
        <v>9</v>
      </c>
      <c r="F8070" s="1">
        <v>44440</v>
      </c>
      <c r="G8070" t="s">
        <v>11</v>
      </c>
      <c r="H8070">
        <v>120.4</v>
      </c>
      <c r="I8070" t="str" cm="1">
        <f t="array" ref="I8070">IFERROR(
INDEX(Category_Map!$B$3:$B$28,
MATCH(TRIM(SUBSTITUTE(SUBSTITUTE(CLEAN(G8070),CHAR(160),""),CHAR(10),"")),
TRIM(SUBSTITUTE(SUBSTITUTE(Category_Map!$A$3:$A$28,CHAR(160),""),CHAR(10),"")),0)),
"Not Found")</f>
        <v>Food</v>
      </c>
      <c r="J8070" t="str">
        <f t="shared" si="126"/>
        <v>Post-COVID</v>
      </c>
    </row>
    <row r="8071" spans="1:10" x14ac:dyDescent="0.35">
      <c r="A8071" t="s">
        <v>33</v>
      </c>
      <c r="B8071">
        <v>2021</v>
      </c>
      <c r="C8071" t="s">
        <v>42</v>
      </c>
      <c r="D8071">
        <v>162.30000000000001</v>
      </c>
      <c r="E8071">
        <v>9</v>
      </c>
      <c r="F8071" s="1">
        <v>44440</v>
      </c>
      <c r="G8071" t="s">
        <v>12</v>
      </c>
      <c r="H8071">
        <v>166.2</v>
      </c>
      <c r="I8071" t="str" cm="1">
        <f t="array" ref="I8071">IFERROR(
INDEX(Category_Map!$B$3:$B$28,
MATCH(TRIM(SUBSTITUTE(SUBSTITUTE(CLEAN(G8071),CHAR(160),""),CHAR(10),"")),
TRIM(SUBSTITUTE(SUBSTITUTE(Category_Map!$A$3:$A$28,CHAR(160),""),CHAR(10),"")),0)),
"Not Found")</f>
        <v>Food</v>
      </c>
      <c r="J8071" t="str">
        <f t="shared" si="126"/>
        <v>Post-COVID</v>
      </c>
    </row>
    <row r="8072" spans="1:10" x14ac:dyDescent="0.35">
      <c r="A8072" t="s">
        <v>33</v>
      </c>
      <c r="B8072">
        <v>2021</v>
      </c>
      <c r="C8072" t="s">
        <v>42</v>
      </c>
      <c r="D8072">
        <v>162.30000000000001</v>
      </c>
      <c r="E8072">
        <v>9</v>
      </c>
      <c r="F8072" s="1">
        <v>44440</v>
      </c>
      <c r="G8072" t="s">
        <v>13</v>
      </c>
      <c r="H8072">
        <v>154.80000000000001</v>
      </c>
      <c r="I8072" t="str" cm="1">
        <f t="array" ref="I8072">IFERROR(
INDEX(Category_Map!$B$3:$B$28,
MATCH(TRIM(SUBSTITUTE(SUBSTITUTE(CLEAN(G8072),CHAR(160),""),CHAR(10),"")),
TRIM(SUBSTITUTE(SUBSTITUTE(Category_Map!$A$3:$A$28,CHAR(160),""),CHAR(10),"")),0)),
"Not Found")</f>
        <v>Food and beverages</v>
      </c>
      <c r="J8072" t="str">
        <f t="shared" si="126"/>
        <v>Post-COVID</v>
      </c>
    </row>
    <row r="8073" spans="1:10" x14ac:dyDescent="0.35">
      <c r="A8073" t="s">
        <v>33</v>
      </c>
      <c r="B8073">
        <v>2021</v>
      </c>
      <c r="C8073" t="s">
        <v>42</v>
      </c>
      <c r="D8073">
        <v>162.30000000000001</v>
      </c>
      <c r="E8073">
        <v>9</v>
      </c>
      <c r="F8073" s="1">
        <v>44440</v>
      </c>
      <c r="G8073" t="s">
        <v>14</v>
      </c>
      <c r="H8073">
        <v>175.1</v>
      </c>
      <c r="I8073" t="str" cm="1">
        <f t="array" ref="I8073">IFERROR(
INDEX(Category_Map!$B$3:$B$28,
MATCH(TRIM(SUBSTITUTE(SUBSTITUTE(CLEAN(G8073),CHAR(160),""),CHAR(10),"")),
TRIM(SUBSTITUTE(SUBSTITUTE(Category_Map!$A$3:$A$28,CHAR(160),""),CHAR(10),"")),0)),
"Not Found")</f>
        <v>Food and beverages</v>
      </c>
      <c r="J8073" t="str">
        <f t="shared" si="126"/>
        <v>Post-COVID</v>
      </c>
    </row>
    <row r="8074" spans="1:10" x14ac:dyDescent="0.35">
      <c r="A8074" t="s">
        <v>33</v>
      </c>
      <c r="B8074">
        <v>2021</v>
      </c>
      <c r="C8074" t="s">
        <v>42</v>
      </c>
      <c r="D8074">
        <v>162.30000000000001</v>
      </c>
      <c r="E8074">
        <v>9</v>
      </c>
      <c r="F8074" s="1">
        <v>44440</v>
      </c>
      <c r="G8074" t="s">
        <v>15</v>
      </c>
      <c r="H8074">
        <v>167.3</v>
      </c>
      <c r="I8074" t="str" cm="1">
        <f t="array" ref="I8074">IFERROR(
INDEX(Category_Map!$B$3:$B$28,
MATCH(TRIM(SUBSTITUTE(SUBSTITUTE(CLEAN(G8074),CHAR(160),""),CHAR(10),"")),
TRIM(SUBSTITUTE(SUBSTITUTE(Category_Map!$A$3:$A$28,CHAR(160),""),CHAR(10),"")),0)),
"Not Found")</f>
        <v>Food and beverages</v>
      </c>
      <c r="J8074" t="str">
        <f t="shared" si="126"/>
        <v>Post-COVID</v>
      </c>
    </row>
    <row r="8075" spans="1:10" x14ac:dyDescent="0.35">
      <c r="A8075" t="s">
        <v>33</v>
      </c>
      <c r="B8075">
        <v>2021</v>
      </c>
      <c r="C8075" t="s">
        <v>42</v>
      </c>
      <c r="D8075">
        <v>162.30000000000001</v>
      </c>
      <c r="E8075">
        <v>9</v>
      </c>
      <c r="F8075" s="1">
        <v>44440</v>
      </c>
      <c r="G8075" t="s">
        <v>16</v>
      </c>
      <c r="H8075">
        <v>196.5</v>
      </c>
      <c r="I8075" t="str" cm="1">
        <f t="array" ref="I8075">IFERROR(
INDEX(Category_Map!$B$3:$B$28,
MATCH(TRIM(SUBSTITUTE(SUBSTITUTE(CLEAN(G8075),CHAR(160),""),CHAR(10),"")),
TRIM(SUBSTITUTE(SUBSTITUTE(Category_Map!$A$3:$A$28,CHAR(160),""),CHAR(10),"")),0)),
"Not Found")</f>
        <v>Miscellaneous</v>
      </c>
      <c r="J8075" t="str">
        <f t="shared" si="126"/>
        <v>Post-COVID</v>
      </c>
    </row>
    <row r="8076" spans="1:10" x14ac:dyDescent="0.35">
      <c r="A8076" t="s">
        <v>33</v>
      </c>
      <c r="B8076">
        <v>2021</v>
      </c>
      <c r="C8076" t="s">
        <v>42</v>
      </c>
      <c r="D8076">
        <v>162.30000000000001</v>
      </c>
      <c r="E8076">
        <v>9</v>
      </c>
      <c r="F8076" s="1">
        <v>44440</v>
      </c>
      <c r="G8076" t="s">
        <v>17</v>
      </c>
      <c r="H8076">
        <v>159.80000000000001</v>
      </c>
      <c r="I8076" t="str" cm="1">
        <f t="array" ref="I8076">IFERROR(
INDEX(Category_Map!$B$3:$B$28,
MATCH(TRIM(SUBSTITUTE(SUBSTITUTE(CLEAN(G8076),CHAR(160),""),CHAR(10),"")),
TRIM(SUBSTITUTE(SUBSTITUTE(Category_Map!$A$3:$A$28,CHAR(160),""),CHAR(10),"")),0)),
"Not Found")</f>
        <v>Clothing and Footwear</v>
      </c>
      <c r="J8076" t="str">
        <f t="shared" si="126"/>
        <v>Post-COVID</v>
      </c>
    </row>
    <row r="8077" spans="1:10" x14ac:dyDescent="0.35">
      <c r="A8077" t="s">
        <v>33</v>
      </c>
      <c r="B8077">
        <v>2021</v>
      </c>
      <c r="C8077" t="s">
        <v>42</v>
      </c>
      <c r="D8077">
        <v>162.30000000000001</v>
      </c>
      <c r="E8077">
        <v>9</v>
      </c>
      <c r="F8077" s="1">
        <v>44440</v>
      </c>
      <c r="G8077" t="s">
        <v>18</v>
      </c>
      <c r="H8077">
        <v>143.6</v>
      </c>
      <c r="I8077" t="str" cm="1">
        <f t="array" ref="I8077">IFERROR(
INDEX(Category_Map!$B$3:$B$28,
MATCH(TRIM(SUBSTITUTE(SUBSTITUTE(CLEAN(G8077),CHAR(160),""),CHAR(10),"")),
TRIM(SUBSTITUTE(SUBSTITUTE(Category_Map!$A$3:$A$28,CHAR(160),""),CHAR(10),"")),0)),
"Not Found")</f>
        <v>Clothing and Footwear</v>
      </c>
      <c r="J8077" t="str">
        <f t="shared" si="126"/>
        <v>Post-COVID</v>
      </c>
    </row>
    <row r="8078" spans="1:10" x14ac:dyDescent="0.35">
      <c r="A8078" t="s">
        <v>33</v>
      </c>
      <c r="B8078">
        <v>2021</v>
      </c>
      <c r="C8078" t="s">
        <v>42</v>
      </c>
      <c r="D8078">
        <v>162.30000000000001</v>
      </c>
      <c r="E8078">
        <v>9</v>
      </c>
      <c r="F8078" s="1">
        <v>44440</v>
      </c>
      <c r="G8078" t="s">
        <v>19</v>
      </c>
      <c r="H8078">
        <v>157.4</v>
      </c>
      <c r="I8078" t="str" cm="1">
        <f t="array" ref="I8078">IFERROR(
INDEX(Category_Map!$B$3:$B$28,
MATCH(TRIM(SUBSTITUTE(SUBSTITUTE(CLEAN(G8078),CHAR(160),""),CHAR(10),"")),
TRIM(SUBSTITUTE(SUBSTITUTE(Category_Map!$A$3:$A$28,CHAR(160),""),CHAR(10),"")),0)),
"Not Found")</f>
        <v>Clothing and Footwear</v>
      </c>
      <c r="J8078" t="str">
        <f t="shared" si="126"/>
        <v>Post-COVID</v>
      </c>
    </row>
    <row r="8079" spans="1:10" x14ac:dyDescent="0.35">
      <c r="A8079" t="s">
        <v>33</v>
      </c>
      <c r="B8079">
        <v>2021</v>
      </c>
      <c r="C8079" t="s">
        <v>42</v>
      </c>
      <c r="D8079">
        <v>162.30000000000001</v>
      </c>
      <c r="E8079">
        <v>9</v>
      </c>
      <c r="F8079" s="1">
        <v>44440</v>
      </c>
      <c r="G8079" t="s">
        <v>20</v>
      </c>
      <c r="H8079">
        <v>162.1</v>
      </c>
      <c r="I8079" t="str" cm="1">
        <f t="array" ref="I8079">IFERROR(
INDEX(Category_Map!$B$3:$B$28,
MATCH(TRIM(SUBSTITUTE(SUBSTITUTE(CLEAN(G8079),CHAR(160),""),CHAR(10),"")),
TRIM(SUBSTITUTE(SUBSTITUTE(Category_Map!$A$3:$A$28,CHAR(160),""),CHAR(10),"")),0)),
"Not Found")</f>
        <v>Housing and Utilities</v>
      </c>
      <c r="J8079" t="str">
        <f t="shared" si="126"/>
        <v>Post-COVID</v>
      </c>
    </row>
    <row r="8080" spans="1:10" x14ac:dyDescent="0.35">
      <c r="A8080" t="s">
        <v>33</v>
      </c>
      <c r="B8080">
        <v>2021</v>
      </c>
      <c r="C8080" t="s">
        <v>42</v>
      </c>
      <c r="D8080">
        <v>162.30000000000001</v>
      </c>
      <c r="E8080">
        <v>9</v>
      </c>
      <c r="F8080" s="1">
        <v>44440</v>
      </c>
      <c r="G8080" t="s">
        <v>21</v>
      </c>
      <c r="H8080">
        <v>160.80000000000001</v>
      </c>
      <c r="I8080" t="str" cm="1">
        <f t="array" ref="I8080">IFERROR(
INDEX(Category_Map!$B$3:$B$28,
MATCH(TRIM(SUBSTITUTE(SUBSTITUTE(CLEAN(G8080),CHAR(160),""),CHAR(10),"")),
TRIM(SUBSTITUTE(SUBSTITUTE(Category_Map!$A$3:$A$28,CHAR(160),""),CHAR(10),"")),0)),
"Not Found")</f>
        <v>Fuel and Energy</v>
      </c>
      <c r="J8080" t="str">
        <f t="shared" si="126"/>
        <v>Post-COVID</v>
      </c>
    </row>
    <row r="8081" spans="1:10" x14ac:dyDescent="0.35">
      <c r="A8081" t="s">
        <v>33</v>
      </c>
      <c r="B8081">
        <v>2021</v>
      </c>
      <c r="C8081" t="s">
        <v>42</v>
      </c>
      <c r="D8081">
        <v>162.30000000000001</v>
      </c>
      <c r="E8081">
        <v>9</v>
      </c>
      <c r="F8081" s="1">
        <v>44440</v>
      </c>
      <c r="G8081" t="s">
        <v>22</v>
      </c>
      <c r="H8081">
        <v>153.30000000000001</v>
      </c>
      <c r="I8081" t="str" cm="1">
        <f t="array" ref="I8081">IFERROR(
INDEX(Category_Map!$B$3:$B$28,
MATCH(TRIM(SUBSTITUTE(SUBSTITUTE(CLEAN(G8081),CHAR(160),""),CHAR(10),"")),
TRIM(SUBSTITUTE(SUBSTITUTE(Category_Map!$A$3:$A$28,CHAR(160),""),CHAR(10),"")),0)),
"Not Found")</f>
        <v>Household goods and services</v>
      </c>
      <c r="J8081" t="str">
        <f t="shared" si="126"/>
        <v>Post-COVID</v>
      </c>
    </row>
    <row r="8082" spans="1:10" x14ac:dyDescent="0.35">
      <c r="A8082" t="s">
        <v>33</v>
      </c>
      <c r="B8082">
        <v>2021</v>
      </c>
      <c r="C8082" t="s">
        <v>42</v>
      </c>
      <c r="D8082">
        <v>162.30000000000001</v>
      </c>
      <c r="E8082">
        <v>9</v>
      </c>
      <c r="F8082" s="1">
        <v>44440</v>
      </c>
      <c r="G8082" t="s">
        <v>23</v>
      </c>
      <c r="H8082">
        <v>162.80000000000001</v>
      </c>
      <c r="I8082" t="str" cm="1">
        <f t="array" ref="I8082">IFERROR(
INDEX(Category_Map!$B$3:$B$28,
MATCH(TRIM(SUBSTITUTE(SUBSTITUTE(CLEAN(G8082),CHAR(160),""),CHAR(10),"")),
TRIM(SUBSTITUTE(SUBSTITUTE(Category_Map!$A$3:$A$28,CHAR(160),""),CHAR(10),"")),0)),
"Not Found")</f>
        <v>Health</v>
      </c>
      <c r="J8082" t="str">
        <f t="shared" si="126"/>
        <v>Post-COVID</v>
      </c>
    </row>
    <row r="8083" spans="1:10" x14ac:dyDescent="0.35">
      <c r="A8083" t="s">
        <v>33</v>
      </c>
      <c r="B8083">
        <v>2021</v>
      </c>
      <c r="C8083" t="s">
        <v>42</v>
      </c>
      <c r="D8083">
        <v>162.30000000000001</v>
      </c>
      <c r="E8083">
        <v>9</v>
      </c>
      <c r="F8083" s="1">
        <v>44440</v>
      </c>
      <c r="G8083" t="s">
        <v>24</v>
      </c>
      <c r="H8083">
        <v>150.5</v>
      </c>
      <c r="I8083" t="str" cm="1">
        <f t="array" ref="I8083">IFERROR(
INDEX(Category_Map!$B$3:$B$28,
MATCH(TRIM(SUBSTITUTE(SUBSTITUTE(CLEAN(G8083),CHAR(160),""),CHAR(10),"")),
TRIM(SUBSTITUTE(SUBSTITUTE(Category_Map!$A$3:$A$28,CHAR(160),""),CHAR(10),"")),0)),
"Not Found")</f>
        <v>Transport &amp; Communication</v>
      </c>
      <c r="J8083" t="str">
        <f t="shared" si="126"/>
        <v>Post-COVID</v>
      </c>
    </row>
    <row r="8084" spans="1:10" x14ac:dyDescent="0.35">
      <c r="A8084" t="s">
        <v>33</v>
      </c>
      <c r="B8084">
        <v>2021</v>
      </c>
      <c r="C8084" t="s">
        <v>42</v>
      </c>
      <c r="D8084">
        <v>162.30000000000001</v>
      </c>
      <c r="E8084">
        <v>9</v>
      </c>
      <c r="F8084" s="1">
        <v>44440</v>
      </c>
      <c r="G8084" t="s">
        <v>25</v>
      </c>
      <c r="H8084">
        <v>153.9</v>
      </c>
      <c r="I8084" t="str" cm="1">
        <f t="array" ref="I8084">IFERROR(
INDEX(Category_Map!$B$3:$B$28,
MATCH(TRIM(SUBSTITUTE(SUBSTITUTE(CLEAN(G8084),CHAR(160),""),CHAR(10),"")),
TRIM(SUBSTITUTE(SUBSTITUTE(Category_Map!$A$3:$A$28,CHAR(160),""),CHAR(10),"")),0)),
"Not Found")</f>
        <v>Recreation and Personal Care</v>
      </c>
      <c r="J8084" t="str">
        <f t="shared" si="126"/>
        <v>Post-COVID</v>
      </c>
    </row>
    <row r="8085" spans="1:10" x14ac:dyDescent="0.35">
      <c r="A8085" t="s">
        <v>33</v>
      </c>
      <c r="B8085">
        <v>2021</v>
      </c>
      <c r="C8085" t="s">
        <v>42</v>
      </c>
      <c r="D8085">
        <v>162.30000000000001</v>
      </c>
      <c r="E8085">
        <v>9</v>
      </c>
      <c r="F8085" s="1">
        <v>44440</v>
      </c>
      <c r="G8085" t="s">
        <v>26</v>
      </c>
      <c r="H8085">
        <v>160.30000000000001</v>
      </c>
      <c r="I8085" t="str" cm="1">
        <f t="array" ref="I8085">IFERROR(
INDEX(Category_Map!$B$3:$B$28,
MATCH(TRIM(SUBSTITUTE(SUBSTITUTE(CLEAN(G8085),CHAR(160),""),CHAR(10),"")),
TRIM(SUBSTITUTE(SUBSTITUTE(Category_Map!$A$3:$A$28,CHAR(160),""),CHAR(10),"")),0)),
"Not Found")</f>
        <v>Education</v>
      </c>
      <c r="J8085" t="str">
        <f t="shared" si="126"/>
        <v>Post-COVID</v>
      </c>
    </row>
    <row r="8086" spans="1:10" x14ac:dyDescent="0.35">
      <c r="A8086" t="s">
        <v>33</v>
      </c>
      <c r="B8086">
        <v>2021</v>
      </c>
      <c r="C8086" t="s">
        <v>42</v>
      </c>
      <c r="D8086">
        <v>162.30000000000001</v>
      </c>
      <c r="E8086">
        <v>9</v>
      </c>
      <c r="F8086" s="1">
        <v>44440</v>
      </c>
      <c r="G8086" t="s">
        <v>27</v>
      </c>
      <c r="H8086">
        <v>159.6</v>
      </c>
      <c r="I8086" t="str" cm="1">
        <f t="array" ref="I8086">IFERROR(
INDEX(Category_Map!$B$3:$B$28,
MATCH(TRIM(SUBSTITUTE(SUBSTITUTE(CLEAN(G8086),CHAR(160),""),CHAR(10),"")),
TRIM(SUBSTITUTE(SUBSTITUTE(Category_Map!$A$3:$A$28,CHAR(160),""),CHAR(10),"")),0)),
"Not Found")</f>
        <v>Personal care and effects</v>
      </c>
      <c r="J8086" t="str">
        <f t="shared" si="126"/>
        <v>Post-COVID</v>
      </c>
    </row>
    <row r="8087" spans="1:10" x14ac:dyDescent="0.35">
      <c r="A8087" t="s">
        <v>33</v>
      </c>
      <c r="B8087">
        <v>2021</v>
      </c>
      <c r="C8087" t="s">
        <v>42</v>
      </c>
      <c r="D8087">
        <v>162.30000000000001</v>
      </c>
      <c r="E8087">
        <v>9</v>
      </c>
      <c r="F8087" s="1">
        <v>44440</v>
      </c>
      <c r="G8087" t="s">
        <v>28</v>
      </c>
      <c r="H8087">
        <v>156</v>
      </c>
      <c r="I8087" t="str" cm="1">
        <f t="array" ref="I8087">IFERROR(
INDEX(Category_Map!$B$3:$B$28,
MATCH(TRIM(SUBSTITUTE(SUBSTITUTE(CLEAN(G8087),CHAR(160),""),CHAR(10),"")),
TRIM(SUBSTITUTE(SUBSTITUTE(Category_Map!$A$3:$A$28,CHAR(160),""),CHAR(10),"")),0)),
"Not Found")</f>
        <v>Miscellaneous</v>
      </c>
      <c r="J8087" t="str">
        <f t="shared" si="126"/>
        <v>Post-COVID</v>
      </c>
    </row>
    <row r="8088" spans="1:10" x14ac:dyDescent="0.35">
      <c r="A8088" t="s">
        <v>34</v>
      </c>
      <c r="B8088">
        <v>2021</v>
      </c>
      <c r="C8088" t="s">
        <v>42</v>
      </c>
      <c r="D8088">
        <v>163.19999999999999</v>
      </c>
      <c r="E8088">
        <v>9</v>
      </c>
      <c r="F8088" s="1">
        <v>44440</v>
      </c>
      <c r="G8088" t="s">
        <v>3</v>
      </c>
      <c r="H8088">
        <v>146.6</v>
      </c>
      <c r="I8088" t="str" cm="1">
        <f t="array" ref="I8088">IFERROR(
INDEX(Category_Map!$B$3:$B$28,
MATCH(TRIM(SUBSTITUTE(SUBSTITUTE(CLEAN(G8088),CHAR(160),""),CHAR(10),"")),
TRIM(SUBSTITUTE(SUBSTITUTE(Category_Map!$A$3:$A$28,CHAR(160),""),CHAR(10),"")),0)),
"Not Found")</f>
        <v>Food</v>
      </c>
      <c r="J8088" t="str">
        <f t="shared" si="126"/>
        <v>Post-COVID</v>
      </c>
    </row>
    <row r="8089" spans="1:10" x14ac:dyDescent="0.35">
      <c r="A8089" t="s">
        <v>34</v>
      </c>
      <c r="B8089">
        <v>2021</v>
      </c>
      <c r="C8089" t="s">
        <v>42</v>
      </c>
      <c r="D8089">
        <v>163.19999999999999</v>
      </c>
      <c r="E8089">
        <v>9</v>
      </c>
      <c r="F8089" s="1">
        <v>44440</v>
      </c>
      <c r="G8089" t="s">
        <v>4</v>
      </c>
      <c r="H8089">
        <v>204</v>
      </c>
      <c r="I8089" t="str" cm="1">
        <f t="array" ref="I8089">IFERROR(
INDEX(Category_Map!$B$3:$B$28,
MATCH(TRIM(SUBSTITUTE(SUBSTITUTE(CLEAN(G8089),CHAR(160),""),CHAR(10),"")),
TRIM(SUBSTITUTE(SUBSTITUTE(Category_Map!$A$3:$A$28,CHAR(160),""),CHAR(10),"")),0)),
"Not Found")</f>
        <v>Food</v>
      </c>
      <c r="J8089" t="str">
        <f t="shared" si="126"/>
        <v>Post-COVID</v>
      </c>
    </row>
    <row r="8090" spans="1:10" x14ac:dyDescent="0.35">
      <c r="A8090" t="s">
        <v>34</v>
      </c>
      <c r="B8090">
        <v>2021</v>
      </c>
      <c r="C8090" t="s">
        <v>42</v>
      </c>
      <c r="D8090">
        <v>163.19999999999999</v>
      </c>
      <c r="E8090">
        <v>9</v>
      </c>
      <c r="F8090" s="1">
        <v>44440</v>
      </c>
      <c r="G8090" t="s">
        <v>5</v>
      </c>
      <c r="H8090">
        <v>172.8</v>
      </c>
      <c r="I8090" t="str" cm="1">
        <f t="array" ref="I8090">IFERROR(
INDEX(Category_Map!$B$3:$B$28,
MATCH(TRIM(SUBSTITUTE(SUBSTITUTE(CLEAN(G8090),CHAR(160),""),CHAR(10),"")),
TRIM(SUBSTITUTE(SUBSTITUTE(Category_Map!$A$3:$A$28,CHAR(160),""),CHAR(10),"")),0)),
"Not Found")</f>
        <v>Food</v>
      </c>
      <c r="J8090" t="str">
        <f t="shared" si="126"/>
        <v>Post-COVID</v>
      </c>
    </row>
    <row r="8091" spans="1:10" x14ac:dyDescent="0.35">
      <c r="A8091" t="s">
        <v>34</v>
      </c>
      <c r="B8091">
        <v>2021</v>
      </c>
      <c r="C8091" t="s">
        <v>42</v>
      </c>
      <c r="D8091">
        <v>163.19999999999999</v>
      </c>
      <c r="E8091">
        <v>9</v>
      </c>
      <c r="F8091" s="1">
        <v>44440</v>
      </c>
      <c r="G8091" t="s">
        <v>6</v>
      </c>
      <c r="H8091">
        <v>158.4</v>
      </c>
      <c r="I8091" t="str" cm="1">
        <f t="array" ref="I8091">IFERROR(
INDEX(Category_Map!$B$3:$B$28,
MATCH(TRIM(SUBSTITUTE(SUBSTITUTE(CLEAN(G8091),CHAR(160),""),CHAR(10),"")),
TRIM(SUBSTITUTE(SUBSTITUTE(Category_Map!$A$3:$A$28,CHAR(160),""),CHAR(10),"")),0)),
"Not Found")</f>
        <v>Food</v>
      </c>
      <c r="J8091" t="str">
        <f t="shared" si="126"/>
        <v>Post-COVID</v>
      </c>
    </row>
    <row r="8092" spans="1:10" x14ac:dyDescent="0.35">
      <c r="A8092" t="s">
        <v>34</v>
      </c>
      <c r="B8092">
        <v>2021</v>
      </c>
      <c r="C8092" t="s">
        <v>42</v>
      </c>
      <c r="D8092">
        <v>163.19999999999999</v>
      </c>
      <c r="E8092">
        <v>9</v>
      </c>
      <c r="F8092" s="1">
        <v>44440</v>
      </c>
      <c r="G8092" t="s">
        <v>7</v>
      </c>
      <c r="H8092">
        <v>188</v>
      </c>
      <c r="I8092" t="str" cm="1">
        <f t="array" ref="I8092">IFERROR(
INDEX(Category_Map!$B$3:$B$28,
MATCH(TRIM(SUBSTITUTE(SUBSTITUTE(CLEAN(G8092),CHAR(160),""),CHAR(10),"")),
TRIM(SUBSTITUTE(SUBSTITUTE(Category_Map!$A$3:$A$28,CHAR(160),""),CHAR(10),"")),0)),
"Not Found")</f>
        <v>Food</v>
      </c>
      <c r="J8092" t="str">
        <f t="shared" si="126"/>
        <v>Post-COVID</v>
      </c>
    </row>
    <row r="8093" spans="1:10" x14ac:dyDescent="0.35">
      <c r="A8093" t="s">
        <v>34</v>
      </c>
      <c r="B8093">
        <v>2021</v>
      </c>
      <c r="C8093" t="s">
        <v>42</v>
      </c>
      <c r="D8093">
        <v>163.19999999999999</v>
      </c>
      <c r="E8093">
        <v>9</v>
      </c>
      <c r="F8093" s="1">
        <v>44440</v>
      </c>
      <c r="G8093" t="s">
        <v>8</v>
      </c>
      <c r="H8093">
        <v>156.69999999999999</v>
      </c>
      <c r="I8093" t="str" cm="1">
        <f t="array" ref="I8093">IFERROR(
INDEX(Category_Map!$B$3:$B$28,
MATCH(TRIM(SUBSTITUTE(SUBSTITUTE(CLEAN(G8093),CHAR(160),""),CHAR(10),"")),
TRIM(SUBSTITUTE(SUBSTITUTE(Category_Map!$A$3:$A$28,CHAR(160),""),CHAR(10),"")),0)),
"Not Found")</f>
        <v>Food</v>
      </c>
      <c r="J8093" t="str">
        <f t="shared" si="126"/>
        <v>Post-COVID</v>
      </c>
    </row>
    <row r="8094" spans="1:10" x14ac:dyDescent="0.35">
      <c r="A8094" t="s">
        <v>34</v>
      </c>
      <c r="B8094">
        <v>2021</v>
      </c>
      <c r="C8094" t="s">
        <v>42</v>
      </c>
      <c r="D8094">
        <v>163.19999999999999</v>
      </c>
      <c r="E8094">
        <v>9</v>
      </c>
      <c r="F8094" s="1">
        <v>44440</v>
      </c>
      <c r="G8094" t="s">
        <v>9</v>
      </c>
      <c r="H8094">
        <v>162.30000000000001</v>
      </c>
      <c r="I8094" t="str" cm="1">
        <f t="array" ref="I8094">IFERROR(
INDEX(Category_Map!$B$3:$B$28,
MATCH(TRIM(SUBSTITUTE(SUBSTITUTE(CLEAN(G8094),CHAR(160),""),CHAR(10),"")),
TRIM(SUBSTITUTE(SUBSTITUTE(Category_Map!$A$3:$A$28,CHAR(160),""),CHAR(10),"")),0)),
"Not Found")</f>
        <v>Food</v>
      </c>
      <c r="J8094" t="str">
        <f t="shared" si="126"/>
        <v>Post-COVID</v>
      </c>
    </row>
    <row r="8095" spans="1:10" x14ac:dyDescent="0.35">
      <c r="A8095" t="s">
        <v>34</v>
      </c>
      <c r="B8095">
        <v>2021</v>
      </c>
      <c r="C8095" t="s">
        <v>42</v>
      </c>
      <c r="D8095">
        <v>163.19999999999999</v>
      </c>
      <c r="E8095">
        <v>9</v>
      </c>
      <c r="F8095" s="1">
        <v>44440</v>
      </c>
      <c r="G8095" t="s">
        <v>10</v>
      </c>
      <c r="H8095">
        <v>164.1</v>
      </c>
      <c r="I8095" t="str" cm="1">
        <f t="array" ref="I8095">IFERROR(
INDEX(Category_Map!$B$3:$B$28,
MATCH(TRIM(SUBSTITUTE(SUBSTITUTE(CLEAN(G8095),CHAR(160),""),CHAR(10),"")),
TRIM(SUBSTITUTE(SUBSTITUTE(Category_Map!$A$3:$A$28,CHAR(160),""),CHAR(10),"")),0)),
"Not Found")</f>
        <v>Food</v>
      </c>
      <c r="J8095" t="str">
        <f t="shared" si="126"/>
        <v>Post-COVID</v>
      </c>
    </row>
    <row r="8096" spans="1:10" x14ac:dyDescent="0.35">
      <c r="A8096" t="s">
        <v>34</v>
      </c>
      <c r="B8096">
        <v>2021</v>
      </c>
      <c r="C8096" t="s">
        <v>42</v>
      </c>
      <c r="D8096">
        <v>163.19999999999999</v>
      </c>
      <c r="E8096">
        <v>9</v>
      </c>
      <c r="F8096" s="1">
        <v>44440</v>
      </c>
      <c r="G8096" t="s">
        <v>11</v>
      </c>
      <c r="H8096">
        <v>119.7</v>
      </c>
      <c r="I8096" t="str" cm="1">
        <f t="array" ref="I8096">IFERROR(
INDEX(Category_Map!$B$3:$B$28,
MATCH(TRIM(SUBSTITUTE(SUBSTITUTE(CLEAN(G8096),CHAR(160),""),CHAR(10),"")),
TRIM(SUBSTITUTE(SUBSTITUTE(Category_Map!$A$3:$A$28,CHAR(160),""),CHAR(10),"")),0)),
"Not Found")</f>
        <v>Food</v>
      </c>
      <c r="J8096" t="str">
        <f t="shared" si="126"/>
        <v>Post-COVID</v>
      </c>
    </row>
    <row r="8097" spans="1:10" x14ac:dyDescent="0.35">
      <c r="A8097" t="s">
        <v>34</v>
      </c>
      <c r="B8097">
        <v>2021</v>
      </c>
      <c r="C8097" t="s">
        <v>42</v>
      </c>
      <c r="D8097">
        <v>163.19999999999999</v>
      </c>
      <c r="E8097">
        <v>9</v>
      </c>
      <c r="F8097" s="1">
        <v>44440</v>
      </c>
      <c r="G8097" t="s">
        <v>12</v>
      </c>
      <c r="H8097">
        <v>168.8</v>
      </c>
      <c r="I8097" t="str" cm="1">
        <f t="array" ref="I8097">IFERROR(
INDEX(Category_Map!$B$3:$B$28,
MATCH(TRIM(SUBSTITUTE(SUBSTITUTE(CLEAN(G8097),CHAR(160),""),CHAR(10),"")),
TRIM(SUBSTITUTE(SUBSTITUTE(Category_Map!$A$3:$A$28,CHAR(160),""),CHAR(10),"")),0)),
"Not Found")</f>
        <v>Food</v>
      </c>
      <c r="J8097" t="str">
        <f t="shared" si="126"/>
        <v>Post-COVID</v>
      </c>
    </row>
    <row r="8098" spans="1:10" x14ac:dyDescent="0.35">
      <c r="A8098" t="s">
        <v>34</v>
      </c>
      <c r="B8098">
        <v>2021</v>
      </c>
      <c r="C8098" t="s">
        <v>42</v>
      </c>
      <c r="D8098">
        <v>163.19999999999999</v>
      </c>
      <c r="E8098">
        <v>9</v>
      </c>
      <c r="F8098" s="1">
        <v>44440</v>
      </c>
      <c r="G8098" t="s">
        <v>13</v>
      </c>
      <c r="H8098">
        <v>162.69999999999999</v>
      </c>
      <c r="I8098" t="str" cm="1">
        <f t="array" ref="I8098">IFERROR(
INDEX(Category_Map!$B$3:$B$28,
MATCH(TRIM(SUBSTITUTE(SUBSTITUTE(CLEAN(G8098),CHAR(160),""),CHAR(10),"")),
TRIM(SUBSTITUTE(SUBSTITUTE(Category_Map!$A$3:$A$28,CHAR(160),""),CHAR(10),"")),0)),
"Not Found")</f>
        <v>Food and beverages</v>
      </c>
      <c r="J8098" t="str">
        <f t="shared" si="126"/>
        <v>Post-COVID</v>
      </c>
    </row>
    <row r="8099" spans="1:10" x14ac:dyDescent="0.35">
      <c r="A8099" t="s">
        <v>34</v>
      </c>
      <c r="B8099">
        <v>2021</v>
      </c>
      <c r="C8099" t="s">
        <v>42</v>
      </c>
      <c r="D8099">
        <v>163.19999999999999</v>
      </c>
      <c r="E8099">
        <v>9</v>
      </c>
      <c r="F8099" s="1">
        <v>44440</v>
      </c>
      <c r="G8099" t="s">
        <v>14</v>
      </c>
      <c r="H8099">
        <v>173.9</v>
      </c>
      <c r="I8099" t="str" cm="1">
        <f t="array" ref="I8099">IFERROR(
INDEX(Category_Map!$B$3:$B$28,
MATCH(TRIM(SUBSTITUTE(SUBSTITUTE(CLEAN(G8099),CHAR(160),""),CHAR(10),"")),
TRIM(SUBSTITUTE(SUBSTITUTE(Category_Map!$A$3:$A$28,CHAR(160),""),CHAR(10),"")),0)),
"Not Found")</f>
        <v>Food and beverages</v>
      </c>
      <c r="J8099" t="str">
        <f t="shared" si="126"/>
        <v>Post-COVID</v>
      </c>
    </row>
    <row r="8100" spans="1:10" x14ac:dyDescent="0.35">
      <c r="A8100" t="s">
        <v>34</v>
      </c>
      <c r="B8100">
        <v>2021</v>
      </c>
      <c r="C8100" t="s">
        <v>42</v>
      </c>
      <c r="D8100">
        <v>163.19999999999999</v>
      </c>
      <c r="E8100">
        <v>9</v>
      </c>
      <c r="F8100" s="1">
        <v>44440</v>
      </c>
      <c r="G8100" t="s">
        <v>15</v>
      </c>
      <c r="H8100">
        <v>164</v>
      </c>
      <c r="I8100" t="str" cm="1">
        <f t="array" ref="I8100">IFERROR(
INDEX(Category_Map!$B$3:$B$28,
MATCH(TRIM(SUBSTITUTE(SUBSTITUTE(CLEAN(G8100),CHAR(160),""),CHAR(10),"")),
TRIM(SUBSTITUTE(SUBSTITUTE(Category_Map!$A$3:$A$28,CHAR(160),""),CHAR(10),"")),0)),
"Not Found")</f>
        <v>Food and beverages</v>
      </c>
      <c r="J8100" t="str">
        <f t="shared" si="126"/>
        <v>Post-COVID</v>
      </c>
    </row>
    <row r="8101" spans="1:10" x14ac:dyDescent="0.35">
      <c r="A8101" t="s">
        <v>34</v>
      </c>
      <c r="B8101">
        <v>2021</v>
      </c>
      <c r="C8101" t="s">
        <v>42</v>
      </c>
      <c r="D8101">
        <v>163.19999999999999</v>
      </c>
      <c r="E8101">
        <v>9</v>
      </c>
      <c r="F8101" s="1">
        <v>44440</v>
      </c>
      <c r="G8101" t="s">
        <v>16</v>
      </c>
      <c r="H8101">
        <v>192.1</v>
      </c>
      <c r="I8101" t="str" cm="1">
        <f t="array" ref="I8101">IFERROR(
INDEX(Category_Map!$B$3:$B$28,
MATCH(TRIM(SUBSTITUTE(SUBSTITUTE(CLEAN(G8101),CHAR(160),""),CHAR(10),"")),
TRIM(SUBSTITUTE(SUBSTITUTE(Category_Map!$A$3:$A$28,CHAR(160),""),CHAR(10),"")),0)),
"Not Found")</f>
        <v>Miscellaneous</v>
      </c>
      <c r="J8101" t="str">
        <f t="shared" si="126"/>
        <v>Post-COVID</v>
      </c>
    </row>
    <row r="8102" spans="1:10" x14ac:dyDescent="0.35">
      <c r="A8102" t="s">
        <v>34</v>
      </c>
      <c r="B8102">
        <v>2021</v>
      </c>
      <c r="C8102" t="s">
        <v>42</v>
      </c>
      <c r="D8102">
        <v>163.19999999999999</v>
      </c>
      <c r="E8102">
        <v>9</v>
      </c>
      <c r="F8102" s="1">
        <v>44440</v>
      </c>
      <c r="G8102" t="s">
        <v>17</v>
      </c>
      <c r="H8102">
        <v>164.6</v>
      </c>
      <c r="I8102" t="str" cm="1">
        <f t="array" ref="I8102">IFERROR(
INDEX(Category_Map!$B$3:$B$28,
MATCH(TRIM(SUBSTITUTE(SUBSTITUTE(CLEAN(G8102),CHAR(160),""),CHAR(10),"")),
TRIM(SUBSTITUTE(SUBSTITUTE(Category_Map!$A$3:$A$28,CHAR(160),""),CHAR(10),"")),0)),
"Not Found")</f>
        <v>Clothing and Footwear</v>
      </c>
      <c r="J8102" t="str">
        <f t="shared" si="126"/>
        <v>Post-COVID</v>
      </c>
    </row>
    <row r="8103" spans="1:10" x14ac:dyDescent="0.35">
      <c r="A8103" t="s">
        <v>34</v>
      </c>
      <c r="B8103">
        <v>2021</v>
      </c>
      <c r="C8103" t="s">
        <v>42</v>
      </c>
      <c r="D8103">
        <v>163.19999999999999</v>
      </c>
      <c r="E8103">
        <v>9</v>
      </c>
      <c r="F8103" s="1">
        <v>44440</v>
      </c>
      <c r="G8103" t="s">
        <v>18</v>
      </c>
      <c r="H8103">
        <v>155.30000000000001</v>
      </c>
      <c r="I8103" t="str" cm="1">
        <f t="array" ref="I8103">IFERROR(
INDEX(Category_Map!$B$3:$B$28,
MATCH(TRIM(SUBSTITUTE(SUBSTITUTE(CLEAN(G8103),CHAR(160),""),CHAR(10),"")),
TRIM(SUBSTITUTE(SUBSTITUTE(Category_Map!$A$3:$A$28,CHAR(160),""),CHAR(10),"")),0)),
"Not Found")</f>
        <v>Clothing and Footwear</v>
      </c>
      <c r="J8103" t="str">
        <f t="shared" si="126"/>
        <v>Post-COVID</v>
      </c>
    </row>
    <row r="8104" spans="1:10" x14ac:dyDescent="0.35">
      <c r="A8104" t="s">
        <v>34</v>
      </c>
      <c r="B8104">
        <v>2021</v>
      </c>
      <c r="C8104" t="s">
        <v>42</v>
      </c>
      <c r="D8104">
        <v>163.19999999999999</v>
      </c>
      <c r="E8104">
        <v>9</v>
      </c>
      <c r="F8104" s="1">
        <v>44440</v>
      </c>
      <c r="G8104" t="s">
        <v>19</v>
      </c>
      <c r="H8104">
        <v>163.30000000000001</v>
      </c>
      <c r="I8104" t="str" cm="1">
        <f t="array" ref="I8104">IFERROR(
INDEX(Category_Map!$B$3:$B$28,
MATCH(TRIM(SUBSTITUTE(SUBSTITUTE(CLEAN(G8104),CHAR(160),""),CHAR(10),"")),
TRIM(SUBSTITUTE(SUBSTITUTE(Category_Map!$A$3:$A$28,CHAR(160),""),CHAR(10),"")),0)),
"Not Found")</f>
        <v>Clothing and Footwear</v>
      </c>
      <c r="J8104" t="str">
        <f t="shared" si="126"/>
        <v>Post-COVID</v>
      </c>
    </row>
    <row r="8105" spans="1:10" x14ac:dyDescent="0.35">
      <c r="A8105" t="s">
        <v>34</v>
      </c>
      <c r="B8105">
        <v>2021</v>
      </c>
      <c r="C8105" t="s">
        <v>42</v>
      </c>
      <c r="D8105">
        <v>163.19999999999999</v>
      </c>
      <c r="E8105">
        <v>9</v>
      </c>
      <c r="F8105" s="1">
        <v>44440</v>
      </c>
      <c r="G8105" t="s">
        <v>20</v>
      </c>
      <c r="H8105">
        <v>162.1</v>
      </c>
      <c r="I8105" t="str" cm="1">
        <f t="array" ref="I8105">IFERROR(
INDEX(Category_Map!$B$3:$B$28,
MATCH(TRIM(SUBSTITUTE(SUBSTITUTE(CLEAN(G8105),CHAR(160),""),CHAR(10),"")),
TRIM(SUBSTITUTE(SUBSTITUTE(Category_Map!$A$3:$A$28,CHAR(160),""),CHAR(10),"")),0)),
"Not Found")</f>
        <v>Housing and Utilities</v>
      </c>
      <c r="J8105" t="str">
        <f t="shared" si="126"/>
        <v>Post-COVID</v>
      </c>
    </row>
    <row r="8106" spans="1:10" x14ac:dyDescent="0.35">
      <c r="A8106" t="s">
        <v>34</v>
      </c>
      <c r="B8106">
        <v>2021</v>
      </c>
      <c r="C8106" t="s">
        <v>42</v>
      </c>
      <c r="D8106">
        <v>163.19999999999999</v>
      </c>
      <c r="E8106">
        <v>9</v>
      </c>
      <c r="F8106" s="1">
        <v>44440</v>
      </c>
      <c r="G8106" t="s">
        <v>21</v>
      </c>
      <c r="H8106">
        <v>162.6</v>
      </c>
      <c r="I8106" t="str" cm="1">
        <f t="array" ref="I8106">IFERROR(
INDEX(Category_Map!$B$3:$B$28,
MATCH(TRIM(SUBSTITUTE(SUBSTITUTE(CLEAN(G8106),CHAR(160),""),CHAR(10),"")),
TRIM(SUBSTITUTE(SUBSTITUTE(Category_Map!$A$3:$A$28,CHAR(160),""),CHAR(10),"")),0)),
"Not Found")</f>
        <v>Fuel and Energy</v>
      </c>
      <c r="J8106" t="str">
        <f t="shared" si="126"/>
        <v>Post-COVID</v>
      </c>
    </row>
    <row r="8107" spans="1:10" x14ac:dyDescent="0.35">
      <c r="A8107" t="s">
        <v>34</v>
      </c>
      <c r="B8107">
        <v>2021</v>
      </c>
      <c r="C8107" t="s">
        <v>42</v>
      </c>
      <c r="D8107">
        <v>163.19999999999999</v>
      </c>
      <c r="E8107">
        <v>9</v>
      </c>
      <c r="F8107" s="1">
        <v>44440</v>
      </c>
      <c r="G8107" t="s">
        <v>22</v>
      </c>
      <c r="H8107">
        <v>157.5</v>
      </c>
      <c r="I8107" t="str" cm="1">
        <f t="array" ref="I8107">IFERROR(
INDEX(Category_Map!$B$3:$B$28,
MATCH(TRIM(SUBSTITUTE(SUBSTITUTE(CLEAN(G8107),CHAR(160),""),CHAR(10),"")),
TRIM(SUBSTITUTE(SUBSTITUTE(Category_Map!$A$3:$A$28,CHAR(160),""),CHAR(10),"")),0)),
"Not Found")</f>
        <v>Household goods and services</v>
      </c>
      <c r="J8107" t="str">
        <f t="shared" si="126"/>
        <v>Post-COVID</v>
      </c>
    </row>
    <row r="8108" spans="1:10" x14ac:dyDescent="0.35">
      <c r="A8108" t="s">
        <v>34</v>
      </c>
      <c r="B8108">
        <v>2021</v>
      </c>
      <c r="C8108" t="s">
        <v>42</v>
      </c>
      <c r="D8108">
        <v>163.19999999999999</v>
      </c>
      <c r="E8108">
        <v>9</v>
      </c>
      <c r="F8108" s="1">
        <v>44440</v>
      </c>
      <c r="G8108" t="s">
        <v>23</v>
      </c>
      <c r="H8108">
        <v>168.4</v>
      </c>
      <c r="I8108" t="str" cm="1">
        <f t="array" ref="I8108">IFERROR(
INDEX(Category_Map!$B$3:$B$28,
MATCH(TRIM(SUBSTITUTE(SUBSTITUTE(CLEAN(G8108),CHAR(160),""),CHAR(10),"")),
TRIM(SUBSTITUTE(SUBSTITUTE(Category_Map!$A$3:$A$28,CHAR(160),""),CHAR(10),"")),0)),
"Not Found")</f>
        <v>Health</v>
      </c>
      <c r="J8108" t="str">
        <f t="shared" si="126"/>
        <v>Post-COVID</v>
      </c>
    </row>
    <row r="8109" spans="1:10" x14ac:dyDescent="0.35">
      <c r="A8109" t="s">
        <v>34</v>
      </c>
      <c r="B8109">
        <v>2021</v>
      </c>
      <c r="C8109" t="s">
        <v>42</v>
      </c>
      <c r="D8109">
        <v>163.19999999999999</v>
      </c>
      <c r="E8109">
        <v>9</v>
      </c>
      <c r="F8109" s="1">
        <v>44440</v>
      </c>
      <c r="G8109" t="s">
        <v>24</v>
      </c>
      <c r="H8109">
        <v>154</v>
      </c>
      <c r="I8109" t="str" cm="1">
        <f t="array" ref="I8109">IFERROR(
INDEX(Category_Map!$B$3:$B$28,
MATCH(TRIM(SUBSTITUTE(SUBSTITUTE(CLEAN(G8109),CHAR(160),""),CHAR(10),"")),
TRIM(SUBSTITUTE(SUBSTITUTE(Category_Map!$A$3:$A$28,CHAR(160),""),CHAR(10),"")),0)),
"Not Found")</f>
        <v>Transport &amp; Communication</v>
      </c>
      <c r="J8109" t="str">
        <f t="shared" si="126"/>
        <v>Post-COVID</v>
      </c>
    </row>
    <row r="8110" spans="1:10" x14ac:dyDescent="0.35">
      <c r="A8110" t="s">
        <v>34</v>
      </c>
      <c r="B8110">
        <v>2021</v>
      </c>
      <c r="C8110" t="s">
        <v>42</v>
      </c>
      <c r="D8110">
        <v>163.19999999999999</v>
      </c>
      <c r="E8110">
        <v>9</v>
      </c>
      <c r="F8110" s="1">
        <v>44440</v>
      </c>
      <c r="G8110" t="s">
        <v>25</v>
      </c>
      <c r="H8110">
        <v>157.69999999999999</v>
      </c>
      <c r="I8110" t="str" cm="1">
        <f t="array" ref="I8110">IFERROR(
INDEX(Category_Map!$B$3:$B$28,
MATCH(TRIM(SUBSTITUTE(SUBSTITUTE(CLEAN(G8110),CHAR(160),""),CHAR(10),"")),
TRIM(SUBSTITUTE(SUBSTITUTE(Category_Map!$A$3:$A$28,CHAR(160),""),CHAR(10),"")),0)),
"Not Found")</f>
        <v>Recreation and Personal Care</v>
      </c>
      <c r="J8110" t="str">
        <f t="shared" si="126"/>
        <v>Post-COVID</v>
      </c>
    </row>
    <row r="8111" spans="1:10" x14ac:dyDescent="0.35">
      <c r="A8111" t="s">
        <v>34</v>
      </c>
      <c r="B8111">
        <v>2021</v>
      </c>
      <c r="C8111" t="s">
        <v>42</v>
      </c>
      <c r="D8111">
        <v>163.19999999999999</v>
      </c>
      <c r="E8111">
        <v>9</v>
      </c>
      <c r="F8111" s="1">
        <v>44440</v>
      </c>
      <c r="G8111" t="s">
        <v>26</v>
      </c>
      <c r="H8111">
        <v>163.69999999999999</v>
      </c>
      <c r="I8111" t="str" cm="1">
        <f t="array" ref="I8111">IFERROR(
INDEX(Category_Map!$B$3:$B$28,
MATCH(TRIM(SUBSTITUTE(SUBSTITUTE(CLEAN(G8111),CHAR(160),""),CHAR(10),"")),
TRIM(SUBSTITUTE(SUBSTITUTE(Category_Map!$A$3:$A$28,CHAR(160),""),CHAR(10),"")),0)),
"Not Found")</f>
        <v>Education</v>
      </c>
      <c r="J8111" t="str">
        <f t="shared" si="126"/>
        <v>Post-COVID</v>
      </c>
    </row>
    <row r="8112" spans="1:10" x14ac:dyDescent="0.35">
      <c r="A8112" t="s">
        <v>34</v>
      </c>
      <c r="B8112">
        <v>2021</v>
      </c>
      <c r="C8112" t="s">
        <v>42</v>
      </c>
      <c r="D8112">
        <v>163.19999999999999</v>
      </c>
      <c r="E8112">
        <v>9</v>
      </c>
      <c r="F8112" s="1">
        <v>44440</v>
      </c>
      <c r="G8112" t="s">
        <v>27</v>
      </c>
      <c r="H8112">
        <v>160</v>
      </c>
      <c r="I8112" t="str" cm="1">
        <f t="array" ref="I8112">IFERROR(
INDEX(Category_Map!$B$3:$B$28,
MATCH(TRIM(SUBSTITUTE(SUBSTITUTE(CLEAN(G8112),CHAR(160),""),CHAR(10),"")),
TRIM(SUBSTITUTE(SUBSTITUTE(Category_Map!$A$3:$A$28,CHAR(160),""),CHAR(10),"")),0)),
"Not Found")</f>
        <v>Personal care and effects</v>
      </c>
      <c r="J8112" t="str">
        <f t="shared" si="126"/>
        <v>Post-COVID</v>
      </c>
    </row>
    <row r="8113" spans="1:10" x14ac:dyDescent="0.35">
      <c r="A8113" t="s">
        <v>34</v>
      </c>
      <c r="B8113">
        <v>2021</v>
      </c>
      <c r="C8113" t="s">
        <v>42</v>
      </c>
      <c r="D8113">
        <v>163.19999999999999</v>
      </c>
      <c r="E8113">
        <v>9</v>
      </c>
      <c r="F8113" s="1">
        <v>44440</v>
      </c>
      <c r="G8113" t="s">
        <v>28</v>
      </c>
      <c r="H8113">
        <v>160</v>
      </c>
      <c r="I8113" t="str" cm="1">
        <f t="array" ref="I8113">IFERROR(
INDEX(Category_Map!$B$3:$B$28,
MATCH(TRIM(SUBSTITUTE(SUBSTITUTE(CLEAN(G8113),CHAR(160),""),CHAR(10),"")),
TRIM(SUBSTITUTE(SUBSTITUTE(Category_Map!$A$3:$A$28,CHAR(160),""),CHAR(10),"")),0)),
"Not Found")</f>
        <v>Miscellaneous</v>
      </c>
      <c r="J8113" t="str">
        <f t="shared" si="126"/>
        <v>Post-COVID</v>
      </c>
    </row>
    <row r="8114" spans="1:10" x14ac:dyDescent="0.35">
      <c r="A8114" t="s">
        <v>30</v>
      </c>
      <c r="B8114">
        <v>2021</v>
      </c>
      <c r="C8114" t="s">
        <v>43</v>
      </c>
      <c r="D8114">
        <v>166.3</v>
      </c>
      <c r="E8114">
        <v>10</v>
      </c>
      <c r="F8114" s="1">
        <v>44470</v>
      </c>
      <c r="G8114" t="s">
        <v>3</v>
      </c>
      <c r="H8114">
        <v>146.1</v>
      </c>
      <c r="I8114" t="str" cm="1">
        <f t="array" ref="I8114">IFERROR(
INDEX(Category_Map!$B$3:$B$28,
MATCH(TRIM(SUBSTITUTE(SUBSTITUTE(CLEAN(G8114),CHAR(160),""),CHAR(10),"")),
TRIM(SUBSTITUTE(SUBSTITUTE(Category_Map!$A$3:$A$28,CHAR(160),""),CHAR(10),"")),0)),
"Not Found")</f>
        <v>Food</v>
      </c>
      <c r="J8114" t="str">
        <f t="shared" si="126"/>
        <v>Post-COVID</v>
      </c>
    </row>
    <row r="8115" spans="1:10" x14ac:dyDescent="0.35">
      <c r="A8115" t="s">
        <v>30</v>
      </c>
      <c r="B8115">
        <v>2021</v>
      </c>
      <c r="C8115" t="s">
        <v>43</v>
      </c>
      <c r="D8115">
        <v>166.3</v>
      </c>
      <c r="E8115">
        <v>10</v>
      </c>
      <c r="F8115" s="1">
        <v>44470</v>
      </c>
      <c r="G8115" t="s">
        <v>4</v>
      </c>
      <c r="H8115">
        <v>202.5</v>
      </c>
      <c r="I8115" t="str" cm="1">
        <f t="array" ref="I8115">IFERROR(
INDEX(Category_Map!$B$3:$B$28,
MATCH(TRIM(SUBSTITUTE(SUBSTITUTE(CLEAN(G8115),CHAR(160),""),CHAR(10),"")),
TRIM(SUBSTITUTE(SUBSTITUTE(Category_Map!$A$3:$A$28,CHAR(160),""),CHAR(10),"")),0)),
"Not Found")</f>
        <v>Food</v>
      </c>
      <c r="J8115" t="str">
        <f t="shared" si="126"/>
        <v>Post-COVID</v>
      </c>
    </row>
    <row r="8116" spans="1:10" x14ac:dyDescent="0.35">
      <c r="A8116" t="s">
        <v>30</v>
      </c>
      <c r="B8116">
        <v>2021</v>
      </c>
      <c r="C8116" t="s">
        <v>43</v>
      </c>
      <c r="D8116">
        <v>166.3</v>
      </c>
      <c r="E8116">
        <v>10</v>
      </c>
      <c r="F8116" s="1">
        <v>44470</v>
      </c>
      <c r="G8116" t="s">
        <v>5</v>
      </c>
      <c r="H8116">
        <v>170.1</v>
      </c>
      <c r="I8116" t="str" cm="1">
        <f t="array" ref="I8116">IFERROR(
INDEX(Category_Map!$B$3:$B$28,
MATCH(TRIM(SUBSTITUTE(SUBSTITUTE(CLEAN(G8116),CHAR(160),""),CHAR(10),"")),
TRIM(SUBSTITUTE(SUBSTITUTE(Category_Map!$A$3:$A$28,CHAR(160),""),CHAR(10),"")),0)),
"Not Found")</f>
        <v>Food</v>
      </c>
      <c r="J8116" t="str">
        <f t="shared" si="126"/>
        <v>Post-COVID</v>
      </c>
    </row>
    <row r="8117" spans="1:10" x14ac:dyDescent="0.35">
      <c r="A8117" t="s">
        <v>30</v>
      </c>
      <c r="B8117">
        <v>2021</v>
      </c>
      <c r="C8117" t="s">
        <v>43</v>
      </c>
      <c r="D8117">
        <v>166.3</v>
      </c>
      <c r="E8117">
        <v>10</v>
      </c>
      <c r="F8117" s="1">
        <v>44470</v>
      </c>
      <c r="G8117" t="s">
        <v>6</v>
      </c>
      <c r="H8117">
        <v>158.4</v>
      </c>
      <c r="I8117" t="str" cm="1">
        <f t="array" ref="I8117">IFERROR(
INDEX(Category_Map!$B$3:$B$28,
MATCH(TRIM(SUBSTITUTE(SUBSTITUTE(CLEAN(G8117),CHAR(160),""),CHAR(10),"")),
TRIM(SUBSTITUTE(SUBSTITUTE(Category_Map!$A$3:$A$28,CHAR(160),""),CHAR(10),"")),0)),
"Not Found")</f>
        <v>Food</v>
      </c>
      <c r="J8117" t="str">
        <f t="shared" si="126"/>
        <v>Post-COVID</v>
      </c>
    </row>
    <row r="8118" spans="1:10" x14ac:dyDescent="0.35">
      <c r="A8118" t="s">
        <v>30</v>
      </c>
      <c r="B8118">
        <v>2021</v>
      </c>
      <c r="C8118" t="s">
        <v>43</v>
      </c>
      <c r="D8118">
        <v>166.3</v>
      </c>
      <c r="E8118">
        <v>10</v>
      </c>
      <c r="F8118" s="1">
        <v>44470</v>
      </c>
      <c r="G8118" t="s">
        <v>7</v>
      </c>
      <c r="H8118">
        <v>198.8</v>
      </c>
      <c r="I8118" t="str" cm="1">
        <f t="array" ref="I8118">IFERROR(
INDEX(Category_Map!$B$3:$B$28,
MATCH(TRIM(SUBSTITUTE(SUBSTITUTE(CLEAN(G8118),CHAR(160),""),CHAR(10),"")),
TRIM(SUBSTITUTE(SUBSTITUTE(Category_Map!$A$3:$A$28,CHAR(160),""),CHAR(10),"")),0)),
"Not Found")</f>
        <v>Food</v>
      </c>
      <c r="J8118" t="str">
        <f t="shared" si="126"/>
        <v>Post-COVID</v>
      </c>
    </row>
    <row r="8119" spans="1:10" x14ac:dyDescent="0.35">
      <c r="A8119" t="s">
        <v>30</v>
      </c>
      <c r="B8119">
        <v>2021</v>
      </c>
      <c r="C8119" t="s">
        <v>43</v>
      </c>
      <c r="D8119">
        <v>166.3</v>
      </c>
      <c r="E8119">
        <v>10</v>
      </c>
      <c r="F8119" s="1">
        <v>44470</v>
      </c>
      <c r="G8119" t="s">
        <v>8</v>
      </c>
      <c r="H8119">
        <v>152.6</v>
      </c>
      <c r="I8119" t="str" cm="1">
        <f t="array" ref="I8119">IFERROR(
INDEX(Category_Map!$B$3:$B$28,
MATCH(TRIM(SUBSTITUTE(SUBSTITUTE(CLEAN(G8119),CHAR(160),""),CHAR(10),"")),
TRIM(SUBSTITUTE(SUBSTITUTE(Category_Map!$A$3:$A$28,CHAR(160),""),CHAR(10),"")),0)),
"Not Found")</f>
        <v>Food</v>
      </c>
      <c r="J8119" t="str">
        <f t="shared" si="126"/>
        <v>Post-COVID</v>
      </c>
    </row>
    <row r="8120" spans="1:10" x14ac:dyDescent="0.35">
      <c r="A8120" t="s">
        <v>30</v>
      </c>
      <c r="B8120">
        <v>2021</v>
      </c>
      <c r="C8120" t="s">
        <v>43</v>
      </c>
      <c r="D8120">
        <v>166.3</v>
      </c>
      <c r="E8120">
        <v>10</v>
      </c>
      <c r="F8120" s="1">
        <v>44470</v>
      </c>
      <c r="G8120" t="s">
        <v>9</v>
      </c>
      <c r="H8120">
        <v>170.4</v>
      </c>
      <c r="I8120" t="str" cm="1">
        <f t="array" ref="I8120">IFERROR(
INDEX(Category_Map!$B$3:$B$28,
MATCH(TRIM(SUBSTITUTE(SUBSTITUTE(CLEAN(G8120),CHAR(160),""),CHAR(10),"")),
TRIM(SUBSTITUTE(SUBSTITUTE(Category_Map!$A$3:$A$28,CHAR(160),""),CHAR(10),"")),0)),
"Not Found")</f>
        <v>Food</v>
      </c>
      <c r="J8120" t="str">
        <f t="shared" si="126"/>
        <v>Post-COVID</v>
      </c>
    </row>
    <row r="8121" spans="1:10" x14ac:dyDescent="0.35">
      <c r="A8121" t="s">
        <v>30</v>
      </c>
      <c r="B8121">
        <v>2021</v>
      </c>
      <c r="C8121" t="s">
        <v>43</v>
      </c>
      <c r="D8121">
        <v>166.3</v>
      </c>
      <c r="E8121">
        <v>10</v>
      </c>
      <c r="F8121" s="1">
        <v>44470</v>
      </c>
      <c r="G8121" t="s">
        <v>10</v>
      </c>
      <c r="H8121">
        <v>165.2</v>
      </c>
      <c r="I8121" t="str" cm="1">
        <f t="array" ref="I8121">IFERROR(
INDEX(Category_Map!$B$3:$B$28,
MATCH(TRIM(SUBSTITUTE(SUBSTITUTE(CLEAN(G8121),CHAR(160),""),CHAR(10),"")),
TRIM(SUBSTITUTE(SUBSTITUTE(Category_Map!$A$3:$A$28,CHAR(160),""),CHAR(10),"")),0)),
"Not Found")</f>
        <v>Food</v>
      </c>
      <c r="J8121" t="str">
        <f t="shared" si="126"/>
        <v>Post-COVID</v>
      </c>
    </row>
    <row r="8122" spans="1:10" x14ac:dyDescent="0.35">
      <c r="A8122" t="s">
        <v>30</v>
      </c>
      <c r="B8122">
        <v>2021</v>
      </c>
      <c r="C8122" t="s">
        <v>43</v>
      </c>
      <c r="D8122">
        <v>166.3</v>
      </c>
      <c r="E8122">
        <v>10</v>
      </c>
      <c r="F8122" s="1">
        <v>44470</v>
      </c>
      <c r="G8122" t="s">
        <v>11</v>
      </c>
      <c r="H8122">
        <v>121.6</v>
      </c>
      <c r="I8122" t="str" cm="1">
        <f t="array" ref="I8122">IFERROR(
INDEX(Category_Map!$B$3:$B$28,
MATCH(TRIM(SUBSTITUTE(SUBSTITUTE(CLEAN(G8122),CHAR(160),""),CHAR(10),"")),
TRIM(SUBSTITUTE(SUBSTITUTE(Category_Map!$A$3:$A$28,CHAR(160),""),CHAR(10),"")),0)),
"Not Found")</f>
        <v>Food</v>
      </c>
      <c r="J8122" t="str">
        <f t="shared" si="126"/>
        <v>Post-COVID</v>
      </c>
    </row>
    <row r="8123" spans="1:10" x14ac:dyDescent="0.35">
      <c r="A8123" t="s">
        <v>30</v>
      </c>
      <c r="B8123">
        <v>2021</v>
      </c>
      <c r="C8123" t="s">
        <v>43</v>
      </c>
      <c r="D8123">
        <v>166.3</v>
      </c>
      <c r="E8123">
        <v>10</v>
      </c>
      <c r="F8123" s="1">
        <v>44470</v>
      </c>
      <c r="G8123" t="s">
        <v>12</v>
      </c>
      <c r="H8123">
        <v>170.6</v>
      </c>
      <c r="I8123" t="str" cm="1">
        <f t="array" ref="I8123">IFERROR(
INDEX(Category_Map!$B$3:$B$28,
MATCH(TRIM(SUBSTITUTE(SUBSTITUTE(CLEAN(G8123),CHAR(160),""),CHAR(10),"")),
TRIM(SUBSTITUTE(SUBSTITUTE(Category_Map!$A$3:$A$28,CHAR(160),""),CHAR(10),"")),0)),
"Not Found")</f>
        <v>Food</v>
      </c>
      <c r="J8123" t="str">
        <f t="shared" si="126"/>
        <v>Post-COVID</v>
      </c>
    </row>
    <row r="8124" spans="1:10" x14ac:dyDescent="0.35">
      <c r="A8124" t="s">
        <v>30</v>
      </c>
      <c r="B8124">
        <v>2021</v>
      </c>
      <c r="C8124" t="s">
        <v>43</v>
      </c>
      <c r="D8124">
        <v>166.3</v>
      </c>
      <c r="E8124">
        <v>10</v>
      </c>
      <c r="F8124" s="1">
        <v>44470</v>
      </c>
      <c r="G8124" t="s">
        <v>13</v>
      </c>
      <c r="H8124">
        <v>168.8</v>
      </c>
      <c r="I8124" t="str" cm="1">
        <f t="array" ref="I8124">IFERROR(
INDEX(Category_Map!$B$3:$B$28,
MATCH(TRIM(SUBSTITUTE(SUBSTITUTE(CLEAN(G8124),CHAR(160),""),CHAR(10),"")),
TRIM(SUBSTITUTE(SUBSTITUTE(Category_Map!$A$3:$A$28,CHAR(160),""),CHAR(10),"")),0)),
"Not Found")</f>
        <v>Food and beverages</v>
      </c>
      <c r="J8124" t="str">
        <f t="shared" si="126"/>
        <v>Post-COVID</v>
      </c>
    </row>
    <row r="8125" spans="1:10" x14ac:dyDescent="0.35">
      <c r="A8125" t="s">
        <v>30</v>
      </c>
      <c r="B8125">
        <v>2021</v>
      </c>
      <c r="C8125" t="s">
        <v>43</v>
      </c>
      <c r="D8125">
        <v>166.3</v>
      </c>
      <c r="E8125">
        <v>10</v>
      </c>
      <c r="F8125" s="1">
        <v>44470</v>
      </c>
      <c r="G8125" t="s">
        <v>14</v>
      </c>
      <c r="H8125">
        <v>173.6</v>
      </c>
      <c r="I8125" t="str" cm="1">
        <f t="array" ref="I8125">IFERROR(
INDEX(Category_Map!$B$3:$B$28,
MATCH(TRIM(SUBSTITUTE(SUBSTITUTE(CLEAN(G8125),CHAR(160),""),CHAR(10),"")),
TRIM(SUBSTITUTE(SUBSTITUTE(Category_Map!$A$3:$A$28,CHAR(160),""),CHAR(10),"")),0)),
"Not Found")</f>
        <v>Food and beverages</v>
      </c>
      <c r="J8125" t="str">
        <f t="shared" si="126"/>
        <v>Post-COVID</v>
      </c>
    </row>
    <row r="8126" spans="1:10" x14ac:dyDescent="0.35">
      <c r="A8126" t="s">
        <v>30</v>
      </c>
      <c r="B8126">
        <v>2021</v>
      </c>
      <c r="C8126" t="s">
        <v>43</v>
      </c>
      <c r="D8126">
        <v>166.3</v>
      </c>
      <c r="E8126">
        <v>10</v>
      </c>
      <c r="F8126" s="1">
        <v>44470</v>
      </c>
      <c r="G8126" t="s">
        <v>15</v>
      </c>
      <c r="H8126">
        <v>165.5</v>
      </c>
      <c r="I8126" t="str" cm="1">
        <f t="array" ref="I8126">IFERROR(
INDEX(Category_Map!$B$3:$B$28,
MATCH(TRIM(SUBSTITUTE(SUBSTITUTE(CLEAN(G8126),CHAR(160),""),CHAR(10),"")),
TRIM(SUBSTITUTE(SUBSTITUTE(Category_Map!$A$3:$A$28,CHAR(160),""),CHAR(10),"")),0)),
"Not Found")</f>
        <v>Food and beverages</v>
      </c>
      <c r="J8126" t="str">
        <f t="shared" si="126"/>
        <v>Post-COVID</v>
      </c>
    </row>
    <row r="8127" spans="1:10" x14ac:dyDescent="0.35">
      <c r="A8127" t="s">
        <v>30</v>
      </c>
      <c r="B8127">
        <v>2021</v>
      </c>
      <c r="C8127" t="s">
        <v>43</v>
      </c>
      <c r="D8127">
        <v>166.3</v>
      </c>
      <c r="E8127">
        <v>10</v>
      </c>
      <c r="F8127" s="1">
        <v>44470</v>
      </c>
      <c r="G8127" t="s">
        <v>16</v>
      </c>
      <c r="H8127">
        <v>191.2</v>
      </c>
      <c r="I8127" t="str" cm="1">
        <f t="array" ref="I8127">IFERROR(
INDEX(Category_Map!$B$3:$B$28,
MATCH(TRIM(SUBSTITUTE(SUBSTITUTE(CLEAN(G8127),CHAR(160),""),CHAR(10),"")),
TRIM(SUBSTITUTE(SUBSTITUTE(Category_Map!$A$3:$A$28,CHAR(160),""),CHAR(10),"")),0)),
"Not Found")</f>
        <v>Miscellaneous</v>
      </c>
      <c r="J8127" t="str">
        <f t="shared" si="126"/>
        <v>Post-COVID</v>
      </c>
    </row>
    <row r="8128" spans="1:10" x14ac:dyDescent="0.35">
      <c r="A8128" t="s">
        <v>30</v>
      </c>
      <c r="B8128">
        <v>2021</v>
      </c>
      <c r="C8128" t="s">
        <v>43</v>
      </c>
      <c r="D8128">
        <v>166.3</v>
      </c>
      <c r="E8128">
        <v>10</v>
      </c>
      <c r="F8128" s="1">
        <v>44470</v>
      </c>
      <c r="G8128" t="s">
        <v>17</v>
      </c>
      <c r="H8128">
        <v>168.9</v>
      </c>
      <c r="I8128" t="str" cm="1">
        <f t="array" ref="I8128">IFERROR(
INDEX(Category_Map!$B$3:$B$28,
MATCH(TRIM(SUBSTITUTE(SUBSTITUTE(CLEAN(G8128),CHAR(160),""),CHAR(10),"")),
TRIM(SUBSTITUTE(SUBSTITUTE(Category_Map!$A$3:$A$28,CHAR(160),""),CHAR(10),"")),0)),
"Not Found")</f>
        <v>Clothing and Footwear</v>
      </c>
      <c r="J8128" t="str">
        <f t="shared" si="126"/>
        <v>Post-COVID</v>
      </c>
    </row>
    <row r="8129" spans="1:10" x14ac:dyDescent="0.35">
      <c r="A8129" t="s">
        <v>30</v>
      </c>
      <c r="B8129">
        <v>2021</v>
      </c>
      <c r="C8129" t="s">
        <v>43</v>
      </c>
      <c r="D8129">
        <v>166.3</v>
      </c>
      <c r="E8129">
        <v>10</v>
      </c>
      <c r="F8129" s="1">
        <v>44470</v>
      </c>
      <c r="G8129" t="s">
        <v>18</v>
      </c>
      <c r="H8129">
        <v>164.8</v>
      </c>
      <c r="I8129" t="str" cm="1">
        <f t="array" ref="I8129">IFERROR(
INDEX(Category_Map!$B$3:$B$28,
MATCH(TRIM(SUBSTITUTE(SUBSTITUTE(CLEAN(G8129),CHAR(160),""),CHAR(10),"")),
TRIM(SUBSTITUTE(SUBSTITUTE(Category_Map!$A$3:$A$28,CHAR(160),""),CHAR(10),"")),0)),
"Not Found")</f>
        <v>Clothing and Footwear</v>
      </c>
      <c r="J8129" t="str">
        <f t="shared" si="126"/>
        <v>Post-COVID</v>
      </c>
    </row>
    <row r="8130" spans="1:10" x14ac:dyDescent="0.35">
      <c r="A8130" t="s">
        <v>30</v>
      </c>
      <c r="B8130">
        <v>2021</v>
      </c>
      <c r="C8130" t="s">
        <v>43</v>
      </c>
      <c r="D8130">
        <v>166.3</v>
      </c>
      <c r="E8130">
        <v>10</v>
      </c>
      <c r="F8130" s="1">
        <v>44470</v>
      </c>
      <c r="G8130" t="s">
        <v>19</v>
      </c>
      <c r="H8130">
        <v>168.3</v>
      </c>
      <c r="I8130" t="str" cm="1">
        <f t="array" ref="I8130">IFERROR(
INDEX(Category_Map!$B$3:$B$28,
MATCH(TRIM(SUBSTITUTE(SUBSTITUTE(CLEAN(G8130),CHAR(160),""),CHAR(10),"")),
TRIM(SUBSTITUTE(SUBSTITUTE(Category_Map!$A$3:$A$28,CHAR(160),""),CHAR(10),"")),0)),
"Not Found")</f>
        <v>Clothing and Footwear</v>
      </c>
      <c r="J8130" t="str">
        <f t="shared" ref="J8130:J8193" si="127">IF(F8130 &lt; DATE(2020,3,1), "Pre-COVID", "Post-COVID")</f>
        <v>Post-COVID</v>
      </c>
    </row>
    <row r="8131" spans="1:10" x14ac:dyDescent="0.35">
      <c r="A8131" t="s">
        <v>30</v>
      </c>
      <c r="B8131">
        <v>2021</v>
      </c>
      <c r="C8131" t="s">
        <v>43</v>
      </c>
      <c r="D8131">
        <v>166.3</v>
      </c>
      <c r="E8131">
        <v>10</v>
      </c>
      <c r="F8131" s="1">
        <v>44470</v>
      </c>
      <c r="G8131" t="s">
        <v>20</v>
      </c>
      <c r="H8131">
        <v>0</v>
      </c>
      <c r="I8131" t="str" cm="1">
        <f t="array" ref="I8131">IFERROR(
INDEX(Category_Map!$B$3:$B$28,
MATCH(TRIM(SUBSTITUTE(SUBSTITUTE(CLEAN(G8131),CHAR(160),""),CHAR(10),"")),
TRIM(SUBSTITUTE(SUBSTITUTE(Category_Map!$A$3:$A$28,CHAR(160),""),CHAR(10),"")),0)),
"Not Found")</f>
        <v>Housing and Utilities</v>
      </c>
      <c r="J8131" t="str">
        <f t="shared" si="127"/>
        <v>Post-COVID</v>
      </c>
    </row>
    <row r="8132" spans="1:10" x14ac:dyDescent="0.35">
      <c r="A8132" t="s">
        <v>30</v>
      </c>
      <c r="B8132">
        <v>2021</v>
      </c>
      <c r="C8132" t="s">
        <v>43</v>
      </c>
      <c r="D8132">
        <v>166.3</v>
      </c>
      <c r="E8132">
        <v>10</v>
      </c>
      <c r="F8132" s="1">
        <v>44470</v>
      </c>
      <c r="G8132" t="s">
        <v>21</v>
      </c>
      <c r="H8132">
        <v>165.5</v>
      </c>
      <c r="I8132" t="str" cm="1">
        <f t="array" ref="I8132">IFERROR(
INDEX(Category_Map!$B$3:$B$28,
MATCH(TRIM(SUBSTITUTE(SUBSTITUTE(CLEAN(G8132),CHAR(160),""),CHAR(10),"")),
TRIM(SUBSTITUTE(SUBSTITUTE(Category_Map!$A$3:$A$28,CHAR(160),""),CHAR(10),"")),0)),
"Not Found")</f>
        <v>Fuel and Energy</v>
      </c>
      <c r="J8132" t="str">
        <f t="shared" si="127"/>
        <v>Post-COVID</v>
      </c>
    </row>
    <row r="8133" spans="1:10" x14ac:dyDescent="0.35">
      <c r="A8133" t="s">
        <v>30</v>
      </c>
      <c r="B8133">
        <v>2021</v>
      </c>
      <c r="C8133" t="s">
        <v>43</v>
      </c>
      <c r="D8133">
        <v>166.3</v>
      </c>
      <c r="E8133">
        <v>10</v>
      </c>
      <c r="F8133" s="1">
        <v>44470</v>
      </c>
      <c r="G8133" t="s">
        <v>22</v>
      </c>
      <c r="H8133">
        <v>162</v>
      </c>
      <c r="I8133" t="str" cm="1">
        <f t="array" ref="I8133">IFERROR(
INDEX(Category_Map!$B$3:$B$28,
MATCH(TRIM(SUBSTITUTE(SUBSTITUTE(CLEAN(G8133),CHAR(160),""),CHAR(10),"")),
TRIM(SUBSTITUTE(SUBSTITUTE(Category_Map!$A$3:$A$28,CHAR(160),""),CHAR(10),"")),0)),
"Not Found")</f>
        <v>Household goods and services</v>
      </c>
      <c r="J8133" t="str">
        <f t="shared" si="127"/>
        <v>Post-COVID</v>
      </c>
    </row>
    <row r="8134" spans="1:10" x14ac:dyDescent="0.35">
      <c r="A8134" t="s">
        <v>30</v>
      </c>
      <c r="B8134">
        <v>2021</v>
      </c>
      <c r="C8134" t="s">
        <v>43</v>
      </c>
      <c r="D8134">
        <v>166.3</v>
      </c>
      <c r="E8134">
        <v>10</v>
      </c>
      <c r="F8134" s="1">
        <v>44470</v>
      </c>
      <c r="G8134" t="s">
        <v>23</v>
      </c>
      <c r="H8134">
        <v>172.5</v>
      </c>
      <c r="I8134" t="str" cm="1">
        <f t="array" ref="I8134">IFERROR(
INDEX(Category_Map!$B$3:$B$28,
MATCH(TRIM(SUBSTITUTE(SUBSTITUTE(CLEAN(G8134),CHAR(160),""),CHAR(10),"")),
TRIM(SUBSTITUTE(SUBSTITUTE(Category_Map!$A$3:$A$28,CHAR(160),""),CHAR(10),"")),0)),
"Not Found")</f>
        <v>Health</v>
      </c>
      <c r="J8134" t="str">
        <f t="shared" si="127"/>
        <v>Post-COVID</v>
      </c>
    </row>
    <row r="8135" spans="1:10" x14ac:dyDescent="0.35">
      <c r="A8135" t="s">
        <v>30</v>
      </c>
      <c r="B8135">
        <v>2021</v>
      </c>
      <c r="C8135" t="s">
        <v>43</v>
      </c>
      <c r="D8135">
        <v>166.3</v>
      </c>
      <c r="E8135">
        <v>10</v>
      </c>
      <c r="F8135" s="1">
        <v>44470</v>
      </c>
      <c r="G8135" t="s">
        <v>24</v>
      </c>
      <c r="H8135">
        <v>159.5</v>
      </c>
      <c r="I8135" t="str" cm="1">
        <f t="array" ref="I8135">IFERROR(
INDEX(Category_Map!$B$3:$B$28,
MATCH(TRIM(SUBSTITUTE(SUBSTITUTE(CLEAN(G8135),CHAR(160),""),CHAR(10),"")),
TRIM(SUBSTITUTE(SUBSTITUTE(Category_Map!$A$3:$A$28,CHAR(160),""),CHAR(10),"")),0)),
"Not Found")</f>
        <v>Transport &amp; Communication</v>
      </c>
      <c r="J8135" t="str">
        <f t="shared" si="127"/>
        <v>Post-COVID</v>
      </c>
    </row>
    <row r="8136" spans="1:10" x14ac:dyDescent="0.35">
      <c r="A8136" t="s">
        <v>30</v>
      </c>
      <c r="B8136">
        <v>2021</v>
      </c>
      <c r="C8136" t="s">
        <v>43</v>
      </c>
      <c r="D8136">
        <v>166.3</v>
      </c>
      <c r="E8136">
        <v>10</v>
      </c>
      <c r="F8136" s="1">
        <v>44470</v>
      </c>
      <c r="G8136" t="s">
        <v>25</v>
      </c>
      <c r="H8136">
        <v>163.19999999999999</v>
      </c>
      <c r="I8136" t="str" cm="1">
        <f t="array" ref="I8136">IFERROR(
INDEX(Category_Map!$B$3:$B$28,
MATCH(TRIM(SUBSTITUTE(SUBSTITUTE(CLEAN(G8136),CHAR(160),""),CHAR(10),"")),
TRIM(SUBSTITUTE(SUBSTITUTE(Category_Map!$A$3:$A$28,CHAR(160),""),CHAR(10),"")),0)),
"Not Found")</f>
        <v>Recreation and Personal Care</v>
      </c>
      <c r="J8136" t="str">
        <f t="shared" si="127"/>
        <v>Post-COVID</v>
      </c>
    </row>
    <row r="8137" spans="1:10" x14ac:dyDescent="0.35">
      <c r="A8137" t="s">
        <v>30</v>
      </c>
      <c r="B8137">
        <v>2021</v>
      </c>
      <c r="C8137" t="s">
        <v>43</v>
      </c>
      <c r="D8137">
        <v>166.3</v>
      </c>
      <c r="E8137">
        <v>10</v>
      </c>
      <c r="F8137" s="1">
        <v>44470</v>
      </c>
      <c r="G8137" t="s">
        <v>26</v>
      </c>
      <c r="H8137">
        <v>169</v>
      </c>
      <c r="I8137" t="str" cm="1">
        <f t="array" ref="I8137">IFERROR(
INDEX(Category_Map!$B$3:$B$28,
MATCH(TRIM(SUBSTITUTE(SUBSTITUTE(CLEAN(G8137),CHAR(160),""),CHAR(10),"")),
TRIM(SUBSTITUTE(SUBSTITUTE(Category_Map!$A$3:$A$28,CHAR(160),""),CHAR(10),"")),0)),
"Not Found")</f>
        <v>Education</v>
      </c>
      <c r="J8137" t="str">
        <f t="shared" si="127"/>
        <v>Post-COVID</v>
      </c>
    </row>
    <row r="8138" spans="1:10" x14ac:dyDescent="0.35">
      <c r="A8138" t="s">
        <v>30</v>
      </c>
      <c r="B8138">
        <v>2021</v>
      </c>
      <c r="C8138" t="s">
        <v>43</v>
      </c>
      <c r="D8138">
        <v>166.3</v>
      </c>
      <c r="E8138">
        <v>10</v>
      </c>
      <c r="F8138" s="1">
        <v>44470</v>
      </c>
      <c r="G8138" t="s">
        <v>27</v>
      </c>
      <c r="H8138">
        <v>161.1</v>
      </c>
      <c r="I8138" t="str" cm="1">
        <f t="array" ref="I8138">IFERROR(
INDEX(Category_Map!$B$3:$B$28,
MATCH(TRIM(SUBSTITUTE(SUBSTITUTE(CLEAN(G8138),CHAR(160),""),CHAR(10),"")),
TRIM(SUBSTITUTE(SUBSTITUTE(Category_Map!$A$3:$A$28,CHAR(160),""),CHAR(10),"")),0)),
"Not Found")</f>
        <v>Personal care and effects</v>
      </c>
      <c r="J8138" t="str">
        <f t="shared" si="127"/>
        <v>Post-COVID</v>
      </c>
    </row>
    <row r="8139" spans="1:10" x14ac:dyDescent="0.35">
      <c r="A8139" t="s">
        <v>30</v>
      </c>
      <c r="B8139">
        <v>2021</v>
      </c>
      <c r="C8139" t="s">
        <v>43</v>
      </c>
      <c r="D8139">
        <v>166.3</v>
      </c>
      <c r="E8139">
        <v>10</v>
      </c>
      <c r="F8139" s="1">
        <v>44470</v>
      </c>
      <c r="G8139" t="s">
        <v>28</v>
      </c>
      <c r="H8139">
        <v>164.7</v>
      </c>
      <c r="I8139" t="str" cm="1">
        <f t="array" ref="I8139">IFERROR(
INDEX(Category_Map!$B$3:$B$28,
MATCH(TRIM(SUBSTITUTE(SUBSTITUTE(CLEAN(G8139),CHAR(160),""),CHAR(10),"")),
TRIM(SUBSTITUTE(SUBSTITUTE(Category_Map!$A$3:$A$28,CHAR(160),""),CHAR(10),"")),0)),
"Not Found")</f>
        <v>Miscellaneous</v>
      </c>
      <c r="J8139" t="str">
        <f t="shared" si="127"/>
        <v>Post-COVID</v>
      </c>
    </row>
    <row r="8140" spans="1:10" x14ac:dyDescent="0.35">
      <c r="A8140" t="s">
        <v>33</v>
      </c>
      <c r="B8140">
        <v>2021</v>
      </c>
      <c r="C8140" t="s">
        <v>43</v>
      </c>
      <c r="D8140">
        <v>164.6</v>
      </c>
      <c r="E8140">
        <v>10</v>
      </c>
      <c r="F8140" s="1">
        <v>44470</v>
      </c>
      <c r="G8140" t="s">
        <v>3</v>
      </c>
      <c r="H8140">
        <v>150.1</v>
      </c>
      <c r="I8140" t="str" cm="1">
        <f t="array" ref="I8140">IFERROR(
INDEX(Category_Map!$B$3:$B$28,
MATCH(TRIM(SUBSTITUTE(SUBSTITUTE(CLEAN(G8140),CHAR(160),""),CHAR(10),"")),
TRIM(SUBSTITUTE(SUBSTITUTE(Category_Map!$A$3:$A$28,CHAR(160),""),CHAR(10),"")),0)),
"Not Found")</f>
        <v>Food</v>
      </c>
      <c r="J8140" t="str">
        <f t="shared" si="127"/>
        <v>Post-COVID</v>
      </c>
    </row>
    <row r="8141" spans="1:10" x14ac:dyDescent="0.35">
      <c r="A8141" t="s">
        <v>33</v>
      </c>
      <c r="B8141">
        <v>2021</v>
      </c>
      <c r="C8141" t="s">
        <v>43</v>
      </c>
      <c r="D8141">
        <v>164.6</v>
      </c>
      <c r="E8141">
        <v>10</v>
      </c>
      <c r="F8141" s="1">
        <v>44470</v>
      </c>
      <c r="G8141" t="s">
        <v>4</v>
      </c>
      <c r="H8141">
        <v>208.4</v>
      </c>
      <c r="I8141" t="str" cm="1">
        <f t="array" ref="I8141">IFERROR(
INDEX(Category_Map!$B$3:$B$28,
MATCH(TRIM(SUBSTITUTE(SUBSTITUTE(CLEAN(G8141),CHAR(160),""),CHAR(10),"")),
TRIM(SUBSTITUTE(SUBSTITUTE(Category_Map!$A$3:$A$28,CHAR(160),""),CHAR(10),"")),0)),
"Not Found")</f>
        <v>Food</v>
      </c>
      <c r="J8141" t="str">
        <f t="shared" si="127"/>
        <v>Post-COVID</v>
      </c>
    </row>
    <row r="8142" spans="1:10" x14ac:dyDescent="0.35">
      <c r="A8142" t="s">
        <v>33</v>
      </c>
      <c r="B8142">
        <v>2021</v>
      </c>
      <c r="C8142" t="s">
        <v>43</v>
      </c>
      <c r="D8142">
        <v>164.6</v>
      </c>
      <c r="E8142">
        <v>10</v>
      </c>
      <c r="F8142" s="1">
        <v>44470</v>
      </c>
      <c r="G8142" t="s">
        <v>5</v>
      </c>
      <c r="H8142">
        <v>173</v>
      </c>
      <c r="I8142" t="str" cm="1">
        <f t="array" ref="I8142">IFERROR(
INDEX(Category_Map!$B$3:$B$28,
MATCH(TRIM(SUBSTITUTE(SUBSTITUTE(CLEAN(G8142),CHAR(160),""),CHAR(10),"")),
TRIM(SUBSTITUTE(SUBSTITUTE(Category_Map!$A$3:$A$28,CHAR(160),""),CHAR(10),"")),0)),
"Not Found")</f>
        <v>Food</v>
      </c>
      <c r="J8142" t="str">
        <f t="shared" si="127"/>
        <v>Post-COVID</v>
      </c>
    </row>
    <row r="8143" spans="1:10" x14ac:dyDescent="0.35">
      <c r="A8143" t="s">
        <v>33</v>
      </c>
      <c r="B8143">
        <v>2021</v>
      </c>
      <c r="C8143" t="s">
        <v>43</v>
      </c>
      <c r="D8143">
        <v>164.6</v>
      </c>
      <c r="E8143">
        <v>10</v>
      </c>
      <c r="F8143" s="1">
        <v>44470</v>
      </c>
      <c r="G8143" t="s">
        <v>6</v>
      </c>
      <c r="H8143">
        <v>159.19999999999999</v>
      </c>
      <c r="I8143" t="str" cm="1">
        <f t="array" ref="I8143">IFERROR(
INDEX(Category_Map!$B$3:$B$28,
MATCH(TRIM(SUBSTITUTE(SUBSTITUTE(CLEAN(G8143),CHAR(160),""),CHAR(10),"")),
TRIM(SUBSTITUTE(SUBSTITUTE(Category_Map!$A$3:$A$28,CHAR(160),""),CHAR(10),"")),0)),
"Not Found")</f>
        <v>Food</v>
      </c>
      <c r="J8143" t="str">
        <f t="shared" si="127"/>
        <v>Post-COVID</v>
      </c>
    </row>
    <row r="8144" spans="1:10" x14ac:dyDescent="0.35">
      <c r="A8144" t="s">
        <v>33</v>
      </c>
      <c r="B8144">
        <v>2021</v>
      </c>
      <c r="C8144" t="s">
        <v>43</v>
      </c>
      <c r="D8144">
        <v>164.6</v>
      </c>
      <c r="E8144">
        <v>10</v>
      </c>
      <c r="F8144" s="1">
        <v>44470</v>
      </c>
      <c r="G8144" t="s">
        <v>7</v>
      </c>
      <c r="H8144">
        <v>176.6</v>
      </c>
      <c r="I8144" t="str" cm="1">
        <f t="array" ref="I8144">IFERROR(
INDEX(Category_Map!$B$3:$B$28,
MATCH(TRIM(SUBSTITUTE(SUBSTITUTE(CLEAN(G8144),CHAR(160),""),CHAR(10),"")),
TRIM(SUBSTITUTE(SUBSTITUTE(Category_Map!$A$3:$A$28,CHAR(160),""),CHAR(10),"")),0)),
"Not Found")</f>
        <v>Food</v>
      </c>
      <c r="J8144" t="str">
        <f t="shared" si="127"/>
        <v>Post-COVID</v>
      </c>
    </row>
    <row r="8145" spans="1:10" x14ac:dyDescent="0.35">
      <c r="A8145" t="s">
        <v>33</v>
      </c>
      <c r="B8145">
        <v>2021</v>
      </c>
      <c r="C8145" t="s">
        <v>43</v>
      </c>
      <c r="D8145">
        <v>164.6</v>
      </c>
      <c r="E8145">
        <v>10</v>
      </c>
      <c r="F8145" s="1">
        <v>44470</v>
      </c>
      <c r="G8145" t="s">
        <v>8</v>
      </c>
      <c r="H8145">
        <v>159.30000000000001</v>
      </c>
      <c r="I8145" t="str" cm="1">
        <f t="array" ref="I8145">IFERROR(
INDEX(Category_Map!$B$3:$B$28,
MATCH(TRIM(SUBSTITUTE(SUBSTITUTE(CLEAN(G8145),CHAR(160),""),CHAR(10),"")),
TRIM(SUBSTITUTE(SUBSTITUTE(Category_Map!$A$3:$A$28,CHAR(160),""),CHAR(10),"")),0)),
"Not Found")</f>
        <v>Food</v>
      </c>
      <c r="J8145" t="str">
        <f t="shared" si="127"/>
        <v>Post-COVID</v>
      </c>
    </row>
    <row r="8146" spans="1:10" x14ac:dyDescent="0.35">
      <c r="A8146" t="s">
        <v>33</v>
      </c>
      <c r="B8146">
        <v>2021</v>
      </c>
      <c r="C8146" t="s">
        <v>43</v>
      </c>
      <c r="D8146">
        <v>164.6</v>
      </c>
      <c r="E8146">
        <v>10</v>
      </c>
      <c r="F8146" s="1">
        <v>44470</v>
      </c>
      <c r="G8146" t="s">
        <v>9</v>
      </c>
      <c r="H8146">
        <v>214.4</v>
      </c>
      <c r="I8146" t="str" cm="1">
        <f t="array" ref="I8146">IFERROR(
INDEX(Category_Map!$B$3:$B$28,
MATCH(TRIM(SUBSTITUTE(SUBSTITUTE(CLEAN(G8146),CHAR(160),""),CHAR(10),"")),
TRIM(SUBSTITUTE(SUBSTITUTE(Category_Map!$A$3:$A$28,CHAR(160),""),CHAR(10),"")),0)),
"Not Found")</f>
        <v>Food</v>
      </c>
      <c r="J8146" t="str">
        <f t="shared" si="127"/>
        <v>Post-COVID</v>
      </c>
    </row>
    <row r="8147" spans="1:10" x14ac:dyDescent="0.35">
      <c r="A8147" t="s">
        <v>33</v>
      </c>
      <c r="B8147">
        <v>2021</v>
      </c>
      <c r="C8147" t="s">
        <v>43</v>
      </c>
      <c r="D8147">
        <v>164.6</v>
      </c>
      <c r="E8147">
        <v>10</v>
      </c>
      <c r="F8147" s="1">
        <v>44470</v>
      </c>
      <c r="G8147" t="s">
        <v>10</v>
      </c>
      <c r="H8147">
        <v>165.3</v>
      </c>
      <c r="I8147" t="str" cm="1">
        <f t="array" ref="I8147">IFERROR(
INDEX(Category_Map!$B$3:$B$28,
MATCH(TRIM(SUBSTITUTE(SUBSTITUTE(CLEAN(G8147),CHAR(160),""),CHAR(10),"")),
TRIM(SUBSTITUTE(SUBSTITUTE(Category_Map!$A$3:$A$28,CHAR(160),""),CHAR(10),"")),0)),
"Not Found")</f>
        <v>Food</v>
      </c>
      <c r="J8147" t="str">
        <f t="shared" si="127"/>
        <v>Post-COVID</v>
      </c>
    </row>
    <row r="8148" spans="1:10" x14ac:dyDescent="0.35">
      <c r="A8148" t="s">
        <v>33</v>
      </c>
      <c r="B8148">
        <v>2021</v>
      </c>
      <c r="C8148" t="s">
        <v>43</v>
      </c>
      <c r="D8148">
        <v>164.6</v>
      </c>
      <c r="E8148">
        <v>10</v>
      </c>
      <c r="F8148" s="1">
        <v>44470</v>
      </c>
      <c r="G8148" t="s">
        <v>11</v>
      </c>
      <c r="H8148">
        <v>122.5</v>
      </c>
      <c r="I8148" t="str" cm="1">
        <f t="array" ref="I8148">IFERROR(
INDEX(Category_Map!$B$3:$B$28,
MATCH(TRIM(SUBSTITUTE(SUBSTITUTE(CLEAN(G8148),CHAR(160),""),CHAR(10),"")),
TRIM(SUBSTITUTE(SUBSTITUTE(Category_Map!$A$3:$A$28,CHAR(160),""),CHAR(10),"")),0)),
"Not Found")</f>
        <v>Food</v>
      </c>
      <c r="J8148" t="str">
        <f t="shared" si="127"/>
        <v>Post-COVID</v>
      </c>
    </row>
    <row r="8149" spans="1:10" x14ac:dyDescent="0.35">
      <c r="A8149" t="s">
        <v>33</v>
      </c>
      <c r="B8149">
        <v>2021</v>
      </c>
      <c r="C8149" t="s">
        <v>43</v>
      </c>
      <c r="D8149">
        <v>164.6</v>
      </c>
      <c r="E8149">
        <v>10</v>
      </c>
      <c r="F8149" s="1">
        <v>44470</v>
      </c>
      <c r="G8149" t="s">
        <v>12</v>
      </c>
      <c r="H8149">
        <v>166.8</v>
      </c>
      <c r="I8149" t="str" cm="1">
        <f t="array" ref="I8149">IFERROR(
INDEX(Category_Map!$B$3:$B$28,
MATCH(TRIM(SUBSTITUTE(SUBSTITUTE(CLEAN(G8149),CHAR(160),""),CHAR(10),"")),
TRIM(SUBSTITUTE(SUBSTITUTE(Category_Map!$A$3:$A$28,CHAR(160),""),CHAR(10),"")),0)),
"Not Found")</f>
        <v>Food</v>
      </c>
      <c r="J8149" t="str">
        <f t="shared" si="127"/>
        <v>Post-COVID</v>
      </c>
    </row>
    <row r="8150" spans="1:10" x14ac:dyDescent="0.35">
      <c r="A8150" t="s">
        <v>33</v>
      </c>
      <c r="B8150">
        <v>2021</v>
      </c>
      <c r="C8150" t="s">
        <v>43</v>
      </c>
      <c r="D8150">
        <v>164.6</v>
      </c>
      <c r="E8150">
        <v>10</v>
      </c>
      <c r="F8150" s="1">
        <v>44470</v>
      </c>
      <c r="G8150" t="s">
        <v>13</v>
      </c>
      <c r="H8150">
        <v>155.4</v>
      </c>
      <c r="I8150" t="str" cm="1">
        <f t="array" ref="I8150">IFERROR(
INDEX(Category_Map!$B$3:$B$28,
MATCH(TRIM(SUBSTITUTE(SUBSTITUTE(CLEAN(G8150),CHAR(160),""),CHAR(10),"")),
TRIM(SUBSTITUTE(SUBSTITUTE(Category_Map!$A$3:$A$28,CHAR(160),""),CHAR(10),"")),0)),
"Not Found")</f>
        <v>Food and beverages</v>
      </c>
      <c r="J8150" t="str">
        <f t="shared" si="127"/>
        <v>Post-COVID</v>
      </c>
    </row>
    <row r="8151" spans="1:10" x14ac:dyDescent="0.35">
      <c r="A8151" t="s">
        <v>33</v>
      </c>
      <c r="B8151">
        <v>2021</v>
      </c>
      <c r="C8151" t="s">
        <v>43</v>
      </c>
      <c r="D8151">
        <v>164.6</v>
      </c>
      <c r="E8151">
        <v>10</v>
      </c>
      <c r="F8151" s="1">
        <v>44470</v>
      </c>
      <c r="G8151" t="s">
        <v>14</v>
      </c>
      <c r="H8151">
        <v>175.9</v>
      </c>
      <c r="I8151" t="str" cm="1">
        <f t="array" ref="I8151">IFERROR(
INDEX(Category_Map!$B$3:$B$28,
MATCH(TRIM(SUBSTITUTE(SUBSTITUTE(CLEAN(G8151),CHAR(160),""),CHAR(10),"")),
TRIM(SUBSTITUTE(SUBSTITUTE(Category_Map!$A$3:$A$28,CHAR(160),""),CHAR(10),"")),0)),
"Not Found")</f>
        <v>Food and beverages</v>
      </c>
      <c r="J8151" t="str">
        <f t="shared" si="127"/>
        <v>Post-COVID</v>
      </c>
    </row>
    <row r="8152" spans="1:10" x14ac:dyDescent="0.35">
      <c r="A8152" t="s">
        <v>33</v>
      </c>
      <c r="B8152">
        <v>2021</v>
      </c>
      <c r="C8152" t="s">
        <v>43</v>
      </c>
      <c r="D8152">
        <v>164.6</v>
      </c>
      <c r="E8152">
        <v>10</v>
      </c>
      <c r="F8152" s="1">
        <v>44470</v>
      </c>
      <c r="G8152" t="s">
        <v>15</v>
      </c>
      <c r="H8152">
        <v>171.5</v>
      </c>
      <c r="I8152" t="str" cm="1">
        <f t="array" ref="I8152">IFERROR(
INDEX(Category_Map!$B$3:$B$28,
MATCH(TRIM(SUBSTITUTE(SUBSTITUTE(CLEAN(G8152),CHAR(160),""),CHAR(10),"")),
TRIM(SUBSTITUTE(SUBSTITUTE(Category_Map!$A$3:$A$28,CHAR(160),""),CHAR(10),"")),0)),
"Not Found")</f>
        <v>Food and beverages</v>
      </c>
      <c r="J8152" t="str">
        <f t="shared" si="127"/>
        <v>Post-COVID</v>
      </c>
    </row>
    <row r="8153" spans="1:10" x14ac:dyDescent="0.35">
      <c r="A8153" t="s">
        <v>33</v>
      </c>
      <c r="B8153">
        <v>2021</v>
      </c>
      <c r="C8153" t="s">
        <v>43</v>
      </c>
      <c r="D8153">
        <v>164.6</v>
      </c>
      <c r="E8153">
        <v>10</v>
      </c>
      <c r="F8153" s="1">
        <v>44470</v>
      </c>
      <c r="G8153" t="s">
        <v>16</v>
      </c>
      <c r="H8153">
        <v>197</v>
      </c>
      <c r="I8153" t="str" cm="1">
        <f t="array" ref="I8153">IFERROR(
INDEX(Category_Map!$B$3:$B$28,
MATCH(TRIM(SUBSTITUTE(SUBSTITUTE(CLEAN(G8153),CHAR(160),""),CHAR(10),"")),
TRIM(SUBSTITUTE(SUBSTITUTE(Category_Map!$A$3:$A$28,CHAR(160),""),CHAR(10),"")),0)),
"Not Found")</f>
        <v>Miscellaneous</v>
      </c>
      <c r="J8153" t="str">
        <f t="shared" si="127"/>
        <v>Post-COVID</v>
      </c>
    </row>
    <row r="8154" spans="1:10" x14ac:dyDescent="0.35">
      <c r="A8154" t="s">
        <v>33</v>
      </c>
      <c r="B8154">
        <v>2021</v>
      </c>
      <c r="C8154" t="s">
        <v>43</v>
      </c>
      <c r="D8154">
        <v>164.6</v>
      </c>
      <c r="E8154">
        <v>10</v>
      </c>
      <c r="F8154" s="1">
        <v>44470</v>
      </c>
      <c r="G8154" t="s">
        <v>17</v>
      </c>
      <c r="H8154">
        <v>160.80000000000001</v>
      </c>
      <c r="I8154" t="str" cm="1">
        <f t="array" ref="I8154">IFERROR(
INDEX(Category_Map!$B$3:$B$28,
MATCH(TRIM(SUBSTITUTE(SUBSTITUTE(CLEAN(G8154),CHAR(160),""),CHAR(10),"")),
TRIM(SUBSTITUTE(SUBSTITUTE(Category_Map!$A$3:$A$28,CHAR(160),""),CHAR(10),"")),0)),
"Not Found")</f>
        <v>Clothing and Footwear</v>
      </c>
      <c r="J8154" t="str">
        <f t="shared" si="127"/>
        <v>Post-COVID</v>
      </c>
    </row>
    <row r="8155" spans="1:10" x14ac:dyDescent="0.35">
      <c r="A8155" t="s">
        <v>33</v>
      </c>
      <c r="B8155">
        <v>2021</v>
      </c>
      <c r="C8155" t="s">
        <v>43</v>
      </c>
      <c r="D8155">
        <v>164.6</v>
      </c>
      <c r="E8155">
        <v>10</v>
      </c>
      <c r="F8155" s="1">
        <v>44470</v>
      </c>
      <c r="G8155" t="s">
        <v>18</v>
      </c>
      <c r="H8155">
        <v>144.4</v>
      </c>
      <c r="I8155" t="str" cm="1">
        <f t="array" ref="I8155">IFERROR(
INDEX(Category_Map!$B$3:$B$28,
MATCH(TRIM(SUBSTITUTE(SUBSTITUTE(CLEAN(G8155),CHAR(160),""),CHAR(10),"")),
TRIM(SUBSTITUTE(SUBSTITUTE(Category_Map!$A$3:$A$28,CHAR(160),""),CHAR(10),"")),0)),
"Not Found")</f>
        <v>Clothing and Footwear</v>
      </c>
      <c r="J8155" t="str">
        <f t="shared" si="127"/>
        <v>Post-COVID</v>
      </c>
    </row>
    <row r="8156" spans="1:10" x14ac:dyDescent="0.35">
      <c r="A8156" t="s">
        <v>33</v>
      </c>
      <c r="B8156">
        <v>2021</v>
      </c>
      <c r="C8156" t="s">
        <v>43</v>
      </c>
      <c r="D8156">
        <v>164.6</v>
      </c>
      <c r="E8156">
        <v>10</v>
      </c>
      <c r="F8156" s="1">
        <v>44470</v>
      </c>
      <c r="G8156" t="s">
        <v>19</v>
      </c>
      <c r="H8156">
        <v>158.30000000000001</v>
      </c>
      <c r="I8156" t="str" cm="1">
        <f t="array" ref="I8156">IFERROR(
INDEX(Category_Map!$B$3:$B$28,
MATCH(TRIM(SUBSTITUTE(SUBSTITUTE(CLEAN(G8156),CHAR(160),""),CHAR(10),"")),
TRIM(SUBSTITUTE(SUBSTITUTE(Category_Map!$A$3:$A$28,CHAR(160),""),CHAR(10),"")),0)),
"Not Found")</f>
        <v>Clothing and Footwear</v>
      </c>
      <c r="J8156" t="str">
        <f t="shared" si="127"/>
        <v>Post-COVID</v>
      </c>
    </row>
    <row r="8157" spans="1:10" x14ac:dyDescent="0.35">
      <c r="A8157" t="s">
        <v>33</v>
      </c>
      <c r="B8157">
        <v>2021</v>
      </c>
      <c r="C8157" t="s">
        <v>43</v>
      </c>
      <c r="D8157">
        <v>164.6</v>
      </c>
      <c r="E8157">
        <v>10</v>
      </c>
      <c r="F8157" s="1">
        <v>44470</v>
      </c>
      <c r="G8157" t="s">
        <v>20</v>
      </c>
      <c r="H8157">
        <v>163.6</v>
      </c>
      <c r="I8157" t="str" cm="1">
        <f t="array" ref="I8157">IFERROR(
INDEX(Category_Map!$B$3:$B$28,
MATCH(TRIM(SUBSTITUTE(SUBSTITUTE(CLEAN(G8157),CHAR(160),""),CHAR(10),"")),
TRIM(SUBSTITUTE(SUBSTITUTE(Category_Map!$A$3:$A$28,CHAR(160),""),CHAR(10),"")),0)),
"Not Found")</f>
        <v>Housing and Utilities</v>
      </c>
      <c r="J8157" t="str">
        <f t="shared" si="127"/>
        <v>Post-COVID</v>
      </c>
    </row>
    <row r="8158" spans="1:10" x14ac:dyDescent="0.35">
      <c r="A8158" t="s">
        <v>33</v>
      </c>
      <c r="B8158">
        <v>2021</v>
      </c>
      <c r="C8158" t="s">
        <v>43</v>
      </c>
      <c r="D8158">
        <v>164.6</v>
      </c>
      <c r="E8158">
        <v>10</v>
      </c>
      <c r="F8158" s="1">
        <v>44470</v>
      </c>
      <c r="G8158" t="s">
        <v>21</v>
      </c>
      <c r="H8158">
        <v>162.19999999999999</v>
      </c>
      <c r="I8158" t="str" cm="1">
        <f t="array" ref="I8158">IFERROR(
INDEX(Category_Map!$B$3:$B$28,
MATCH(TRIM(SUBSTITUTE(SUBSTITUTE(CLEAN(G8158),CHAR(160),""),CHAR(10),"")),
TRIM(SUBSTITUTE(SUBSTITUTE(Category_Map!$A$3:$A$28,CHAR(160),""),CHAR(10),"")),0)),
"Not Found")</f>
        <v>Fuel and Energy</v>
      </c>
      <c r="J8158" t="str">
        <f t="shared" si="127"/>
        <v>Post-COVID</v>
      </c>
    </row>
    <row r="8159" spans="1:10" x14ac:dyDescent="0.35">
      <c r="A8159" t="s">
        <v>33</v>
      </c>
      <c r="B8159">
        <v>2021</v>
      </c>
      <c r="C8159" t="s">
        <v>43</v>
      </c>
      <c r="D8159">
        <v>164.6</v>
      </c>
      <c r="E8159">
        <v>10</v>
      </c>
      <c r="F8159" s="1">
        <v>44470</v>
      </c>
      <c r="G8159" t="s">
        <v>22</v>
      </c>
      <c r="H8159">
        <v>154.30000000000001</v>
      </c>
      <c r="I8159" t="str" cm="1">
        <f t="array" ref="I8159">IFERROR(
INDEX(Category_Map!$B$3:$B$28,
MATCH(TRIM(SUBSTITUTE(SUBSTITUTE(CLEAN(G8159),CHAR(160),""),CHAR(10),"")),
TRIM(SUBSTITUTE(SUBSTITUTE(Category_Map!$A$3:$A$28,CHAR(160),""),CHAR(10),"")),0)),
"Not Found")</f>
        <v>Household goods and services</v>
      </c>
      <c r="J8159" t="str">
        <f t="shared" si="127"/>
        <v>Post-COVID</v>
      </c>
    </row>
    <row r="8160" spans="1:10" x14ac:dyDescent="0.35">
      <c r="A8160" t="s">
        <v>33</v>
      </c>
      <c r="B8160">
        <v>2021</v>
      </c>
      <c r="C8160" t="s">
        <v>43</v>
      </c>
      <c r="D8160">
        <v>164.6</v>
      </c>
      <c r="E8160">
        <v>10</v>
      </c>
      <c r="F8160" s="1">
        <v>44470</v>
      </c>
      <c r="G8160" t="s">
        <v>23</v>
      </c>
      <c r="H8160">
        <v>163.5</v>
      </c>
      <c r="I8160" t="str" cm="1">
        <f t="array" ref="I8160">IFERROR(
INDEX(Category_Map!$B$3:$B$28,
MATCH(TRIM(SUBSTITUTE(SUBSTITUTE(CLEAN(G8160),CHAR(160),""),CHAR(10),"")),
TRIM(SUBSTITUTE(SUBSTITUTE(Category_Map!$A$3:$A$28,CHAR(160),""),CHAR(10),"")),0)),
"Not Found")</f>
        <v>Health</v>
      </c>
      <c r="J8160" t="str">
        <f t="shared" si="127"/>
        <v>Post-COVID</v>
      </c>
    </row>
    <row r="8161" spans="1:10" x14ac:dyDescent="0.35">
      <c r="A8161" t="s">
        <v>33</v>
      </c>
      <c r="B8161">
        <v>2021</v>
      </c>
      <c r="C8161" t="s">
        <v>43</v>
      </c>
      <c r="D8161">
        <v>164.6</v>
      </c>
      <c r="E8161">
        <v>10</v>
      </c>
      <c r="F8161" s="1">
        <v>44470</v>
      </c>
      <c r="G8161" t="s">
        <v>24</v>
      </c>
      <c r="H8161">
        <v>152.19999999999999</v>
      </c>
      <c r="I8161" t="str" cm="1">
        <f t="array" ref="I8161">IFERROR(
INDEX(Category_Map!$B$3:$B$28,
MATCH(TRIM(SUBSTITUTE(SUBSTITUTE(CLEAN(G8161),CHAR(160),""),CHAR(10),"")),
TRIM(SUBSTITUTE(SUBSTITUTE(Category_Map!$A$3:$A$28,CHAR(160),""),CHAR(10),"")),0)),
"Not Found")</f>
        <v>Transport &amp; Communication</v>
      </c>
      <c r="J8161" t="str">
        <f t="shared" si="127"/>
        <v>Post-COVID</v>
      </c>
    </row>
    <row r="8162" spans="1:10" x14ac:dyDescent="0.35">
      <c r="A8162" t="s">
        <v>33</v>
      </c>
      <c r="B8162">
        <v>2021</v>
      </c>
      <c r="C8162" t="s">
        <v>43</v>
      </c>
      <c r="D8162">
        <v>164.6</v>
      </c>
      <c r="E8162">
        <v>10</v>
      </c>
      <c r="F8162" s="1">
        <v>44470</v>
      </c>
      <c r="G8162" t="s">
        <v>25</v>
      </c>
      <c r="H8162">
        <v>155.1</v>
      </c>
      <c r="I8162" t="str" cm="1">
        <f t="array" ref="I8162">IFERROR(
INDEX(Category_Map!$B$3:$B$28,
MATCH(TRIM(SUBSTITUTE(SUBSTITUTE(CLEAN(G8162),CHAR(160),""),CHAR(10),"")),
TRIM(SUBSTITUTE(SUBSTITUTE(Category_Map!$A$3:$A$28,CHAR(160),""),CHAR(10),"")),0)),
"Not Found")</f>
        <v>Recreation and Personal Care</v>
      </c>
      <c r="J8162" t="str">
        <f t="shared" si="127"/>
        <v>Post-COVID</v>
      </c>
    </row>
    <row r="8163" spans="1:10" x14ac:dyDescent="0.35">
      <c r="A8163" t="s">
        <v>33</v>
      </c>
      <c r="B8163">
        <v>2021</v>
      </c>
      <c r="C8163" t="s">
        <v>43</v>
      </c>
      <c r="D8163">
        <v>164.6</v>
      </c>
      <c r="E8163">
        <v>10</v>
      </c>
      <c r="F8163" s="1">
        <v>44470</v>
      </c>
      <c r="G8163" t="s">
        <v>26</v>
      </c>
      <c r="H8163">
        <v>160.30000000000001</v>
      </c>
      <c r="I8163" t="str" cm="1">
        <f t="array" ref="I8163">IFERROR(
INDEX(Category_Map!$B$3:$B$28,
MATCH(TRIM(SUBSTITUTE(SUBSTITUTE(CLEAN(G8163),CHAR(160),""),CHAR(10),"")),
TRIM(SUBSTITUTE(SUBSTITUTE(Category_Map!$A$3:$A$28,CHAR(160),""),CHAR(10),"")),0)),
"Not Found")</f>
        <v>Education</v>
      </c>
      <c r="J8163" t="str">
        <f t="shared" si="127"/>
        <v>Post-COVID</v>
      </c>
    </row>
    <row r="8164" spans="1:10" x14ac:dyDescent="0.35">
      <c r="A8164" t="s">
        <v>33</v>
      </c>
      <c r="B8164">
        <v>2021</v>
      </c>
      <c r="C8164" t="s">
        <v>43</v>
      </c>
      <c r="D8164">
        <v>164.6</v>
      </c>
      <c r="E8164">
        <v>10</v>
      </c>
      <c r="F8164" s="1">
        <v>44470</v>
      </c>
      <c r="G8164" t="s">
        <v>27</v>
      </c>
      <c r="H8164">
        <v>160.30000000000001</v>
      </c>
      <c r="I8164" t="str" cm="1">
        <f t="array" ref="I8164">IFERROR(
INDEX(Category_Map!$B$3:$B$28,
MATCH(TRIM(SUBSTITUTE(SUBSTITUTE(CLEAN(G8164),CHAR(160),""),CHAR(10),"")),
TRIM(SUBSTITUTE(SUBSTITUTE(Category_Map!$A$3:$A$28,CHAR(160),""),CHAR(10),"")),0)),
"Not Found")</f>
        <v>Personal care and effects</v>
      </c>
      <c r="J8164" t="str">
        <f t="shared" si="127"/>
        <v>Post-COVID</v>
      </c>
    </row>
    <row r="8165" spans="1:10" x14ac:dyDescent="0.35">
      <c r="A8165" t="s">
        <v>33</v>
      </c>
      <c r="B8165">
        <v>2021</v>
      </c>
      <c r="C8165" t="s">
        <v>43</v>
      </c>
      <c r="D8165">
        <v>164.6</v>
      </c>
      <c r="E8165">
        <v>10</v>
      </c>
      <c r="F8165" s="1">
        <v>44470</v>
      </c>
      <c r="G8165" t="s">
        <v>28</v>
      </c>
      <c r="H8165">
        <v>157</v>
      </c>
      <c r="I8165" t="str" cm="1">
        <f t="array" ref="I8165">IFERROR(
INDEX(Category_Map!$B$3:$B$28,
MATCH(TRIM(SUBSTITUTE(SUBSTITUTE(CLEAN(G8165),CHAR(160),""),CHAR(10),"")),
TRIM(SUBSTITUTE(SUBSTITUTE(Category_Map!$A$3:$A$28,CHAR(160),""),CHAR(10),"")),0)),
"Not Found")</f>
        <v>Miscellaneous</v>
      </c>
      <c r="J8165" t="str">
        <f t="shared" si="127"/>
        <v>Post-COVID</v>
      </c>
    </row>
    <row r="8166" spans="1:10" x14ac:dyDescent="0.35">
      <c r="A8166" t="s">
        <v>34</v>
      </c>
      <c r="B8166">
        <v>2021</v>
      </c>
      <c r="C8166" t="s">
        <v>43</v>
      </c>
      <c r="D8166">
        <v>165.5</v>
      </c>
      <c r="E8166">
        <v>10</v>
      </c>
      <c r="F8166" s="1">
        <v>44470</v>
      </c>
      <c r="G8166" t="s">
        <v>3</v>
      </c>
      <c r="H8166">
        <v>147.4</v>
      </c>
      <c r="I8166" t="str" cm="1">
        <f t="array" ref="I8166">IFERROR(
INDEX(Category_Map!$B$3:$B$28,
MATCH(TRIM(SUBSTITUTE(SUBSTITUTE(CLEAN(G8166),CHAR(160),""),CHAR(10),"")),
TRIM(SUBSTITUTE(SUBSTITUTE(Category_Map!$A$3:$A$28,CHAR(160),""),CHAR(10),"")),0)),
"Not Found")</f>
        <v>Food</v>
      </c>
      <c r="J8166" t="str">
        <f t="shared" si="127"/>
        <v>Post-COVID</v>
      </c>
    </row>
    <row r="8167" spans="1:10" x14ac:dyDescent="0.35">
      <c r="A8167" t="s">
        <v>34</v>
      </c>
      <c r="B8167">
        <v>2021</v>
      </c>
      <c r="C8167" t="s">
        <v>43</v>
      </c>
      <c r="D8167">
        <v>165.5</v>
      </c>
      <c r="E8167">
        <v>10</v>
      </c>
      <c r="F8167" s="1">
        <v>44470</v>
      </c>
      <c r="G8167" t="s">
        <v>4</v>
      </c>
      <c r="H8167">
        <v>204.6</v>
      </c>
      <c r="I8167" t="str" cm="1">
        <f t="array" ref="I8167">IFERROR(
INDEX(Category_Map!$B$3:$B$28,
MATCH(TRIM(SUBSTITUTE(SUBSTITUTE(CLEAN(G8167),CHAR(160),""),CHAR(10),"")),
TRIM(SUBSTITUTE(SUBSTITUTE(Category_Map!$A$3:$A$28,CHAR(160),""),CHAR(10),"")),0)),
"Not Found")</f>
        <v>Food</v>
      </c>
      <c r="J8167" t="str">
        <f t="shared" si="127"/>
        <v>Post-COVID</v>
      </c>
    </row>
    <row r="8168" spans="1:10" x14ac:dyDescent="0.35">
      <c r="A8168" t="s">
        <v>34</v>
      </c>
      <c r="B8168">
        <v>2021</v>
      </c>
      <c r="C8168" t="s">
        <v>43</v>
      </c>
      <c r="D8168">
        <v>165.5</v>
      </c>
      <c r="E8168">
        <v>10</v>
      </c>
      <c r="F8168" s="1">
        <v>44470</v>
      </c>
      <c r="G8168" t="s">
        <v>5</v>
      </c>
      <c r="H8168">
        <v>171.2</v>
      </c>
      <c r="I8168" t="str" cm="1">
        <f t="array" ref="I8168">IFERROR(
INDEX(Category_Map!$B$3:$B$28,
MATCH(TRIM(SUBSTITUTE(SUBSTITUTE(CLEAN(G8168),CHAR(160),""),CHAR(10),"")),
TRIM(SUBSTITUTE(SUBSTITUTE(Category_Map!$A$3:$A$28,CHAR(160),""),CHAR(10),"")),0)),
"Not Found")</f>
        <v>Food</v>
      </c>
      <c r="J8168" t="str">
        <f t="shared" si="127"/>
        <v>Post-COVID</v>
      </c>
    </row>
    <row r="8169" spans="1:10" x14ac:dyDescent="0.35">
      <c r="A8169" t="s">
        <v>34</v>
      </c>
      <c r="B8169">
        <v>2021</v>
      </c>
      <c r="C8169" t="s">
        <v>43</v>
      </c>
      <c r="D8169">
        <v>165.5</v>
      </c>
      <c r="E8169">
        <v>10</v>
      </c>
      <c r="F8169" s="1">
        <v>44470</v>
      </c>
      <c r="G8169" t="s">
        <v>6</v>
      </c>
      <c r="H8169">
        <v>158.69999999999999</v>
      </c>
      <c r="I8169" t="str" cm="1">
        <f t="array" ref="I8169">IFERROR(
INDEX(Category_Map!$B$3:$B$28,
MATCH(TRIM(SUBSTITUTE(SUBSTITUTE(CLEAN(G8169),CHAR(160),""),CHAR(10),"")),
TRIM(SUBSTITUTE(SUBSTITUTE(Category_Map!$A$3:$A$28,CHAR(160),""),CHAR(10),"")),0)),
"Not Found")</f>
        <v>Food</v>
      </c>
      <c r="J8169" t="str">
        <f t="shared" si="127"/>
        <v>Post-COVID</v>
      </c>
    </row>
    <row r="8170" spans="1:10" x14ac:dyDescent="0.35">
      <c r="A8170" t="s">
        <v>34</v>
      </c>
      <c r="B8170">
        <v>2021</v>
      </c>
      <c r="C8170" t="s">
        <v>43</v>
      </c>
      <c r="D8170">
        <v>165.5</v>
      </c>
      <c r="E8170">
        <v>10</v>
      </c>
      <c r="F8170" s="1">
        <v>44470</v>
      </c>
      <c r="G8170" t="s">
        <v>7</v>
      </c>
      <c r="H8170">
        <v>190.6</v>
      </c>
      <c r="I8170" t="str" cm="1">
        <f t="array" ref="I8170">IFERROR(
INDEX(Category_Map!$B$3:$B$28,
MATCH(TRIM(SUBSTITUTE(SUBSTITUTE(CLEAN(G8170),CHAR(160),""),CHAR(10),"")),
TRIM(SUBSTITUTE(SUBSTITUTE(Category_Map!$A$3:$A$28,CHAR(160),""),CHAR(10),"")),0)),
"Not Found")</f>
        <v>Food</v>
      </c>
      <c r="J8170" t="str">
        <f t="shared" si="127"/>
        <v>Post-COVID</v>
      </c>
    </row>
    <row r="8171" spans="1:10" x14ac:dyDescent="0.35">
      <c r="A8171" t="s">
        <v>34</v>
      </c>
      <c r="B8171">
        <v>2021</v>
      </c>
      <c r="C8171" t="s">
        <v>43</v>
      </c>
      <c r="D8171">
        <v>165.5</v>
      </c>
      <c r="E8171">
        <v>10</v>
      </c>
      <c r="F8171" s="1">
        <v>44470</v>
      </c>
      <c r="G8171" t="s">
        <v>8</v>
      </c>
      <c r="H8171">
        <v>155.69999999999999</v>
      </c>
      <c r="I8171" t="str" cm="1">
        <f t="array" ref="I8171">IFERROR(
INDEX(Category_Map!$B$3:$B$28,
MATCH(TRIM(SUBSTITUTE(SUBSTITUTE(CLEAN(G8171),CHAR(160),""),CHAR(10),"")),
TRIM(SUBSTITUTE(SUBSTITUTE(Category_Map!$A$3:$A$28,CHAR(160),""),CHAR(10),"")),0)),
"Not Found")</f>
        <v>Food</v>
      </c>
      <c r="J8171" t="str">
        <f t="shared" si="127"/>
        <v>Post-COVID</v>
      </c>
    </row>
    <row r="8172" spans="1:10" x14ac:dyDescent="0.35">
      <c r="A8172" t="s">
        <v>34</v>
      </c>
      <c r="B8172">
        <v>2021</v>
      </c>
      <c r="C8172" t="s">
        <v>43</v>
      </c>
      <c r="D8172">
        <v>165.5</v>
      </c>
      <c r="E8172">
        <v>10</v>
      </c>
      <c r="F8172" s="1">
        <v>44470</v>
      </c>
      <c r="G8172" t="s">
        <v>9</v>
      </c>
      <c r="H8172">
        <v>185.3</v>
      </c>
      <c r="I8172" t="str" cm="1">
        <f t="array" ref="I8172">IFERROR(
INDEX(Category_Map!$B$3:$B$28,
MATCH(TRIM(SUBSTITUTE(SUBSTITUTE(CLEAN(G8172),CHAR(160),""),CHAR(10),"")),
TRIM(SUBSTITUTE(SUBSTITUTE(Category_Map!$A$3:$A$28,CHAR(160),""),CHAR(10),"")),0)),
"Not Found")</f>
        <v>Food</v>
      </c>
      <c r="J8172" t="str">
        <f t="shared" si="127"/>
        <v>Post-COVID</v>
      </c>
    </row>
    <row r="8173" spans="1:10" x14ac:dyDescent="0.35">
      <c r="A8173" t="s">
        <v>34</v>
      </c>
      <c r="B8173">
        <v>2021</v>
      </c>
      <c r="C8173" t="s">
        <v>43</v>
      </c>
      <c r="D8173">
        <v>165.5</v>
      </c>
      <c r="E8173">
        <v>10</v>
      </c>
      <c r="F8173" s="1">
        <v>44470</v>
      </c>
      <c r="G8173" t="s">
        <v>10</v>
      </c>
      <c r="H8173">
        <v>165.2</v>
      </c>
      <c r="I8173" t="str" cm="1">
        <f t="array" ref="I8173">IFERROR(
INDEX(Category_Map!$B$3:$B$28,
MATCH(TRIM(SUBSTITUTE(SUBSTITUTE(CLEAN(G8173),CHAR(160),""),CHAR(10),"")),
TRIM(SUBSTITUTE(SUBSTITUTE(Category_Map!$A$3:$A$28,CHAR(160),""),CHAR(10),"")),0)),
"Not Found")</f>
        <v>Food</v>
      </c>
      <c r="J8173" t="str">
        <f t="shared" si="127"/>
        <v>Post-COVID</v>
      </c>
    </row>
    <row r="8174" spans="1:10" x14ac:dyDescent="0.35">
      <c r="A8174" t="s">
        <v>34</v>
      </c>
      <c r="B8174">
        <v>2021</v>
      </c>
      <c r="C8174" t="s">
        <v>43</v>
      </c>
      <c r="D8174">
        <v>165.5</v>
      </c>
      <c r="E8174">
        <v>10</v>
      </c>
      <c r="F8174" s="1">
        <v>44470</v>
      </c>
      <c r="G8174" t="s">
        <v>11</v>
      </c>
      <c r="H8174">
        <v>121.9</v>
      </c>
      <c r="I8174" t="str" cm="1">
        <f t="array" ref="I8174">IFERROR(
INDEX(Category_Map!$B$3:$B$28,
MATCH(TRIM(SUBSTITUTE(SUBSTITUTE(CLEAN(G8174),CHAR(160),""),CHAR(10),"")),
TRIM(SUBSTITUTE(SUBSTITUTE(Category_Map!$A$3:$A$28,CHAR(160),""),CHAR(10),"")),0)),
"Not Found")</f>
        <v>Food</v>
      </c>
      <c r="J8174" t="str">
        <f t="shared" si="127"/>
        <v>Post-COVID</v>
      </c>
    </row>
    <row r="8175" spans="1:10" x14ac:dyDescent="0.35">
      <c r="A8175" t="s">
        <v>34</v>
      </c>
      <c r="B8175">
        <v>2021</v>
      </c>
      <c r="C8175" t="s">
        <v>43</v>
      </c>
      <c r="D8175">
        <v>165.5</v>
      </c>
      <c r="E8175">
        <v>10</v>
      </c>
      <c r="F8175" s="1">
        <v>44470</v>
      </c>
      <c r="G8175" t="s">
        <v>12</v>
      </c>
      <c r="H8175">
        <v>169.3</v>
      </c>
      <c r="I8175" t="str" cm="1">
        <f t="array" ref="I8175">IFERROR(
INDEX(Category_Map!$B$3:$B$28,
MATCH(TRIM(SUBSTITUTE(SUBSTITUTE(CLEAN(G8175),CHAR(160),""),CHAR(10),"")),
TRIM(SUBSTITUTE(SUBSTITUTE(Category_Map!$A$3:$A$28,CHAR(160),""),CHAR(10),"")),0)),
"Not Found")</f>
        <v>Food</v>
      </c>
      <c r="J8175" t="str">
        <f t="shared" si="127"/>
        <v>Post-COVID</v>
      </c>
    </row>
    <row r="8176" spans="1:10" x14ac:dyDescent="0.35">
      <c r="A8176" t="s">
        <v>34</v>
      </c>
      <c r="B8176">
        <v>2021</v>
      </c>
      <c r="C8176" t="s">
        <v>43</v>
      </c>
      <c r="D8176">
        <v>165.5</v>
      </c>
      <c r="E8176">
        <v>10</v>
      </c>
      <c r="F8176" s="1">
        <v>44470</v>
      </c>
      <c r="G8176" t="s">
        <v>13</v>
      </c>
      <c r="H8176">
        <v>163.19999999999999</v>
      </c>
      <c r="I8176" t="str" cm="1">
        <f t="array" ref="I8176">IFERROR(
INDEX(Category_Map!$B$3:$B$28,
MATCH(TRIM(SUBSTITUTE(SUBSTITUTE(CLEAN(G8176),CHAR(160),""),CHAR(10),"")),
TRIM(SUBSTITUTE(SUBSTITUTE(Category_Map!$A$3:$A$28,CHAR(160),""),CHAR(10),"")),0)),
"Not Found")</f>
        <v>Food and beverages</v>
      </c>
      <c r="J8176" t="str">
        <f t="shared" si="127"/>
        <v>Post-COVID</v>
      </c>
    </row>
    <row r="8177" spans="1:10" x14ac:dyDescent="0.35">
      <c r="A8177" t="s">
        <v>34</v>
      </c>
      <c r="B8177">
        <v>2021</v>
      </c>
      <c r="C8177" t="s">
        <v>43</v>
      </c>
      <c r="D8177">
        <v>165.5</v>
      </c>
      <c r="E8177">
        <v>10</v>
      </c>
      <c r="F8177" s="1">
        <v>44470</v>
      </c>
      <c r="G8177" t="s">
        <v>14</v>
      </c>
      <c r="H8177">
        <v>174.7</v>
      </c>
      <c r="I8177" t="str" cm="1">
        <f t="array" ref="I8177">IFERROR(
INDEX(Category_Map!$B$3:$B$28,
MATCH(TRIM(SUBSTITUTE(SUBSTITUTE(CLEAN(G8177),CHAR(160),""),CHAR(10),"")),
TRIM(SUBSTITUTE(SUBSTITUTE(Category_Map!$A$3:$A$28,CHAR(160),""),CHAR(10),"")),0)),
"Not Found")</f>
        <v>Food and beverages</v>
      </c>
      <c r="J8177" t="str">
        <f t="shared" si="127"/>
        <v>Post-COVID</v>
      </c>
    </row>
    <row r="8178" spans="1:10" x14ac:dyDescent="0.35">
      <c r="A8178" t="s">
        <v>34</v>
      </c>
      <c r="B8178">
        <v>2021</v>
      </c>
      <c r="C8178" t="s">
        <v>43</v>
      </c>
      <c r="D8178">
        <v>165.5</v>
      </c>
      <c r="E8178">
        <v>10</v>
      </c>
      <c r="F8178" s="1">
        <v>44470</v>
      </c>
      <c r="G8178" t="s">
        <v>15</v>
      </c>
      <c r="H8178">
        <v>167.7</v>
      </c>
      <c r="I8178" t="str" cm="1">
        <f t="array" ref="I8178">IFERROR(
INDEX(Category_Map!$B$3:$B$28,
MATCH(TRIM(SUBSTITUTE(SUBSTITUTE(CLEAN(G8178),CHAR(160),""),CHAR(10),"")),
TRIM(SUBSTITUTE(SUBSTITUTE(Category_Map!$A$3:$A$28,CHAR(160),""),CHAR(10),"")),0)),
"Not Found")</f>
        <v>Food and beverages</v>
      </c>
      <c r="J8178" t="str">
        <f t="shared" si="127"/>
        <v>Post-COVID</v>
      </c>
    </row>
    <row r="8179" spans="1:10" x14ac:dyDescent="0.35">
      <c r="A8179" t="s">
        <v>34</v>
      </c>
      <c r="B8179">
        <v>2021</v>
      </c>
      <c r="C8179" t="s">
        <v>43</v>
      </c>
      <c r="D8179">
        <v>165.5</v>
      </c>
      <c r="E8179">
        <v>10</v>
      </c>
      <c r="F8179" s="1">
        <v>44470</v>
      </c>
      <c r="G8179" t="s">
        <v>16</v>
      </c>
      <c r="H8179">
        <v>192.7</v>
      </c>
      <c r="I8179" t="str" cm="1">
        <f t="array" ref="I8179">IFERROR(
INDEX(Category_Map!$B$3:$B$28,
MATCH(TRIM(SUBSTITUTE(SUBSTITUTE(CLEAN(G8179),CHAR(160),""),CHAR(10),"")),
TRIM(SUBSTITUTE(SUBSTITUTE(Category_Map!$A$3:$A$28,CHAR(160),""),CHAR(10),"")),0)),
"Not Found")</f>
        <v>Miscellaneous</v>
      </c>
      <c r="J8179" t="str">
        <f t="shared" si="127"/>
        <v>Post-COVID</v>
      </c>
    </row>
    <row r="8180" spans="1:10" x14ac:dyDescent="0.35">
      <c r="A8180" t="s">
        <v>34</v>
      </c>
      <c r="B8180">
        <v>2021</v>
      </c>
      <c r="C8180" t="s">
        <v>43</v>
      </c>
      <c r="D8180">
        <v>165.5</v>
      </c>
      <c r="E8180">
        <v>10</v>
      </c>
      <c r="F8180" s="1">
        <v>44470</v>
      </c>
      <c r="G8180" t="s">
        <v>17</v>
      </c>
      <c r="H8180">
        <v>165.7</v>
      </c>
      <c r="I8180" t="str" cm="1">
        <f t="array" ref="I8180">IFERROR(
INDEX(Category_Map!$B$3:$B$28,
MATCH(TRIM(SUBSTITUTE(SUBSTITUTE(CLEAN(G8180),CHAR(160),""),CHAR(10),"")),
TRIM(SUBSTITUTE(SUBSTITUTE(Category_Map!$A$3:$A$28,CHAR(160),""),CHAR(10),"")),0)),
"Not Found")</f>
        <v>Clothing and Footwear</v>
      </c>
      <c r="J8180" t="str">
        <f t="shared" si="127"/>
        <v>Post-COVID</v>
      </c>
    </row>
    <row r="8181" spans="1:10" x14ac:dyDescent="0.35">
      <c r="A8181" t="s">
        <v>34</v>
      </c>
      <c r="B8181">
        <v>2021</v>
      </c>
      <c r="C8181" t="s">
        <v>43</v>
      </c>
      <c r="D8181">
        <v>165.5</v>
      </c>
      <c r="E8181">
        <v>10</v>
      </c>
      <c r="F8181" s="1">
        <v>44470</v>
      </c>
      <c r="G8181" t="s">
        <v>18</v>
      </c>
      <c r="H8181">
        <v>156.30000000000001</v>
      </c>
      <c r="I8181" t="str" cm="1">
        <f t="array" ref="I8181">IFERROR(
INDEX(Category_Map!$B$3:$B$28,
MATCH(TRIM(SUBSTITUTE(SUBSTITUTE(CLEAN(G8181),CHAR(160),""),CHAR(10),"")),
TRIM(SUBSTITUTE(SUBSTITUTE(Category_Map!$A$3:$A$28,CHAR(160),""),CHAR(10),"")),0)),
"Not Found")</f>
        <v>Clothing and Footwear</v>
      </c>
      <c r="J8181" t="str">
        <f t="shared" si="127"/>
        <v>Post-COVID</v>
      </c>
    </row>
    <row r="8182" spans="1:10" x14ac:dyDescent="0.35">
      <c r="A8182" t="s">
        <v>34</v>
      </c>
      <c r="B8182">
        <v>2021</v>
      </c>
      <c r="C8182" t="s">
        <v>43</v>
      </c>
      <c r="D8182">
        <v>165.5</v>
      </c>
      <c r="E8182">
        <v>10</v>
      </c>
      <c r="F8182" s="1">
        <v>44470</v>
      </c>
      <c r="G8182" t="s">
        <v>19</v>
      </c>
      <c r="H8182">
        <v>164.3</v>
      </c>
      <c r="I8182" t="str" cm="1">
        <f t="array" ref="I8182">IFERROR(
INDEX(Category_Map!$B$3:$B$28,
MATCH(TRIM(SUBSTITUTE(SUBSTITUTE(CLEAN(G8182),CHAR(160),""),CHAR(10),"")),
TRIM(SUBSTITUTE(SUBSTITUTE(Category_Map!$A$3:$A$28,CHAR(160),""),CHAR(10),"")),0)),
"Not Found")</f>
        <v>Clothing and Footwear</v>
      </c>
      <c r="J8182" t="str">
        <f t="shared" si="127"/>
        <v>Post-COVID</v>
      </c>
    </row>
    <row r="8183" spans="1:10" x14ac:dyDescent="0.35">
      <c r="A8183" t="s">
        <v>34</v>
      </c>
      <c r="B8183">
        <v>2021</v>
      </c>
      <c r="C8183" t="s">
        <v>43</v>
      </c>
      <c r="D8183">
        <v>165.5</v>
      </c>
      <c r="E8183">
        <v>10</v>
      </c>
      <c r="F8183" s="1">
        <v>44470</v>
      </c>
      <c r="G8183" t="s">
        <v>20</v>
      </c>
      <c r="H8183">
        <v>163.6</v>
      </c>
      <c r="I8183" t="str" cm="1">
        <f t="array" ref="I8183">IFERROR(
INDEX(Category_Map!$B$3:$B$28,
MATCH(TRIM(SUBSTITUTE(SUBSTITUTE(CLEAN(G8183),CHAR(160),""),CHAR(10),"")),
TRIM(SUBSTITUTE(SUBSTITUTE(Category_Map!$A$3:$A$28,CHAR(160),""),CHAR(10),"")),0)),
"Not Found")</f>
        <v>Housing and Utilities</v>
      </c>
      <c r="J8183" t="str">
        <f t="shared" si="127"/>
        <v>Post-COVID</v>
      </c>
    </row>
    <row r="8184" spans="1:10" x14ac:dyDescent="0.35">
      <c r="A8184" t="s">
        <v>34</v>
      </c>
      <c r="B8184">
        <v>2021</v>
      </c>
      <c r="C8184" t="s">
        <v>43</v>
      </c>
      <c r="D8184">
        <v>165.5</v>
      </c>
      <c r="E8184">
        <v>10</v>
      </c>
      <c r="F8184" s="1">
        <v>44470</v>
      </c>
      <c r="G8184" t="s">
        <v>21</v>
      </c>
      <c r="H8184">
        <v>164.2</v>
      </c>
      <c r="I8184" t="str" cm="1">
        <f t="array" ref="I8184">IFERROR(
INDEX(Category_Map!$B$3:$B$28,
MATCH(TRIM(SUBSTITUTE(SUBSTITUTE(CLEAN(G8184),CHAR(160),""),CHAR(10),"")),
TRIM(SUBSTITUTE(SUBSTITUTE(Category_Map!$A$3:$A$28,CHAR(160),""),CHAR(10),"")),0)),
"Not Found")</f>
        <v>Fuel and Energy</v>
      </c>
      <c r="J8184" t="str">
        <f t="shared" si="127"/>
        <v>Post-COVID</v>
      </c>
    </row>
    <row r="8185" spans="1:10" x14ac:dyDescent="0.35">
      <c r="A8185" t="s">
        <v>34</v>
      </c>
      <c r="B8185">
        <v>2021</v>
      </c>
      <c r="C8185" t="s">
        <v>43</v>
      </c>
      <c r="D8185">
        <v>165.5</v>
      </c>
      <c r="E8185">
        <v>10</v>
      </c>
      <c r="F8185" s="1">
        <v>44470</v>
      </c>
      <c r="G8185" t="s">
        <v>22</v>
      </c>
      <c r="H8185">
        <v>158.4</v>
      </c>
      <c r="I8185" t="str" cm="1">
        <f t="array" ref="I8185">IFERROR(
INDEX(Category_Map!$B$3:$B$28,
MATCH(TRIM(SUBSTITUTE(SUBSTITUTE(CLEAN(G8185),CHAR(160),""),CHAR(10),"")),
TRIM(SUBSTITUTE(SUBSTITUTE(Category_Map!$A$3:$A$28,CHAR(160),""),CHAR(10),"")),0)),
"Not Found")</f>
        <v>Household goods and services</v>
      </c>
      <c r="J8185" t="str">
        <f t="shared" si="127"/>
        <v>Post-COVID</v>
      </c>
    </row>
    <row r="8186" spans="1:10" x14ac:dyDescent="0.35">
      <c r="A8186" t="s">
        <v>34</v>
      </c>
      <c r="B8186">
        <v>2021</v>
      </c>
      <c r="C8186" t="s">
        <v>43</v>
      </c>
      <c r="D8186">
        <v>165.5</v>
      </c>
      <c r="E8186">
        <v>10</v>
      </c>
      <c r="F8186" s="1">
        <v>44470</v>
      </c>
      <c r="G8186" t="s">
        <v>23</v>
      </c>
      <c r="H8186">
        <v>169.1</v>
      </c>
      <c r="I8186" t="str" cm="1">
        <f t="array" ref="I8186">IFERROR(
INDEX(Category_Map!$B$3:$B$28,
MATCH(TRIM(SUBSTITUTE(SUBSTITUTE(CLEAN(G8186),CHAR(160),""),CHAR(10),"")),
TRIM(SUBSTITUTE(SUBSTITUTE(Category_Map!$A$3:$A$28,CHAR(160),""),CHAR(10),"")),0)),
"Not Found")</f>
        <v>Health</v>
      </c>
      <c r="J8186" t="str">
        <f t="shared" si="127"/>
        <v>Post-COVID</v>
      </c>
    </row>
    <row r="8187" spans="1:10" x14ac:dyDescent="0.35">
      <c r="A8187" t="s">
        <v>34</v>
      </c>
      <c r="B8187">
        <v>2021</v>
      </c>
      <c r="C8187" t="s">
        <v>43</v>
      </c>
      <c r="D8187">
        <v>165.5</v>
      </c>
      <c r="E8187">
        <v>10</v>
      </c>
      <c r="F8187" s="1">
        <v>44470</v>
      </c>
      <c r="G8187" t="s">
        <v>24</v>
      </c>
      <c r="H8187">
        <v>155.69999999999999</v>
      </c>
      <c r="I8187" t="str" cm="1">
        <f t="array" ref="I8187">IFERROR(
INDEX(Category_Map!$B$3:$B$28,
MATCH(TRIM(SUBSTITUTE(SUBSTITUTE(CLEAN(G8187),CHAR(160),""),CHAR(10),"")),
TRIM(SUBSTITUTE(SUBSTITUTE(Category_Map!$A$3:$A$28,CHAR(160),""),CHAR(10),"")),0)),
"Not Found")</f>
        <v>Transport &amp; Communication</v>
      </c>
      <c r="J8187" t="str">
        <f t="shared" si="127"/>
        <v>Post-COVID</v>
      </c>
    </row>
    <row r="8188" spans="1:10" x14ac:dyDescent="0.35">
      <c r="A8188" t="s">
        <v>34</v>
      </c>
      <c r="B8188">
        <v>2021</v>
      </c>
      <c r="C8188" t="s">
        <v>43</v>
      </c>
      <c r="D8188">
        <v>165.5</v>
      </c>
      <c r="E8188">
        <v>10</v>
      </c>
      <c r="F8188" s="1">
        <v>44470</v>
      </c>
      <c r="G8188" t="s">
        <v>25</v>
      </c>
      <c r="H8188">
        <v>158.6</v>
      </c>
      <c r="I8188" t="str" cm="1">
        <f t="array" ref="I8188">IFERROR(
INDEX(Category_Map!$B$3:$B$28,
MATCH(TRIM(SUBSTITUTE(SUBSTITUTE(CLEAN(G8188),CHAR(160),""),CHAR(10),"")),
TRIM(SUBSTITUTE(SUBSTITUTE(Category_Map!$A$3:$A$28,CHAR(160),""),CHAR(10),"")),0)),
"Not Found")</f>
        <v>Recreation and Personal Care</v>
      </c>
      <c r="J8188" t="str">
        <f t="shared" si="127"/>
        <v>Post-COVID</v>
      </c>
    </row>
    <row r="8189" spans="1:10" x14ac:dyDescent="0.35">
      <c r="A8189" t="s">
        <v>34</v>
      </c>
      <c r="B8189">
        <v>2021</v>
      </c>
      <c r="C8189" t="s">
        <v>43</v>
      </c>
      <c r="D8189">
        <v>165.5</v>
      </c>
      <c r="E8189">
        <v>10</v>
      </c>
      <c r="F8189" s="1">
        <v>44470</v>
      </c>
      <c r="G8189" t="s">
        <v>26</v>
      </c>
      <c r="H8189">
        <v>163.9</v>
      </c>
      <c r="I8189" t="str" cm="1">
        <f t="array" ref="I8189">IFERROR(
INDEX(Category_Map!$B$3:$B$28,
MATCH(TRIM(SUBSTITUTE(SUBSTITUTE(CLEAN(G8189),CHAR(160),""),CHAR(10),"")),
TRIM(SUBSTITUTE(SUBSTITUTE(Category_Map!$A$3:$A$28,CHAR(160),""),CHAR(10),"")),0)),
"Not Found")</f>
        <v>Education</v>
      </c>
      <c r="J8189" t="str">
        <f t="shared" si="127"/>
        <v>Post-COVID</v>
      </c>
    </row>
    <row r="8190" spans="1:10" x14ac:dyDescent="0.35">
      <c r="A8190" t="s">
        <v>34</v>
      </c>
      <c r="B8190">
        <v>2021</v>
      </c>
      <c r="C8190" t="s">
        <v>43</v>
      </c>
      <c r="D8190">
        <v>165.5</v>
      </c>
      <c r="E8190">
        <v>10</v>
      </c>
      <c r="F8190" s="1">
        <v>44470</v>
      </c>
      <c r="G8190" t="s">
        <v>27</v>
      </c>
      <c r="H8190">
        <v>160.80000000000001</v>
      </c>
      <c r="I8190" t="str" cm="1">
        <f t="array" ref="I8190">IFERROR(
INDEX(Category_Map!$B$3:$B$28,
MATCH(TRIM(SUBSTITUTE(SUBSTITUTE(CLEAN(G8190),CHAR(160),""),CHAR(10),"")),
TRIM(SUBSTITUTE(SUBSTITUTE(Category_Map!$A$3:$A$28,CHAR(160),""),CHAR(10),"")),0)),
"Not Found")</f>
        <v>Personal care and effects</v>
      </c>
      <c r="J8190" t="str">
        <f t="shared" si="127"/>
        <v>Post-COVID</v>
      </c>
    </row>
    <row r="8191" spans="1:10" x14ac:dyDescent="0.35">
      <c r="A8191" t="s">
        <v>34</v>
      </c>
      <c r="B8191">
        <v>2021</v>
      </c>
      <c r="C8191" t="s">
        <v>43</v>
      </c>
      <c r="D8191">
        <v>165.5</v>
      </c>
      <c r="E8191">
        <v>10</v>
      </c>
      <c r="F8191" s="1">
        <v>44470</v>
      </c>
      <c r="G8191" t="s">
        <v>28</v>
      </c>
      <c r="H8191">
        <v>161</v>
      </c>
      <c r="I8191" t="str" cm="1">
        <f t="array" ref="I8191">IFERROR(
INDEX(Category_Map!$B$3:$B$28,
MATCH(TRIM(SUBSTITUTE(SUBSTITUTE(CLEAN(G8191),CHAR(160),""),CHAR(10),"")),
TRIM(SUBSTITUTE(SUBSTITUTE(Category_Map!$A$3:$A$28,CHAR(160),""),CHAR(10),"")),0)),
"Not Found")</f>
        <v>Miscellaneous</v>
      </c>
      <c r="J8191" t="str">
        <f t="shared" si="127"/>
        <v>Post-COVID</v>
      </c>
    </row>
    <row r="8192" spans="1:10" x14ac:dyDescent="0.35">
      <c r="A8192" t="s">
        <v>30</v>
      </c>
      <c r="B8192">
        <v>2021</v>
      </c>
      <c r="C8192" t="s">
        <v>45</v>
      </c>
      <c r="D8192">
        <v>167.6</v>
      </c>
      <c r="E8192">
        <v>11</v>
      </c>
      <c r="F8192" s="1">
        <v>44501</v>
      </c>
      <c r="G8192" t="s">
        <v>3</v>
      </c>
      <c r="H8192">
        <v>146.9</v>
      </c>
      <c r="I8192" t="str" cm="1">
        <f t="array" ref="I8192">IFERROR(
INDEX(Category_Map!$B$3:$B$28,
MATCH(TRIM(SUBSTITUTE(SUBSTITUTE(CLEAN(G8192),CHAR(160),""),CHAR(10),"")),
TRIM(SUBSTITUTE(SUBSTITUTE(Category_Map!$A$3:$A$28,CHAR(160),""),CHAR(10),"")),0)),
"Not Found")</f>
        <v>Food</v>
      </c>
      <c r="J8192" t="str">
        <f t="shared" si="127"/>
        <v>Post-COVID</v>
      </c>
    </row>
    <row r="8193" spans="1:10" x14ac:dyDescent="0.35">
      <c r="A8193" t="s">
        <v>30</v>
      </c>
      <c r="B8193">
        <v>2021</v>
      </c>
      <c r="C8193" t="s">
        <v>45</v>
      </c>
      <c r="D8193">
        <v>167.6</v>
      </c>
      <c r="E8193">
        <v>11</v>
      </c>
      <c r="F8193" s="1">
        <v>44501</v>
      </c>
      <c r="G8193" t="s">
        <v>4</v>
      </c>
      <c r="H8193">
        <v>199.8</v>
      </c>
      <c r="I8193" t="str" cm="1">
        <f t="array" ref="I8193">IFERROR(
INDEX(Category_Map!$B$3:$B$28,
MATCH(TRIM(SUBSTITUTE(SUBSTITUTE(CLEAN(G8193),CHAR(160),""),CHAR(10),"")),
TRIM(SUBSTITUTE(SUBSTITUTE(Category_Map!$A$3:$A$28,CHAR(160),""),CHAR(10),"")),0)),
"Not Found")</f>
        <v>Food</v>
      </c>
      <c r="J8193" t="str">
        <f t="shared" si="127"/>
        <v>Post-COVID</v>
      </c>
    </row>
    <row r="8194" spans="1:10" x14ac:dyDescent="0.35">
      <c r="A8194" t="s">
        <v>30</v>
      </c>
      <c r="B8194">
        <v>2021</v>
      </c>
      <c r="C8194" t="s">
        <v>45</v>
      </c>
      <c r="D8194">
        <v>167.6</v>
      </c>
      <c r="E8194">
        <v>11</v>
      </c>
      <c r="F8194" s="1">
        <v>44501</v>
      </c>
      <c r="G8194" t="s">
        <v>5</v>
      </c>
      <c r="H8194">
        <v>171.5</v>
      </c>
      <c r="I8194" t="str" cm="1">
        <f t="array" ref="I8194">IFERROR(
INDEX(Category_Map!$B$3:$B$28,
MATCH(TRIM(SUBSTITUTE(SUBSTITUTE(CLEAN(G8194),CHAR(160),""),CHAR(10),"")),
TRIM(SUBSTITUTE(SUBSTITUTE(Category_Map!$A$3:$A$28,CHAR(160),""),CHAR(10),"")),0)),
"Not Found")</f>
        <v>Food</v>
      </c>
      <c r="J8194" t="str">
        <f t="shared" ref="J8194:J8257" si="128">IF(F8194 &lt; DATE(2020,3,1), "Pre-COVID", "Post-COVID")</f>
        <v>Post-COVID</v>
      </c>
    </row>
    <row r="8195" spans="1:10" x14ac:dyDescent="0.35">
      <c r="A8195" t="s">
        <v>30</v>
      </c>
      <c r="B8195">
        <v>2021</v>
      </c>
      <c r="C8195" t="s">
        <v>45</v>
      </c>
      <c r="D8195">
        <v>167.6</v>
      </c>
      <c r="E8195">
        <v>11</v>
      </c>
      <c r="F8195" s="1">
        <v>44501</v>
      </c>
      <c r="G8195" t="s">
        <v>6</v>
      </c>
      <c r="H8195">
        <v>159.1</v>
      </c>
      <c r="I8195" t="str" cm="1">
        <f t="array" ref="I8195">IFERROR(
INDEX(Category_Map!$B$3:$B$28,
MATCH(TRIM(SUBSTITUTE(SUBSTITUTE(CLEAN(G8195),CHAR(160),""),CHAR(10),"")),
TRIM(SUBSTITUTE(SUBSTITUTE(Category_Map!$A$3:$A$28,CHAR(160),""),CHAR(10),"")),0)),
"Not Found")</f>
        <v>Food</v>
      </c>
      <c r="J8195" t="str">
        <f t="shared" si="128"/>
        <v>Post-COVID</v>
      </c>
    </row>
    <row r="8196" spans="1:10" x14ac:dyDescent="0.35">
      <c r="A8196" t="s">
        <v>30</v>
      </c>
      <c r="B8196">
        <v>2021</v>
      </c>
      <c r="C8196" t="s">
        <v>45</v>
      </c>
      <c r="D8196">
        <v>167.6</v>
      </c>
      <c r="E8196">
        <v>11</v>
      </c>
      <c r="F8196" s="1">
        <v>44501</v>
      </c>
      <c r="G8196" t="s">
        <v>7</v>
      </c>
      <c r="H8196">
        <v>198.4</v>
      </c>
      <c r="I8196" t="str" cm="1">
        <f t="array" ref="I8196">IFERROR(
INDEX(Category_Map!$B$3:$B$28,
MATCH(TRIM(SUBSTITUTE(SUBSTITUTE(CLEAN(G8196),CHAR(160),""),CHAR(10),"")),
TRIM(SUBSTITUTE(SUBSTITUTE(Category_Map!$A$3:$A$28,CHAR(160),""),CHAR(10),"")),0)),
"Not Found")</f>
        <v>Food</v>
      </c>
      <c r="J8196" t="str">
        <f t="shared" si="128"/>
        <v>Post-COVID</v>
      </c>
    </row>
    <row r="8197" spans="1:10" x14ac:dyDescent="0.35">
      <c r="A8197" t="s">
        <v>30</v>
      </c>
      <c r="B8197">
        <v>2021</v>
      </c>
      <c r="C8197" t="s">
        <v>45</v>
      </c>
      <c r="D8197">
        <v>167.6</v>
      </c>
      <c r="E8197">
        <v>11</v>
      </c>
      <c r="F8197" s="1">
        <v>44501</v>
      </c>
      <c r="G8197" t="s">
        <v>8</v>
      </c>
      <c r="H8197">
        <v>153.19999999999999</v>
      </c>
      <c r="I8197" t="str" cm="1">
        <f t="array" ref="I8197">IFERROR(
INDEX(Category_Map!$B$3:$B$28,
MATCH(TRIM(SUBSTITUTE(SUBSTITUTE(CLEAN(G8197),CHAR(160),""),CHAR(10),"")),
TRIM(SUBSTITUTE(SUBSTITUTE(Category_Map!$A$3:$A$28,CHAR(160),""),CHAR(10),"")),0)),
"Not Found")</f>
        <v>Food</v>
      </c>
      <c r="J8197" t="str">
        <f t="shared" si="128"/>
        <v>Post-COVID</v>
      </c>
    </row>
    <row r="8198" spans="1:10" x14ac:dyDescent="0.35">
      <c r="A8198" t="s">
        <v>30</v>
      </c>
      <c r="B8198">
        <v>2021</v>
      </c>
      <c r="C8198" t="s">
        <v>45</v>
      </c>
      <c r="D8198">
        <v>167.6</v>
      </c>
      <c r="E8198">
        <v>11</v>
      </c>
      <c r="F8198" s="1">
        <v>44501</v>
      </c>
      <c r="G8198" t="s">
        <v>9</v>
      </c>
      <c r="H8198">
        <v>183.9</v>
      </c>
      <c r="I8198" t="str" cm="1">
        <f t="array" ref="I8198">IFERROR(
INDEX(Category_Map!$B$3:$B$28,
MATCH(TRIM(SUBSTITUTE(SUBSTITUTE(CLEAN(G8198),CHAR(160),""),CHAR(10),"")),
TRIM(SUBSTITUTE(SUBSTITUTE(Category_Map!$A$3:$A$28,CHAR(160),""),CHAR(10),"")),0)),
"Not Found")</f>
        <v>Food</v>
      </c>
      <c r="J8198" t="str">
        <f t="shared" si="128"/>
        <v>Post-COVID</v>
      </c>
    </row>
    <row r="8199" spans="1:10" x14ac:dyDescent="0.35">
      <c r="A8199" t="s">
        <v>30</v>
      </c>
      <c r="B8199">
        <v>2021</v>
      </c>
      <c r="C8199" t="s">
        <v>45</v>
      </c>
      <c r="D8199">
        <v>167.6</v>
      </c>
      <c r="E8199">
        <v>11</v>
      </c>
      <c r="F8199" s="1">
        <v>44501</v>
      </c>
      <c r="G8199" t="s">
        <v>10</v>
      </c>
      <c r="H8199">
        <v>165.4</v>
      </c>
      <c r="I8199" t="str" cm="1">
        <f t="array" ref="I8199">IFERROR(
INDEX(Category_Map!$B$3:$B$28,
MATCH(TRIM(SUBSTITUTE(SUBSTITUTE(CLEAN(G8199),CHAR(160),""),CHAR(10),"")),
TRIM(SUBSTITUTE(SUBSTITUTE(Category_Map!$A$3:$A$28,CHAR(160),""),CHAR(10),"")),0)),
"Not Found")</f>
        <v>Food</v>
      </c>
      <c r="J8199" t="str">
        <f t="shared" si="128"/>
        <v>Post-COVID</v>
      </c>
    </row>
    <row r="8200" spans="1:10" x14ac:dyDescent="0.35">
      <c r="A8200" t="s">
        <v>30</v>
      </c>
      <c r="B8200">
        <v>2021</v>
      </c>
      <c r="C8200" t="s">
        <v>45</v>
      </c>
      <c r="D8200">
        <v>167.6</v>
      </c>
      <c r="E8200">
        <v>11</v>
      </c>
      <c r="F8200" s="1">
        <v>44501</v>
      </c>
      <c r="G8200" t="s">
        <v>11</v>
      </c>
      <c r="H8200">
        <v>122.1</v>
      </c>
      <c r="I8200" t="str" cm="1">
        <f t="array" ref="I8200">IFERROR(
INDEX(Category_Map!$B$3:$B$28,
MATCH(TRIM(SUBSTITUTE(SUBSTITUTE(CLEAN(G8200),CHAR(160),""),CHAR(10),"")),
TRIM(SUBSTITUTE(SUBSTITUTE(Category_Map!$A$3:$A$28,CHAR(160),""),CHAR(10),"")),0)),
"Not Found")</f>
        <v>Food</v>
      </c>
      <c r="J8200" t="str">
        <f t="shared" si="128"/>
        <v>Post-COVID</v>
      </c>
    </row>
    <row r="8201" spans="1:10" x14ac:dyDescent="0.35">
      <c r="A8201" t="s">
        <v>30</v>
      </c>
      <c r="B8201">
        <v>2021</v>
      </c>
      <c r="C8201" t="s">
        <v>45</v>
      </c>
      <c r="D8201">
        <v>167.6</v>
      </c>
      <c r="E8201">
        <v>11</v>
      </c>
      <c r="F8201" s="1">
        <v>44501</v>
      </c>
      <c r="G8201" t="s">
        <v>12</v>
      </c>
      <c r="H8201">
        <v>170.8</v>
      </c>
      <c r="I8201" t="str" cm="1">
        <f t="array" ref="I8201">IFERROR(
INDEX(Category_Map!$B$3:$B$28,
MATCH(TRIM(SUBSTITUTE(SUBSTITUTE(CLEAN(G8201),CHAR(160),""),CHAR(10),"")),
TRIM(SUBSTITUTE(SUBSTITUTE(Category_Map!$A$3:$A$28,CHAR(160),""),CHAR(10),"")),0)),
"Not Found")</f>
        <v>Food</v>
      </c>
      <c r="J8201" t="str">
        <f t="shared" si="128"/>
        <v>Post-COVID</v>
      </c>
    </row>
    <row r="8202" spans="1:10" x14ac:dyDescent="0.35">
      <c r="A8202" t="s">
        <v>30</v>
      </c>
      <c r="B8202">
        <v>2021</v>
      </c>
      <c r="C8202" t="s">
        <v>45</v>
      </c>
      <c r="D8202">
        <v>167.6</v>
      </c>
      <c r="E8202">
        <v>11</v>
      </c>
      <c r="F8202" s="1">
        <v>44501</v>
      </c>
      <c r="G8202" t="s">
        <v>13</v>
      </c>
      <c r="H8202">
        <v>169.1</v>
      </c>
      <c r="I8202" t="str" cm="1">
        <f t="array" ref="I8202">IFERROR(
INDEX(Category_Map!$B$3:$B$28,
MATCH(TRIM(SUBSTITUTE(SUBSTITUTE(CLEAN(G8202),CHAR(160),""),CHAR(10),"")),
TRIM(SUBSTITUTE(SUBSTITUTE(Category_Map!$A$3:$A$28,CHAR(160),""),CHAR(10),"")),0)),
"Not Found")</f>
        <v>Food and beverages</v>
      </c>
      <c r="J8202" t="str">
        <f t="shared" si="128"/>
        <v>Post-COVID</v>
      </c>
    </row>
    <row r="8203" spans="1:10" x14ac:dyDescent="0.35">
      <c r="A8203" t="s">
        <v>30</v>
      </c>
      <c r="B8203">
        <v>2021</v>
      </c>
      <c r="C8203" t="s">
        <v>45</v>
      </c>
      <c r="D8203">
        <v>167.6</v>
      </c>
      <c r="E8203">
        <v>11</v>
      </c>
      <c r="F8203" s="1">
        <v>44501</v>
      </c>
      <c r="G8203" t="s">
        <v>14</v>
      </c>
      <c r="H8203">
        <v>174.3</v>
      </c>
      <c r="I8203" t="str" cm="1">
        <f t="array" ref="I8203">IFERROR(
INDEX(Category_Map!$B$3:$B$28,
MATCH(TRIM(SUBSTITUTE(SUBSTITUTE(CLEAN(G8203),CHAR(160),""),CHAR(10),"")),
TRIM(SUBSTITUTE(SUBSTITUTE(Category_Map!$A$3:$A$28,CHAR(160),""),CHAR(10),"")),0)),
"Not Found")</f>
        <v>Food and beverages</v>
      </c>
      <c r="J8203" t="str">
        <f t="shared" si="128"/>
        <v>Post-COVID</v>
      </c>
    </row>
    <row r="8204" spans="1:10" x14ac:dyDescent="0.35">
      <c r="A8204" t="s">
        <v>30</v>
      </c>
      <c r="B8204">
        <v>2021</v>
      </c>
      <c r="C8204" t="s">
        <v>45</v>
      </c>
      <c r="D8204">
        <v>167.6</v>
      </c>
      <c r="E8204">
        <v>11</v>
      </c>
      <c r="F8204" s="1">
        <v>44501</v>
      </c>
      <c r="G8204" t="s">
        <v>15</v>
      </c>
      <c r="H8204">
        <v>167.5</v>
      </c>
      <c r="I8204" t="str" cm="1">
        <f t="array" ref="I8204">IFERROR(
INDEX(Category_Map!$B$3:$B$28,
MATCH(TRIM(SUBSTITUTE(SUBSTITUTE(CLEAN(G8204),CHAR(160),""),CHAR(10),"")),
TRIM(SUBSTITUTE(SUBSTITUTE(Category_Map!$A$3:$A$28,CHAR(160),""),CHAR(10),"")),0)),
"Not Found")</f>
        <v>Food and beverages</v>
      </c>
      <c r="J8204" t="str">
        <f t="shared" si="128"/>
        <v>Post-COVID</v>
      </c>
    </row>
    <row r="8205" spans="1:10" x14ac:dyDescent="0.35">
      <c r="A8205" t="s">
        <v>30</v>
      </c>
      <c r="B8205">
        <v>2021</v>
      </c>
      <c r="C8205" t="s">
        <v>45</v>
      </c>
      <c r="D8205">
        <v>167.6</v>
      </c>
      <c r="E8205">
        <v>11</v>
      </c>
      <c r="F8205" s="1">
        <v>44501</v>
      </c>
      <c r="G8205" t="s">
        <v>16</v>
      </c>
      <c r="H8205">
        <v>191.4</v>
      </c>
      <c r="I8205" t="str" cm="1">
        <f t="array" ref="I8205">IFERROR(
INDEX(Category_Map!$B$3:$B$28,
MATCH(TRIM(SUBSTITUTE(SUBSTITUTE(CLEAN(G8205),CHAR(160),""),CHAR(10),"")),
TRIM(SUBSTITUTE(SUBSTITUTE(Category_Map!$A$3:$A$28,CHAR(160),""),CHAR(10),"")),0)),
"Not Found")</f>
        <v>Miscellaneous</v>
      </c>
      <c r="J8205" t="str">
        <f t="shared" si="128"/>
        <v>Post-COVID</v>
      </c>
    </row>
    <row r="8206" spans="1:10" x14ac:dyDescent="0.35">
      <c r="A8206" t="s">
        <v>30</v>
      </c>
      <c r="B8206">
        <v>2021</v>
      </c>
      <c r="C8206" t="s">
        <v>45</v>
      </c>
      <c r="D8206">
        <v>167.6</v>
      </c>
      <c r="E8206">
        <v>11</v>
      </c>
      <c r="F8206" s="1">
        <v>44501</v>
      </c>
      <c r="G8206" t="s">
        <v>17</v>
      </c>
      <c r="H8206">
        <v>170.4</v>
      </c>
      <c r="I8206" t="str" cm="1">
        <f t="array" ref="I8206">IFERROR(
INDEX(Category_Map!$B$3:$B$28,
MATCH(TRIM(SUBSTITUTE(SUBSTITUTE(CLEAN(G8206),CHAR(160),""),CHAR(10),"")),
TRIM(SUBSTITUTE(SUBSTITUTE(Category_Map!$A$3:$A$28,CHAR(160),""),CHAR(10),"")),0)),
"Not Found")</f>
        <v>Clothing and Footwear</v>
      </c>
      <c r="J8206" t="str">
        <f t="shared" si="128"/>
        <v>Post-COVID</v>
      </c>
    </row>
    <row r="8207" spans="1:10" x14ac:dyDescent="0.35">
      <c r="A8207" t="s">
        <v>30</v>
      </c>
      <c r="B8207">
        <v>2021</v>
      </c>
      <c r="C8207" t="s">
        <v>45</v>
      </c>
      <c r="D8207">
        <v>167.6</v>
      </c>
      <c r="E8207">
        <v>11</v>
      </c>
      <c r="F8207" s="1">
        <v>44501</v>
      </c>
      <c r="G8207" t="s">
        <v>18</v>
      </c>
      <c r="H8207">
        <v>166</v>
      </c>
      <c r="I8207" t="str" cm="1">
        <f t="array" ref="I8207">IFERROR(
INDEX(Category_Map!$B$3:$B$28,
MATCH(TRIM(SUBSTITUTE(SUBSTITUTE(CLEAN(G8207),CHAR(160),""),CHAR(10),"")),
TRIM(SUBSTITUTE(SUBSTITUTE(Category_Map!$A$3:$A$28,CHAR(160),""),CHAR(10),"")),0)),
"Not Found")</f>
        <v>Clothing and Footwear</v>
      </c>
      <c r="J8207" t="str">
        <f t="shared" si="128"/>
        <v>Post-COVID</v>
      </c>
    </row>
    <row r="8208" spans="1:10" x14ac:dyDescent="0.35">
      <c r="A8208" t="s">
        <v>30</v>
      </c>
      <c r="B8208">
        <v>2021</v>
      </c>
      <c r="C8208" t="s">
        <v>45</v>
      </c>
      <c r="D8208">
        <v>167.6</v>
      </c>
      <c r="E8208">
        <v>11</v>
      </c>
      <c r="F8208" s="1">
        <v>44501</v>
      </c>
      <c r="G8208" t="s">
        <v>19</v>
      </c>
      <c r="H8208">
        <v>169.8</v>
      </c>
      <c r="I8208" t="str" cm="1">
        <f t="array" ref="I8208">IFERROR(
INDEX(Category_Map!$B$3:$B$28,
MATCH(TRIM(SUBSTITUTE(SUBSTITUTE(CLEAN(G8208),CHAR(160),""),CHAR(10),"")),
TRIM(SUBSTITUTE(SUBSTITUTE(Category_Map!$A$3:$A$28,CHAR(160),""),CHAR(10),"")),0)),
"Not Found")</f>
        <v>Clothing and Footwear</v>
      </c>
      <c r="J8208" t="str">
        <f t="shared" si="128"/>
        <v>Post-COVID</v>
      </c>
    </row>
    <row r="8209" spans="1:10" x14ac:dyDescent="0.35">
      <c r="A8209" t="s">
        <v>30</v>
      </c>
      <c r="B8209">
        <v>2021</v>
      </c>
      <c r="C8209" t="s">
        <v>45</v>
      </c>
      <c r="D8209">
        <v>167.6</v>
      </c>
      <c r="E8209">
        <v>11</v>
      </c>
      <c r="F8209" s="1">
        <v>44501</v>
      </c>
      <c r="G8209" t="s">
        <v>20</v>
      </c>
      <c r="H8209">
        <v>0</v>
      </c>
      <c r="I8209" t="str" cm="1">
        <f t="array" ref="I8209">IFERROR(
INDEX(Category_Map!$B$3:$B$28,
MATCH(TRIM(SUBSTITUTE(SUBSTITUTE(CLEAN(G8209),CHAR(160),""),CHAR(10),"")),
TRIM(SUBSTITUTE(SUBSTITUTE(Category_Map!$A$3:$A$28,CHAR(160),""),CHAR(10),"")),0)),
"Not Found")</f>
        <v>Housing and Utilities</v>
      </c>
      <c r="J8209" t="str">
        <f t="shared" si="128"/>
        <v>Post-COVID</v>
      </c>
    </row>
    <row r="8210" spans="1:10" x14ac:dyDescent="0.35">
      <c r="A8210" t="s">
        <v>30</v>
      </c>
      <c r="B8210">
        <v>2021</v>
      </c>
      <c r="C8210" t="s">
        <v>45</v>
      </c>
      <c r="D8210">
        <v>167.6</v>
      </c>
      <c r="E8210">
        <v>11</v>
      </c>
      <c r="F8210" s="1">
        <v>44501</v>
      </c>
      <c r="G8210" t="s">
        <v>21</v>
      </c>
      <c r="H8210">
        <v>165.3</v>
      </c>
      <c r="I8210" t="str" cm="1">
        <f t="array" ref="I8210">IFERROR(
INDEX(Category_Map!$B$3:$B$28,
MATCH(TRIM(SUBSTITUTE(SUBSTITUTE(CLEAN(G8210),CHAR(160),""),CHAR(10),"")),
TRIM(SUBSTITUTE(SUBSTITUTE(Category_Map!$A$3:$A$28,CHAR(160),""),CHAR(10),"")),0)),
"Not Found")</f>
        <v>Fuel and Energy</v>
      </c>
      <c r="J8210" t="str">
        <f t="shared" si="128"/>
        <v>Post-COVID</v>
      </c>
    </row>
    <row r="8211" spans="1:10" x14ac:dyDescent="0.35">
      <c r="A8211" t="s">
        <v>30</v>
      </c>
      <c r="B8211">
        <v>2021</v>
      </c>
      <c r="C8211" t="s">
        <v>45</v>
      </c>
      <c r="D8211">
        <v>167.6</v>
      </c>
      <c r="E8211">
        <v>11</v>
      </c>
      <c r="F8211" s="1">
        <v>44501</v>
      </c>
      <c r="G8211" t="s">
        <v>22</v>
      </c>
      <c r="H8211">
        <v>162.9</v>
      </c>
      <c r="I8211" t="str" cm="1">
        <f t="array" ref="I8211">IFERROR(
INDEX(Category_Map!$B$3:$B$28,
MATCH(TRIM(SUBSTITUTE(SUBSTITUTE(CLEAN(G8211),CHAR(160),""),CHAR(10),"")),
TRIM(SUBSTITUTE(SUBSTITUTE(Category_Map!$A$3:$A$28,CHAR(160),""),CHAR(10),"")),0)),
"Not Found")</f>
        <v>Household goods and services</v>
      </c>
      <c r="J8211" t="str">
        <f t="shared" si="128"/>
        <v>Post-COVID</v>
      </c>
    </row>
    <row r="8212" spans="1:10" x14ac:dyDescent="0.35">
      <c r="A8212" t="s">
        <v>30</v>
      </c>
      <c r="B8212">
        <v>2021</v>
      </c>
      <c r="C8212" t="s">
        <v>45</v>
      </c>
      <c r="D8212">
        <v>167.6</v>
      </c>
      <c r="E8212">
        <v>11</v>
      </c>
      <c r="F8212" s="1">
        <v>44501</v>
      </c>
      <c r="G8212" t="s">
        <v>23</v>
      </c>
      <c r="H8212">
        <v>173.4</v>
      </c>
      <c r="I8212" t="str" cm="1">
        <f t="array" ref="I8212">IFERROR(
INDEX(Category_Map!$B$3:$B$28,
MATCH(TRIM(SUBSTITUTE(SUBSTITUTE(CLEAN(G8212),CHAR(160),""),CHAR(10),"")),
TRIM(SUBSTITUTE(SUBSTITUTE(Category_Map!$A$3:$A$28,CHAR(160),""),CHAR(10),"")),0)),
"Not Found")</f>
        <v>Health</v>
      </c>
      <c r="J8212" t="str">
        <f t="shared" si="128"/>
        <v>Post-COVID</v>
      </c>
    </row>
    <row r="8213" spans="1:10" x14ac:dyDescent="0.35">
      <c r="A8213" t="s">
        <v>30</v>
      </c>
      <c r="B8213">
        <v>2021</v>
      </c>
      <c r="C8213" t="s">
        <v>45</v>
      </c>
      <c r="D8213">
        <v>167.6</v>
      </c>
      <c r="E8213">
        <v>11</v>
      </c>
      <c r="F8213" s="1">
        <v>44501</v>
      </c>
      <c r="G8213" t="s">
        <v>24</v>
      </c>
      <c r="H8213">
        <v>158.9</v>
      </c>
      <c r="I8213" t="str" cm="1">
        <f t="array" ref="I8213">IFERROR(
INDEX(Category_Map!$B$3:$B$28,
MATCH(TRIM(SUBSTITUTE(SUBSTITUTE(CLEAN(G8213),CHAR(160),""),CHAR(10),"")),
TRIM(SUBSTITUTE(SUBSTITUTE(Category_Map!$A$3:$A$28,CHAR(160),""),CHAR(10),"")),0)),
"Not Found")</f>
        <v>Transport &amp; Communication</v>
      </c>
      <c r="J8213" t="str">
        <f t="shared" si="128"/>
        <v>Post-COVID</v>
      </c>
    </row>
    <row r="8214" spans="1:10" x14ac:dyDescent="0.35">
      <c r="A8214" t="s">
        <v>30</v>
      </c>
      <c r="B8214">
        <v>2021</v>
      </c>
      <c r="C8214" t="s">
        <v>45</v>
      </c>
      <c r="D8214">
        <v>167.6</v>
      </c>
      <c r="E8214">
        <v>11</v>
      </c>
      <c r="F8214" s="1">
        <v>44501</v>
      </c>
      <c r="G8214" t="s">
        <v>25</v>
      </c>
      <c r="H8214">
        <v>163.80000000000001</v>
      </c>
      <c r="I8214" t="str" cm="1">
        <f t="array" ref="I8214">IFERROR(
INDEX(Category_Map!$B$3:$B$28,
MATCH(TRIM(SUBSTITUTE(SUBSTITUTE(CLEAN(G8214),CHAR(160),""),CHAR(10),"")),
TRIM(SUBSTITUTE(SUBSTITUTE(Category_Map!$A$3:$A$28,CHAR(160),""),CHAR(10),"")),0)),
"Not Found")</f>
        <v>Recreation and Personal Care</v>
      </c>
      <c r="J8214" t="str">
        <f t="shared" si="128"/>
        <v>Post-COVID</v>
      </c>
    </row>
    <row r="8215" spans="1:10" x14ac:dyDescent="0.35">
      <c r="A8215" t="s">
        <v>30</v>
      </c>
      <c r="B8215">
        <v>2021</v>
      </c>
      <c r="C8215" t="s">
        <v>45</v>
      </c>
      <c r="D8215">
        <v>167.6</v>
      </c>
      <c r="E8215">
        <v>11</v>
      </c>
      <c r="F8215" s="1">
        <v>44501</v>
      </c>
      <c r="G8215" t="s">
        <v>26</v>
      </c>
      <c r="H8215">
        <v>169.3</v>
      </c>
      <c r="I8215" t="str" cm="1">
        <f t="array" ref="I8215">IFERROR(
INDEX(Category_Map!$B$3:$B$28,
MATCH(TRIM(SUBSTITUTE(SUBSTITUTE(CLEAN(G8215),CHAR(160),""),CHAR(10),"")),
TRIM(SUBSTITUTE(SUBSTITUTE(Category_Map!$A$3:$A$28,CHAR(160),""),CHAR(10),"")),0)),
"Not Found")</f>
        <v>Education</v>
      </c>
      <c r="J8215" t="str">
        <f t="shared" si="128"/>
        <v>Post-COVID</v>
      </c>
    </row>
    <row r="8216" spans="1:10" x14ac:dyDescent="0.35">
      <c r="A8216" t="s">
        <v>30</v>
      </c>
      <c r="B8216">
        <v>2021</v>
      </c>
      <c r="C8216" t="s">
        <v>45</v>
      </c>
      <c r="D8216">
        <v>167.6</v>
      </c>
      <c r="E8216">
        <v>11</v>
      </c>
      <c r="F8216" s="1">
        <v>44501</v>
      </c>
      <c r="G8216" t="s">
        <v>27</v>
      </c>
      <c r="H8216">
        <v>162.4</v>
      </c>
      <c r="I8216" t="str" cm="1">
        <f t="array" ref="I8216">IFERROR(
INDEX(Category_Map!$B$3:$B$28,
MATCH(TRIM(SUBSTITUTE(SUBSTITUTE(CLEAN(G8216),CHAR(160),""),CHAR(10),"")),
TRIM(SUBSTITUTE(SUBSTITUTE(Category_Map!$A$3:$A$28,CHAR(160),""),CHAR(10),"")),0)),
"Not Found")</f>
        <v>Personal care and effects</v>
      </c>
      <c r="J8216" t="str">
        <f t="shared" si="128"/>
        <v>Post-COVID</v>
      </c>
    </row>
    <row r="8217" spans="1:10" x14ac:dyDescent="0.35">
      <c r="A8217" t="s">
        <v>30</v>
      </c>
      <c r="B8217">
        <v>2021</v>
      </c>
      <c r="C8217" t="s">
        <v>45</v>
      </c>
      <c r="D8217">
        <v>167.6</v>
      </c>
      <c r="E8217">
        <v>11</v>
      </c>
      <c r="F8217" s="1">
        <v>44501</v>
      </c>
      <c r="G8217" t="s">
        <v>28</v>
      </c>
      <c r="H8217">
        <v>165.2</v>
      </c>
      <c r="I8217" t="str" cm="1">
        <f t="array" ref="I8217">IFERROR(
INDEX(Category_Map!$B$3:$B$28,
MATCH(TRIM(SUBSTITUTE(SUBSTITUTE(CLEAN(G8217),CHAR(160),""),CHAR(10),"")),
TRIM(SUBSTITUTE(SUBSTITUTE(Category_Map!$A$3:$A$28,CHAR(160),""),CHAR(10),"")),0)),
"Not Found")</f>
        <v>Miscellaneous</v>
      </c>
      <c r="J8217" t="str">
        <f t="shared" si="128"/>
        <v>Post-COVID</v>
      </c>
    </row>
    <row r="8218" spans="1:10" x14ac:dyDescent="0.35">
      <c r="A8218" t="s">
        <v>33</v>
      </c>
      <c r="B8218">
        <v>2021</v>
      </c>
      <c r="C8218" t="s">
        <v>45</v>
      </c>
      <c r="D8218">
        <v>165.6</v>
      </c>
      <c r="E8218">
        <v>11</v>
      </c>
      <c r="F8218" s="1">
        <v>44501</v>
      </c>
      <c r="G8218" t="s">
        <v>3</v>
      </c>
      <c r="H8218">
        <v>151</v>
      </c>
      <c r="I8218" t="str" cm="1">
        <f t="array" ref="I8218">IFERROR(
INDEX(Category_Map!$B$3:$B$28,
MATCH(TRIM(SUBSTITUTE(SUBSTITUTE(CLEAN(G8218),CHAR(160),""),CHAR(10),"")),
TRIM(SUBSTITUTE(SUBSTITUTE(Category_Map!$A$3:$A$28,CHAR(160),""),CHAR(10),"")),0)),
"Not Found")</f>
        <v>Food</v>
      </c>
      <c r="J8218" t="str">
        <f t="shared" si="128"/>
        <v>Post-COVID</v>
      </c>
    </row>
    <row r="8219" spans="1:10" x14ac:dyDescent="0.35">
      <c r="A8219" t="s">
        <v>33</v>
      </c>
      <c r="B8219">
        <v>2021</v>
      </c>
      <c r="C8219" t="s">
        <v>45</v>
      </c>
      <c r="D8219">
        <v>165.6</v>
      </c>
      <c r="E8219">
        <v>11</v>
      </c>
      <c r="F8219" s="1">
        <v>44501</v>
      </c>
      <c r="G8219" t="s">
        <v>4</v>
      </c>
      <c r="H8219">
        <v>204.9</v>
      </c>
      <c r="I8219" t="str" cm="1">
        <f t="array" ref="I8219">IFERROR(
INDEX(Category_Map!$B$3:$B$28,
MATCH(TRIM(SUBSTITUTE(SUBSTITUTE(CLEAN(G8219),CHAR(160),""),CHAR(10),"")),
TRIM(SUBSTITUTE(SUBSTITUTE(Category_Map!$A$3:$A$28,CHAR(160),""),CHAR(10),"")),0)),
"Not Found")</f>
        <v>Food</v>
      </c>
      <c r="J8219" t="str">
        <f t="shared" si="128"/>
        <v>Post-COVID</v>
      </c>
    </row>
    <row r="8220" spans="1:10" x14ac:dyDescent="0.35">
      <c r="A8220" t="s">
        <v>33</v>
      </c>
      <c r="B8220">
        <v>2021</v>
      </c>
      <c r="C8220" t="s">
        <v>45</v>
      </c>
      <c r="D8220">
        <v>165.6</v>
      </c>
      <c r="E8220">
        <v>11</v>
      </c>
      <c r="F8220" s="1">
        <v>44501</v>
      </c>
      <c r="G8220" t="s">
        <v>5</v>
      </c>
      <c r="H8220">
        <v>175.4</v>
      </c>
      <c r="I8220" t="str" cm="1">
        <f t="array" ref="I8220">IFERROR(
INDEX(Category_Map!$B$3:$B$28,
MATCH(TRIM(SUBSTITUTE(SUBSTITUTE(CLEAN(G8220),CHAR(160),""),CHAR(10),"")),
TRIM(SUBSTITUTE(SUBSTITUTE(Category_Map!$A$3:$A$28,CHAR(160),""),CHAR(10),"")),0)),
"Not Found")</f>
        <v>Food</v>
      </c>
      <c r="J8220" t="str">
        <f t="shared" si="128"/>
        <v>Post-COVID</v>
      </c>
    </row>
    <row r="8221" spans="1:10" x14ac:dyDescent="0.35">
      <c r="A8221" t="s">
        <v>33</v>
      </c>
      <c r="B8221">
        <v>2021</v>
      </c>
      <c r="C8221" t="s">
        <v>45</v>
      </c>
      <c r="D8221">
        <v>165.6</v>
      </c>
      <c r="E8221">
        <v>11</v>
      </c>
      <c r="F8221" s="1">
        <v>44501</v>
      </c>
      <c r="G8221" t="s">
        <v>6</v>
      </c>
      <c r="H8221">
        <v>159.6</v>
      </c>
      <c r="I8221" t="str" cm="1">
        <f t="array" ref="I8221">IFERROR(
INDEX(Category_Map!$B$3:$B$28,
MATCH(TRIM(SUBSTITUTE(SUBSTITUTE(CLEAN(G8221),CHAR(160),""),CHAR(10),"")),
TRIM(SUBSTITUTE(SUBSTITUTE(Category_Map!$A$3:$A$28,CHAR(160),""),CHAR(10),"")),0)),
"Not Found")</f>
        <v>Food</v>
      </c>
      <c r="J8221" t="str">
        <f t="shared" si="128"/>
        <v>Post-COVID</v>
      </c>
    </row>
    <row r="8222" spans="1:10" x14ac:dyDescent="0.35">
      <c r="A8222" t="s">
        <v>33</v>
      </c>
      <c r="B8222">
        <v>2021</v>
      </c>
      <c r="C8222" t="s">
        <v>45</v>
      </c>
      <c r="D8222">
        <v>165.6</v>
      </c>
      <c r="E8222">
        <v>11</v>
      </c>
      <c r="F8222" s="1">
        <v>44501</v>
      </c>
      <c r="G8222" t="s">
        <v>7</v>
      </c>
      <c r="H8222">
        <v>175.8</v>
      </c>
      <c r="I8222" t="str" cm="1">
        <f t="array" ref="I8222">IFERROR(
INDEX(Category_Map!$B$3:$B$28,
MATCH(TRIM(SUBSTITUTE(SUBSTITUTE(CLEAN(G8222),CHAR(160),""),CHAR(10),"")),
TRIM(SUBSTITUTE(SUBSTITUTE(Category_Map!$A$3:$A$28,CHAR(160),""),CHAR(10),"")),0)),
"Not Found")</f>
        <v>Food</v>
      </c>
      <c r="J8222" t="str">
        <f t="shared" si="128"/>
        <v>Post-COVID</v>
      </c>
    </row>
    <row r="8223" spans="1:10" x14ac:dyDescent="0.35">
      <c r="A8223" t="s">
        <v>33</v>
      </c>
      <c r="B8223">
        <v>2021</v>
      </c>
      <c r="C8223" t="s">
        <v>45</v>
      </c>
      <c r="D8223">
        <v>165.6</v>
      </c>
      <c r="E8223">
        <v>11</v>
      </c>
      <c r="F8223" s="1">
        <v>44501</v>
      </c>
      <c r="G8223" t="s">
        <v>8</v>
      </c>
      <c r="H8223">
        <v>160.30000000000001</v>
      </c>
      <c r="I8223" t="str" cm="1">
        <f t="array" ref="I8223">IFERROR(
INDEX(Category_Map!$B$3:$B$28,
MATCH(TRIM(SUBSTITUTE(SUBSTITUTE(CLEAN(G8223),CHAR(160),""),CHAR(10),"")),
TRIM(SUBSTITUTE(SUBSTITUTE(Category_Map!$A$3:$A$28,CHAR(160),""),CHAR(10),"")),0)),
"Not Found")</f>
        <v>Food</v>
      </c>
      <c r="J8223" t="str">
        <f t="shared" si="128"/>
        <v>Post-COVID</v>
      </c>
    </row>
    <row r="8224" spans="1:10" x14ac:dyDescent="0.35">
      <c r="A8224" t="s">
        <v>33</v>
      </c>
      <c r="B8224">
        <v>2021</v>
      </c>
      <c r="C8224" t="s">
        <v>45</v>
      </c>
      <c r="D8224">
        <v>165.6</v>
      </c>
      <c r="E8224">
        <v>11</v>
      </c>
      <c r="F8224" s="1">
        <v>44501</v>
      </c>
      <c r="G8224" t="s">
        <v>9</v>
      </c>
      <c r="H8224">
        <v>229.1</v>
      </c>
      <c r="I8224" t="str" cm="1">
        <f t="array" ref="I8224">IFERROR(
INDEX(Category_Map!$B$3:$B$28,
MATCH(TRIM(SUBSTITUTE(SUBSTITUTE(CLEAN(G8224),CHAR(160),""),CHAR(10),"")),
TRIM(SUBSTITUTE(SUBSTITUTE(Category_Map!$A$3:$A$28,CHAR(160),""),CHAR(10),"")),0)),
"Not Found")</f>
        <v>Food</v>
      </c>
      <c r="J8224" t="str">
        <f t="shared" si="128"/>
        <v>Post-COVID</v>
      </c>
    </row>
    <row r="8225" spans="1:10" x14ac:dyDescent="0.35">
      <c r="A8225" t="s">
        <v>33</v>
      </c>
      <c r="B8225">
        <v>2021</v>
      </c>
      <c r="C8225" t="s">
        <v>45</v>
      </c>
      <c r="D8225">
        <v>165.6</v>
      </c>
      <c r="E8225">
        <v>11</v>
      </c>
      <c r="F8225" s="1">
        <v>44501</v>
      </c>
      <c r="G8225" t="s">
        <v>10</v>
      </c>
      <c r="H8225">
        <v>165.1</v>
      </c>
      <c r="I8225" t="str" cm="1">
        <f t="array" ref="I8225">IFERROR(
INDEX(Category_Map!$B$3:$B$28,
MATCH(TRIM(SUBSTITUTE(SUBSTITUTE(CLEAN(G8225),CHAR(160),""),CHAR(10),"")),
TRIM(SUBSTITUTE(SUBSTITUTE(Category_Map!$A$3:$A$28,CHAR(160),""),CHAR(10),"")),0)),
"Not Found")</f>
        <v>Food</v>
      </c>
      <c r="J8225" t="str">
        <f t="shared" si="128"/>
        <v>Post-COVID</v>
      </c>
    </row>
    <row r="8226" spans="1:10" x14ac:dyDescent="0.35">
      <c r="A8226" t="s">
        <v>33</v>
      </c>
      <c r="B8226">
        <v>2021</v>
      </c>
      <c r="C8226" t="s">
        <v>45</v>
      </c>
      <c r="D8226">
        <v>165.6</v>
      </c>
      <c r="E8226">
        <v>11</v>
      </c>
      <c r="F8226" s="1">
        <v>44501</v>
      </c>
      <c r="G8226" t="s">
        <v>11</v>
      </c>
      <c r="H8226">
        <v>123.1</v>
      </c>
      <c r="I8226" t="str" cm="1">
        <f t="array" ref="I8226">IFERROR(
INDEX(Category_Map!$B$3:$B$28,
MATCH(TRIM(SUBSTITUTE(SUBSTITUTE(CLEAN(G8226),CHAR(160),""),CHAR(10),"")),
TRIM(SUBSTITUTE(SUBSTITUTE(Category_Map!$A$3:$A$28,CHAR(160),""),CHAR(10),"")),0)),
"Not Found")</f>
        <v>Food</v>
      </c>
      <c r="J8226" t="str">
        <f t="shared" si="128"/>
        <v>Post-COVID</v>
      </c>
    </row>
    <row r="8227" spans="1:10" x14ac:dyDescent="0.35">
      <c r="A8227" t="s">
        <v>33</v>
      </c>
      <c r="B8227">
        <v>2021</v>
      </c>
      <c r="C8227" t="s">
        <v>45</v>
      </c>
      <c r="D8227">
        <v>165.6</v>
      </c>
      <c r="E8227">
        <v>11</v>
      </c>
      <c r="F8227" s="1">
        <v>44501</v>
      </c>
      <c r="G8227" t="s">
        <v>12</v>
      </c>
      <c r="H8227">
        <v>167.2</v>
      </c>
      <c r="I8227" t="str" cm="1">
        <f t="array" ref="I8227">IFERROR(
INDEX(Category_Map!$B$3:$B$28,
MATCH(TRIM(SUBSTITUTE(SUBSTITUTE(CLEAN(G8227),CHAR(160),""),CHAR(10),"")),
TRIM(SUBSTITUTE(SUBSTITUTE(Category_Map!$A$3:$A$28,CHAR(160),""),CHAR(10),"")),0)),
"Not Found")</f>
        <v>Food</v>
      </c>
      <c r="J8227" t="str">
        <f t="shared" si="128"/>
        <v>Post-COVID</v>
      </c>
    </row>
    <row r="8228" spans="1:10" x14ac:dyDescent="0.35">
      <c r="A8228" t="s">
        <v>33</v>
      </c>
      <c r="B8228">
        <v>2021</v>
      </c>
      <c r="C8228" t="s">
        <v>45</v>
      </c>
      <c r="D8228">
        <v>165.6</v>
      </c>
      <c r="E8228">
        <v>11</v>
      </c>
      <c r="F8228" s="1">
        <v>44501</v>
      </c>
      <c r="G8228" t="s">
        <v>13</v>
      </c>
      <c r="H8228">
        <v>156.1</v>
      </c>
      <c r="I8228" t="str" cm="1">
        <f t="array" ref="I8228">IFERROR(
INDEX(Category_Map!$B$3:$B$28,
MATCH(TRIM(SUBSTITUTE(SUBSTITUTE(CLEAN(G8228),CHAR(160),""),CHAR(10),"")),
TRIM(SUBSTITUTE(SUBSTITUTE(Category_Map!$A$3:$A$28,CHAR(160),""),CHAR(10),"")),0)),
"Not Found")</f>
        <v>Food and beverages</v>
      </c>
      <c r="J8228" t="str">
        <f t="shared" si="128"/>
        <v>Post-COVID</v>
      </c>
    </row>
    <row r="8229" spans="1:10" x14ac:dyDescent="0.35">
      <c r="A8229" t="s">
        <v>33</v>
      </c>
      <c r="B8229">
        <v>2021</v>
      </c>
      <c r="C8229" t="s">
        <v>45</v>
      </c>
      <c r="D8229">
        <v>165.6</v>
      </c>
      <c r="E8229">
        <v>11</v>
      </c>
      <c r="F8229" s="1">
        <v>44501</v>
      </c>
      <c r="G8229" t="s">
        <v>14</v>
      </c>
      <c r="H8229">
        <v>176.8</v>
      </c>
      <c r="I8229" t="str" cm="1">
        <f t="array" ref="I8229">IFERROR(
INDEX(Category_Map!$B$3:$B$28,
MATCH(TRIM(SUBSTITUTE(SUBSTITUTE(CLEAN(G8229),CHAR(160),""),CHAR(10),"")),
TRIM(SUBSTITUTE(SUBSTITUTE(Category_Map!$A$3:$A$28,CHAR(160),""),CHAR(10),"")),0)),
"Not Found")</f>
        <v>Food and beverages</v>
      </c>
      <c r="J8229" t="str">
        <f t="shared" si="128"/>
        <v>Post-COVID</v>
      </c>
    </row>
    <row r="8230" spans="1:10" x14ac:dyDescent="0.35">
      <c r="A8230" t="s">
        <v>33</v>
      </c>
      <c r="B8230">
        <v>2021</v>
      </c>
      <c r="C8230" t="s">
        <v>45</v>
      </c>
      <c r="D8230">
        <v>165.6</v>
      </c>
      <c r="E8230">
        <v>11</v>
      </c>
      <c r="F8230" s="1">
        <v>44501</v>
      </c>
      <c r="G8230" t="s">
        <v>15</v>
      </c>
      <c r="H8230">
        <v>173.5</v>
      </c>
      <c r="I8230" t="str" cm="1">
        <f t="array" ref="I8230">IFERROR(
INDEX(Category_Map!$B$3:$B$28,
MATCH(TRIM(SUBSTITUTE(SUBSTITUTE(CLEAN(G8230),CHAR(160),""),CHAR(10),"")),
TRIM(SUBSTITUTE(SUBSTITUTE(Category_Map!$A$3:$A$28,CHAR(160),""),CHAR(10),"")),0)),
"Not Found")</f>
        <v>Food and beverages</v>
      </c>
      <c r="J8230" t="str">
        <f t="shared" si="128"/>
        <v>Post-COVID</v>
      </c>
    </row>
    <row r="8231" spans="1:10" x14ac:dyDescent="0.35">
      <c r="A8231" t="s">
        <v>33</v>
      </c>
      <c r="B8231">
        <v>2021</v>
      </c>
      <c r="C8231" t="s">
        <v>45</v>
      </c>
      <c r="D8231">
        <v>165.6</v>
      </c>
      <c r="E8231">
        <v>11</v>
      </c>
      <c r="F8231" s="1">
        <v>44501</v>
      </c>
      <c r="G8231" t="s">
        <v>16</v>
      </c>
      <c r="H8231">
        <v>197</v>
      </c>
      <c r="I8231" t="str" cm="1">
        <f t="array" ref="I8231">IFERROR(
INDEX(Category_Map!$B$3:$B$28,
MATCH(TRIM(SUBSTITUTE(SUBSTITUTE(CLEAN(G8231),CHAR(160),""),CHAR(10),"")),
TRIM(SUBSTITUTE(SUBSTITUTE(Category_Map!$A$3:$A$28,CHAR(160),""),CHAR(10),"")),0)),
"Not Found")</f>
        <v>Miscellaneous</v>
      </c>
      <c r="J8231" t="str">
        <f t="shared" si="128"/>
        <v>Post-COVID</v>
      </c>
    </row>
    <row r="8232" spans="1:10" x14ac:dyDescent="0.35">
      <c r="A8232" t="s">
        <v>33</v>
      </c>
      <c r="B8232">
        <v>2021</v>
      </c>
      <c r="C8232" t="s">
        <v>45</v>
      </c>
      <c r="D8232">
        <v>165.6</v>
      </c>
      <c r="E8232">
        <v>11</v>
      </c>
      <c r="F8232" s="1">
        <v>44501</v>
      </c>
      <c r="G8232" t="s">
        <v>17</v>
      </c>
      <c r="H8232">
        <v>162.30000000000001</v>
      </c>
      <c r="I8232" t="str" cm="1">
        <f t="array" ref="I8232">IFERROR(
INDEX(Category_Map!$B$3:$B$28,
MATCH(TRIM(SUBSTITUTE(SUBSTITUTE(CLEAN(G8232),CHAR(160),""),CHAR(10),"")),
TRIM(SUBSTITUTE(SUBSTITUTE(Category_Map!$A$3:$A$28,CHAR(160),""),CHAR(10),"")),0)),
"Not Found")</f>
        <v>Clothing and Footwear</v>
      </c>
      <c r="J8232" t="str">
        <f t="shared" si="128"/>
        <v>Post-COVID</v>
      </c>
    </row>
    <row r="8233" spans="1:10" x14ac:dyDescent="0.35">
      <c r="A8233" t="s">
        <v>33</v>
      </c>
      <c r="B8233">
        <v>2021</v>
      </c>
      <c r="C8233" t="s">
        <v>45</v>
      </c>
      <c r="D8233">
        <v>165.6</v>
      </c>
      <c r="E8233">
        <v>11</v>
      </c>
      <c r="F8233" s="1">
        <v>44501</v>
      </c>
      <c r="G8233" t="s">
        <v>18</v>
      </c>
      <c r="H8233">
        <v>145.30000000000001</v>
      </c>
      <c r="I8233" t="str" cm="1">
        <f t="array" ref="I8233">IFERROR(
INDEX(Category_Map!$B$3:$B$28,
MATCH(TRIM(SUBSTITUTE(SUBSTITUTE(CLEAN(G8233),CHAR(160),""),CHAR(10),"")),
TRIM(SUBSTITUTE(SUBSTITUTE(Category_Map!$A$3:$A$28,CHAR(160),""),CHAR(10),"")),0)),
"Not Found")</f>
        <v>Clothing and Footwear</v>
      </c>
      <c r="J8233" t="str">
        <f t="shared" si="128"/>
        <v>Post-COVID</v>
      </c>
    </row>
    <row r="8234" spans="1:10" x14ac:dyDescent="0.35">
      <c r="A8234" t="s">
        <v>33</v>
      </c>
      <c r="B8234">
        <v>2021</v>
      </c>
      <c r="C8234" t="s">
        <v>45</v>
      </c>
      <c r="D8234">
        <v>165.6</v>
      </c>
      <c r="E8234">
        <v>11</v>
      </c>
      <c r="F8234" s="1">
        <v>44501</v>
      </c>
      <c r="G8234" t="s">
        <v>19</v>
      </c>
      <c r="H8234">
        <v>159.69999999999999</v>
      </c>
      <c r="I8234" t="str" cm="1">
        <f t="array" ref="I8234">IFERROR(
INDEX(Category_Map!$B$3:$B$28,
MATCH(TRIM(SUBSTITUTE(SUBSTITUTE(CLEAN(G8234),CHAR(160),""),CHAR(10),"")),
TRIM(SUBSTITUTE(SUBSTITUTE(Category_Map!$A$3:$A$28,CHAR(160),""),CHAR(10),"")),0)),
"Not Found")</f>
        <v>Clothing and Footwear</v>
      </c>
      <c r="J8234" t="str">
        <f t="shared" si="128"/>
        <v>Post-COVID</v>
      </c>
    </row>
    <row r="8235" spans="1:10" x14ac:dyDescent="0.35">
      <c r="A8235" t="s">
        <v>33</v>
      </c>
      <c r="B8235">
        <v>2021</v>
      </c>
      <c r="C8235" t="s">
        <v>45</v>
      </c>
      <c r="D8235">
        <v>165.6</v>
      </c>
      <c r="E8235">
        <v>11</v>
      </c>
      <c r="F8235" s="1">
        <v>44501</v>
      </c>
      <c r="G8235" t="s">
        <v>20</v>
      </c>
      <c r="H8235">
        <v>164.2</v>
      </c>
      <c r="I8235" t="str" cm="1">
        <f t="array" ref="I8235">IFERROR(
INDEX(Category_Map!$B$3:$B$28,
MATCH(TRIM(SUBSTITUTE(SUBSTITUTE(CLEAN(G8235),CHAR(160),""),CHAR(10),"")),
TRIM(SUBSTITUTE(SUBSTITUTE(Category_Map!$A$3:$A$28,CHAR(160),""),CHAR(10),"")),0)),
"Not Found")</f>
        <v>Housing and Utilities</v>
      </c>
      <c r="J8235" t="str">
        <f t="shared" si="128"/>
        <v>Post-COVID</v>
      </c>
    </row>
    <row r="8236" spans="1:10" x14ac:dyDescent="0.35">
      <c r="A8236" t="s">
        <v>33</v>
      </c>
      <c r="B8236">
        <v>2021</v>
      </c>
      <c r="C8236" t="s">
        <v>45</v>
      </c>
      <c r="D8236">
        <v>165.6</v>
      </c>
      <c r="E8236">
        <v>11</v>
      </c>
      <c r="F8236" s="1">
        <v>44501</v>
      </c>
      <c r="G8236" t="s">
        <v>21</v>
      </c>
      <c r="H8236">
        <v>161.6</v>
      </c>
      <c r="I8236" t="str" cm="1">
        <f t="array" ref="I8236">IFERROR(
INDEX(Category_Map!$B$3:$B$28,
MATCH(TRIM(SUBSTITUTE(SUBSTITUTE(CLEAN(G8236),CHAR(160),""),CHAR(10),"")),
TRIM(SUBSTITUTE(SUBSTITUTE(Category_Map!$A$3:$A$28,CHAR(160),""),CHAR(10),"")),0)),
"Not Found")</f>
        <v>Fuel and Energy</v>
      </c>
      <c r="J8236" t="str">
        <f t="shared" si="128"/>
        <v>Post-COVID</v>
      </c>
    </row>
    <row r="8237" spans="1:10" x14ac:dyDescent="0.35">
      <c r="A8237" t="s">
        <v>33</v>
      </c>
      <c r="B8237">
        <v>2021</v>
      </c>
      <c r="C8237" t="s">
        <v>45</v>
      </c>
      <c r="D8237">
        <v>165.6</v>
      </c>
      <c r="E8237">
        <v>11</v>
      </c>
      <c r="F8237" s="1">
        <v>44501</v>
      </c>
      <c r="G8237" t="s">
        <v>22</v>
      </c>
      <c r="H8237">
        <v>155.19999999999999</v>
      </c>
      <c r="I8237" t="str" cm="1">
        <f t="array" ref="I8237">IFERROR(
INDEX(Category_Map!$B$3:$B$28,
MATCH(TRIM(SUBSTITUTE(SUBSTITUTE(CLEAN(G8237),CHAR(160),""),CHAR(10),"")),
TRIM(SUBSTITUTE(SUBSTITUTE(Category_Map!$A$3:$A$28,CHAR(160),""),CHAR(10),"")),0)),
"Not Found")</f>
        <v>Household goods and services</v>
      </c>
      <c r="J8237" t="str">
        <f t="shared" si="128"/>
        <v>Post-COVID</v>
      </c>
    </row>
    <row r="8238" spans="1:10" x14ac:dyDescent="0.35">
      <c r="A8238" t="s">
        <v>33</v>
      </c>
      <c r="B8238">
        <v>2021</v>
      </c>
      <c r="C8238" t="s">
        <v>45</v>
      </c>
      <c r="D8238">
        <v>165.6</v>
      </c>
      <c r="E8238">
        <v>11</v>
      </c>
      <c r="F8238" s="1">
        <v>44501</v>
      </c>
      <c r="G8238" t="s">
        <v>23</v>
      </c>
      <c r="H8238">
        <v>164.2</v>
      </c>
      <c r="I8238" t="str" cm="1">
        <f t="array" ref="I8238">IFERROR(
INDEX(Category_Map!$B$3:$B$28,
MATCH(TRIM(SUBSTITUTE(SUBSTITUTE(CLEAN(G8238),CHAR(160),""),CHAR(10),"")),
TRIM(SUBSTITUTE(SUBSTITUTE(Category_Map!$A$3:$A$28,CHAR(160),""),CHAR(10),"")),0)),
"Not Found")</f>
        <v>Health</v>
      </c>
      <c r="J8238" t="str">
        <f t="shared" si="128"/>
        <v>Post-COVID</v>
      </c>
    </row>
    <row r="8239" spans="1:10" x14ac:dyDescent="0.35">
      <c r="A8239" t="s">
        <v>33</v>
      </c>
      <c r="B8239">
        <v>2021</v>
      </c>
      <c r="C8239" t="s">
        <v>45</v>
      </c>
      <c r="D8239">
        <v>165.6</v>
      </c>
      <c r="E8239">
        <v>11</v>
      </c>
      <c r="F8239" s="1">
        <v>44501</v>
      </c>
      <c r="G8239" t="s">
        <v>24</v>
      </c>
      <c r="H8239">
        <v>151.19999999999999</v>
      </c>
      <c r="I8239" t="str" cm="1">
        <f t="array" ref="I8239">IFERROR(
INDEX(Category_Map!$B$3:$B$28,
MATCH(TRIM(SUBSTITUTE(SUBSTITUTE(CLEAN(G8239),CHAR(160),""),CHAR(10),"")),
TRIM(SUBSTITUTE(SUBSTITUTE(Category_Map!$A$3:$A$28,CHAR(160),""),CHAR(10),"")),0)),
"Not Found")</f>
        <v>Transport &amp; Communication</v>
      </c>
      <c r="J8239" t="str">
        <f t="shared" si="128"/>
        <v>Post-COVID</v>
      </c>
    </row>
    <row r="8240" spans="1:10" x14ac:dyDescent="0.35">
      <c r="A8240" t="s">
        <v>33</v>
      </c>
      <c r="B8240">
        <v>2021</v>
      </c>
      <c r="C8240" t="s">
        <v>45</v>
      </c>
      <c r="D8240">
        <v>165.6</v>
      </c>
      <c r="E8240">
        <v>11</v>
      </c>
      <c r="F8240" s="1">
        <v>44501</v>
      </c>
      <c r="G8240" t="s">
        <v>25</v>
      </c>
      <c r="H8240">
        <v>156.69999999999999</v>
      </c>
      <c r="I8240" t="str" cm="1">
        <f t="array" ref="I8240">IFERROR(
INDEX(Category_Map!$B$3:$B$28,
MATCH(TRIM(SUBSTITUTE(SUBSTITUTE(CLEAN(G8240),CHAR(160),""),CHAR(10),"")),
TRIM(SUBSTITUTE(SUBSTITUTE(Category_Map!$A$3:$A$28,CHAR(160),""),CHAR(10),"")),0)),
"Not Found")</f>
        <v>Recreation and Personal Care</v>
      </c>
      <c r="J8240" t="str">
        <f t="shared" si="128"/>
        <v>Post-COVID</v>
      </c>
    </row>
    <row r="8241" spans="1:10" x14ac:dyDescent="0.35">
      <c r="A8241" t="s">
        <v>33</v>
      </c>
      <c r="B8241">
        <v>2021</v>
      </c>
      <c r="C8241" t="s">
        <v>45</v>
      </c>
      <c r="D8241">
        <v>165.6</v>
      </c>
      <c r="E8241">
        <v>11</v>
      </c>
      <c r="F8241" s="1">
        <v>44501</v>
      </c>
      <c r="G8241" t="s">
        <v>26</v>
      </c>
      <c r="H8241">
        <v>160.80000000000001</v>
      </c>
      <c r="I8241" t="str" cm="1">
        <f t="array" ref="I8241">IFERROR(
INDEX(Category_Map!$B$3:$B$28,
MATCH(TRIM(SUBSTITUTE(SUBSTITUTE(CLEAN(G8241),CHAR(160),""),CHAR(10),"")),
TRIM(SUBSTITUTE(SUBSTITUTE(Category_Map!$A$3:$A$28,CHAR(160),""),CHAR(10),"")),0)),
"Not Found")</f>
        <v>Education</v>
      </c>
      <c r="J8241" t="str">
        <f t="shared" si="128"/>
        <v>Post-COVID</v>
      </c>
    </row>
    <row r="8242" spans="1:10" x14ac:dyDescent="0.35">
      <c r="A8242" t="s">
        <v>33</v>
      </c>
      <c r="B8242">
        <v>2021</v>
      </c>
      <c r="C8242" t="s">
        <v>45</v>
      </c>
      <c r="D8242">
        <v>165.6</v>
      </c>
      <c r="E8242">
        <v>11</v>
      </c>
      <c r="F8242" s="1">
        <v>44501</v>
      </c>
      <c r="G8242" t="s">
        <v>27</v>
      </c>
      <c r="H8242">
        <v>161.80000000000001</v>
      </c>
      <c r="I8242" t="str" cm="1">
        <f t="array" ref="I8242">IFERROR(
INDEX(Category_Map!$B$3:$B$28,
MATCH(TRIM(SUBSTITUTE(SUBSTITUTE(CLEAN(G8242),CHAR(160),""),CHAR(10),"")),
TRIM(SUBSTITUTE(SUBSTITUTE(Category_Map!$A$3:$A$28,CHAR(160),""),CHAR(10),"")),0)),
"Not Found")</f>
        <v>Personal care and effects</v>
      </c>
      <c r="J8242" t="str">
        <f t="shared" si="128"/>
        <v>Post-COVID</v>
      </c>
    </row>
    <row r="8243" spans="1:10" x14ac:dyDescent="0.35">
      <c r="A8243" t="s">
        <v>33</v>
      </c>
      <c r="B8243">
        <v>2021</v>
      </c>
      <c r="C8243" t="s">
        <v>45</v>
      </c>
      <c r="D8243">
        <v>165.6</v>
      </c>
      <c r="E8243">
        <v>11</v>
      </c>
      <c r="F8243" s="1">
        <v>44501</v>
      </c>
      <c r="G8243" t="s">
        <v>28</v>
      </c>
      <c r="H8243">
        <v>157.30000000000001</v>
      </c>
      <c r="I8243" t="str" cm="1">
        <f t="array" ref="I8243">IFERROR(
INDEX(Category_Map!$B$3:$B$28,
MATCH(TRIM(SUBSTITUTE(SUBSTITUTE(CLEAN(G8243),CHAR(160),""),CHAR(10),"")),
TRIM(SUBSTITUTE(SUBSTITUTE(Category_Map!$A$3:$A$28,CHAR(160),""),CHAR(10),"")),0)),
"Not Found")</f>
        <v>Miscellaneous</v>
      </c>
      <c r="J8243" t="str">
        <f t="shared" si="128"/>
        <v>Post-COVID</v>
      </c>
    </row>
    <row r="8244" spans="1:10" x14ac:dyDescent="0.35">
      <c r="A8244" t="s">
        <v>34</v>
      </c>
      <c r="B8244">
        <v>2021</v>
      </c>
      <c r="C8244" t="s">
        <v>45</v>
      </c>
      <c r="D8244">
        <v>166.7</v>
      </c>
      <c r="E8244">
        <v>11</v>
      </c>
      <c r="F8244" s="1">
        <v>44501</v>
      </c>
      <c r="G8244" t="s">
        <v>3</v>
      </c>
      <c r="H8244">
        <v>148.19999999999999</v>
      </c>
      <c r="I8244" t="str" cm="1">
        <f t="array" ref="I8244">IFERROR(
INDEX(Category_Map!$B$3:$B$28,
MATCH(TRIM(SUBSTITUTE(SUBSTITUTE(CLEAN(G8244),CHAR(160),""),CHAR(10),"")),
TRIM(SUBSTITUTE(SUBSTITUTE(Category_Map!$A$3:$A$28,CHAR(160),""),CHAR(10),"")),0)),
"Not Found")</f>
        <v>Food</v>
      </c>
      <c r="J8244" t="str">
        <f t="shared" si="128"/>
        <v>Post-COVID</v>
      </c>
    </row>
    <row r="8245" spans="1:10" x14ac:dyDescent="0.35">
      <c r="A8245" t="s">
        <v>34</v>
      </c>
      <c r="B8245">
        <v>2021</v>
      </c>
      <c r="C8245" t="s">
        <v>45</v>
      </c>
      <c r="D8245">
        <v>166.7</v>
      </c>
      <c r="E8245">
        <v>11</v>
      </c>
      <c r="F8245" s="1">
        <v>44501</v>
      </c>
      <c r="G8245" t="s">
        <v>4</v>
      </c>
      <c r="H8245">
        <v>201.6</v>
      </c>
      <c r="I8245" t="str" cm="1">
        <f t="array" ref="I8245">IFERROR(
INDEX(Category_Map!$B$3:$B$28,
MATCH(TRIM(SUBSTITUTE(SUBSTITUTE(CLEAN(G8245),CHAR(160),""),CHAR(10),"")),
TRIM(SUBSTITUTE(SUBSTITUTE(Category_Map!$A$3:$A$28,CHAR(160),""),CHAR(10),"")),0)),
"Not Found")</f>
        <v>Food</v>
      </c>
      <c r="J8245" t="str">
        <f t="shared" si="128"/>
        <v>Post-COVID</v>
      </c>
    </row>
    <row r="8246" spans="1:10" x14ac:dyDescent="0.35">
      <c r="A8246" t="s">
        <v>34</v>
      </c>
      <c r="B8246">
        <v>2021</v>
      </c>
      <c r="C8246" t="s">
        <v>45</v>
      </c>
      <c r="D8246">
        <v>166.7</v>
      </c>
      <c r="E8246">
        <v>11</v>
      </c>
      <c r="F8246" s="1">
        <v>44501</v>
      </c>
      <c r="G8246" t="s">
        <v>5</v>
      </c>
      <c r="H8246">
        <v>173</v>
      </c>
      <c r="I8246" t="str" cm="1">
        <f t="array" ref="I8246">IFERROR(
INDEX(Category_Map!$B$3:$B$28,
MATCH(TRIM(SUBSTITUTE(SUBSTITUTE(CLEAN(G8246),CHAR(160),""),CHAR(10),"")),
TRIM(SUBSTITUTE(SUBSTITUTE(Category_Map!$A$3:$A$28,CHAR(160),""),CHAR(10),"")),0)),
"Not Found")</f>
        <v>Food</v>
      </c>
      <c r="J8246" t="str">
        <f t="shared" si="128"/>
        <v>Post-COVID</v>
      </c>
    </row>
    <row r="8247" spans="1:10" x14ac:dyDescent="0.35">
      <c r="A8247" t="s">
        <v>34</v>
      </c>
      <c r="B8247">
        <v>2021</v>
      </c>
      <c r="C8247" t="s">
        <v>45</v>
      </c>
      <c r="D8247">
        <v>166.7</v>
      </c>
      <c r="E8247">
        <v>11</v>
      </c>
      <c r="F8247" s="1">
        <v>44501</v>
      </c>
      <c r="G8247" t="s">
        <v>6</v>
      </c>
      <c r="H8247">
        <v>159.30000000000001</v>
      </c>
      <c r="I8247" t="str" cm="1">
        <f t="array" ref="I8247">IFERROR(
INDEX(Category_Map!$B$3:$B$28,
MATCH(TRIM(SUBSTITUTE(SUBSTITUTE(CLEAN(G8247),CHAR(160),""),CHAR(10),"")),
TRIM(SUBSTITUTE(SUBSTITUTE(Category_Map!$A$3:$A$28,CHAR(160),""),CHAR(10),"")),0)),
"Not Found")</f>
        <v>Food</v>
      </c>
      <c r="J8247" t="str">
        <f t="shared" si="128"/>
        <v>Post-COVID</v>
      </c>
    </row>
    <row r="8248" spans="1:10" x14ac:dyDescent="0.35">
      <c r="A8248" t="s">
        <v>34</v>
      </c>
      <c r="B8248">
        <v>2021</v>
      </c>
      <c r="C8248" t="s">
        <v>45</v>
      </c>
      <c r="D8248">
        <v>166.7</v>
      </c>
      <c r="E8248">
        <v>11</v>
      </c>
      <c r="F8248" s="1">
        <v>44501</v>
      </c>
      <c r="G8248" t="s">
        <v>7</v>
      </c>
      <c r="H8248">
        <v>190.1</v>
      </c>
      <c r="I8248" t="str" cm="1">
        <f t="array" ref="I8248">IFERROR(
INDEX(Category_Map!$B$3:$B$28,
MATCH(TRIM(SUBSTITUTE(SUBSTITUTE(CLEAN(G8248),CHAR(160),""),CHAR(10),"")),
TRIM(SUBSTITUTE(SUBSTITUTE(Category_Map!$A$3:$A$28,CHAR(160),""),CHAR(10),"")),0)),
"Not Found")</f>
        <v>Food</v>
      </c>
      <c r="J8248" t="str">
        <f t="shared" si="128"/>
        <v>Post-COVID</v>
      </c>
    </row>
    <row r="8249" spans="1:10" x14ac:dyDescent="0.35">
      <c r="A8249" t="s">
        <v>34</v>
      </c>
      <c r="B8249">
        <v>2021</v>
      </c>
      <c r="C8249" t="s">
        <v>45</v>
      </c>
      <c r="D8249">
        <v>166.7</v>
      </c>
      <c r="E8249">
        <v>11</v>
      </c>
      <c r="F8249" s="1">
        <v>44501</v>
      </c>
      <c r="G8249" t="s">
        <v>8</v>
      </c>
      <c r="H8249">
        <v>156.5</v>
      </c>
      <c r="I8249" t="str" cm="1">
        <f t="array" ref="I8249">IFERROR(
INDEX(Category_Map!$B$3:$B$28,
MATCH(TRIM(SUBSTITUTE(SUBSTITUTE(CLEAN(G8249),CHAR(160),""),CHAR(10),"")),
TRIM(SUBSTITUTE(SUBSTITUTE(Category_Map!$A$3:$A$28,CHAR(160),""),CHAR(10),"")),0)),
"Not Found")</f>
        <v>Food</v>
      </c>
      <c r="J8249" t="str">
        <f t="shared" si="128"/>
        <v>Post-COVID</v>
      </c>
    </row>
    <row r="8250" spans="1:10" x14ac:dyDescent="0.35">
      <c r="A8250" t="s">
        <v>34</v>
      </c>
      <c r="B8250">
        <v>2021</v>
      </c>
      <c r="C8250" t="s">
        <v>45</v>
      </c>
      <c r="D8250">
        <v>166.7</v>
      </c>
      <c r="E8250">
        <v>11</v>
      </c>
      <c r="F8250" s="1">
        <v>44501</v>
      </c>
      <c r="G8250" t="s">
        <v>9</v>
      </c>
      <c r="H8250">
        <v>199.2</v>
      </c>
      <c r="I8250" t="str" cm="1">
        <f t="array" ref="I8250">IFERROR(
INDEX(Category_Map!$B$3:$B$28,
MATCH(TRIM(SUBSTITUTE(SUBSTITUTE(CLEAN(G8250),CHAR(160),""),CHAR(10),"")),
TRIM(SUBSTITUTE(SUBSTITUTE(Category_Map!$A$3:$A$28,CHAR(160),""),CHAR(10),"")),0)),
"Not Found")</f>
        <v>Food</v>
      </c>
      <c r="J8250" t="str">
        <f t="shared" si="128"/>
        <v>Post-COVID</v>
      </c>
    </row>
    <row r="8251" spans="1:10" x14ac:dyDescent="0.35">
      <c r="A8251" t="s">
        <v>34</v>
      </c>
      <c r="B8251">
        <v>2021</v>
      </c>
      <c r="C8251" t="s">
        <v>45</v>
      </c>
      <c r="D8251">
        <v>166.7</v>
      </c>
      <c r="E8251">
        <v>11</v>
      </c>
      <c r="F8251" s="1">
        <v>44501</v>
      </c>
      <c r="G8251" t="s">
        <v>10</v>
      </c>
      <c r="H8251">
        <v>165.3</v>
      </c>
      <c r="I8251" t="str" cm="1">
        <f t="array" ref="I8251">IFERROR(
INDEX(Category_Map!$B$3:$B$28,
MATCH(TRIM(SUBSTITUTE(SUBSTITUTE(CLEAN(G8251),CHAR(160),""),CHAR(10),"")),
TRIM(SUBSTITUTE(SUBSTITUTE(Category_Map!$A$3:$A$28,CHAR(160),""),CHAR(10),"")),0)),
"Not Found")</f>
        <v>Food</v>
      </c>
      <c r="J8251" t="str">
        <f t="shared" si="128"/>
        <v>Post-COVID</v>
      </c>
    </row>
    <row r="8252" spans="1:10" x14ac:dyDescent="0.35">
      <c r="A8252" t="s">
        <v>34</v>
      </c>
      <c r="B8252">
        <v>2021</v>
      </c>
      <c r="C8252" t="s">
        <v>45</v>
      </c>
      <c r="D8252">
        <v>166.7</v>
      </c>
      <c r="E8252">
        <v>11</v>
      </c>
      <c r="F8252" s="1">
        <v>44501</v>
      </c>
      <c r="G8252" t="s">
        <v>11</v>
      </c>
      <c r="H8252">
        <v>122.4</v>
      </c>
      <c r="I8252" t="str" cm="1">
        <f t="array" ref="I8252">IFERROR(
INDEX(Category_Map!$B$3:$B$28,
MATCH(TRIM(SUBSTITUTE(SUBSTITUTE(CLEAN(G8252),CHAR(160),""),CHAR(10),"")),
TRIM(SUBSTITUTE(SUBSTITUTE(Category_Map!$A$3:$A$28,CHAR(160),""),CHAR(10),"")),0)),
"Not Found")</f>
        <v>Food</v>
      </c>
      <c r="J8252" t="str">
        <f t="shared" si="128"/>
        <v>Post-COVID</v>
      </c>
    </row>
    <row r="8253" spans="1:10" x14ac:dyDescent="0.35">
      <c r="A8253" t="s">
        <v>34</v>
      </c>
      <c r="B8253">
        <v>2021</v>
      </c>
      <c r="C8253" t="s">
        <v>45</v>
      </c>
      <c r="D8253">
        <v>166.7</v>
      </c>
      <c r="E8253">
        <v>11</v>
      </c>
      <c r="F8253" s="1">
        <v>44501</v>
      </c>
      <c r="G8253" t="s">
        <v>12</v>
      </c>
      <c r="H8253">
        <v>169.6</v>
      </c>
      <c r="I8253" t="str" cm="1">
        <f t="array" ref="I8253">IFERROR(
INDEX(Category_Map!$B$3:$B$28,
MATCH(TRIM(SUBSTITUTE(SUBSTITUTE(CLEAN(G8253),CHAR(160),""),CHAR(10),"")),
TRIM(SUBSTITUTE(SUBSTITUTE(Category_Map!$A$3:$A$28,CHAR(160),""),CHAR(10),"")),0)),
"Not Found")</f>
        <v>Food</v>
      </c>
      <c r="J8253" t="str">
        <f t="shared" si="128"/>
        <v>Post-COVID</v>
      </c>
    </row>
    <row r="8254" spans="1:10" x14ac:dyDescent="0.35">
      <c r="A8254" t="s">
        <v>34</v>
      </c>
      <c r="B8254">
        <v>2021</v>
      </c>
      <c r="C8254" t="s">
        <v>45</v>
      </c>
      <c r="D8254">
        <v>166.7</v>
      </c>
      <c r="E8254">
        <v>11</v>
      </c>
      <c r="F8254" s="1">
        <v>44501</v>
      </c>
      <c r="G8254" t="s">
        <v>13</v>
      </c>
      <c r="H8254">
        <v>163.69999999999999</v>
      </c>
      <c r="I8254" t="str" cm="1">
        <f t="array" ref="I8254">IFERROR(
INDEX(Category_Map!$B$3:$B$28,
MATCH(TRIM(SUBSTITUTE(SUBSTITUTE(CLEAN(G8254),CHAR(160),""),CHAR(10),"")),
TRIM(SUBSTITUTE(SUBSTITUTE(Category_Map!$A$3:$A$28,CHAR(160),""),CHAR(10),"")),0)),
"Not Found")</f>
        <v>Food and beverages</v>
      </c>
      <c r="J8254" t="str">
        <f t="shared" si="128"/>
        <v>Post-COVID</v>
      </c>
    </row>
    <row r="8255" spans="1:10" x14ac:dyDescent="0.35">
      <c r="A8255" t="s">
        <v>34</v>
      </c>
      <c r="B8255">
        <v>2021</v>
      </c>
      <c r="C8255" t="s">
        <v>45</v>
      </c>
      <c r="D8255">
        <v>166.7</v>
      </c>
      <c r="E8255">
        <v>11</v>
      </c>
      <c r="F8255" s="1">
        <v>44501</v>
      </c>
      <c r="G8255" t="s">
        <v>14</v>
      </c>
      <c r="H8255">
        <v>175.5</v>
      </c>
      <c r="I8255" t="str" cm="1">
        <f t="array" ref="I8255">IFERROR(
INDEX(Category_Map!$B$3:$B$28,
MATCH(TRIM(SUBSTITUTE(SUBSTITUTE(CLEAN(G8255),CHAR(160),""),CHAR(10),"")),
TRIM(SUBSTITUTE(SUBSTITUTE(Category_Map!$A$3:$A$28,CHAR(160),""),CHAR(10),"")),0)),
"Not Found")</f>
        <v>Food and beverages</v>
      </c>
      <c r="J8255" t="str">
        <f t="shared" si="128"/>
        <v>Post-COVID</v>
      </c>
    </row>
    <row r="8256" spans="1:10" x14ac:dyDescent="0.35">
      <c r="A8256" t="s">
        <v>34</v>
      </c>
      <c r="B8256">
        <v>2021</v>
      </c>
      <c r="C8256" t="s">
        <v>45</v>
      </c>
      <c r="D8256">
        <v>166.7</v>
      </c>
      <c r="E8256">
        <v>11</v>
      </c>
      <c r="F8256" s="1">
        <v>44501</v>
      </c>
      <c r="G8256" t="s">
        <v>15</v>
      </c>
      <c r="H8256">
        <v>169.7</v>
      </c>
      <c r="I8256" t="str" cm="1">
        <f t="array" ref="I8256">IFERROR(
INDEX(Category_Map!$B$3:$B$28,
MATCH(TRIM(SUBSTITUTE(SUBSTITUTE(CLEAN(G8256),CHAR(160),""),CHAR(10),"")),
TRIM(SUBSTITUTE(SUBSTITUTE(Category_Map!$A$3:$A$28,CHAR(160),""),CHAR(10),"")),0)),
"Not Found")</f>
        <v>Food and beverages</v>
      </c>
      <c r="J8256" t="str">
        <f t="shared" si="128"/>
        <v>Post-COVID</v>
      </c>
    </row>
    <row r="8257" spans="1:10" x14ac:dyDescent="0.35">
      <c r="A8257" t="s">
        <v>34</v>
      </c>
      <c r="B8257">
        <v>2021</v>
      </c>
      <c r="C8257" t="s">
        <v>45</v>
      </c>
      <c r="D8257">
        <v>166.7</v>
      </c>
      <c r="E8257">
        <v>11</v>
      </c>
      <c r="F8257" s="1">
        <v>44501</v>
      </c>
      <c r="G8257" t="s">
        <v>16</v>
      </c>
      <c r="H8257">
        <v>192.9</v>
      </c>
      <c r="I8257" t="str" cm="1">
        <f t="array" ref="I8257">IFERROR(
INDEX(Category_Map!$B$3:$B$28,
MATCH(TRIM(SUBSTITUTE(SUBSTITUTE(CLEAN(G8257),CHAR(160),""),CHAR(10),"")),
TRIM(SUBSTITUTE(SUBSTITUTE(Category_Map!$A$3:$A$28,CHAR(160),""),CHAR(10),"")),0)),
"Not Found")</f>
        <v>Miscellaneous</v>
      </c>
      <c r="J8257" t="str">
        <f t="shared" si="128"/>
        <v>Post-COVID</v>
      </c>
    </row>
    <row r="8258" spans="1:10" x14ac:dyDescent="0.35">
      <c r="A8258" t="s">
        <v>34</v>
      </c>
      <c r="B8258">
        <v>2021</v>
      </c>
      <c r="C8258" t="s">
        <v>45</v>
      </c>
      <c r="D8258">
        <v>166.7</v>
      </c>
      <c r="E8258">
        <v>11</v>
      </c>
      <c r="F8258" s="1">
        <v>44501</v>
      </c>
      <c r="G8258" t="s">
        <v>17</v>
      </c>
      <c r="H8258">
        <v>167.2</v>
      </c>
      <c r="I8258" t="str" cm="1">
        <f t="array" ref="I8258">IFERROR(
INDEX(Category_Map!$B$3:$B$28,
MATCH(TRIM(SUBSTITUTE(SUBSTITUTE(CLEAN(G8258),CHAR(160),""),CHAR(10),"")),
TRIM(SUBSTITUTE(SUBSTITUTE(Category_Map!$A$3:$A$28,CHAR(160),""),CHAR(10),"")),0)),
"Not Found")</f>
        <v>Clothing and Footwear</v>
      </c>
      <c r="J8258" t="str">
        <f t="shared" ref="J8258:J8321" si="129">IF(F8258 &lt; DATE(2020,3,1), "Pre-COVID", "Post-COVID")</f>
        <v>Post-COVID</v>
      </c>
    </row>
    <row r="8259" spans="1:10" x14ac:dyDescent="0.35">
      <c r="A8259" t="s">
        <v>34</v>
      </c>
      <c r="B8259">
        <v>2021</v>
      </c>
      <c r="C8259" t="s">
        <v>45</v>
      </c>
      <c r="D8259">
        <v>166.7</v>
      </c>
      <c r="E8259">
        <v>11</v>
      </c>
      <c r="F8259" s="1">
        <v>44501</v>
      </c>
      <c r="G8259" t="s">
        <v>18</v>
      </c>
      <c r="H8259">
        <v>157.4</v>
      </c>
      <c r="I8259" t="str" cm="1">
        <f t="array" ref="I8259">IFERROR(
INDEX(Category_Map!$B$3:$B$28,
MATCH(TRIM(SUBSTITUTE(SUBSTITUTE(CLEAN(G8259),CHAR(160),""),CHAR(10),"")),
TRIM(SUBSTITUTE(SUBSTITUTE(Category_Map!$A$3:$A$28,CHAR(160),""),CHAR(10),"")),0)),
"Not Found")</f>
        <v>Clothing and Footwear</v>
      </c>
      <c r="J8259" t="str">
        <f t="shared" si="129"/>
        <v>Post-COVID</v>
      </c>
    </row>
    <row r="8260" spans="1:10" x14ac:dyDescent="0.35">
      <c r="A8260" t="s">
        <v>34</v>
      </c>
      <c r="B8260">
        <v>2021</v>
      </c>
      <c r="C8260" t="s">
        <v>45</v>
      </c>
      <c r="D8260">
        <v>166.7</v>
      </c>
      <c r="E8260">
        <v>11</v>
      </c>
      <c r="F8260" s="1">
        <v>44501</v>
      </c>
      <c r="G8260" t="s">
        <v>19</v>
      </c>
      <c r="H8260">
        <v>165.8</v>
      </c>
      <c r="I8260" t="str" cm="1">
        <f t="array" ref="I8260">IFERROR(
INDEX(Category_Map!$B$3:$B$28,
MATCH(TRIM(SUBSTITUTE(SUBSTITUTE(CLEAN(G8260),CHAR(160),""),CHAR(10),"")),
TRIM(SUBSTITUTE(SUBSTITUTE(Category_Map!$A$3:$A$28,CHAR(160),""),CHAR(10),"")),0)),
"Not Found")</f>
        <v>Clothing and Footwear</v>
      </c>
      <c r="J8260" t="str">
        <f t="shared" si="129"/>
        <v>Post-COVID</v>
      </c>
    </row>
    <row r="8261" spans="1:10" x14ac:dyDescent="0.35">
      <c r="A8261" t="s">
        <v>34</v>
      </c>
      <c r="B8261">
        <v>2021</v>
      </c>
      <c r="C8261" t="s">
        <v>45</v>
      </c>
      <c r="D8261">
        <v>166.7</v>
      </c>
      <c r="E8261">
        <v>11</v>
      </c>
      <c r="F8261" s="1">
        <v>44501</v>
      </c>
      <c r="G8261" t="s">
        <v>20</v>
      </c>
      <c r="H8261">
        <v>164.2</v>
      </c>
      <c r="I8261" t="str" cm="1">
        <f t="array" ref="I8261">IFERROR(
INDEX(Category_Map!$B$3:$B$28,
MATCH(TRIM(SUBSTITUTE(SUBSTITUTE(CLEAN(G8261),CHAR(160),""),CHAR(10),"")),
TRIM(SUBSTITUTE(SUBSTITUTE(Category_Map!$A$3:$A$28,CHAR(160),""),CHAR(10),"")),0)),
"Not Found")</f>
        <v>Housing and Utilities</v>
      </c>
      <c r="J8261" t="str">
        <f t="shared" si="129"/>
        <v>Post-COVID</v>
      </c>
    </row>
    <row r="8262" spans="1:10" x14ac:dyDescent="0.35">
      <c r="A8262" t="s">
        <v>34</v>
      </c>
      <c r="B8262">
        <v>2021</v>
      </c>
      <c r="C8262" t="s">
        <v>45</v>
      </c>
      <c r="D8262">
        <v>166.7</v>
      </c>
      <c r="E8262">
        <v>11</v>
      </c>
      <c r="F8262" s="1">
        <v>44501</v>
      </c>
      <c r="G8262" t="s">
        <v>21</v>
      </c>
      <c r="H8262">
        <v>163.9</v>
      </c>
      <c r="I8262" t="str" cm="1">
        <f t="array" ref="I8262">IFERROR(
INDEX(Category_Map!$B$3:$B$28,
MATCH(TRIM(SUBSTITUTE(SUBSTITUTE(CLEAN(G8262),CHAR(160),""),CHAR(10),"")),
TRIM(SUBSTITUTE(SUBSTITUTE(Category_Map!$A$3:$A$28,CHAR(160),""),CHAR(10),"")),0)),
"Not Found")</f>
        <v>Fuel and Energy</v>
      </c>
      <c r="J8262" t="str">
        <f t="shared" si="129"/>
        <v>Post-COVID</v>
      </c>
    </row>
    <row r="8263" spans="1:10" x14ac:dyDescent="0.35">
      <c r="A8263" t="s">
        <v>34</v>
      </c>
      <c r="B8263">
        <v>2021</v>
      </c>
      <c r="C8263" t="s">
        <v>45</v>
      </c>
      <c r="D8263">
        <v>166.7</v>
      </c>
      <c r="E8263">
        <v>11</v>
      </c>
      <c r="F8263" s="1">
        <v>44501</v>
      </c>
      <c r="G8263" t="s">
        <v>22</v>
      </c>
      <c r="H8263">
        <v>159.30000000000001</v>
      </c>
      <c r="I8263" t="str" cm="1">
        <f t="array" ref="I8263">IFERROR(
INDEX(Category_Map!$B$3:$B$28,
MATCH(TRIM(SUBSTITUTE(SUBSTITUTE(CLEAN(G8263),CHAR(160),""),CHAR(10),"")),
TRIM(SUBSTITUTE(SUBSTITUTE(Category_Map!$A$3:$A$28,CHAR(160),""),CHAR(10),"")),0)),
"Not Found")</f>
        <v>Household goods and services</v>
      </c>
      <c r="J8263" t="str">
        <f t="shared" si="129"/>
        <v>Post-COVID</v>
      </c>
    </row>
    <row r="8264" spans="1:10" x14ac:dyDescent="0.35">
      <c r="A8264" t="s">
        <v>34</v>
      </c>
      <c r="B8264">
        <v>2021</v>
      </c>
      <c r="C8264" t="s">
        <v>45</v>
      </c>
      <c r="D8264">
        <v>166.7</v>
      </c>
      <c r="E8264">
        <v>11</v>
      </c>
      <c r="F8264" s="1">
        <v>44501</v>
      </c>
      <c r="G8264" t="s">
        <v>23</v>
      </c>
      <c r="H8264">
        <v>169.9</v>
      </c>
      <c r="I8264" t="str" cm="1">
        <f t="array" ref="I8264">IFERROR(
INDEX(Category_Map!$B$3:$B$28,
MATCH(TRIM(SUBSTITUTE(SUBSTITUTE(CLEAN(G8264),CHAR(160),""),CHAR(10),"")),
TRIM(SUBSTITUTE(SUBSTITUTE(Category_Map!$A$3:$A$28,CHAR(160),""),CHAR(10),"")),0)),
"Not Found")</f>
        <v>Health</v>
      </c>
      <c r="J8264" t="str">
        <f t="shared" si="129"/>
        <v>Post-COVID</v>
      </c>
    </row>
    <row r="8265" spans="1:10" x14ac:dyDescent="0.35">
      <c r="A8265" t="s">
        <v>34</v>
      </c>
      <c r="B8265">
        <v>2021</v>
      </c>
      <c r="C8265" t="s">
        <v>45</v>
      </c>
      <c r="D8265">
        <v>166.7</v>
      </c>
      <c r="E8265">
        <v>11</v>
      </c>
      <c r="F8265" s="1">
        <v>44501</v>
      </c>
      <c r="G8265" t="s">
        <v>24</v>
      </c>
      <c r="H8265">
        <v>154.80000000000001</v>
      </c>
      <c r="I8265" t="str" cm="1">
        <f t="array" ref="I8265">IFERROR(
INDEX(Category_Map!$B$3:$B$28,
MATCH(TRIM(SUBSTITUTE(SUBSTITUTE(CLEAN(G8265),CHAR(160),""),CHAR(10),"")),
TRIM(SUBSTITUTE(SUBSTITUTE(Category_Map!$A$3:$A$28,CHAR(160),""),CHAR(10),"")),0)),
"Not Found")</f>
        <v>Transport &amp; Communication</v>
      </c>
      <c r="J8265" t="str">
        <f t="shared" si="129"/>
        <v>Post-COVID</v>
      </c>
    </row>
    <row r="8266" spans="1:10" x14ac:dyDescent="0.35">
      <c r="A8266" t="s">
        <v>34</v>
      </c>
      <c r="B8266">
        <v>2021</v>
      </c>
      <c r="C8266" t="s">
        <v>45</v>
      </c>
      <c r="D8266">
        <v>166.7</v>
      </c>
      <c r="E8266">
        <v>11</v>
      </c>
      <c r="F8266" s="1">
        <v>44501</v>
      </c>
      <c r="G8266" t="s">
        <v>25</v>
      </c>
      <c r="H8266">
        <v>159.80000000000001</v>
      </c>
      <c r="I8266" t="str" cm="1">
        <f t="array" ref="I8266">IFERROR(
INDEX(Category_Map!$B$3:$B$28,
MATCH(TRIM(SUBSTITUTE(SUBSTITUTE(CLEAN(G8266),CHAR(160),""),CHAR(10),"")),
TRIM(SUBSTITUTE(SUBSTITUTE(Category_Map!$A$3:$A$28,CHAR(160),""),CHAR(10),"")),0)),
"Not Found")</f>
        <v>Recreation and Personal Care</v>
      </c>
      <c r="J8266" t="str">
        <f t="shared" si="129"/>
        <v>Post-COVID</v>
      </c>
    </row>
    <row r="8267" spans="1:10" x14ac:dyDescent="0.35">
      <c r="A8267" t="s">
        <v>34</v>
      </c>
      <c r="B8267">
        <v>2021</v>
      </c>
      <c r="C8267" t="s">
        <v>45</v>
      </c>
      <c r="D8267">
        <v>166.7</v>
      </c>
      <c r="E8267">
        <v>11</v>
      </c>
      <c r="F8267" s="1">
        <v>44501</v>
      </c>
      <c r="G8267" t="s">
        <v>26</v>
      </c>
      <c r="H8267">
        <v>164.3</v>
      </c>
      <c r="I8267" t="str" cm="1">
        <f t="array" ref="I8267">IFERROR(
INDEX(Category_Map!$B$3:$B$28,
MATCH(TRIM(SUBSTITUTE(SUBSTITUTE(CLEAN(G8267),CHAR(160),""),CHAR(10),"")),
TRIM(SUBSTITUTE(SUBSTITUTE(Category_Map!$A$3:$A$28,CHAR(160),""),CHAR(10),"")),0)),
"Not Found")</f>
        <v>Education</v>
      </c>
      <c r="J8267" t="str">
        <f t="shared" si="129"/>
        <v>Post-COVID</v>
      </c>
    </row>
    <row r="8268" spans="1:10" x14ac:dyDescent="0.35">
      <c r="A8268" t="s">
        <v>34</v>
      </c>
      <c r="B8268">
        <v>2021</v>
      </c>
      <c r="C8268" t="s">
        <v>45</v>
      </c>
      <c r="D8268">
        <v>166.7</v>
      </c>
      <c r="E8268">
        <v>11</v>
      </c>
      <c r="F8268" s="1">
        <v>44501</v>
      </c>
      <c r="G8268" t="s">
        <v>27</v>
      </c>
      <c r="H8268">
        <v>162.19999999999999</v>
      </c>
      <c r="I8268" t="str" cm="1">
        <f t="array" ref="I8268">IFERROR(
INDEX(Category_Map!$B$3:$B$28,
MATCH(TRIM(SUBSTITUTE(SUBSTITUTE(CLEAN(G8268),CHAR(160),""),CHAR(10),"")),
TRIM(SUBSTITUTE(SUBSTITUTE(Category_Map!$A$3:$A$28,CHAR(160),""),CHAR(10),"")),0)),
"Not Found")</f>
        <v>Personal care and effects</v>
      </c>
      <c r="J8268" t="str">
        <f t="shared" si="129"/>
        <v>Post-COVID</v>
      </c>
    </row>
    <row r="8269" spans="1:10" x14ac:dyDescent="0.35">
      <c r="A8269" t="s">
        <v>34</v>
      </c>
      <c r="B8269">
        <v>2021</v>
      </c>
      <c r="C8269" t="s">
        <v>45</v>
      </c>
      <c r="D8269">
        <v>166.7</v>
      </c>
      <c r="E8269">
        <v>11</v>
      </c>
      <c r="F8269" s="1">
        <v>44501</v>
      </c>
      <c r="G8269" t="s">
        <v>28</v>
      </c>
      <c r="H8269">
        <v>161.4</v>
      </c>
      <c r="I8269" t="str" cm="1">
        <f t="array" ref="I8269">IFERROR(
INDEX(Category_Map!$B$3:$B$28,
MATCH(TRIM(SUBSTITUTE(SUBSTITUTE(CLEAN(G8269),CHAR(160),""),CHAR(10),"")),
TRIM(SUBSTITUTE(SUBSTITUTE(Category_Map!$A$3:$A$28,CHAR(160),""),CHAR(10),"")),0)),
"Not Found")</f>
        <v>Miscellaneous</v>
      </c>
      <c r="J8269" t="str">
        <f t="shared" si="129"/>
        <v>Post-COVID</v>
      </c>
    </row>
    <row r="8270" spans="1:10" x14ac:dyDescent="0.35">
      <c r="A8270" t="s">
        <v>30</v>
      </c>
      <c r="B8270">
        <v>2021</v>
      </c>
      <c r="C8270" t="s">
        <v>46</v>
      </c>
      <c r="D8270">
        <v>167</v>
      </c>
      <c r="E8270">
        <v>12</v>
      </c>
      <c r="F8270" s="1">
        <v>44531</v>
      </c>
      <c r="G8270" t="s">
        <v>3</v>
      </c>
      <c r="H8270">
        <v>147.4</v>
      </c>
      <c r="I8270" t="str" cm="1">
        <f t="array" ref="I8270">IFERROR(
INDEX(Category_Map!$B$3:$B$28,
MATCH(TRIM(SUBSTITUTE(SUBSTITUTE(CLEAN(G8270),CHAR(160),""),CHAR(10),"")),
TRIM(SUBSTITUTE(SUBSTITUTE(Category_Map!$A$3:$A$28,CHAR(160),""),CHAR(10),"")),0)),
"Not Found")</f>
        <v>Food</v>
      </c>
      <c r="J8270" t="str">
        <f t="shared" si="129"/>
        <v>Post-COVID</v>
      </c>
    </row>
    <row r="8271" spans="1:10" x14ac:dyDescent="0.35">
      <c r="A8271" t="s">
        <v>30</v>
      </c>
      <c r="B8271">
        <v>2021</v>
      </c>
      <c r="C8271" t="s">
        <v>46</v>
      </c>
      <c r="D8271">
        <v>167</v>
      </c>
      <c r="E8271">
        <v>12</v>
      </c>
      <c r="F8271" s="1">
        <v>44531</v>
      </c>
      <c r="G8271" t="s">
        <v>4</v>
      </c>
      <c r="H8271">
        <v>197</v>
      </c>
      <c r="I8271" t="str" cm="1">
        <f t="array" ref="I8271">IFERROR(
INDEX(Category_Map!$B$3:$B$28,
MATCH(TRIM(SUBSTITUTE(SUBSTITUTE(CLEAN(G8271),CHAR(160),""),CHAR(10),"")),
TRIM(SUBSTITUTE(SUBSTITUTE(Category_Map!$A$3:$A$28,CHAR(160),""),CHAR(10),"")),0)),
"Not Found")</f>
        <v>Food</v>
      </c>
      <c r="J8271" t="str">
        <f t="shared" si="129"/>
        <v>Post-COVID</v>
      </c>
    </row>
    <row r="8272" spans="1:10" x14ac:dyDescent="0.35">
      <c r="A8272" t="s">
        <v>30</v>
      </c>
      <c r="B8272">
        <v>2021</v>
      </c>
      <c r="C8272" t="s">
        <v>46</v>
      </c>
      <c r="D8272">
        <v>167</v>
      </c>
      <c r="E8272">
        <v>12</v>
      </c>
      <c r="F8272" s="1">
        <v>44531</v>
      </c>
      <c r="G8272" t="s">
        <v>5</v>
      </c>
      <c r="H8272">
        <v>176.5</v>
      </c>
      <c r="I8272" t="str" cm="1">
        <f t="array" ref="I8272">IFERROR(
INDEX(Category_Map!$B$3:$B$28,
MATCH(TRIM(SUBSTITUTE(SUBSTITUTE(CLEAN(G8272),CHAR(160),""),CHAR(10),"")),
TRIM(SUBSTITUTE(SUBSTITUTE(Category_Map!$A$3:$A$28,CHAR(160),""),CHAR(10),"")),0)),
"Not Found")</f>
        <v>Food</v>
      </c>
      <c r="J8272" t="str">
        <f t="shared" si="129"/>
        <v>Post-COVID</v>
      </c>
    </row>
    <row r="8273" spans="1:10" x14ac:dyDescent="0.35">
      <c r="A8273" t="s">
        <v>30</v>
      </c>
      <c r="B8273">
        <v>2021</v>
      </c>
      <c r="C8273" t="s">
        <v>46</v>
      </c>
      <c r="D8273">
        <v>167</v>
      </c>
      <c r="E8273">
        <v>12</v>
      </c>
      <c r="F8273" s="1">
        <v>44531</v>
      </c>
      <c r="G8273" t="s">
        <v>6</v>
      </c>
      <c r="H8273">
        <v>159.80000000000001</v>
      </c>
      <c r="I8273" t="str" cm="1">
        <f t="array" ref="I8273">IFERROR(
INDEX(Category_Map!$B$3:$B$28,
MATCH(TRIM(SUBSTITUTE(SUBSTITUTE(CLEAN(G8273),CHAR(160),""),CHAR(10),"")),
TRIM(SUBSTITUTE(SUBSTITUTE(Category_Map!$A$3:$A$28,CHAR(160),""),CHAR(10),"")),0)),
"Not Found")</f>
        <v>Food</v>
      </c>
      <c r="J8273" t="str">
        <f t="shared" si="129"/>
        <v>Post-COVID</v>
      </c>
    </row>
    <row r="8274" spans="1:10" x14ac:dyDescent="0.35">
      <c r="A8274" t="s">
        <v>30</v>
      </c>
      <c r="B8274">
        <v>2021</v>
      </c>
      <c r="C8274" t="s">
        <v>46</v>
      </c>
      <c r="D8274">
        <v>167</v>
      </c>
      <c r="E8274">
        <v>12</v>
      </c>
      <c r="F8274" s="1">
        <v>44531</v>
      </c>
      <c r="G8274" t="s">
        <v>7</v>
      </c>
      <c r="H8274">
        <v>195.8</v>
      </c>
      <c r="I8274" t="str" cm="1">
        <f t="array" ref="I8274">IFERROR(
INDEX(Category_Map!$B$3:$B$28,
MATCH(TRIM(SUBSTITUTE(SUBSTITUTE(CLEAN(G8274),CHAR(160),""),CHAR(10),"")),
TRIM(SUBSTITUTE(SUBSTITUTE(Category_Map!$A$3:$A$28,CHAR(160),""),CHAR(10),"")),0)),
"Not Found")</f>
        <v>Food</v>
      </c>
      <c r="J8274" t="str">
        <f t="shared" si="129"/>
        <v>Post-COVID</v>
      </c>
    </row>
    <row r="8275" spans="1:10" x14ac:dyDescent="0.35">
      <c r="A8275" t="s">
        <v>30</v>
      </c>
      <c r="B8275">
        <v>2021</v>
      </c>
      <c r="C8275" t="s">
        <v>46</v>
      </c>
      <c r="D8275">
        <v>167</v>
      </c>
      <c r="E8275">
        <v>12</v>
      </c>
      <c r="F8275" s="1">
        <v>44531</v>
      </c>
      <c r="G8275" t="s">
        <v>8</v>
      </c>
      <c r="H8275">
        <v>152</v>
      </c>
      <c r="I8275" t="str" cm="1">
        <f t="array" ref="I8275">IFERROR(
INDEX(Category_Map!$B$3:$B$28,
MATCH(TRIM(SUBSTITUTE(SUBSTITUTE(CLEAN(G8275),CHAR(160),""),CHAR(10),"")),
TRIM(SUBSTITUTE(SUBSTITUTE(Category_Map!$A$3:$A$28,CHAR(160),""),CHAR(10),"")),0)),
"Not Found")</f>
        <v>Food</v>
      </c>
      <c r="J8275" t="str">
        <f t="shared" si="129"/>
        <v>Post-COVID</v>
      </c>
    </row>
    <row r="8276" spans="1:10" x14ac:dyDescent="0.35">
      <c r="A8276" t="s">
        <v>30</v>
      </c>
      <c r="B8276">
        <v>2021</v>
      </c>
      <c r="C8276" t="s">
        <v>46</v>
      </c>
      <c r="D8276">
        <v>167</v>
      </c>
      <c r="E8276">
        <v>12</v>
      </c>
      <c r="F8276" s="1">
        <v>44531</v>
      </c>
      <c r="G8276" t="s">
        <v>9</v>
      </c>
      <c r="H8276">
        <v>172.3</v>
      </c>
      <c r="I8276" t="str" cm="1">
        <f t="array" ref="I8276">IFERROR(
INDEX(Category_Map!$B$3:$B$28,
MATCH(TRIM(SUBSTITUTE(SUBSTITUTE(CLEAN(G8276),CHAR(160),""),CHAR(10),"")),
TRIM(SUBSTITUTE(SUBSTITUTE(Category_Map!$A$3:$A$28,CHAR(160),""),CHAR(10),"")),0)),
"Not Found")</f>
        <v>Food</v>
      </c>
      <c r="J8276" t="str">
        <f t="shared" si="129"/>
        <v>Post-COVID</v>
      </c>
    </row>
    <row r="8277" spans="1:10" x14ac:dyDescent="0.35">
      <c r="A8277" t="s">
        <v>30</v>
      </c>
      <c r="B8277">
        <v>2021</v>
      </c>
      <c r="C8277" t="s">
        <v>46</v>
      </c>
      <c r="D8277">
        <v>167</v>
      </c>
      <c r="E8277">
        <v>12</v>
      </c>
      <c r="F8277" s="1">
        <v>44531</v>
      </c>
      <c r="G8277" t="s">
        <v>10</v>
      </c>
      <c r="H8277">
        <v>164.5</v>
      </c>
      <c r="I8277" t="str" cm="1">
        <f t="array" ref="I8277">IFERROR(
INDEX(Category_Map!$B$3:$B$28,
MATCH(TRIM(SUBSTITUTE(SUBSTITUTE(CLEAN(G8277),CHAR(160),""),CHAR(10),"")),
TRIM(SUBSTITUTE(SUBSTITUTE(Category_Map!$A$3:$A$28,CHAR(160),""),CHAR(10),"")),0)),
"Not Found")</f>
        <v>Food</v>
      </c>
      <c r="J8277" t="str">
        <f t="shared" si="129"/>
        <v>Post-COVID</v>
      </c>
    </row>
    <row r="8278" spans="1:10" x14ac:dyDescent="0.35">
      <c r="A8278" t="s">
        <v>30</v>
      </c>
      <c r="B8278">
        <v>2021</v>
      </c>
      <c r="C8278" t="s">
        <v>46</v>
      </c>
      <c r="D8278">
        <v>167</v>
      </c>
      <c r="E8278">
        <v>12</v>
      </c>
      <c r="F8278" s="1">
        <v>44531</v>
      </c>
      <c r="G8278" t="s">
        <v>11</v>
      </c>
      <c r="H8278">
        <v>120.6</v>
      </c>
      <c r="I8278" t="str" cm="1">
        <f t="array" ref="I8278">IFERROR(
INDEX(Category_Map!$B$3:$B$28,
MATCH(TRIM(SUBSTITUTE(SUBSTITUTE(CLEAN(G8278),CHAR(160),""),CHAR(10),"")),
TRIM(SUBSTITUTE(SUBSTITUTE(Category_Map!$A$3:$A$28,CHAR(160),""),CHAR(10),"")),0)),
"Not Found")</f>
        <v>Food</v>
      </c>
      <c r="J8278" t="str">
        <f t="shared" si="129"/>
        <v>Post-COVID</v>
      </c>
    </row>
    <row r="8279" spans="1:10" x14ac:dyDescent="0.35">
      <c r="A8279" t="s">
        <v>30</v>
      </c>
      <c r="B8279">
        <v>2021</v>
      </c>
      <c r="C8279" t="s">
        <v>46</v>
      </c>
      <c r="D8279">
        <v>167</v>
      </c>
      <c r="E8279">
        <v>12</v>
      </c>
      <c r="F8279" s="1">
        <v>44531</v>
      </c>
      <c r="G8279" t="s">
        <v>12</v>
      </c>
      <c r="H8279">
        <v>171.7</v>
      </c>
      <c r="I8279" t="str" cm="1">
        <f t="array" ref="I8279">IFERROR(
INDEX(Category_Map!$B$3:$B$28,
MATCH(TRIM(SUBSTITUTE(SUBSTITUTE(CLEAN(G8279),CHAR(160),""),CHAR(10),"")),
TRIM(SUBSTITUTE(SUBSTITUTE(Category_Map!$A$3:$A$28,CHAR(160),""),CHAR(10),"")),0)),
"Not Found")</f>
        <v>Food</v>
      </c>
      <c r="J8279" t="str">
        <f t="shared" si="129"/>
        <v>Post-COVID</v>
      </c>
    </row>
    <row r="8280" spans="1:10" x14ac:dyDescent="0.35">
      <c r="A8280" t="s">
        <v>30</v>
      </c>
      <c r="B8280">
        <v>2021</v>
      </c>
      <c r="C8280" t="s">
        <v>46</v>
      </c>
      <c r="D8280">
        <v>167</v>
      </c>
      <c r="E8280">
        <v>12</v>
      </c>
      <c r="F8280" s="1">
        <v>44531</v>
      </c>
      <c r="G8280" t="s">
        <v>13</v>
      </c>
      <c r="H8280">
        <v>169.7</v>
      </c>
      <c r="I8280" t="str" cm="1">
        <f t="array" ref="I8280">IFERROR(
INDEX(Category_Map!$B$3:$B$28,
MATCH(TRIM(SUBSTITUTE(SUBSTITUTE(CLEAN(G8280),CHAR(160),""),CHAR(10),"")),
TRIM(SUBSTITUTE(SUBSTITUTE(Category_Map!$A$3:$A$28,CHAR(160),""),CHAR(10),"")),0)),
"Not Found")</f>
        <v>Food and beverages</v>
      </c>
      <c r="J8280" t="str">
        <f t="shared" si="129"/>
        <v>Post-COVID</v>
      </c>
    </row>
    <row r="8281" spans="1:10" x14ac:dyDescent="0.35">
      <c r="A8281" t="s">
        <v>30</v>
      </c>
      <c r="B8281">
        <v>2021</v>
      </c>
      <c r="C8281" t="s">
        <v>46</v>
      </c>
      <c r="D8281">
        <v>167</v>
      </c>
      <c r="E8281">
        <v>12</v>
      </c>
      <c r="F8281" s="1">
        <v>44531</v>
      </c>
      <c r="G8281" t="s">
        <v>14</v>
      </c>
      <c r="H8281">
        <v>175.1</v>
      </c>
      <c r="I8281" t="str" cm="1">
        <f t="array" ref="I8281">IFERROR(
INDEX(Category_Map!$B$3:$B$28,
MATCH(TRIM(SUBSTITUTE(SUBSTITUTE(CLEAN(G8281),CHAR(160),""),CHAR(10),"")),
TRIM(SUBSTITUTE(SUBSTITUTE(Category_Map!$A$3:$A$28,CHAR(160),""),CHAR(10),"")),0)),
"Not Found")</f>
        <v>Food and beverages</v>
      </c>
      <c r="J8281" t="str">
        <f t="shared" si="129"/>
        <v>Post-COVID</v>
      </c>
    </row>
    <row r="8282" spans="1:10" x14ac:dyDescent="0.35">
      <c r="A8282" t="s">
        <v>30</v>
      </c>
      <c r="B8282">
        <v>2021</v>
      </c>
      <c r="C8282" t="s">
        <v>46</v>
      </c>
      <c r="D8282">
        <v>167</v>
      </c>
      <c r="E8282">
        <v>12</v>
      </c>
      <c r="F8282" s="1">
        <v>44531</v>
      </c>
      <c r="G8282" t="s">
        <v>15</v>
      </c>
      <c r="H8282">
        <v>165.8</v>
      </c>
      <c r="I8282" t="str" cm="1">
        <f t="array" ref="I8282">IFERROR(
INDEX(Category_Map!$B$3:$B$28,
MATCH(TRIM(SUBSTITUTE(SUBSTITUTE(CLEAN(G8282),CHAR(160),""),CHAR(10),"")),
TRIM(SUBSTITUTE(SUBSTITUTE(Category_Map!$A$3:$A$28,CHAR(160),""),CHAR(10),"")),0)),
"Not Found")</f>
        <v>Food and beverages</v>
      </c>
      <c r="J8282" t="str">
        <f t="shared" si="129"/>
        <v>Post-COVID</v>
      </c>
    </row>
    <row r="8283" spans="1:10" x14ac:dyDescent="0.35">
      <c r="A8283" t="s">
        <v>30</v>
      </c>
      <c r="B8283">
        <v>2021</v>
      </c>
      <c r="C8283" t="s">
        <v>46</v>
      </c>
      <c r="D8283">
        <v>167</v>
      </c>
      <c r="E8283">
        <v>12</v>
      </c>
      <c r="F8283" s="1">
        <v>44531</v>
      </c>
      <c r="G8283" t="s">
        <v>16</v>
      </c>
      <c r="H8283">
        <v>190.8</v>
      </c>
      <c r="I8283" t="str" cm="1">
        <f t="array" ref="I8283">IFERROR(
INDEX(Category_Map!$B$3:$B$28,
MATCH(TRIM(SUBSTITUTE(SUBSTITUTE(CLEAN(G8283),CHAR(160),""),CHAR(10),"")),
TRIM(SUBSTITUTE(SUBSTITUTE(Category_Map!$A$3:$A$28,CHAR(160),""),CHAR(10),"")),0)),
"Not Found")</f>
        <v>Miscellaneous</v>
      </c>
      <c r="J8283" t="str">
        <f t="shared" si="129"/>
        <v>Post-COVID</v>
      </c>
    </row>
    <row r="8284" spans="1:10" x14ac:dyDescent="0.35">
      <c r="A8284" t="s">
        <v>30</v>
      </c>
      <c r="B8284">
        <v>2021</v>
      </c>
      <c r="C8284" t="s">
        <v>46</v>
      </c>
      <c r="D8284">
        <v>167</v>
      </c>
      <c r="E8284">
        <v>12</v>
      </c>
      <c r="F8284" s="1">
        <v>44531</v>
      </c>
      <c r="G8284" t="s">
        <v>17</v>
      </c>
      <c r="H8284">
        <v>171.8</v>
      </c>
      <c r="I8284" t="str" cm="1">
        <f t="array" ref="I8284">IFERROR(
INDEX(Category_Map!$B$3:$B$28,
MATCH(TRIM(SUBSTITUTE(SUBSTITUTE(CLEAN(G8284),CHAR(160),""),CHAR(10),"")),
TRIM(SUBSTITUTE(SUBSTITUTE(Category_Map!$A$3:$A$28,CHAR(160),""),CHAR(10),"")),0)),
"Not Found")</f>
        <v>Clothing and Footwear</v>
      </c>
      <c r="J8284" t="str">
        <f t="shared" si="129"/>
        <v>Post-COVID</v>
      </c>
    </row>
    <row r="8285" spans="1:10" x14ac:dyDescent="0.35">
      <c r="A8285" t="s">
        <v>30</v>
      </c>
      <c r="B8285">
        <v>2021</v>
      </c>
      <c r="C8285" t="s">
        <v>46</v>
      </c>
      <c r="D8285">
        <v>167</v>
      </c>
      <c r="E8285">
        <v>12</v>
      </c>
      <c r="F8285" s="1">
        <v>44531</v>
      </c>
      <c r="G8285" t="s">
        <v>18</v>
      </c>
      <c r="H8285">
        <v>167.3</v>
      </c>
      <c r="I8285" t="str" cm="1">
        <f t="array" ref="I8285">IFERROR(
INDEX(Category_Map!$B$3:$B$28,
MATCH(TRIM(SUBSTITUTE(SUBSTITUTE(CLEAN(G8285),CHAR(160),""),CHAR(10),"")),
TRIM(SUBSTITUTE(SUBSTITUTE(Category_Map!$A$3:$A$28,CHAR(160),""),CHAR(10),"")),0)),
"Not Found")</f>
        <v>Clothing and Footwear</v>
      </c>
      <c r="J8285" t="str">
        <f t="shared" si="129"/>
        <v>Post-COVID</v>
      </c>
    </row>
    <row r="8286" spans="1:10" x14ac:dyDescent="0.35">
      <c r="A8286" t="s">
        <v>30</v>
      </c>
      <c r="B8286">
        <v>2021</v>
      </c>
      <c r="C8286" t="s">
        <v>46</v>
      </c>
      <c r="D8286">
        <v>167</v>
      </c>
      <c r="E8286">
        <v>12</v>
      </c>
      <c r="F8286" s="1">
        <v>44531</v>
      </c>
      <c r="G8286" t="s">
        <v>19</v>
      </c>
      <c r="H8286">
        <v>171.2</v>
      </c>
      <c r="I8286" t="str" cm="1">
        <f t="array" ref="I8286">IFERROR(
INDEX(Category_Map!$B$3:$B$28,
MATCH(TRIM(SUBSTITUTE(SUBSTITUTE(CLEAN(G8286),CHAR(160),""),CHAR(10),"")),
TRIM(SUBSTITUTE(SUBSTITUTE(Category_Map!$A$3:$A$28,CHAR(160),""),CHAR(10),"")),0)),
"Not Found")</f>
        <v>Clothing and Footwear</v>
      </c>
      <c r="J8286" t="str">
        <f t="shared" si="129"/>
        <v>Post-COVID</v>
      </c>
    </row>
    <row r="8287" spans="1:10" x14ac:dyDescent="0.35">
      <c r="A8287" t="s">
        <v>30</v>
      </c>
      <c r="B8287">
        <v>2021</v>
      </c>
      <c r="C8287" t="s">
        <v>46</v>
      </c>
      <c r="D8287">
        <v>167</v>
      </c>
      <c r="E8287">
        <v>12</v>
      </c>
      <c r="F8287" s="1">
        <v>44531</v>
      </c>
      <c r="G8287" t="s">
        <v>20</v>
      </c>
      <c r="H8287">
        <v>0</v>
      </c>
      <c r="I8287" t="str" cm="1">
        <f t="array" ref="I8287">IFERROR(
INDEX(Category_Map!$B$3:$B$28,
MATCH(TRIM(SUBSTITUTE(SUBSTITUTE(CLEAN(G8287),CHAR(160),""),CHAR(10),"")),
TRIM(SUBSTITUTE(SUBSTITUTE(Category_Map!$A$3:$A$28,CHAR(160),""),CHAR(10),"")),0)),
"Not Found")</f>
        <v>Housing and Utilities</v>
      </c>
      <c r="J8287" t="str">
        <f t="shared" si="129"/>
        <v>Post-COVID</v>
      </c>
    </row>
    <row r="8288" spans="1:10" x14ac:dyDescent="0.35">
      <c r="A8288" t="s">
        <v>30</v>
      </c>
      <c r="B8288">
        <v>2021</v>
      </c>
      <c r="C8288" t="s">
        <v>46</v>
      </c>
      <c r="D8288">
        <v>167</v>
      </c>
      <c r="E8288">
        <v>12</v>
      </c>
      <c r="F8288" s="1">
        <v>44531</v>
      </c>
      <c r="G8288" t="s">
        <v>21</v>
      </c>
      <c r="H8288">
        <v>165.6</v>
      </c>
      <c r="I8288" t="str" cm="1">
        <f t="array" ref="I8288">IFERROR(
INDEX(Category_Map!$B$3:$B$28,
MATCH(TRIM(SUBSTITUTE(SUBSTITUTE(CLEAN(G8288),CHAR(160),""),CHAR(10),"")),
TRIM(SUBSTITUTE(SUBSTITUTE(Category_Map!$A$3:$A$28,CHAR(160),""),CHAR(10),"")),0)),
"Not Found")</f>
        <v>Fuel and Energy</v>
      </c>
      <c r="J8288" t="str">
        <f t="shared" si="129"/>
        <v>Post-COVID</v>
      </c>
    </row>
    <row r="8289" spans="1:10" x14ac:dyDescent="0.35">
      <c r="A8289" t="s">
        <v>30</v>
      </c>
      <c r="B8289">
        <v>2021</v>
      </c>
      <c r="C8289" t="s">
        <v>46</v>
      </c>
      <c r="D8289">
        <v>167</v>
      </c>
      <c r="E8289">
        <v>12</v>
      </c>
      <c r="F8289" s="1">
        <v>44531</v>
      </c>
      <c r="G8289" t="s">
        <v>22</v>
      </c>
      <c r="H8289">
        <v>163.9</v>
      </c>
      <c r="I8289" t="str" cm="1">
        <f t="array" ref="I8289">IFERROR(
INDEX(Category_Map!$B$3:$B$28,
MATCH(TRIM(SUBSTITUTE(SUBSTITUTE(CLEAN(G8289),CHAR(160),""),CHAR(10),"")),
TRIM(SUBSTITUTE(SUBSTITUTE(Category_Map!$A$3:$A$28,CHAR(160),""),CHAR(10),"")),0)),
"Not Found")</f>
        <v>Household goods and services</v>
      </c>
      <c r="J8289" t="str">
        <f t="shared" si="129"/>
        <v>Post-COVID</v>
      </c>
    </row>
    <row r="8290" spans="1:10" x14ac:dyDescent="0.35">
      <c r="A8290" t="s">
        <v>30</v>
      </c>
      <c r="B8290">
        <v>2021</v>
      </c>
      <c r="C8290" t="s">
        <v>46</v>
      </c>
      <c r="D8290">
        <v>167</v>
      </c>
      <c r="E8290">
        <v>12</v>
      </c>
      <c r="F8290" s="1">
        <v>44531</v>
      </c>
      <c r="G8290" t="s">
        <v>23</v>
      </c>
      <c r="H8290">
        <v>174</v>
      </c>
      <c r="I8290" t="str" cm="1">
        <f t="array" ref="I8290">IFERROR(
INDEX(Category_Map!$B$3:$B$28,
MATCH(TRIM(SUBSTITUTE(SUBSTITUTE(CLEAN(G8290),CHAR(160),""),CHAR(10),"")),
TRIM(SUBSTITUTE(SUBSTITUTE(Category_Map!$A$3:$A$28,CHAR(160),""),CHAR(10),"")),0)),
"Not Found")</f>
        <v>Health</v>
      </c>
      <c r="J8290" t="str">
        <f t="shared" si="129"/>
        <v>Post-COVID</v>
      </c>
    </row>
    <row r="8291" spans="1:10" x14ac:dyDescent="0.35">
      <c r="A8291" t="s">
        <v>30</v>
      </c>
      <c r="B8291">
        <v>2021</v>
      </c>
      <c r="C8291" t="s">
        <v>46</v>
      </c>
      <c r="D8291">
        <v>167</v>
      </c>
      <c r="E8291">
        <v>12</v>
      </c>
      <c r="F8291" s="1">
        <v>44531</v>
      </c>
      <c r="G8291" t="s">
        <v>24</v>
      </c>
      <c r="H8291">
        <v>160.1</v>
      </c>
      <c r="I8291" t="str" cm="1">
        <f t="array" ref="I8291">IFERROR(
INDEX(Category_Map!$B$3:$B$28,
MATCH(TRIM(SUBSTITUTE(SUBSTITUTE(CLEAN(G8291),CHAR(160),""),CHAR(10),"")),
TRIM(SUBSTITUTE(SUBSTITUTE(Category_Map!$A$3:$A$28,CHAR(160),""),CHAR(10),"")),0)),
"Not Found")</f>
        <v>Transport &amp; Communication</v>
      </c>
      <c r="J8291" t="str">
        <f t="shared" si="129"/>
        <v>Post-COVID</v>
      </c>
    </row>
    <row r="8292" spans="1:10" x14ac:dyDescent="0.35">
      <c r="A8292" t="s">
        <v>30</v>
      </c>
      <c r="B8292">
        <v>2021</v>
      </c>
      <c r="C8292" t="s">
        <v>46</v>
      </c>
      <c r="D8292">
        <v>167</v>
      </c>
      <c r="E8292">
        <v>12</v>
      </c>
      <c r="F8292" s="1">
        <v>44531</v>
      </c>
      <c r="G8292" t="s">
        <v>25</v>
      </c>
      <c r="H8292">
        <v>164.5</v>
      </c>
      <c r="I8292" t="str" cm="1">
        <f t="array" ref="I8292">IFERROR(
INDEX(Category_Map!$B$3:$B$28,
MATCH(TRIM(SUBSTITUTE(SUBSTITUTE(CLEAN(G8292),CHAR(160),""),CHAR(10),"")),
TRIM(SUBSTITUTE(SUBSTITUTE(Category_Map!$A$3:$A$28,CHAR(160),""),CHAR(10),"")),0)),
"Not Found")</f>
        <v>Recreation and Personal Care</v>
      </c>
      <c r="J8292" t="str">
        <f t="shared" si="129"/>
        <v>Post-COVID</v>
      </c>
    </row>
    <row r="8293" spans="1:10" x14ac:dyDescent="0.35">
      <c r="A8293" t="s">
        <v>30</v>
      </c>
      <c r="B8293">
        <v>2021</v>
      </c>
      <c r="C8293" t="s">
        <v>46</v>
      </c>
      <c r="D8293">
        <v>167</v>
      </c>
      <c r="E8293">
        <v>12</v>
      </c>
      <c r="F8293" s="1">
        <v>44531</v>
      </c>
      <c r="G8293" t="s">
        <v>26</v>
      </c>
      <c r="H8293">
        <v>169.7</v>
      </c>
      <c r="I8293" t="str" cm="1">
        <f t="array" ref="I8293">IFERROR(
INDEX(Category_Map!$B$3:$B$28,
MATCH(TRIM(SUBSTITUTE(SUBSTITUTE(CLEAN(G8293),CHAR(160),""),CHAR(10),"")),
TRIM(SUBSTITUTE(SUBSTITUTE(Category_Map!$A$3:$A$28,CHAR(160),""),CHAR(10),"")),0)),
"Not Found")</f>
        <v>Education</v>
      </c>
      <c r="J8293" t="str">
        <f t="shared" si="129"/>
        <v>Post-COVID</v>
      </c>
    </row>
    <row r="8294" spans="1:10" x14ac:dyDescent="0.35">
      <c r="A8294" t="s">
        <v>30</v>
      </c>
      <c r="B8294">
        <v>2021</v>
      </c>
      <c r="C8294" t="s">
        <v>46</v>
      </c>
      <c r="D8294">
        <v>167</v>
      </c>
      <c r="E8294">
        <v>12</v>
      </c>
      <c r="F8294" s="1">
        <v>44531</v>
      </c>
      <c r="G8294" t="s">
        <v>27</v>
      </c>
      <c r="H8294">
        <v>162.80000000000001</v>
      </c>
      <c r="I8294" t="str" cm="1">
        <f t="array" ref="I8294">IFERROR(
INDEX(Category_Map!$B$3:$B$28,
MATCH(TRIM(SUBSTITUTE(SUBSTITUTE(CLEAN(G8294),CHAR(160),""),CHAR(10),"")),
TRIM(SUBSTITUTE(SUBSTITUTE(Category_Map!$A$3:$A$28,CHAR(160),""),CHAR(10),"")),0)),
"Not Found")</f>
        <v>Personal care and effects</v>
      </c>
      <c r="J8294" t="str">
        <f t="shared" si="129"/>
        <v>Post-COVID</v>
      </c>
    </row>
    <row r="8295" spans="1:10" x14ac:dyDescent="0.35">
      <c r="A8295" t="s">
        <v>30</v>
      </c>
      <c r="B8295">
        <v>2021</v>
      </c>
      <c r="C8295" t="s">
        <v>46</v>
      </c>
      <c r="D8295">
        <v>167</v>
      </c>
      <c r="E8295">
        <v>12</v>
      </c>
      <c r="F8295" s="1">
        <v>44531</v>
      </c>
      <c r="G8295" t="s">
        <v>28</v>
      </c>
      <c r="H8295">
        <v>166</v>
      </c>
      <c r="I8295" t="str" cm="1">
        <f t="array" ref="I8295">IFERROR(
INDEX(Category_Map!$B$3:$B$28,
MATCH(TRIM(SUBSTITUTE(SUBSTITUTE(CLEAN(G8295),CHAR(160),""),CHAR(10),"")),
TRIM(SUBSTITUTE(SUBSTITUTE(Category_Map!$A$3:$A$28,CHAR(160),""),CHAR(10),"")),0)),
"Not Found")</f>
        <v>Miscellaneous</v>
      </c>
      <c r="J8295" t="str">
        <f t="shared" si="129"/>
        <v>Post-COVID</v>
      </c>
    </row>
    <row r="8296" spans="1:10" x14ac:dyDescent="0.35">
      <c r="A8296" t="s">
        <v>33</v>
      </c>
      <c r="B8296">
        <v>2021</v>
      </c>
      <c r="C8296" t="s">
        <v>46</v>
      </c>
      <c r="D8296">
        <v>165.2</v>
      </c>
      <c r="E8296">
        <v>12</v>
      </c>
      <c r="F8296" s="1">
        <v>44531</v>
      </c>
      <c r="G8296" t="s">
        <v>3</v>
      </c>
      <c r="H8296">
        <v>151.6</v>
      </c>
      <c r="I8296" t="str" cm="1">
        <f t="array" ref="I8296">IFERROR(
INDEX(Category_Map!$B$3:$B$28,
MATCH(TRIM(SUBSTITUTE(SUBSTITUTE(CLEAN(G8296),CHAR(160),""),CHAR(10),"")),
TRIM(SUBSTITUTE(SUBSTITUTE(Category_Map!$A$3:$A$28,CHAR(160),""),CHAR(10),"")),0)),
"Not Found")</f>
        <v>Food</v>
      </c>
      <c r="J8296" t="str">
        <f t="shared" si="129"/>
        <v>Post-COVID</v>
      </c>
    </row>
    <row r="8297" spans="1:10" x14ac:dyDescent="0.35">
      <c r="A8297" t="s">
        <v>33</v>
      </c>
      <c r="B8297">
        <v>2021</v>
      </c>
      <c r="C8297" t="s">
        <v>46</v>
      </c>
      <c r="D8297">
        <v>165.2</v>
      </c>
      <c r="E8297">
        <v>12</v>
      </c>
      <c r="F8297" s="1">
        <v>44531</v>
      </c>
      <c r="G8297" t="s">
        <v>4</v>
      </c>
      <c r="H8297">
        <v>202.2</v>
      </c>
      <c r="I8297" t="str" cm="1">
        <f t="array" ref="I8297">IFERROR(
INDEX(Category_Map!$B$3:$B$28,
MATCH(TRIM(SUBSTITUTE(SUBSTITUTE(CLEAN(G8297),CHAR(160),""),CHAR(10),"")),
TRIM(SUBSTITUTE(SUBSTITUTE(Category_Map!$A$3:$A$28,CHAR(160),""),CHAR(10),"")),0)),
"Not Found")</f>
        <v>Food</v>
      </c>
      <c r="J8297" t="str">
        <f t="shared" si="129"/>
        <v>Post-COVID</v>
      </c>
    </row>
    <row r="8298" spans="1:10" x14ac:dyDescent="0.35">
      <c r="A8298" t="s">
        <v>33</v>
      </c>
      <c r="B8298">
        <v>2021</v>
      </c>
      <c r="C8298" t="s">
        <v>46</v>
      </c>
      <c r="D8298">
        <v>165.2</v>
      </c>
      <c r="E8298">
        <v>12</v>
      </c>
      <c r="F8298" s="1">
        <v>44531</v>
      </c>
      <c r="G8298" t="s">
        <v>5</v>
      </c>
      <c r="H8298">
        <v>180</v>
      </c>
      <c r="I8298" t="str" cm="1">
        <f t="array" ref="I8298">IFERROR(
INDEX(Category_Map!$B$3:$B$28,
MATCH(TRIM(SUBSTITUTE(SUBSTITUTE(CLEAN(G8298),CHAR(160),""),CHAR(10),"")),
TRIM(SUBSTITUTE(SUBSTITUTE(Category_Map!$A$3:$A$28,CHAR(160),""),CHAR(10),"")),0)),
"Not Found")</f>
        <v>Food</v>
      </c>
      <c r="J8298" t="str">
        <f t="shared" si="129"/>
        <v>Post-COVID</v>
      </c>
    </row>
    <row r="8299" spans="1:10" x14ac:dyDescent="0.35">
      <c r="A8299" t="s">
        <v>33</v>
      </c>
      <c r="B8299">
        <v>2021</v>
      </c>
      <c r="C8299" t="s">
        <v>46</v>
      </c>
      <c r="D8299">
        <v>165.2</v>
      </c>
      <c r="E8299">
        <v>12</v>
      </c>
      <c r="F8299" s="1">
        <v>44531</v>
      </c>
      <c r="G8299" t="s">
        <v>6</v>
      </c>
      <c r="H8299">
        <v>160</v>
      </c>
      <c r="I8299" t="str" cm="1">
        <f t="array" ref="I8299">IFERROR(
INDEX(Category_Map!$B$3:$B$28,
MATCH(TRIM(SUBSTITUTE(SUBSTITUTE(CLEAN(G8299),CHAR(160),""),CHAR(10),"")),
TRIM(SUBSTITUTE(SUBSTITUTE(Category_Map!$A$3:$A$28,CHAR(160),""),CHAR(10),"")),0)),
"Not Found")</f>
        <v>Food</v>
      </c>
      <c r="J8299" t="str">
        <f t="shared" si="129"/>
        <v>Post-COVID</v>
      </c>
    </row>
    <row r="8300" spans="1:10" x14ac:dyDescent="0.35">
      <c r="A8300" t="s">
        <v>33</v>
      </c>
      <c r="B8300">
        <v>2021</v>
      </c>
      <c r="C8300" t="s">
        <v>46</v>
      </c>
      <c r="D8300">
        <v>165.2</v>
      </c>
      <c r="E8300">
        <v>12</v>
      </c>
      <c r="F8300" s="1">
        <v>44531</v>
      </c>
      <c r="G8300" t="s">
        <v>7</v>
      </c>
      <c r="H8300">
        <v>173.5</v>
      </c>
      <c r="I8300" t="str" cm="1">
        <f t="array" ref="I8300">IFERROR(
INDEX(Category_Map!$B$3:$B$28,
MATCH(TRIM(SUBSTITUTE(SUBSTITUTE(CLEAN(G8300),CHAR(160),""),CHAR(10),"")),
TRIM(SUBSTITUTE(SUBSTITUTE(Category_Map!$A$3:$A$28,CHAR(160),""),CHAR(10),"")),0)),
"Not Found")</f>
        <v>Food</v>
      </c>
      <c r="J8300" t="str">
        <f t="shared" si="129"/>
        <v>Post-COVID</v>
      </c>
    </row>
    <row r="8301" spans="1:10" x14ac:dyDescent="0.35">
      <c r="A8301" t="s">
        <v>33</v>
      </c>
      <c r="B8301">
        <v>2021</v>
      </c>
      <c r="C8301" t="s">
        <v>46</v>
      </c>
      <c r="D8301">
        <v>165.2</v>
      </c>
      <c r="E8301">
        <v>12</v>
      </c>
      <c r="F8301" s="1">
        <v>44531</v>
      </c>
      <c r="G8301" t="s">
        <v>8</v>
      </c>
      <c r="H8301">
        <v>158.30000000000001</v>
      </c>
      <c r="I8301" t="str" cm="1">
        <f t="array" ref="I8301">IFERROR(
INDEX(Category_Map!$B$3:$B$28,
MATCH(TRIM(SUBSTITUTE(SUBSTITUTE(CLEAN(G8301),CHAR(160),""),CHAR(10),"")),
TRIM(SUBSTITUTE(SUBSTITUTE(Category_Map!$A$3:$A$28,CHAR(160),""),CHAR(10),"")),0)),
"Not Found")</f>
        <v>Food</v>
      </c>
      <c r="J8301" t="str">
        <f t="shared" si="129"/>
        <v>Post-COVID</v>
      </c>
    </row>
    <row r="8302" spans="1:10" x14ac:dyDescent="0.35">
      <c r="A8302" t="s">
        <v>33</v>
      </c>
      <c r="B8302">
        <v>2021</v>
      </c>
      <c r="C8302" t="s">
        <v>46</v>
      </c>
      <c r="D8302">
        <v>165.2</v>
      </c>
      <c r="E8302">
        <v>12</v>
      </c>
      <c r="F8302" s="1">
        <v>44531</v>
      </c>
      <c r="G8302" t="s">
        <v>9</v>
      </c>
      <c r="H8302">
        <v>219.5</v>
      </c>
      <c r="I8302" t="str" cm="1">
        <f t="array" ref="I8302">IFERROR(
INDEX(Category_Map!$B$3:$B$28,
MATCH(TRIM(SUBSTITUTE(SUBSTITUTE(CLEAN(G8302),CHAR(160),""),CHAR(10),"")),
TRIM(SUBSTITUTE(SUBSTITUTE(Category_Map!$A$3:$A$28,CHAR(160),""),CHAR(10),"")),0)),
"Not Found")</f>
        <v>Food</v>
      </c>
      <c r="J8302" t="str">
        <f t="shared" si="129"/>
        <v>Post-COVID</v>
      </c>
    </row>
    <row r="8303" spans="1:10" x14ac:dyDescent="0.35">
      <c r="A8303" t="s">
        <v>33</v>
      </c>
      <c r="B8303">
        <v>2021</v>
      </c>
      <c r="C8303" t="s">
        <v>46</v>
      </c>
      <c r="D8303">
        <v>165.2</v>
      </c>
      <c r="E8303">
        <v>12</v>
      </c>
      <c r="F8303" s="1">
        <v>44531</v>
      </c>
      <c r="G8303" t="s">
        <v>10</v>
      </c>
      <c r="H8303">
        <v>164.2</v>
      </c>
      <c r="I8303" t="str" cm="1">
        <f t="array" ref="I8303">IFERROR(
INDEX(Category_Map!$B$3:$B$28,
MATCH(TRIM(SUBSTITUTE(SUBSTITUTE(CLEAN(G8303),CHAR(160),""),CHAR(10),"")),
TRIM(SUBSTITUTE(SUBSTITUTE(Category_Map!$A$3:$A$28,CHAR(160),""),CHAR(10),"")),0)),
"Not Found")</f>
        <v>Food</v>
      </c>
      <c r="J8303" t="str">
        <f t="shared" si="129"/>
        <v>Post-COVID</v>
      </c>
    </row>
    <row r="8304" spans="1:10" x14ac:dyDescent="0.35">
      <c r="A8304" t="s">
        <v>33</v>
      </c>
      <c r="B8304">
        <v>2021</v>
      </c>
      <c r="C8304" t="s">
        <v>46</v>
      </c>
      <c r="D8304">
        <v>165.2</v>
      </c>
      <c r="E8304">
        <v>12</v>
      </c>
      <c r="F8304" s="1">
        <v>44531</v>
      </c>
      <c r="G8304" t="s">
        <v>11</v>
      </c>
      <c r="H8304">
        <v>121.9</v>
      </c>
      <c r="I8304" t="str" cm="1">
        <f t="array" ref="I8304">IFERROR(
INDEX(Category_Map!$B$3:$B$28,
MATCH(TRIM(SUBSTITUTE(SUBSTITUTE(CLEAN(G8304),CHAR(160),""),CHAR(10),"")),
TRIM(SUBSTITUTE(SUBSTITUTE(Category_Map!$A$3:$A$28,CHAR(160),""),CHAR(10),"")),0)),
"Not Found")</f>
        <v>Food</v>
      </c>
      <c r="J8304" t="str">
        <f t="shared" si="129"/>
        <v>Post-COVID</v>
      </c>
    </row>
    <row r="8305" spans="1:10" x14ac:dyDescent="0.35">
      <c r="A8305" t="s">
        <v>33</v>
      </c>
      <c r="B8305">
        <v>2021</v>
      </c>
      <c r="C8305" t="s">
        <v>46</v>
      </c>
      <c r="D8305">
        <v>165.2</v>
      </c>
      <c r="E8305">
        <v>12</v>
      </c>
      <c r="F8305" s="1">
        <v>44531</v>
      </c>
      <c r="G8305" t="s">
        <v>12</v>
      </c>
      <c r="H8305">
        <v>168.2</v>
      </c>
      <c r="I8305" t="str" cm="1">
        <f t="array" ref="I8305">IFERROR(
INDEX(Category_Map!$B$3:$B$28,
MATCH(TRIM(SUBSTITUTE(SUBSTITUTE(CLEAN(G8305),CHAR(160),""),CHAR(10),"")),
TRIM(SUBSTITUTE(SUBSTITUTE(Category_Map!$A$3:$A$28,CHAR(160),""),CHAR(10),"")),0)),
"Not Found")</f>
        <v>Food</v>
      </c>
      <c r="J8305" t="str">
        <f t="shared" si="129"/>
        <v>Post-COVID</v>
      </c>
    </row>
    <row r="8306" spans="1:10" x14ac:dyDescent="0.35">
      <c r="A8306" t="s">
        <v>33</v>
      </c>
      <c r="B8306">
        <v>2021</v>
      </c>
      <c r="C8306" t="s">
        <v>46</v>
      </c>
      <c r="D8306">
        <v>165.2</v>
      </c>
      <c r="E8306">
        <v>12</v>
      </c>
      <c r="F8306" s="1">
        <v>44531</v>
      </c>
      <c r="G8306" t="s">
        <v>13</v>
      </c>
      <c r="H8306">
        <v>156.5</v>
      </c>
      <c r="I8306" t="str" cm="1">
        <f t="array" ref="I8306">IFERROR(
INDEX(Category_Map!$B$3:$B$28,
MATCH(TRIM(SUBSTITUTE(SUBSTITUTE(CLEAN(G8306),CHAR(160),""),CHAR(10),"")),
TRIM(SUBSTITUTE(SUBSTITUTE(Category_Map!$A$3:$A$28,CHAR(160),""),CHAR(10),"")),0)),
"Not Found")</f>
        <v>Food and beverages</v>
      </c>
      <c r="J8306" t="str">
        <f t="shared" si="129"/>
        <v>Post-COVID</v>
      </c>
    </row>
    <row r="8307" spans="1:10" x14ac:dyDescent="0.35">
      <c r="A8307" t="s">
        <v>33</v>
      </c>
      <c r="B8307">
        <v>2021</v>
      </c>
      <c r="C8307" t="s">
        <v>46</v>
      </c>
      <c r="D8307">
        <v>165.2</v>
      </c>
      <c r="E8307">
        <v>12</v>
      </c>
      <c r="F8307" s="1">
        <v>44531</v>
      </c>
      <c r="G8307" t="s">
        <v>14</v>
      </c>
      <c r="H8307">
        <v>178.2</v>
      </c>
      <c r="I8307" t="str" cm="1">
        <f t="array" ref="I8307">IFERROR(
INDEX(Category_Map!$B$3:$B$28,
MATCH(TRIM(SUBSTITUTE(SUBSTITUTE(CLEAN(G8307),CHAR(160),""),CHAR(10),"")),
TRIM(SUBSTITUTE(SUBSTITUTE(Category_Map!$A$3:$A$28,CHAR(160),""),CHAR(10),"")),0)),
"Not Found")</f>
        <v>Food and beverages</v>
      </c>
      <c r="J8307" t="str">
        <f t="shared" si="129"/>
        <v>Post-COVID</v>
      </c>
    </row>
    <row r="8308" spans="1:10" x14ac:dyDescent="0.35">
      <c r="A8308" t="s">
        <v>33</v>
      </c>
      <c r="B8308">
        <v>2021</v>
      </c>
      <c r="C8308" t="s">
        <v>46</v>
      </c>
      <c r="D8308">
        <v>165.2</v>
      </c>
      <c r="E8308">
        <v>12</v>
      </c>
      <c r="F8308" s="1">
        <v>44531</v>
      </c>
      <c r="G8308" t="s">
        <v>15</v>
      </c>
      <c r="H8308">
        <v>172.2</v>
      </c>
      <c r="I8308" t="str" cm="1">
        <f t="array" ref="I8308">IFERROR(
INDEX(Category_Map!$B$3:$B$28,
MATCH(TRIM(SUBSTITUTE(SUBSTITUTE(CLEAN(G8308),CHAR(160),""),CHAR(10),"")),
TRIM(SUBSTITUTE(SUBSTITUTE(Category_Map!$A$3:$A$28,CHAR(160),""),CHAR(10),"")),0)),
"Not Found")</f>
        <v>Food and beverages</v>
      </c>
      <c r="J8308" t="str">
        <f t="shared" si="129"/>
        <v>Post-COVID</v>
      </c>
    </row>
    <row r="8309" spans="1:10" x14ac:dyDescent="0.35">
      <c r="A8309" t="s">
        <v>33</v>
      </c>
      <c r="B8309">
        <v>2021</v>
      </c>
      <c r="C8309" t="s">
        <v>46</v>
      </c>
      <c r="D8309">
        <v>165.2</v>
      </c>
      <c r="E8309">
        <v>12</v>
      </c>
      <c r="F8309" s="1">
        <v>44531</v>
      </c>
      <c r="G8309" t="s">
        <v>16</v>
      </c>
      <c r="H8309">
        <v>196.8</v>
      </c>
      <c r="I8309" t="str" cm="1">
        <f t="array" ref="I8309">IFERROR(
INDEX(Category_Map!$B$3:$B$28,
MATCH(TRIM(SUBSTITUTE(SUBSTITUTE(CLEAN(G8309),CHAR(160),""),CHAR(10),"")),
TRIM(SUBSTITUTE(SUBSTITUTE(Category_Map!$A$3:$A$28,CHAR(160),""),CHAR(10),"")),0)),
"Not Found")</f>
        <v>Miscellaneous</v>
      </c>
      <c r="J8309" t="str">
        <f t="shared" si="129"/>
        <v>Post-COVID</v>
      </c>
    </row>
    <row r="8310" spans="1:10" x14ac:dyDescent="0.35">
      <c r="A8310" t="s">
        <v>33</v>
      </c>
      <c r="B8310">
        <v>2021</v>
      </c>
      <c r="C8310" t="s">
        <v>46</v>
      </c>
      <c r="D8310">
        <v>165.2</v>
      </c>
      <c r="E8310">
        <v>12</v>
      </c>
      <c r="F8310" s="1">
        <v>44531</v>
      </c>
      <c r="G8310" t="s">
        <v>17</v>
      </c>
      <c r="H8310">
        <v>163.30000000000001</v>
      </c>
      <c r="I8310" t="str" cm="1">
        <f t="array" ref="I8310">IFERROR(
INDEX(Category_Map!$B$3:$B$28,
MATCH(TRIM(SUBSTITUTE(SUBSTITUTE(CLEAN(G8310),CHAR(160),""),CHAR(10),"")),
TRIM(SUBSTITUTE(SUBSTITUTE(Category_Map!$A$3:$A$28,CHAR(160),""),CHAR(10),"")),0)),
"Not Found")</f>
        <v>Clothing and Footwear</v>
      </c>
      <c r="J8310" t="str">
        <f t="shared" si="129"/>
        <v>Post-COVID</v>
      </c>
    </row>
    <row r="8311" spans="1:10" x14ac:dyDescent="0.35">
      <c r="A8311" t="s">
        <v>33</v>
      </c>
      <c r="B8311">
        <v>2021</v>
      </c>
      <c r="C8311" t="s">
        <v>46</v>
      </c>
      <c r="D8311">
        <v>165.2</v>
      </c>
      <c r="E8311">
        <v>12</v>
      </c>
      <c r="F8311" s="1">
        <v>44531</v>
      </c>
      <c r="G8311" t="s">
        <v>18</v>
      </c>
      <c r="H8311">
        <v>146.69999999999999</v>
      </c>
      <c r="I8311" t="str" cm="1">
        <f t="array" ref="I8311">IFERROR(
INDEX(Category_Map!$B$3:$B$28,
MATCH(TRIM(SUBSTITUTE(SUBSTITUTE(CLEAN(G8311),CHAR(160),""),CHAR(10),"")),
TRIM(SUBSTITUTE(SUBSTITUTE(Category_Map!$A$3:$A$28,CHAR(160),""),CHAR(10),"")),0)),
"Not Found")</f>
        <v>Clothing and Footwear</v>
      </c>
      <c r="J8311" t="str">
        <f t="shared" si="129"/>
        <v>Post-COVID</v>
      </c>
    </row>
    <row r="8312" spans="1:10" x14ac:dyDescent="0.35">
      <c r="A8312" t="s">
        <v>33</v>
      </c>
      <c r="B8312">
        <v>2021</v>
      </c>
      <c r="C8312" t="s">
        <v>46</v>
      </c>
      <c r="D8312">
        <v>165.2</v>
      </c>
      <c r="E8312">
        <v>12</v>
      </c>
      <c r="F8312" s="1">
        <v>44531</v>
      </c>
      <c r="G8312" t="s">
        <v>19</v>
      </c>
      <c r="H8312">
        <v>160.69999999999999</v>
      </c>
      <c r="I8312" t="str" cm="1">
        <f t="array" ref="I8312">IFERROR(
INDEX(Category_Map!$B$3:$B$28,
MATCH(TRIM(SUBSTITUTE(SUBSTITUTE(CLEAN(G8312),CHAR(160),""),CHAR(10),"")),
TRIM(SUBSTITUTE(SUBSTITUTE(Category_Map!$A$3:$A$28,CHAR(160),""),CHAR(10),"")),0)),
"Not Found")</f>
        <v>Clothing and Footwear</v>
      </c>
      <c r="J8312" t="str">
        <f t="shared" si="129"/>
        <v>Post-COVID</v>
      </c>
    </row>
    <row r="8313" spans="1:10" x14ac:dyDescent="0.35">
      <c r="A8313" t="s">
        <v>33</v>
      </c>
      <c r="B8313">
        <v>2021</v>
      </c>
      <c r="C8313" t="s">
        <v>46</v>
      </c>
      <c r="D8313">
        <v>165.2</v>
      </c>
      <c r="E8313">
        <v>12</v>
      </c>
      <c r="F8313" s="1">
        <v>44531</v>
      </c>
      <c r="G8313" t="s">
        <v>20</v>
      </c>
      <c r="H8313">
        <v>163.4</v>
      </c>
      <c r="I8313" t="str" cm="1">
        <f t="array" ref="I8313">IFERROR(
INDEX(Category_Map!$B$3:$B$28,
MATCH(TRIM(SUBSTITUTE(SUBSTITUTE(CLEAN(G8313),CHAR(160),""),CHAR(10),"")),
TRIM(SUBSTITUTE(SUBSTITUTE(Category_Map!$A$3:$A$28,CHAR(160),""),CHAR(10),"")),0)),
"Not Found")</f>
        <v>Housing and Utilities</v>
      </c>
      <c r="J8313" t="str">
        <f t="shared" si="129"/>
        <v>Post-COVID</v>
      </c>
    </row>
    <row r="8314" spans="1:10" x14ac:dyDescent="0.35">
      <c r="A8314" t="s">
        <v>33</v>
      </c>
      <c r="B8314">
        <v>2021</v>
      </c>
      <c r="C8314" t="s">
        <v>46</v>
      </c>
      <c r="D8314">
        <v>165.2</v>
      </c>
      <c r="E8314">
        <v>12</v>
      </c>
      <c r="F8314" s="1">
        <v>44531</v>
      </c>
      <c r="G8314" t="s">
        <v>21</v>
      </c>
      <c r="H8314">
        <v>161.69999999999999</v>
      </c>
      <c r="I8314" t="str" cm="1">
        <f t="array" ref="I8314">IFERROR(
INDEX(Category_Map!$B$3:$B$28,
MATCH(TRIM(SUBSTITUTE(SUBSTITUTE(CLEAN(G8314),CHAR(160),""),CHAR(10),"")),
TRIM(SUBSTITUTE(SUBSTITUTE(Category_Map!$A$3:$A$28,CHAR(160),""),CHAR(10),"")),0)),
"Not Found")</f>
        <v>Fuel and Energy</v>
      </c>
      <c r="J8314" t="str">
        <f t="shared" si="129"/>
        <v>Post-COVID</v>
      </c>
    </row>
    <row r="8315" spans="1:10" x14ac:dyDescent="0.35">
      <c r="A8315" t="s">
        <v>33</v>
      </c>
      <c r="B8315">
        <v>2021</v>
      </c>
      <c r="C8315" t="s">
        <v>46</v>
      </c>
      <c r="D8315">
        <v>165.2</v>
      </c>
      <c r="E8315">
        <v>12</v>
      </c>
      <c r="F8315" s="1">
        <v>44531</v>
      </c>
      <c r="G8315" t="s">
        <v>22</v>
      </c>
      <c r="H8315">
        <v>156</v>
      </c>
      <c r="I8315" t="str" cm="1">
        <f t="array" ref="I8315">IFERROR(
INDEX(Category_Map!$B$3:$B$28,
MATCH(TRIM(SUBSTITUTE(SUBSTITUTE(CLEAN(G8315),CHAR(160),""),CHAR(10),"")),
TRIM(SUBSTITUTE(SUBSTITUTE(Category_Map!$A$3:$A$28,CHAR(160),""),CHAR(10),"")),0)),
"Not Found")</f>
        <v>Household goods and services</v>
      </c>
      <c r="J8315" t="str">
        <f t="shared" si="129"/>
        <v>Post-COVID</v>
      </c>
    </row>
    <row r="8316" spans="1:10" x14ac:dyDescent="0.35">
      <c r="A8316" t="s">
        <v>33</v>
      </c>
      <c r="B8316">
        <v>2021</v>
      </c>
      <c r="C8316" t="s">
        <v>46</v>
      </c>
      <c r="D8316">
        <v>165.2</v>
      </c>
      <c r="E8316">
        <v>12</v>
      </c>
      <c r="F8316" s="1">
        <v>44531</v>
      </c>
      <c r="G8316" t="s">
        <v>23</v>
      </c>
      <c r="H8316">
        <v>165.1</v>
      </c>
      <c r="I8316" t="str" cm="1">
        <f t="array" ref="I8316">IFERROR(
INDEX(Category_Map!$B$3:$B$28,
MATCH(TRIM(SUBSTITUTE(SUBSTITUTE(CLEAN(G8316),CHAR(160),""),CHAR(10),"")),
TRIM(SUBSTITUTE(SUBSTITUTE(Category_Map!$A$3:$A$28,CHAR(160),""),CHAR(10),"")),0)),
"Not Found")</f>
        <v>Health</v>
      </c>
      <c r="J8316" t="str">
        <f t="shared" si="129"/>
        <v>Post-COVID</v>
      </c>
    </row>
    <row r="8317" spans="1:10" x14ac:dyDescent="0.35">
      <c r="A8317" t="s">
        <v>33</v>
      </c>
      <c r="B8317">
        <v>2021</v>
      </c>
      <c r="C8317" t="s">
        <v>46</v>
      </c>
      <c r="D8317">
        <v>165.2</v>
      </c>
      <c r="E8317">
        <v>12</v>
      </c>
      <c r="F8317" s="1">
        <v>44531</v>
      </c>
      <c r="G8317" t="s">
        <v>24</v>
      </c>
      <c r="H8317">
        <v>151.80000000000001</v>
      </c>
      <c r="I8317" t="str" cm="1">
        <f t="array" ref="I8317">IFERROR(
INDEX(Category_Map!$B$3:$B$28,
MATCH(TRIM(SUBSTITUTE(SUBSTITUTE(CLEAN(G8317),CHAR(160),""),CHAR(10),"")),
TRIM(SUBSTITUTE(SUBSTITUTE(Category_Map!$A$3:$A$28,CHAR(160),""),CHAR(10),"")),0)),
"Not Found")</f>
        <v>Transport &amp; Communication</v>
      </c>
      <c r="J8317" t="str">
        <f t="shared" si="129"/>
        <v>Post-COVID</v>
      </c>
    </row>
    <row r="8318" spans="1:10" x14ac:dyDescent="0.35">
      <c r="A8318" t="s">
        <v>33</v>
      </c>
      <c r="B8318">
        <v>2021</v>
      </c>
      <c r="C8318" t="s">
        <v>46</v>
      </c>
      <c r="D8318">
        <v>165.2</v>
      </c>
      <c r="E8318">
        <v>12</v>
      </c>
      <c r="F8318" s="1">
        <v>44531</v>
      </c>
      <c r="G8318" t="s">
        <v>25</v>
      </c>
      <c r="H8318">
        <v>157.6</v>
      </c>
      <c r="I8318" t="str" cm="1">
        <f t="array" ref="I8318">IFERROR(
INDEX(Category_Map!$B$3:$B$28,
MATCH(TRIM(SUBSTITUTE(SUBSTITUTE(CLEAN(G8318),CHAR(160),""),CHAR(10),"")),
TRIM(SUBSTITUTE(SUBSTITUTE(Category_Map!$A$3:$A$28,CHAR(160),""),CHAR(10),"")),0)),
"Not Found")</f>
        <v>Recreation and Personal Care</v>
      </c>
      <c r="J8318" t="str">
        <f t="shared" si="129"/>
        <v>Post-COVID</v>
      </c>
    </row>
    <row r="8319" spans="1:10" x14ac:dyDescent="0.35">
      <c r="A8319" t="s">
        <v>33</v>
      </c>
      <c r="B8319">
        <v>2021</v>
      </c>
      <c r="C8319" t="s">
        <v>46</v>
      </c>
      <c r="D8319">
        <v>165.2</v>
      </c>
      <c r="E8319">
        <v>12</v>
      </c>
      <c r="F8319" s="1">
        <v>44531</v>
      </c>
      <c r="G8319" t="s">
        <v>26</v>
      </c>
      <c r="H8319">
        <v>160.6</v>
      </c>
      <c r="I8319" t="str" cm="1">
        <f t="array" ref="I8319">IFERROR(
INDEX(Category_Map!$B$3:$B$28,
MATCH(TRIM(SUBSTITUTE(SUBSTITUTE(CLEAN(G8319),CHAR(160),""),CHAR(10),"")),
TRIM(SUBSTITUTE(SUBSTITUTE(Category_Map!$A$3:$A$28,CHAR(160),""),CHAR(10),"")),0)),
"Not Found")</f>
        <v>Education</v>
      </c>
      <c r="J8319" t="str">
        <f t="shared" si="129"/>
        <v>Post-COVID</v>
      </c>
    </row>
    <row r="8320" spans="1:10" x14ac:dyDescent="0.35">
      <c r="A8320" t="s">
        <v>33</v>
      </c>
      <c r="B8320">
        <v>2021</v>
      </c>
      <c r="C8320" t="s">
        <v>46</v>
      </c>
      <c r="D8320">
        <v>165.2</v>
      </c>
      <c r="E8320">
        <v>12</v>
      </c>
      <c r="F8320" s="1">
        <v>44531</v>
      </c>
      <c r="G8320" t="s">
        <v>27</v>
      </c>
      <c r="H8320">
        <v>162.4</v>
      </c>
      <c r="I8320" t="str" cm="1">
        <f t="array" ref="I8320">IFERROR(
INDEX(Category_Map!$B$3:$B$28,
MATCH(TRIM(SUBSTITUTE(SUBSTITUTE(CLEAN(G8320),CHAR(160),""),CHAR(10),"")),
TRIM(SUBSTITUTE(SUBSTITUTE(Category_Map!$A$3:$A$28,CHAR(160),""),CHAR(10),"")),0)),
"Not Found")</f>
        <v>Personal care and effects</v>
      </c>
      <c r="J8320" t="str">
        <f t="shared" si="129"/>
        <v>Post-COVID</v>
      </c>
    </row>
    <row r="8321" spans="1:10" x14ac:dyDescent="0.35">
      <c r="A8321" t="s">
        <v>33</v>
      </c>
      <c r="B8321">
        <v>2021</v>
      </c>
      <c r="C8321" t="s">
        <v>46</v>
      </c>
      <c r="D8321">
        <v>165.2</v>
      </c>
      <c r="E8321">
        <v>12</v>
      </c>
      <c r="F8321" s="1">
        <v>44531</v>
      </c>
      <c r="G8321" t="s">
        <v>28</v>
      </c>
      <c r="H8321">
        <v>157.80000000000001</v>
      </c>
      <c r="I8321" t="str" cm="1">
        <f t="array" ref="I8321">IFERROR(
INDEX(Category_Map!$B$3:$B$28,
MATCH(TRIM(SUBSTITUTE(SUBSTITUTE(CLEAN(G8321),CHAR(160),""),CHAR(10),"")),
TRIM(SUBSTITUTE(SUBSTITUTE(Category_Map!$A$3:$A$28,CHAR(160),""),CHAR(10),"")),0)),
"Not Found")</f>
        <v>Miscellaneous</v>
      </c>
      <c r="J8321" t="str">
        <f t="shared" si="129"/>
        <v>Post-COVID</v>
      </c>
    </row>
    <row r="8322" spans="1:10" x14ac:dyDescent="0.35">
      <c r="A8322" t="s">
        <v>34</v>
      </c>
      <c r="B8322">
        <v>2021</v>
      </c>
      <c r="C8322" t="s">
        <v>46</v>
      </c>
      <c r="D8322">
        <v>166.2</v>
      </c>
      <c r="E8322">
        <v>12</v>
      </c>
      <c r="F8322" s="1">
        <v>44531</v>
      </c>
      <c r="G8322" t="s">
        <v>3</v>
      </c>
      <c r="H8322">
        <v>148.69999999999999</v>
      </c>
      <c r="I8322" t="str" cm="1">
        <f t="array" ref="I8322">IFERROR(
INDEX(Category_Map!$B$3:$B$28,
MATCH(TRIM(SUBSTITUTE(SUBSTITUTE(CLEAN(G8322),CHAR(160),""),CHAR(10),"")),
TRIM(SUBSTITUTE(SUBSTITUTE(Category_Map!$A$3:$A$28,CHAR(160),""),CHAR(10),"")),0)),
"Not Found")</f>
        <v>Food</v>
      </c>
      <c r="J8322" t="str">
        <f t="shared" ref="J8322:J8385" si="130">IF(F8322 &lt; DATE(2020,3,1), "Pre-COVID", "Post-COVID")</f>
        <v>Post-COVID</v>
      </c>
    </row>
    <row r="8323" spans="1:10" x14ac:dyDescent="0.35">
      <c r="A8323" t="s">
        <v>34</v>
      </c>
      <c r="B8323">
        <v>2021</v>
      </c>
      <c r="C8323" t="s">
        <v>46</v>
      </c>
      <c r="D8323">
        <v>166.2</v>
      </c>
      <c r="E8323">
        <v>12</v>
      </c>
      <c r="F8323" s="1">
        <v>44531</v>
      </c>
      <c r="G8323" t="s">
        <v>4</v>
      </c>
      <c r="H8323">
        <v>198.8</v>
      </c>
      <c r="I8323" t="str" cm="1">
        <f t="array" ref="I8323">IFERROR(
INDEX(Category_Map!$B$3:$B$28,
MATCH(TRIM(SUBSTITUTE(SUBSTITUTE(CLEAN(G8323),CHAR(160),""),CHAR(10),"")),
TRIM(SUBSTITUTE(SUBSTITUTE(Category_Map!$A$3:$A$28,CHAR(160),""),CHAR(10),"")),0)),
"Not Found")</f>
        <v>Food</v>
      </c>
      <c r="J8323" t="str">
        <f t="shared" si="130"/>
        <v>Post-COVID</v>
      </c>
    </row>
    <row r="8324" spans="1:10" x14ac:dyDescent="0.35">
      <c r="A8324" t="s">
        <v>34</v>
      </c>
      <c r="B8324">
        <v>2021</v>
      </c>
      <c r="C8324" t="s">
        <v>46</v>
      </c>
      <c r="D8324">
        <v>166.2</v>
      </c>
      <c r="E8324">
        <v>12</v>
      </c>
      <c r="F8324" s="1">
        <v>44531</v>
      </c>
      <c r="G8324" t="s">
        <v>5</v>
      </c>
      <c r="H8324">
        <v>177.9</v>
      </c>
      <c r="I8324" t="str" cm="1">
        <f t="array" ref="I8324">IFERROR(
INDEX(Category_Map!$B$3:$B$28,
MATCH(TRIM(SUBSTITUTE(SUBSTITUTE(CLEAN(G8324),CHAR(160),""),CHAR(10),"")),
TRIM(SUBSTITUTE(SUBSTITUTE(Category_Map!$A$3:$A$28,CHAR(160),""),CHAR(10),"")),0)),
"Not Found")</f>
        <v>Food</v>
      </c>
      <c r="J8324" t="str">
        <f t="shared" si="130"/>
        <v>Post-COVID</v>
      </c>
    </row>
    <row r="8325" spans="1:10" x14ac:dyDescent="0.35">
      <c r="A8325" t="s">
        <v>34</v>
      </c>
      <c r="B8325">
        <v>2021</v>
      </c>
      <c r="C8325" t="s">
        <v>46</v>
      </c>
      <c r="D8325">
        <v>166.2</v>
      </c>
      <c r="E8325">
        <v>12</v>
      </c>
      <c r="F8325" s="1">
        <v>44531</v>
      </c>
      <c r="G8325" t="s">
        <v>6</v>
      </c>
      <c r="H8325">
        <v>159.9</v>
      </c>
      <c r="I8325" t="str" cm="1">
        <f t="array" ref="I8325">IFERROR(
INDEX(Category_Map!$B$3:$B$28,
MATCH(TRIM(SUBSTITUTE(SUBSTITUTE(CLEAN(G8325),CHAR(160),""),CHAR(10),"")),
TRIM(SUBSTITUTE(SUBSTITUTE(Category_Map!$A$3:$A$28,CHAR(160),""),CHAR(10),"")),0)),
"Not Found")</f>
        <v>Food</v>
      </c>
      <c r="J8325" t="str">
        <f t="shared" si="130"/>
        <v>Post-COVID</v>
      </c>
    </row>
    <row r="8326" spans="1:10" x14ac:dyDescent="0.35">
      <c r="A8326" t="s">
        <v>34</v>
      </c>
      <c r="B8326">
        <v>2021</v>
      </c>
      <c r="C8326" t="s">
        <v>46</v>
      </c>
      <c r="D8326">
        <v>166.2</v>
      </c>
      <c r="E8326">
        <v>12</v>
      </c>
      <c r="F8326" s="1">
        <v>44531</v>
      </c>
      <c r="G8326" t="s">
        <v>7</v>
      </c>
      <c r="H8326">
        <v>187.6</v>
      </c>
      <c r="I8326" t="str" cm="1">
        <f t="array" ref="I8326">IFERROR(
INDEX(Category_Map!$B$3:$B$28,
MATCH(TRIM(SUBSTITUTE(SUBSTITUTE(CLEAN(G8326),CHAR(160),""),CHAR(10),"")),
TRIM(SUBSTITUTE(SUBSTITUTE(Category_Map!$A$3:$A$28,CHAR(160),""),CHAR(10),"")),0)),
"Not Found")</f>
        <v>Food</v>
      </c>
      <c r="J8326" t="str">
        <f t="shared" si="130"/>
        <v>Post-COVID</v>
      </c>
    </row>
    <row r="8327" spans="1:10" x14ac:dyDescent="0.35">
      <c r="A8327" t="s">
        <v>34</v>
      </c>
      <c r="B8327">
        <v>2021</v>
      </c>
      <c r="C8327" t="s">
        <v>46</v>
      </c>
      <c r="D8327">
        <v>166.2</v>
      </c>
      <c r="E8327">
        <v>12</v>
      </c>
      <c r="F8327" s="1">
        <v>44531</v>
      </c>
      <c r="G8327" t="s">
        <v>8</v>
      </c>
      <c r="H8327">
        <v>154.9</v>
      </c>
      <c r="I8327" t="str" cm="1">
        <f t="array" ref="I8327">IFERROR(
INDEX(Category_Map!$B$3:$B$28,
MATCH(TRIM(SUBSTITUTE(SUBSTITUTE(CLEAN(G8327),CHAR(160),""),CHAR(10),"")),
TRIM(SUBSTITUTE(SUBSTITUTE(Category_Map!$A$3:$A$28,CHAR(160),""),CHAR(10),"")),0)),
"Not Found")</f>
        <v>Food</v>
      </c>
      <c r="J8327" t="str">
        <f t="shared" si="130"/>
        <v>Post-COVID</v>
      </c>
    </row>
    <row r="8328" spans="1:10" x14ac:dyDescent="0.35">
      <c r="A8328" t="s">
        <v>34</v>
      </c>
      <c r="B8328">
        <v>2021</v>
      </c>
      <c r="C8328" t="s">
        <v>46</v>
      </c>
      <c r="D8328">
        <v>166.2</v>
      </c>
      <c r="E8328">
        <v>12</v>
      </c>
      <c r="F8328" s="1">
        <v>44531</v>
      </c>
      <c r="G8328" t="s">
        <v>9</v>
      </c>
      <c r="H8328">
        <v>188.3</v>
      </c>
      <c r="I8328" t="str" cm="1">
        <f t="array" ref="I8328">IFERROR(
INDEX(Category_Map!$B$3:$B$28,
MATCH(TRIM(SUBSTITUTE(SUBSTITUTE(CLEAN(G8328),CHAR(160),""),CHAR(10),"")),
TRIM(SUBSTITUTE(SUBSTITUTE(Category_Map!$A$3:$A$28,CHAR(160),""),CHAR(10),"")),0)),
"Not Found")</f>
        <v>Food</v>
      </c>
      <c r="J8328" t="str">
        <f t="shared" si="130"/>
        <v>Post-COVID</v>
      </c>
    </row>
    <row r="8329" spans="1:10" x14ac:dyDescent="0.35">
      <c r="A8329" t="s">
        <v>34</v>
      </c>
      <c r="B8329">
        <v>2021</v>
      </c>
      <c r="C8329" t="s">
        <v>46</v>
      </c>
      <c r="D8329">
        <v>166.2</v>
      </c>
      <c r="E8329">
        <v>12</v>
      </c>
      <c r="F8329" s="1">
        <v>44531</v>
      </c>
      <c r="G8329" t="s">
        <v>10</v>
      </c>
      <c r="H8329">
        <v>164.4</v>
      </c>
      <c r="I8329" t="str" cm="1">
        <f t="array" ref="I8329">IFERROR(
INDEX(Category_Map!$B$3:$B$28,
MATCH(TRIM(SUBSTITUTE(SUBSTITUTE(CLEAN(G8329),CHAR(160),""),CHAR(10),"")),
TRIM(SUBSTITUTE(SUBSTITUTE(Category_Map!$A$3:$A$28,CHAR(160),""),CHAR(10),"")),0)),
"Not Found")</f>
        <v>Food</v>
      </c>
      <c r="J8329" t="str">
        <f t="shared" si="130"/>
        <v>Post-COVID</v>
      </c>
    </row>
    <row r="8330" spans="1:10" x14ac:dyDescent="0.35">
      <c r="A8330" t="s">
        <v>34</v>
      </c>
      <c r="B8330">
        <v>2021</v>
      </c>
      <c r="C8330" t="s">
        <v>46</v>
      </c>
      <c r="D8330">
        <v>166.2</v>
      </c>
      <c r="E8330">
        <v>12</v>
      </c>
      <c r="F8330" s="1">
        <v>44531</v>
      </c>
      <c r="G8330" t="s">
        <v>11</v>
      </c>
      <c r="H8330">
        <v>121</v>
      </c>
      <c r="I8330" t="str" cm="1">
        <f t="array" ref="I8330">IFERROR(
INDEX(Category_Map!$B$3:$B$28,
MATCH(TRIM(SUBSTITUTE(SUBSTITUTE(CLEAN(G8330),CHAR(160),""),CHAR(10),"")),
TRIM(SUBSTITUTE(SUBSTITUTE(Category_Map!$A$3:$A$28,CHAR(160),""),CHAR(10),"")),0)),
"Not Found")</f>
        <v>Food</v>
      </c>
      <c r="J8330" t="str">
        <f t="shared" si="130"/>
        <v>Post-COVID</v>
      </c>
    </row>
    <row r="8331" spans="1:10" x14ac:dyDescent="0.35">
      <c r="A8331" t="s">
        <v>34</v>
      </c>
      <c r="B8331">
        <v>2021</v>
      </c>
      <c r="C8331" t="s">
        <v>46</v>
      </c>
      <c r="D8331">
        <v>166.2</v>
      </c>
      <c r="E8331">
        <v>12</v>
      </c>
      <c r="F8331" s="1">
        <v>44531</v>
      </c>
      <c r="G8331" t="s">
        <v>12</v>
      </c>
      <c r="H8331">
        <v>170.5</v>
      </c>
      <c r="I8331" t="str" cm="1">
        <f t="array" ref="I8331">IFERROR(
INDEX(Category_Map!$B$3:$B$28,
MATCH(TRIM(SUBSTITUTE(SUBSTITUTE(CLEAN(G8331),CHAR(160),""),CHAR(10),"")),
TRIM(SUBSTITUTE(SUBSTITUTE(Category_Map!$A$3:$A$28,CHAR(160),""),CHAR(10),"")),0)),
"Not Found")</f>
        <v>Food</v>
      </c>
      <c r="J8331" t="str">
        <f t="shared" si="130"/>
        <v>Post-COVID</v>
      </c>
    </row>
    <row r="8332" spans="1:10" x14ac:dyDescent="0.35">
      <c r="A8332" t="s">
        <v>34</v>
      </c>
      <c r="B8332">
        <v>2021</v>
      </c>
      <c r="C8332" t="s">
        <v>46</v>
      </c>
      <c r="D8332">
        <v>166.2</v>
      </c>
      <c r="E8332">
        <v>12</v>
      </c>
      <c r="F8332" s="1">
        <v>44531</v>
      </c>
      <c r="G8332" t="s">
        <v>13</v>
      </c>
      <c r="H8332">
        <v>164.2</v>
      </c>
      <c r="I8332" t="str" cm="1">
        <f t="array" ref="I8332">IFERROR(
INDEX(Category_Map!$B$3:$B$28,
MATCH(TRIM(SUBSTITUTE(SUBSTITUTE(CLEAN(G8332),CHAR(160),""),CHAR(10),"")),
TRIM(SUBSTITUTE(SUBSTITUTE(Category_Map!$A$3:$A$28,CHAR(160),""),CHAR(10),"")),0)),
"Not Found")</f>
        <v>Food and beverages</v>
      </c>
      <c r="J8332" t="str">
        <f t="shared" si="130"/>
        <v>Post-COVID</v>
      </c>
    </row>
    <row r="8333" spans="1:10" x14ac:dyDescent="0.35">
      <c r="A8333" t="s">
        <v>34</v>
      </c>
      <c r="B8333">
        <v>2021</v>
      </c>
      <c r="C8333" t="s">
        <v>46</v>
      </c>
      <c r="D8333">
        <v>166.2</v>
      </c>
      <c r="E8333">
        <v>12</v>
      </c>
      <c r="F8333" s="1">
        <v>44531</v>
      </c>
      <c r="G8333" t="s">
        <v>14</v>
      </c>
      <c r="H8333">
        <v>176.5</v>
      </c>
      <c r="I8333" t="str" cm="1">
        <f t="array" ref="I8333">IFERROR(
INDEX(Category_Map!$B$3:$B$28,
MATCH(TRIM(SUBSTITUTE(SUBSTITUTE(CLEAN(G8333),CHAR(160),""),CHAR(10),"")),
TRIM(SUBSTITUTE(SUBSTITUTE(Category_Map!$A$3:$A$28,CHAR(160),""),CHAR(10),"")),0)),
"Not Found")</f>
        <v>Food and beverages</v>
      </c>
      <c r="J8333" t="str">
        <f t="shared" si="130"/>
        <v>Post-COVID</v>
      </c>
    </row>
    <row r="8334" spans="1:10" x14ac:dyDescent="0.35">
      <c r="A8334" t="s">
        <v>34</v>
      </c>
      <c r="B8334">
        <v>2021</v>
      </c>
      <c r="C8334" t="s">
        <v>46</v>
      </c>
      <c r="D8334">
        <v>166.2</v>
      </c>
      <c r="E8334">
        <v>12</v>
      </c>
      <c r="F8334" s="1">
        <v>44531</v>
      </c>
      <c r="G8334" t="s">
        <v>15</v>
      </c>
      <c r="H8334">
        <v>168.2</v>
      </c>
      <c r="I8334" t="str" cm="1">
        <f t="array" ref="I8334">IFERROR(
INDEX(Category_Map!$B$3:$B$28,
MATCH(TRIM(SUBSTITUTE(SUBSTITUTE(CLEAN(G8334),CHAR(160),""),CHAR(10),"")),
TRIM(SUBSTITUTE(SUBSTITUTE(Category_Map!$A$3:$A$28,CHAR(160),""),CHAR(10),"")),0)),
"Not Found")</f>
        <v>Food and beverages</v>
      </c>
      <c r="J8334" t="str">
        <f t="shared" si="130"/>
        <v>Post-COVID</v>
      </c>
    </row>
    <row r="8335" spans="1:10" x14ac:dyDescent="0.35">
      <c r="A8335" t="s">
        <v>34</v>
      </c>
      <c r="B8335">
        <v>2021</v>
      </c>
      <c r="C8335" t="s">
        <v>46</v>
      </c>
      <c r="D8335">
        <v>166.2</v>
      </c>
      <c r="E8335">
        <v>12</v>
      </c>
      <c r="F8335" s="1">
        <v>44531</v>
      </c>
      <c r="G8335" t="s">
        <v>16</v>
      </c>
      <c r="H8335">
        <v>192.4</v>
      </c>
      <c r="I8335" t="str" cm="1">
        <f t="array" ref="I8335">IFERROR(
INDEX(Category_Map!$B$3:$B$28,
MATCH(TRIM(SUBSTITUTE(SUBSTITUTE(CLEAN(G8335),CHAR(160),""),CHAR(10),"")),
TRIM(SUBSTITUTE(SUBSTITUTE(Category_Map!$A$3:$A$28,CHAR(160),""),CHAR(10),"")),0)),
"Not Found")</f>
        <v>Miscellaneous</v>
      </c>
      <c r="J8335" t="str">
        <f t="shared" si="130"/>
        <v>Post-COVID</v>
      </c>
    </row>
    <row r="8336" spans="1:10" x14ac:dyDescent="0.35">
      <c r="A8336" t="s">
        <v>34</v>
      </c>
      <c r="B8336">
        <v>2021</v>
      </c>
      <c r="C8336" t="s">
        <v>46</v>
      </c>
      <c r="D8336">
        <v>166.2</v>
      </c>
      <c r="E8336">
        <v>12</v>
      </c>
      <c r="F8336" s="1">
        <v>44531</v>
      </c>
      <c r="G8336" t="s">
        <v>17</v>
      </c>
      <c r="H8336">
        <v>168.5</v>
      </c>
      <c r="I8336" t="str" cm="1">
        <f t="array" ref="I8336">IFERROR(
INDEX(Category_Map!$B$3:$B$28,
MATCH(TRIM(SUBSTITUTE(SUBSTITUTE(CLEAN(G8336),CHAR(160),""),CHAR(10),"")),
TRIM(SUBSTITUTE(SUBSTITUTE(Category_Map!$A$3:$A$28,CHAR(160),""),CHAR(10),"")),0)),
"Not Found")</f>
        <v>Clothing and Footwear</v>
      </c>
      <c r="J8336" t="str">
        <f t="shared" si="130"/>
        <v>Post-COVID</v>
      </c>
    </row>
    <row r="8337" spans="1:10" x14ac:dyDescent="0.35">
      <c r="A8337" t="s">
        <v>34</v>
      </c>
      <c r="B8337">
        <v>2021</v>
      </c>
      <c r="C8337" t="s">
        <v>46</v>
      </c>
      <c r="D8337">
        <v>166.2</v>
      </c>
      <c r="E8337">
        <v>12</v>
      </c>
      <c r="F8337" s="1">
        <v>44531</v>
      </c>
      <c r="G8337" t="s">
        <v>18</v>
      </c>
      <c r="H8337">
        <v>158.69999999999999</v>
      </c>
      <c r="I8337" t="str" cm="1">
        <f t="array" ref="I8337">IFERROR(
INDEX(Category_Map!$B$3:$B$28,
MATCH(TRIM(SUBSTITUTE(SUBSTITUTE(CLEAN(G8337),CHAR(160),""),CHAR(10),"")),
TRIM(SUBSTITUTE(SUBSTITUTE(Category_Map!$A$3:$A$28,CHAR(160),""),CHAR(10),"")),0)),
"Not Found")</f>
        <v>Clothing and Footwear</v>
      </c>
      <c r="J8337" t="str">
        <f t="shared" si="130"/>
        <v>Post-COVID</v>
      </c>
    </row>
    <row r="8338" spans="1:10" x14ac:dyDescent="0.35">
      <c r="A8338" t="s">
        <v>34</v>
      </c>
      <c r="B8338">
        <v>2021</v>
      </c>
      <c r="C8338" t="s">
        <v>46</v>
      </c>
      <c r="D8338">
        <v>166.2</v>
      </c>
      <c r="E8338">
        <v>12</v>
      </c>
      <c r="F8338" s="1">
        <v>44531</v>
      </c>
      <c r="G8338" t="s">
        <v>19</v>
      </c>
      <c r="H8338">
        <v>167</v>
      </c>
      <c r="I8338" t="str" cm="1">
        <f t="array" ref="I8338">IFERROR(
INDEX(Category_Map!$B$3:$B$28,
MATCH(TRIM(SUBSTITUTE(SUBSTITUTE(CLEAN(G8338),CHAR(160),""),CHAR(10),"")),
TRIM(SUBSTITUTE(SUBSTITUTE(Category_Map!$A$3:$A$28,CHAR(160),""),CHAR(10),"")),0)),
"Not Found")</f>
        <v>Clothing and Footwear</v>
      </c>
      <c r="J8338" t="str">
        <f t="shared" si="130"/>
        <v>Post-COVID</v>
      </c>
    </row>
    <row r="8339" spans="1:10" x14ac:dyDescent="0.35">
      <c r="A8339" t="s">
        <v>34</v>
      </c>
      <c r="B8339">
        <v>2021</v>
      </c>
      <c r="C8339" t="s">
        <v>46</v>
      </c>
      <c r="D8339">
        <v>166.2</v>
      </c>
      <c r="E8339">
        <v>12</v>
      </c>
      <c r="F8339" s="1">
        <v>44531</v>
      </c>
      <c r="G8339" t="s">
        <v>20</v>
      </c>
      <c r="H8339">
        <v>163.4</v>
      </c>
      <c r="I8339" t="str" cm="1">
        <f t="array" ref="I8339">IFERROR(
INDEX(Category_Map!$B$3:$B$28,
MATCH(TRIM(SUBSTITUTE(SUBSTITUTE(CLEAN(G8339),CHAR(160),""),CHAR(10),"")),
TRIM(SUBSTITUTE(SUBSTITUTE(Category_Map!$A$3:$A$28,CHAR(160),""),CHAR(10),"")),0)),
"Not Found")</f>
        <v>Housing and Utilities</v>
      </c>
      <c r="J8339" t="str">
        <f t="shared" si="130"/>
        <v>Post-COVID</v>
      </c>
    </row>
    <row r="8340" spans="1:10" x14ac:dyDescent="0.35">
      <c r="A8340" t="s">
        <v>34</v>
      </c>
      <c r="B8340">
        <v>2021</v>
      </c>
      <c r="C8340" t="s">
        <v>46</v>
      </c>
      <c r="D8340">
        <v>166.2</v>
      </c>
      <c r="E8340">
        <v>12</v>
      </c>
      <c r="F8340" s="1">
        <v>44531</v>
      </c>
      <c r="G8340" t="s">
        <v>21</v>
      </c>
      <c r="H8340">
        <v>164.1</v>
      </c>
      <c r="I8340" t="str" cm="1">
        <f t="array" ref="I8340">IFERROR(
INDEX(Category_Map!$B$3:$B$28,
MATCH(TRIM(SUBSTITUTE(SUBSTITUTE(CLEAN(G8340),CHAR(160),""),CHAR(10),"")),
TRIM(SUBSTITUTE(SUBSTITUTE(Category_Map!$A$3:$A$28,CHAR(160),""),CHAR(10),"")),0)),
"Not Found")</f>
        <v>Fuel and Energy</v>
      </c>
      <c r="J8340" t="str">
        <f t="shared" si="130"/>
        <v>Post-COVID</v>
      </c>
    </row>
    <row r="8341" spans="1:10" x14ac:dyDescent="0.35">
      <c r="A8341" t="s">
        <v>34</v>
      </c>
      <c r="B8341">
        <v>2021</v>
      </c>
      <c r="C8341" t="s">
        <v>46</v>
      </c>
      <c r="D8341">
        <v>166.2</v>
      </c>
      <c r="E8341">
        <v>12</v>
      </c>
      <c r="F8341" s="1">
        <v>44531</v>
      </c>
      <c r="G8341" t="s">
        <v>22</v>
      </c>
      <c r="H8341">
        <v>160.19999999999999</v>
      </c>
      <c r="I8341" t="str" cm="1">
        <f t="array" ref="I8341">IFERROR(
INDEX(Category_Map!$B$3:$B$28,
MATCH(TRIM(SUBSTITUTE(SUBSTITUTE(CLEAN(G8341),CHAR(160),""),CHAR(10),"")),
TRIM(SUBSTITUTE(SUBSTITUTE(Category_Map!$A$3:$A$28,CHAR(160),""),CHAR(10),"")),0)),
"Not Found")</f>
        <v>Household goods and services</v>
      </c>
      <c r="J8341" t="str">
        <f t="shared" si="130"/>
        <v>Post-COVID</v>
      </c>
    </row>
    <row r="8342" spans="1:10" x14ac:dyDescent="0.35">
      <c r="A8342" t="s">
        <v>34</v>
      </c>
      <c r="B8342">
        <v>2021</v>
      </c>
      <c r="C8342" t="s">
        <v>46</v>
      </c>
      <c r="D8342">
        <v>166.2</v>
      </c>
      <c r="E8342">
        <v>12</v>
      </c>
      <c r="F8342" s="1">
        <v>44531</v>
      </c>
      <c r="G8342" t="s">
        <v>23</v>
      </c>
      <c r="H8342">
        <v>170.6</v>
      </c>
      <c r="I8342" t="str" cm="1">
        <f t="array" ref="I8342">IFERROR(
INDEX(Category_Map!$B$3:$B$28,
MATCH(TRIM(SUBSTITUTE(SUBSTITUTE(CLEAN(G8342),CHAR(160),""),CHAR(10),"")),
TRIM(SUBSTITUTE(SUBSTITUTE(Category_Map!$A$3:$A$28,CHAR(160),""),CHAR(10),"")),0)),
"Not Found")</f>
        <v>Health</v>
      </c>
      <c r="J8342" t="str">
        <f t="shared" si="130"/>
        <v>Post-COVID</v>
      </c>
    </row>
    <row r="8343" spans="1:10" x14ac:dyDescent="0.35">
      <c r="A8343" t="s">
        <v>34</v>
      </c>
      <c r="B8343">
        <v>2021</v>
      </c>
      <c r="C8343" t="s">
        <v>46</v>
      </c>
      <c r="D8343">
        <v>166.2</v>
      </c>
      <c r="E8343">
        <v>12</v>
      </c>
      <c r="F8343" s="1">
        <v>44531</v>
      </c>
      <c r="G8343" t="s">
        <v>24</v>
      </c>
      <c r="H8343">
        <v>155.69999999999999</v>
      </c>
      <c r="I8343" t="str" cm="1">
        <f t="array" ref="I8343">IFERROR(
INDEX(Category_Map!$B$3:$B$28,
MATCH(TRIM(SUBSTITUTE(SUBSTITUTE(CLEAN(G8343),CHAR(160),""),CHAR(10),"")),
TRIM(SUBSTITUTE(SUBSTITUTE(Category_Map!$A$3:$A$28,CHAR(160),""),CHAR(10),"")),0)),
"Not Found")</f>
        <v>Transport &amp; Communication</v>
      </c>
      <c r="J8343" t="str">
        <f t="shared" si="130"/>
        <v>Post-COVID</v>
      </c>
    </row>
    <row r="8344" spans="1:10" x14ac:dyDescent="0.35">
      <c r="A8344" t="s">
        <v>34</v>
      </c>
      <c r="B8344">
        <v>2021</v>
      </c>
      <c r="C8344" t="s">
        <v>46</v>
      </c>
      <c r="D8344">
        <v>166.2</v>
      </c>
      <c r="E8344">
        <v>12</v>
      </c>
      <c r="F8344" s="1">
        <v>44531</v>
      </c>
      <c r="G8344" t="s">
        <v>25</v>
      </c>
      <c r="H8344">
        <v>160.6</v>
      </c>
      <c r="I8344" t="str" cm="1">
        <f t="array" ref="I8344">IFERROR(
INDEX(Category_Map!$B$3:$B$28,
MATCH(TRIM(SUBSTITUTE(SUBSTITUTE(CLEAN(G8344),CHAR(160),""),CHAR(10),"")),
TRIM(SUBSTITUTE(SUBSTITUTE(Category_Map!$A$3:$A$28,CHAR(160),""),CHAR(10),"")),0)),
"Not Found")</f>
        <v>Recreation and Personal Care</v>
      </c>
      <c r="J8344" t="str">
        <f t="shared" si="130"/>
        <v>Post-COVID</v>
      </c>
    </row>
    <row r="8345" spans="1:10" x14ac:dyDescent="0.35">
      <c r="A8345" t="s">
        <v>34</v>
      </c>
      <c r="B8345">
        <v>2021</v>
      </c>
      <c r="C8345" t="s">
        <v>46</v>
      </c>
      <c r="D8345">
        <v>166.2</v>
      </c>
      <c r="E8345">
        <v>12</v>
      </c>
      <c r="F8345" s="1">
        <v>44531</v>
      </c>
      <c r="G8345" t="s">
        <v>26</v>
      </c>
      <c r="H8345">
        <v>164.4</v>
      </c>
      <c r="I8345" t="str" cm="1">
        <f t="array" ref="I8345">IFERROR(
INDEX(Category_Map!$B$3:$B$28,
MATCH(TRIM(SUBSTITUTE(SUBSTITUTE(CLEAN(G8345),CHAR(160),""),CHAR(10),"")),
TRIM(SUBSTITUTE(SUBSTITUTE(Category_Map!$A$3:$A$28,CHAR(160),""),CHAR(10),"")),0)),
"Not Found")</f>
        <v>Education</v>
      </c>
      <c r="J8345" t="str">
        <f t="shared" si="130"/>
        <v>Post-COVID</v>
      </c>
    </row>
    <row r="8346" spans="1:10" x14ac:dyDescent="0.35">
      <c r="A8346" t="s">
        <v>34</v>
      </c>
      <c r="B8346">
        <v>2021</v>
      </c>
      <c r="C8346" t="s">
        <v>46</v>
      </c>
      <c r="D8346">
        <v>166.2</v>
      </c>
      <c r="E8346">
        <v>12</v>
      </c>
      <c r="F8346" s="1">
        <v>44531</v>
      </c>
      <c r="G8346" t="s">
        <v>27</v>
      </c>
      <c r="H8346">
        <v>162.6</v>
      </c>
      <c r="I8346" t="str" cm="1">
        <f t="array" ref="I8346">IFERROR(
INDEX(Category_Map!$B$3:$B$28,
MATCH(TRIM(SUBSTITUTE(SUBSTITUTE(CLEAN(G8346),CHAR(160),""),CHAR(10),"")),
TRIM(SUBSTITUTE(SUBSTITUTE(Category_Map!$A$3:$A$28,CHAR(160),""),CHAR(10),"")),0)),
"Not Found")</f>
        <v>Personal care and effects</v>
      </c>
      <c r="J8346" t="str">
        <f t="shared" si="130"/>
        <v>Post-COVID</v>
      </c>
    </row>
    <row r="8347" spans="1:10" x14ac:dyDescent="0.35">
      <c r="A8347" t="s">
        <v>34</v>
      </c>
      <c r="B8347">
        <v>2021</v>
      </c>
      <c r="C8347" t="s">
        <v>46</v>
      </c>
      <c r="D8347">
        <v>166.2</v>
      </c>
      <c r="E8347">
        <v>12</v>
      </c>
      <c r="F8347" s="1">
        <v>44531</v>
      </c>
      <c r="G8347" t="s">
        <v>28</v>
      </c>
      <c r="H8347">
        <v>162</v>
      </c>
      <c r="I8347" t="str" cm="1">
        <f t="array" ref="I8347">IFERROR(
INDEX(Category_Map!$B$3:$B$28,
MATCH(TRIM(SUBSTITUTE(SUBSTITUTE(CLEAN(G8347),CHAR(160),""),CHAR(10),"")),
TRIM(SUBSTITUTE(SUBSTITUTE(Category_Map!$A$3:$A$28,CHAR(160),""),CHAR(10),"")),0)),
"Not Found")</f>
        <v>Miscellaneous</v>
      </c>
      <c r="J8347" t="str">
        <f t="shared" si="130"/>
        <v>Post-COVID</v>
      </c>
    </row>
    <row r="8348" spans="1:10" x14ac:dyDescent="0.35">
      <c r="A8348" t="s">
        <v>30</v>
      </c>
      <c r="B8348">
        <v>2022</v>
      </c>
      <c r="C8348" t="s">
        <v>31</v>
      </c>
      <c r="D8348">
        <v>166.4</v>
      </c>
      <c r="E8348">
        <v>1</v>
      </c>
      <c r="F8348" s="1">
        <v>44562</v>
      </c>
      <c r="G8348" t="s">
        <v>3</v>
      </c>
      <c r="H8348">
        <v>148.30000000000001</v>
      </c>
      <c r="I8348" t="str" cm="1">
        <f t="array" ref="I8348">IFERROR(
INDEX(Category_Map!$B$3:$B$28,
MATCH(TRIM(SUBSTITUTE(SUBSTITUTE(CLEAN(G8348),CHAR(160),""),CHAR(10),"")),
TRIM(SUBSTITUTE(SUBSTITUTE(Category_Map!$A$3:$A$28,CHAR(160),""),CHAR(10),"")),0)),
"Not Found")</f>
        <v>Food</v>
      </c>
      <c r="J8348" t="str">
        <f t="shared" si="130"/>
        <v>Post-COVID</v>
      </c>
    </row>
    <row r="8349" spans="1:10" x14ac:dyDescent="0.35">
      <c r="A8349" t="s">
        <v>30</v>
      </c>
      <c r="B8349">
        <v>2022</v>
      </c>
      <c r="C8349" t="s">
        <v>31</v>
      </c>
      <c r="D8349">
        <v>166.4</v>
      </c>
      <c r="E8349">
        <v>1</v>
      </c>
      <c r="F8349" s="1">
        <v>44562</v>
      </c>
      <c r="G8349" t="s">
        <v>4</v>
      </c>
      <c r="H8349">
        <v>196.9</v>
      </c>
      <c r="I8349" t="str" cm="1">
        <f t="array" ref="I8349">IFERROR(
INDEX(Category_Map!$B$3:$B$28,
MATCH(TRIM(SUBSTITUTE(SUBSTITUTE(CLEAN(G8349),CHAR(160),""),CHAR(10),"")),
TRIM(SUBSTITUTE(SUBSTITUTE(Category_Map!$A$3:$A$28,CHAR(160),""),CHAR(10),"")),0)),
"Not Found")</f>
        <v>Food</v>
      </c>
      <c r="J8349" t="str">
        <f t="shared" si="130"/>
        <v>Post-COVID</v>
      </c>
    </row>
    <row r="8350" spans="1:10" x14ac:dyDescent="0.35">
      <c r="A8350" t="s">
        <v>30</v>
      </c>
      <c r="B8350">
        <v>2022</v>
      </c>
      <c r="C8350" t="s">
        <v>31</v>
      </c>
      <c r="D8350">
        <v>166.4</v>
      </c>
      <c r="E8350">
        <v>1</v>
      </c>
      <c r="F8350" s="1">
        <v>44562</v>
      </c>
      <c r="G8350" t="s">
        <v>5</v>
      </c>
      <c r="H8350">
        <v>178</v>
      </c>
      <c r="I8350" t="str" cm="1">
        <f t="array" ref="I8350">IFERROR(
INDEX(Category_Map!$B$3:$B$28,
MATCH(TRIM(SUBSTITUTE(SUBSTITUTE(CLEAN(G8350),CHAR(160),""),CHAR(10),"")),
TRIM(SUBSTITUTE(SUBSTITUTE(Category_Map!$A$3:$A$28,CHAR(160),""),CHAR(10),"")),0)),
"Not Found")</f>
        <v>Food</v>
      </c>
      <c r="J8350" t="str">
        <f t="shared" si="130"/>
        <v>Post-COVID</v>
      </c>
    </row>
    <row r="8351" spans="1:10" x14ac:dyDescent="0.35">
      <c r="A8351" t="s">
        <v>30</v>
      </c>
      <c r="B8351">
        <v>2022</v>
      </c>
      <c r="C8351" t="s">
        <v>31</v>
      </c>
      <c r="D8351">
        <v>166.4</v>
      </c>
      <c r="E8351">
        <v>1</v>
      </c>
      <c r="F8351" s="1">
        <v>44562</v>
      </c>
      <c r="G8351" t="s">
        <v>6</v>
      </c>
      <c r="H8351">
        <v>160.5</v>
      </c>
      <c r="I8351" t="str" cm="1">
        <f t="array" ref="I8351">IFERROR(
INDEX(Category_Map!$B$3:$B$28,
MATCH(TRIM(SUBSTITUTE(SUBSTITUTE(CLEAN(G8351),CHAR(160),""),CHAR(10),"")),
TRIM(SUBSTITUTE(SUBSTITUTE(Category_Map!$A$3:$A$28,CHAR(160),""),CHAR(10),"")),0)),
"Not Found")</f>
        <v>Food</v>
      </c>
      <c r="J8351" t="str">
        <f t="shared" si="130"/>
        <v>Post-COVID</v>
      </c>
    </row>
    <row r="8352" spans="1:10" x14ac:dyDescent="0.35">
      <c r="A8352" t="s">
        <v>30</v>
      </c>
      <c r="B8352">
        <v>2022</v>
      </c>
      <c r="C8352" t="s">
        <v>31</v>
      </c>
      <c r="D8352">
        <v>166.4</v>
      </c>
      <c r="E8352">
        <v>1</v>
      </c>
      <c r="F8352" s="1">
        <v>44562</v>
      </c>
      <c r="G8352" t="s">
        <v>7</v>
      </c>
      <c r="H8352">
        <v>192.6</v>
      </c>
      <c r="I8352" t="str" cm="1">
        <f t="array" ref="I8352">IFERROR(
INDEX(Category_Map!$B$3:$B$28,
MATCH(TRIM(SUBSTITUTE(SUBSTITUTE(CLEAN(G8352),CHAR(160),""),CHAR(10),"")),
TRIM(SUBSTITUTE(SUBSTITUTE(Category_Map!$A$3:$A$28,CHAR(160),""),CHAR(10),"")),0)),
"Not Found")</f>
        <v>Food</v>
      </c>
      <c r="J8352" t="str">
        <f t="shared" si="130"/>
        <v>Post-COVID</v>
      </c>
    </row>
    <row r="8353" spans="1:10" x14ac:dyDescent="0.35">
      <c r="A8353" t="s">
        <v>30</v>
      </c>
      <c r="B8353">
        <v>2022</v>
      </c>
      <c r="C8353" t="s">
        <v>31</v>
      </c>
      <c r="D8353">
        <v>166.4</v>
      </c>
      <c r="E8353">
        <v>1</v>
      </c>
      <c r="F8353" s="1">
        <v>44562</v>
      </c>
      <c r="G8353" t="s">
        <v>8</v>
      </c>
      <c r="H8353">
        <v>151.19999999999999</v>
      </c>
      <c r="I8353" t="str" cm="1">
        <f t="array" ref="I8353">IFERROR(
INDEX(Category_Map!$B$3:$B$28,
MATCH(TRIM(SUBSTITUTE(SUBSTITUTE(CLEAN(G8353),CHAR(160),""),CHAR(10),"")),
TRIM(SUBSTITUTE(SUBSTITUTE(Category_Map!$A$3:$A$28,CHAR(160),""),CHAR(10),"")),0)),
"Not Found")</f>
        <v>Food</v>
      </c>
      <c r="J8353" t="str">
        <f t="shared" si="130"/>
        <v>Post-COVID</v>
      </c>
    </row>
    <row r="8354" spans="1:10" x14ac:dyDescent="0.35">
      <c r="A8354" t="s">
        <v>30</v>
      </c>
      <c r="B8354">
        <v>2022</v>
      </c>
      <c r="C8354" t="s">
        <v>31</v>
      </c>
      <c r="D8354">
        <v>166.4</v>
      </c>
      <c r="E8354">
        <v>1</v>
      </c>
      <c r="F8354" s="1">
        <v>44562</v>
      </c>
      <c r="G8354" t="s">
        <v>9</v>
      </c>
      <c r="H8354">
        <v>159.19999999999999</v>
      </c>
      <c r="I8354" t="str" cm="1">
        <f t="array" ref="I8354">IFERROR(
INDEX(Category_Map!$B$3:$B$28,
MATCH(TRIM(SUBSTITUTE(SUBSTITUTE(CLEAN(G8354),CHAR(160),""),CHAR(10),"")),
TRIM(SUBSTITUTE(SUBSTITUTE(Category_Map!$A$3:$A$28,CHAR(160),""),CHAR(10),"")),0)),
"Not Found")</f>
        <v>Food</v>
      </c>
      <c r="J8354" t="str">
        <f t="shared" si="130"/>
        <v>Post-COVID</v>
      </c>
    </row>
    <row r="8355" spans="1:10" x14ac:dyDescent="0.35">
      <c r="A8355" t="s">
        <v>30</v>
      </c>
      <c r="B8355">
        <v>2022</v>
      </c>
      <c r="C8355" t="s">
        <v>31</v>
      </c>
      <c r="D8355">
        <v>166.4</v>
      </c>
      <c r="E8355">
        <v>1</v>
      </c>
      <c r="F8355" s="1">
        <v>44562</v>
      </c>
      <c r="G8355" t="s">
        <v>10</v>
      </c>
      <c r="H8355">
        <v>164</v>
      </c>
      <c r="I8355" t="str" cm="1">
        <f t="array" ref="I8355">IFERROR(
INDEX(Category_Map!$B$3:$B$28,
MATCH(TRIM(SUBSTITUTE(SUBSTITUTE(CLEAN(G8355),CHAR(160),""),CHAR(10),"")),
TRIM(SUBSTITUTE(SUBSTITUTE(Category_Map!$A$3:$A$28,CHAR(160),""),CHAR(10),"")),0)),
"Not Found")</f>
        <v>Food</v>
      </c>
      <c r="J8355" t="str">
        <f t="shared" si="130"/>
        <v>Post-COVID</v>
      </c>
    </row>
    <row r="8356" spans="1:10" x14ac:dyDescent="0.35">
      <c r="A8356" t="s">
        <v>30</v>
      </c>
      <c r="B8356">
        <v>2022</v>
      </c>
      <c r="C8356" t="s">
        <v>31</v>
      </c>
      <c r="D8356">
        <v>166.4</v>
      </c>
      <c r="E8356">
        <v>1</v>
      </c>
      <c r="F8356" s="1">
        <v>44562</v>
      </c>
      <c r="G8356" t="s">
        <v>11</v>
      </c>
      <c r="H8356">
        <v>119.3</v>
      </c>
      <c r="I8356" t="str" cm="1">
        <f t="array" ref="I8356">IFERROR(
INDEX(Category_Map!$B$3:$B$28,
MATCH(TRIM(SUBSTITUTE(SUBSTITUTE(CLEAN(G8356),CHAR(160),""),CHAR(10),"")),
TRIM(SUBSTITUTE(SUBSTITUTE(Category_Map!$A$3:$A$28,CHAR(160),""),CHAR(10),"")),0)),
"Not Found")</f>
        <v>Food</v>
      </c>
      <c r="J8356" t="str">
        <f t="shared" si="130"/>
        <v>Post-COVID</v>
      </c>
    </row>
    <row r="8357" spans="1:10" x14ac:dyDescent="0.35">
      <c r="A8357" t="s">
        <v>30</v>
      </c>
      <c r="B8357">
        <v>2022</v>
      </c>
      <c r="C8357" t="s">
        <v>31</v>
      </c>
      <c r="D8357">
        <v>166.4</v>
      </c>
      <c r="E8357">
        <v>1</v>
      </c>
      <c r="F8357" s="1">
        <v>44562</v>
      </c>
      <c r="G8357" t="s">
        <v>12</v>
      </c>
      <c r="H8357">
        <v>173.3</v>
      </c>
      <c r="I8357" t="str" cm="1">
        <f t="array" ref="I8357">IFERROR(
INDEX(Category_Map!$B$3:$B$28,
MATCH(TRIM(SUBSTITUTE(SUBSTITUTE(CLEAN(G8357),CHAR(160),""),CHAR(10),"")),
TRIM(SUBSTITUTE(SUBSTITUTE(Category_Map!$A$3:$A$28,CHAR(160),""),CHAR(10),"")),0)),
"Not Found")</f>
        <v>Food</v>
      </c>
      <c r="J8357" t="str">
        <f t="shared" si="130"/>
        <v>Post-COVID</v>
      </c>
    </row>
    <row r="8358" spans="1:10" x14ac:dyDescent="0.35">
      <c r="A8358" t="s">
        <v>30</v>
      </c>
      <c r="B8358">
        <v>2022</v>
      </c>
      <c r="C8358" t="s">
        <v>31</v>
      </c>
      <c r="D8358">
        <v>166.4</v>
      </c>
      <c r="E8358">
        <v>1</v>
      </c>
      <c r="F8358" s="1">
        <v>44562</v>
      </c>
      <c r="G8358" t="s">
        <v>13</v>
      </c>
      <c r="H8358">
        <v>169.8</v>
      </c>
      <c r="I8358" t="str" cm="1">
        <f t="array" ref="I8358">IFERROR(
INDEX(Category_Map!$B$3:$B$28,
MATCH(TRIM(SUBSTITUTE(SUBSTITUTE(CLEAN(G8358),CHAR(160),""),CHAR(10),"")),
TRIM(SUBSTITUTE(SUBSTITUTE(Category_Map!$A$3:$A$28,CHAR(160),""),CHAR(10),"")),0)),
"Not Found")</f>
        <v>Food and beverages</v>
      </c>
      <c r="J8358" t="str">
        <f t="shared" si="130"/>
        <v>Post-COVID</v>
      </c>
    </row>
    <row r="8359" spans="1:10" x14ac:dyDescent="0.35">
      <c r="A8359" t="s">
        <v>30</v>
      </c>
      <c r="B8359">
        <v>2022</v>
      </c>
      <c r="C8359" t="s">
        <v>31</v>
      </c>
      <c r="D8359">
        <v>166.4</v>
      </c>
      <c r="E8359">
        <v>1</v>
      </c>
      <c r="F8359" s="1">
        <v>44562</v>
      </c>
      <c r="G8359" t="s">
        <v>14</v>
      </c>
      <c r="H8359">
        <v>175.8</v>
      </c>
      <c r="I8359" t="str" cm="1">
        <f t="array" ref="I8359">IFERROR(
INDEX(Category_Map!$B$3:$B$28,
MATCH(TRIM(SUBSTITUTE(SUBSTITUTE(CLEAN(G8359),CHAR(160),""),CHAR(10),"")),
TRIM(SUBSTITUTE(SUBSTITUTE(Category_Map!$A$3:$A$28,CHAR(160),""),CHAR(10),"")),0)),
"Not Found")</f>
        <v>Food and beverages</v>
      </c>
      <c r="J8359" t="str">
        <f t="shared" si="130"/>
        <v>Post-COVID</v>
      </c>
    </row>
    <row r="8360" spans="1:10" x14ac:dyDescent="0.35">
      <c r="A8360" t="s">
        <v>30</v>
      </c>
      <c r="B8360">
        <v>2022</v>
      </c>
      <c r="C8360" t="s">
        <v>31</v>
      </c>
      <c r="D8360">
        <v>166.4</v>
      </c>
      <c r="E8360">
        <v>1</v>
      </c>
      <c r="F8360" s="1">
        <v>44562</v>
      </c>
      <c r="G8360" t="s">
        <v>15</v>
      </c>
      <c r="H8360">
        <v>164.1</v>
      </c>
      <c r="I8360" t="str" cm="1">
        <f t="array" ref="I8360">IFERROR(
INDEX(Category_Map!$B$3:$B$28,
MATCH(TRIM(SUBSTITUTE(SUBSTITUTE(CLEAN(G8360),CHAR(160),""),CHAR(10),"")),
TRIM(SUBSTITUTE(SUBSTITUTE(Category_Map!$A$3:$A$28,CHAR(160),""),CHAR(10),"")),0)),
"Not Found")</f>
        <v>Food and beverages</v>
      </c>
      <c r="J8360" t="str">
        <f t="shared" si="130"/>
        <v>Post-COVID</v>
      </c>
    </row>
    <row r="8361" spans="1:10" x14ac:dyDescent="0.35">
      <c r="A8361" t="s">
        <v>30</v>
      </c>
      <c r="B8361">
        <v>2022</v>
      </c>
      <c r="C8361" t="s">
        <v>31</v>
      </c>
      <c r="D8361">
        <v>166.4</v>
      </c>
      <c r="E8361">
        <v>1</v>
      </c>
      <c r="F8361" s="1">
        <v>44562</v>
      </c>
      <c r="G8361" t="s">
        <v>16</v>
      </c>
      <c r="H8361">
        <v>190.7</v>
      </c>
      <c r="I8361" t="str" cm="1">
        <f t="array" ref="I8361">IFERROR(
INDEX(Category_Map!$B$3:$B$28,
MATCH(TRIM(SUBSTITUTE(SUBSTITUTE(CLEAN(G8361),CHAR(160),""),CHAR(10),"")),
TRIM(SUBSTITUTE(SUBSTITUTE(Category_Map!$A$3:$A$28,CHAR(160),""),CHAR(10),"")),0)),
"Not Found")</f>
        <v>Miscellaneous</v>
      </c>
      <c r="J8361" t="str">
        <f t="shared" si="130"/>
        <v>Post-COVID</v>
      </c>
    </row>
    <row r="8362" spans="1:10" x14ac:dyDescent="0.35">
      <c r="A8362" t="s">
        <v>30</v>
      </c>
      <c r="B8362">
        <v>2022</v>
      </c>
      <c r="C8362" t="s">
        <v>31</v>
      </c>
      <c r="D8362">
        <v>166.4</v>
      </c>
      <c r="E8362">
        <v>1</v>
      </c>
      <c r="F8362" s="1">
        <v>44562</v>
      </c>
      <c r="G8362" t="s">
        <v>17</v>
      </c>
      <c r="H8362">
        <v>173.2</v>
      </c>
      <c r="I8362" t="str" cm="1">
        <f t="array" ref="I8362">IFERROR(
INDEX(Category_Map!$B$3:$B$28,
MATCH(TRIM(SUBSTITUTE(SUBSTITUTE(CLEAN(G8362),CHAR(160),""),CHAR(10),"")),
TRIM(SUBSTITUTE(SUBSTITUTE(Category_Map!$A$3:$A$28,CHAR(160),""),CHAR(10),"")),0)),
"Not Found")</f>
        <v>Clothing and Footwear</v>
      </c>
      <c r="J8362" t="str">
        <f t="shared" si="130"/>
        <v>Post-COVID</v>
      </c>
    </row>
    <row r="8363" spans="1:10" x14ac:dyDescent="0.35">
      <c r="A8363" t="s">
        <v>30</v>
      </c>
      <c r="B8363">
        <v>2022</v>
      </c>
      <c r="C8363" t="s">
        <v>31</v>
      </c>
      <c r="D8363">
        <v>166.4</v>
      </c>
      <c r="E8363">
        <v>1</v>
      </c>
      <c r="F8363" s="1">
        <v>44562</v>
      </c>
      <c r="G8363" t="s">
        <v>18</v>
      </c>
      <c r="H8363">
        <v>169.3</v>
      </c>
      <c r="I8363" t="str" cm="1">
        <f t="array" ref="I8363">IFERROR(
INDEX(Category_Map!$B$3:$B$28,
MATCH(TRIM(SUBSTITUTE(SUBSTITUTE(CLEAN(G8363),CHAR(160),""),CHAR(10),"")),
TRIM(SUBSTITUTE(SUBSTITUTE(Category_Map!$A$3:$A$28,CHAR(160),""),CHAR(10),"")),0)),
"Not Found")</f>
        <v>Clothing and Footwear</v>
      </c>
      <c r="J8363" t="str">
        <f t="shared" si="130"/>
        <v>Post-COVID</v>
      </c>
    </row>
    <row r="8364" spans="1:10" x14ac:dyDescent="0.35">
      <c r="A8364" t="s">
        <v>30</v>
      </c>
      <c r="B8364">
        <v>2022</v>
      </c>
      <c r="C8364" t="s">
        <v>31</v>
      </c>
      <c r="D8364">
        <v>166.4</v>
      </c>
      <c r="E8364">
        <v>1</v>
      </c>
      <c r="F8364" s="1">
        <v>44562</v>
      </c>
      <c r="G8364" t="s">
        <v>19</v>
      </c>
      <c r="H8364">
        <v>172.7</v>
      </c>
      <c r="I8364" t="str" cm="1">
        <f t="array" ref="I8364">IFERROR(
INDEX(Category_Map!$B$3:$B$28,
MATCH(TRIM(SUBSTITUTE(SUBSTITUTE(CLEAN(G8364),CHAR(160),""),CHAR(10),"")),
TRIM(SUBSTITUTE(SUBSTITUTE(Category_Map!$A$3:$A$28,CHAR(160),""),CHAR(10),"")),0)),
"Not Found")</f>
        <v>Clothing and Footwear</v>
      </c>
      <c r="J8364" t="str">
        <f t="shared" si="130"/>
        <v>Post-COVID</v>
      </c>
    </row>
    <row r="8365" spans="1:10" x14ac:dyDescent="0.35">
      <c r="A8365" t="s">
        <v>30</v>
      </c>
      <c r="B8365">
        <v>2022</v>
      </c>
      <c r="C8365" t="s">
        <v>31</v>
      </c>
      <c r="D8365">
        <v>166.4</v>
      </c>
      <c r="E8365">
        <v>1</v>
      </c>
      <c r="F8365" s="1">
        <v>44562</v>
      </c>
      <c r="G8365" t="s">
        <v>20</v>
      </c>
      <c r="H8365">
        <v>0</v>
      </c>
      <c r="I8365" t="str" cm="1">
        <f t="array" ref="I8365">IFERROR(
INDEX(Category_Map!$B$3:$B$28,
MATCH(TRIM(SUBSTITUTE(SUBSTITUTE(CLEAN(G8365),CHAR(160),""),CHAR(10),"")),
TRIM(SUBSTITUTE(SUBSTITUTE(Category_Map!$A$3:$A$28,CHAR(160),""),CHAR(10),"")),0)),
"Not Found")</f>
        <v>Housing and Utilities</v>
      </c>
      <c r="J8365" t="str">
        <f t="shared" si="130"/>
        <v>Post-COVID</v>
      </c>
    </row>
    <row r="8366" spans="1:10" x14ac:dyDescent="0.35">
      <c r="A8366" t="s">
        <v>30</v>
      </c>
      <c r="B8366">
        <v>2022</v>
      </c>
      <c r="C8366" t="s">
        <v>31</v>
      </c>
      <c r="D8366">
        <v>166.4</v>
      </c>
      <c r="E8366">
        <v>1</v>
      </c>
      <c r="F8366" s="1">
        <v>44562</v>
      </c>
      <c r="G8366" t="s">
        <v>21</v>
      </c>
      <c r="H8366">
        <v>165.8</v>
      </c>
      <c r="I8366" t="str" cm="1">
        <f t="array" ref="I8366">IFERROR(
INDEX(Category_Map!$B$3:$B$28,
MATCH(TRIM(SUBSTITUTE(SUBSTITUTE(CLEAN(G8366),CHAR(160),""),CHAR(10),"")),
TRIM(SUBSTITUTE(SUBSTITUTE(Category_Map!$A$3:$A$28,CHAR(160),""),CHAR(10),"")),0)),
"Not Found")</f>
        <v>Fuel and Energy</v>
      </c>
      <c r="J8366" t="str">
        <f t="shared" si="130"/>
        <v>Post-COVID</v>
      </c>
    </row>
    <row r="8367" spans="1:10" x14ac:dyDescent="0.35">
      <c r="A8367" t="s">
        <v>30</v>
      </c>
      <c r="B8367">
        <v>2022</v>
      </c>
      <c r="C8367" t="s">
        <v>31</v>
      </c>
      <c r="D8367">
        <v>166.4</v>
      </c>
      <c r="E8367">
        <v>1</v>
      </c>
      <c r="F8367" s="1">
        <v>44562</v>
      </c>
      <c r="G8367" t="s">
        <v>22</v>
      </c>
      <c r="H8367">
        <v>164.9</v>
      </c>
      <c r="I8367" t="str" cm="1">
        <f t="array" ref="I8367">IFERROR(
INDEX(Category_Map!$B$3:$B$28,
MATCH(TRIM(SUBSTITUTE(SUBSTITUTE(CLEAN(G8367),CHAR(160),""),CHAR(10),"")),
TRIM(SUBSTITUTE(SUBSTITUTE(Category_Map!$A$3:$A$28,CHAR(160),""),CHAR(10),"")),0)),
"Not Found")</f>
        <v>Household goods and services</v>
      </c>
      <c r="J8367" t="str">
        <f t="shared" si="130"/>
        <v>Post-COVID</v>
      </c>
    </row>
    <row r="8368" spans="1:10" x14ac:dyDescent="0.35">
      <c r="A8368" t="s">
        <v>30</v>
      </c>
      <c r="B8368">
        <v>2022</v>
      </c>
      <c r="C8368" t="s">
        <v>31</v>
      </c>
      <c r="D8368">
        <v>166.4</v>
      </c>
      <c r="E8368">
        <v>1</v>
      </c>
      <c r="F8368" s="1">
        <v>44562</v>
      </c>
      <c r="G8368" t="s">
        <v>23</v>
      </c>
      <c r="H8368">
        <v>174.7</v>
      </c>
      <c r="I8368" t="str" cm="1">
        <f t="array" ref="I8368">IFERROR(
INDEX(Category_Map!$B$3:$B$28,
MATCH(TRIM(SUBSTITUTE(SUBSTITUTE(CLEAN(G8368),CHAR(160),""),CHAR(10),"")),
TRIM(SUBSTITUTE(SUBSTITUTE(Category_Map!$A$3:$A$28,CHAR(160),""),CHAR(10),"")),0)),
"Not Found")</f>
        <v>Health</v>
      </c>
      <c r="J8368" t="str">
        <f t="shared" si="130"/>
        <v>Post-COVID</v>
      </c>
    </row>
    <row r="8369" spans="1:10" x14ac:dyDescent="0.35">
      <c r="A8369" t="s">
        <v>30</v>
      </c>
      <c r="B8369">
        <v>2022</v>
      </c>
      <c r="C8369" t="s">
        <v>31</v>
      </c>
      <c r="D8369">
        <v>166.4</v>
      </c>
      <c r="E8369">
        <v>1</v>
      </c>
      <c r="F8369" s="1">
        <v>44562</v>
      </c>
      <c r="G8369" t="s">
        <v>24</v>
      </c>
      <c r="H8369">
        <v>160.80000000000001</v>
      </c>
      <c r="I8369" t="str" cm="1">
        <f t="array" ref="I8369">IFERROR(
INDEX(Category_Map!$B$3:$B$28,
MATCH(TRIM(SUBSTITUTE(SUBSTITUTE(CLEAN(G8369),CHAR(160),""),CHAR(10),"")),
TRIM(SUBSTITUTE(SUBSTITUTE(Category_Map!$A$3:$A$28,CHAR(160),""),CHAR(10),"")),0)),
"Not Found")</f>
        <v>Transport &amp; Communication</v>
      </c>
      <c r="J8369" t="str">
        <f t="shared" si="130"/>
        <v>Post-COVID</v>
      </c>
    </row>
    <row r="8370" spans="1:10" x14ac:dyDescent="0.35">
      <c r="A8370" t="s">
        <v>30</v>
      </c>
      <c r="B8370">
        <v>2022</v>
      </c>
      <c r="C8370" t="s">
        <v>31</v>
      </c>
      <c r="D8370">
        <v>166.4</v>
      </c>
      <c r="E8370">
        <v>1</v>
      </c>
      <c r="F8370" s="1">
        <v>44562</v>
      </c>
      <c r="G8370" t="s">
        <v>25</v>
      </c>
      <c r="H8370">
        <v>164.9</v>
      </c>
      <c r="I8370" t="str" cm="1">
        <f t="array" ref="I8370">IFERROR(
INDEX(Category_Map!$B$3:$B$28,
MATCH(TRIM(SUBSTITUTE(SUBSTITUTE(CLEAN(G8370),CHAR(160),""),CHAR(10),"")),
TRIM(SUBSTITUTE(SUBSTITUTE(Category_Map!$A$3:$A$28,CHAR(160),""),CHAR(10),"")),0)),
"Not Found")</f>
        <v>Recreation and Personal Care</v>
      </c>
      <c r="J8370" t="str">
        <f t="shared" si="130"/>
        <v>Post-COVID</v>
      </c>
    </row>
    <row r="8371" spans="1:10" x14ac:dyDescent="0.35">
      <c r="A8371" t="s">
        <v>30</v>
      </c>
      <c r="B8371">
        <v>2022</v>
      </c>
      <c r="C8371" t="s">
        <v>31</v>
      </c>
      <c r="D8371">
        <v>166.4</v>
      </c>
      <c r="E8371">
        <v>1</v>
      </c>
      <c r="F8371" s="1">
        <v>44562</v>
      </c>
      <c r="G8371" t="s">
        <v>26</v>
      </c>
      <c r="H8371">
        <v>169.9</v>
      </c>
      <c r="I8371" t="str" cm="1">
        <f t="array" ref="I8371">IFERROR(
INDEX(Category_Map!$B$3:$B$28,
MATCH(TRIM(SUBSTITUTE(SUBSTITUTE(CLEAN(G8371),CHAR(160),""),CHAR(10),"")),
TRIM(SUBSTITUTE(SUBSTITUTE(Category_Map!$A$3:$A$28,CHAR(160),""),CHAR(10),"")),0)),
"Not Found")</f>
        <v>Education</v>
      </c>
      <c r="J8371" t="str">
        <f t="shared" si="130"/>
        <v>Post-COVID</v>
      </c>
    </row>
    <row r="8372" spans="1:10" x14ac:dyDescent="0.35">
      <c r="A8372" t="s">
        <v>30</v>
      </c>
      <c r="B8372">
        <v>2022</v>
      </c>
      <c r="C8372" t="s">
        <v>31</v>
      </c>
      <c r="D8372">
        <v>166.4</v>
      </c>
      <c r="E8372">
        <v>1</v>
      </c>
      <c r="F8372" s="1">
        <v>44562</v>
      </c>
      <c r="G8372" t="s">
        <v>27</v>
      </c>
      <c r="H8372">
        <v>163.19999999999999</v>
      </c>
      <c r="I8372" t="str" cm="1">
        <f t="array" ref="I8372">IFERROR(
INDEX(Category_Map!$B$3:$B$28,
MATCH(TRIM(SUBSTITUTE(SUBSTITUTE(CLEAN(G8372),CHAR(160),""),CHAR(10),"")),
TRIM(SUBSTITUTE(SUBSTITUTE(Category_Map!$A$3:$A$28,CHAR(160),""),CHAR(10),"")),0)),
"Not Found")</f>
        <v>Personal care and effects</v>
      </c>
      <c r="J8372" t="str">
        <f t="shared" si="130"/>
        <v>Post-COVID</v>
      </c>
    </row>
    <row r="8373" spans="1:10" x14ac:dyDescent="0.35">
      <c r="A8373" t="s">
        <v>30</v>
      </c>
      <c r="B8373">
        <v>2022</v>
      </c>
      <c r="C8373" t="s">
        <v>31</v>
      </c>
      <c r="D8373">
        <v>166.4</v>
      </c>
      <c r="E8373">
        <v>1</v>
      </c>
      <c r="F8373" s="1">
        <v>44562</v>
      </c>
      <c r="G8373" t="s">
        <v>28</v>
      </c>
      <c r="H8373">
        <v>166.6</v>
      </c>
      <c r="I8373" t="str" cm="1">
        <f t="array" ref="I8373">IFERROR(
INDEX(Category_Map!$B$3:$B$28,
MATCH(TRIM(SUBSTITUTE(SUBSTITUTE(CLEAN(G8373),CHAR(160),""),CHAR(10),"")),
TRIM(SUBSTITUTE(SUBSTITUTE(Category_Map!$A$3:$A$28,CHAR(160),""),CHAR(10),"")),0)),
"Not Found")</f>
        <v>Miscellaneous</v>
      </c>
      <c r="J8373" t="str">
        <f t="shared" si="130"/>
        <v>Post-COVID</v>
      </c>
    </row>
    <row r="8374" spans="1:10" x14ac:dyDescent="0.35">
      <c r="A8374" t="s">
        <v>33</v>
      </c>
      <c r="B8374">
        <v>2022</v>
      </c>
      <c r="C8374" t="s">
        <v>31</v>
      </c>
      <c r="D8374">
        <v>165</v>
      </c>
      <c r="E8374">
        <v>1</v>
      </c>
      <c r="F8374" s="1">
        <v>44562</v>
      </c>
      <c r="G8374" t="s">
        <v>3</v>
      </c>
      <c r="H8374">
        <v>152.19999999999999</v>
      </c>
      <c r="I8374" t="str" cm="1">
        <f t="array" ref="I8374">IFERROR(
INDEX(Category_Map!$B$3:$B$28,
MATCH(TRIM(SUBSTITUTE(SUBSTITUTE(CLEAN(G8374),CHAR(160),""),CHAR(10),"")),
TRIM(SUBSTITUTE(SUBSTITUTE(Category_Map!$A$3:$A$28,CHAR(160),""),CHAR(10),"")),0)),
"Not Found")</f>
        <v>Food</v>
      </c>
      <c r="J8374" t="str">
        <f t="shared" si="130"/>
        <v>Post-COVID</v>
      </c>
    </row>
    <row r="8375" spans="1:10" x14ac:dyDescent="0.35">
      <c r="A8375" t="s">
        <v>33</v>
      </c>
      <c r="B8375">
        <v>2022</v>
      </c>
      <c r="C8375" t="s">
        <v>31</v>
      </c>
      <c r="D8375">
        <v>165</v>
      </c>
      <c r="E8375">
        <v>1</v>
      </c>
      <c r="F8375" s="1">
        <v>44562</v>
      </c>
      <c r="G8375" t="s">
        <v>4</v>
      </c>
      <c r="H8375">
        <v>202.1</v>
      </c>
      <c r="I8375" t="str" cm="1">
        <f t="array" ref="I8375">IFERROR(
INDEX(Category_Map!$B$3:$B$28,
MATCH(TRIM(SUBSTITUTE(SUBSTITUTE(CLEAN(G8375),CHAR(160),""),CHAR(10),"")),
TRIM(SUBSTITUTE(SUBSTITUTE(Category_Map!$A$3:$A$28,CHAR(160),""),CHAR(10),"")),0)),
"Not Found")</f>
        <v>Food</v>
      </c>
      <c r="J8375" t="str">
        <f t="shared" si="130"/>
        <v>Post-COVID</v>
      </c>
    </row>
    <row r="8376" spans="1:10" x14ac:dyDescent="0.35">
      <c r="A8376" t="s">
        <v>33</v>
      </c>
      <c r="B8376">
        <v>2022</v>
      </c>
      <c r="C8376" t="s">
        <v>31</v>
      </c>
      <c r="D8376">
        <v>165</v>
      </c>
      <c r="E8376">
        <v>1</v>
      </c>
      <c r="F8376" s="1">
        <v>44562</v>
      </c>
      <c r="G8376" t="s">
        <v>5</v>
      </c>
      <c r="H8376">
        <v>180.1</v>
      </c>
      <c r="I8376" t="str" cm="1">
        <f t="array" ref="I8376">IFERROR(
INDEX(Category_Map!$B$3:$B$28,
MATCH(TRIM(SUBSTITUTE(SUBSTITUTE(CLEAN(G8376),CHAR(160),""),CHAR(10),"")),
TRIM(SUBSTITUTE(SUBSTITUTE(Category_Map!$A$3:$A$28,CHAR(160),""),CHAR(10),"")),0)),
"Not Found")</f>
        <v>Food</v>
      </c>
      <c r="J8376" t="str">
        <f t="shared" si="130"/>
        <v>Post-COVID</v>
      </c>
    </row>
    <row r="8377" spans="1:10" x14ac:dyDescent="0.35">
      <c r="A8377" t="s">
        <v>33</v>
      </c>
      <c r="B8377">
        <v>2022</v>
      </c>
      <c r="C8377" t="s">
        <v>31</v>
      </c>
      <c r="D8377">
        <v>165</v>
      </c>
      <c r="E8377">
        <v>1</v>
      </c>
      <c r="F8377" s="1">
        <v>44562</v>
      </c>
      <c r="G8377" t="s">
        <v>6</v>
      </c>
      <c r="H8377">
        <v>160.4</v>
      </c>
      <c r="I8377" t="str" cm="1">
        <f t="array" ref="I8377">IFERROR(
INDEX(Category_Map!$B$3:$B$28,
MATCH(TRIM(SUBSTITUTE(SUBSTITUTE(CLEAN(G8377),CHAR(160),""),CHAR(10),"")),
TRIM(SUBSTITUTE(SUBSTITUTE(Category_Map!$A$3:$A$28,CHAR(160),""),CHAR(10),"")),0)),
"Not Found")</f>
        <v>Food</v>
      </c>
      <c r="J8377" t="str">
        <f t="shared" si="130"/>
        <v>Post-COVID</v>
      </c>
    </row>
    <row r="8378" spans="1:10" x14ac:dyDescent="0.35">
      <c r="A8378" t="s">
        <v>33</v>
      </c>
      <c r="B8378">
        <v>2022</v>
      </c>
      <c r="C8378" t="s">
        <v>31</v>
      </c>
      <c r="D8378">
        <v>165</v>
      </c>
      <c r="E8378">
        <v>1</v>
      </c>
      <c r="F8378" s="1">
        <v>44562</v>
      </c>
      <c r="G8378" t="s">
        <v>7</v>
      </c>
      <c r="H8378">
        <v>171</v>
      </c>
      <c r="I8378" t="str" cm="1">
        <f t="array" ref="I8378">IFERROR(
INDEX(Category_Map!$B$3:$B$28,
MATCH(TRIM(SUBSTITUTE(SUBSTITUTE(CLEAN(G8378),CHAR(160),""),CHAR(10),"")),
TRIM(SUBSTITUTE(SUBSTITUTE(Category_Map!$A$3:$A$28,CHAR(160),""),CHAR(10),"")),0)),
"Not Found")</f>
        <v>Food</v>
      </c>
      <c r="J8378" t="str">
        <f t="shared" si="130"/>
        <v>Post-COVID</v>
      </c>
    </row>
    <row r="8379" spans="1:10" x14ac:dyDescent="0.35">
      <c r="A8379" t="s">
        <v>33</v>
      </c>
      <c r="B8379">
        <v>2022</v>
      </c>
      <c r="C8379" t="s">
        <v>31</v>
      </c>
      <c r="D8379">
        <v>165</v>
      </c>
      <c r="E8379">
        <v>1</v>
      </c>
      <c r="F8379" s="1">
        <v>44562</v>
      </c>
      <c r="G8379" t="s">
        <v>8</v>
      </c>
      <c r="H8379">
        <v>156.5</v>
      </c>
      <c r="I8379" t="str" cm="1">
        <f t="array" ref="I8379">IFERROR(
INDEX(Category_Map!$B$3:$B$28,
MATCH(TRIM(SUBSTITUTE(SUBSTITUTE(CLEAN(G8379),CHAR(160),""),CHAR(10),"")),
TRIM(SUBSTITUTE(SUBSTITUTE(Category_Map!$A$3:$A$28,CHAR(160),""),CHAR(10),"")),0)),
"Not Found")</f>
        <v>Food</v>
      </c>
      <c r="J8379" t="str">
        <f t="shared" si="130"/>
        <v>Post-COVID</v>
      </c>
    </row>
    <row r="8380" spans="1:10" x14ac:dyDescent="0.35">
      <c r="A8380" t="s">
        <v>33</v>
      </c>
      <c r="B8380">
        <v>2022</v>
      </c>
      <c r="C8380" t="s">
        <v>31</v>
      </c>
      <c r="D8380">
        <v>165</v>
      </c>
      <c r="E8380">
        <v>1</v>
      </c>
      <c r="F8380" s="1">
        <v>44562</v>
      </c>
      <c r="G8380" t="s">
        <v>9</v>
      </c>
      <c r="H8380">
        <v>203.6</v>
      </c>
      <c r="I8380" t="str" cm="1">
        <f t="array" ref="I8380">IFERROR(
INDEX(Category_Map!$B$3:$B$28,
MATCH(TRIM(SUBSTITUTE(SUBSTITUTE(CLEAN(G8380),CHAR(160),""),CHAR(10),"")),
TRIM(SUBSTITUTE(SUBSTITUTE(Category_Map!$A$3:$A$28,CHAR(160),""),CHAR(10),"")),0)),
"Not Found")</f>
        <v>Food</v>
      </c>
      <c r="J8380" t="str">
        <f t="shared" si="130"/>
        <v>Post-COVID</v>
      </c>
    </row>
    <row r="8381" spans="1:10" x14ac:dyDescent="0.35">
      <c r="A8381" t="s">
        <v>33</v>
      </c>
      <c r="B8381">
        <v>2022</v>
      </c>
      <c r="C8381" t="s">
        <v>31</v>
      </c>
      <c r="D8381">
        <v>165</v>
      </c>
      <c r="E8381">
        <v>1</v>
      </c>
      <c r="F8381" s="1">
        <v>44562</v>
      </c>
      <c r="G8381" t="s">
        <v>10</v>
      </c>
      <c r="H8381">
        <v>163.80000000000001</v>
      </c>
      <c r="I8381" t="str" cm="1">
        <f t="array" ref="I8381">IFERROR(
INDEX(Category_Map!$B$3:$B$28,
MATCH(TRIM(SUBSTITUTE(SUBSTITUTE(CLEAN(G8381),CHAR(160),""),CHAR(10),"")),
TRIM(SUBSTITUTE(SUBSTITUTE(Category_Map!$A$3:$A$28,CHAR(160),""),CHAR(10),"")),0)),
"Not Found")</f>
        <v>Food</v>
      </c>
      <c r="J8381" t="str">
        <f t="shared" si="130"/>
        <v>Post-COVID</v>
      </c>
    </row>
    <row r="8382" spans="1:10" x14ac:dyDescent="0.35">
      <c r="A8382" t="s">
        <v>33</v>
      </c>
      <c r="B8382">
        <v>2022</v>
      </c>
      <c r="C8382" t="s">
        <v>31</v>
      </c>
      <c r="D8382">
        <v>165</v>
      </c>
      <c r="E8382">
        <v>1</v>
      </c>
      <c r="F8382" s="1">
        <v>44562</v>
      </c>
      <c r="G8382" t="s">
        <v>11</v>
      </c>
      <c r="H8382">
        <v>121.3</v>
      </c>
      <c r="I8382" t="str" cm="1">
        <f t="array" ref="I8382">IFERROR(
INDEX(Category_Map!$B$3:$B$28,
MATCH(TRIM(SUBSTITUTE(SUBSTITUTE(CLEAN(G8382),CHAR(160),""),CHAR(10),"")),
TRIM(SUBSTITUTE(SUBSTITUTE(Category_Map!$A$3:$A$28,CHAR(160),""),CHAR(10),"")),0)),
"Not Found")</f>
        <v>Food</v>
      </c>
      <c r="J8382" t="str">
        <f t="shared" si="130"/>
        <v>Post-COVID</v>
      </c>
    </row>
    <row r="8383" spans="1:10" x14ac:dyDescent="0.35">
      <c r="A8383" t="s">
        <v>33</v>
      </c>
      <c r="B8383">
        <v>2022</v>
      </c>
      <c r="C8383" t="s">
        <v>31</v>
      </c>
      <c r="D8383">
        <v>165</v>
      </c>
      <c r="E8383">
        <v>1</v>
      </c>
      <c r="F8383" s="1">
        <v>44562</v>
      </c>
      <c r="G8383" t="s">
        <v>12</v>
      </c>
      <c r="H8383">
        <v>169.8</v>
      </c>
      <c r="I8383" t="str" cm="1">
        <f t="array" ref="I8383">IFERROR(
INDEX(Category_Map!$B$3:$B$28,
MATCH(TRIM(SUBSTITUTE(SUBSTITUTE(CLEAN(G8383),CHAR(160),""),CHAR(10),"")),
TRIM(SUBSTITUTE(SUBSTITUTE(Category_Map!$A$3:$A$28,CHAR(160),""),CHAR(10),"")),0)),
"Not Found")</f>
        <v>Food</v>
      </c>
      <c r="J8383" t="str">
        <f t="shared" si="130"/>
        <v>Post-COVID</v>
      </c>
    </row>
    <row r="8384" spans="1:10" x14ac:dyDescent="0.35">
      <c r="A8384" t="s">
        <v>33</v>
      </c>
      <c r="B8384">
        <v>2022</v>
      </c>
      <c r="C8384" t="s">
        <v>31</v>
      </c>
      <c r="D8384">
        <v>165</v>
      </c>
      <c r="E8384">
        <v>1</v>
      </c>
      <c r="F8384" s="1">
        <v>44562</v>
      </c>
      <c r="G8384" t="s">
        <v>13</v>
      </c>
      <c r="H8384">
        <v>156.6</v>
      </c>
      <c r="I8384" t="str" cm="1">
        <f t="array" ref="I8384">IFERROR(
INDEX(Category_Map!$B$3:$B$28,
MATCH(TRIM(SUBSTITUTE(SUBSTITUTE(CLEAN(G8384),CHAR(160),""),CHAR(10),"")),
TRIM(SUBSTITUTE(SUBSTITUTE(Category_Map!$A$3:$A$28,CHAR(160),""),CHAR(10),"")),0)),
"Not Found")</f>
        <v>Food and beverages</v>
      </c>
      <c r="J8384" t="str">
        <f t="shared" si="130"/>
        <v>Post-COVID</v>
      </c>
    </row>
    <row r="8385" spans="1:10" x14ac:dyDescent="0.35">
      <c r="A8385" t="s">
        <v>33</v>
      </c>
      <c r="B8385">
        <v>2022</v>
      </c>
      <c r="C8385" t="s">
        <v>31</v>
      </c>
      <c r="D8385">
        <v>165</v>
      </c>
      <c r="E8385">
        <v>1</v>
      </c>
      <c r="F8385" s="1">
        <v>44562</v>
      </c>
      <c r="G8385" t="s">
        <v>14</v>
      </c>
      <c r="H8385">
        <v>179</v>
      </c>
      <c r="I8385" t="str" cm="1">
        <f t="array" ref="I8385">IFERROR(
INDEX(Category_Map!$B$3:$B$28,
MATCH(TRIM(SUBSTITUTE(SUBSTITUTE(CLEAN(G8385),CHAR(160),""),CHAR(10),"")),
TRIM(SUBSTITUTE(SUBSTITUTE(Category_Map!$A$3:$A$28,CHAR(160),""),CHAR(10),"")),0)),
"Not Found")</f>
        <v>Food and beverages</v>
      </c>
      <c r="J8385" t="str">
        <f t="shared" si="130"/>
        <v>Post-COVID</v>
      </c>
    </row>
    <row r="8386" spans="1:10" x14ac:dyDescent="0.35">
      <c r="A8386" t="s">
        <v>33</v>
      </c>
      <c r="B8386">
        <v>2022</v>
      </c>
      <c r="C8386" t="s">
        <v>31</v>
      </c>
      <c r="D8386">
        <v>165</v>
      </c>
      <c r="E8386">
        <v>1</v>
      </c>
      <c r="F8386" s="1">
        <v>44562</v>
      </c>
      <c r="G8386" t="s">
        <v>15</v>
      </c>
      <c r="H8386">
        <v>170.3</v>
      </c>
      <c r="I8386" t="str" cm="1">
        <f t="array" ref="I8386">IFERROR(
INDEX(Category_Map!$B$3:$B$28,
MATCH(TRIM(SUBSTITUTE(SUBSTITUTE(CLEAN(G8386),CHAR(160),""),CHAR(10),"")),
TRIM(SUBSTITUTE(SUBSTITUTE(Category_Map!$A$3:$A$28,CHAR(160),""),CHAR(10),"")),0)),
"Not Found")</f>
        <v>Food and beverages</v>
      </c>
      <c r="J8386" t="str">
        <f t="shared" ref="J8386:J8449" si="131">IF(F8386 &lt; DATE(2020,3,1), "Pre-COVID", "Post-COVID")</f>
        <v>Post-COVID</v>
      </c>
    </row>
    <row r="8387" spans="1:10" x14ac:dyDescent="0.35">
      <c r="A8387" t="s">
        <v>33</v>
      </c>
      <c r="B8387">
        <v>2022</v>
      </c>
      <c r="C8387" t="s">
        <v>31</v>
      </c>
      <c r="D8387">
        <v>165</v>
      </c>
      <c r="E8387">
        <v>1</v>
      </c>
      <c r="F8387" s="1">
        <v>44562</v>
      </c>
      <c r="G8387" t="s">
        <v>16</v>
      </c>
      <c r="H8387">
        <v>196.4</v>
      </c>
      <c r="I8387" t="str" cm="1">
        <f t="array" ref="I8387">IFERROR(
INDEX(Category_Map!$B$3:$B$28,
MATCH(TRIM(SUBSTITUTE(SUBSTITUTE(CLEAN(G8387),CHAR(160),""),CHAR(10),"")),
TRIM(SUBSTITUTE(SUBSTITUTE(Category_Map!$A$3:$A$28,CHAR(160),""),CHAR(10),"")),0)),
"Not Found")</f>
        <v>Miscellaneous</v>
      </c>
      <c r="J8387" t="str">
        <f t="shared" si="131"/>
        <v>Post-COVID</v>
      </c>
    </row>
    <row r="8388" spans="1:10" x14ac:dyDescent="0.35">
      <c r="A8388" t="s">
        <v>33</v>
      </c>
      <c r="B8388">
        <v>2022</v>
      </c>
      <c r="C8388" t="s">
        <v>31</v>
      </c>
      <c r="D8388">
        <v>165</v>
      </c>
      <c r="E8388">
        <v>1</v>
      </c>
      <c r="F8388" s="1">
        <v>44562</v>
      </c>
      <c r="G8388" t="s">
        <v>17</v>
      </c>
      <c r="H8388">
        <v>164.7</v>
      </c>
      <c r="I8388" t="str" cm="1">
        <f t="array" ref="I8388">IFERROR(
INDEX(Category_Map!$B$3:$B$28,
MATCH(TRIM(SUBSTITUTE(SUBSTITUTE(CLEAN(G8388),CHAR(160),""),CHAR(10),"")),
TRIM(SUBSTITUTE(SUBSTITUTE(Category_Map!$A$3:$A$28,CHAR(160),""),CHAR(10),"")),0)),
"Not Found")</f>
        <v>Clothing and Footwear</v>
      </c>
      <c r="J8388" t="str">
        <f t="shared" si="131"/>
        <v>Post-COVID</v>
      </c>
    </row>
    <row r="8389" spans="1:10" x14ac:dyDescent="0.35">
      <c r="A8389" t="s">
        <v>33</v>
      </c>
      <c r="B8389">
        <v>2022</v>
      </c>
      <c r="C8389" t="s">
        <v>31</v>
      </c>
      <c r="D8389">
        <v>165</v>
      </c>
      <c r="E8389">
        <v>1</v>
      </c>
      <c r="F8389" s="1">
        <v>44562</v>
      </c>
      <c r="G8389" t="s">
        <v>18</v>
      </c>
      <c r="H8389">
        <v>148.5</v>
      </c>
      <c r="I8389" t="str" cm="1">
        <f t="array" ref="I8389">IFERROR(
INDEX(Category_Map!$B$3:$B$28,
MATCH(TRIM(SUBSTITUTE(SUBSTITUTE(CLEAN(G8389),CHAR(160),""),CHAR(10),"")),
TRIM(SUBSTITUTE(SUBSTITUTE(Category_Map!$A$3:$A$28,CHAR(160),""),CHAR(10),"")),0)),
"Not Found")</f>
        <v>Clothing and Footwear</v>
      </c>
      <c r="J8389" t="str">
        <f t="shared" si="131"/>
        <v>Post-COVID</v>
      </c>
    </row>
    <row r="8390" spans="1:10" x14ac:dyDescent="0.35">
      <c r="A8390" t="s">
        <v>33</v>
      </c>
      <c r="B8390">
        <v>2022</v>
      </c>
      <c r="C8390" t="s">
        <v>31</v>
      </c>
      <c r="D8390">
        <v>165</v>
      </c>
      <c r="E8390">
        <v>1</v>
      </c>
      <c r="F8390" s="1">
        <v>44562</v>
      </c>
      <c r="G8390" t="s">
        <v>19</v>
      </c>
      <c r="H8390">
        <v>162.19999999999999</v>
      </c>
      <c r="I8390" t="str" cm="1">
        <f t="array" ref="I8390">IFERROR(
INDEX(Category_Map!$B$3:$B$28,
MATCH(TRIM(SUBSTITUTE(SUBSTITUTE(CLEAN(G8390),CHAR(160),""),CHAR(10),"")),
TRIM(SUBSTITUTE(SUBSTITUTE(Category_Map!$A$3:$A$28,CHAR(160),""),CHAR(10),"")),0)),
"Not Found")</f>
        <v>Clothing and Footwear</v>
      </c>
      <c r="J8390" t="str">
        <f t="shared" si="131"/>
        <v>Post-COVID</v>
      </c>
    </row>
    <row r="8391" spans="1:10" x14ac:dyDescent="0.35">
      <c r="A8391" t="s">
        <v>33</v>
      </c>
      <c r="B8391">
        <v>2022</v>
      </c>
      <c r="C8391" t="s">
        <v>31</v>
      </c>
      <c r="D8391">
        <v>165</v>
      </c>
      <c r="E8391">
        <v>1</v>
      </c>
      <c r="F8391" s="1">
        <v>44562</v>
      </c>
      <c r="G8391" t="s">
        <v>20</v>
      </c>
      <c r="H8391">
        <v>164.5</v>
      </c>
      <c r="I8391" t="str" cm="1">
        <f t="array" ref="I8391">IFERROR(
INDEX(Category_Map!$B$3:$B$28,
MATCH(TRIM(SUBSTITUTE(SUBSTITUTE(CLEAN(G8391),CHAR(160),""),CHAR(10),"")),
TRIM(SUBSTITUTE(SUBSTITUTE(Category_Map!$A$3:$A$28,CHAR(160),""),CHAR(10),"")),0)),
"Not Found")</f>
        <v>Housing and Utilities</v>
      </c>
      <c r="J8391" t="str">
        <f t="shared" si="131"/>
        <v>Post-COVID</v>
      </c>
    </row>
    <row r="8392" spans="1:10" x14ac:dyDescent="0.35">
      <c r="A8392" t="s">
        <v>33</v>
      </c>
      <c r="B8392">
        <v>2022</v>
      </c>
      <c r="C8392" t="s">
        <v>31</v>
      </c>
      <c r="D8392">
        <v>165</v>
      </c>
      <c r="E8392">
        <v>1</v>
      </c>
      <c r="F8392" s="1">
        <v>44562</v>
      </c>
      <c r="G8392" t="s">
        <v>21</v>
      </c>
      <c r="H8392">
        <v>161.6</v>
      </c>
      <c r="I8392" t="str" cm="1">
        <f t="array" ref="I8392">IFERROR(
INDEX(Category_Map!$B$3:$B$28,
MATCH(TRIM(SUBSTITUTE(SUBSTITUTE(CLEAN(G8392),CHAR(160),""),CHAR(10),"")),
TRIM(SUBSTITUTE(SUBSTITUTE(Category_Map!$A$3:$A$28,CHAR(160),""),CHAR(10),"")),0)),
"Not Found")</f>
        <v>Fuel and Energy</v>
      </c>
      <c r="J8392" t="str">
        <f t="shared" si="131"/>
        <v>Post-COVID</v>
      </c>
    </row>
    <row r="8393" spans="1:10" x14ac:dyDescent="0.35">
      <c r="A8393" t="s">
        <v>33</v>
      </c>
      <c r="B8393">
        <v>2022</v>
      </c>
      <c r="C8393" t="s">
        <v>31</v>
      </c>
      <c r="D8393">
        <v>165</v>
      </c>
      <c r="E8393">
        <v>1</v>
      </c>
      <c r="F8393" s="1">
        <v>44562</v>
      </c>
      <c r="G8393" t="s">
        <v>22</v>
      </c>
      <c r="H8393">
        <v>156.80000000000001</v>
      </c>
      <c r="I8393" t="str" cm="1">
        <f t="array" ref="I8393">IFERROR(
INDEX(Category_Map!$B$3:$B$28,
MATCH(TRIM(SUBSTITUTE(SUBSTITUTE(CLEAN(G8393),CHAR(160),""),CHAR(10),"")),
TRIM(SUBSTITUTE(SUBSTITUTE(Category_Map!$A$3:$A$28,CHAR(160),""),CHAR(10),"")),0)),
"Not Found")</f>
        <v>Household goods and services</v>
      </c>
      <c r="J8393" t="str">
        <f t="shared" si="131"/>
        <v>Post-COVID</v>
      </c>
    </row>
    <row r="8394" spans="1:10" x14ac:dyDescent="0.35">
      <c r="A8394" t="s">
        <v>33</v>
      </c>
      <c r="B8394">
        <v>2022</v>
      </c>
      <c r="C8394" t="s">
        <v>31</v>
      </c>
      <c r="D8394">
        <v>165</v>
      </c>
      <c r="E8394">
        <v>1</v>
      </c>
      <c r="F8394" s="1">
        <v>44562</v>
      </c>
      <c r="G8394" t="s">
        <v>23</v>
      </c>
      <c r="H8394">
        <v>166.1</v>
      </c>
      <c r="I8394" t="str" cm="1">
        <f t="array" ref="I8394">IFERROR(
INDEX(Category_Map!$B$3:$B$28,
MATCH(TRIM(SUBSTITUTE(SUBSTITUTE(CLEAN(G8394),CHAR(160),""),CHAR(10),"")),
TRIM(SUBSTITUTE(SUBSTITUTE(Category_Map!$A$3:$A$28,CHAR(160),""),CHAR(10),"")),0)),
"Not Found")</f>
        <v>Health</v>
      </c>
      <c r="J8394" t="str">
        <f t="shared" si="131"/>
        <v>Post-COVID</v>
      </c>
    </row>
    <row r="8395" spans="1:10" x14ac:dyDescent="0.35">
      <c r="A8395" t="s">
        <v>33</v>
      </c>
      <c r="B8395">
        <v>2022</v>
      </c>
      <c r="C8395" t="s">
        <v>31</v>
      </c>
      <c r="D8395">
        <v>165</v>
      </c>
      <c r="E8395">
        <v>1</v>
      </c>
      <c r="F8395" s="1">
        <v>44562</v>
      </c>
      <c r="G8395" t="s">
        <v>24</v>
      </c>
      <c r="H8395">
        <v>152.69999999999999</v>
      </c>
      <c r="I8395" t="str" cm="1">
        <f t="array" ref="I8395">IFERROR(
INDEX(Category_Map!$B$3:$B$28,
MATCH(TRIM(SUBSTITUTE(SUBSTITUTE(CLEAN(G8395),CHAR(160),""),CHAR(10),"")),
TRIM(SUBSTITUTE(SUBSTITUTE(Category_Map!$A$3:$A$28,CHAR(160),""),CHAR(10),"")),0)),
"Not Found")</f>
        <v>Transport &amp; Communication</v>
      </c>
      <c r="J8395" t="str">
        <f t="shared" si="131"/>
        <v>Post-COVID</v>
      </c>
    </row>
    <row r="8396" spans="1:10" x14ac:dyDescent="0.35">
      <c r="A8396" t="s">
        <v>33</v>
      </c>
      <c r="B8396">
        <v>2022</v>
      </c>
      <c r="C8396" t="s">
        <v>31</v>
      </c>
      <c r="D8396">
        <v>165</v>
      </c>
      <c r="E8396">
        <v>1</v>
      </c>
      <c r="F8396" s="1">
        <v>44562</v>
      </c>
      <c r="G8396" t="s">
        <v>25</v>
      </c>
      <c r="H8396">
        <v>158.4</v>
      </c>
      <c r="I8396" t="str" cm="1">
        <f t="array" ref="I8396">IFERROR(
INDEX(Category_Map!$B$3:$B$28,
MATCH(TRIM(SUBSTITUTE(SUBSTITUTE(CLEAN(G8396),CHAR(160),""),CHAR(10),"")),
TRIM(SUBSTITUTE(SUBSTITUTE(Category_Map!$A$3:$A$28,CHAR(160),""),CHAR(10),"")),0)),
"Not Found")</f>
        <v>Recreation and Personal Care</v>
      </c>
      <c r="J8396" t="str">
        <f t="shared" si="131"/>
        <v>Post-COVID</v>
      </c>
    </row>
    <row r="8397" spans="1:10" x14ac:dyDescent="0.35">
      <c r="A8397" t="s">
        <v>33</v>
      </c>
      <c r="B8397">
        <v>2022</v>
      </c>
      <c r="C8397" t="s">
        <v>31</v>
      </c>
      <c r="D8397">
        <v>165</v>
      </c>
      <c r="E8397">
        <v>1</v>
      </c>
      <c r="F8397" s="1">
        <v>44562</v>
      </c>
      <c r="G8397" t="s">
        <v>26</v>
      </c>
      <c r="H8397">
        <v>161</v>
      </c>
      <c r="I8397" t="str" cm="1">
        <f t="array" ref="I8397">IFERROR(
INDEX(Category_Map!$B$3:$B$28,
MATCH(TRIM(SUBSTITUTE(SUBSTITUTE(CLEAN(G8397),CHAR(160),""),CHAR(10),"")),
TRIM(SUBSTITUTE(SUBSTITUTE(Category_Map!$A$3:$A$28,CHAR(160),""),CHAR(10),"")),0)),
"Not Found")</f>
        <v>Education</v>
      </c>
      <c r="J8397" t="str">
        <f t="shared" si="131"/>
        <v>Post-COVID</v>
      </c>
    </row>
    <row r="8398" spans="1:10" x14ac:dyDescent="0.35">
      <c r="A8398" t="s">
        <v>33</v>
      </c>
      <c r="B8398">
        <v>2022</v>
      </c>
      <c r="C8398" t="s">
        <v>31</v>
      </c>
      <c r="D8398">
        <v>165</v>
      </c>
      <c r="E8398">
        <v>1</v>
      </c>
      <c r="F8398" s="1">
        <v>44562</v>
      </c>
      <c r="G8398" t="s">
        <v>27</v>
      </c>
      <c r="H8398">
        <v>162.80000000000001</v>
      </c>
      <c r="I8398" t="str" cm="1">
        <f t="array" ref="I8398">IFERROR(
INDEX(Category_Map!$B$3:$B$28,
MATCH(TRIM(SUBSTITUTE(SUBSTITUTE(CLEAN(G8398),CHAR(160),""),CHAR(10),"")),
TRIM(SUBSTITUTE(SUBSTITUTE(Category_Map!$A$3:$A$28,CHAR(160),""),CHAR(10),"")),0)),
"Not Found")</f>
        <v>Personal care and effects</v>
      </c>
      <c r="J8398" t="str">
        <f t="shared" si="131"/>
        <v>Post-COVID</v>
      </c>
    </row>
    <row r="8399" spans="1:10" x14ac:dyDescent="0.35">
      <c r="A8399" t="s">
        <v>33</v>
      </c>
      <c r="B8399">
        <v>2022</v>
      </c>
      <c r="C8399" t="s">
        <v>31</v>
      </c>
      <c r="D8399">
        <v>165</v>
      </c>
      <c r="E8399">
        <v>1</v>
      </c>
      <c r="F8399" s="1">
        <v>44562</v>
      </c>
      <c r="G8399" t="s">
        <v>28</v>
      </c>
      <c r="H8399">
        <v>158.6</v>
      </c>
      <c r="I8399" t="str" cm="1">
        <f t="array" ref="I8399">IFERROR(
INDEX(Category_Map!$B$3:$B$28,
MATCH(TRIM(SUBSTITUTE(SUBSTITUTE(CLEAN(G8399),CHAR(160),""),CHAR(10),"")),
TRIM(SUBSTITUTE(SUBSTITUTE(Category_Map!$A$3:$A$28,CHAR(160),""),CHAR(10),"")),0)),
"Not Found")</f>
        <v>Miscellaneous</v>
      </c>
      <c r="J8399" t="str">
        <f t="shared" si="131"/>
        <v>Post-COVID</v>
      </c>
    </row>
    <row r="8400" spans="1:10" x14ac:dyDescent="0.35">
      <c r="A8400" t="s">
        <v>34</v>
      </c>
      <c r="B8400">
        <v>2022</v>
      </c>
      <c r="C8400" t="s">
        <v>31</v>
      </c>
      <c r="D8400">
        <v>165.7</v>
      </c>
      <c r="E8400">
        <v>1</v>
      </c>
      <c r="F8400" s="1">
        <v>44562</v>
      </c>
      <c r="G8400" t="s">
        <v>3</v>
      </c>
      <c r="H8400">
        <v>149.5</v>
      </c>
      <c r="I8400" t="str" cm="1">
        <f t="array" ref="I8400">IFERROR(
INDEX(Category_Map!$B$3:$B$28,
MATCH(TRIM(SUBSTITUTE(SUBSTITUTE(CLEAN(G8400),CHAR(160),""),CHAR(10),"")),
TRIM(SUBSTITUTE(SUBSTITUTE(Category_Map!$A$3:$A$28,CHAR(160),""),CHAR(10),"")),0)),
"Not Found")</f>
        <v>Food</v>
      </c>
      <c r="J8400" t="str">
        <f t="shared" si="131"/>
        <v>Post-COVID</v>
      </c>
    </row>
    <row r="8401" spans="1:10" x14ac:dyDescent="0.35">
      <c r="A8401" t="s">
        <v>34</v>
      </c>
      <c r="B8401">
        <v>2022</v>
      </c>
      <c r="C8401" t="s">
        <v>31</v>
      </c>
      <c r="D8401">
        <v>165.7</v>
      </c>
      <c r="E8401">
        <v>1</v>
      </c>
      <c r="F8401" s="1">
        <v>44562</v>
      </c>
      <c r="G8401" t="s">
        <v>4</v>
      </c>
      <c r="H8401">
        <v>198.7</v>
      </c>
      <c r="I8401" t="str" cm="1">
        <f t="array" ref="I8401">IFERROR(
INDEX(Category_Map!$B$3:$B$28,
MATCH(TRIM(SUBSTITUTE(SUBSTITUTE(CLEAN(G8401),CHAR(160),""),CHAR(10),"")),
TRIM(SUBSTITUTE(SUBSTITUTE(Category_Map!$A$3:$A$28,CHAR(160),""),CHAR(10),"")),0)),
"Not Found")</f>
        <v>Food</v>
      </c>
      <c r="J8401" t="str">
        <f t="shared" si="131"/>
        <v>Post-COVID</v>
      </c>
    </row>
    <row r="8402" spans="1:10" x14ac:dyDescent="0.35">
      <c r="A8402" t="s">
        <v>34</v>
      </c>
      <c r="B8402">
        <v>2022</v>
      </c>
      <c r="C8402" t="s">
        <v>31</v>
      </c>
      <c r="D8402">
        <v>165.7</v>
      </c>
      <c r="E8402">
        <v>1</v>
      </c>
      <c r="F8402" s="1">
        <v>44562</v>
      </c>
      <c r="G8402" t="s">
        <v>5</v>
      </c>
      <c r="H8402">
        <v>178.8</v>
      </c>
      <c r="I8402" t="str" cm="1">
        <f t="array" ref="I8402">IFERROR(
INDEX(Category_Map!$B$3:$B$28,
MATCH(TRIM(SUBSTITUTE(SUBSTITUTE(CLEAN(G8402),CHAR(160),""),CHAR(10),"")),
TRIM(SUBSTITUTE(SUBSTITUTE(Category_Map!$A$3:$A$28,CHAR(160),""),CHAR(10),"")),0)),
"Not Found")</f>
        <v>Food</v>
      </c>
      <c r="J8402" t="str">
        <f t="shared" si="131"/>
        <v>Post-COVID</v>
      </c>
    </row>
    <row r="8403" spans="1:10" x14ac:dyDescent="0.35">
      <c r="A8403" t="s">
        <v>34</v>
      </c>
      <c r="B8403">
        <v>2022</v>
      </c>
      <c r="C8403" t="s">
        <v>31</v>
      </c>
      <c r="D8403">
        <v>165.7</v>
      </c>
      <c r="E8403">
        <v>1</v>
      </c>
      <c r="F8403" s="1">
        <v>44562</v>
      </c>
      <c r="G8403" t="s">
        <v>6</v>
      </c>
      <c r="H8403">
        <v>160.5</v>
      </c>
      <c r="I8403" t="str" cm="1">
        <f t="array" ref="I8403">IFERROR(
INDEX(Category_Map!$B$3:$B$28,
MATCH(TRIM(SUBSTITUTE(SUBSTITUTE(CLEAN(G8403),CHAR(160),""),CHAR(10),"")),
TRIM(SUBSTITUTE(SUBSTITUTE(Category_Map!$A$3:$A$28,CHAR(160),""),CHAR(10),"")),0)),
"Not Found")</f>
        <v>Food</v>
      </c>
      <c r="J8403" t="str">
        <f t="shared" si="131"/>
        <v>Post-COVID</v>
      </c>
    </row>
    <row r="8404" spans="1:10" x14ac:dyDescent="0.35">
      <c r="A8404" t="s">
        <v>34</v>
      </c>
      <c r="B8404">
        <v>2022</v>
      </c>
      <c r="C8404" t="s">
        <v>31</v>
      </c>
      <c r="D8404">
        <v>165.7</v>
      </c>
      <c r="E8404">
        <v>1</v>
      </c>
      <c r="F8404" s="1">
        <v>44562</v>
      </c>
      <c r="G8404" t="s">
        <v>7</v>
      </c>
      <c r="H8404">
        <v>184.7</v>
      </c>
      <c r="I8404" t="str" cm="1">
        <f t="array" ref="I8404">IFERROR(
INDEX(Category_Map!$B$3:$B$28,
MATCH(TRIM(SUBSTITUTE(SUBSTITUTE(CLEAN(G8404),CHAR(160),""),CHAR(10),"")),
TRIM(SUBSTITUTE(SUBSTITUTE(Category_Map!$A$3:$A$28,CHAR(160),""),CHAR(10),"")),0)),
"Not Found")</f>
        <v>Food</v>
      </c>
      <c r="J8404" t="str">
        <f t="shared" si="131"/>
        <v>Post-COVID</v>
      </c>
    </row>
    <row r="8405" spans="1:10" x14ac:dyDescent="0.35">
      <c r="A8405" t="s">
        <v>34</v>
      </c>
      <c r="B8405">
        <v>2022</v>
      </c>
      <c r="C8405" t="s">
        <v>31</v>
      </c>
      <c r="D8405">
        <v>165.7</v>
      </c>
      <c r="E8405">
        <v>1</v>
      </c>
      <c r="F8405" s="1">
        <v>44562</v>
      </c>
      <c r="G8405" t="s">
        <v>8</v>
      </c>
      <c r="H8405">
        <v>153.69999999999999</v>
      </c>
      <c r="I8405" t="str" cm="1">
        <f t="array" ref="I8405">IFERROR(
INDEX(Category_Map!$B$3:$B$28,
MATCH(TRIM(SUBSTITUTE(SUBSTITUTE(CLEAN(G8405),CHAR(160),""),CHAR(10),"")),
TRIM(SUBSTITUTE(SUBSTITUTE(Category_Map!$A$3:$A$28,CHAR(160),""),CHAR(10),"")),0)),
"Not Found")</f>
        <v>Food</v>
      </c>
      <c r="J8405" t="str">
        <f t="shared" si="131"/>
        <v>Post-COVID</v>
      </c>
    </row>
    <row r="8406" spans="1:10" x14ac:dyDescent="0.35">
      <c r="A8406" t="s">
        <v>34</v>
      </c>
      <c r="B8406">
        <v>2022</v>
      </c>
      <c r="C8406" t="s">
        <v>31</v>
      </c>
      <c r="D8406">
        <v>165.7</v>
      </c>
      <c r="E8406">
        <v>1</v>
      </c>
      <c r="F8406" s="1">
        <v>44562</v>
      </c>
      <c r="G8406" t="s">
        <v>9</v>
      </c>
      <c r="H8406">
        <v>174.3</v>
      </c>
      <c r="I8406" t="str" cm="1">
        <f t="array" ref="I8406">IFERROR(
INDEX(Category_Map!$B$3:$B$28,
MATCH(TRIM(SUBSTITUTE(SUBSTITUTE(CLEAN(G8406),CHAR(160),""),CHAR(10),"")),
TRIM(SUBSTITUTE(SUBSTITUTE(Category_Map!$A$3:$A$28,CHAR(160),""),CHAR(10),"")),0)),
"Not Found")</f>
        <v>Food</v>
      </c>
      <c r="J8406" t="str">
        <f t="shared" si="131"/>
        <v>Post-COVID</v>
      </c>
    </row>
    <row r="8407" spans="1:10" x14ac:dyDescent="0.35">
      <c r="A8407" t="s">
        <v>34</v>
      </c>
      <c r="B8407">
        <v>2022</v>
      </c>
      <c r="C8407" t="s">
        <v>31</v>
      </c>
      <c r="D8407">
        <v>165.7</v>
      </c>
      <c r="E8407">
        <v>1</v>
      </c>
      <c r="F8407" s="1">
        <v>44562</v>
      </c>
      <c r="G8407" t="s">
        <v>10</v>
      </c>
      <c r="H8407">
        <v>163.9</v>
      </c>
      <c r="I8407" t="str" cm="1">
        <f t="array" ref="I8407">IFERROR(
INDEX(Category_Map!$B$3:$B$28,
MATCH(TRIM(SUBSTITUTE(SUBSTITUTE(CLEAN(G8407),CHAR(160),""),CHAR(10),"")),
TRIM(SUBSTITUTE(SUBSTITUTE(Category_Map!$A$3:$A$28,CHAR(160),""),CHAR(10),"")),0)),
"Not Found")</f>
        <v>Food</v>
      </c>
      <c r="J8407" t="str">
        <f t="shared" si="131"/>
        <v>Post-COVID</v>
      </c>
    </row>
    <row r="8408" spans="1:10" x14ac:dyDescent="0.35">
      <c r="A8408" t="s">
        <v>34</v>
      </c>
      <c r="B8408">
        <v>2022</v>
      </c>
      <c r="C8408" t="s">
        <v>31</v>
      </c>
      <c r="D8408">
        <v>165.7</v>
      </c>
      <c r="E8408">
        <v>1</v>
      </c>
      <c r="F8408" s="1">
        <v>44562</v>
      </c>
      <c r="G8408" t="s">
        <v>11</v>
      </c>
      <c r="H8408">
        <v>120</v>
      </c>
      <c r="I8408" t="str" cm="1">
        <f t="array" ref="I8408">IFERROR(
INDEX(Category_Map!$B$3:$B$28,
MATCH(TRIM(SUBSTITUTE(SUBSTITUTE(CLEAN(G8408),CHAR(160),""),CHAR(10),"")),
TRIM(SUBSTITUTE(SUBSTITUTE(Category_Map!$A$3:$A$28,CHAR(160),""),CHAR(10),"")),0)),
"Not Found")</f>
        <v>Food</v>
      </c>
      <c r="J8408" t="str">
        <f t="shared" si="131"/>
        <v>Post-COVID</v>
      </c>
    </row>
    <row r="8409" spans="1:10" x14ac:dyDescent="0.35">
      <c r="A8409" t="s">
        <v>34</v>
      </c>
      <c r="B8409">
        <v>2022</v>
      </c>
      <c r="C8409" t="s">
        <v>31</v>
      </c>
      <c r="D8409">
        <v>165.7</v>
      </c>
      <c r="E8409">
        <v>1</v>
      </c>
      <c r="F8409" s="1">
        <v>44562</v>
      </c>
      <c r="G8409" t="s">
        <v>12</v>
      </c>
      <c r="H8409">
        <v>172.1</v>
      </c>
      <c r="I8409" t="str" cm="1">
        <f t="array" ref="I8409">IFERROR(
INDEX(Category_Map!$B$3:$B$28,
MATCH(TRIM(SUBSTITUTE(SUBSTITUTE(CLEAN(G8409),CHAR(160),""),CHAR(10),"")),
TRIM(SUBSTITUTE(SUBSTITUTE(Category_Map!$A$3:$A$28,CHAR(160),""),CHAR(10),"")),0)),
"Not Found")</f>
        <v>Food</v>
      </c>
      <c r="J8409" t="str">
        <f t="shared" si="131"/>
        <v>Post-COVID</v>
      </c>
    </row>
    <row r="8410" spans="1:10" x14ac:dyDescent="0.35">
      <c r="A8410" t="s">
        <v>34</v>
      </c>
      <c r="B8410">
        <v>2022</v>
      </c>
      <c r="C8410" t="s">
        <v>31</v>
      </c>
      <c r="D8410">
        <v>165.7</v>
      </c>
      <c r="E8410">
        <v>1</v>
      </c>
      <c r="F8410" s="1">
        <v>44562</v>
      </c>
      <c r="G8410" t="s">
        <v>13</v>
      </c>
      <c r="H8410">
        <v>164.3</v>
      </c>
      <c r="I8410" t="str" cm="1">
        <f t="array" ref="I8410">IFERROR(
INDEX(Category_Map!$B$3:$B$28,
MATCH(TRIM(SUBSTITUTE(SUBSTITUTE(CLEAN(G8410),CHAR(160),""),CHAR(10),"")),
TRIM(SUBSTITUTE(SUBSTITUTE(Category_Map!$A$3:$A$28,CHAR(160),""),CHAR(10),"")),0)),
"Not Found")</f>
        <v>Food and beverages</v>
      </c>
      <c r="J8410" t="str">
        <f t="shared" si="131"/>
        <v>Post-COVID</v>
      </c>
    </row>
    <row r="8411" spans="1:10" x14ac:dyDescent="0.35">
      <c r="A8411" t="s">
        <v>34</v>
      </c>
      <c r="B8411">
        <v>2022</v>
      </c>
      <c r="C8411" t="s">
        <v>31</v>
      </c>
      <c r="D8411">
        <v>165.7</v>
      </c>
      <c r="E8411">
        <v>1</v>
      </c>
      <c r="F8411" s="1">
        <v>44562</v>
      </c>
      <c r="G8411" t="s">
        <v>14</v>
      </c>
      <c r="H8411">
        <v>177.3</v>
      </c>
      <c r="I8411" t="str" cm="1">
        <f t="array" ref="I8411">IFERROR(
INDEX(Category_Map!$B$3:$B$28,
MATCH(TRIM(SUBSTITUTE(SUBSTITUTE(CLEAN(G8411),CHAR(160),""),CHAR(10),"")),
TRIM(SUBSTITUTE(SUBSTITUTE(Category_Map!$A$3:$A$28,CHAR(160),""),CHAR(10),"")),0)),
"Not Found")</f>
        <v>Food and beverages</v>
      </c>
      <c r="J8411" t="str">
        <f t="shared" si="131"/>
        <v>Post-COVID</v>
      </c>
    </row>
    <row r="8412" spans="1:10" x14ac:dyDescent="0.35">
      <c r="A8412" t="s">
        <v>34</v>
      </c>
      <c r="B8412">
        <v>2022</v>
      </c>
      <c r="C8412" t="s">
        <v>31</v>
      </c>
      <c r="D8412">
        <v>165.7</v>
      </c>
      <c r="E8412">
        <v>1</v>
      </c>
      <c r="F8412" s="1">
        <v>44562</v>
      </c>
      <c r="G8412" t="s">
        <v>15</v>
      </c>
      <c r="H8412">
        <v>166.4</v>
      </c>
      <c r="I8412" t="str" cm="1">
        <f t="array" ref="I8412">IFERROR(
INDEX(Category_Map!$B$3:$B$28,
MATCH(TRIM(SUBSTITUTE(SUBSTITUTE(CLEAN(G8412),CHAR(160),""),CHAR(10),"")),
TRIM(SUBSTITUTE(SUBSTITUTE(Category_Map!$A$3:$A$28,CHAR(160),""),CHAR(10),"")),0)),
"Not Found")</f>
        <v>Food and beverages</v>
      </c>
      <c r="J8412" t="str">
        <f t="shared" si="131"/>
        <v>Post-COVID</v>
      </c>
    </row>
    <row r="8413" spans="1:10" x14ac:dyDescent="0.35">
      <c r="A8413" t="s">
        <v>34</v>
      </c>
      <c r="B8413">
        <v>2022</v>
      </c>
      <c r="C8413" t="s">
        <v>31</v>
      </c>
      <c r="D8413">
        <v>165.7</v>
      </c>
      <c r="E8413">
        <v>1</v>
      </c>
      <c r="F8413" s="1">
        <v>44562</v>
      </c>
      <c r="G8413" t="s">
        <v>16</v>
      </c>
      <c r="H8413">
        <v>192.2</v>
      </c>
      <c r="I8413" t="str" cm="1">
        <f t="array" ref="I8413">IFERROR(
INDEX(Category_Map!$B$3:$B$28,
MATCH(TRIM(SUBSTITUTE(SUBSTITUTE(CLEAN(G8413),CHAR(160),""),CHAR(10),"")),
TRIM(SUBSTITUTE(SUBSTITUTE(Category_Map!$A$3:$A$28,CHAR(160),""),CHAR(10),"")),0)),
"Not Found")</f>
        <v>Miscellaneous</v>
      </c>
      <c r="J8413" t="str">
        <f t="shared" si="131"/>
        <v>Post-COVID</v>
      </c>
    </row>
    <row r="8414" spans="1:10" x14ac:dyDescent="0.35">
      <c r="A8414" t="s">
        <v>34</v>
      </c>
      <c r="B8414">
        <v>2022</v>
      </c>
      <c r="C8414" t="s">
        <v>31</v>
      </c>
      <c r="D8414">
        <v>165.7</v>
      </c>
      <c r="E8414">
        <v>1</v>
      </c>
      <c r="F8414" s="1">
        <v>44562</v>
      </c>
      <c r="G8414" t="s">
        <v>17</v>
      </c>
      <c r="H8414">
        <v>169.9</v>
      </c>
      <c r="I8414" t="str" cm="1">
        <f t="array" ref="I8414">IFERROR(
INDEX(Category_Map!$B$3:$B$28,
MATCH(TRIM(SUBSTITUTE(SUBSTITUTE(CLEAN(G8414),CHAR(160),""),CHAR(10),"")),
TRIM(SUBSTITUTE(SUBSTITUTE(Category_Map!$A$3:$A$28,CHAR(160),""),CHAR(10),"")),0)),
"Not Found")</f>
        <v>Clothing and Footwear</v>
      </c>
      <c r="J8414" t="str">
        <f t="shared" si="131"/>
        <v>Post-COVID</v>
      </c>
    </row>
    <row r="8415" spans="1:10" x14ac:dyDescent="0.35">
      <c r="A8415" t="s">
        <v>34</v>
      </c>
      <c r="B8415">
        <v>2022</v>
      </c>
      <c r="C8415" t="s">
        <v>31</v>
      </c>
      <c r="D8415">
        <v>165.7</v>
      </c>
      <c r="E8415">
        <v>1</v>
      </c>
      <c r="F8415" s="1">
        <v>44562</v>
      </c>
      <c r="G8415" t="s">
        <v>18</v>
      </c>
      <c r="H8415">
        <v>160.69999999999999</v>
      </c>
      <c r="I8415" t="str" cm="1">
        <f t="array" ref="I8415">IFERROR(
INDEX(Category_Map!$B$3:$B$28,
MATCH(TRIM(SUBSTITUTE(SUBSTITUTE(CLEAN(G8415),CHAR(160),""),CHAR(10),"")),
TRIM(SUBSTITUTE(SUBSTITUTE(Category_Map!$A$3:$A$28,CHAR(160),""),CHAR(10),"")),0)),
"Not Found")</f>
        <v>Clothing and Footwear</v>
      </c>
      <c r="J8415" t="str">
        <f t="shared" si="131"/>
        <v>Post-COVID</v>
      </c>
    </row>
    <row r="8416" spans="1:10" x14ac:dyDescent="0.35">
      <c r="A8416" t="s">
        <v>34</v>
      </c>
      <c r="B8416">
        <v>2022</v>
      </c>
      <c r="C8416" t="s">
        <v>31</v>
      </c>
      <c r="D8416">
        <v>165.7</v>
      </c>
      <c r="E8416">
        <v>1</v>
      </c>
      <c r="F8416" s="1">
        <v>44562</v>
      </c>
      <c r="G8416" t="s">
        <v>19</v>
      </c>
      <c r="H8416">
        <v>168.5</v>
      </c>
      <c r="I8416" t="str" cm="1">
        <f t="array" ref="I8416">IFERROR(
INDEX(Category_Map!$B$3:$B$28,
MATCH(TRIM(SUBSTITUTE(SUBSTITUTE(CLEAN(G8416),CHAR(160),""),CHAR(10),"")),
TRIM(SUBSTITUTE(SUBSTITUTE(Category_Map!$A$3:$A$28,CHAR(160),""),CHAR(10),"")),0)),
"Not Found")</f>
        <v>Clothing and Footwear</v>
      </c>
      <c r="J8416" t="str">
        <f t="shared" si="131"/>
        <v>Post-COVID</v>
      </c>
    </row>
    <row r="8417" spans="1:10" x14ac:dyDescent="0.35">
      <c r="A8417" t="s">
        <v>34</v>
      </c>
      <c r="B8417">
        <v>2022</v>
      </c>
      <c r="C8417" t="s">
        <v>31</v>
      </c>
      <c r="D8417">
        <v>165.7</v>
      </c>
      <c r="E8417">
        <v>1</v>
      </c>
      <c r="F8417" s="1">
        <v>44562</v>
      </c>
      <c r="G8417" t="s">
        <v>20</v>
      </c>
      <c r="H8417">
        <v>164.5</v>
      </c>
      <c r="I8417" t="str" cm="1">
        <f t="array" ref="I8417">IFERROR(
INDEX(Category_Map!$B$3:$B$28,
MATCH(TRIM(SUBSTITUTE(SUBSTITUTE(CLEAN(G8417),CHAR(160),""),CHAR(10),"")),
TRIM(SUBSTITUTE(SUBSTITUTE(Category_Map!$A$3:$A$28,CHAR(160),""),CHAR(10),"")),0)),
"Not Found")</f>
        <v>Housing and Utilities</v>
      </c>
      <c r="J8417" t="str">
        <f t="shared" si="131"/>
        <v>Post-COVID</v>
      </c>
    </row>
    <row r="8418" spans="1:10" x14ac:dyDescent="0.35">
      <c r="A8418" t="s">
        <v>34</v>
      </c>
      <c r="B8418">
        <v>2022</v>
      </c>
      <c r="C8418" t="s">
        <v>31</v>
      </c>
      <c r="D8418">
        <v>165.7</v>
      </c>
      <c r="E8418">
        <v>1</v>
      </c>
      <c r="F8418" s="1">
        <v>44562</v>
      </c>
      <c r="G8418" t="s">
        <v>21</v>
      </c>
      <c r="H8418">
        <v>164.2</v>
      </c>
      <c r="I8418" t="str" cm="1">
        <f t="array" ref="I8418">IFERROR(
INDEX(Category_Map!$B$3:$B$28,
MATCH(TRIM(SUBSTITUTE(SUBSTITUTE(CLEAN(G8418),CHAR(160),""),CHAR(10),"")),
TRIM(SUBSTITUTE(SUBSTITUTE(Category_Map!$A$3:$A$28,CHAR(160),""),CHAR(10),"")),0)),
"Not Found")</f>
        <v>Fuel and Energy</v>
      </c>
      <c r="J8418" t="str">
        <f t="shared" si="131"/>
        <v>Post-COVID</v>
      </c>
    </row>
    <row r="8419" spans="1:10" x14ac:dyDescent="0.35">
      <c r="A8419" t="s">
        <v>34</v>
      </c>
      <c r="B8419">
        <v>2022</v>
      </c>
      <c r="C8419" t="s">
        <v>31</v>
      </c>
      <c r="D8419">
        <v>165.7</v>
      </c>
      <c r="E8419">
        <v>1</v>
      </c>
      <c r="F8419" s="1">
        <v>44562</v>
      </c>
      <c r="G8419" t="s">
        <v>22</v>
      </c>
      <c r="H8419">
        <v>161.1</v>
      </c>
      <c r="I8419" t="str" cm="1">
        <f t="array" ref="I8419">IFERROR(
INDEX(Category_Map!$B$3:$B$28,
MATCH(TRIM(SUBSTITUTE(SUBSTITUTE(CLEAN(G8419),CHAR(160),""),CHAR(10),"")),
TRIM(SUBSTITUTE(SUBSTITUTE(Category_Map!$A$3:$A$28,CHAR(160),""),CHAR(10),"")),0)),
"Not Found")</f>
        <v>Household goods and services</v>
      </c>
      <c r="J8419" t="str">
        <f t="shared" si="131"/>
        <v>Post-COVID</v>
      </c>
    </row>
    <row r="8420" spans="1:10" x14ac:dyDescent="0.35">
      <c r="A8420" t="s">
        <v>34</v>
      </c>
      <c r="B8420">
        <v>2022</v>
      </c>
      <c r="C8420" t="s">
        <v>31</v>
      </c>
      <c r="D8420">
        <v>165.7</v>
      </c>
      <c r="E8420">
        <v>1</v>
      </c>
      <c r="F8420" s="1">
        <v>44562</v>
      </c>
      <c r="G8420" t="s">
        <v>23</v>
      </c>
      <c r="H8420">
        <v>171.4</v>
      </c>
      <c r="I8420" t="str" cm="1">
        <f t="array" ref="I8420">IFERROR(
INDEX(Category_Map!$B$3:$B$28,
MATCH(TRIM(SUBSTITUTE(SUBSTITUTE(CLEAN(G8420),CHAR(160),""),CHAR(10),"")),
TRIM(SUBSTITUTE(SUBSTITUTE(Category_Map!$A$3:$A$28,CHAR(160),""),CHAR(10),"")),0)),
"Not Found")</f>
        <v>Health</v>
      </c>
      <c r="J8420" t="str">
        <f t="shared" si="131"/>
        <v>Post-COVID</v>
      </c>
    </row>
    <row r="8421" spans="1:10" x14ac:dyDescent="0.35">
      <c r="A8421" t="s">
        <v>34</v>
      </c>
      <c r="B8421">
        <v>2022</v>
      </c>
      <c r="C8421" t="s">
        <v>31</v>
      </c>
      <c r="D8421">
        <v>165.7</v>
      </c>
      <c r="E8421">
        <v>1</v>
      </c>
      <c r="F8421" s="1">
        <v>44562</v>
      </c>
      <c r="G8421" t="s">
        <v>24</v>
      </c>
      <c r="H8421">
        <v>156.5</v>
      </c>
      <c r="I8421" t="str" cm="1">
        <f t="array" ref="I8421">IFERROR(
INDEX(Category_Map!$B$3:$B$28,
MATCH(TRIM(SUBSTITUTE(SUBSTITUTE(CLEAN(G8421),CHAR(160),""),CHAR(10),"")),
TRIM(SUBSTITUTE(SUBSTITUTE(Category_Map!$A$3:$A$28,CHAR(160),""),CHAR(10),"")),0)),
"Not Found")</f>
        <v>Transport &amp; Communication</v>
      </c>
      <c r="J8421" t="str">
        <f t="shared" si="131"/>
        <v>Post-COVID</v>
      </c>
    </row>
    <row r="8422" spans="1:10" x14ac:dyDescent="0.35">
      <c r="A8422" t="s">
        <v>34</v>
      </c>
      <c r="B8422">
        <v>2022</v>
      </c>
      <c r="C8422" t="s">
        <v>31</v>
      </c>
      <c r="D8422">
        <v>165.7</v>
      </c>
      <c r="E8422">
        <v>1</v>
      </c>
      <c r="F8422" s="1">
        <v>44562</v>
      </c>
      <c r="G8422" t="s">
        <v>25</v>
      </c>
      <c r="H8422">
        <v>161.19999999999999</v>
      </c>
      <c r="I8422" t="str" cm="1">
        <f t="array" ref="I8422">IFERROR(
INDEX(Category_Map!$B$3:$B$28,
MATCH(TRIM(SUBSTITUTE(SUBSTITUTE(CLEAN(G8422),CHAR(160),""),CHAR(10),"")),
TRIM(SUBSTITUTE(SUBSTITUTE(Category_Map!$A$3:$A$28,CHAR(160),""),CHAR(10),"")),0)),
"Not Found")</f>
        <v>Recreation and Personal Care</v>
      </c>
      <c r="J8422" t="str">
        <f t="shared" si="131"/>
        <v>Post-COVID</v>
      </c>
    </row>
    <row r="8423" spans="1:10" x14ac:dyDescent="0.35">
      <c r="A8423" t="s">
        <v>34</v>
      </c>
      <c r="B8423">
        <v>2022</v>
      </c>
      <c r="C8423" t="s">
        <v>31</v>
      </c>
      <c r="D8423">
        <v>165.7</v>
      </c>
      <c r="E8423">
        <v>1</v>
      </c>
      <c r="F8423" s="1">
        <v>44562</v>
      </c>
      <c r="G8423" t="s">
        <v>26</v>
      </c>
      <c r="H8423">
        <v>164.7</v>
      </c>
      <c r="I8423" t="str" cm="1">
        <f t="array" ref="I8423">IFERROR(
INDEX(Category_Map!$B$3:$B$28,
MATCH(TRIM(SUBSTITUTE(SUBSTITUTE(CLEAN(G8423),CHAR(160),""),CHAR(10),"")),
TRIM(SUBSTITUTE(SUBSTITUTE(Category_Map!$A$3:$A$28,CHAR(160),""),CHAR(10),"")),0)),
"Not Found")</f>
        <v>Education</v>
      </c>
      <c r="J8423" t="str">
        <f t="shared" si="131"/>
        <v>Post-COVID</v>
      </c>
    </row>
    <row r="8424" spans="1:10" x14ac:dyDescent="0.35">
      <c r="A8424" t="s">
        <v>34</v>
      </c>
      <c r="B8424">
        <v>2022</v>
      </c>
      <c r="C8424" t="s">
        <v>31</v>
      </c>
      <c r="D8424">
        <v>165.7</v>
      </c>
      <c r="E8424">
        <v>1</v>
      </c>
      <c r="F8424" s="1">
        <v>44562</v>
      </c>
      <c r="G8424" t="s">
        <v>27</v>
      </c>
      <c r="H8424">
        <v>163</v>
      </c>
      <c r="I8424" t="str" cm="1">
        <f t="array" ref="I8424">IFERROR(
INDEX(Category_Map!$B$3:$B$28,
MATCH(TRIM(SUBSTITUTE(SUBSTITUTE(CLEAN(G8424),CHAR(160),""),CHAR(10),"")),
TRIM(SUBSTITUTE(SUBSTITUTE(Category_Map!$A$3:$A$28,CHAR(160),""),CHAR(10),"")),0)),
"Not Found")</f>
        <v>Personal care and effects</v>
      </c>
      <c r="J8424" t="str">
        <f t="shared" si="131"/>
        <v>Post-COVID</v>
      </c>
    </row>
    <row r="8425" spans="1:10" x14ac:dyDescent="0.35">
      <c r="A8425" t="s">
        <v>34</v>
      </c>
      <c r="B8425">
        <v>2022</v>
      </c>
      <c r="C8425" t="s">
        <v>31</v>
      </c>
      <c r="D8425">
        <v>165.7</v>
      </c>
      <c r="E8425">
        <v>1</v>
      </c>
      <c r="F8425" s="1">
        <v>44562</v>
      </c>
      <c r="G8425" t="s">
        <v>28</v>
      </c>
      <c r="H8425">
        <v>162.69999999999999</v>
      </c>
      <c r="I8425" t="str" cm="1">
        <f t="array" ref="I8425">IFERROR(
INDEX(Category_Map!$B$3:$B$28,
MATCH(TRIM(SUBSTITUTE(SUBSTITUTE(CLEAN(G8425),CHAR(160),""),CHAR(10),"")),
TRIM(SUBSTITUTE(SUBSTITUTE(Category_Map!$A$3:$A$28,CHAR(160),""),CHAR(10),"")),0)),
"Not Found")</f>
        <v>Miscellaneous</v>
      </c>
      <c r="J8425" t="str">
        <f t="shared" si="131"/>
        <v>Post-COVID</v>
      </c>
    </row>
    <row r="8426" spans="1:10" x14ac:dyDescent="0.35">
      <c r="A8426" t="s">
        <v>30</v>
      </c>
      <c r="B8426">
        <v>2022</v>
      </c>
      <c r="C8426" t="s">
        <v>35</v>
      </c>
      <c r="D8426">
        <v>166.7</v>
      </c>
      <c r="E8426">
        <v>2</v>
      </c>
      <c r="F8426" s="1">
        <v>44593</v>
      </c>
      <c r="G8426" t="s">
        <v>3</v>
      </c>
      <c r="H8426">
        <v>148.80000000000001</v>
      </c>
      <c r="I8426" t="str" cm="1">
        <f t="array" ref="I8426">IFERROR(
INDEX(Category_Map!$B$3:$B$28,
MATCH(TRIM(SUBSTITUTE(SUBSTITUTE(CLEAN(G8426),CHAR(160),""),CHAR(10),"")),
TRIM(SUBSTITUTE(SUBSTITUTE(Category_Map!$A$3:$A$28,CHAR(160),""),CHAR(10),"")),0)),
"Not Found")</f>
        <v>Food</v>
      </c>
      <c r="J8426" t="str">
        <f t="shared" si="131"/>
        <v>Post-COVID</v>
      </c>
    </row>
    <row r="8427" spans="1:10" x14ac:dyDescent="0.35">
      <c r="A8427" t="s">
        <v>30</v>
      </c>
      <c r="B8427">
        <v>2022</v>
      </c>
      <c r="C8427" t="s">
        <v>35</v>
      </c>
      <c r="D8427">
        <v>166.7</v>
      </c>
      <c r="E8427">
        <v>2</v>
      </c>
      <c r="F8427" s="1">
        <v>44593</v>
      </c>
      <c r="G8427" t="s">
        <v>4</v>
      </c>
      <c r="H8427">
        <v>198.1</v>
      </c>
      <c r="I8427" t="str" cm="1">
        <f t="array" ref="I8427">IFERROR(
INDEX(Category_Map!$B$3:$B$28,
MATCH(TRIM(SUBSTITUTE(SUBSTITUTE(CLEAN(G8427),CHAR(160),""),CHAR(10),"")),
TRIM(SUBSTITUTE(SUBSTITUTE(Category_Map!$A$3:$A$28,CHAR(160),""),CHAR(10),"")),0)),
"Not Found")</f>
        <v>Food</v>
      </c>
      <c r="J8427" t="str">
        <f t="shared" si="131"/>
        <v>Post-COVID</v>
      </c>
    </row>
    <row r="8428" spans="1:10" x14ac:dyDescent="0.35">
      <c r="A8428" t="s">
        <v>30</v>
      </c>
      <c r="B8428">
        <v>2022</v>
      </c>
      <c r="C8428" t="s">
        <v>35</v>
      </c>
      <c r="D8428">
        <v>166.7</v>
      </c>
      <c r="E8428">
        <v>2</v>
      </c>
      <c r="F8428" s="1">
        <v>44593</v>
      </c>
      <c r="G8428" t="s">
        <v>5</v>
      </c>
      <c r="H8428">
        <v>175.5</v>
      </c>
      <c r="I8428" t="str" cm="1">
        <f t="array" ref="I8428">IFERROR(
INDEX(Category_Map!$B$3:$B$28,
MATCH(TRIM(SUBSTITUTE(SUBSTITUTE(CLEAN(G8428),CHAR(160),""),CHAR(10),"")),
TRIM(SUBSTITUTE(SUBSTITUTE(Category_Map!$A$3:$A$28,CHAR(160),""),CHAR(10),"")),0)),
"Not Found")</f>
        <v>Food</v>
      </c>
      <c r="J8428" t="str">
        <f t="shared" si="131"/>
        <v>Post-COVID</v>
      </c>
    </row>
    <row r="8429" spans="1:10" x14ac:dyDescent="0.35">
      <c r="A8429" t="s">
        <v>30</v>
      </c>
      <c r="B8429">
        <v>2022</v>
      </c>
      <c r="C8429" t="s">
        <v>35</v>
      </c>
      <c r="D8429">
        <v>166.7</v>
      </c>
      <c r="E8429">
        <v>2</v>
      </c>
      <c r="F8429" s="1">
        <v>44593</v>
      </c>
      <c r="G8429" t="s">
        <v>6</v>
      </c>
      <c r="H8429">
        <v>160.69999999999999</v>
      </c>
      <c r="I8429" t="str" cm="1">
        <f t="array" ref="I8429">IFERROR(
INDEX(Category_Map!$B$3:$B$28,
MATCH(TRIM(SUBSTITUTE(SUBSTITUTE(CLEAN(G8429),CHAR(160),""),CHAR(10),"")),
TRIM(SUBSTITUTE(SUBSTITUTE(Category_Map!$A$3:$A$28,CHAR(160),""),CHAR(10),"")),0)),
"Not Found")</f>
        <v>Food</v>
      </c>
      <c r="J8429" t="str">
        <f t="shared" si="131"/>
        <v>Post-COVID</v>
      </c>
    </row>
    <row r="8430" spans="1:10" x14ac:dyDescent="0.35">
      <c r="A8430" t="s">
        <v>30</v>
      </c>
      <c r="B8430">
        <v>2022</v>
      </c>
      <c r="C8430" t="s">
        <v>35</v>
      </c>
      <c r="D8430">
        <v>166.7</v>
      </c>
      <c r="E8430">
        <v>2</v>
      </c>
      <c r="F8430" s="1">
        <v>44593</v>
      </c>
      <c r="G8430" t="s">
        <v>7</v>
      </c>
      <c r="H8430">
        <v>192.6</v>
      </c>
      <c r="I8430" t="str" cm="1">
        <f t="array" ref="I8430">IFERROR(
INDEX(Category_Map!$B$3:$B$28,
MATCH(TRIM(SUBSTITUTE(SUBSTITUTE(CLEAN(G8430),CHAR(160),""),CHAR(10),"")),
TRIM(SUBSTITUTE(SUBSTITUTE(Category_Map!$A$3:$A$28,CHAR(160),""),CHAR(10),"")),0)),
"Not Found")</f>
        <v>Food</v>
      </c>
      <c r="J8430" t="str">
        <f t="shared" si="131"/>
        <v>Post-COVID</v>
      </c>
    </row>
    <row r="8431" spans="1:10" x14ac:dyDescent="0.35">
      <c r="A8431" t="s">
        <v>30</v>
      </c>
      <c r="B8431">
        <v>2022</v>
      </c>
      <c r="C8431" t="s">
        <v>35</v>
      </c>
      <c r="D8431">
        <v>166.7</v>
      </c>
      <c r="E8431">
        <v>2</v>
      </c>
      <c r="F8431" s="1">
        <v>44593</v>
      </c>
      <c r="G8431" t="s">
        <v>8</v>
      </c>
      <c r="H8431">
        <v>151.4</v>
      </c>
      <c r="I8431" t="str" cm="1">
        <f t="array" ref="I8431">IFERROR(
INDEX(Category_Map!$B$3:$B$28,
MATCH(TRIM(SUBSTITUTE(SUBSTITUTE(CLEAN(G8431),CHAR(160),""),CHAR(10),"")),
TRIM(SUBSTITUTE(SUBSTITUTE(Category_Map!$A$3:$A$28,CHAR(160),""),CHAR(10),"")),0)),
"Not Found")</f>
        <v>Food</v>
      </c>
      <c r="J8431" t="str">
        <f t="shared" si="131"/>
        <v>Post-COVID</v>
      </c>
    </row>
    <row r="8432" spans="1:10" x14ac:dyDescent="0.35">
      <c r="A8432" t="s">
        <v>30</v>
      </c>
      <c r="B8432">
        <v>2022</v>
      </c>
      <c r="C8432" t="s">
        <v>35</v>
      </c>
      <c r="D8432">
        <v>166.7</v>
      </c>
      <c r="E8432">
        <v>2</v>
      </c>
      <c r="F8432" s="1">
        <v>44593</v>
      </c>
      <c r="G8432" t="s">
        <v>9</v>
      </c>
      <c r="H8432">
        <v>155.19999999999999</v>
      </c>
      <c r="I8432" t="str" cm="1">
        <f t="array" ref="I8432">IFERROR(
INDEX(Category_Map!$B$3:$B$28,
MATCH(TRIM(SUBSTITUTE(SUBSTITUTE(CLEAN(G8432),CHAR(160),""),CHAR(10),"")),
TRIM(SUBSTITUTE(SUBSTITUTE(Category_Map!$A$3:$A$28,CHAR(160),""),CHAR(10),"")),0)),
"Not Found")</f>
        <v>Food</v>
      </c>
      <c r="J8432" t="str">
        <f t="shared" si="131"/>
        <v>Post-COVID</v>
      </c>
    </row>
    <row r="8433" spans="1:10" x14ac:dyDescent="0.35">
      <c r="A8433" t="s">
        <v>30</v>
      </c>
      <c r="B8433">
        <v>2022</v>
      </c>
      <c r="C8433" t="s">
        <v>35</v>
      </c>
      <c r="D8433">
        <v>166.7</v>
      </c>
      <c r="E8433">
        <v>2</v>
      </c>
      <c r="F8433" s="1">
        <v>44593</v>
      </c>
      <c r="G8433" t="s">
        <v>10</v>
      </c>
      <c r="H8433">
        <v>163.9</v>
      </c>
      <c r="I8433" t="str" cm="1">
        <f t="array" ref="I8433">IFERROR(
INDEX(Category_Map!$B$3:$B$28,
MATCH(TRIM(SUBSTITUTE(SUBSTITUTE(CLEAN(G8433),CHAR(160),""),CHAR(10),"")),
TRIM(SUBSTITUTE(SUBSTITUTE(Category_Map!$A$3:$A$28,CHAR(160),""),CHAR(10),"")),0)),
"Not Found")</f>
        <v>Food</v>
      </c>
      <c r="J8433" t="str">
        <f t="shared" si="131"/>
        <v>Post-COVID</v>
      </c>
    </row>
    <row r="8434" spans="1:10" x14ac:dyDescent="0.35">
      <c r="A8434" t="s">
        <v>30</v>
      </c>
      <c r="B8434">
        <v>2022</v>
      </c>
      <c r="C8434" t="s">
        <v>35</v>
      </c>
      <c r="D8434">
        <v>166.7</v>
      </c>
      <c r="E8434">
        <v>2</v>
      </c>
      <c r="F8434" s="1">
        <v>44593</v>
      </c>
      <c r="G8434" t="s">
        <v>11</v>
      </c>
      <c r="H8434">
        <v>118.1</v>
      </c>
      <c r="I8434" t="str" cm="1">
        <f t="array" ref="I8434">IFERROR(
INDEX(Category_Map!$B$3:$B$28,
MATCH(TRIM(SUBSTITUTE(SUBSTITUTE(CLEAN(G8434),CHAR(160),""),CHAR(10),"")),
TRIM(SUBSTITUTE(SUBSTITUTE(Category_Map!$A$3:$A$28,CHAR(160),""),CHAR(10),"")),0)),
"Not Found")</f>
        <v>Food</v>
      </c>
      <c r="J8434" t="str">
        <f t="shared" si="131"/>
        <v>Post-COVID</v>
      </c>
    </row>
    <row r="8435" spans="1:10" x14ac:dyDescent="0.35">
      <c r="A8435" t="s">
        <v>30</v>
      </c>
      <c r="B8435">
        <v>2022</v>
      </c>
      <c r="C8435" t="s">
        <v>35</v>
      </c>
      <c r="D8435">
        <v>166.7</v>
      </c>
      <c r="E8435">
        <v>2</v>
      </c>
      <c r="F8435" s="1">
        <v>44593</v>
      </c>
      <c r="G8435" t="s">
        <v>12</v>
      </c>
      <c r="H8435">
        <v>175.4</v>
      </c>
      <c r="I8435" t="str" cm="1">
        <f t="array" ref="I8435">IFERROR(
INDEX(Category_Map!$B$3:$B$28,
MATCH(TRIM(SUBSTITUTE(SUBSTITUTE(CLEAN(G8435),CHAR(160),""),CHAR(10),"")),
TRIM(SUBSTITUTE(SUBSTITUTE(Category_Map!$A$3:$A$28,CHAR(160),""),CHAR(10),"")),0)),
"Not Found")</f>
        <v>Food</v>
      </c>
      <c r="J8435" t="str">
        <f t="shared" si="131"/>
        <v>Post-COVID</v>
      </c>
    </row>
    <row r="8436" spans="1:10" x14ac:dyDescent="0.35">
      <c r="A8436" t="s">
        <v>30</v>
      </c>
      <c r="B8436">
        <v>2022</v>
      </c>
      <c r="C8436" t="s">
        <v>35</v>
      </c>
      <c r="D8436">
        <v>166.7</v>
      </c>
      <c r="E8436">
        <v>2</v>
      </c>
      <c r="F8436" s="1">
        <v>44593</v>
      </c>
      <c r="G8436" t="s">
        <v>13</v>
      </c>
      <c r="H8436">
        <v>170.5</v>
      </c>
      <c r="I8436" t="str" cm="1">
        <f t="array" ref="I8436">IFERROR(
INDEX(Category_Map!$B$3:$B$28,
MATCH(TRIM(SUBSTITUTE(SUBSTITUTE(CLEAN(G8436),CHAR(160),""),CHAR(10),"")),
TRIM(SUBSTITUTE(SUBSTITUTE(Category_Map!$A$3:$A$28,CHAR(160),""),CHAR(10),"")),0)),
"Not Found")</f>
        <v>Food and beverages</v>
      </c>
      <c r="J8436" t="str">
        <f t="shared" si="131"/>
        <v>Post-COVID</v>
      </c>
    </row>
    <row r="8437" spans="1:10" x14ac:dyDescent="0.35">
      <c r="A8437" t="s">
        <v>30</v>
      </c>
      <c r="B8437">
        <v>2022</v>
      </c>
      <c r="C8437" t="s">
        <v>35</v>
      </c>
      <c r="D8437">
        <v>166.7</v>
      </c>
      <c r="E8437">
        <v>2</v>
      </c>
      <c r="F8437" s="1">
        <v>44593</v>
      </c>
      <c r="G8437" t="s">
        <v>14</v>
      </c>
      <c r="H8437">
        <v>176.3</v>
      </c>
      <c r="I8437" t="str" cm="1">
        <f t="array" ref="I8437">IFERROR(
INDEX(Category_Map!$B$3:$B$28,
MATCH(TRIM(SUBSTITUTE(SUBSTITUTE(CLEAN(G8437),CHAR(160),""),CHAR(10),"")),
TRIM(SUBSTITUTE(SUBSTITUTE(Category_Map!$A$3:$A$28,CHAR(160),""),CHAR(10),"")),0)),
"Not Found")</f>
        <v>Food and beverages</v>
      </c>
      <c r="J8437" t="str">
        <f t="shared" si="131"/>
        <v>Post-COVID</v>
      </c>
    </row>
    <row r="8438" spans="1:10" x14ac:dyDescent="0.35">
      <c r="A8438" t="s">
        <v>30</v>
      </c>
      <c r="B8438">
        <v>2022</v>
      </c>
      <c r="C8438" t="s">
        <v>35</v>
      </c>
      <c r="D8438">
        <v>166.7</v>
      </c>
      <c r="E8438">
        <v>2</v>
      </c>
      <c r="F8438" s="1">
        <v>44593</v>
      </c>
      <c r="G8438" t="s">
        <v>15</v>
      </c>
      <c r="H8438">
        <v>163.9</v>
      </c>
      <c r="I8438" t="str" cm="1">
        <f t="array" ref="I8438">IFERROR(
INDEX(Category_Map!$B$3:$B$28,
MATCH(TRIM(SUBSTITUTE(SUBSTITUTE(CLEAN(G8438),CHAR(160),""),CHAR(10),"")),
TRIM(SUBSTITUTE(SUBSTITUTE(Category_Map!$A$3:$A$28,CHAR(160),""),CHAR(10),"")),0)),
"Not Found")</f>
        <v>Food and beverages</v>
      </c>
      <c r="J8438" t="str">
        <f t="shared" si="131"/>
        <v>Post-COVID</v>
      </c>
    </row>
    <row r="8439" spans="1:10" x14ac:dyDescent="0.35">
      <c r="A8439" t="s">
        <v>30</v>
      </c>
      <c r="B8439">
        <v>2022</v>
      </c>
      <c r="C8439" t="s">
        <v>35</v>
      </c>
      <c r="D8439">
        <v>166.7</v>
      </c>
      <c r="E8439">
        <v>2</v>
      </c>
      <c r="F8439" s="1">
        <v>44593</v>
      </c>
      <c r="G8439" t="s">
        <v>16</v>
      </c>
      <c r="H8439">
        <v>191.5</v>
      </c>
      <c r="I8439" t="str" cm="1">
        <f t="array" ref="I8439">IFERROR(
INDEX(Category_Map!$B$3:$B$28,
MATCH(TRIM(SUBSTITUTE(SUBSTITUTE(CLEAN(G8439),CHAR(160),""),CHAR(10),"")),
TRIM(SUBSTITUTE(SUBSTITUTE(Category_Map!$A$3:$A$28,CHAR(160),""),CHAR(10),"")),0)),
"Not Found")</f>
        <v>Miscellaneous</v>
      </c>
      <c r="J8439" t="str">
        <f t="shared" si="131"/>
        <v>Post-COVID</v>
      </c>
    </row>
    <row r="8440" spans="1:10" x14ac:dyDescent="0.35">
      <c r="A8440" t="s">
        <v>30</v>
      </c>
      <c r="B8440">
        <v>2022</v>
      </c>
      <c r="C8440" t="s">
        <v>35</v>
      </c>
      <c r="D8440">
        <v>166.7</v>
      </c>
      <c r="E8440">
        <v>2</v>
      </c>
      <c r="F8440" s="1">
        <v>44593</v>
      </c>
      <c r="G8440" t="s">
        <v>17</v>
      </c>
      <c r="H8440">
        <v>174.1</v>
      </c>
      <c r="I8440" t="str" cm="1">
        <f t="array" ref="I8440">IFERROR(
INDEX(Category_Map!$B$3:$B$28,
MATCH(TRIM(SUBSTITUTE(SUBSTITUTE(CLEAN(G8440),CHAR(160),""),CHAR(10),"")),
TRIM(SUBSTITUTE(SUBSTITUTE(Category_Map!$A$3:$A$28,CHAR(160),""),CHAR(10),"")),0)),
"Not Found")</f>
        <v>Clothing and Footwear</v>
      </c>
      <c r="J8440" t="str">
        <f t="shared" si="131"/>
        <v>Post-COVID</v>
      </c>
    </row>
    <row r="8441" spans="1:10" x14ac:dyDescent="0.35">
      <c r="A8441" t="s">
        <v>30</v>
      </c>
      <c r="B8441">
        <v>2022</v>
      </c>
      <c r="C8441" t="s">
        <v>35</v>
      </c>
      <c r="D8441">
        <v>166.7</v>
      </c>
      <c r="E8441">
        <v>2</v>
      </c>
      <c r="F8441" s="1">
        <v>44593</v>
      </c>
      <c r="G8441" t="s">
        <v>18</v>
      </c>
      <c r="H8441">
        <v>171</v>
      </c>
      <c r="I8441" t="str" cm="1">
        <f t="array" ref="I8441">IFERROR(
INDEX(Category_Map!$B$3:$B$28,
MATCH(TRIM(SUBSTITUTE(SUBSTITUTE(CLEAN(G8441),CHAR(160),""),CHAR(10),"")),
TRIM(SUBSTITUTE(SUBSTITUTE(Category_Map!$A$3:$A$28,CHAR(160),""),CHAR(10),"")),0)),
"Not Found")</f>
        <v>Clothing and Footwear</v>
      </c>
      <c r="J8441" t="str">
        <f t="shared" si="131"/>
        <v>Post-COVID</v>
      </c>
    </row>
    <row r="8442" spans="1:10" x14ac:dyDescent="0.35">
      <c r="A8442" t="s">
        <v>30</v>
      </c>
      <c r="B8442">
        <v>2022</v>
      </c>
      <c r="C8442" t="s">
        <v>35</v>
      </c>
      <c r="D8442">
        <v>166.7</v>
      </c>
      <c r="E8442">
        <v>2</v>
      </c>
      <c r="F8442" s="1">
        <v>44593</v>
      </c>
      <c r="G8442" t="s">
        <v>19</v>
      </c>
      <c r="H8442">
        <v>173.7</v>
      </c>
      <c r="I8442" t="str" cm="1">
        <f t="array" ref="I8442">IFERROR(
INDEX(Category_Map!$B$3:$B$28,
MATCH(TRIM(SUBSTITUTE(SUBSTITUTE(CLEAN(G8442),CHAR(160),""),CHAR(10),"")),
TRIM(SUBSTITUTE(SUBSTITUTE(Category_Map!$A$3:$A$28,CHAR(160),""),CHAR(10),"")),0)),
"Not Found")</f>
        <v>Clothing and Footwear</v>
      </c>
      <c r="J8442" t="str">
        <f t="shared" si="131"/>
        <v>Post-COVID</v>
      </c>
    </row>
    <row r="8443" spans="1:10" x14ac:dyDescent="0.35">
      <c r="A8443" t="s">
        <v>30</v>
      </c>
      <c r="B8443">
        <v>2022</v>
      </c>
      <c r="C8443" t="s">
        <v>35</v>
      </c>
      <c r="D8443">
        <v>166.7</v>
      </c>
      <c r="E8443">
        <v>2</v>
      </c>
      <c r="F8443" s="1">
        <v>44593</v>
      </c>
      <c r="G8443" t="s">
        <v>20</v>
      </c>
      <c r="H8443">
        <v>0</v>
      </c>
      <c r="I8443" t="str" cm="1">
        <f t="array" ref="I8443">IFERROR(
INDEX(Category_Map!$B$3:$B$28,
MATCH(TRIM(SUBSTITUTE(SUBSTITUTE(CLEAN(G8443),CHAR(160),""),CHAR(10),"")),
TRIM(SUBSTITUTE(SUBSTITUTE(Category_Map!$A$3:$A$28,CHAR(160),""),CHAR(10),"")),0)),
"Not Found")</f>
        <v>Housing and Utilities</v>
      </c>
      <c r="J8443" t="str">
        <f t="shared" si="131"/>
        <v>Post-COVID</v>
      </c>
    </row>
    <row r="8444" spans="1:10" x14ac:dyDescent="0.35">
      <c r="A8444" t="s">
        <v>30</v>
      </c>
      <c r="B8444">
        <v>2022</v>
      </c>
      <c r="C8444" t="s">
        <v>35</v>
      </c>
      <c r="D8444">
        <v>166.7</v>
      </c>
      <c r="E8444">
        <v>2</v>
      </c>
      <c r="F8444" s="1">
        <v>44593</v>
      </c>
      <c r="G8444" t="s">
        <v>21</v>
      </c>
      <c r="H8444">
        <v>167.4</v>
      </c>
      <c r="I8444" t="str" cm="1">
        <f t="array" ref="I8444">IFERROR(
INDEX(Category_Map!$B$3:$B$28,
MATCH(TRIM(SUBSTITUTE(SUBSTITUTE(CLEAN(G8444),CHAR(160),""),CHAR(10),"")),
TRIM(SUBSTITUTE(SUBSTITUTE(Category_Map!$A$3:$A$28,CHAR(160),""),CHAR(10),"")),0)),
"Not Found")</f>
        <v>Fuel and Energy</v>
      </c>
      <c r="J8444" t="str">
        <f t="shared" si="131"/>
        <v>Post-COVID</v>
      </c>
    </row>
    <row r="8445" spans="1:10" x14ac:dyDescent="0.35">
      <c r="A8445" t="s">
        <v>30</v>
      </c>
      <c r="B8445">
        <v>2022</v>
      </c>
      <c r="C8445" t="s">
        <v>35</v>
      </c>
      <c r="D8445">
        <v>166.7</v>
      </c>
      <c r="E8445">
        <v>2</v>
      </c>
      <c r="F8445" s="1">
        <v>44593</v>
      </c>
      <c r="G8445" t="s">
        <v>22</v>
      </c>
      <c r="H8445">
        <v>165.7</v>
      </c>
      <c r="I8445" t="str" cm="1">
        <f t="array" ref="I8445">IFERROR(
INDEX(Category_Map!$B$3:$B$28,
MATCH(TRIM(SUBSTITUTE(SUBSTITUTE(CLEAN(G8445),CHAR(160),""),CHAR(10),"")),
TRIM(SUBSTITUTE(SUBSTITUTE(Category_Map!$A$3:$A$28,CHAR(160),""),CHAR(10),"")),0)),
"Not Found")</f>
        <v>Household goods and services</v>
      </c>
      <c r="J8445" t="str">
        <f t="shared" si="131"/>
        <v>Post-COVID</v>
      </c>
    </row>
    <row r="8446" spans="1:10" x14ac:dyDescent="0.35">
      <c r="A8446" t="s">
        <v>30</v>
      </c>
      <c r="B8446">
        <v>2022</v>
      </c>
      <c r="C8446" t="s">
        <v>35</v>
      </c>
      <c r="D8446">
        <v>166.7</v>
      </c>
      <c r="E8446">
        <v>2</v>
      </c>
      <c r="F8446" s="1">
        <v>44593</v>
      </c>
      <c r="G8446" t="s">
        <v>23</v>
      </c>
      <c r="H8446">
        <v>175.3</v>
      </c>
      <c r="I8446" t="str" cm="1">
        <f t="array" ref="I8446">IFERROR(
INDEX(Category_Map!$B$3:$B$28,
MATCH(TRIM(SUBSTITUTE(SUBSTITUTE(CLEAN(G8446),CHAR(160),""),CHAR(10),"")),
TRIM(SUBSTITUTE(SUBSTITUTE(Category_Map!$A$3:$A$28,CHAR(160),""),CHAR(10),"")),0)),
"Not Found")</f>
        <v>Health</v>
      </c>
      <c r="J8446" t="str">
        <f t="shared" si="131"/>
        <v>Post-COVID</v>
      </c>
    </row>
    <row r="8447" spans="1:10" x14ac:dyDescent="0.35">
      <c r="A8447" t="s">
        <v>30</v>
      </c>
      <c r="B8447">
        <v>2022</v>
      </c>
      <c r="C8447" t="s">
        <v>35</v>
      </c>
      <c r="D8447">
        <v>166.7</v>
      </c>
      <c r="E8447">
        <v>2</v>
      </c>
      <c r="F8447" s="1">
        <v>44593</v>
      </c>
      <c r="G8447" t="s">
        <v>24</v>
      </c>
      <c r="H8447">
        <v>161.19999999999999</v>
      </c>
      <c r="I8447" t="str" cm="1">
        <f t="array" ref="I8447">IFERROR(
INDEX(Category_Map!$B$3:$B$28,
MATCH(TRIM(SUBSTITUTE(SUBSTITUTE(CLEAN(G8447),CHAR(160),""),CHAR(10),"")),
TRIM(SUBSTITUTE(SUBSTITUTE(Category_Map!$A$3:$A$28,CHAR(160),""),CHAR(10),"")),0)),
"Not Found")</f>
        <v>Transport &amp; Communication</v>
      </c>
      <c r="J8447" t="str">
        <f t="shared" si="131"/>
        <v>Post-COVID</v>
      </c>
    </row>
    <row r="8448" spans="1:10" x14ac:dyDescent="0.35">
      <c r="A8448" t="s">
        <v>30</v>
      </c>
      <c r="B8448">
        <v>2022</v>
      </c>
      <c r="C8448" t="s">
        <v>35</v>
      </c>
      <c r="D8448">
        <v>166.7</v>
      </c>
      <c r="E8448">
        <v>2</v>
      </c>
      <c r="F8448" s="1">
        <v>44593</v>
      </c>
      <c r="G8448" t="s">
        <v>25</v>
      </c>
      <c r="H8448">
        <v>165.5</v>
      </c>
      <c r="I8448" t="str" cm="1">
        <f t="array" ref="I8448">IFERROR(
INDEX(Category_Map!$B$3:$B$28,
MATCH(TRIM(SUBSTITUTE(SUBSTITUTE(CLEAN(G8448),CHAR(160),""),CHAR(10),"")),
TRIM(SUBSTITUTE(SUBSTITUTE(Category_Map!$A$3:$A$28,CHAR(160),""),CHAR(10),"")),0)),
"Not Found")</f>
        <v>Recreation and Personal Care</v>
      </c>
      <c r="J8448" t="str">
        <f t="shared" si="131"/>
        <v>Post-COVID</v>
      </c>
    </row>
    <row r="8449" spans="1:10" x14ac:dyDescent="0.35">
      <c r="A8449" t="s">
        <v>30</v>
      </c>
      <c r="B8449">
        <v>2022</v>
      </c>
      <c r="C8449" t="s">
        <v>35</v>
      </c>
      <c r="D8449">
        <v>166.7</v>
      </c>
      <c r="E8449">
        <v>2</v>
      </c>
      <c r="F8449" s="1">
        <v>44593</v>
      </c>
      <c r="G8449" t="s">
        <v>26</v>
      </c>
      <c r="H8449">
        <v>170.3</v>
      </c>
      <c r="I8449" t="str" cm="1">
        <f t="array" ref="I8449">IFERROR(
INDEX(Category_Map!$B$3:$B$28,
MATCH(TRIM(SUBSTITUTE(SUBSTITUTE(CLEAN(G8449),CHAR(160),""),CHAR(10),"")),
TRIM(SUBSTITUTE(SUBSTITUTE(Category_Map!$A$3:$A$28,CHAR(160),""),CHAR(10),"")),0)),
"Not Found")</f>
        <v>Education</v>
      </c>
      <c r="J8449" t="str">
        <f t="shared" si="131"/>
        <v>Post-COVID</v>
      </c>
    </row>
    <row r="8450" spans="1:10" x14ac:dyDescent="0.35">
      <c r="A8450" t="s">
        <v>30</v>
      </c>
      <c r="B8450">
        <v>2022</v>
      </c>
      <c r="C8450" t="s">
        <v>35</v>
      </c>
      <c r="D8450">
        <v>166.7</v>
      </c>
      <c r="E8450">
        <v>2</v>
      </c>
      <c r="F8450" s="1">
        <v>44593</v>
      </c>
      <c r="G8450" t="s">
        <v>27</v>
      </c>
      <c r="H8450">
        <v>164.5</v>
      </c>
      <c r="I8450" t="str" cm="1">
        <f t="array" ref="I8450">IFERROR(
INDEX(Category_Map!$B$3:$B$28,
MATCH(TRIM(SUBSTITUTE(SUBSTITUTE(CLEAN(G8450),CHAR(160),""),CHAR(10),"")),
TRIM(SUBSTITUTE(SUBSTITUTE(Category_Map!$A$3:$A$28,CHAR(160),""),CHAR(10),"")),0)),
"Not Found")</f>
        <v>Personal care and effects</v>
      </c>
      <c r="J8450" t="str">
        <f t="shared" ref="J8450:J8513" si="132">IF(F8450 &lt; DATE(2020,3,1), "Pre-COVID", "Post-COVID")</f>
        <v>Post-COVID</v>
      </c>
    </row>
    <row r="8451" spans="1:10" x14ac:dyDescent="0.35">
      <c r="A8451" t="s">
        <v>30</v>
      </c>
      <c r="B8451">
        <v>2022</v>
      </c>
      <c r="C8451" t="s">
        <v>35</v>
      </c>
      <c r="D8451">
        <v>166.7</v>
      </c>
      <c r="E8451">
        <v>2</v>
      </c>
      <c r="F8451" s="1">
        <v>44593</v>
      </c>
      <c r="G8451" t="s">
        <v>28</v>
      </c>
      <c r="H8451">
        <v>167.3</v>
      </c>
      <c r="I8451" t="str" cm="1">
        <f t="array" ref="I8451">IFERROR(
INDEX(Category_Map!$B$3:$B$28,
MATCH(TRIM(SUBSTITUTE(SUBSTITUTE(CLEAN(G8451),CHAR(160),""),CHAR(10),"")),
TRIM(SUBSTITUTE(SUBSTITUTE(Category_Map!$A$3:$A$28,CHAR(160),""),CHAR(10),"")),0)),
"Not Found")</f>
        <v>Miscellaneous</v>
      </c>
      <c r="J8451" t="str">
        <f t="shared" si="132"/>
        <v>Post-COVID</v>
      </c>
    </row>
    <row r="8452" spans="1:10" x14ac:dyDescent="0.35">
      <c r="A8452" t="s">
        <v>33</v>
      </c>
      <c r="B8452">
        <v>2022</v>
      </c>
      <c r="C8452" t="s">
        <v>35</v>
      </c>
      <c r="D8452">
        <v>165.5</v>
      </c>
      <c r="E8452">
        <v>2</v>
      </c>
      <c r="F8452" s="1">
        <v>44593</v>
      </c>
      <c r="G8452" t="s">
        <v>3</v>
      </c>
      <c r="H8452">
        <v>152.5</v>
      </c>
      <c r="I8452" t="str" cm="1">
        <f t="array" ref="I8452">IFERROR(
INDEX(Category_Map!$B$3:$B$28,
MATCH(TRIM(SUBSTITUTE(SUBSTITUTE(CLEAN(G8452),CHAR(160),""),CHAR(10),"")),
TRIM(SUBSTITUTE(SUBSTITUTE(Category_Map!$A$3:$A$28,CHAR(160),""),CHAR(10),"")),0)),
"Not Found")</f>
        <v>Food</v>
      </c>
      <c r="J8452" t="str">
        <f t="shared" si="132"/>
        <v>Post-COVID</v>
      </c>
    </row>
    <row r="8453" spans="1:10" x14ac:dyDescent="0.35">
      <c r="A8453" t="s">
        <v>33</v>
      </c>
      <c r="B8453">
        <v>2022</v>
      </c>
      <c r="C8453" t="s">
        <v>35</v>
      </c>
      <c r="D8453">
        <v>165.5</v>
      </c>
      <c r="E8453">
        <v>2</v>
      </c>
      <c r="F8453" s="1">
        <v>44593</v>
      </c>
      <c r="G8453" t="s">
        <v>4</v>
      </c>
      <c r="H8453">
        <v>205.2</v>
      </c>
      <c r="I8453" t="str" cm="1">
        <f t="array" ref="I8453">IFERROR(
INDEX(Category_Map!$B$3:$B$28,
MATCH(TRIM(SUBSTITUTE(SUBSTITUTE(CLEAN(G8453),CHAR(160),""),CHAR(10),"")),
TRIM(SUBSTITUTE(SUBSTITUTE(Category_Map!$A$3:$A$28,CHAR(160),""),CHAR(10),"")),0)),
"Not Found")</f>
        <v>Food</v>
      </c>
      <c r="J8453" t="str">
        <f t="shared" si="132"/>
        <v>Post-COVID</v>
      </c>
    </row>
    <row r="8454" spans="1:10" x14ac:dyDescent="0.35">
      <c r="A8454" t="s">
        <v>33</v>
      </c>
      <c r="B8454">
        <v>2022</v>
      </c>
      <c r="C8454" t="s">
        <v>35</v>
      </c>
      <c r="D8454">
        <v>165.5</v>
      </c>
      <c r="E8454">
        <v>2</v>
      </c>
      <c r="F8454" s="1">
        <v>44593</v>
      </c>
      <c r="G8454" t="s">
        <v>5</v>
      </c>
      <c r="H8454">
        <v>176.4</v>
      </c>
      <c r="I8454" t="str" cm="1">
        <f t="array" ref="I8454">IFERROR(
INDEX(Category_Map!$B$3:$B$28,
MATCH(TRIM(SUBSTITUTE(SUBSTITUTE(CLEAN(G8454),CHAR(160),""),CHAR(10),"")),
TRIM(SUBSTITUTE(SUBSTITUTE(Category_Map!$A$3:$A$28,CHAR(160),""),CHAR(10),"")),0)),
"Not Found")</f>
        <v>Food</v>
      </c>
      <c r="J8454" t="str">
        <f t="shared" si="132"/>
        <v>Post-COVID</v>
      </c>
    </row>
    <row r="8455" spans="1:10" x14ac:dyDescent="0.35">
      <c r="A8455" t="s">
        <v>33</v>
      </c>
      <c r="B8455">
        <v>2022</v>
      </c>
      <c r="C8455" t="s">
        <v>35</v>
      </c>
      <c r="D8455">
        <v>165.5</v>
      </c>
      <c r="E8455">
        <v>2</v>
      </c>
      <c r="F8455" s="1">
        <v>44593</v>
      </c>
      <c r="G8455" t="s">
        <v>6</v>
      </c>
      <c r="H8455">
        <v>160.6</v>
      </c>
      <c r="I8455" t="str" cm="1">
        <f t="array" ref="I8455">IFERROR(
INDEX(Category_Map!$B$3:$B$28,
MATCH(TRIM(SUBSTITUTE(SUBSTITUTE(CLEAN(G8455),CHAR(160),""),CHAR(10),"")),
TRIM(SUBSTITUTE(SUBSTITUTE(Category_Map!$A$3:$A$28,CHAR(160),""),CHAR(10),"")),0)),
"Not Found")</f>
        <v>Food</v>
      </c>
      <c r="J8455" t="str">
        <f t="shared" si="132"/>
        <v>Post-COVID</v>
      </c>
    </row>
    <row r="8456" spans="1:10" x14ac:dyDescent="0.35">
      <c r="A8456" t="s">
        <v>33</v>
      </c>
      <c r="B8456">
        <v>2022</v>
      </c>
      <c r="C8456" t="s">
        <v>35</v>
      </c>
      <c r="D8456">
        <v>165.5</v>
      </c>
      <c r="E8456">
        <v>2</v>
      </c>
      <c r="F8456" s="1">
        <v>44593</v>
      </c>
      <c r="G8456" t="s">
        <v>7</v>
      </c>
      <c r="H8456">
        <v>171.5</v>
      </c>
      <c r="I8456" t="str" cm="1">
        <f t="array" ref="I8456">IFERROR(
INDEX(Category_Map!$B$3:$B$28,
MATCH(TRIM(SUBSTITUTE(SUBSTITUTE(CLEAN(G8456),CHAR(160),""),CHAR(10),"")),
TRIM(SUBSTITUTE(SUBSTITUTE(Category_Map!$A$3:$A$28,CHAR(160),""),CHAR(10),"")),0)),
"Not Found")</f>
        <v>Food</v>
      </c>
      <c r="J8456" t="str">
        <f t="shared" si="132"/>
        <v>Post-COVID</v>
      </c>
    </row>
    <row r="8457" spans="1:10" x14ac:dyDescent="0.35">
      <c r="A8457" t="s">
        <v>33</v>
      </c>
      <c r="B8457">
        <v>2022</v>
      </c>
      <c r="C8457" t="s">
        <v>35</v>
      </c>
      <c r="D8457">
        <v>165.5</v>
      </c>
      <c r="E8457">
        <v>2</v>
      </c>
      <c r="F8457" s="1">
        <v>44593</v>
      </c>
      <c r="G8457" t="s">
        <v>8</v>
      </c>
      <c r="H8457">
        <v>156.4</v>
      </c>
      <c r="I8457" t="str" cm="1">
        <f t="array" ref="I8457">IFERROR(
INDEX(Category_Map!$B$3:$B$28,
MATCH(TRIM(SUBSTITUTE(SUBSTITUTE(CLEAN(G8457),CHAR(160),""),CHAR(10),"")),
TRIM(SUBSTITUTE(SUBSTITUTE(Category_Map!$A$3:$A$28,CHAR(160),""),CHAR(10),"")),0)),
"Not Found")</f>
        <v>Food</v>
      </c>
      <c r="J8457" t="str">
        <f t="shared" si="132"/>
        <v>Post-COVID</v>
      </c>
    </row>
    <row r="8458" spans="1:10" x14ac:dyDescent="0.35">
      <c r="A8458" t="s">
        <v>33</v>
      </c>
      <c r="B8458">
        <v>2022</v>
      </c>
      <c r="C8458" t="s">
        <v>35</v>
      </c>
      <c r="D8458">
        <v>165.5</v>
      </c>
      <c r="E8458">
        <v>2</v>
      </c>
      <c r="F8458" s="1">
        <v>44593</v>
      </c>
      <c r="G8458" t="s">
        <v>9</v>
      </c>
      <c r="H8458">
        <v>198</v>
      </c>
      <c r="I8458" t="str" cm="1">
        <f t="array" ref="I8458">IFERROR(
INDEX(Category_Map!$B$3:$B$28,
MATCH(TRIM(SUBSTITUTE(SUBSTITUTE(CLEAN(G8458),CHAR(160),""),CHAR(10),"")),
TRIM(SUBSTITUTE(SUBSTITUTE(Category_Map!$A$3:$A$28,CHAR(160),""),CHAR(10),"")),0)),
"Not Found")</f>
        <v>Food</v>
      </c>
      <c r="J8458" t="str">
        <f t="shared" si="132"/>
        <v>Post-COVID</v>
      </c>
    </row>
    <row r="8459" spans="1:10" x14ac:dyDescent="0.35">
      <c r="A8459" t="s">
        <v>33</v>
      </c>
      <c r="B8459">
        <v>2022</v>
      </c>
      <c r="C8459" t="s">
        <v>35</v>
      </c>
      <c r="D8459">
        <v>165.5</v>
      </c>
      <c r="E8459">
        <v>2</v>
      </c>
      <c r="F8459" s="1">
        <v>44593</v>
      </c>
      <c r="G8459" t="s">
        <v>10</v>
      </c>
      <c r="H8459">
        <v>163.19999999999999</v>
      </c>
      <c r="I8459" t="str" cm="1">
        <f t="array" ref="I8459">IFERROR(
INDEX(Category_Map!$B$3:$B$28,
MATCH(TRIM(SUBSTITUTE(SUBSTITUTE(CLEAN(G8459),CHAR(160),""),CHAR(10),"")),
TRIM(SUBSTITUTE(SUBSTITUTE(Category_Map!$A$3:$A$28,CHAR(160),""),CHAR(10),"")),0)),
"Not Found")</f>
        <v>Food</v>
      </c>
      <c r="J8459" t="str">
        <f t="shared" si="132"/>
        <v>Post-COVID</v>
      </c>
    </row>
    <row r="8460" spans="1:10" x14ac:dyDescent="0.35">
      <c r="A8460" t="s">
        <v>33</v>
      </c>
      <c r="B8460">
        <v>2022</v>
      </c>
      <c r="C8460" t="s">
        <v>35</v>
      </c>
      <c r="D8460">
        <v>165.5</v>
      </c>
      <c r="E8460">
        <v>2</v>
      </c>
      <c r="F8460" s="1">
        <v>44593</v>
      </c>
      <c r="G8460" t="s">
        <v>11</v>
      </c>
      <c r="H8460">
        <v>120.6</v>
      </c>
      <c r="I8460" t="str" cm="1">
        <f t="array" ref="I8460">IFERROR(
INDEX(Category_Map!$B$3:$B$28,
MATCH(TRIM(SUBSTITUTE(SUBSTITUTE(CLEAN(G8460),CHAR(160),""),CHAR(10),"")),
TRIM(SUBSTITUTE(SUBSTITUTE(Category_Map!$A$3:$A$28,CHAR(160),""),CHAR(10),"")),0)),
"Not Found")</f>
        <v>Food</v>
      </c>
      <c r="J8460" t="str">
        <f t="shared" si="132"/>
        <v>Post-COVID</v>
      </c>
    </row>
    <row r="8461" spans="1:10" x14ac:dyDescent="0.35">
      <c r="A8461" t="s">
        <v>33</v>
      </c>
      <c r="B8461">
        <v>2022</v>
      </c>
      <c r="C8461" t="s">
        <v>35</v>
      </c>
      <c r="D8461">
        <v>165.5</v>
      </c>
      <c r="E8461">
        <v>2</v>
      </c>
      <c r="F8461" s="1">
        <v>44593</v>
      </c>
      <c r="G8461" t="s">
        <v>12</v>
      </c>
      <c r="H8461">
        <v>172.2</v>
      </c>
      <c r="I8461" t="str" cm="1">
        <f t="array" ref="I8461">IFERROR(
INDEX(Category_Map!$B$3:$B$28,
MATCH(TRIM(SUBSTITUTE(SUBSTITUTE(CLEAN(G8461),CHAR(160),""),CHAR(10),"")),
TRIM(SUBSTITUTE(SUBSTITUTE(Category_Map!$A$3:$A$28,CHAR(160),""),CHAR(10),"")),0)),
"Not Found")</f>
        <v>Food</v>
      </c>
      <c r="J8461" t="str">
        <f t="shared" si="132"/>
        <v>Post-COVID</v>
      </c>
    </row>
    <row r="8462" spans="1:10" x14ac:dyDescent="0.35">
      <c r="A8462" t="s">
        <v>33</v>
      </c>
      <c r="B8462">
        <v>2022</v>
      </c>
      <c r="C8462" t="s">
        <v>35</v>
      </c>
      <c r="D8462">
        <v>165.5</v>
      </c>
      <c r="E8462">
        <v>2</v>
      </c>
      <c r="F8462" s="1">
        <v>44593</v>
      </c>
      <c r="G8462" t="s">
        <v>13</v>
      </c>
      <c r="H8462">
        <v>156.69999999999999</v>
      </c>
      <c r="I8462" t="str" cm="1">
        <f t="array" ref="I8462">IFERROR(
INDEX(Category_Map!$B$3:$B$28,
MATCH(TRIM(SUBSTITUTE(SUBSTITUTE(CLEAN(G8462),CHAR(160),""),CHAR(10),"")),
TRIM(SUBSTITUTE(SUBSTITUTE(Category_Map!$A$3:$A$28,CHAR(160),""),CHAR(10),"")),0)),
"Not Found")</f>
        <v>Food and beverages</v>
      </c>
      <c r="J8462" t="str">
        <f t="shared" si="132"/>
        <v>Post-COVID</v>
      </c>
    </row>
    <row r="8463" spans="1:10" x14ac:dyDescent="0.35">
      <c r="A8463" t="s">
        <v>33</v>
      </c>
      <c r="B8463">
        <v>2022</v>
      </c>
      <c r="C8463" t="s">
        <v>35</v>
      </c>
      <c r="D8463">
        <v>165.5</v>
      </c>
      <c r="E8463">
        <v>2</v>
      </c>
      <c r="F8463" s="1">
        <v>44593</v>
      </c>
      <c r="G8463" t="s">
        <v>14</v>
      </c>
      <c r="H8463">
        <v>180</v>
      </c>
      <c r="I8463" t="str" cm="1">
        <f t="array" ref="I8463">IFERROR(
INDEX(Category_Map!$B$3:$B$28,
MATCH(TRIM(SUBSTITUTE(SUBSTITUTE(CLEAN(G8463),CHAR(160),""),CHAR(10),"")),
TRIM(SUBSTITUTE(SUBSTITUTE(Category_Map!$A$3:$A$28,CHAR(160),""),CHAR(10),"")),0)),
"Not Found")</f>
        <v>Food and beverages</v>
      </c>
      <c r="J8463" t="str">
        <f t="shared" si="132"/>
        <v>Post-COVID</v>
      </c>
    </row>
    <row r="8464" spans="1:10" x14ac:dyDescent="0.35">
      <c r="A8464" t="s">
        <v>33</v>
      </c>
      <c r="B8464">
        <v>2022</v>
      </c>
      <c r="C8464" t="s">
        <v>35</v>
      </c>
      <c r="D8464">
        <v>165.5</v>
      </c>
      <c r="E8464">
        <v>2</v>
      </c>
      <c r="F8464" s="1">
        <v>44593</v>
      </c>
      <c r="G8464" t="s">
        <v>15</v>
      </c>
      <c r="H8464">
        <v>170.2</v>
      </c>
      <c r="I8464" t="str" cm="1">
        <f t="array" ref="I8464">IFERROR(
INDEX(Category_Map!$B$3:$B$28,
MATCH(TRIM(SUBSTITUTE(SUBSTITUTE(CLEAN(G8464),CHAR(160),""),CHAR(10),"")),
TRIM(SUBSTITUTE(SUBSTITUTE(Category_Map!$A$3:$A$28,CHAR(160),""),CHAR(10),"")),0)),
"Not Found")</f>
        <v>Food and beverages</v>
      </c>
      <c r="J8464" t="str">
        <f t="shared" si="132"/>
        <v>Post-COVID</v>
      </c>
    </row>
    <row r="8465" spans="1:10" x14ac:dyDescent="0.35">
      <c r="A8465" t="s">
        <v>33</v>
      </c>
      <c r="B8465">
        <v>2022</v>
      </c>
      <c r="C8465" t="s">
        <v>35</v>
      </c>
      <c r="D8465">
        <v>165.5</v>
      </c>
      <c r="E8465">
        <v>2</v>
      </c>
      <c r="F8465" s="1">
        <v>44593</v>
      </c>
      <c r="G8465" t="s">
        <v>16</v>
      </c>
      <c r="H8465">
        <v>196.5</v>
      </c>
      <c r="I8465" t="str" cm="1">
        <f t="array" ref="I8465">IFERROR(
INDEX(Category_Map!$B$3:$B$28,
MATCH(TRIM(SUBSTITUTE(SUBSTITUTE(CLEAN(G8465),CHAR(160),""),CHAR(10),"")),
TRIM(SUBSTITUTE(SUBSTITUTE(Category_Map!$A$3:$A$28,CHAR(160),""),CHAR(10),"")),0)),
"Not Found")</f>
        <v>Miscellaneous</v>
      </c>
      <c r="J8465" t="str">
        <f t="shared" si="132"/>
        <v>Post-COVID</v>
      </c>
    </row>
    <row r="8466" spans="1:10" x14ac:dyDescent="0.35">
      <c r="A8466" t="s">
        <v>33</v>
      </c>
      <c r="B8466">
        <v>2022</v>
      </c>
      <c r="C8466" t="s">
        <v>35</v>
      </c>
      <c r="D8466">
        <v>165.5</v>
      </c>
      <c r="E8466">
        <v>2</v>
      </c>
      <c r="F8466" s="1">
        <v>44593</v>
      </c>
      <c r="G8466" t="s">
        <v>17</v>
      </c>
      <c r="H8466">
        <v>165.7</v>
      </c>
      <c r="I8466" t="str" cm="1">
        <f t="array" ref="I8466">IFERROR(
INDEX(Category_Map!$B$3:$B$28,
MATCH(TRIM(SUBSTITUTE(SUBSTITUTE(CLEAN(G8466),CHAR(160),""),CHAR(10),"")),
TRIM(SUBSTITUTE(SUBSTITUTE(Category_Map!$A$3:$A$28,CHAR(160),""),CHAR(10),"")),0)),
"Not Found")</f>
        <v>Clothing and Footwear</v>
      </c>
      <c r="J8466" t="str">
        <f t="shared" si="132"/>
        <v>Post-COVID</v>
      </c>
    </row>
    <row r="8467" spans="1:10" x14ac:dyDescent="0.35">
      <c r="A8467" t="s">
        <v>33</v>
      </c>
      <c r="B8467">
        <v>2022</v>
      </c>
      <c r="C8467" t="s">
        <v>35</v>
      </c>
      <c r="D8467">
        <v>165.5</v>
      </c>
      <c r="E8467">
        <v>2</v>
      </c>
      <c r="F8467" s="1">
        <v>44593</v>
      </c>
      <c r="G8467" t="s">
        <v>18</v>
      </c>
      <c r="H8467">
        <v>150.4</v>
      </c>
      <c r="I8467" t="str" cm="1">
        <f t="array" ref="I8467">IFERROR(
INDEX(Category_Map!$B$3:$B$28,
MATCH(TRIM(SUBSTITUTE(SUBSTITUTE(CLEAN(G8467),CHAR(160),""),CHAR(10),"")),
TRIM(SUBSTITUTE(SUBSTITUTE(Category_Map!$A$3:$A$28,CHAR(160),""),CHAR(10),"")),0)),
"Not Found")</f>
        <v>Clothing and Footwear</v>
      </c>
      <c r="J8467" t="str">
        <f t="shared" si="132"/>
        <v>Post-COVID</v>
      </c>
    </row>
    <row r="8468" spans="1:10" x14ac:dyDescent="0.35">
      <c r="A8468" t="s">
        <v>33</v>
      </c>
      <c r="B8468">
        <v>2022</v>
      </c>
      <c r="C8468" t="s">
        <v>35</v>
      </c>
      <c r="D8468">
        <v>165.5</v>
      </c>
      <c r="E8468">
        <v>2</v>
      </c>
      <c r="F8468" s="1">
        <v>44593</v>
      </c>
      <c r="G8468" t="s">
        <v>19</v>
      </c>
      <c r="H8468">
        <v>163.4</v>
      </c>
      <c r="I8468" t="str" cm="1">
        <f t="array" ref="I8468">IFERROR(
INDEX(Category_Map!$B$3:$B$28,
MATCH(TRIM(SUBSTITUTE(SUBSTITUTE(CLEAN(G8468),CHAR(160),""),CHAR(10),"")),
TRIM(SUBSTITUTE(SUBSTITUTE(Category_Map!$A$3:$A$28,CHAR(160),""),CHAR(10),"")),0)),
"Not Found")</f>
        <v>Clothing and Footwear</v>
      </c>
      <c r="J8468" t="str">
        <f t="shared" si="132"/>
        <v>Post-COVID</v>
      </c>
    </row>
    <row r="8469" spans="1:10" x14ac:dyDescent="0.35">
      <c r="A8469" t="s">
        <v>33</v>
      </c>
      <c r="B8469">
        <v>2022</v>
      </c>
      <c r="C8469" t="s">
        <v>35</v>
      </c>
      <c r="D8469">
        <v>165.5</v>
      </c>
      <c r="E8469">
        <v>2</v>
      </c>
      <c r="F8469" s="1">
        <v>44593</v>
      </c>
      <c r="G8469" t="s">
        <v>20</v>
      </c>
      <c r="H8469">
        <v>165.5</v>
      </c>
      <c r="I8469" t="str" cm="1">
        <f t="array" ref="I8469">IFERROR(
INDEX(Category_Map!$B$3:$B$28,
MATCH(TRIM(SUBSTITUTE(SUBSTITUTE(CLEAN(G8469),CHAR(160),""),CHAR(10),"")),
TRIM(SUBSTITUTE(SUBSTITUTE(Category_Map!$A$3:$A$28,CHAR(160),""),CHAR(10),"")),0)),
"Not Found")</f>
        <v>Housing and Utilities</v>
      </c>
      <c r="J8469" t="str">
        <f t="shared" si="132"/>
        <v>Post-COVID</v>
      </c>
    </row>
    <row r="8470" spans="1:10" x14ac:dyDescent="0.35">
      <c r="A8470" t="s">
        <v>33</v>
      </c>
      <c r="B8470">
        <v>2022</v>
      </c>
      <c r="C8470" t="s">
        <v>35</v>
      </c>
      <c r="D8470">
        <v>165.5</v>
      </c>
      <c r="E8470">
        <v>2</v>
      </c>
      <c r="F8470" s="1">
        <v>44593</v>
      </c>
      <c r="G8470" t="s">
        <v>21</v>
      </c>
      <c r="H8470">
        <v>163</v>
      </c>
      <c r="I8470" t="str" cm="1">
        <f t="array" ref="I8470">IFERROR(
INDEX(Category_Map!$B$3:$B$28,
MATCH(TRIM(SUBSTITUTE(SUBSTITUTE(CLEAN(G8470),CHAR(160),""),CHAR(10),"")),
TRIM(SUBSTITUTE(SUBSTITUTE(Category_Map!$A$3:$A$28,CHAR(160),""),CHAR(10),"")),0)),
"Not Found")</f>
        <v>Fuel and Energy</v>
      </c>
      <c r="J8470" t="str">
        <f t="shared" si="132"/>
        <v>Post-COVID</v>
      </c>
    </row>
    <row r="8471" spans="1:10" x14ac:dyDescent="0.35">
      <c r="A8471" t="s">
        <v>33</v>
      </c>
      <c r="B8471">
        <v>2022</v>
      </c>
      <c r="C8471" t="s">
        <v>35</v>
      </c>
      <c r="D8471">
        <v>165.5</v>
      </c>
      <c r="E8471">
        <v>2</v>
      </c>
      <c r="F8471" s="1">
        <v>44593</v>
      </c>
      <c r="G8471" t="s">
        <v>22</v>
      </c>
      <c r="H8471">
        <v>157.4</v>
      </c>
      <c r="I8471" t="str" cm="1">
        <f t="array" ref="I8471">IFERROR(
INDEX(Category_Map!$B$3:$B$28,
MATCH(TRIM(SUBSTITUTE(SUBSTITUTE(CLEAN(G8471),CHAR(160),""),CHAR(10),"")),
TRIM(SUBSTITUTE(SUBSTITUTE(Category_Map!$A$3:$A$28,CHAR(160),""),CHAR(10),"")),0)),
"Not Found")</f>
        <v>Household goods and services</v>
      </c>
      <c r="J8471" t="str">
        <f t="shared" si="132"/>
        <v>Post-COVID</v>
      </c>
    </row>
    <row r="8472" spans="1:10" x14ac:dyDescent="0.35">
      <c r="A8472" t="s">
        <v>33</v>
      </c>
      <c r="B8472">
        <v>2022</v>
      </c>
      <c r="C8472" t="s">
        <v>35</v>
      </c>
      <c r="D8472">
        <v>165.5</v>
      </c>
      <c r="E8472">
        <v>2</v>
      </c>
      <c r="F8472" s="1">
        <v>44593</v>
      </c>
      <c r="G8472" t="s">
        <v>23</v>
      </c>
      <c r="H8472">
        <v>167.2</v>
      </c>
      <c r="I8472" t="str" cm="1">
        <f t="array" ref="I8472">IFERROR(
INDEX(Category_Map!$B$3:$B$28,
MATCH(TRIM(SUBSTITUTE(SUBSTITUTE(CLEAN(G8472),CHAR(160),""),CHAR(10),"")),
TRIM(SUBSTITUTE(SUBSTITUTE(Category_Map!$A$3:$A$28,CHAR(160),""),CHAR(10),"")),0)),
"Not Found")</f>
        <v>Health</v>
      </c>
      <c r="J8472" t="str">
        <f t="shared" si="132"/>
        <v>Post-COVID</v>
      </c>
    </row>
    <row r="8473" spans="1:10" x14ac:dyDescent="0.35">
      <c r="A8473" t="s">
        <v>33</v>
      </c>
      <c r="B8473">
        <v>2022</v>
      </c>
      <c r="C8473" t="s">
        <v>35</v>
      </c>
      <c r="D8473">
        <v>165.5</v>
      </c>
      <c r="E8473">
        <v>2</v>
      </c>
      <c r="F8473" s="1">
        <v>44593</v>
      </c>
      <c r="G8473" t="s">
        <v>24</v>
      </c>
      <c r="H8473">
        <v>153.1</v>
      </c>
      <c r="I8473" t="str" cm="1">
        <f t="array" ref="I8473">IFERROR(
INDEX(Category_Map!$B$3:$B$28,
MATCH(TRIM(SUBSTITUTE(SUBSTITUTE(CLEAN(G8473),CHAR(160),""),CHAR(10),"")),
TRIM(SUBSTITUTE(SUBSTITUTE(Category_Map!$A$3:$A$28,CHAR(160),""),CHAR(10),"")),0)),
"Not Found")</f>
        <v>Transport &amp; Communication</v>
      </c>
      <c r="J8473" t="str">
        <f t="shared" si="132"/>
        <v>Post-COVID</v>
      </c>
    </row>
    <row r="8474" spans="1:10" x14ac:dyDescent="0.35">
      <c r="A8474" t="s">
        <v>33</v>
      </c>
      <c r="B8474">
        <v>2022</v>
      </c>
      <c r="C8474" t="s">
        <v>35</v>
      </c>
      <c r="D8474">
        <v>165.5</v>
      </c>
      <c r="E8474">
        <v>2</v>
      </c>
      <c r="F8474" s="1">
        <v>44593</v>
      </c>
      <c r="G8474" t="s">
        <v>25</v>
      </c>
      <c r="H8474">
        <v>159.5</v>
      </c>
      <c r="I8474" t="str" cm="1">
        <f t="array" ref="I8474">IFERROR(
INDEX(Category_Map!$B$3:$B$28,
MATCH(TRIM(SUBSTITUTE(SUBSTITUTE(CLEAN(G8474),CHAR(160),""),CHAR(10),"")),
TRIM(SUBSTITUTE(SUBSTITUTE(Category_Map!$A$3:$A$28,CHAR(160),""),CHAR(10),"")),0)),
"Not Found")</f>
        <v>Recreation and Personal Care</v>
      </c>
      <c r="J8474" t="str">
        <f t="shared" si="132"/>
        <v>Post-COVID</v>
      </c>
    </row>
    <row r="8475" spans="1:10" x14ac:dyDescent="0.35">
      <c r="A8475" t="s">
        <v>33</v>
      </c>
      <c r="B8475">
        <v>2022</v>
      </c>
      <c r="C8475" t="s">
        <v>35</v>
      </c>
      <c r="D8475">
        <v>165.5</v>
      </c>
      <c r="E8475">
        <v>2</v>
      </c>
      <c r="F8475" s="1">
        <v>44593</v>
      </c>
      <c r="G8475" t="s">
        <v>26</v>
      </c>
      <c r="H8475">
        <v>162</v>
      </c>
      <c r="I8475" t="str" cm="1">
        <f t="array" ref="I8475">IFERROR(
INDEX(Category_Map!$B$3:$B$28,
MATCH(TRIM(SUBSTITUTE(SUBSTITUTE(CLEAN(G8475),CHAR(160),""),CHAR(10),"")),
TRIM(SUBSTITUTE(SUBSTITUTE(Category_Map!$A$3:$A$28,CHAR(160),""),CHAR(10),"")),0)),
"Not Found")</f>
        <v>Education</v>
      </c>
      <c r="J8475" t="str">
        <f t="shared" si="132"/>
        <v>Post-COVID</v>
      </c>
    </row>
    <row r="8476" spans="1:10" x14ac:dyDescent="0.35">
      <c r="A8476" t="s">
        <v>33</v>
      </c>
      <c r="B8476">
        <v>2022</v>
      </c>
      <c r="C8476" t="s">
        <v>35</v>
      </c>
      <c r="D8476">
        <v>165.5</v>
      </c>
      <c r="E8476">
        <v>2</v>
      </c>
      <c r="F8476" s="1">
        <v>44593</v>
      </c>
      <c r="G8476" t="s">
        <v>27</v>
      </c>
      <c r="H8476">
        <v>164.2</v>
      </c>
      <c r="I8476" t="str" cm="1">
        <f t="array" ref="I8476">IFERROR(
INDEX(Category_Map!$B$3:$B$28,
MATCH(TRIM(SUBSTITUTE(SUBSTITUTE(CLEAN(G8476),CHAR(160),""),CHAR(10),"")),
TRIM(SUBSTITUTE(SUBSTITUTE(Category_Map!$A$3:$A$28,CHAR(160),""),CHAR(10),"")),0)),
"Not Found")</f>
        <v>Personal care and effects</v>
      </c>
      <c r="J8476" t="str">
        <f t="shared" si="132"/>
        <v>Post-COVID</v>
      </c>
    </row>
    <row r="8477" spans="1:10" x14ac:dyDescent="0.35">
      <c r="A8477" t="s">
        <v>33</v>
      </c>
      <c r="B8477">
        <v>2022</v>
      </c>
      <c r="C8477" t="s">
        <v>35</v>
      </c>
      <c r="D8477">
        <v>165.5</v>
      </c>
      <c r="E8477">
        <v>2</v>
      </c>
      <c r="F8477" s="1">
        <v>44593</v>
      </c>
      <c r="G8477" t="s">
        <v>28</v>
      </c>
      <c r="H8477">
        <v>159.4</v>
      </c>
      <c r="I8477" t="str" cm="1">
        <f t="array" ref="I8477">IFERROR(
INDEX(Category_Map!$B$3:$B$28,
MATCH(TRIM(SUBSTITUTE(SUBSTITUTE(CLEAN(G8477),CHAR(160),""),CHAR(10),"")),
TRIM(SUBSTITUTE(SUBSTITUTE(Category_Map!$A$3:$A$28,CHAR(160),""),CHAR(10),"")),0)),
"Not Found")</f>
        <v>Miscellaneous</v>
      </c>
      <c r="J8477" t="str">
        <f t="shared" si="132"/>
        <v>Post-COVID</v>
      </c>
    </row>
    <row r="8478" spans="1:10" x14ac:dyDescent="0.35">
      <c r="A8478" t="s">
        <v>34</v>
      </c>
      <c r="B8478">
        <v>2022</v>
      </c>
      <c r="C8478" t="s">
        <v>35</v>
      </c>
      <c r="D8478">
        <v>166.1</v>
      </c>
      <c r="E8478">
        <v>2</v>
      </c>
      <c r="F8478" s="1">
        <v>44593</v>
      </c>
      <c r="G8478" t="s">
        <v>3</v>
      </c>
      <c r="H8478">
        <v>150</v>
      </c>
      <c r="I8478" t="str" cm="1">
        <f t="array" ref="I8478">IFERROR(
INDEX(Category_Map!$B$3:$B$28,
MATCH(TRIM(SUBSTITUTE(SUBSTITUTE(CLEAN(G8478),CHAR(160),""),CHAR(10),"")),
TRIM(SUBSTITUTE(SUBSTITUTE(Category_Map!$A$3:$A$28,CHAR(160),""),CHAR(10),"")),0)),
"Not Found")</f>
        <v>Food</v>
      </c>
      <c r="J8478" t="str">
        <f t="shared" si="132"/>
        <v>Post-COVID</v>
      </c>
    </row>
    <row r="8479" spans="1:10" x14ac:dyDescent="0.35">
      <c r="A8479" t="s">
        <v>34</v>
      </c>
      <c r="B8479">
        <v>2022</v>
      </c>
      <c r="C8479" t="s">
        <v>35</v>
      </c>
      <c r="D8479">
        <v>166.1</v>
      </c>
      <c r="E8479">
        <v>2</v>
      </c>
      <c r="F8479" s="1">
        <v>44593</v>
      </c>
      <c r="G8479" t="s">
        <v>4</v>
      </c>
      <c r="H8479">
        <v>200.6</v>
      </c>
      <c r="I8479" t="str" cm="1">
        <f t="array" ref="I8479">IFERROR(
INDEX(Category_Map!$B$3:$B$28,
MATCH(TRIM(SUBSTITUTE(SUBSTITUTE(CLEAN(G8479),CHAR(160),""),CHAR(10),"")),
TRIM(SUBSTITUTE(SUBSTITUTE(Category_Map!$A$3:$A$28,CHAR(160),""),CHAR(10),"")),0)),
"Not Found")</f>
        <v>Food</v>
      </c>
      <c r="J8479" t="str">
        <f t="shared" si="132"/>
        <v>Post-COVID</v>
      </c>
    </row>
    <row r="8480" spans="1:10" x14ac:dyDescent="0.35">
      <c r="A8480" t="s">
        <v>34</v>
      </c>
      <c r="B8480">
        <v>2022</v>
      </c>
      <c r="C8480" t="s">
        <v>35</v>
      </c>
      <c r="D8480">
        <v>166.1</v>
      </c>
      <c r="E8480">
        <v>2</v>
      </c>
      <c r="F8480" s="1">
        <v>44593</v>
      </c>
      <c r="G8480" t="s">
        <v>5</v>
      </c>
      <c r="H8480">
        <v>175.8</v>
      </c>
      <c r="I8480" t="str" cm="1">
        <f t="array" ref="I8480">IFERROR(
INDEX(Category_Map!$B$3:$B$28,
MATCH(TRIM(SUBSTITUTE(SUBSTITUTE(CLEAN(G8480),CHAR(160),""),CHAR(10),"")),
TRIM(SUBSTITUTE(SUBSTITUTE(Category_Map!$A$3:$A$28,CHAR(160),""),CHAR(10),"")),0)),
"Not Found")</f>
        <v>Food</v>
      </c>
      <c r="J8480" t="str">
        <f t="shared" si="132"/>
        <v>Post-COVID</v>
      </c>
    </row>
    <row r="8481" spans="1:10" x14ac:dyDescent="0.35">
      <c r="A8481" t="s">
        <v>34</v>
      </c>
      <c r="B8481">
        <v>2022</v>
      </c>
      <c r="C8481" t="s">
        <v>35</v>
      </c>
      <c r="D8481">
        <v>166.1</v>
      </c>
      <c r="E8481">
        <v>2</v>
      </c>
      <c r="F8481" s="1">
        <v>44593</v>
      </c>
      <c r="G8481" t="s">
        <v>6</v>
      </c>
      <c r="H8481">
        <v>160.69999999999999</v>
      </c>
      <c r="I8481" t="str" cm="1">
        <f t="array" ref="I8481">IFERROR(
INDEX(Category_Map!$B$3:$B$28,
MATCH(TRIM(SUBSTITUTE(SUBSTITUTE(CLEAN(G8481),CHAR(160),""),CHAR(10),"")),
TRIM(SUBSTITUTE(SUBSTITUTE(Category_Map!$A$3:$A$28,CHAR(160),""),CHAR(10),"")),0)),
"Not Found")</f>
        <v>Food</v>
      </c>
      <c r="J8481" t="str">
        <f t="shared" si="132"/>
        <v>Post-COVID</v>
      </c>
    </row>
    <row r="8482" spans="1:10" x14ac:dyDescent="0.35">
      <c r="A8482" t="s">
        <v>34</v>
      </c>
      <c r="B8482">
        <v>2022</v>
      </c>
      <c r="C8482" t="s">
        <v>35</v>
      </c>
      <c r="D8482">
        <v>166.1</v>
      </c>
      <c r="E8482">
        <v>2</v>
      </c>
      <c r="F8482" s="1">
        <v>44593</v>
      </c>
      <c r="G8482" t="s">
        <v>7</v>
      </c>
      <c r="H8482">
        <v>184.9</v>
      </c>
      <c r="I8482" t="str" cm="1">
        <f t="array" ref="I8482">IFERROR(
INDEX(Category_Map!$B$3:$B$28,
MATCH(TRIM(SUBSTITUTE(SUBSTITUTE(CLEAN(G8482),CHAR(160),""),CHAR(10),"")),
TRIM(SUBSTITUTE(SUBSTITUTE(Category_Map!$A$3:$A$28,CHAR(160),""),CHAR(10),"")),0)),
"Not Found")</f>
        <v>Food</v>
      </c>
      <c r="J8482" t="str">
        <f t="shared" si="132"/>
        <v>Post-COVID</v>
      </c>
    </row>
    <row r="8483" spans="1:10" x14ac:dyDescent="0.35">
      <c r="A8483" t="s">
        <v>34</v>
      </c>
      <c r="B8483">
        <v>2022</v>
      </c>
      <c r="C8483" t="s">
        <v>35</v>
      </c>
      <c r="D8483">
        <v>166.1</v>
      </c>
      <c r="E8483">
        <v>2</v>
      </c>
      <c r="F8483" s="1">
        <v>44593</v>
      </c>
      <c r="G8483" t="s">
        <v>8</v>
      </c>
      <c r="H8483">
        <v>153.69999999999999</v>
      </c>
      <c r="I8483" t="str" cm="1">
        <f t="array" ref="I8483">IFERROR(
INDEX(Category_Map!$B$3:$B$28,
MATCH(TRIM(SUBSTITUTE(SUBSTITUTE(CLEAN(G8483),CHAR(160),""),CHAR(10),"")),
TRIM(SUBSTITUTE(SUBSTITUTE(Category_Map!$A$3:$A$28,CHAR(160),""),CHAR(10),"")),0)),
"Not Found")</f>
        <v>Food</v>
      </c>
      <c r="J8483" t="str">
        <f t="shared" si="132"/>
        <v>Post-COVID</v>
      </c>
    </row>
    <row r="8484" spans="1:10" x14ac:dyDescent="0.35">
      <c r="A8484" t="s">
        <v>34</v>
      </c>
      <c r="B8484">
        <v>2022</v>
      </c>
      <c r="C8484" t="s">
        <v>35</v>
      </c>
      <c r="D8484">
        <v>166.1</v>
      </c>
      <c r="E8484">
        <v>2</v>
      </c>
      <c r="F8484" s="1">
        <v>44593</v>
      </c>
      <c r="G8484" t="s">
        <v>9</v>
      </c>
      <c r="H8484">
        <v>169.7</v>
      </c>
      <c r="I8484" t="str" cm="1">
        <f t="array" ref="I8484">IFERROR(
INDEX(Category_Map!$B$3:$B$28,
MATCH(TRIM(SUBSTITUTE(SUBSTITUTE(CLEAN(G8484),CHAR(160),""),CHAR(10),"")),
TRIM(SUBSTITUTE(SUBSTITUTE(Category_Map!$A$3:$A$28,CHAR(160),""),CHAR(10),"")),0)),
"Not Found")</f>
        <v>Food</v>
      </c>
      <c r="J8484" t="str">
        <f t="shared" si="132"/>
        <v>Post-COVID</v>
      </c>
    </row>
    <row r="8485" spans="1:10" x14ac:dyDescent="0.35">
      <c r="A8485" t="s">
        <v>34</v>
      </c>
      <c r="B8485">
        <v>2022</v>
      </c>
      <c r="C8485" t="s">
        <v>35</v>
      </c>
      <c r="D8485">
        <v>166.1</v>
      </c>
      <c r="E8485">
        <v>2</v>
      </c>
      <c r="F8485" s="1">
        <v>44593</v>
      </c>
      <c r="G8485" t="s">
        <v>10</v>
      </c>
      <c r="H8485">
        <v>163.69999999999999</v>
      </c>
      <c r="I8485" t="str" cm="1">
        <f t="array" ref="I8485">IFERROR(
INDEX(Category_Map!$B$3:$B$28,
MATCH(TRIM(SUBSTITUTE(SUBSTITUTE(CLEAN(G8485),CHAR(160),""),CHAR(10),"")),
TRIM(SUBSTITUTE(SUBSTITUTE(Category_Map!$A$3:$A$28,CHAR(160),""),CHAR(10),"")),0)),
"Not Found")</f>
        <v>Food</v>
      </c>
      <c r="J8485" t="str">
        <f t="shared" si="132"/>
        <v>Post-COVID</v>
      </c>
    </row>
    <row r="8486" spans="1:10" x14ac:dyDescent="0.35">
      <c r="A8486" t="s">
        <v>34</v>
      </c>
      <c r="B8486">
        <v>2022</v>
      </c>
      <c r="C8486" t="s">
        <v>35</v>
      </c>
      <c r="D8486">
        <v>166.1</v>
      </c>
      <c r="E8486">
        <v>2</v>
      </c>
      <c r="F8486" s="1">
        <v>44593</v>
      </c>
      <c r="G8486" t="s">
        <v>11</v>
      </c>
      <c r="H8486">
        <v>118.9</v>
      </c>
      <c r="I8486" t="str" cm="1">
        <f t="array" ref="I8486">IFERROR(
INDEX(Category_Map!$B$3:$B$28,
MATCH(TRIM(SUBSTITUTE(SUBSTITUTE(CLEAN(G8486),CHAR(160),""),CHAR(10),"")),
TRIM(SUBSTITUTE(SUBSTITUTE(Category_Map!$A$3:$A$28,CHAR(160),""),CHAR(10),"")),0)),
"Not Found")</f>
        <v>Food</v>
      </c>
      <c r="J8486" t="str">
        <f t="shared" si="132"/>
        <v>Post-COVID</v>
      </c>
    </row>
    <row r="8487" spans="1:10" x14ac:dyDescent="0.35">
      <c r="A8487" t="s">
        <v>34</v>
      </c>
      <c r="B8487">
        <v>2022</v>
      </c>
      <c r="C8487" t="s">
        <v>35</v>
      </c>
      <c r="D8487">
        <v>166.1</v>
      </c>
      <c r="E8487">
        <v>2</v>
      </c>
      <c r="F8487" s="1">
        <v>44593</v>
      </c>
      <c r="G8487" t="s">
        <v>12</v>
      </c>
      <c r="H8487">
        <v>174.3</v>
      </c>
      <c r="I8487" t="str" cm="1">
        <f t="array" ref="I8487">IFERROR(
INDEX(Category_Map!$B$3:$B$28,
MATCH(TRIM(SUBSTITUTE(SUBSTITUTE(CLEAN(G8487),CHAR(160),""),CHAR(10),"")),
TRIM(SUBSTITUTE(SUBSTITUTE(Category_Map!$A$3:$A$28,CHAR(160),""),CHAR(10),"")),0)),
"Not Found")</f>
        <v>Food</v>
      </c>
      <c r="J8487" t="str">
        <f t="shared" si="132"/>
        <v>Post-COVID</v>
      </c>
    </row>
    <row r="8488" spans="1:10" x14ac:dyDescent="0.35">
      <c r="A8488" t="s">
        <v>34</v>
      </c>
      <c r="B8488">
        <v>2022</v>
      </c>
      <c r="C8488" t="s">
        <v>35</v>
      </c>
      <c r="D8488">
        <v>166.1</v>
      </c>
      <c r="E8488">
        <v>2</v>
      </c>
      <c r="F8488" s="1">
        <v>44593</v>
      </c>
      <c r="G8488" t="s">
        <v>13</v>
      </c>
      <c r="H8488">
        <v>164.7</v>
      </c>
      <c r="I8488" t="str" cm="1">
        <f t="array" ref="I8488">IFERROR(
INDEX(Category_Map!$B$3:$B$28,
MATCH(TRIM(SUBSTITUTE(SUBSTITUTE(CLEAN(G8488),CHAR(160),""),CHAR(10),"")),
TRIM(SUBSTITUTE(SUBSTITUTE(Category_Map!$A$3:$A$28,CHAR(160),""),CHAR(10),"")),0)),
"Not Found")</f>
        <v>Food and beverages</v>
      </c>
      <c r="J8488" t="str">
        <f t="shared" si="132"/>
        <v>Post-COVID</v>
      </c>
    </row>
    <row r="8489" spans="1:10" x14ac:dyDescent="0.35">
      <c r="A8489" t="s">
        <v>34</v>
      </c>
      <c r="B8489">
        <v>2022</v>
      </c>
      <c r="C8489" t="s">
        <v>35</v>
      </c>
      <c r="D8489">
        <v>166.1</v>
      </c>
      <c r="E8489">
        <v>2</v>
      </c>
      <c r="F8489" s="1">
        <v>44593</v>
      </c>
      <c r="G8489" t="s">
        <v>14</v>
      </c>
      <c r="H8489">
        <v>178</v>
      </c>
      <c r="I8489" t="str" cm="1">
        <f t="array" ref="I8489">IFERROR(
INDEX(Category_Map!$B$3:$B$28,
MATCH(TRIM(SUBSTITUTE(SUBSTITUTE(CLEAN(G8489),CHAR(160),""),CHAR(10),"")),
TRIM(SUBSTITUTE(SUBSTITUTE(Category_Map!$A$3:$A$28,CHAR(160),""),CHAR(10),"")),0)),
"Not Found")</f>
        <v>Food and beverages</v>
      </c>
      <c r="J8489" t="str">
        <f t="shared" si="132"/>
        <v>Post-COVID</v>
      </c>
    </row>
    <row r="8490" spans="1:10" x14ac:dyDescent="0.35">
      <c r="A8490" t="s">
        <v>34</v>
      </c>
      <c r="B8490">
        <v>2022</v>
      </c>
      <c r="C8490" t="s">
        <v>35</v>
      </c>
      <c r="D8490">
        <v>166.1</v>
      </c>
      <c r="E8490">
        <v>2</v>
      </c>
      <c r="F8490" s="1">
        <v>44593</v>
      </c>
      <c r="G8490" t="s">
        <v>15</v>
      </c>
      <c r="H8490">
        <v>166.2</v>
      </c>
      <c r="I8490" t="str" cm="1">
        <f t="array" ref="I8490">IFERROR(
INDEX(Category_Map!$B$3:$B$28,
MATCH(TRIM(SUBSTITUTE(SUBSTITUTE(CLEAN(G8490),CHAR(160),""),CHAR(10),"")),
TRIM(SUBSTITUTE(SUBSTITUTE(Category_Map!$A$3:$A$28,CHAR(160),""),CHAR(10),"")),0)),
"Not Found")</f>
        <v>Food and beverages</v>
      </c>
      <c r="J8490" t="str">
        <f t="shared" si="132"/>
        <v>Post-COVID</v>
      </c>
    </row>
    <row r="8491" spans="1:10" x14ac:dyDescent="0.35">
      <c r="A8491" t="s">
        <v>34</v>
      </c>
      <c r="B8491">
        <v>2022</v>
      </c>
      <c r="C8491" t="s">
        <v>35</v>
      </c>
      <c r="D8491">
        <v>166.1</v>
      </c>
      <c r="E8491">
        <v>2</v>
      </c>
      <c r="F8491" s="1">
        <v>44593</v>
      </c>
      <c r="G8491" t="s">
        <v>16</v>
      </c>
      <c r="H8491">
        <v>192.8</v>
      </c>
      <c r="I8491" t="str" cm="1">
        <f t="array" ref="I8491">IFERROR(
INDEX(Category_Map!$B$3:$B$28,
MATCH(TRIM(SUBSTITUTE(SUBSTITUTE(CLEAN(G8491),CHAR(160),""),CHAR(10),"")),
TRIM(SUBSTITUTE(SUBSTITUTE(Category_Map!$A$3:$A$28,CHAR(160),""),CHAR(10),"")),0)),
"Not Found")</f>
        <v>Miscellaneous</v>
      </c>
      <c r="J8491" t="str">
        <f t="shared" si="132"/>
        <v>Post-COVID</v>
      </c>
    </row>
    <row r="8492" spans="1:10" x14ac:dyDescent="0.35">
      <c r="A8492" t="s">
        <v>34</v>
      </c>
      <c r="B8492">
        <v>2022</v>
      </c>
      <c r="C8492" t="s">
        <v>35</v>
      </c>
      <c r="D8492">
        <v>166.1</v>
      </c>
      <c r="E8492">
        <v>2</v>
      </c>
      <c r="F8492" s="1">
        <v>44593</v>
      </c>
      <c r="G8492" t="s">
        <v>17</v>
      </c>
      <c r="H8492">
        <v>170.8</v>
      </c>
      <c r="I8492" t="str" cm="1">
        <f t="array" ref="I8492">IFERROR(
INDEX(Category_Map!$B$3:$B$28,
MATCH(TRIM(SUBSTITUTE(SUBSTITUTE(CLEAN(G8492),CHAR(160),""),CHAR(10),"")),
TRIM(SUBSTITUTE(SUBSTITUTE(Category_Map!$A$3:$A$28,CHAR(160),""),CHAR(10),"")),0)),
"Not Found")</f>
        <v>Clothing and Footwear</v>
      </c>
      <c r="J8492" t="str">
        <f t="shared" si="132"/>
        <v>Post-COVID</v>
      </c>
    </row>
    <row r="8493" spans="1:10" x14ac:dyDescent="0.35">
      <c r="A8493" t="s">
        <v>34</v>
      </c>
      <c r="B8493">
        <v>2022</v>
      </c>
      <c r="C8493" t="s">
        <v>35</v>
      </c>
      <c r="D8493">
        <v>166.1</v>
      </c>
      <c r="E8493">
        <v>2</v>
      </c>
      <c r="F8493" s="1">
        <v>44593</v>
      </c>
      <c r="G8493" t="s">
        <v>18</v>
      </c>
      <c r="H8493">
        <v>162.4</v>
      </c>
      <c r="I8493" t="str" cm="1">
        <f t="array" ref="I8493">IFERROR(
INDEX(Category_Map!$B$3:$B$28,
MATCH(TRIM(SUBSTITUTE(SUBSTITUTE(CLEAN(G8493),CHAR(160),""),CHAR(10),"")),
TRIM(SUBSTITUTE(SUBSTITUTE(Category_Map!$A$3:$A$28,CHAR(160),""),CHAR(10),"")),0)),
"Not Found")</f>
        <v>Clothing and Footwear</v>
      </c>
      <c r="J8493" t="str">
        <f t="shared" si="132"/>
        <v>Post-COVID</v>
      </c>
    </row>
    <row r="8494" spans="1:10" x14ac:dyDescent="0.35">
      <c r="A8494" t="s">
        <v>34</v>
      </c>
      <c r="B8494">
        <v>2022</v>
      </c>
      <c r="C8494" t="s">
        <v>35</v>
      </c>
      <c r="D8494">
        <v>166.1</v>
      </c>
      <c r="E8494">
        <v>2</v>
      </c>
      <c r="F8494" s="1">
        <v>44593</v>
      </c>
      <c r="G8494" t="s">
        <v>19</v>
      </c>
      <c r="H8494">
        <v>169.6</v>
      </c>
      <c r="I8494" t="str" cm="1">
        <f t="array" ref="I8494">IFERROR(
INDEX(Category_Map!$B$3:$B$28,
MATCH(TRIM(SUBSTITUTE(SUBSTITUTE(CLEAN(G8494),CHAR(160),""),CHAR(10),"")),
TRIM(SUBSTITUTE(SUBSTITUTE(Category_Map!$A$3:$A$28,CHAR(160),""),CHAR(10),"")),0)),
"Not Found")</f>
        <v>Clothing and Footwear</v>
      </c>
      <c r="J8494" t="str">
        <f t="shared" si="132"/>
        <v>Post-COVID</v>
      </c>
    </row>
    <row r="8495" spans="1:10" x14ac:dyDescent="0.35">
      <c r="A8495" t="s">
        <v>34</v>
      </c>
      <c r="B8495">
        <v>2022</v>
      </c>
      <c r="C8495" t="s">
        <v>35</v>
      </c>
      <c r="D8495">
        <v>166.1</v>
      </c>
      <c r="E8495">
        <v>2</v>
      </c>
      <c r="F8495" s="1">
        <v>44593</v>
      </c>
      <c r="G8495" t="s">
        <v>20</v>
      </c>
      <c r="H8495">
        <v>165.5</v>
      </c>
      <c r="I8495" t="str" cm="1">
        <f t="array" ref="I8495">IFERROR(
INDEX(Category_Map!$B$3:$B$28,
MATCH(TRIM(SUBSTITUTE(SUBSTITUTE(CLEAN(G8495),CHAR(160),""),CHAR(10),"")),
TRIM(SUBSTITUTE(SUBSTITUTE(Category_Map!$A$3:$A$28,CHAR(160),""),CHAR(10),"")),0)),
"Not Found")</f>
        <v>Housing and Utilities</v>
      </c>
      <c r="J8495" t="str">
        <f t="shared" si="132"/>
        <v>Post-COVID</v>
      </c>
    </row>
    <row r="8496" spans="1:10" x14ac:dyDescent="0.35">
      <c r="A8496" t="s">
        <v>34</v>
      </c>
      <c r="B8496">
        <v>2022</v>
      </c>
      <c r="C8496" t="s">
        <v>35</v>
      </c>
      <c r="D8496">
        <v>166.1</v>
      </c>
      <c r="E8496">
        <v>2</v>
      </c>
      <c r="F8496" s="1">
        <v>44593</v>
      </c>
      <c r="G8496" t="s">
        <v>21</v>
      </c>
      <c r="H8496">
        <v>165.7</v>
      </c>
      <c r="I8496" t="str" cm="1">
        <f t="array" ref="I8496">IFERROR(
INDEX(Category_Map!$B$3:$B$28,
MATCH(TRIM(SUBSTITUTE(SUBSTITUTE(CLEAN(G8496),CHAR(160),""),CHAR(10),"")),
TRIM(SUBSTITUTE(SUBSTITUTE(Category_Map!$A$3:$A$28,CHAR(160),""),CHAR(10),"")),0)),
"Not Found")</f>
        <v>Fuel and Energy</v>
      </c>
      <c r="J8496" t="str">
        <f t="shared" si="132"/>
        <v>Post-COVID</v>
      </c>
    </row>
    <row r="8497" spans="1:10" x14ac:dyDescent="0.35">
      <c r="A8497" t="s">
        <v>34</v>
      </c>
      <c r="B8497">
        <v>2022</v>
      </c>
      <c r="C8497" t="s">
        <v>35</v>
      </c>
      <c r="D8497">
        <v>166.1</v>
      </c>
      <c r="E8497">
        <v>2</v>
      </c>
      <c r="F8497" s="1">
        <v>44593</v>
      </c>
      <c r="G8497" t="s">
        <v>22</v>
      </c>
      <c r="H8497">
        <v>161.80000000000001</v>
      </c>
      <c r="I8497" t="str" cm="1">
        <f t="array" ref="I8497">IFERROR(
INDEX(Category_Map!$B$3:$B$28,
MATCH(TRIM(SUBSTITUTE(SUBSTITUTE(CLEAN(G8497),CHAR(160),""),CHAR(10),"")),
TRIM(SUBSTITUTE(SUBSTITUTE(Category_Map!$A$3:$A$28,CHAR(160),""),CHAR(10),"")),0)),
"Not Found")</f>
        <v>Household goods and services</v>
      </c>
      <c r="J8497" t="str">
        <f t="shared" si="132"/>
        <v>Post-COVID</v>
      </c>
    </row>
    <row r="8498" spans="1:10" x14ac:dyDescent="0.35">
      <c r="A8498" t="s">
        <v>34</v>
      </c>
      <c r="B8498">
        <v>2022</v>
      </c>
      <c r="C8498" t="s">
        <v>35</v>
      </c>
      <c r="D8498">
        <v>166.1</v>
      </c>
      <c r="E8498">
        <v>2</v>
      </c>
      <c r="F8498" s="1">
        <v>44593</v>
      </c>
      <c r="G8498" t="s">
        <v>23</v>
      </c>
      <c r="H8498">
        <v>172.2</v>
      </c>
      <c r="I8498" t="str" cm="1">
        <f t="array" ref="I8498">IFERROR(
INDEX(Category_Map!$B$3:$B$28,
MATCH(TRIM(SUBSTITUTE(SUBSTITUTE(CLEAN(G8498),CHAR(160),""),CHAR(10),"")),
TRIM(SUBSTITUTE(SUBSTITUTE(Category_Map!$A$3:$A$28,CHAR(160),""),CHAR(10),"")),0)),
"Not Found")</f>
        <v>Health</v>
      </c>
      <c r="J8498" t="str">
        <f t="shared" si="132"/>
        <v>Post-COVID</v>
      </c>
    </row>
    <row r="8499" spans="1:10" x14ac:dyDescent="0.35">
      <c r="A8499" t="s">
        <v>34</v>
      </c>
      <c r="B8499">
        <v>2022</v>
      </c>
      <c r="C8499" t="s">
        <v>35</v>
      </c>
      <c r="D8499">
        <v>166.1</v>
      </c>
      <c r="E8499">
        <v>2</v>
      </c>
      <c r="F8499" s="1">
        <v>44593</v>
      </c>
      <c r="G8499" t="s">
        <v>24</v>
      </c>
      <c r="H8499">
        <v>156.9</v>
      </c>
      <c r="I8499" t="str" cm="1">
        <f t="array" ref="I8499">IFERROR(
INDEX(Category_Map!$B$3:$B$28,
MATCH(TRIM(SUBSTITUTE(SUBSTITUTE(CLEAN(G8499),CHAR(160),""),CHAR(10),"")),
TRIM(SUBSTITUTE(SUBSTITUTE(Category_Map!$A$3:$A$28,CHAR(160),""),CHAR(10),"")),0)),
"Not Found")</f>
        <v>Transport &amp; Communication</v>
      </c>
      <c r="J8499" t="str">
        <f t="shared" si="132"/>
        <v>Post-COVID</v>
      </c>
    </row>
    <row r="8500" spans="1:10" x14ac:dyDescent="0.35">
      <c r="A8500" t="s">
        <v>34</v>
      </c>
      <c r="B8500">
        <v>2022</v>
      </c>
      <c r="C8500" t="s">
        <v>35</v>
      </c>
      <c r="D8500">
        <v>166.1</v>
      </c>
      <c r="E8500">
        <v>2</v>
      </c>
      <c r="F8500" s="1">
        <v>44593</v>
      </c>
      <c r="G8500" t="s">
        <v>25</v>
      </c>
      <c r="H8500">
        <v>162.1</v>
      </c>
      <c r="I8500" t="str" cm="1">
        <f t="array" ref="I8500">IFERROR(
INDEX(Category_Map!$B$3:$B$28,
MATCH(TRIM(SUBSTITUTE(SUBSTITUTE(CLEAN(G8500),CHAR(160),""),CHAR(10),"")),
TRIM(SUBSTITUTE(SUBSTITUTE(Category_Map!$A$3:$A$28,CHAR(160),""),CHAR(10),"")),0)),
"Not Found")</f>
        <v>Recreation and Personal Care</v>
      </c>
      <c r="J8500" t="str">
        <f t="shared" si="132"/>
        <v>Post-COVID</v>
      </c>
    </row>
    <row r="8501" spans="1:10" x14ac:dyDescent="0.35">
      <c r="A8501" t="s">
        <v>34</v>
      </c>
      <c r="B8501">
        <v>2022</v>
      </c>
      <c r="C8501" t="s">
        <v>35</v>
      </c>
      <c r="D8501">
        <v>166.1</v>
      </c>
      <c r="E8501">
        <v>2</v>
      </c>
      <c r="F8501" s="1">
        <v>44593</v>
      </c>
      <c r="G8501" t="s">
        <v>26</v>
      </c>
      <c r="H8501">
        <v>165.4</v>
      </c>
      <c r="I8501" t="str" cm="1">
        <f t="array" ref="I8501">IFERROR(
INDEX(Category_Map!$B$3:$B$28,
MATCH(TRIM(SUBSTITUTE(SUBSTITUTE(CLEAN(G8501),CHAR(160),""),CHAR(10),"")),
TRIM(SUBSTITUTE(SUBSTITUTE(Category_Map!$A$3:$A$28,CHAR(160),""),CHAR(10),"")),0)),
"Not Found")</f>
        <v>Education</v>
      </c>
      <c r="J8501" t="str">
        <f t="shared" si="132"/>
        <v>Post-COVID</v>
      </c>
    </row>
    <row r="8502" spans="1:10" x14ac:dyDescent="0.35">
      <c r="A8502" t="s">
        <v>34</v>
      </c>
      <c r="B8502">
        <v>2022</v>
      </c>
      <c r="C8502" t="s">
        <v>35</v>
      </c>
      <c r="D8502">
        <v>166.1</v>
      </c>
      <c r="E8502">
        <v>2</v>
      </c>
      <c r="F8502" s="1">
        <v>44593</v>
      </c>
      <c r="G8502" t="s">
        <v>27</v>
      </c>
      <c r="H8502">
        <v>164.4</v>
      </c>
      <c r="I8502" t="str" cm="1">
        <f t="array" ref="I8502">IFERROR(
INDEX(Category_Map!$B$3:$B$28,
MATCH(TRIM(SUBSTITUTE(SUBSTITUTE(CLEAN(G8502),CHAR(160),""),CHAR(10),"")),
TRIM(SUBSTITUTE(SUBSTITUTE(Category_Map!$A$3:$A$28,CHAR(160),""),CHAR(10),"")),0)),
"Not Found")</f>
        <v>Personal care and effects</v>
      </c>
      <c r="J8502" t="str">
        <f t="shared" si="132"/>
        <v>Post-COVID</v>
      </c>
    </row>
    <row r="8503" spans="1:10" x14ac:dyDescent="0.35">
      <c r="A8503" t="s">
        <v>34</v>
      </c>
      <c r="B8503">
        <v>2022</v>
      </c>
      <c r="C8503" t="s">
        <v>35</v>
      </c>
      <c r="D8503">
        <v>166.1</v>
      </c>
      <c r="E8503">
        <v>2</v>
      </c>
      <c r="F8503" s="1">
        <v>44593</v>
      </c>
      <c r="G8503" t="s">
        <v>28</v>
      </c>
      <c r="H8503">
        <v>163.5</v>
      </c>
      <c r="I8503" t="str" cm="1">
        <f t="array" ref="I8503">IFERROR(
INDEX(Category_Map!$B$3:$B$28,
MATCH(TRIM(SUBSTITUTE(SUBSTITUTE(CLEAN(G8503),CHAR(160),""),CHAR(10),"")),
TRIM(SUBSTITUTE(SUBSTITUTE(Category_Map!$A$3:$A$28,CHAR(160),""),CHAR(10),"")),0)),
"Not Found")</f>
        <v>Miscellaneous</v>
      </c>
      <c r="J8503" t="str">
        <f t="shared" si="132"/>
        <v>Post-COVID</v>
      </c>
    </row>
    <row r="8504" spans="1:10" x14ac:dyDescent="0.35">
      <c r="A8504" t="s">
        <v>30</v>
      </c>
      <c r="B8504">
        <v>2022</v>
      </c>
      <c r="C8504" t="s">
        <v>36</v>
      </c>
      <c r="D8504">
        <v>168.7</v>
      </c>
      <c r="E8504">
        <v>3</v>
      </c>
      <c r="F8504" s="1">
        <v>44621</v>
      </c>
      <c r="G8504" t="s">
        <v>3</v>
      </c>
      <c r="H8504">
        <v>150.19999999999999</v>
      </c>
      <c r="I8504" t="str" cm="1">
        <f t="array" ref="I8504">IFERROR(
INDEX(Category_Map!$B$3:$B$28,
MATCH(TRIM(SUBSTITUTE(SUBSTITUTE(CLEAN(G8504),CHAR(160),""),CHAR(10),"")),
TRIM(SUBSTITUTE(SUBSTITUTE(Category_Map!$A$3:$A$28,CHAR(160),""),CHAR(10),"")),0)),
"Not Found")</f>
        <v>Food</v>
      </c>
      <c r="J8504" t="str">
        <f t="shared" si="132"/>
        <v>Post-COVID</v>
      </c>
    </row>
    <row r="8505" spans="1:10" x14ac:dyDescent="0.35">
      <c r="A8505" t="s">
        <v>30</v>
      </c>
      <c r="B8505">
        <v>2022</v>
      </c>
      <c r="C8505" t="s">
        <v>36</v>
      </c>
      <c r="D8505">
        <v>168.7</v>
      </c>
      <c r="E8505">
        <v>3</v>
      </c>
      <c r="F8505" s="1">
        <v>44621</v>
      </c>
      <c r="G8505" t="s">
        <v>4</v>
      </c>
      <c r="H8505">
        <v>208</v>
      </c>
      <c r="I8505" t="str" cm="1">
        <f t="array" ref="I8505">IFERROR(
INDEX(Category_Map!$B$3:$B$28,
MATCH(TRIM(SUBSTITUTE(SUBSTITUTE(CLEAN(G8505),CHAR(160),""),CHAR(10),"")),
TRIM(SUBSTITUTE(SUBSTITUTE(Category_Map!$A$3:$A$28,CHAR(160),""),CHAR(10),"")),0)),
"Not Found")</f>
        <v>Food</v>
      </c>
      <c r="J8505" t="str">
        <f t="shared" si="132"/>
        <v>Post-COVID</v>
      </c>
    </row>
    <row r="8506" spans="1:10" x14ac:dyDescent="0.35">
      <c r="A8506" t="s">
        <v>30</v>
      </c>
      <c r="B8506">
        <v>2022</v>
      </c>
      <c r="C8506" t="s">
        <v>36</v>
      </c>
      <c r="D8506">
        <v>168.7</v>
      </c>
      <c r="E8506">
        <v>3</v>
      </c>
      <c r="F8506" s="1">
        <v>44621</v>
      </c>
      <c r="G8506" t="s">
        <v>5</v>
      </c>
      <c r="H8506">
        <v>167.9</v>
      </c>
      <c r="I8506" t="str" cm="1">
        <f t="array" ref="I8506">IFERROR(
INDEX(Category_Map!$B$3:$B$28,
MATCH(TRIM(SUBSTITUTE(SUBSTITUTE(CLEAN(G8506),CHAR(160),""),CHAR(10),"")),
TRIM(SUBSTITUTE(SUBSTITUTE(Category_Map!$A$3:$A$28,CHAR(160),""),CHAR(10),"")),0)),
"Not Found")</f>
        <v>Food</v>
      </c>
      <c r="J8506" t="str">
        <f t="shared" si="132"/>
        <v>Post-COVID</v>
      </c>
    </row>
    <row r="8507" spans="1:10" x14ac:dyDescent="0.35">
      <c r="A8507" t="s">
        <v>30</v>
      </c>
      <c r="B8507">
        <v>2022</v>
      </c>
      <c r="C8507" t="s">
        <v>36</v>
      </c>
      <c r="D8507">
        <v>168.7</v>
      </c>
      <c r="E8507">
        <v>3</v>
      </c>
      <c r="F8507" s="1">
        <v>44621</v>
      </c>
      <c r="G8507" t="s">
        <v>6</v>
      </c>
      <c r="H8507">
        <v>162</v>
      </c>
      <c r="I8507" t="str" cm="1">
        <f t="array" ref="I8507">IFERROR(
INDEX(Category_Map!$B$3:$B$28,
MATCH(TRIM(SUBSTITUTE(SUBSTITUTE(CLEAN(G8507),CHAR(160),""),CHAR(10),"")),
TRIM(SUBSTITUTE(SUBSTITUTE(Category_Map!$A$3:$A$28,CHAR(160),""),CHAR(10),"")),0)),
"Not Found")</f>
        <v>Food</v>
      </c>
      <c r="J8507" t="str">
        <f t="shared" si="132"/>
        <v>Post-COVID</v>
      </c>
    </row>
    <row r="8508" spans="1:10" x14ac:dyDescent="0.35">
      <c r="A8508" t="s">
        <v>30</v>
      </c>
      <c r="B8508">
        <v>2022</v>
      </c>
      <c r="C8508" t="s">
        <v>36</v>
      </c>
      <c r="D8508">
        <v>168.7</v>
      </c>
      <c r="E8508">
        <v>3</v>
      </c>
      <c r="F8508" s="1">
        <v>44621</v>
      </c>
      <c r="G8508" t="s">
        <v>7</v>
      </c>
      <c r="H8508">
        <v>203.1</v>
      </c>
      <c r="I8508" t="str" cm="1">
        <f t="array" ref="I8508">IFERROR(
INDEX(Category_Map!$B$3:$B$28,
MATCH(TRIM(SUBSTITUTE(SUBSTITUTE(CLEAN(G8508),CHAR(160),""),CHAR(10),"")),
TRIM(SUBSTITUTE(SUBSTITUTE(Category_Map!$A$3:$A$28,CHAR(160),""),CHAR(10),"")),0)),
"Not Found")</f>
        <v>Food</v>
      </c>
      <c r="J8508" t="str">
        <f t="shared" si="132"/>
        <v>Post-COVID</v>
      </c>
    </row>
    <row r="8509" spans="1:10" x14ac:dyDescent="0.35">
      <c r="A8509" t="s">
        <v>30</v>
      </c>
      <c r="B8509">
        <v>2022</v>
      </c>
      <c r="C8509" t="s">
        <v>36</v>
      </c>
      <c r="D8509">
        <v>168.7</v>
      </c>
      <c r="E8509">
        <v>3</v>
      </c>
      <c r="F8509" s="1">
        <v>44621</v>
      </c>
      <c r="G8509" t="s">
        <v>8</v>
      </c>
      <c r="H8509">
        <v>155.9</v>
      </c>
      <c r="I8509" t="str" cm="1">
        <f t="array" ref="I8509">IFERROR(
INDEX(Category_Map!$B$3:$B$28,
MATCH(TRIM(SUBSTITUTE(SUBSTITUTE(CLEAN(G8509),CHAR(160),""),CHAR(10),"")),
TRIM(SUBSTITUTE(SUBSTITUTE(Category_Map!$A$3:$A$28,CHAR(160),""),CHAR(10),"")),0)),
"Not Found")</f>
        <v>Food</v>
      </c>
      <c r="J8509" t="str">
        <f t="shared" si="132"/>
        <v>Post-COVID</v>
      </c>
    </row>
    <row r="8510" spans="1:10" x14ac:dyDescent="0.35">
      <c r="A8510" t="s">
        <v>30</v>
      </c>
      <c r="B8510">
        <v>2022</v>
      </c>
      <c r="C8510" t="s">
        <v>36</v>
      </c>
      <c r="D8510">
        <v>168.7</v>
      </c>
      <c r="E8510">
        <v>3</v>
      </c>
      <c r="F8510" s="1">
        <v>44621</v>
      </c>
      <c r="G8510" t="s">
        <v>9</v>
      </c>
      <c r="H8510">
        <v>155.80000000000001</v>
      </c>
      <c r="I8510" t="str" cm="1">
        <f t="array" ref="I8510">IFERROR(
INDEX(Category_Map!$B$3:$B$28,
MATCH(TRIM(SUBSTITUTE(SUBSTITUTE(CLEAN(G8510),CHAR(160),""),CHAR(10),"")),
TRIM(SUBSTITUTE(SUBSTITUTE(Category_Map!$A$3:$A$28,CHAR(160),""),CHAR(10),"")),0)),
"Not Found")</f>
        <v>Food</v>
      </c>
      <c r="J8510" t="str">
        <f t="shared" si="132"/>
        <v>Post-COVID</v>
      </c>
    </row>
    <row r="8511" spans="1:10" x14ac:dyDescent="0.35">
      <c r="A8511" t="s">
        <v>30</v>
      </c>
      <c r="B8511">
        <v>2022</v>
      </c>
      <c r="C8511" t="s">
        <v>36</v>
      </c>
      <c r="D8511">
        <v>168.7</v>
      </c>
      <c r="E8511">
        <v>3</v>
      </c>
      <c r="F8511" s="1">
        <v>44621</v>
      </c>
      <c r="G8511" t="s">
        <v>10</v>
      </c>
      <c r="H8511">
        <v>164.2</v>
      </c>
      <c r="I8511" t="str" cm="1">
        <f t="array" ref="I8511">IFERROR(
INDEX(Category_Map!$B$3:$B$28,
MATCH(TRIM(SUBSTITUTE(SUBSTITUTE(CLEAN(G8511),CHAR(160),""),CHAR(10),"")),
TRIM(SUBSTITUTE(SUBSTITUTE(Category_Map!$A$3:$A$28,CHAR(160),""),CHAR(10),"")),0)),
"Not Found")</f>
        <v>Food</v>
      </c>
      <c r="J8511" t="str">
        <f t="shared" si="132"/>
        <v>Post-COVID</v>
      </c>
    </row>
    <row r="8512" spans="1:10" x14ac:dyDescent="0.35">
      <c r="A8512" t="s">
        <v>30</v>
      </c>
      <c r="B8512">
        <v>2022</v>
      </c>
      <c r="C8512" t="s">
        <v>36</v>
      </c>
      <c r="D8512">
        <v>168.7</v>
      </c>
      <c r="E8512">
        <v>3</v>
      </c>
      <c r="F8512" s="1">
        <v>44621</v>
      </c>
      <c r="G8512" t="s">
        <v>11</v>
      </c>
      <c r="H8512">
        <v>118.1</v>
      </c>
      <c r="I8512" t="str" cm="1">
        <f t="array" ref="I8512">IFERROR(
INDEX(Category_Map!$B$3:$B$28,
MATCH(TRIM(SUBSTITUTE(SUBSTITUTE(CLEAN(G8512),CHAR(160),""),CHAR(10),"")),
TRIM(SUBSTITUTE(SUBSTITUTE(Category_Map!$A$3:$A$28,CHAR(160),""),CHAR(10),"")),0)),
"Not Found")</f>
        <v>Food</v>
      </c>
      <c r="J8512" t="str">
        <f t="shared" si="132"/>
        <v>Post-COVID</v>
      </c>
    </row>
    <row r="8513" spans="1:10" x14ac:dyDescent="0.35">
      <c r="A8513" t="s">
        <v>30</v>
      </c>
      <c r="B8513">
        <v>2022</v>
      </c>
      <c r="C8513" t="s">
        <v>36</v>
      </c>
      <c r="D8513">
        <v>168.7</v>
      </c>
      <c r="E8513">
        <v>3</v>
      </c>
      <c r="F8513" s="1">
        <v>44621</v>
      </c>
      <c r="G8513" t="s">
        <v>12</v>
      </c>
      <c r="H8513">
        <v>178.7</v>
      </c>
      <c r="I8513" t="str" cm="1">
        <f t="array" ref="I8513">IFERROR(
INDEX(Category_Map!$B$3:$B$28,
MATCH(TRIM(SUBSTITUTE(SUBSTITUTE(CLEAN(G8513),CHAR(160),""),CHAR(10),"")),
TRIM(SUBSTITUTE(SUBSTITUTE(Category_Map!$A$3:$A$28,CHAR(160),""),CHAR(10),"")),0)),
"Not Found")</f>
        <v>Food</v>
      </c>
      <c r="J8513" t="str">
        <f t="shared" si="132"/>
        <v>Post-COVID</v>
      </c>
    </row>
    <row r="8514" spans="1:10" x14ac:dyDescent="0.35">
      <c r="A8514" t="s">
        <v>30</v>
      </c>
      <c r="B8514">
        <v>2022</v>
      </c>
      <c r="C8514" t="s">
        <v>36</v>
      </c>
      <c r="D8514">
        <v>168.7</v>
      </c>
      <c r="E8514">
        <v>3</v>
      </c>
      <c r="F8514" s="1">
        <v>44621</v>
      </c>
      <c r="G8514" t="s">
        <v>13</v>
      </c>
      <c r="H8514">
        <v>171.2</v>
      </c>
      <c r="I8514" t="str" cm="1">
        <f t="array" ref="I8514">IFERROR(
INDEX(Category_Map!$B$3:$B$28,
MATCH(TRIM(SUBSTITUTE(SUBSTITUTE(CLEAN(G8514),CHAR(160),""),CHAR(10),"")),
TRIM(SUBSTITUTE(SUBSTITUTE(Category_Map!$A$3:$A$28,CHAR(160),""),CHAR(10),"")),0)),
"Not Found")</f>
        <v>Food and beverages</v>
      </c>
      <c r="J8514" t="str">
        <f t="shared" ref="J8514:J8577" si="133">IF(F8514 &lt; DATE(2020,3,1), "Pre-COVID", "Post-COVID")</f>
        <v>Post-COVID</v>
      </c>
    </row>
    <row r="8515" spans="1:10" x14ac:dyDescent="0.35">
      <c r="A8515" t="s">
        <v>30</v>
      </c>
      <c r="B8515">
        <v>2022</v>
      </c>
      <c r="C8515" t="s">
        <v>36</v>
      </c>
      <c r="D8515">
        <v>168.7</v>
      </c>
      <c r="E8515">
        <v>3</v>
      </c>
      <c r="F8515" s="1">
        <v>44621</v>
      </c>
      <c r="G8515" t="s">
        <v>14</v>
      </c>
      <c r="H8515">
        <v>177.4</v>
      </c>
      <c r="I8515" t="str" cm="1">
        <f t="array" ref="I8515">IFERROR(
INDEX(Category_Map!$B$3:$B$28,
MATCH(TRIM(SUBSTITUTE(SUBSTITUTE(CLEAN(G8515),CHAR(160),""),CHAR(10),"")),
TRIM(SUBSTITUTE(SUBSTITUTE(Category_Map!$A$3:$A$28,CHAR(160),""),CHAR(10),"")),0)),
"Not Found")</f>
        <v>Food and beverages</v>
      </c>
      <c r="J8515" t="str">
        <f t="shared" si="133"/>
        <v>Post-COVID</v>
      </c>
    </row>
    <row r="8516" spans="1:10" x14ac:dyDescent="0.35">
      <c r="A8516" t="s">
        <v>30</v>
      </c>
      <c r="B8516">
        <v>2022</v>
      </c>
      <c r="C8516" t="s">
        <v>36</v>
      </c>
      <c r="D8516">
        <v>168.7</v>
      </c>
      <c r="E8516">
        <v>3</v>
      </c>
      <c r="F8516" s="1">
        <v>44621</v>
      </c>
      <c r="G8516" t="s">
        <v>15</v>
      </c>
      <c r="H8516">
        <v>166.6</v>
      </c>
      <c r="I8516" t="str" cm="1">
        <f t="array" ref="I8516">IFERROR(
INDEX(Category_Map!$B$3:$B$28,
MATCH(TRIM(SUBSTITUTE(SUBSTITUTE(CLEAN(G8516),CHAR(160),""),CHAR(10),"")),
TRIM(SUBSTITUTE(SUBSTITUTE(Category_Map!$A$3:$A$28,CHAR(160),""),CHAR(10),"")),0)),
"Not Found")</f>
        <v>Food and beverages</v>
      </c>
      <c r="J8516" t="str">
        <f t="shared" si="133"/>
        <v>Post-COVID</v>
      </c>
    </row>
    <row r="8517" spans="1:10" x14ac:dyDescent="0.35">
      <c r="A8517" t="s">
        <v>30</v>
      </c>
      <c r="B8517">
        <v>2022</v>
      </c>
      <c r="C8517" t="s">
        <v>36</v>
      </c>
      <c r="D8517">
        <v>168.7</v>
      </c>
      <c r="E8517">
        <v>3</v>
      </c>
      <c r="F8517" s="1">
        <v>44621</v>
      </c>
      <c r="G8517" t="s">
        <v>16</v>
      </c>
      <c r="H8517">
        <v>192.3</v>
      </c>
      <c r="I8517" t="str" cm="1">
        <f t="array" ref="I8517">IFERROR(
INDEX(Category_Map!$B$3:$B$28,
MATCH(TRIM(SUBSTITUTE(SUBSTITUTE(CLEAN(G8517),CHAR(160),""),CHAR(10),"")),
TRIM(SUBSTITUTE(SUBSTITUTE(Category_Map!$A$3:$A$28,CHAR(160),""),CHAR(10),"")),0)),
"Not Found")</f>
        <v>Miscellaneous</v>
      </c>
      <c r="J8517" t="str">
        <f t="shared" si="133"/>
        <v>Post-COVID</v>
      </c>
    </row>
    <row r="8518" spans="1:10" x14ac:dyDescent="0.35">
      <c r="A8518" t="s">
        <v>30</v>
      </c>
      <c r="B8518">
        <v>2022</v>
      </c>
      <c r="C8518" t="s">
        <v>36</v>
      </c>
      <c r="D8518">
        <v>168.7</v>
      </c>
      <c r="E8518">
        <v>3</v>
      </c>
      <c r="F8518" s="1">
        <v>44621</v>
      </c>
      <c r="G8518" t="s">
        <v>17</v>
      </c>
      <c r="H8518">
        <v>175.4</v>
      </c>
      <c r="I8518" t="str" cm="1">
        <f t="array" ref="I8518">IFERROR(
INDEX(Category_Map!$B$3:$B$28,
MATCH(TRIM(SUBSTITUTE(SUBSTITUTE(CLEAN(G8518),CHAR(160),""),CHAR(10),"")),
TRIM(SUBSTITUTE(SUBSTITUTE(Category_Map!$A$3:$A$28,CHAR(160),""),CHAR(10),"")),0)),
"Not Found")</f>
        <v>Clothing and Footwear</v>
      </c>
      <c r="J8518" t="str">
        <f t="shared" si="133"/>
        <v>Post-COVID</v>
      </c>
    </row>
    <row r="8519" spans="1:10" x14ac:dyDescent="0.35">
      <c r="A8519" t="s">
        <v>30</v>
      </c>
      <c r="B8519">
        <v>2022</v>
      </c>
      <c r="C8519" t="s">
        <v>36</v>
      </c>
      <c r="D8519">
        <v>168.7</v>
      </c>
      <c r="E8519">
        <v>3</v>
      </c>
      <c r="F8519" s="1">
        <v>44621</v>
      </c>
      <c r="G8519" t="s">
        <v>18</v>
      </c>
      <c r="H8519">
        <v>173.2</v>
      </c>
      <c r="I8519" t="str" cm="1">
        <f t="array" ref="I8519">IFERROR(
INDEX(Category_Map!$B$3:$B$28,
MATCH(TRIM(SUBSTITUTE(SUBSTITUTE(CLEAN(G8519),CHAR(160),""),CHAR(10),"")),
TRIM(SUBSTITUTE(SUBSTITUTE(Category_Map!$A$3:$A$28,CHAR(160),""),CHAR(10),"")),0)),
"Not Found")</f>
        <v>Clothing and Footwear</v>
      </c>
      <c r="J8519" t="str">
        <f t="shared" si="133"/>
        <v>Post-COVID</v>
      </c>
    </row>
    <row r="8520" spans="1:10" x14ac:dyDescent="0.35">
      <c r="A8520" t="s">
        <v>30</v>
      </c>
      <c r="B8520">
        <v>2022</v>
      </c>
      <c r="C8520" t="s">
        <v>36</v>
      </c>
      <c r="D8520">
        <v>168.7</v>
      </c>
      <c r="E8520">
        <v>3</v>
      </c>
      <c r="F8520" s="1">
        <v>44621</v>
      </c>
      <c r="G8520" t="s">
        <v>19</v>
      </c>
      <c r="H8520">
        <v>175.1</v>
      </c>
      <c r="I8520" t="str" cm="1">
        <f t="array" ref="I8520">IFERROR(
INDEX(Category_Map!$B$3:$B$28,
MATCH(TRIM(SUBSTITUTE(SUBSTITUTE(CLEAN(G8520),CHAR(160),""),CHAR(10),"")),
TRIM(SUBSTITUTE(SUBSTITUTE(Category_Map!$A$3:$A$28,CHAR(160),""),CHAR(10),"")),0)),
"Not Found")</f>
        <v>Clothing and Footwear</v>
      </c>
      <c r="J8520" t="str">
        <f t="shared" si="133"/>
        <v>Post-COVID</v>
      </c>
    </row>
    <row r="8521" spans="1:10" x14ac:dyDescent="0.35">
      <c r="A8521" t="s">
        <v>30</v>
      </c>
      <c r="B8521">
        <v>2022</v>
      </c>
      <c r="C8521" t="s">
        <v>36</v>
      </c>
      <c r="D8521">
        <v>168.7</v>
      </c>
      <c r="E8521">
        <v>3</v>
      </c>
      <c r="F8521" s="1">
        <v>44621</v>
      </c>
      <c r="G8521" t="s">
        <v>20</v>
      </c>
      <c r="H8521">
        <v>0</v>
      </c>
      <c r="I8521" t="str" cm="1">
        <f t="array" ref="I8521">IFERROR(
INDEX(Category_Map!$B$3:$B$28,
MATCH(TRIM(SUBSTITUTE(SUBSTITUTE(CLEAN(G8521),CHAR(160),""),CHAR(10),"")),
TRIM(SUBSTITUTE(SUBSTITUTE(Category_Map!$A$3:$A$28,CHAR(160),""),CHAR(10),"")),0)),
"Not Found")</f>
        <v>Housing and Utilities</v>
      </c>
      <c r="J8521" t="str">
        <f t="shared" si="133"/>
        <v>Post-COVID</v>
      </c>
    </row>
    <row r="8522" spans="1:10" x14ac:dyDescent="0.35">
      <c r="A8522" t="s">
        <v>30</v>
      </c>
      <c r="B8522">
        <v>2022</v>
      </c>
      <c r="C8522" t="s">
        <v>36</v>
      </c>
      <c r="D8522">
        <v>168.7</v>
      </c>
      <c r="E8522">
        <v>3</v>
      </c>
      <c r="F8522" s="1">
        <v>44621</v>
      </c>
      <c r="G8522" t="s">
        <v>21</v>
      </c>
      <c r="H8522">
        <v>168.9</v>
      </c>
      <c r="I8522" t="str" cm="1">
        <f t="array" ref="I8522">IFERROR(
INDEX(Category_Map!$B$3:$B$28,
MATCH(TRIM(SUBSTITUTE(SUBSTITUTE(CLEAN(G8522),CHAR(160),""),CHAR(10),"")),
TRIM(SUBSTITUTE(SUBSTITUTE(Category_Map!$A$3:$A$28,CHAR(160),""),CHAR(10),"")),0)),
"Not Found")</f>
        <v>Fuel and Energy</v>
      </c>
      <c r="J8522" t="str">
        <f t="shared" si="133"/>
        <v>Post-COVID</v>
      </c>
    </row>
    <row r="8523" spans="1:10" x14ac:dyDescent="0.35">
      <c r="A8523" t="s">
        <v>30</v>
      </c>
      <c r="B8523">
        <v>2022</v>
      </c>
      <c r="C8523" t="s">
        <v>36</v>
      </c>
      <c r="D8523">
        <v>168.7</v>
      </c>
      <c r="E8523">
        <v>3</v>
      </c>
      <c r="F8523" s="1">
        <v>44621</v>
      </c>
      <c r="G8523" t="s">
        <v>22</v>
      </c>
      <c r="H8523">
        <v>166.5</v>
      </c>
      <c r="I8523" t="str" cm="1">
        <f t="array" ref="I8523">IFERROR(
INDEX(Category_Map!$B$3:$B$28,
MATCH(TRIM(SUBSTITUTE(SUBSTITUTE(CLEAN(G8523),CHAR(160),""),CHAR(10),"")),
TRIM(SUBSTITUTE(SUBSTITUTE(Category_Map!$A$3:$A$28,CHAR(160),""),CHAR(10),"")),0)),
"Not Found")</f>
        <v>Household goods and services</v>
      </c>
      <c r="J8523" t="str">
        <f t="shared" si="133"/>
        <v>Post-COVID</v>
      </c>
    </row>
    <row r="8524" spans="1:10" x14ac:dyDescent="0.35">
      <c r="A8524" t="s">
        <v>30</v>
      </c>
      <c r="B8524">
        <v>2022</v>
      </c>
      <c r="C8524" t="s">
        <v>36</v>
      </c>
      <c r="D8524">
        <v>168.7</v>
      </c>
      <c r="E8524">
        <v>3</v>
      </c>
      <c r="F8524" s="1">
        <v>44621</v>
      </c>
      <c r="G8524" t="s">
        <v>23</v>
      </c>
      <c r="H8524">
        <v>176</v>
      </c>
      <c r="I8524" t="str" cm="1">
        <f t="array" ref="I8524">IFERROR(
INDEX(Category_Map!$B$3:$B$28,
MATCH(TRIM(SUBSTITUTE(SUBSTITUTE(CLEAN(G8524),CHAR(160),""),CHAR(10),"")),
TRIM(SUBSTITUTE(SUBSTITUTE(Category_Map!$A$3:$A$28,CHAR(160),""),CHAR(10),"")),0)),
"Not Found")</f>
        <v>Health</v>
      </c>
      <c r="J8524" t="str">
        <f t="shared" si="133"/>
        <v>Post-COVID</v>
      </c>
    </row>
    <row r="8525" spans="1:10" x14ac:dyDescent="0.35">
      <c r="A8525" t="s">
        <v>30</v>
      </c>
      <c r="B8525">
        <v>2022</v>
      </c>
      <c r="C8525" t="s">
        <v>36</v>
      </c>
      <c r="D8525">
        <v>168.7</v>
      </c>
      <c r="E8525">
        <v>3</v>
      </c>
      <c r="F8525" s="1">
        <v>44621</v>
      </c>
      <c r="G8525" t="s">
        <v>24</v>
      </c>
      <c r="H8525">
        <v>162</v>
      </c>
      <c r="I8525" t="str" cm="1">
        <f t="array" ref="I8525">IFERROR(
INDEX(Category_Map!$B$3:$B$28,
MATCH(TRIM(SUBSTITUTE(SUBSTITUTE(CLEAN(G8525),CHAR(160),""),CHAR(10),"")),
TRIM(SUBSTITUTE(SUBSTITUTE(Category_Map!$A$3:$A$28,CHAR(160),""),CHAR(10),"")),0)),
"Not Found")</f>
        <v>Transport &amp; Communication</v>
      </c>
      <c r="J8525" t="str">
        <f t="shared" si="133"/>
        <v>Post-COVID</v>
      </c>
    </row>
    <row r="8526" spans="1:10" x14ac:dyDescent="0.35">
      <c r="A8526" t="s">
        <v>30</v>
      </c>
      <c r="B8526">
        <v>2022</v>
      </c>
      <c r="C8526" t="s">
        <v>36</v>
      </c>
      <c r="D8526">
        <v>168.7</v>
      </c>
      <c r="E8526">
        <v>3</v>
      </c>
      <c r="F8526" s="1">
        <v>44621</v>
      </c>
      <c r="G8526" t="s">
        <v>25</v>
      </c>
      <c r="H8526">
        <v>166.6</v>
      </c>
      <c r="I8526" t="str" cm="1">
        <f t="array" ref="I8526">IFERROR(
INDEX(Category_Map!$B$3:$B$28,
MATCH(TRIM(SUBSTITUTE(SUBSTITUTE(CLEAN(G8526),CHAR(160),""),CHAR(10),"")),
TRIM(SUBSTITUTE(SUBSTITUTE(Category_Map!$A$3:$A$28,CHAR(160),""),CHAR(10),"")),0)),
"Not Found")</f>
        <v>Recreation and Personal Care</v>
      </c>
      <c r="J8526" t="str">
        <f t="shared" si="133"/>
        <v>Post-COVID</v>
      </c>
    </row>
    <row r="8527" spans="1:10" x14ac:dyDescent="0.35">
      <c r="A8527" t="s">
        <v>30</v>
      </c>
      <c r="B8527">
        <v>2022</v>
      </c>
      <c r="C8527" t="s">
        <v>36</v>
      </c>
      <c r="D8527">
        <v>168.7</v>
      </c>
      <c r="E8527">
        <v>3</v>
      </c>
      <c r="F8527" s="1">
        <v>44621</v>
      </c>
      <c r="G8527" t="s">
        <v>26</v>
      </c>
      <c r="H8527">
        <v>170.6</v>
      </c>
      <c r="I8527" t="str" cm="1">
        <f t="array" ref="I8527">IFERROR(
INDEX(Category_Map!$B$3:$B$28,
MATCH(TRIM(SUBSTITUTE(SUBSTITUTE(CLEAN(G8527),CHAR(160),""),CHAR(10),"")),
TRIM(SUBSTITUTE(SUBSTITUTE(Category_Map!$A$3:$A$28,CHAR(160),""),CHAR(10),"")),0)),
"Not Found")</f>
        <v>Education</v>
      </c>
      <c r="J8527" t="str">
        <f t="shared" si="133"/>
        <v>Post-COVID</v>
      </c>
    </row>
    <row r="8528" spans="1:10" x14ac:dyDescent="0.35">
      <c r="A8528" t="s">
        <v>30</v>
      </c>
      <c r="B8528">
        <v>2022</v>
      </c>
      <c r="C8528" t="s">
        <v>36</v>
      </c>
      <c r="D8528">
        <v>168.7</v>
      </c>
      <c r="E8528">
        <v>3</v>
      </c>
      <c r="F8528" s="1">
        <v>44621</v>
      </c>
      <c r="G8528" t="s">
        <v>27</v>
      </c>
      <c r="H8528">
        <v>167.4</v>
      </c>
      <c r="I8528" t="str" cm="1">
        <f t="array" ref="I8528">IFERROR(
INDEX(Category_Map!$B$3:$B$28,
MATCH(TRIM(SUBSTITUTE(SUBSTITUTE(CLEAN(G8528),CHAR(160),""),CHAR(10),"")),
TRIM(SUBSTITUTE(SUBSTITUTE(Category_Map!$A$3:$A$28,CHAR(160),""),CHAR(10),"")),0)),
"Not Found")</f>
        <v>Personal care and effects</v>
      </c>
      <c r="J8528" t="str">
        <f t="shared" si="133"/>
        <v>Post-COVID</v>
      </c>
    </row>
    <row r="8529" spans="1:10" x14ac:dyDescent="0.35">
      <c r="A8529" t="s">
        <v>30</v>
      </c>
      <c r="B8529">
        <v>2022</v>
      </c>
      <c r="C8529" t="s">
        <v>36</v>
      </c>
      <c r="D8529">
        <v>168.7</v>
      </c>
      <c r="E8529">
        <v>3</v>
      </c>
      <c r="F8529" s="1">
        <v>44621</v>
      </c>
      <c r="G8529" t="s">
        <v>28</v>
      </c>
      <c r="H8529">
        <v>168.3</v>
      </c>
      <c r="I8529" t="str" cm="1">
        <f t="array" ref="I8529">IFERROR(
INDEX(Category_Map!$B$3:$B$28,
MATCH(TRIM(SUBSTITUTE(SUBSTITUTE(CLEAN(G8529),CHAR(160),""),CHAR(10),"")),
TRIM(SUBSTITUTE(SUBSTITUTE(Category_Map!$A$3:$A$28,CHAR(160),""),CHAR(10),"")),0)),
"Not Found")</f>
        <v>Miscellaneous</v>
      </c>
      <c r="J8529" t="str">
        <f t="shared" si="133"/>
        <v>Post-COVID</v>
      </c>
    </row>
    <row r="8530" spans="1:10" x14ac:dyDescent="0.35">
      <c r="A8530" t="s">
        <v>33</v>
      </c>
      <c r="B8530">
        <v>2022</v>
      </c>
      <c r="C8530" t="s">
        <v>36</v>
      </c>
      <c r="D8530">
        <v>166.5</v>
      </c>
      <c r="E8530">
        <v>3</v>
      </c>
      <c r="F8530" s="1">
        <v>44621</v>
      </c>
      <c r="G8530" t="s">
        <v>3</v>
      </c>
      <c r="H8530">
        <v>153.69999999999999</v>
      </c>
      <c r="I8530" t="str" cm="1">
        <f t="array" ref="I8530">IFERROR(
INDEX(Category_Map!$B$3:$B$28,
MATCH(TRIM(SUBSTITUTE(SUBSTITUTE(CLEAN(G8530),CHAR(160),""),CHAR(10),"")),
TRIM(SUBSTITUTE(SUBSTITUTE(Category_Map!$A$3:$A$28,CHAR(160),""),CHAR(10),"")),0)),
"Not Found")</f>
        <v>Food</v>
      </c>
      <c r="J8530" t="str">
        <f t="shared" si="133"/>
        <v>Post-COVID</v>
      </c>
    </row>
    <row r="8531" spans="1:10" x14ac:dyDescent="0.35">
      <c r="A8531" t="s">
        <v>33</v>
      </c>
      <c r="B8531">
        <v>2022</v>
      </c>
      <c r="C8531" t="s">
        <v>36</v>
      </c>
      <c r="D8531">
        <v>166.5</v>
      </c>
      <c r="E8531">
        <v>3</v>
      </c>
      <c r="F8531" s="1">
        <v>44621</v>
      </c>
      <c r="G8531" t="s">
        <v>4</v>
      </c>
      <c r="H8531">
        <v>215.8</v>
      </c>
      <c r="I8531" t="str" cm="1">
        <f t="array" ref="I8531">IFERROR(
INDEX(Category_Map!$B$3:$B$28,
MATCH(TRIM(SUBSTITUTE(SUBSTITUTE(CLEAN(G8531),CHAR(160),""),CHAR(10),"")),
TRIM(SUBSTITUTE(SUBSTITUTE(Category_Map!$A$3:$A$28,CHAR(160),""),CHAR(10),"")),0)),
"Not Found")</f>
        <v>Food</v>
      </c>
      <c r="J8531" t="str">
        <f t="shared" si="133"/>
        <v>Post-COVID</v>
      </c>
    </row>
    <row r="8532" spans="1:10" x14ac:dyDescent="0.35">
      <c r="A8532" t="s">
        <v>33</v>
      </c>
      <c r="B8532">
        <v>2022</v>
      </c>
      <c r="C8532" t="s">
        <v>36</v>
      </c>
      <c r="D8532">
        <v>166.5</v>
      </c>
      <c r="E8532">
        <v>3</v>
      </c>
      <c r="F8532" s="1">
        <v>44621</v>
      </c>
      <c r="G8532" t="s">
        <v>5</v>
      </c>
      <c r="H8532">
        <v>167.7</v>
      </c>
      <c r="I8532" t="str" cm="1">
        <f t="array" ref="I8532">IFERROR(
INDEX(Category_Map!$B$3:$B$28,
MATCH(TRIM(SUBSTITUTE(SUBSTITUTE(CLEAN(G8532),CHAR(160),""),CHAR(10),"")),
TRIM(SUBSTITUTE(SUBSTITUTE(Category_Map!$A$3:$A$28,CHAR(160),""),CHAR(10),"")),0)),
"Not Found")</f>
        <v>Food</v>
      </c>
      <c r="J8532" t="str">
        <f t="shared" si="133"/>
        <v>Post-COVID</v>
      </c>
    </row>
    <row r="8533" spans="1:10" x14ac:dyDescent="0.35">
      <c r="A8533" t="s">
        <v>33</v>
      </c>
      <c r="B8533">
        <v>2022</v>
      </c>
      <c r="C8533" t="s">
        <v>36</v>
      </c>
      <c r="D8533">
        <v>166.5</v>
      </c>
      <c r="E8533">
        <v>3</v>
      </c>
      <c r="F8533" s="1">
        <v>44621</v>
      </c>
      <c r="G8533" t="s">
        <v>6</v>
      </c>
      <c r="H8533">
        <v>162.6</v>
      </c>
      <c r="I8533" t="str" cm="1">
        <f t="array" ref="I8533">IFERROR(
INDEX(Category_Map!$B$3:$B$28,
MATCH(TRIM(SUBSTITUTE(SUBSTITUTE(CLEAN(G8533),CHAR(160),""),CHAR(10),"")),
TRIM(SUBSTITUTE(SUBSTITUTE(Category_Map!$A$3:$A$28,CHAR(160),""),CHAR(10),"")),0)),
"Not Found")</f>
        <v>Food</v>
      </c>
      <c r="J8533" t="str">
        <f t="shared" si="133"/>
        <v>Post-COVID</v>
      </c>
    </row>
    <row r="8534" spans="1:10" x14ac:dyDescent="0.35">
      <c r="A8534" t="s">
        <v>33</v>
      </c>
      <c r="B8534">
        <v>2022</v>
      </c>
      <c r="C8534" t="s">
        <v>36</v>
      </c>
      <c r="D8534">
        <v>166.5</v>
      </c>
      <c r="E8534">
        <v>3</v>
      </c>
      <c r="F8534" s="1">
        <v>44621</v>
      </c>
      <c r="G8534" t="s">
        <v>7</v>
      </c>
      <c r="H8534">
        <v>180</v>
      </c>
      <c r="I8534" t="str" cm="1">
        <f t="array" ref="I8534">IFERROR(
INDEX(Category_Map!$B$3:$B$28,
MATCH(TRIM(SUBSTITUTE(SUBSTITUTE(CLEAN(G8534),CHAR(160),""),CHAR(10),"")),
TRIM(SUBSTITUTE(SUBSTITUTE(Category_Map!$A$3:$A$28,CHAR(160),""),CHAR(10),"")),0)),
"Not Found")</f>
        <v>Food</v>
      </c>
      <c r="J8534" t="str">
        <f t="shared" si="133"/>
        <v>Post-COVID</v>
      </c>
    </row>
    <row r="8535" spans="1:10" x14ac:dyDescent="0.35">
      <c r="A8535" t="s">
        <v>33</v>
      </c>
      <c r="B8535">
        <v>2022</v>
      </c>
      <c r="C8535" t="s">
        <v>36</v>
      </c>
      <c r="D8535">
        <v>166.5</v>
      </c>
      <c r="E8535">
        <v>3</v>
      </c>
      <c r="F8535" s="1">
        <v>44621</v>
      </c>
      <c r="G8535" t="s">
        <v>8</v>
      </c>
      <c r="H8535">
        <v>159.6</v>
      </c>
      <c r="I8535" t="str" cm="1">
        <f t="array" ref="I8535">IFERROR(
INDEX(Category_Map!$B$3:$B$28,
MATCH(TRIM(SUBSTITUTE(SUBSTITUTE(CLEAN(G8535),CHAR(160),""),CHAR(10),"")),
TRIM(SUBSTITUTE(SUBSTITUTE(Category_Map!$A$3:$A$28,CHAR(160),""),CHAR(10),"")),0)),
"Not Found")</f>
        <v>Food</v>
      </c>
      <c r="J8535" t="str">
        <f t="shared" si="133"/>
        <v>Post-COVID</v>
      </c>
    </row>
    <row r="8536" spans="1:10" x14ac:dyDescent="0.35">
      <c r="A8536" t="s">
        <v>33</v>
      </c>
      <c r="B8536">
        <v>2022</v>
      </c>
      <c r="C8536" t="s">
        <v>36</v>
      </c>
      <c r="D8536">
        <v>166.5</v>
      </c>
      <c r="E8536">
        <v>3</v>
      </c>
      <c r="F8536" s="1">
        <v>44621</v>
      </c>
      <c r="G8536" t="s">
        <v>9</v>
      </c>
      <c r="H8536">
        <v>188.4</v>
      </c>
      <c r="I8536" t="str" cm="1">
        <f t="array" ref="I8536">IFERROR(
INDEX(Category_Map!$B$3:$B$28,
MATCH(TRIM(SUBSTITUTE(SUBSTITUTE(CLEAN(G8536),CHAR(160),""),CHAR(10),"")),
TRIM(SUBSTITUTE(SUBSTITUTE(Category_Map!$A$3:$A$28,CHAR(160),""),CHAR(10),"")),0)),
"Not Found")</f>
        <v>Food</v>
      </c>
      <c r="J8536" t="str">
        <f t="shared" si="133"/>
        <v>Post-COVID</v>
      </c>
    </row>
    <row r="8537" spans="1:10" x14ac:dyDescent="0.35">
      <c r="A8537" t="s">
        <v>33</v>
      </c>
      <c r="B8537">
        <v>2022</v>
      </c>
      <c r="C8537" t="s">
        <v>36</v>
      </c>
      <c r="D8537">
        <v>166.5</v>
      </c>
      <c r="E8537">
        <v>3</v>
      </c>
      <c r="F8537" s="1">
        <v>44621</v>
      </c>
      <c r="G8537" t="s">
        <v>10</v>
      </c>
      <c r="H8537">
        <v>163.4</v>
      </c>
      <c r="I8537" t="str" cm="1">
        <f t="array" ref="I8537">IFERROR(
INDEX(Category_Map!$B$3:$B$28,
MATCH(TRIM(SUBSTITUTE(SUBSTITUTE(CLEAN(G8537),CHAR(160),""),CHAR(10),"")),
TRIM(SUBSTITUTE(SUBSTITUTE(Category_Map!$A$3:$A$28,CHAR(160),""),CHAR(10),"")),0)),
"Not Found")</f>
        <v>Food</v>
      </c>
      <c r="J8537" t="str">
        <f t="shared" si="133"/>
        <v>Post-COVID</v>
      </c>
    </row>
    <row r="8538" spans="1:10" x14ac:dyDescent="0.35">
      <c r="A8538" t="s">
        <v>33</v>
      </c>
      <c r="B8538">
        <v>2022</v>
      </c>
      <c r="C8538" t="s">
        <v>36</v>
      </c>
      <c r="D8538">
        <v>166.5</v>
      </c>
      <c r="E8538">
        <v>3</v>
      </c>
      <c r="F8538" s="1">
        <v>44621</v>
      </c>
      <c r="G8538" t="s">
        <v>11</v>
      </c>
      <c r="H8538">
        <v>120.3</v>
      </c>
      <c r="I8538" t="str" cm="1">
        <f t="array" ref="I8538">IFERROR(
INDEX(Category_Map!$B$3:$B$28,
MATCH(TRIM(SUBSTITUTE(SUBSTITUTE(CLEAN(G8538),CHAR(160),""),CHAR(10),"")),
TRIM(SUBSTITUTE(SUBSTITUTE(Category_Map!$A$3:$A$28,CHAR(160),""),CHAR(10),"")),0)),
"Not Found")</f>
        <v>Food</v>
      </c>
      <c r="J8538" t="str">
        <f t="shared" si="133"/>
        <v>Post-COVID</v>
      </c>
    </row>
    <row r="8539" spans="1:10" x14ac:dyDescent="0.35">
      <c r="A8539" t="s">
        <v>33</v>
      </c>
      <c r="B8539">
        <v>2022</v>
      </c>
      <c r="C8539" t="s">
        <v>36</v>
      </c>
      <c r="D8539">
        <v>166.5</v>
      </c>
      <c r="E8539">
        <v>3</v>
      </c>
      <c r="F8539" s="1">
        <v>44621</v>
      </c>
      <c r="G8539" t="s">
        <v>12</v>
      </c>
      <c r="H8539">
        <v>174.7</v>
      </c>
      <c r="I8539" t="str" cm="1">
        <f t="array" ref="I8539">IFERROR(
INDEX(Category_Map!$B$3:$B$28,
MATCH(TRIM(SUBSTITUTE(SUBSTITUTE(CLEAN(G8539),CHAR(160),""),CHAR(10),"")),
TRIM(SUBSTITUTE(SUBSTITUTE(Category_Map!$A$3:$A$28,CHAR(160),""),CHAR(10),"")),0)),
"Not Found")</f>
        <v>Food</v>
      </c>
      <c r="J8539" t="str">
        <f t="shared" si="133"/>
        <v>Post-COVID</v>
      </c>
    </row>
    <row r="8540" spans="1:10" x14ac:dyDescent="0.35">
      <c r="A8540" t="s">
        <v>33</v>
      </c>
      <c r="B8540">
        <v>2022</v>
      </c>
      <c r="C8540" t="s">
        <v>36</v>
      </c>
      <c r="D8540">
        <v>166.5</v>
      </c>
      <c r="E8540">
        <v>3</v>
      </c>
      <c r="F8540" s="1">
        <v>44621</v>
      </c>
      <c r="G8540" t="s">
        <v>13</v>
      </c>
      <c r="H8540">
        <v>157.1</v>
      </c>
      <c r="I8540" t="str" cm="1">
        <f t="array" ref="I8540">IFERROR(
INDEX(Category_Map!$B$3:$B$28,
MATCH(TRIM(SUBSTITUTE(SUBSTITUTE(CLEAN(G8540),CHAR(160),""),CHAR(10),"")),
TRIM(SUBSTITUTE(SUBSTITUTE(Category_Map!$A$3:$A$28,CHAR(160),""),CHAR(10),"")),0)),
"Not Found")</f>
        <v>Food and beverages</v>
      </c>
      <c r="J8540" t="str">
        <f t="shared" si="133"/>
        <v>Post-COVID</v>
      </c>
    </row>
    <row r="8541" spans="1:10" x14ac:dyDescent="0.35">
      <c r="A8541" t="s">
        <v>33</v>
      </c>
      <c r="B8541">
        <v>2022</v>
      </c>
      <c r="C8541" t="s">
        <v>36</v>
      </c>
      <c r="D8541">
        <v>166.5</v>
      </c>
      <c r="E8541">
        <v>3</v>
      </c>
      <c r="F8541" s="1">
        <v>44621</v>
      </c>
      <c r="G8541" t="s">
        <v>14</v>
      </c>
      <c r="H8541">
        <v>181.5</v>
      </c>
      <c r="I8541" t="str" cm="1">
        <f t="array" ref="I8541">IFERROR(
INDEX(Category_Map!$B$3:$B$28,
MATCH(TRIM(SUBSTITUTE(SUBSTITUTE(CLEAN(G8541),CHAR(160),""),CHAR(10),"")),
TRIM(SUBSTITUTE(SUBSTITUTE(Category_Map!$A$3:$A$28,CHAR(160),""),CHAR(10),"")),0)),
"Not Found")</f>
        <v>Food and beverages</v>
      </c>
      <c r="J8541" t="str">
        <f t="shared" si="133"/>
        <v>Post-COVID</v>
      </c>
    </row>
    <row r="8542" spans="1:10" x14ac:dyDescent="0.35">
      <c r="A8542" t="s">
        <v>33</v>
      </c>
      <c r="B8542">
        <v>2022</v>
      </c>
      <c r="C8542" t="s">
        <v>36</v>
      </c>
      <c r="D8542">
        <v>166.5</v>
      </c>
      <c r="E8542">
        <v>3</v>
      </c>
      <c r="F8542" s="1">
        <v>44621</v>
      </c>
      <c r="G8542" t="s">
        <v>15</v>
      </c>
      <c r="H8542">
        <v>171.5</v>
      </c>
      <c r="I8542" t="str" cm="1">
        <f t="array" ref="I8542">IFERROR(
INDEX(Category_Map!$B$3:$B$28,
MATCH(TRIM(SUBSTITUTE(SUBSTITUTE(CLEAN(G8542),CHAR(160),""),CHAR(10),"")),
TRIM(SUBSTITUTE(SUBSTITUTE(Category_Map!$A$3:$A$28,CHAR(160),""),CHAR(10),"")),0)),
"Not Found")</f>
        <v>Food and beverages</v>
      </c>
      <c r="J8542" t="str">
        <f t="shared" si="133"/>
        <v>Post-COVID</v>
      </c>
    </row>
    <row r="8543" spans="1:10" x14ac:dyDescent="0.35">
      <c r="A8543" t="s">
        <v>33</v>
      </c>
      <c r="B8543">
        <v>2022</v>
      </c>
      <c r="C8543" t="s">
        <v>36</v>
      </c>
      <c r="D8543">
        <v>166.5</v>
      </c>
      <c r="E8543">
        <v>3</v>
      </c>
      <c r="F8543" s="1">
        <v>44621</v>
      </c>
      <c r="G8543" t="s">
        <v>16</v>
      </c>
      <c r="H8543">
        <v>197.5</v>
      </c>
      <c r="I8543" t="str" cm="1">
        <f t="array" ref="I8543">IFERROR(
INDEX(Category_Map!$B$3:$B$28,
MATCH(TRIM(SUBSTITUTE(SUBSTITUTE(CLEAN(G8543),CHAR(160),""),CHAR(10),"")),
TRIM(SUBSTITUTE(SUBSTITUTE(Category_Map!$A$3:$A$28,CHAR(160),""),CHAR(10),"")),0)),
"Not Found")</f>
        <v>Miscellaneous</v>
      </c>
      <c r="J8543" t="str">
        <f t="shared" si="133"/>
        <v>Post-COVID</v>
      </c>
    </row>
    <row r="8544" spans="1:10" x14ac:dyDescent="0.35">
      <c r="A8544" t="s">
        <v>33</v>
      </c>
      <c r="B8544">
        <v>2022</v>
      </c>
      <c r="C8544" t="s">
        <v>36</v>
      </c>
      <c r="D8544">
        <v>166.5</v>
      </c>
      <c r="E8544">
        <v>3</v>
      </c>
      <c r="F8544" s="1">
        <v>44621</v>
      </c>
      <c r="G8544" t="s">
        <v>17</v>
      </c>
      <c r="H8544">
        <v>167.1</v>
      </c>
      <c r="I8544" t="str" cm="1">
        <f t="array" ref="I8544">IFERROR(
INDEX(Category_Map!$B$3:$B$28,
MATCH(TRIM(SUBSTITUTE(SUBSTITUTE(CLEAN(G8544),CHAR(160),""),CHAR(10),"")),
TRIM(SUBSTITUTE(SUBSTITUTE(Category_Map!$A$3:$A$28,CHAR(160),""),CHAR(10),"")),0)),
"Not Found")</f>
        <v>Clothing and Footwear</v>
      </c>
      <c r="J8544" t="str">
        <f t="shared" si="133"/>
        <v>Post-COVID</v>
      </c>
    </row>
    <row r="8545" spans="1:10" x14ac:dyDescent="0.35">
      <c r="A8545" t="s">
        <v>33</v>
      </c>
      <c r="B8545">
        <v>2022</v>
      </c>
      <c r="C8545" t="s">
        <v>36</v>
      </c>
      <c r="D8545">
        <v>166.5</v>
      </c>
      <c r="E8545">
        <v>3</v>
      </c>
      <c r="F8545" s="1">
        <v>44621</v>
      </c>
      <c r="G8545" t="s">
        <v>18</v>
      </c>
      <c r="H8545">
        <v>152.6</v>
      </c>
      <c r="I8545" t="str" cm="1">
        <f t="array" ref="I8545">IFERROR(
INDEX(Category_Map!$B$3:$B$28,
MATCH(TRIM(SUBSTITUTE(SUBSTITUTE(CLEAN(G8545),CHAR(160),""),CHAR(10),"")),
TRIM(SUBSTITUTE(SUBSTITUTE(Category_Map!$A$3:$A$28,CHAR(160),""),CHAR(10),"")),0)),
"Not Found")</f>
        <v>Clothing and Footwear</v>
      </c>
      <c r="J8545" t="str">
        <f t="shared" si="133"/>
        <v>Post-COVID</v>
      </c>
    </row>
    <row r="8546" spans="1:10" x14ac:dyDescent="0.35">
      <c r="A8546" t="s">
        <v>33</v>
      </c>
      <c r="B8546">
        <v>2022</v>
      </c>
      <c r="C8546" t="s">
        <v>36</v>
      </c>
      <c r="D8546">
        <v>166.5</v>
      </c>
      <c r="E8546">
        <v>3</v>
      </c>
      <c r="F8546" s="1">
        <v>44621</v>
      </c>
      <c r="G8546" t="s">
        <v>19</v>
      </c>
      <c r="H8546">
        <v>164.9</v>
      </c>
      <c r="I8546" t="str" cm="1">
        <f t="array" ref="I8546">IFERROR(
INDEX(Category_Map!$B$3:$B$28,
MATCH(TRIM(SUBSTITUTE(SUBSTITUTE(CLEAN(G8546),CHAR(160),""),CHAR(10),"")),
TRIM(SUBSTITUTE(SUBSTITUTE(Category_Map!$A$3:$A$28,CHAR(160),""),CHAR(10),"")),0)),
"Not Found")</f>
        <v>Clothing and Footwear</v>
      </c>
      <c r="J8546" t="str">
        <f t="shared" si="133"/>
        <v>Post-COVID</v>
      </c>
    </row>
    <row r="8547" spans="1:10" x14ac:dyDescent="0.35">
      <c r="A8547" t="s">
        <v>33</v>
      </c>
      <c r="B8547">
        <v>2022</v>
      </c>
      <c r="C8547" t="s">
        <v>36</v>
      </c>
      <c r="D8547">
        <v>166.5</v>
      </c>
      <c r="E8547">
        <v>3</v>
      </c>
      <c r="F8547" s="1">
        <v>44621</v>
      </c>
      <c r="G8547" t="s">
        <v>20</v>
      </c>
      <c r="H8547">
        <v>165.3</v>
      </c>
      <c r="I8547" t="str" cm="1">
        <f t="array" ref="I8547">IFERROR(
INDEX(Category_Map!$B$3:$B$28,
MATCH(TRIM(SUBSTITUTE(SUBSTITUTE(CLEAN(G8547),CHAR(160),""),CHAR(10),"")),
TRIM(SUBSTITUTE(SUBSTITUTE(Category_Map!$A$3:$A$28,CHAR(160),""),CHAR(10),"")),0)),
"Not Found")</f>
        <v>Housing and Utilities</v>
      </c>
      <c r="J8547" t="str">
        <f t="shared" si="133"/>
        <v>Post-COVID</v>
      </c>
    </row>
    <row r="8548" spans="1:10" x14ac:dyDescent="0.35">
      <c r="A8548" t="s">
        <v>33</v>
      </c>
      <c r="B8548">
        <v>2022</v>
      </c>
      <c r="C8548" t="s">
        <v>36</v>
      </c>
      <c r="D8548">
        <v>166.5</v>
      </c>
      <c r="E8548">
        <v>3</v>
      </c>
      <c r="F8548" s="1">
        <v>44621</v>
      </c>
      <c r="G8548" t="s">
        <v>21</v>
      </c>
      <c r="H8548">
        <v>164.5</v>
      </c>
      <c r="I8548" t="str" cm="1">
        <f t="array" ref="I8548">IFERROR(
INDEX(Category_Map!$B$3:$B$28,
MATCH(TRIM(SUBSTITUTE(SUBSTITUTE(CLEAN(G8548),CHAR(160),""),CHAR(10),"")),
TRIM(SUBSTITUTE(SUBSTITUTE(Category_Map!$A$3:$A$28,CHAR(160),""),CHAR(10),"")),0)),
"Not Found")</f>
        <v>Fuel and Energy</v>
      </c>
      <c r="J8548" t="str">
        <f t="shared" si="133"/>
        <v>Post-COVID</v>
      </c>
    </row>
    <row r="8549" spans="1:10" x14ac:dyDescent="0.35">
      <c r="A8549" t="s">
        <v>33</v>
      </c>
      <c r="B8549">
        <v>2022</v>
      </c>
      <c r="C8549" t="s">
        <v>36</v>
      </c>
      <c r="D8549">
        <v>166.5</v>
      </c>
      <c r="E8549">
        <v>3</v>
      </c>
      <c r="F8549" s="1">
        <v>44621</v>
      </c>
      <c r="G8549" t="s">
        <v>22</v>
      </c>
      <c r="H8549">
        <v>158.6</v>
      </c>
      <c r="I8549" t="str" cm="1">
        <f t="array" ref="I8549">IFERROR(
INDEX(Category_Map!$B$3:$B$28,
MATCH(TRIM(SUBSTITUTE(SUBSTITUTE(CLEAN(G8549),CHAR(160),""),CHAR(10),"")),
TRIM(SUBSTITUTE(SUBSTITUTE(Category_Map!$A$3:$A$28,CHAR(160),""),CHAR(10),"")),0)),
"Not Found")</f>
        <v>Household goods and services</v>
      </c>
      <c r="J8549" t="str">
        <f t="shared" si="133"/>
        <v>Post-COVID</v>
      </c>
    </row>
    <row r="8550" spans="1:10" x14ac:dyDescent="0.35">
      <c r="A8550" t="s">
        <v>33</v>
      </c>
      <c r="B8550">
        <v>2022</v>
      </c>
      <c r="C8550" t="s">
        <v>36</v>
      </c>
      <c r="D8550">
        <v>166.5</v>
      </c>
      <c r="E8550">
        <v>3</v>
      </c>
      <c r="F8550" s="1">
        <v>44621</v>
      </c>
      <c r="G8550" t="s">
        <v>23</v>
      </c>
      <c r="H8550">
        <v>168.2</v>
      </c>
      <c r="I8550" t="str" cm="1">
        <f t="array" ref="I8550">IFERROR(
INDEX(Category_Map!$B$3:$B$28,
MATCH(TRIM(SUBSTITUTE(SUBSTITUTE(CLEAN(G8550),CHAR(160),""),CHAR(10),"")),
TRIM(SUBSTITUTE(SUBSTITUTE(Category_Map!$A$3:$A$28,CHAR(160),""),CHAR(10),"")),0)),
"Not Found")</f>
        <v>Health</v>
      </c>
      <c r="J8550" t="str">
        <f t="shared" si="133"/>
        <v>Post-COVID</v>
      </c>
    </row>
    <row r="8551" spans="1:10" x14ac:dyDescent="0.35">
      <c r="A8551" t="s">
        <v>33</v>
      </c>
      <c r="B8551">
        <v>2022</v>
      </c>
      <c r="C8551" t="s">
        <v>36</v>
      </c>
      <c r="D8551">
        <v>166.5</v>
      </c>
      <c r="E8551">
        <v>3</v>
      </c>
      <c r="F8551" s="1">
        <v>44621</v>
      </c>
      <c r="G8551" t="s">
        <v>24</v>
      </c>
      <c r="H8551">
        <v>154.19999999999999</v>
      </c>
      <c r="I8551" t="str" cm="1">
        <f t="array" ref="I8551">IFERROR(
INDEX(Category_Map!$B$3:$B$28,
MATCH(TRIM(SUBSTITUTE(SUBSTITUTE(CLEAN(G8551),CHAR(160),""),CHAR(10),"")),
TRIM(SUBSTITUTE(SUBSTITUTE(Category_Map!$A$3:$A$28,CHAR(160),""),CHAR(10),"")),0)),
"Not Found")</f>
        <v>Transport &amp; Communication</v>
      </c>
      <c r="J8551" t="str">
        <f t="shared" si="133"/>
        <v>Post-COVID</v>
      </c>
    </row>
    <row r="8552" spans="1:10" x14ac:dyDescent="0.35">
      <c r="A8552" t="s">
        <v>33</v>
      </c>
      <c r="B8552">
        <v>2022</v>
      </c>
      <c r="C8552" t="s">
        <v>36</v>
      </c>
      <c r="D8552">
        <v>166.5</v>
      </c>
      <c r="E8552">
        <v>3</v>
      </c>
      <c r="F8552" s="1">
        <v>44621</v>
      </c>
      <c r="G8552" t="s">
        <v>25</v>
      </c>
      <c r="H8552">
        <v>160.80000000000001</v>
      </c>
      <c r="I8552" t="str" cm="1">
        <f t="array" ref="I8552">IFERROR(
INDEX(Category_Map!$B$3:$B$28,
MATCH(TRIM(SUBSTITUTE(SUBSTITUTE(CLEAN(G8552),CHAR(160),""),CHAR(10),"")),
TRIM(SUBSTITUTE(SUBSTITUTE(Category_Map!$A$3:$A$28,CHAR(160),""),CHAR(10),"")),0)),
"Not Found")</f>
        <v>Recreation and Personal Care</v>
      </c>
      <c r="J8552" t="str">
        <f t="shared" si="133"/>
        <v>Post-COVID</v>
      </c>
    </row>
    <row r="8553" spans="1:10" x14ac:dyDescent="0.35">
      <c r="A8553" t="s">
        <v>33</v>
      </c>
      <c r="B8553">
        <v>2022</v>
      </c>
      <c r="C8553" t="s">
        <v>36</v>
      </c>
      <c r="D8553">
        <v>166.5</v>
      </c>
      <c r="E8553">
        <v>3</v>
      </c>
      <c r="F8553" s="1">
        <v>44621</v>
      </c>
      <c r="G8553" t="s">
        <v>26</v>
      </c>
      <c r="H8553">
        <v>162.69999999999999</v>
      </c>
      <c r="I8553" t="str" cm="1">
        <f t="array" ref="I8553">IFERROR(
INDEX(Category_Map!$B$3:$B$28,
MATCH(TRIM(SUBSTITUTE(SUBSTITUTE(CLEAN(G8553),CHAR(160),""),CHAR(10),"")),
TRIM(SUBSTITUTE(SUBSTITUTE(Category_Map!$A$3:$A$28,CHAR(160),""),CHAR(10),"")),0)),
"Not Found")</f>
        <v>Education</v>
      </c>
      <c r="J8553" t="str">
        <f t="shared" si="133"/>
        <v>Post-COVID</v>
      </c>
    </row>
    <row r="8554" spans="1:10" x14ac:dyDescent="0.35">
      <c r="A8554" t="s">
        <v>33</v>
      </c>
      <c r="B8554">
        <v>2022</v>
      </c>
      <c r="C8554" t="s">
        <v>36</v>
      </c>
      <c r="D8554">
        <v>166.5</v>
      </c>
      <c r="E8554">
        <v>3</v>
      </c>
      <c r="F8554" s="1">
        <v>44621</v>
      </c>
      <c r="G8554" t="s">
        <v>27</v>
      </c>
      <c r="H8554">
        <v>166.8</v>
      </c>
      <c r="I8554" t="str" cm="1">
        <f t="array" ref="I8554">IFERROR(
INDEX(Category_Map!$B$3:$B$28,
MATCH(TRIM(SUBSTITUTE(SUBSTITUTE(CLEAN(G8554),CHAR(160),""),CHAR(10),"")),
TRIM(SUBSTITUTE(SUBSTITUTE(Category_Map!$A$3:$A$28,CHAR(160),""),CHAR(10),"")),0)),
"Not Found")</f>
        <v>Personal care and effects</v>
      </c>
      <c r="J8554" t="str">
        <f t="shared" si="133"/>
        <v>Post-COVID</v>
      </c>
    </row>
    <row r="8555" spans="1:10" x14ac:dyDescent="0.35">
      <c r="A8555" t="s">
        <v>33</v>
      </c>
      <c r="B8555">
        <v>2022</v>
      </c>
      <c r="C8555" t="s">
        <v>36</v>
      </c>
      <c r="D8555">
        <v>166.5</v>
      </c>
      <c r="E8555">
        <v>3</v>
      </c>
      <c r="F8555" s="1">
        <v>44621</v>
      </c>
      <c r="G8555" t="s">
        <v>28</v>
      </c>
      <c r="H8555">
        <v>160.6</v>
      </c>
      <c r="I8555" t="str" cm="1">
        <f t="array" ref="I8555">IFERROR(
INDEX(Category_Map!$B$3:$B$28,
MATCH(TRIM(SUBSTITUTE(SUBSTITUTE(CLEAN(G8555),CHAR(160),""),CHAR(10),"")),
TRIM(SUBSTITUTE(SUBSTITUTE(Category_Map!$A$3:$A$28,CHAR(160),""),CHAR(10),"")),0)),
"Not Found")</f>
        <v>Miscellaneous</v>
      </c>
      <c r="J8555" t="str">
        <f t="shared" si="133"/>
        <v>Post-COVID</v>
      </c>
    </row>
    <row r="8556" spans="1:10" x14ac:dyDescent="0.35">
      <c r="A8556" t="s">
        <v>34</v>
      </c>
      <c r="B8556">
        <v>2022</v>
      </c>
      <c r="C8556" t="s">
        <v>36</v>
      </c>
      <c r="D8556">
        <v>167.7</v>
      </c>
      <c r="E8556">
        <v>3</v>
      </c>
      <c r="F8556" s="1">
        <v>44621</v>
      </c>
      <c r="G8556" t="s">
        <v>3</v>
      </c>
      <c r="H8556">
        <v>151.30000000000001</v>
      </c>
      <c r="I8556" t="str" cm="1">
        <f t="array" ref="I8556">IFERROR(
INDEX(Category_Map!$B$3:$B$28,
MATCH(TRIM(SUBSTITUTE(SUBSTITUTE(CLEAN(G8556),CHAR(160),""),CHAR(10),"")),
TRIM(SUBSTITUTE(SUBSTITUTE(Category_Map!$A$3:$A$28,CHAR(160),""),CHAR(10),"")),0)),
"Not Found")</f>
        <v>Food</v>
      </c>
      <c r="J8556" t="str">
        <f t="shared" si="133"/>
        <v>Post-COVID</v>
      </c>
    </row>
    <row r="8557" spans="1:10" x14ac:dyDescent="0.35">
      <c r="A8557" t="s">
        <v>34</v>
      </c>
      <c r="B8557">
        <v>2022</v>
      </c>
      <c r="C8557" t="s">
        <v>36</v>
      </c>
      <c r="D8557">
        <v>167.7</v>
      </c>
      <c r="E8557">
        <v>3</v>
      </c>
      <c r="F8557" s="1">
        <v>44621</v>
      </c>
      <c r="G8557" t="s">
        <v>4</v>
      </c>
      <c r="H8557">
        <v>210.7</v>
      </c>
      <c r="I8557" t="str" cm="1">
        <f t="array" ref="I8557">IFERROR(
INDEX(Category_Map!$B$3:$B$28,
MATCH(TRIM(SUBSTITUTE(SUBSTITUTE(CLEAN(G8557),CHAR(160),""),CHAR(10),"")),
TRIM(SUBSTITUTE(SUBSTITUTE(Category_Map!$A$3:$A$28,CHAR(160),""),CHAR(10),"")),0)),
"Not Found")</f>
        <v>Food</v>
      </c>
      <c r="J8557" t="str">
        <f t="shared" si="133"/>
        <v>Post-COVID</v>
      </c>
    </row>
    <row r="8558" spans="1:10" x14ac:dyDescent="0.35">
      <c r="A8558" t="s">
        <v>34</v>
      </c>
      <c r="B8558">
        <v>2022</v>
      </c>
      <c r="C8558" t="s">
        <v>36</v>
      </c>
      <c r="D8558">
        <v>167.7</v>
      </c>
      <c r="E8558">
        <v>3</v>
      </c>
      <c r="F8558" s="1">
        <v>44621</v>
      </c>
      <c r="G8558" t="s">
        <v>5</v>
      </c>
      <c r="H8558">
        <v>167.8</v>
      </c>
      <c r="I8558" t="str" cm="1">
        <f t="array" ref="I8558">IFERROR(
INDEX(Category_Map!$B$3:$B$28,
MATCH(TRIM(SUBSTITUTE(SUBSTITUTE(CLEAN(G8558),CHAR(160),""),CHAR(10),"")),
TRIM(SUBSTITUTE(SUBSTITUTE(Category_Map!$A$3:$A$28,CHAR(160),""),CHAR(10),"")),0)),
"Not Found")</f>
        <v>Food</v>
      </c>
      <c r="J8558" t="str">
        <f t="shared" si="133"/>
        <v>Post-COVID</v>
      </c>
    </row>
    <row r="8559" spans="1:10" x14ac:dyDescent="0.35">
      <c r="A8559" t="s">
        <v>34</v>
      </c>
      <c r="B8559">
        <v>2022</v>
      </c>
      <c r="C8559" t="s">
        <v>36</v>
      </c>
      <c r="D8559">
        <v>167.7</v>
      </c>
      <c r="E8559">
        <v>3</v>
      </c>
      <c r="F8559" s="1">
        <v>44621</v>
      </c>
      <c r="G8559" t="s">
        <v>6</v>
      </c>
      <c r="H8559">
        <v>162.19999999999999</v>
      </c>
      <c r="I8559" t="str" cm="1">
        <f t="array" ref="I8559">IFERROR(
INDEX(Category_Map!$B$3:$B$28,
MATCH(TRIM(SUBSTITUTE(SUBSTITUTE(CLEAN(G8559),CHAR(160),""),CHAR(10),"")),
TRIM(SUBSTITUTE(SUBSTITUTE(Category_Map!$A$3:$A$28,CHAR(160),""),CHAR(10),"")),0)),
"Not Found")</f>
        <v>Food</v>
      </c>
      <c r="J8559" t="str">
        <f t="shared" si="133"/>
        <v>Post-COVID</v>
      </c>
    </row>
    <row r="8560" spans="1:10" x14ac:dyDescent="0.35">
      <c r="A8560" t="s">
        <v>34</v>
      </c>
      <c r="B8560">
        <v>2022</v>
      </c>
      <c r="C8560" t="s">
        <v>36</v>
      </c>
      <c r="D8560">
        <v>167.7</v>
      </c>
      <c r="E8560">
        <v>3</v>
      </c>
      <c r="F8560" s="1">
        <v>44621</v>
      </c>
      <c r="G8560" t="s">
        <v>7</v>
      </c>
      <c r="H8560">
        <v>194.6</v>
      </c>
      <c r="I8560" t="str" cm="1">
        <f t="array" ref="I8560">IFERROR(
INDEX(Category_Map!$B$3:$B$28,
MATCH(TRIM(SUBSTITUTE(SUBSTITUTE(CLEAN(G8560),CHAR(160),""),CHAR(10),"")),
TRIM(SUBSTITUTE(SUBSTITUTE(Category_Map!$A$3:$A$28,CHAR(160),""),CHAR(10),"")),0)),
"Not Found")</f>
        <v>Food</v>
      </c>
      <c r="J8560" t="str">
        <f t="shared" si="133"/>
        <v>Post-COVID</v>
      </c>
    </row>
    <row r="8561" spans="1:10" x14ac:dyDescent="0.35">
      <c r="A8561" t="s">
        <v>34</v>
      </c>
      <c r="B8561">
        <v>2022</v>
      </c>
      <c r="C8561" t="s">
        <v>36</v>
      </c>
      <c r="D8561">
        <v>167.7</v>
      </c>
      <c r="E8561">
        <v>3</v>
      </c>
      <c r="F8561" s="1">
        <v>44621</v>
      </c>
      <c r="G8561" t="s">
        <v>8</v>
      </c>
      <c r="H8561">
        <v>157.6</v>
      </c>
      <c r="I8561" t="str" cm="1">
        <f t="array" ref="I8561">IFERROR(
INDEX(Category_Map!$B$3:$B$28,
MATCH(TRIM(SUBSTITUTE(SUBSTITUTE(CLEAN(G8561),CHAR(160),""),CHAR(10),"")),
TRIM(SUBSTITUTE(SUBSTITUTE(Category_Map!$A$3:$A$28,CHAR(160),""),CHAR(10),"")),0)),
"Not Found")</f>
        <v>Food</v>
      </c>
      <c r="J8561" t="str">
        <f t="shared" si="133"/>
        <v>Post-COVID</v>
      </c>
    </row>
    <row r="8562" spans="1:10" x14ac:dyDescent="0.35">
      <c r="A8562" t="s">
        <v>34</v>
      </c>
      <c r="B8562">
        <v>2022</v>
      </c>
      <c r="C8562" t="s">
        <v>36</v>
      </c>
      <c r="D8562">
        <v>167.7</v>
      </c>
      <c r="E8562">
        <v>3</v>
      </c>
      <c r="F8562" s="1">
        <v>44621</v>
      </c>
      <c r="G8562" t="s">
        <v>9</v>
      </c>
      <c r="H8562">
        <v>166.9</v>
      </c>
      <c r="I8562" t="str" cm="1">
        <f t="array" ref="I8562">IFERROR(
INDEX(Category_Map!$B$3:$B$28,
MATCH(TRIM(SUBSTITUTE(SUBSTITUTE(CLEAN(G8562),CHAR(160),""),CHAR(10),"")),
TRIM(SUBSTITUTE(SUBSTITUTE(Category_Map!$A$3:$A$28,CHAR(160),""),CHAR(10),"")),0)),
"Not Found")</f>
        <v>Food</v>
      </c>
      <c r="J8562" t="str">
        <f t="shared" si="133"/>
        <v>Post-COVID</v>
      </c>
    </row>
    <row r="8563" spans="1:10" x14ac:dyDescent="0.35">
      <c r="A8563" t="s">
        <v>34</v>
      </c>
      <c r="B8563">
        <v>2022</v>
      </c>
      <c r="C8563" t="s">
        <v>36</v>
      </c>
      <c r="D8563">
        <v>167.7</v>
      </c>
      <c r="E8563">
        <v>3</v>
      </c>
      <c r="F8563" s="1">
        <v>44621</v>
      </c>
      <c r="G8563" t="s">
        <v>10</v>
      </c>
      <c r="H8563">
        <v>163.9</v>
      </c>
      <c r="I8563" t="str" cm="1">
        <f t="array" ref="I8563">IFERROR(
INDEX(Category_Map!$B$3:$B$28,
MATCH(TRIM(SUBSTITUTE(SUBSTITUTE(CLEAN(G8563),CHAR(160),""),CHAR(10),"")),
TRIM(SUBSTITUTE(SUBSTITUTE(Category_Map!$A$3:$A$28,CHAR(160),""),CHAR(10),"")),0)),
"Not Found")</f>
        <v>Food</v>
      </c>
      <c r="J8563" t="str">
        <f t="shared" si="133"/>
        <v>Post-COVID</v>
      </c>
    </row>
    <row r="8564" spans="1:10" x14ac:dyDescent="0.35">
      <c r="A8564" t="s">
        <v>34</v>
      </c>
      <c r="B8564">
        <v>2022</v>
      </c>
      <c r="C8564" t="s">
        <v>36</v>
      </c>
      <c r="D8564">
        <v>167.7</v>
      </c>
      <c r="E8564">
        <v>3</v>
      </c>
      <c r="F8564" s="1">
        <v>44621</v>
      </c>
      <c r="G8564" t="s">
        <v>11</v>
      </c>
      <c r="H8564">
        <v>118.8</v>
      </c>
      <c r="I8564" t="str" cm="1">
        <f t="array" ref="I8564">IFERROR(
INDEX(Category_Map!$B$3:$B$28,
MATCH(TRIM(SUBSTITUTE(SUBSTITUTE(CLEAN(G8564),CHAR(160),""),CHAR(10),"")),
TRIM(SUBSTITUTE(SUBSTITUTE(Category_Map!$A$3:$A$28,CHAR(160),""),CHAR(10),"")),0)),
"Not Found")</f>
        <v>Food</v>
      </c>
      <c r="J8564" t="str">
        <f t="shared" si="133"/>
        <v>Post-COVID</v>
      </c>
    </row>
    <row r="8565" spans="1:10" x14ac:dyDescent="0.35">
      <c r="A8565" t="s">
        <v>34</v>
      </c>
      <c r="B8565">
        <v>2022</v>
      </c>
      <c r="C8565" t="s">
        <v>36</v>
      </c>
      <c r="D8565">
        <v>167.7</v>
      </c>
      <c r="E8565">
        <v>3</v>
      </c>
      <c r="F8565" s="1">
        <v>44621</v>
      </c>
      <c r="G8565" t="s">
        <v>12</v>
      </c>
      <c r="H8565">
        <v>177.4</v>
      </c>
      <c r="I8565" t="str" cm="1">
        <f t="array" ref="I8565">IFERROR(
INDEX(Category_Map!$B$3:$B$28,
MATCH(TRIM(SUBSTITUTE(SUBSTITUTE(CLEAN(G8565),CHAR(160),""),CHAR(10),"")),
TRIM(SUBSTITUTE(SUBSTITUTE(Category_Map!$A$3:$A$28,CHAR(160),""),CHAR(10),"")),0)),
"Not Found")</f>
        <v>Food</v>
      </c>
      <c r="J8565" t="str">
        <f t="shared" si="133"/>
        <v>Post-COVID</v>
      </c>
    </row>
    <row r="8566" spans="1:10" x14ac:dyDescent="0.35">
      <c r="A8566" t="s">
        <v>34</v>
      </c>
      <c r="B8566">
        <v>2022</v>
      </c>
      <c r="C8566" t="s">
        <v>36</v>
      </c>
      <c r="D8566">
        <v>167.7</v>
      </c>
      <c r="E8566">
        <v>3</v>
      </c>
      <c r="F8566" s="1">
        <v>44621</v>
      </c>
      <c r="G8566" t="s">
        <v>13</v>
      </c>
      <c r="H8566">
        <v>165.3</v>
      </c>
      <c r="I8566" t="str" cm="1">
        <f t="array" ref="I8566">IFERROR(
INDEX(Category_Map!$B$3:$B$28,
MATCH(TRIM(SUBSTITUTE(SUBSTITUTE(CLEAN(G8566),CHAR(160),""),CHAR(10),"")),
TRIM(SUBSTITUTE(SUBSTITUTE(Category_Map!$A$3:$A$28,CHAR(160),""),CHAR(10),"")),0)),
"Not Found")</f>
        <v>Food and beverages</v>
      </c>
      <c r="J8566" t="str">
        <f t="shared" si="133"/>
        <v>Post-COVID</v>
      </c>
    </row>
    <row r="8567" spans="1:10" x14ac:dyDescent="0.35">
      <c r="A8567" t="s">
        <v>34</v>
      </c>
      <c r="B8567">
        <v>2022</v>
      </c>
      <c r="C8567" t="s">
        <v>36</v>
      </c>
      <c r="D8567">
        <v>167.7</v>
      </c>
      <c r="E8567">
        <v>3</v>
      </c>
      <c r="F8567" s="1">
        <v>44621</v>
      </c>
      <c r="G8567" t="s">
        <v>14</v>
      </c>
      <c r="H8567">
        <v>179.3</v>
      </c>
      <c r="I8567" t="str" cm="1">
        <f t="array" ref="I8567">IFERROR(
INDEX(Category_Map!$B$3:$B$28,
MATCH(TRIM(SUBSTITUTE(SUBSTITUTE(CLEAN(G8567),CHAR(160),""),CHAR(10),"")),
TRIM(SUBSTITUTE(SUBSTITUTE(Category_Map!$A$3:$A$28,CHAR(160),""),CHAR(10),"")),0)),
"Not Found")</f>
        <v>Food and beverages</v>
      </c>
      <c r="J8567" t="str">
        <f t="shared" si="133"/>
        <v>Post-COVID</v>
      </c>
    </row>
    <row r="8568" spans="1:10" x14ac:dyDescent="0.35">
      <c r="A8568" t="s">
        <v>34</v>
      </c>
      <c r="B8568">
        <v>2022</v>
      </c>
      <c r="C8568" t="s">
        <v>36</v>
      </c>
      <c r="D8568">
        <v>167.7</v>
      </c>
      <c r="E8568">
        <v>3</v>
      </c>
      <c r="F8568" s="1">
        <v>44621</v>
      </c>
      <c r="G8568" t="s">
        <v>15</v>
      </c>
      <c r="H8568">
        <v>168.4</v>
      </c>
      <c r="I8568" t="str" cm="1">
        <f t="array" ref="I8568">IFERROR(
INDEX(Category_Map!$B$3:$B$28,
MATCH(TRIM(SUBSTITUTE(SUBSTITUTE(CLEAN(G8568),CHAR(160),""),CHAR(10),"")),
TRIM(SUBSTITUTE(SUBSTITUTE(Category_Map!$A$3:$A$28,CHAR(160),""),CHAR(10),"")),0)),
"Not Found")</f>
        <v>Food and beverages</v>
      </c>
      <c r="J8568" t="str">
        <f t="shared" si="133"/>
        <v>Post-COVID</v>
      </c>
    </row>
    <row r="8569" spans="1:10" x14ac:dyDescent="0.35">
      <c r="A8569" t="s">
        <v>34</v>
      </c>
      <c r="B8569">
        <v>2022</v>
      </c>
      <c r="C8569" t="s">
        <v>36</v>
      </c>
      <c r="D8569">
        <v>167.7</v>
      </c>
      <c r="E8569">
        <v>3</v>
      </c>
      <c r="F8569" s="1">
        <v>44621</v>
      </c>
      <c r="G8569" t="s">
        <v>16</v>
      </c>
      <c r="H8569">
        <v>193.7</v>
      </c>
      <c r="I8569" t="str" cm="1">
        <f t="array" ref="I8569">IFERROR(
INDEX(Category_Map!$B$3:$B$28,
MATCH(TRIM(SUBSTITUTE(SUBSTITUTE(CLEAN(G8569),CHAR(160),""),CHAR(10),"")),
TRIM(SUBSTITUTE(SUBSTITUTE(Category_Map!$A$3:$A$28,CHAR(160),""),CHAR(10),"")),0)),
"Not Found")</f>
        <v>Miscellaneous</v>
      </c>
      <c r="J8569" t="str">
        <f t="shared" si="133"/>
        <v>Post-COVID</v>
      </c>
    </row>
    <row r="8570" spans="1:10" x14ac:dyDescent="0.35">
      <c r="A8570" t="s">
        <v>34</v>
      </c>
      <c r="B8570">
        <v>2022</v>
      </c>
      <c r="C8570" t="s">
        <v>36</v>
      </c>
      <c r="D8570">
        <v>167.7</v>
      </c>
      <c r="E8570">
        <v>3</v>
      </c>
      <c r="F8570" s="1">
        <v>44621</v>
      </c>
      <c r="G8570" t="s">
        <v>17</v>
      </c>
      <c r="H8570">
        <v>172.1</v>
      </c>
      <c r="I8570" t="str" cm="1">
        <f t="array" ref="I8570">IFERROR(
INDEX(Category_Map!$B$3:$B$28,
MATCH(TRIM(SUBSTITUTE(SUBSTITUTE(CLEAN(G8570),CHAR(160),""),CHAR(10),"")),
TRIM(SUBSTITUTE(SUBSTITUTE(Category_Map!$A$3:$A$28,CHAR(160),""),CHAR(10),"")),0)),
"Not Found")</f>
        <v>Clothing and Footwear</v>
      </c>
      <c r="J8570" t="str">
        <f t="shared" si="133"/>
        <v>Post-COVID</v>
      </c>
    </row>
    <row r="8571" spans="1:10" x14ac:dyDescent="0.35">
      <c r="A8571" t="s">
        <v>34</v>
      </c>
      <c r="B8571">
        <v>2022</v>
      </c>
      <c r="C8571" t="s">
        <v>36</v>
      </c>
      <c r="D8571">
        <v>167.7</v>
      </c>
      <c r="E8571">
        <v>3</v>
      </c>
      <c r="F8571" s="1">
        <v>44621</v>
      </c>
      <c r="G8571" t="s">
        <v>18</v>
      </c>
      <c r="H8571">
        <v>164.6</v>
      </c>
      <c r="I8571" t="str" cm="1">
        <f t="array" ref="I8571">IFERROR(
INDEX(Category_Map!$B$3:$B$28,
MATCH(TRIM(SUBSTITUTE(SUBSTITUTE(CLEAN(G8571),CHAR(160),""),CHAR(10),"")),
TRIM(SUBSTITUTE(SUBSTITUTE(Category_Map!$A$3:$A$28,CHAR(160),""),CHAR(10),"")),0)),
"Not Found")</f>
        <v>Clothing and Footwear</v>
      </c>
      <c r="J8571" t="str">
        <f t="shared" si="133"/>
        <v>Post-COVID</v>
      </c>
    </row>
    <row r="8572" spans="1:10" x14ac:dyDescent="0.35">
      <c r="A8572" t="s">
        <v>34</v>
      </c>
      <c r="B8572">
        <v>2022</v>
      </c>
      <c r="C8572" t="s">
        <v>36</v>
      </c>
      <c r="D8572">
        <v>167.7</v>
      </c>
      <c r="E8572">
        <v>3</v>
      </c>
      <c r="F8572" s="1">
        <v>44621</v>
      </c>
      <c r="G8572" t="s">
        <v>19</v>
      </c>
      <c r="H8572">
        <v>171.1</v>
      </c>
      <c r="I8572" t="str" cm="1">
        <f t="array" ref="I8572">IFERROR(
INDEX(Category_Map!$B$3:$B$28,
MATCH(TRIM(SUBSTITUTE(SUBSTITUTE(CLEAN(G8572),CHAR(160),""),CHAR(10),"")),
TRIM(SUBSTITUTE(SUBSTITUTE(Category_Map!$A$3:$A$28,CHAR(160),""),CHAR(10),"")),0)),
"Not Found")</f>
        <v>Clothing and Footwear</v>
      </c>
      <c r="J8572" t="str">
        <f t="shared" si="133"/>
        <v>Post-COVID</v>
      </c>
    </row>
    <row r="8573" spans="1:10" x14ac:dyDescent="0.35">
      <c r="A8573" t="s">
        <v>34</v>
      </c>
      <c r="B8573">
        <v>2022</v>
      </c>
      <c r="C8573" t="s">
        <v>36</v>
      </c>
      <c r="D8573">
        <v>167.7</v>
      </c>
      <c r="E8573">
        <v>3</v>
      </c>
      <c r="F8573" s="1">
        <v>44621</v>
      </c>
      <c r="G8573" t="s">
        <v>20</v>
      </c>
      <c r="H8573">
        <v>165.3</v>
      </c>
      <c r="I8573" t="str" cm="1">
        <f t="array" ref="I8573">IFERROR(
INDEX(Category_Map!$B$3:$B$28,
MATCH(TRIM(SUBSTITUTE(SUBSTITUTE(CLEAN(G8573),CHAR(160),""),CHAR(10),"")),
TRIM(SUBSTITUTE(SUBSTITUTE(Category_Map!$A$3:$A$28,CHAR(160),""),CHAR(10),"")),0)),
"Not Found")</f>
        <v>Housing and Utilities</v>
      </c>
      <c r="J8573" t="str">
        <f t="shared" si="133"/>
        <v>Post-COVID</v>
      </c>
    </row>
    <row r="8574" spans="1:10" x14ac:dyDescent="0.35">
      <c r="A8574" t="s">
        <v>34</v>
      </c>
      <c r="B8574">
        <v>2022</v>
      </c>
      <c r="C8574" t="s">
        <v>36</v>
      </c>
      <c r="D8574">
        <v>167.7</v>
      </c>
      <c r="E8574">
        <v>3</v>
      </c>
      <c r="F8574" s="1">
        <v>44621</v>
      </c>
      <c r="G8574" t="s">
        <v>21</v>
      </c>
      <c r="H8574">
        <v>167.2</v>
      </c>
      <c r="I8574" t="str" cm="1">
        <f t="array" ref="I8574">IFERROR(
INDEX(Category_Map!$B$3:$B$28,
MATCH(TRIM(SUBSTITUTE(SUBSTITUTE(CLEAN(G8574),CHAR(160),""),CHAR(10),"")),
TRIM(SUBSTITUTE(SUBSTITUTE(Category_Map!$A$3:$A$28,CHAR(160),""),CHAR(10),"")),0)),
"Not Found")</f>
        <v>Fuel and Energy</v>
      </c>
      <c r="J8574" t="str">
        <f t="shared" si="133"/>
        <v>Post-COVID</v>
      </c>
    </row>
    <row r="8575" spans="1:10" x14ac:dyDescent="0.35">
      <c r="A8575" t="s">
        <v>34</v>
      </c>
      <c r="B8575">
        <v>2022</v>
      </c>
      <c r="C8575" t="s">
        <v>36</v>
      </c>
      <c r="D8575">
        <v>167.7</v>
      </c>
      <c r="E8575">
        <v>3</v>
      </c>
      <c r="F8575" s="1">
        <v>44621</v>
      </c>
      <c r="G8575" t="s">
        <v>22</v>
      </c>
      <c r="H8575">
        <v>162.80000000000001</v>
      </c>
      <c r="I8575" t="str" cm="1">
        <f t="array" ref="I8575">IFERROR(
INDEX(Category_Map!$B$3:$B$28,
MATCH(TRIM(SUBSTITUTE(SUBSTITUTE(CLEAN(G8575),CHAR(160),""),CHAR(10),"")),
TRIM(SUBSTITUTE(SUBSTITUTE(Category_Map!$A$3:$A$28,CHAR(160),""),CHAR(10),"")),0)),
"Not Found")</f>
        <v>Household goods and services</v>
      </c>
      <c r="J8575" t="str">
        <f t="shared" si="133"/>
        <v>Post-COVID</v>
      </c>
    </row>
    <row r="8576" spans="1:10" x14ac:dyDescent="0.35">
      <c r="A8576" t="s">
        <v>34</v>
      </c>
      <c r="B8576">
        <v>2022</v>
      </c>
      <c r="C8576" t="s">
        <v>36</v>
      </c>
      <c r="D8576">
        <v>167.7</v>
      </c>
      <c r="E8576">
        <v>3</v>
      </c>
      <c r="F8576" s="1">
        <v>44621</v>
      </c>
      <c r="G8576" t="s">
        <v>23</v>
      </c>
      <c r="H8576">
        <v>173</v>
      </c>
      <c r="I8576" t="str" cm="1">
        <f t="array" ref="I8576">IFERROR(
INDEX(Category_Map!$B$3:$B$28,
MATCH(TRIM(SUBSTITUTE(SUBSTITUTE(CLEAN(G8576),CHAR(160),""),CHAR(10),"")),
TRIM(SUBSTITUTE(SUBSTITUTE(Category_Map!$A$3:$A$28,CHAR(160),""),CHAR(10),"")),0)),
"Not Found")</f>
        <v>Health</v>
      </c>
      <c r="J8576" t="str">
        <f t="shared" si="133"/>
        <v>Post-COVID</v>
      </c>
    </row>
    <row r="8577" spans="1:10" x14ac:dyDescent="0.35">
      <c r="A8577" t="s">
        <v>34</v>
      </c>
      <c r="B8577">
        <v>2022</v>
      </c>
      <c r="C8577" t="s">
        <v>36</v>
      </c>
      <c r="D8577">
        <v>167.7</v>
      </c>
      <c r="E8577">
        <v>3</v>
      </c>
      <c r="F8577" s="1">
        <v>44621</v>
      </c>
      <c r="G8577" t="s">
        <v>24</v>
      </c>
      <c r="H8577">
        <v>157.9</v>
      </c>
      <c r="I8577" t="str" cm="1">
        <f t="array" ref="I8577">IFERROR(
INDEX(Category_Map!$B$3:$B$28,
MATCH(TRIM(SUBSTITUTE(SUBSTITUTE(CLEAN(G8577),CHAR(160),""),CHAR(10),"")),
TRIM(SUBSTITUTE(SUBSTITUTE(Category_Map!$A$3:$A$28,CHAR(160),""),CHAR(10),"")),0)),
"Not Found")</f>
        <v>Transport &amp; Communication</v>
      </c>
      <c r="J8577" t="str">
        <f t="shared" si="133"/>
        <v>Post-COVID</v>
      </c>
    </row>
    <row r="8578" spans="1:10" x14ac:dyDescent="0.35">
      <c r="A8578" t="s">
        <v>34</v>
      </c>
      <c r="B8578">
        <v>2022</v>
      </c>
      <c r="C8578" t="s">
        <v>36</v>
      </c>
      <c r="D8578">
        <v>167.7</v>
      </c>
      <c r="E8578">
        <v>3</v>
      </c>
      <c r="F8578" s="1">
        <v>44621</v>
      </c>
      <c r="G8578" t="s">
        <v>25</v>
      </c>
      <c r="H8578">
        <v>163.30000000000001</v>
      </c>
      <c r="I8578" t="str" cm="1">
        <f t="array" ref="I8578">IFERROR(
INDEX(Category_Map!$B$3:$B$28,
MATCH(TRIM(SUBSTITUTE(SUBSTITUTE(CLEAN(G8578),CHAR(160),""),CHAR(10),"")),
TRIM(SUBSTITUTE(SUBSTITUTE(Category_Map!$A$3:$A$28,CHAR(160),""),CHAR(10),"")),0)),
"Not Found")</f>
        <v>Recreation and Personal Care</v>
      </c>
      <c r="J8578" t="str">
        <f t="shared" ref="J8578:J8641" si="134">IF(F8578 &lt; DATE(2020,3,1), "Pre-COVID", "Post-COVID")</f>
        <v>Post-COVID</v>
      </c>
    </row>
    <row r="8579" spans="1:10" x14ac:dyDescent="0.35">
      <c r="A8579" t="s">
        <v>34</v>
      </c>
      <c r="B8579">
        <v>2022</v>
      </c>
      <c r="C8579" t="s">
        <v>36</v>
      </c>
      <c r="D8579">
        <v>167.7</v>
      </c>
      <c r="E8579">
        <v>3</v>
      </c>
      <c r="F8579" s="1">
        <v>44621</v>
      </c>
      <c r="G8579" t="s">
        <v>26</v>
      </c>
      <c r="H8579">
        <v>166</v>
      </c>
      <c r="I8579" t="str" cm="1">
        <f t="array" ref="I8579">IFERROR(
INDEX(Category_Map!$B$3:$B$28,
MATCH(TRIM(SUBSTITUTE(SUBSTITUTE(CLEAN(G8579),CHAR(160),""),CHAR(10),"")),
TRIM(SUBSTITUTE(SUBSTITUTE(Category_Map!$A$3:$A$28,CHAR(160),""),CHAR(10),"")),0)),
"Not Found")</f>
        <v>Education</v>
      </c>
      <c r="J8579" t="str">
        <f t="shared" si="134"/>
        <v>Post-COVID</v>
      </c>
    </row>
    <row r="8580" spans="1:10" x14ac:dyDescent="0.35">
      <c r="A8580" t="s">
        <v>34</v>
      </c>
      <c r="B8580">
        <v>2022</v>
      </c>
      <c r="C8580" t="s">
        <v>36</v>
      </c>
      <c r="D8580">
        <v>167.7</v>
      </c>
      <c r="E8580">
        <v>3</v>
      </c>
      <c r="F8580" s="1">
        <v>44621</v>
      </c>
      <c r="G8580" t="s">
        <v>27</v>
      </c>
      <c r="H8580">
        <v>167.2</v>
      </c>
      <c r="I8580" t="str" cm="1">
        <f t="array" ref="I8580">IFERROR(
INDEX(Category_Map!$B$3:$B$28,
MATCH(TRIM(SUBSTITUTE(SUBSTITUTE(CLEAN(G8580),CHAR(160),""),CHAR(10),"")),
TRIM(SUBSTITUTE(SUBSTITUTE(Category_Map!$A$3:$A$28,CHAR(160),""),CHAR(10),"")),0)),
"Not Found")</f>
        <v>Personal care and effects</v>
      </c>
      <c r="J8580" t="str">
        <f t="shared" si="134"/>
        <v>Post-COVID</v>
      </c>
    </row>
    <row r="8581" spans="1:10" x14ac:dyDescent="0.35">
      <c r="A8581" t="s">
        <v>34</v>
      </c>
      <c r="B8581">
        <v>2022</v>
      </c>
      <c r="C8581" t="s">
        <v>36</v>
      </c>
      <c r="D8581">
        <v>167.7</v>
      </c>
      <c r="E8581">
        <v>3</v>
      </c>
      <c r="F8581" s="1">
        <v>44621</v>
      </c>
      <c r="G8581" t="s">
        <v>28</v>
      </c>
      <c r="H8581">
        <v>164.6</v>
      </c>
      <c r="I8581" t="str" cm="1">
        <f t="array" ref="I8581">IFERROR(
INDEX(Category_Map!$B$3:$B$28,
MATCH(TRIM(SUBSTITUTE(SUBSTITUTE(CLEAN(G8581),CHAR(160),""),CHAR(10),"")),
TRIM(SUBSTITUTE(SUBSTITUTE(Category_Map!$A$3:$A$28,CHAR(160),""),CHAR(10),"")),0)),
"Not Found")</f>
        <v>Miscellaneous</v>
      </c>
      <c r="J8581" t="str">
        <f t="shared" si="134"/>
        <v>Post-COVID</v>
      </c>
    </row>
    <row r="8582" spans="1:10" x14ac:dyDescent="0.35">
      <c r="A8582" t="s">
        <v>30</v>
      </c>
      <c r="B8582">
        <v>2022</v>
      </c>
      <c r="C8582" t="s">
        <v>37</v>
      </c>
      <c r="D8582">
        <v>170.8</v>
      </c>
      <c r="E8582">
        <v>4</v>
      </c>
      <c r="F8582" s="1">
        <v>44652</v>
      </c>
      <c r="G8582" t="s">
        <v>3</v>
      </c>
      <c r="H8582">
        <v>151.80000000000001</v>
      </c>
      <c r="I8582" t="str" cm="1">
        <f t="array" ref="I8582">IFERROR(
INDEX(Category_Map!$B$3:$B$28,
MATCH(TRIM(SUBSTITUTE(SUBSTITUTE(CLEAN(G8582),CHAR(160),""),CHAR(10),"")),
TRIM(SUBSTITUTE(SUBSTITUTE(Category_Map!$A$3:$A$28,CHAR(160),""),CHAR(10),"")),0)),
"Not Found")</f>
        <v>Food</v>
      </c>
      <c r="J8582" t="str">
        <f t="shared" si="134"/>
        <v>Post-COVID</v>
      </c>
    </row>
    <row r="8583" spans="1:10" x14ac:dyDescent="0.35">
      <c r="A8583" t="s">
        <v>30</v>
      </c>
      <c r="B8583">
        <v>2022</v>
      </c>
      <c r="C8583" t="s">
        <v>37</v>
      </c>
      <c r="D8583">
        <v>170.8</v>
      </c>
      <c r="E8583">
        <v>4</v>
      </c>
      <c r="F8583" s="1">
        <v>44652</v>
      </c>
      <c r="G8583" t="s">
        <v>4</v>
      </c>
      <c r="H8583">
        <v>209.7</v>
      </c>
      <c r="I8583" t="str" cm="1">
        <f t="array" ref="I8583">IFERROR(
INDEX(Category_Map!$B$3:$B$28,
MATCH(TRIM(SUBSTITUTE(SUBSTITUTE(CLEAN(G8583),CHAR(160),""),CHAR(10),"")),
TRIM(SUBSTITUTE(SUBSTITUTE(Category_Map!$A$3:$A$28,CHAR(160),""),CHAR(10),"")),0)),
"Not Found")</f>
        <v>Food</v>
      </c>
      <c r="J8583" t="str">
        <f t="shared" si="134"/>
        <v>Post-COVID</v>
      </c>
    </row>
    <row r="8584" spans="1:10" x14ac:dyDescent="0.35">
      <c r="A8584" t="s">
        <v>30</v>
      </c>
      <c r="B8584">
        <v>2022</v>
      </c>
      <c r="C8584" t="s">
        <v>37</v>
      </c>
      <c r="D8584">
        <v>170.8</v>
      </c>
      <c r="E8584">
        <v>4</v>
      </c>
      <c r="F8584" s="1">
        <v>44652</v>
      </c>
      <c r="G8584" t="s">
        <v>5</v>
      </c>
      <c r="H8584">
        <v>164.5</v>
      </c>
      <c r="I8584" t="str" cm="1">
        <f t="array" ref="I8584">IFERROR(
INDEX(Category_Map!$B$3:$B$28,
MATCH(TRIM(SUBSTITUTE(SUBSTITUTE(CLEAN(G8584),CHAR(160),""),CHAR(10),"")),
TRIM(SUBSTITUTE(SUBSTITUTE(Category_Map!$A$3:$A$28,CHAR(160),""),CHAR(10),"")),0)),
"Not Found")</f>
        <v>Food</v>
      </c>
      <c r="J8584" t="str">
        <f t="shared" si="134"/>
        <v>Post-COVID</v>
      </c>
    </row>
    <row r="8585" spans="1:10" x14ac:dyDescent="0.35">
      <c r="A8585" t="s">
        <v>30</v>
      </c>
      <c r="B8585">
        <v>2022</v>
      </c>
      <c r="C8585" t="s">
        <v>37</v>
      </c>
      <c r="D8585">
        <v>170.8</v>
      </c>
      <c r="E8585">
        <v>4</v>
      </c>
      <c r="F8585" s="1">
        <v>44652</v>
      </c>
      <c r="G8585" t="s">
        <v>6</v>
      </c>
      <c r="H8585">
        <v>163.80000000000001</v>
      </c>
      <c r="I8585" t="str" cm="1">
        <f t="array" ref="I8585">IFERROR(
INDEX(Category_Map!$B$3:$B$28,
MATCH(TRIM(SUBSTITUTE(SUBSTITUTE(CLEAN(G8585),CHAR(160),""),CHAR(10),"")),
TRIM(SUBSTITUTE(SUBSTITUTE(Category_Map!$A$3:$A$28,CHAR(160),""),CHAR(10),"")),0)),
"Not Found")</f>
        <v>Food</v>
      </c>
      <c r="J8585" t="str">
        <f t="shared" si="134"/>
        <v>Post-COVID</v>
      </c>
    </row>
    <row r="8586" spans="1:10" x14ac:dyDescent="0.35">
      <c r="A8586" t="s">
        <v>30</v>
      </c>
      <c r="B8586">
        <v>2022</v>
      </c>
      <c r="C8586" t="s">
        <v>37</v>
      </c>
      <c r="D8586">
        <v>170.8</v>
      </c>
      <c r="E8586">
        <v>4</v>
      </c>
      <c r="F8586" s="1">
        <v>44652</v>
      </c>
      <c r="G8586" t="s">
        <v>7</v>
      </c>
      <c r="H8586">
        <v>207.4</v>
      </c>
      <c r="I8586" t="str" cm="1">
        <f t="array" ref="I8586">IFERROR(
INDEX(Category_Map!$B$3:$B$28,
MATCH(TRIM(SUBSTITUTE(SUBSTITUTE(CLEAN(G8586),CHAR(160),""),CHAR(10),"")),
TRIM(SUBSTITUTE(SUBSTITUTE(Category_Map!$A$3:$A$28,CHAR(160),""),CHAR(10),"")),0)),
"Not Found")</f>
        <v>Food</v>
      </c>
      <c r="J8586" t="str">
        <f t="shared" si="134"/>
        <v>Post-COVID</v>
      </c>
    </row>
    <row r="8587" spans="1:10" x14ac:dyDescent="0.35">
      <c r="A8587" t="s">
        <v>30</v>
      </c>
      <c r="B8587">
        <v>2022</v>
      </c>
      <c r="C8587" t="s">
        <v>37</v>
      </c>
      <c r="D8587">
        <v>170.8</v>
      </c>
      <c r="E8587">
        <v>4</v>
      </c>
      <c r="F8587" s="1">
        <v>44652</v>
      </c>
      <c r="G8587" t="s">
        <v>8</v>
      </c>
      <c r="H8587">
        <v>169.7</v>
      </c>
      <c r="I8587" t="str" cm="1">
        <f t="array" ref="I8587">IFERROR(
INDEX(Category_Map!$B$3:$B$28,
MATCH(TRIM(SUBSTITUTE(SUBSTITUTE(CLEAN(G8587),CHAR(160),""),CHAR(10),"")),
TRIM(SUBSTITUTE(SUBSTITUTE(Category_Map!$A$3:$A$28,CHAR(160),""),CHAR(10),"")),0)),
"Not Found")</f>
        <v>Food</v>
      </c>
      <c r="J8587" t="str">
        <f t="shared" si="134"/>
        <v>Post-COVID</v>
      </c>
    </row>
    <row r="8588" spans="1:10" x14ac:dyDescent="0.35">
      <c r="A8588" t="s">
        <v>30</v>
      </c>
      <c r="B8588">
        <v>2022</v>
      </c>
      <c r="C8588" t="s">
        <v>37</v>
      </c>
      <c r="D8588">
        <v>170.8</v>
      </c>
      <c r="E8588">
        <v>4</v>
      </c>
      <c r="F8588" s="1">
        <v>44652</v>
      </c>
      <c r="G8588" t="s">
        <v>9</v>
      </c>
      <c r="H8588">
        <v>153.6</v>
      </c>
      <c r="I8588" t="str" cm="1">
        <f t="array" ref="I8588">IFERROR(
INDEX(Category_Map!$B$3:$B$28,
MATCH(TRIM(SUBSTITUTE(SUBSTITUTE(CLEAN(G8588),CHAR(160),""),CHAR(10),"")),
TRIM(SUBSTITUTE(SUBSTITUTE(Category_Map!$A$3:$A$28,CHAR(160),""),CHAR(10),"")),0)),
"Not Found")</f>
        <v>Food</v>
      </c>
      <c r="J8588" t="str">
        <f t="shared" si="134"/>
        <v>Post-COVID</v>
      </c>
    </row>
    <row r="8589" spans="1:10" x14ac:dyDescent="0.35">
      <c r="A8589" t="s">
        <v>30</v>
      </c>
      <c r="B8589">
        <v>2022</v>
      </c>
      <c r="C8589" t="s">
        <v>37</v>
      </c>
      <c r="D8589">
        <v>170.8</v>
      </c>
      <c r="E8589">
        <v>4</v>
      </c>
      <c r="F8589" s="1">
        <v>44652</v>
      </c>
      <c r="G8589" t="s">
        <v>10</v>
      </c>
      <c r="H8589">
        <v>165.1</v>
      </c>
      <c r="I8589" t="str" cm="1">
        <f t="array" ref="I8589">IFERROR(
INDEX(Category_Map!$B$3:$B$28,
MATCH(TRIM(SUBSTITUTE(SUBSTITUTE(CLEAN(G8589),CHAR(160),""),CHAR(10),"")),
TRIM(SUBSTITUTE(SUBSTITUTE(Category_Map!$A$3:$A$28,CHAR(160),""),CHAR(10),"")),0)),
"Not Found")</f>
        <v>Food</v>
      </c>
      <c r="J8589" t="str">
        <f t="shared" si="134"/>
        <v>Post-COVID</v>
      </c>
    </row>
    <row r="8590" spans="1:10" x14ac:dyDescent="0.35">
      <c r="A8590" t="s">
        <v>30</v>
      </c>
      <c r="B8590">
        <v>2022</v>
      </c>
      <c r="C8590" t="s">
        <v>37</v>
      </c>
      <c r="D8590">
        <v>170.8</v>
      </c>
      <c r="E8590">
        <v>4</v>
      </c>
      <c r="F8590" s="1">
        <v>44652</v>
      </c>
      <c r="G8590" t="s">
        <v>11</v>
      </c>
      <c r="H8590">
        <v>118.2</v>
      </c>
      <c r="I8590" t="str" cm="1">
        <f t="array" ref="I8590">IFERROR(
INDEX(Category_Map!$B$3:$B$28,
MATCH(TRIM(SUBSTITUTE(SUBSTITUTE(CLEAN(G8590),CHAR(160),""),CHAR(10),"")),
TRIM(SUBSTITUTE(SUBSTITUTE(Category_Map!$A$3:$A$28,CHAR(160),""),CHAR(10),"")),0)),
"Not Found")</f>
        <v>Food</v>
      </c>
      <c r="J8590" t="str">
        <f t="shared" si="134"/>
        <v>Post-COVID</v>
      </c>
    </row>
    <row r="8591" spans="1:10" x14ac:dyDescent="0.35">
      <c r="A8591" t="s">
        <v>30</v>
      </c>
      <c r="B8591">
        <v>2022</v>
      </c>
      <c r="C8591" t="s">
        <v>37</v>
      </c>
      <c r="D8591">
        <v>170.8</v>
      </c>
      <c r="E8591">
        <v>4</v>
      </c>
      <c r="F8591" s="1">
        <v>44652</v>
      </c>
      <c r="G8591" t="s">
        <v>12</v>
      </c>
      <c r="H8591">
        <v>182.9</v>
      </c>
      <c r="I8591" t="str" cm="1">
        <f t="array" ref="I8591">IFERROR(
INDEX(Category_Map!$B$3:$B$28,
MATCH(TRIM(SUBSTITUTE(SUBSTITUTE(CLEAN(G8591),CHAR(160),""),CHAR(10),"")),
TRIM(SUBSTITUTE(SUBSTITUTE(Category_Map!$A$3:$A$28,CHAR(160),""),CHAR(10),"")),0)),
"Not Found")</f>
        <v>Food</v>
      </c>
      <c r="J8591" t="str">
        <f t="shared" si="134"/>
        <v>Post-COVID</v>
      </c>
    </row>
    <row r="8592" spans="1:10" x14ac:dyDescent="0.35">
      <c r="A8592" t="s">
        <v>30</v>
      </c>
      <c r="B8592">
        <v>2022</v>
      </c>
      <c r="C8592" t="s">
        <v>37</v>
      </c>
      <c r="D8592">
        <v>170.8</v>
      </c>
      <c r="E8592">
        <v>4</v>
      </c>
      <c r="F8592" s="1">
        <v>44652</v>
      </c>
      <c r="G8592" t="s">
        <v>13</v>
      </c>
      <c r="H8592">
        <v>172.4</v>
      </c>
      <c r="I8592" t="str" cm="1">
        <f t="array" ref="I8592">IFERROR(
INDEX(Category_Map!$B$3:$B$28,
MATCH(TRIM(SUBSTITUTE(SUBSTITUTE(CLEAN(G8592),CHAR(160),""),CHAR(10),"")),
TRIM(SUBSTITUTE(SUBSTITUTE(Category_Map!$A$3:$A$28,CHAR(160),""),CHAR(10),"")),0)),
"Not Found")</f>
        <v>Food and beverages</v>
      </c>
      <c r="J8592" t="str">
        <f t="shared" si="134"/>
        <v>Post-COVID</v>
      </c>
    </row>
    <row r="8593" spans="1:10" x14ac:dyDescent="0.35">
      <c r="A8593" t="s">
        <v>30</v>
      </c>
      <c r="B8593">
        <v>2022</v>
      </c>
      <c r="C8593" t="s">
        <v>37</v>
      </c>
      <c r="D8593">
        <v>170.8</v>
      </c>
      <c r="E8593">
        <v>4</v>
      </c>
      <c r="F8593" s="1">
        <v>44652</v>
      </c>
      <c r="G8593" t="s">
        <v>14</v>
      </c>
      <c r="H8593">
        <v>178.9</v>
      </c>
      <c r="I8593" t="str" cm="1">
        <f t="array" ref="I8593">IFERROR(
INDEX(Category_Map!$B$3:$B$28,
MATCH(TRIM(SUBSTITUTE(SUBSTITUTE(CLEAN(G8593),CHAR(160),""),CHAR(10),"")),
TRIM(SUBSTITUTE(SUBSTITUTE(Category_Map!$A$3:$A$28,CHAR(160),""),CHAR(10),"")),0)),
"Not Found")</f>
        <v>Food and beverages</v>
      </c>
      <c r="J8593" t="str">
        <f t="shared" si="134"/>
        <v>Post-COVID</v>
      </c>
    </row>
    <row r="8594" spans="1:10" x14ac:dyDescent="0.35">
      <c r="A8594" t="s">
        <v>30</v>
      </c>
      <c r="B8594">
        <v>2022</v>
      </c>
      <c r="C8594" t="s">
        <v>37</v>
      </c>
      <c r="D8594">
        <v>170.8</v>
      </c>
      <c r="E8594">
        <v>4</v>
      </c>
      <c r="F8594" s="1">
        <v>44652</v>
      </c>
      <c r="G8594" t="s">
        <v>15</v>
      </c>
      <c r="H8594">
        <v>168.6</v>
      </c>
      <c r="I8594" t="str" cm="1">
        <f t="array" ref="I8594">IFERROR(
INDEX(Category_Map!$B$3:$B$28,
MATCH(TRIM(SUBSTITUTE(SUBSTITUTE(CLEAN(G8594),CHAR(160),""),CHAR(10),"")),
TRIM(SUBSTITUTE(SUBSTITUTE(Category_Map!$A$3:$A$28,CHAR(160),""),CHAR(10),"")),0)),
"Not Found")</f>
        <v>Food and beverages</v>
      </c>
      <c r="J8594" t="str">
        <f t="shared" si="134"/>
        <v>Post-COVID</v>
      </c>
    </row>
    <row r="8595" spans="1:10" x14ac:dyDescent="0.35">
      <c r="A8595" t="s">
        <v>30</v>
      </c>
      <c r="B8595">
        <v>2022</v>
      </c>
      <c r="C8595" t="s">
        <v>37</v>
      </c>
      <c r="D8595">
        <v>170.8</v>
      </c>
      <c r="E8595">
        <v>4</v>
      </c>
      <c r="F8595" s="1">
        <v>44652</v>
      </c>
      <c r="G8595" t="s">
        <v>16</v>
      </c>
      <c r="H8595">
        <v>192.8</v>
      </c>
      <c r="I8595" t="str" cm="1">
        <f t="array" ref="I8595">IFERROR(
INDEX(Category_Map!$B$3:$B$28,
MATCH(TRIM(SUBSTITUTE(SUBSTITUTE(CLEAN(G8595),CHAR(160),""),CHAR(10),"")),
TRIM(SUBSTITUTE(SUBSTITUTE(Category_Map!$A$3:$A$28,CHAR(160),""),CHAR(10),"")),0)),
"Not Found")</f>
        <v>Miscellaneous</v>
      </c>
      <c r="J8595" t="str">
        <f t="shared" si="134"/>
        <v>Post-COVID</v>
      </c>
    </row>
    <row r="8596" spans="1:10" x14ac:dyDescent="0.35">
      <c r="A8596" t="s">
        <v>30</v>
      </c>
      <c r="B8596">
        <v>2022</v>
      </c>
      <c r="C8596" t="s">
        <v>37</v>
      </c>
      <c r="D8596">
        <v>170.8</v>
      </c>
      <c r="E8596">
        <v>4</v>
      </c>
      <c r="F8596" s="1">
        <v>44652</v>
      </c>
      <c r="G8596" t="s">
        <v>17</v>
      </c>
      <c r="H8596">
        <v>177.5</v>
      </c>
      <c r="I8596" t="str" cm="1">
        <f t="array" ref="I8596">IFERROR(
INDEX(Category_Map!$B$3:$B$28,
MATCH(TRIM(SUBSTITUTE(SUBSTITUTE(CLEAN(G8596),CHAR(160),""),CHAR(10),"")),
TRIM(SUBSTITUTE(SUBSTITUTE(Category_Map!$A$3:$A$28,CHAR(160),""),CHAR(10),"")),0)),
"Not Found")</f>
        <v>Clothing and Footwear</v>
      </c>
      <c r="J8596" t="str">
        <f t="shared" si="134"/>
        <v>Post-COVID</v>
      </c>
    </row>
    <row r="8597" spans="1:10" x14ac:dyDescent="0.35">
      <c r="A8597" t="s">
        <v>30</v>
      </c>
      <c r="B8597">
        <v>2022</v>
      </c>
      <c r="C8597" t="s">
        <v>37</v>
      </c>
      <c r="D8597">
        <v>170.8</v>
      </c>
      <c r="E8597">
        <v>4</v>
      </c>
      <c r="F8597" s="1">
        <v>44652</v>
      </c>
      <c r="G8597" t="s">
        <v>18</v>
      </c>
      <c r="H8597">
        <v>175.1</v>
      </c>
      <c r="I8597" t="str" cm="1">
        <f t="array" ref="I8597">IFERROR(
INDEX(Category_Map!$B$3:$B$28,
MATCH(TRIM(SUBSTITUTE(SUBSTITUTE(CLEAN(G8597),CHAR(160),""),CHAR(10),"")),
TRIM(SUBSTITUTE(SUBSTITUTE(Category_Map!$A$3:$A$28,CHAR(160),""),CHAR(10),"")),0)),
"Not Found")</f>
        <v>Clothing and Footwear</v>
      </c>
      <c r="J8597" t="str">
        <f t="shared" si="134"/>
        <v>Post-COVID</v>
      </c>
    </row>
    <row r="8598" spans="1:10" x14ac:dyDescent="0.35">
      <c r="A8598" t="s">
        <v>30</v>
      </c>
      <c r="B8598">
        <v>2022</v>
      </c>
      <c r="C8598" t="s">
        <v>37</v>
      </c>
      <c r="D8598">
        <v>170.8</v>
      </c>
      <c r="E8598">
        <v>4</v>
      </c>
      <c r="F8598" s="1">
        <v>44652</v>
      </c>
      <c r="G8598" t="s">
        <v>19</v>
      </c>
      <c r="H8598">
        <v>177.1</v>
      </c>
      <c r="I8598" t="str" cm="1">
        <f t="array" ref="I8598">IFERROR(
INDEX(Category_Map!$B$3:$B$28,
MATCH(TRIM(SUBSTITUTE(SUBSTITUTE(CLEAN(G8598),CHAR(160),""),CHAR(10),"")),
TRIM(SUBSTITUTE(SUBSTITUTE(Category_Map!$A$3:$A$28,CHAR(160),""),CHAR(10),"")),0)),
"Not Found")</f>
        <v>Clothing and Footwear</v>
      </c>
      <c r="J8598" t="str">
        <f t="shared" si="134"/>
        <v>Post-COVID</v>
      </c>
    </row>
    <row r="8599" spans="1:10" x14ac:dyDescent="0.35">
      <c r="A8599" t="s">
        <v>30</v>
      </c>
      <c r="B8599">
        <v>2022</v>
      </c>
      <c r="C8599" t="s">
        <v>37</v>
      </c>
      <c r="D8599">
        <v>170.8</v>
      </c>
      <c r="E8599">
        <v>4</v>
      </c>
      <c r="F8599" s="1">
        <v>44652</v>
      </c>
      <c r="G8599" t="s">
        <v>20</v>
      </c>
      <c r="H8599">
        <v>0</v>
      </c>
      <c r="I8599" t="str" cm="1">
        <f t="array" ref="I8599">IFERROR(
INDEX(Category_Map!$B$3:$B$28,
MATCH(TRIM(SUBSTITUTE(SUBSTITUTE(CLEAN(G8599),CHAR(160),""),CHAR(10),"")),
TRIM(SUBSTITUTE(SUBSTITUTE(Category_Map!$A$3:$A$28,CHAR(160),""),CHAR(10),"")),0)),
"Not Found")</f>
        <v>Housing and Utilities</v>
      </c>
      <c r="J8599" t="str">
        <f t="shared" si="134"/>
        <v>Post-COVID</v>
      </c>
    </row>
    <row r="8600" spans="1:10" x14ac:dyDescent="0.35">
      <c r="A8600" t="s">
        <v>30</v>
      </c>
      <c r="B8600">
        <v>2022</v>
      </c>
      <c r="C8600" t="s">
        <v>37</v>
      </c>
      <c r="D8600">
        <v>170.8</v>
      </c>
      <c r="E8600">
        <v>4</v>
      </c>
      <c r="F8600" s="1">
        <v>44652</v>
      </c>
      <c r="G8600" t="s">
        <v>21</v>
      </c>
      <c r="H8600">
        <v>173.3</v>
      </c>
      <c r="I8600" t="str" cm="1">
        <f t="array" ref="I8600">IFERROR(
INDEX(Category_Map!$B$3:$B$28,
MATCH(TRIM(SUBSTITUTE(SUBSTITUTE(CLEAN(G8600),CHAR(160),""),CHAR(10),"")),
TRIM(SUBSTITUTE(SUBSTITUTE(Category_Map!$A$3:$A$28,CHAR(160),""),CHAR(10),"")),0)),
"Not Found")</f>
        <v>Fuel and Energy</v>
      </c>
      <c r="J8600" t="str">
        <f t="shared" si="134"/>
        <v>Post-COVID</v>
      </c>
    </row>
    <row r="8601" spans="1:10" x14ac:dyDescent="0.35">
      <c r="A8601" t="s">
        <v>30</v>
      </c>
      <c r="B8601">
        <v>2022</v>
      </c>
      <c r="C8601" t="s">
        <v>37</v>
      </c>
      <c r="D8601">
        <v>170.8</v>
      </c>
      <c r="E8601">
        <v>4</v>
      </c>
      <c r="F8601" s="1">
        <v>44652</v>
      </c>
      <c r="G8601" t="s">
        <v>22</v>
      </c>
      <c r="H8601">
        <v>167.7</v>
      </c>
      <c r="I8601" t="str" cm="1">
        <f t="array" ref="I8601">IFERROR(
INDEX(Category_Map!$B$3:$B$28,
MATCH(TRIM(SUBSTITUTE(SUBSTITUTE(CLEAN(G8601),CHAR(160),""),CHAR(10),"")),
TRIM(SUBSTITUTE(SUBSTITUTE(Category_Map!$A$3:$A$28,CHAR(160),""),CHAR(10),"")),0)),
"Not Found")</f>
        <v>Household goods and services</v>
      </c>
      <c r="J8601" t="str">
        <f t="shared" si="134"/>
        <v>Post-COVID</v>
      </c>
    </row>
    <row r="8602" spans="1:10" x14ac:dyDescent="0.35">
      <c r="A8602" t="s">
        <v>30</v>
      </c>
      <c r="B8602">
        <v>2022</v>
      </c>
      <c r="C8602" t="s">
        <v>37</v>
      </c>
      <c r="D8602">
        <v>170.8</v>
      </c>
      <c r="E8602">
        <v>4</v>
      </c>
      <c r="F8602" s="1">
        <v>44652</v>
      </c>
      <c r="G8602" t="s">
        <v>23</v>
      </c>
      <c r="H8602">
        <v>177</v>
      </c>
      <c r="I8602" t="str" cm="1">
        <f t="array" ref="I8602">IFERROR(
INDEX(Category_Map!$B$3:$B$28,
MATCH(TRIM(SUBSTITUTE(SUBSTITUTE(CLEAN(G8602),CHAR(160),""),CHAR(10),"")),
TRIM(SUBSTITUTE(SUBSTITUTE(Category_Map!$A$3:$A$28,CHAR(160),""),CHAR(10),"")),0)),
"Not Found")</f>
        <v>Health</v>
      </c>
      <c r="J8602" t="str">
        <f t="shared" si="134"/>
        <v>Post-COVID</v>
      </c>
    </row>
    <row r="8603" spans="1:10" x14ac:dyDescent="0.35">
      <c r="A8603" t="s">
        <v>30</v>
      </c>
      <c r="B8603">
        <v>2022</v>
      </c>
      <c r="C8603" t="s">
        <v>37</v>
      </c>
      <c r="D8603">
        <v>170.8</v>
      </c>
      <c r="E8603">
        <v>4</v>
      </c>
      <c r="F8603" s="1">
        <v>44652</v>
      </c>
      <c r="G8603" t="s">
        <v>24</v>
      </c>
      <c r="H8603">
        <v>166.2</v>
      </c>
      <c r="I8603" t="str" cm="1">
        <f t="array" ref="I8603">IFERROR(
INDEX(Category_Map!$B$3:$B$28,
MATCH(TRIM(SUBSTITUTE(SUBSTITUTE(CLEAN(G8603),CHAR(160),""),CHAR(10),"")),
TRIM(SUBSTITUTE(SUBSTITUTE(Category_Map!$A$3:$A$28,CHAR(160),""),CHAR(10),"")),0)),
"Not Found")</f>
        <v>Transport &amp; Communication</v>
      </c>
      <c r="J8603" t="str">
        <f t="shared" si="134"/>
        <v>Post-COVID</v>
      </c>
    </row>
    <row r="8604" spans="1:10" x14ac:dyDescent="0.35">
      <c r="A8604" t="s">
        <v>30</v>
      </c>
      <c r="B8604">
        <v>2022</v>
      </c>
      <c r="C8604" t="s">
        <v>37</v>
      </c>
      <c r="D8604">
        <v>170.8</v>
      </c>
      <c r="E8604">
        <v>4</v>
      </c>
      <c r="F8604" s="1">
        <v>44652</v>
      </c>
      <c r="G8604" t="s">
        <v>25</v>
      </c>
      <c r="H8604">
        <v>167.2</v>
      </c>
      <c r="I8604" t="str" cm="1">
        <f t="array" ref="I8604">IFERROR(
INDEX(Category_Map!$B$3:$B$28,
MATCH(TRIM(SUBSTITUTE(SUBSTITUTE(CLEAN(G8604),CHAR(160),""),CHAR(10),"")),
TRIM(SUBSTITUTE(SUBSTITUTE(Category_Map!$A$3:$A$28,CHAR(160),""),CHAR(10),"")),0)),
"Not Found")</f>
        <v>Recreation and Personal Care</v>
      </c>
      <c r="J8604" t="str">
        <f t="shared" si="134"/>
        <v>Post-COVID</v>
      </c>
    </row>
    <row r="8605" spans="1:10" x14ac:dyDescent="0.35">
      <c r="A8605" t="s">
        <v>30</v>
      </c>
      <c r="B8605">
        <v>2022</v>
      </c>
      <c r="C8605" t="s">
        <v>37</v>
      </c>
      <c r="D8605">
        <v>170.8</v>
      </c>
      <c r="E8605">
        <v>4</v>
      </c>
      <c r="F8605" s="1">
        <v>44652</v>
      </c>
      <c r="G8605" t="s">
        <v>26</v>
      </c>
      <c r="H8605">
        <v>170.9</v>
      </c>
      <c r="I8605" t="str" cm="1">
        <f t="array" ref="I8605">IFERROR(
INDEX(Category_Map!$B$3:$B$28,
MATCH(TRIM(SUBSTITUTE(SUBSTITUTE(CLEAN(G8605),CHAR(160),""),CHAR(10),"")),
TRIM(SUBSTITUTE(SUBSTITUTE(Category_Map!$A$3:$A$28,CHAR(160),""),CHAR(10),"")),0)),
"Not Found")</f>
        <v>Education</v>
      </c>
      <c r="J8605" t="str">
        <f t="shared" si="134"/>
        <v>Post-COVID</v>
      </c>
    </row>
    <row r="8606" spans="1:10" x14ac:dyDescent="0.35">
      <c r="A8606" t="s">
        <v>30</v>
      </c>
      <c r="B8606">
        <v>2022</v>
      </c>
      <c r="C8606" t="s">
        <v>37</v>
      </c>
      <c r="D8606">
        <v>170.8</v>
      </c>
      <c r="E8606">
        <v>4</v>
      </c>
      <c r="F8606" s="1">
        <v>44652</v>
      </c>
      <c r="G8606" t="s">
        <v>27</v>
      </c>
      <c r="H8606">
        <v>169</v>
      </c>
      <c r="I8606" t="str" cm="1">
        <f t="array" ref="I8606">IFERROR(
INDEX(Category_Map!$B$3:$B$28,
MATCH(TRIM(SUBSTITUTE(SUBSTITUTE(CLEAN(G8606),CHAR(160),""),CHAR(10),"")),
TRIM(SUBSTITUTE(SUBSTITUTE(Category_Map!$A$3:$A$28,CHAR(160),""),CHAR(10),"")),0)),
"Not Found")</f>
        <v>Personal care and effects</v>
      </c>
      <c r="J8606" t="str">
        <f t="shared" si="134"/>
        <v>Post-COVID</v>
      </c>
    </row>
    <row r="8607" spans="1:10" x14ac:dyDescent="0.35">
      <c r="A8607" t="s">
        <v>30</v>
      </c>
      <c r="B8607">
        <v>2022</v>
      </c>
      <c r="C8607" t="s">
        <v>37</v>
      </c>
      <c r="D8607">
        <v>170.8</v>
      </c>
      <c r="E8607">
        <v>4</v>
      </c>
      <c r="F8607" s="1">
        <v>44652</v>
      </c>
      <c r="G8607" t="s">
        <v>28</v>
      </c>
      <c r="H8607">
        <v>170.2</v>
      </c>
      <c r="I8607" t="str" cm="1">
        <f t="array" ref="I8607">IFERROR(
INDEX(Category_Map!$B$3:$B$28,
MATCH(TRIM(SUBSTITUTE(SUBSTITUTE(CLEAN(G8607),CHAR(160),""),CHAR(10),"")),
TRIM(SUBSTITUTE(SUBSTITUTE(Category_Map!$A$3:$A$28,CHAR(160),""),CHAR(10),"")),0)),
"Not Found")</f>
        <v>Miscellaneous</v>
      </c>
      <c r="J8607" t="str">
        <f t="shared" si="134"/>
        <v>Post-COVID</v>
      </c>
    </row>
    <row r="8608" spans="1:10" x14ac:dyDescent="0.35">
      <c r="A8608" t="s">
        <v>33</v>
      </c>
      <c r="B8608">
        <v>2022</v>
      </c>
      <c r="C8608" t="s">
        <v>37</v>
      </c>
      <c r="D8608">
        <v>169.2</v>
      </c>
      <c r="E8608">
        <v>4</v>
      </c>
      <c r="F8608" s="1">
        <v>44652</v>
      </c>
      <c r="G8608" t="s">
        <v>3</v>
      </c>
      <c r="H8608">
        <v>155.4</v>
      </c>
      <c r="I8608" t="str" cm="1">
        <f t="array" ref="I8608">IFERROR(
INDEX(Category_Map!$B$3:$B$28,
MATCH(TRIM(SUBSTITUTE(SUBSTITUTE(CLEAN(G8608),CHAR(160),""),CHAR(10),"")),
TRIM(SUBSTITUTE(SUBSTITUTE(Category_Map!$A$3:$A$28,CHAR(160),""),CHAR(10),"")),0)),
"Not Found")</f>
        <v>Food</v>
      </c>
      <c r="J8608" t="str">
        <f t="shared" si="134"/>
        <v>Post-COVID</v>
      </c>
    </row>
    <row r="8609" spans="1:10" x14ac:dyDescent="0.35">
      <c r="A8609" t="s">
        <v>33</v>
      </c>
      <c r="B8609">
        <v>2022</v>
      </c>
      <c r="C8609" t="s">
        <v>37</v>
      </c>
      <c r="D8609">
        <v>169.2</v>
      </c>
      <c r="E8609">
        <v>4</v>
      </c>
      <c r="F8609" s="1">
        <v>44652</v>
      </c>
      <c r="G8609" t="s">
        <v>4</v>
      </c>
      <c r="H8609">
        <v>215.8</v>
      </c>
      <c r="I8609" t="str" cm="1">
        <f t="array" ref="I8609">IFERROR(
INDEX(Category_Map!$B$3:$B$28,
MATCH(TRIM(SUBSTITUTE(SUBSTITUTE(CLEAN(G8609),CHAR(160),""),CHAR(10),"")),
TRIM(SUBSTITUTE(SUBSTITUTE(Category_Map!$A$3:$A$28,CHAR(160),""),CHAR(10),"")),0)),
"Not Found")</f>
        <v>Food</v>
      </c>
      <c r="J8609" t="str">
        <f t="shared" si="134"/>
        <v>Post-COVID</v>
      </c>
    </row>
    <row r="8610" spans="1:10" x14ac:dyDescent="0.35">
      <c r="A8610" t="s">
        <v>33</v>
      </c>
      <c r="B8610">
        <v>2022</v>
      </c>
      <c r="C8610" t="s">
        <v>37</v>
      </c>
      <c r="D8610">
        <v>169.2</v>
      </c>
      <c r="E8610">
        <v>4</v>
      </c>
      <c r="F8610" s="1">
        <v>44652</v>
      </c>
      <c r="G8610" t="s">
        <v>5</v>
      </c>
      <c r="H8610">
        <v>164.6</v>
      </c>
      <c r="I8610" t="str" cm="1">
        <f t="array" ref="I8610">IFERROR(
INDEX(Category_Map!$B$3:$B$28,
MATCH(TRIM(SUBSTITUTE(SUBSTITUTE(CLEAN(G8610),CHAR(160),""),CHAR(10),"")),
TRIM(SUBSTITUTE(SUBSTITUTE(Category_Map!$A$3:$A$28,CHAR(160),""),CHAR(10),"")),0)),
"Not Found")</f>
        <v>Food</v>
      </c>
      <c r="J8610" t="str">
        <f t="shared" si="134"/>
        <v>Post-COVID</v>
      </c>
    </row>
    <row r="8611" spans="1:10" x14ac:dyDescent="0.35">
      <c r="A8611" t="s">
        <v>33</v>
      </c>
      <c r="B8611">
        <v>2022</v>
      </c>
      <c r="C8611" t="s">
        <v>37</v>
      </c>
      <c r="D8611">
        <v>169.2</v>
      </c>
      <c r="E8611">
        <v>4</v>
      </c>
      <c r="F8611" s="1">
        <v>44652</v>
      </c>
      <c r="G8611" t="s">
        <v>6</v>
      </c>
      <c r="H8611">
        <v>164.2</v>
      </c>
      <c r="I8611" t="str" cm="1">
        <f t="array" ref="I8611">IFERROR(
INDEX(Category_Map!$B$3:$B$28,
MATCH(TRIM(SUBSTITUTE(SUBSTITUTE(CLEAN(G8611),CHAR(160),""),CHAR(10),"")),
TRIM(SUBSTITUTE(SUBSTITUTE(Category_Map!$A$3:$A$28,CHAR(160),""),CHAR(10),"")),0)),
"Not Found")</f>
        <v>Food</v>
      </c>
      <c r="J8611" t="str">
        <f t="shared" si="134"/>
        <v>Post-COVID</v>
      </c>
    </row>
    <row r="8612" spans="1:10" x14ac:dyDescent="0.35">
      <c r="A8612" t="s">
        <v>33</v>
      </c>
      <c r="B8612">
        <v>2022</v>
      </c>
      <c r="C8612" t="s">
        <v>37</v>
      </c>
      <c r="D8612">
        <v>169.2</v>
      </c>
      <c r="E8612">
        <v>4</v>
      </c>
      <c r="F8612" s="1">
        <v>44652</v>
      </c>
      <c r="G8612" t="s">
        <v>7</v>
      </c>
      <c r="H8612">
        <v>186</v>
      </c>
      <c r="I8612" t="str" cm="1">
        <f t="array" ref="I8612">IFERROR(
INDEX(Category_Map!$B$3:$B$28,
MATCH(TRIM(SUBSTITUTE(SUBSTITUTE(CLEAN(G8612),CHAR(160),""),CHAR(10),"")),
TRIM(SUBSTITUTE(SUBSTITUTE(Category_Map!$A$3:$A$28,CHAR(160),""),CHAR(10),"")),0)),
"Not Found")</f>
        <v>Food</v>
      </c>
      <c r="J8612" t="str">
        <f t="shared" si="134"/>
        <v>Post-COVID</v>
      </c>
    </row>
    <row r="8613" spans="1:10" x14ac:dyDescent="0.35">
      <c r="A8613" t="s">
        <v>33</v>
      </c>
      <c r="B8613">
        <v>2022</v>
      </c>
      <c r="C8613" t="s">
        <v>37</v>
      </c>
      <c r="D8613">
        <v>169.2</v>
      </c>
      <c r="E8613">
        <v>4</v>
      </c>
      <c r="F8613" s="1">
        <v>44652</v>
      </c>
      <c r="G8613" t="s">
        <v>8</v>
      </c>
      <c r="H8613">
        <v>175.9</v>
      </c>
      <c r="I8613" t="str" cm="1">
        <f t="array" ref="I8613">IFERROR(
INDEX(Category_Map!$B$3:$B$28,
MATCH(TRIM(SUBSTITUTE(SUBSTITUTE(CLEAN(G8613),CHAR(160),""),CHAR(10),"")),
TRIM(SUBSTITUTE(SUBSTITUTE(Category_Map!$A$3:$A$28,CHAR(160),""),CHAR(10),"")),0)),
"Not Found")</f>
        <v>Food</v>
      </c>
      <c r="J8613" t="str">
        <f t="shared" si="134"/>
        <v>Post-COVID</v>
      </c>
    </row>
    <row r="8614" spans="1:10" x14ac:dyDescent="0.35">
      <c r="A8614" t="s">
        <v>33</v>
      </c>
      <c r="B8614">
        <v>2022</v>
      </c>
      <c r="C8614" t="s">
        <v>37</v>
      </c>
      <c r="D8614">
        <v>169.2</v>
      </c>
      <c r="E8614">
        <v>4</v>
      </c>
      <c r="F8614" s="1">
        <v>44652</v>
      </c>
      <c r="G8614" t="s">
        <v>9</v>
      </c>
      <c r="H8614">
        <v>190.7</v>
      </c>
      <c r="I8614" t="str" cm="1">
        <f t="array" ref="I8614">IFERROR(
INDEX(Category_Map!$B$3:$B$28,
MATCH(TRIM(SUBSTITUTE(SUBSTITUTE(CLEAN(G8614),CHAR(160),""),CHAR(10),"")),
TRIM(SUBSTITUTE(SUBSTITUTE(Category_Map!$A$3:$A$28,CHAR(160),""),CHAR(10),"")),0)),
"Not Found")</f>
        <v>Food</v>
      </c>
      <c r="J8614" t="str">
        <f t="shared" si="134"/>
        <v>Post-COVID</v>
      </c>
    </row>
    <row r="8615" spans="1:10" x14ac:dyDescent="0.35">
      <c r="A8615" t="s">
        <v>33</v>
      </c>
      <c r="B8615">
        <v>2022</v>
      </c>
      <c r="C8615" t="s">
        <v>37</v>
      </c>
      <c r="D8615">
        <v>169.2</v>
      </c>
      <c r="E8615">
        <v>4</v>
      </c>
      <c r="F8615" s="1">
        <v>44652</v>
      </c>
      <c r="G8615" t="s">
        <v>10</v>
      </c>
      <c r="H8615">
        <v>164</v>
      </c>
      <c r="I8615" t="str" cm="1">
        <f t="array" ref="I8615">IFERROR(
INDEX(Category_Map!$B$3:$B$28,
MATCH(TRIM(SUBSTITUTE(SUBSTITUTE(CLEAN(G8615),CHAR(160),""),CHAR(10),"")),
TRIM(SUBSTITUTE(SUBSTITUTE(Category_Map!$A$3:$A$28,CHAR(160),""),CHAR(10),"")),0)),
"Not Found")</f>
        <v>Food</v>
      </c>
      <c r="J8615" t="str">
        <f t="shared" si="134"/>
        <v>Post-COVID</v>
      </c>
    </row>
    <row r="8616" spans="1:10" x14ac:dyDescent="0.35">
      <c r="A8616" t="s">
        <v>33</v>
      </c>
      <c r="B8616">
        <v>2022</v>
      </c>
      <c r="C8616" t="s">
        <v>37</v>
      </c>
      <c r="D8616">
        <v>169.2</v>
      </c>
      <c r="E8616">
        <v>4</v>
      </c>
      <c r="F8616" s="1">
        <v>44652</v>
      </c>
      <c r="G8616" t="s">
        <v>11</v>
      </c>
      <c r="H8616">
        <v>120.5</v>
      </c>
      <c r="I8616" t="str" cm="1">
        <f t="array" ref="I8616">IFERROR(
INDEX(Category_Map!$B$3:$B$28,
MATCH(TRIM(SUBSTITUTE(SUBSTITUTE(CLEAN(G8616),CHAR(160),""),CHAR(10),"")),
TRIM(SUBSTITUTE(SUBSTITUTE(Category_Map!$A$3:$A$28,CHAR(160),""),CHAR(10),"")),0)),
"Not Found")</f>
        <v>Food</v>
      </c>
      <c r="J8616" t="str">
        <f t="shared" si="134"/>
        <v>Post-COVID</v>
      </c>
    </row>
    <row r="8617" spans="1:10" x14ac:dyDescent="0.35">
      <c r="A8617" t="s">
        <v>33</v>
      </c>
      <c r="B8617">
        <v>2022</v>
      </c>
      <c r="C8617" t="s">
        <v>37</v>
      </c>
      <c r="D8617">
        <v>169.2</v>
      </c>
      <c r="E8617">
        <v>4</v>
      </c>
      <c r="F8617" s="1">
        <v>44652</v>
      </c>
      <c r="G8617" t="s">
        <v>12</v>
      </c>
      <c r="H8617">
        <v>178</v>
      </c>
      <c r="I8617" t="str" cm="1">
        <f t="array" ref="I8617">IFERROR(
INDEX(Category_Map!$B$3:$B$28,
MATCH(TRIM(SUBSTITUTE(SUBSTITUTE(CLEAN(G8617),CHAR(160),""),CHAR(10),"")),
TRIM(SUBSTITUTE(SUBSTITUTE(Category_Map!$A$3:$A$28,CHAR(160),""),CHAR(10),"")),0)),
"Not Found")</f>
        <v>Food</v>
      </c>
      <c r="J8617" t="str">
        <f t="shared" si="134"/>
        <v>Post-COVID</v>
      </c>
    </row>
    <row r="8618" spans="1:10" x14ac:dyDescent="0.35">
      <c r="A8618" t="s">
        <v>33</v>
      </c>
      <c r="B8618">
        <v>2022</v>
      </c>
      <c r="C8618" t="s">
        <v>37</v>
      </c>
      <c r="D8618">
        <v>169.2</v>
      </c>
      <c r="E8618">
        <v>4</v>
      </c>
      <c r="F8618" s="1">
        <v>44652</v>
      </c>
      <c r="G8618" t="s">
        <v>13</v>
      </c>
      <c r="H8618">
        <v>157.5</v>
      </c>
      <c r="I8618" t="str" cm="1">
        <f t="array" ref="I8618">IFERROR(
INDEX(Category_Map!$B$3:$B$28,
MATCH(TRIM(SUBSTITUTE(SUBSTITUTE(CLEAN(G8618),CHAR(160),""),CHAR(10),"")),
TRIM(SUBSTITUTE(SUBSTITUTE(Category_Map!$A$3:$A$28,CHAR(160),""),CHAR(10),"")),0)),
"Not Found")</f>
        <v>Food and beverages</v>
      </c>
      <c r="J8618" t="str">
        <f t="shared" si="134"/>
        <v>Post-COVID</v>
      </c>
    </row>
    <row r="8619" spans="1:10" x14ac:dyDescent="0.35">
      <c r="A8619" t="s">
        <v>33</v>
      </c>
      <c r="B8619">
        <v>2022</v>
      </c>
      <c r="C8619" t="s">
        <v>37</v>
      </c>
      <c r="D8619">
        <v>169.2</v>
      </c>
      <c r="E8619">
        <v>4</v>
      </c>
      <c r="F8619" s="1">
        <v>44652</v>
      </c>
      <c r="G8619" t="s">
        <v>14</v>
      </c>
      <c r="H8619">
        <v>183.3</v>
      </c>
      <c r="I8619" t="str" cm="1">
        <f t="array" ref="I8619">IFERROR(
INDEX(Category_Map!$B$3:$B$28,
MATCH(TRIM(SUBSTITUTE(SUBSTITUTE(CLEAN(G8619),CHAR(160),""),CHAR(10),"")),
TRIM(SUBSTITUTE(SUBSTITUTE(Category_Map!$A$3:$A$28,CHAR(160),""),CHAR(10),"")),0)),
"Not Found")</f>
        <v>Food and beverages</v>
      </c>
      <c r="J8619" t="str">
        <f t="shared" si="134"/>
        <v>Post-COVID</v>
      </c>
    </row>
    <row r="8620" spans="1:10" x14ac:dyDescent="0.35">
      <c r="A8620" t="s">
        <v>33</v>
      </c>
      <c r="B8620">
        <v>2022</v>
      </c>
      <c r="C8620" t="s">
        <v>37</v>
      </c>
      <c r="D8620">
        <v>169.2</v>
      </c>
      <c r="E8620">
        <v>4</v>
      </c>
      <c r="F8620" s="1">
        <v>44652</v>
      </c>
      <c r="G8620" t="s">
        <v>15</v>
      </c>
      <c r="H8620">
        <v>174.5</v>
      </c>
      <c r="I8620" t="str" cm="1">
        <f t="array" ref="I8620">IFERROR(
INDEX(Category_Map!$B$3:$B$28,
MATCH(TRIM(SUBSTITUTE(SUBSTITUTE(CLEAN(G8620),CHAR(160),""),CHAR(10),"")),
TRIM(SUBSTITUTE(SUBSTITUTE(Category_Map!$A$3:$A$28,CHAR(160),""),CHAR(10),"")),0)),
"Not Found")</f>
        <v>Food and beverages</v>
      </c>
      <c r="J8620" t="str">
        <f t="shared" si="134"/>
        <v>Post-COVID</v>
      </c>
    </row>
    <row r="8621" spans="1:10" x14ac:dyDescent="0.35">
      <c r="A8621" t="s">
        <v>33</v>
      </c>
      <c r="B8621">
        <v>2022</v>
      </c>
      <c r="C8621" t="s">
        <v>37</v>
      </c>
      <c r="D8621">
        <v>169.2</v>
      </c>
      <c r="E8621">
        <v>4</v>
      </c>
      <c r="F8621" s="1">
        <v>44652</v>
      </c>
      <c r="G8621" t="s">
        <v>16</v>
      </c>
      <c r="H8621">
        <v>197.1</v>
      </c>
      <c r="I8621" t="str" cm="1">
        <f t="array" ref="I8621">IFERROR(
INDEX(Category_Map!$B$3:$B$28,
MATCH(TRIM(SUBSTITUTE(SUBSTITUTE(CLEAN(G8621),CHAR(160),""),CHAR(10),"")),
TRIM(SUBSTITUTE(SUBSTITUTE(Category_Map!$A$3:$A$28,CHAR(160),""),CHAR(10),"")),0)),
"Not Found")</f>
        <v>Miscellaneous</v>
      </c>
      <c r="J8621" t="str">
        <f t="shared" si="134"/>
        <v>Post-COVID</v>
      </c>
    </row>
    <row r="8622" spans="1:10" x14ac:dyDescent="0.35">
      <c r="A8622" t="s">
        <v>33</v>
      </c>
      <c r="B8622">
        <v>2022</v>
      </c>
      <c r="C8622" t="s">
        <v>37</v>
      </c>
      <c r="D8622">
        <v>169.2</v>
      </c>
      <c r="E8622">
        <v>4</v>
      </c>
      <c r="F8622" s="1">
        <v>44652</v>
      </c>
      <c r="G8622" t="s">
        <v>17</v>
      </c>
      <c r="H8622">
        <v>168.4</v>
      </c>
      <c r="I8622" t="str" cm="1">
        <f t="array" ref="I8622">IFERROR(
INDEX(Category_Map!$B$3:$B$28,
MATCH(TRIM(SUBSTITUTE(SUBSTITUTE(CLEAN(G8622),CHAR(160),""),CHAR(10),"")),
TRIM(SUBSTITUTE(SUBSTITUTE(Category_Map!$A$3:$A$28,CHAR(160),""),CHAR(10),"")),0)),
"Not Found")</f>
        <v>Clothing and Footwear</v>
      </c>
      <c r="J8622" t="str">
        <f t="shared" si="134"/>
        <v>Post-COVID</v>
      </c>
    </row>
    <row r="8623" spans="1:10" x14ac:dyDescent="0.35">
      <c r="A8623" t="s">
        <v>33</v>
      </c>
      <c r="B8623">
        <v>2022</v>
      </c>
      <c r="C8623" t="s">
        <v>37</v>
      </c>
      <c r="D8623">
        <v>169.2</v>
      </c>
      <c r="E8623">
        <v>4</v>
      </c>
      <c r="F8623" s="1">
        <v>44652</v>
      </c>
      <c r="G8623" t="s">
        <v>18</v>
      </c>
      <c r="H8623">
        <v>154.5</v>
      </c>
      <c r="I8623" t="str" cm="1">
        <f t="array" ref="I8623">IFERROR(
INDEX(Category_Map!$B$3:$B$28,
MATCH(TRIM(SUBSTITUTE(SUBSTITUTE(CLEAN(G8623),CHAR(160),""),CHAR(10),"")),
TRIM(SUBSTITUTE(SUBSTITUTE(Category_Map!$A$3:$A$28,CHAR(160),""),CHAR(10),"")),0)),
"Not Found")</f>
        <v>Clothing and Footwear</v>
      </c>
      <c r="J8623" t="str">
        <f t="shared" si="134"/>
        <v>Post-COVID</v>
      </c>
    </row>
    <row r="8624" spans="1:10" x14ac:dyDescent="0.35">
      <c r="A8624" t="s">
        <v>33</v>
      </c>
      <c r="B8624">
        <v>2022</v>
      </c>
      <c r="C8624" t="s">
        <v>37</v>
      </c>
      <c r="D8624">
        <v>169.2</v>
      </c>
      <c r="E8624">
        <v>4</v>
      </c>
      <c r="F8624" s="1">
        <v>44652</v>
      </c>
      <c r="G8624" t="s">
        <v>19</v>
      </c>
      <c r="H8624">
        <v>166.3</v>
      </c>
      <c r="I8624" t="str" cm="1">
        <f t="array" ref="I8624">IFERROR(
INDEX(Category_Map!$B$3:$B$28,
MATCH(TRIM(SUBSTITUTE(SUBSTITUTE(CLEAN(G8624),CHAR(160),""),CHAR(10),"")),
TRIM(SUBSTITUTE(SUBSTITUTE(Category_Map!$A$3:$A$28,CHAR(160),""),CHAR(10),"")),0)),
"Not Found")</f>
        <v>Clothing and Footwear</v>
      </c>
      <c r="J8624" t="str">
        <f t="shared" si="134"/>
        <v>Post-COVID</v>
      </c>
    </row>
    <row r="8625" spans="1:10" x14ac:dyDescent="0.35">
      <c r="A8625" t="s">
        <v>33</v>
      </c>
      <c r="B8625">
        <v>2022</v>
      </c>
      <c r="C8625" t="s">
        <v>37</v>
      </c>
      <c r="D8625">
        <v>169.2</v>
      </c>
      <c r="E8625">
        <v>4</v>
      </c>
      <c r="F8625" s="1">
        <v>44652</v>
      </c>
      <c r="G8625" t="s">
        <v>20</v>
      </c>
      <c r="H8625">
        <v>167</v>
      </c>
      <c r="I8625" t="str" cm="1">
        <f t="array" ref="I8625">IFERROR(
INDEX(Category_Map!$B$3:$B$28,
MATCH(TRIM(SUBSTITUTE(SUBSTITUTE(CLEAN(G8625),CHAR(160),""),CHAR(10),"")),
TRIM(SUBSTITUTE(SUBSTITUTE(Category_Map!$A$3:$A$28,CHAR(160),""),CHAR(10),"")),0)),
"Not Found")</f>
        <v>Housing and Utilities</v>
      </c>
      <c r="J8625" t="str">
        <f t="shared" si="134"/>
        <v>Post-COVID</v>
      </c>
    </row>
    <row r="8626" spans="1:10" x14ac:dyDescent="0.35">
      <c r="A8626" t="s">
        <v>33</v>
      </c>
      <c r="B8626">
        <v>2022</v>
      </c>
      <c r="C8626" t="s">
        <v>37</v>
      </c>
      <c r="D8626">
        <v>169.2</v>
      </c>
      <c r="E8626">
        <v>4</v>
      </c>
      <c r="F8626" s="1">
        <v>44652</v>
      </c>
      <c r="G8626" t="s">
        <v>21</v>
      </c>
      <c r="H8626">
        <v>170.5</v>
      </c>
      <c r="I8626" t="str" cm="1">
        <f t="array" ref="I8626">IFERROR(
INDEX(Category_Map!$B$3:$B$28,
MATCH(TRIM(SUBSTITUTE(SUBSTITUTE(CLEAN(G8626),CHAR(160),""),CHAR(10),"")),
TRIM(SUBSTITUTE(SUBSTITUTE(Category_Map!$A$3:$A$28,CHAR(160),""),CHAR(10),"")),0)),
"Not Found")</f>
        <v>Fuel and Energy</v>
      </c>
      <c r="J8626" t="str">
        <f t="shared" si="134"/>
        <v>Post-COVID</v>
      </c>
    </row>
    <row r="8627" spans="1:10" x14ac:dyDescent="0.35">
      <c r="A8627" t="s">
        <v>33</v>
      </c>
      <c r="B8627">
        <v>2022</v>
      </c>
      <c r="C8627" t="s">
        <v>37</v>
      </c>
      <c r="D8627">
        <v>169.2</v>
      </c>
      <c r="E8627">
        <v>4</v>
      </c>
      <c r="F8627" s="1">
        <v>44652</v>
      </c>
      <c r="G8627" t="s">
        <v>22</v>
      </c>
      <c r="H8627">
        <v>159.80000000000001</v>
      </c>
      <c r="I8627" t="str" cm="1">
        <f t="array" ref="I8627">IFERROR(
INDEX(Category_Map!$B$3:$B$28,
MATCH(TRIM(SUBSTITUTE(SUBSTITUTE(CLEAN(G8627),CHAR(160),""),CHAR(10),"")),
TRIM(SUBSTITUTE(SUBSTITUTE(Category_Map!$A$3:$A$28,CHAR(160),""),CHAR(10),"")),0)),
"Not Found")</f>
        <v>Household goods and services</v>
      </c>
      <c r="J8627" t="str">
        <f t="shared" si="134"/>
        <v>Post-COVID</v>
      </c>
    </row>
    <row r="8628" spans="1:10" x14ac:dyDescent="0.35">
      <c r="A8628" t="s">
        <v>33</v>
      </c>
      <c r="B8628">
        <v>2022</v>
      </c>
      <c r="C8628" t="s">
        <v>37</v>
      </c>
      <c r="D8628">
        <v>169.2</v>
      </c>
      <c r="E8628">
        <v>4</v>
      </c>
      <c r="F8628" s="1">
        <v>44652</v>
      </c>
      <c r="G8628" t="s">
        <v>23</v>
      </c>
      <c r="H8628">
        <v>169</v>
      </c>
      <c r="I8628" t="str" cm="1">
        <f t="array" ref="I8628">IFERROR(
INDEX(Category_Map!$B$3:$B$28,
MATCH(TRIM(SUBSTITUTE(SUBSTITUTE(CLEAN(G8628),CHAR(160),""),CHAR(10),"")),
TRIM(SUBSTITUTE(SUBSTITUTE(Category_Map!$A$3:$A$28,CHAR(160),""),CHAR(10),"")),0)),
"Not Found")</f>
        <v>Health</v>
      </c>
      <c r="J8628" t="str">
        <f t="shared" si="134"/>
        <v>Post-COVID</v>
      </c>
    </row>
    <row r="8629" spans="1:10" x14ac:dyDescent="0.35">
      <c r="A8629" t="s">
        <v>33</v>
      </c>
      <c r="B8629">
        <v>2022</v>
      </c>
      <c r="C8629" t="s">
        <v>37</v>
      </c>
      <c r="D8629">
        <v>169.2</v>
      </c>
      <c r="E8629">
        <v>4</v>
      </c>
      <c r="F8629" s="1">
        <v>44652</v>
      </c>
      <c r="G8629" t="s">
        <v>24</v>
      </c>
      <c r="H8629">
        <v>159.30000000000001</v>
      </c>
      <c r="I8629" t="str" cm="1">
        <f t="array" ref="I8629">IFERROR(
INDEX(Category_Map!$B$3:$B$28,
MATCH(TRIM(SUBSTITUTE(SUBSTITUTE(CLEAN(G8629),CHAR(160),""),CHAR(10),"")),
TRIM(SUBSTITUTE(SUBSTITUTE(Category_Map!$A$3:$A$28,CHAR(160),""),CHAR(10),"")),0)),
"Not Found")</f>
        <v>Transport &amp; Communication</v>
      </c>
      <c r="J8629" t="str">
        <f t="shared" si="134"/>
        <v>Post-COVID</v>
      </c>
    </row>
    <row r="8630" spans="1:10" x14ac:dyDescent="0.35">
      <c r="A8630" t="s">
        <v>33</v>
      </c>
      <c r="B8630">
        <v>2022</v>
      </c>
      <c r="C8630" t="s">
        <v>37</v>
      </c>
      <c r="D8630">
        <v>169.2</v>
      </c>
      <c r="E8630">
        <v>4</v>
      </c>
      <c r="F8630" s="1">
        <v>44652</v>
      </c>
      <c r="G8630" t="s">
        <v>25</v>
      </c>
      <c r="H8630">
        <v>162.19999999999999</v>
      </c>
      <c r="I8630" t="str" cm="1">
        <f t="array" ref="I8630">IFERROR(
INDEX(Category_Map!$B$3:$B$28,
MATCH(TRIM(SUBSTITUTE(SUBSTITUTE(CLEAN(G8630),CHAR(160),""),CHAR(10),"")),
TRIM(SUBSTITUTE(SUBSTITUTE(Category_Map!$A$3:$A$28,CHAR(160),""),CHAR(10),"")),0)),
"Not Found")</f>
        <v>Recreation and Personal Care</v>
      </c>
      <c r="J8630" t="str">
        <f t="shared" si="134"/>
        <v>Post-COVID</v>
      </c>
    </row>
    <row r="8631" spans="1:10" x14ac:dyDescent="0.35">
      <c r="A8631" t="s">
        <v>33</v>
      </c>
      <c r="B8631">
        <v>2022</v>
      </c>
      <c r="C8631" t="s">
        <v>37</v>
      </c>
      <c r="D8631">
        <v>169.2</v>
      </c>
      <c r="E8631">
        <v>4</v>
      </c>
      <c r="F8631" s="1">
        <v>44652</v>
      </c>
      <c r="G8631" t="s">
        <v>26</v>
      </c>
      <c r="H8631">
        <v>164</v>
      </c>
      <c r="I8631" t="str" cm="1">
        <f t="array" ref="I8631">IFERROR(
INDEX(Category_Map!$B$3:$B$28,
MATCH(TRIM(SUBSTITUTE(SUBSTITUTE(CLEAN(G8631),CHAR(160),""),CHAR(10),"")),
TRIM(SUBSTITUTE(SUBSTITUTE(Category_Map!$A$3:$A$28,CHAR(160),""),CHAR(10),"")),0)),
"Not Found")</f>
        <v>Education</v>
      </c>
      <c r="J8631" t="str">
        <f t="shared" si="134"/>
        <v>Post-COVID</v>
      </c>
    </row>
    <row r="8632" spans="1:10" x14ac:dyDescent="0.35">
      <c r="A8632" t="s">
        <v>33</v>
      </c>
      <c r="B8632">
        <v>2022</v>
      </c>
      <c r="C8632" t="s">
        <v>37</v>
      </c>
      <c r="D8632">
        <v>169.2</v>
      </c>
      <c r="E8632">
        <v>4</v>
      </c>
      <c r="F8632" s="1">
        <v>44652</v>
      </c>
      <c r="G8632" t="s">
        <v>27</v>
      </c>
      <c r="H8632">
        <v>168.4</v>
      </c>
      <c r="I8632" t="str" cm="1">
        <f t="array" ref="I8632">IFERROR(
INDEX(Category_Map!$B$3:$B$28,
MATCH(TRIM(SUBSTITUTE(SUBSTITUTE(CLEAN(G8632),CHAR(160),""),CHAR(10),"")),
TRIM(SUBSTITUTE(SUBSTITUTE(Category_Map!$A$3:$A$28,CHAR(160),""),CHAR(10),"")),0)),
"Not Found")</f>
        <v>Personal care and effects</v>
      </c>
      <c r="J8632" t="str">
        <f t="shared" si="134"/>
        <v>Post-COVID</v>
      </c>
    </row>
    <row r="8633" spans="1:10" x14ac:dyDescent="0.35">
      <c r="A8633" t="s">
        <v>33</v>
      </c>
      <c r="B8633">
        <v>2022</v>
      </c>
      <c r="C8633" t="s">
        <v>37</v>
      </c>
      <c r="D8633">
        <v>169.2</v>
      </c>
      <c r="E8633">
        <v>4</v>
      </c>
      <c r="F8633" s="1">
        <v>44652</v>
      </c>
      <c r="G8633" t="s">
        <v>28</v>
      </c>
      <c r="H8633">
        <v>163.1</v>
      </c>
      <c r="I8633" t="str" cm="1">
        <f t="array" ref="I8633">IFERROR(
INDEX(Category_Map!$B$3:$B$28,
MATCH(TRIM(SUBSTITUTE(SUBSTITUTE(CLEAN(G8633),CHAR(160),""),CHAR(10),"")),
TRIM(SUBSTITUTE(SUBSTITUTE(Category_Map!$A$3:$A$28,CHAR(160),""),CHAR(10),"")),0)),
"Not Found")</f>
        <v>Miscellaneous</v>
      </c>
      <c r="J8633" t="str">
        <f t="shared" si="134"/>
        <v>Post-COVID</v>
      </c>
    </row>
    <row r="8634" spans="1:10" x14ac:dyDescent="0.35">
      <c r="A8634" t="s">
        <v>34</v>
      </c>
      <c r="B8634">
        <v>2022</v>
      </c>
      <c r="C8634" t="s">
        <v>37</v>
      </c>
      <c r="D8634">
        <v>170.1</v>
      </c>
      <c r="E8634">
        <v>4</v>
      </c>
      <c r="F8634" s="1">
        <v>44652</v>
      </c>
      <c r="G8634" t="s">
        <v>3</v>
      </c>
      <c r="H8634">
        <v>152.9</v>
      </c>
      <c r="I8634" t="str" cm="1">
        <f t="array" ref="I8634">IFERROR(
INDEX(Category_Map!$B$3:$B$28,
MATCH(TRIM(SUBSTITUTE(SUBSTITUTE(CLEAN(G8634),CHAR(160),""),CHAR(10),"")),
TRIM(SUBSTITUTE(SUBSTITUTE(Category_Map!$A$3:$A$28,CHAR(160),""),CHAR(10),"")),0)),
"Not Found")</f>
        <v>Food</v>
      </c>
      <c r="J8634" t="str">
        <f t="shared" si="134"/>
        <v>Post-COVID</v>
      </c>
    </row>
    <row r="8635" spans="1:10" x14ac:dyDescent="0.35">
      <c r="A8635" t="s">
        <v>34</v>
      </c>
      <c r="B8635">
        <v>2022</v>
      </c>
      <c r="C8635" t="s">
        <v>37</v>
      </c>
      <c r="D8635">
        <v>170.1</v>
      </c>
      <c r="E8635">
        <v>4</v>
      </c>
      <c r="F8635" s="1">
        <v>44652</v>
      </c>
      <c r="G8635" t="s">
        <v>4</v>
      </c>
      <c r="H8635">
        <v>211.8</v>
      </c>
      <c r="I8635" t="str" cm="1">
        <f t="array" ref="I8635">IFERROR(
INDEX(Category_Map!$B$3:$B$28,
MATCH(TRIM(SUBSTITUTE(SUBSTITUTE(CLEAN(G8635),CHAR(160),""),CHAR(10),"")),
TRIM(SUBSTITUTE(SUBSTITUTE(Category_Map!$A$3:$A$28,CHAR(160),""),CHAR(10),"")),0)),
"Not Found")</f>
        <v>Food</v>
      </c>
      <c r="J8635" t="str">
        <f t="shared" si="134"/>
        <v>Post-COVID</v>
      </c>
    </row>
    <row r="8636" spans="1:10" x14ac:dyDescent="0.35">
      <c r="A8636" t="s">
        <v>34</v>
      </c>
      <c r="B8636">
        <v>2022</v>
      </c>
      <c r="C8636" t="s">
        <v>37</v>
      </c>
      <c r="D8636">
        <v>170.1</v>
      </c>
      <c r="E8636">
        <v>4</v>
      </c>
      <c r="F8636" s="1">
        <v>44652</v>
      </c>
      <c r="G8636" t="s">
        <v>5</v>
      </c>
      <c r="H8636">
        <v>164.5</v>
      </c>
      <c r="I8636" t="str" cm="1">
        <f t="array" ref="I8636">IFERROR(
INDEX(Category_Map!$B$3:$B$28,
MATCH(TRIM(SUBSTITUTE(SUBSTITUTE(CLEAN(G8636),CHAR(160),""),CHAR(10),"")),
TRIM(SUBSTITUTE(SUBSTITUTE(Category_Map!$A$3:$A$28,CHAR(160),""),CHAR(10),"")),0)),
"Not Found")</f>
        <v>Food</v>
      </c>
      <c r="J8636" t="str">
        <f t="shared" si="134"/>
        <v>Post-COVID</v>
      </c>
    </row>
    <row r="8637" spans="1:10" x14ac:dyDescent="0.35">
      <c r="A8637" t="s">
        <v>34</v>
      </c>
      <c r="B8637">
        <v>2022</v>
      </c>
      <c r="C8637" t="s">
        <v>37</v>
      </c>
      <c r="D8637">
        <v>170.1</v>
      </c>
      <c r="E8637">
        <v>4</v>
      </c>
      <c r="F8637" s="1">
        <v>44652</v>
      </c>
      <c r="G8637" t="s">
        <v>6</v>
      </c>
      <c r="H8637">
        <v>163.9</v>
      </c>
      <c r="I8637" t="str" cm="1">
        <f t="array" ref="I8637">IFERROR(
INDEX(Category_Map!$B$3:$B$28,
MATCH(TRIM(SUBSTITUTE(SUBSTITUTE(CLEAN(G8637),CHAR(160),""),CHAR(10),"")),
TRIM(SUBSTITUTE(SUBSTITUTE(Category_Map!$A$3:$A$28,CHAR(160),""),CHAR(10),"")),0)),
"Not Found")</f>
        <v>Food</v>
      </c>
      <c r="J8637" t="str">
        <f t="shared" si="134"/>
        <v>Post-COVID</v>
      </c>
    </row>
    <row r="8638" spans="1:10" x14ac:dyDescent="0.35">
      <c r="A8638" t="s">
        <v>34</v>
      </c>
      <c r="B8638">
        <v>2022</v>
      </c>
      <c r="C8638" t="s">
        <v>37</v>
      </c>
      <c r="D8638">
        <v>170.1</v>
      </c>
      <c r="E8638">
        <v>4</v>
      </c>
      <c r="F8638" s="1">
        <v>44652</v>
      </c>
      <c r="G8638" t="s">
        <v>7</v>
      </c>
      <c r="H8638">
        <v>199.5</v>
      </c>
      <c r="I8638" t="str" cm="1">
        <f t="array" ref="I8638">IFERROR(
INDEX(Category_Map!$B$3:$B$28,
MATCH(TRIM(SUBSTITUTE(SUBSTITUTE(CLEAN(G8638),CHAR(160),""),CHAR(10),"")),
TRIM(SUBSTITUTE(SUBSTITUTE(Category_Map!$A$3:$A$28,CHAR(160),""),CHAR(10),"")),0)),
"Not Found")</f>
        <v>Food</v>
      </c>
      <c r="J8638" t="str">
        <f t="shared" si="134"/>
        <v>Post-COVID</v>
      </c>
    </row>
    <row r="8639" spans="1:10" x14ac:dyDescent="0.35">
      <c r="A8639" t="s">
        <v>34</v>
      </c>
      <c r="B8639">
        <v>2022</v>
      </c>
      <c r="C8639" t="s">
        <v>37</v>
      </c>
      <c r="D8639">
        <v>170.1</v>
      </c>
      <c r="E8639">
        <v>4</v>
      </c>
      <c r="F8639" s="1">
        <v>44652</v>
      </c>
      <c r="G8639" t="s">
        <v>8</v>
      </c>
      <c r="H8639">
        <v>172.6</v>
      </c>
      <c r="I8639" t="str" cm="1">
        <f t="array" ref="I8639">IFERROR(
INDEX(Category_Map!$B$3:$B$28,
MATCH(TRIM(SUBSTITUTE(SUBSTITUTE(CLEAN(G8639),CHAR(160),""),CHAR(10),"")),
TRIM(SUBSTITUTE(SUBSTITUTE(Category_Map!$A$3:$A$28,CHAR(160),""),CHAR(10),"")),0)),
"Not Found")</f>
        <v>Food</v>
      </c>
      <c r="J8639" t="str">
        <f t="shared" si="134"/>
        <v>Post-COVID</v>
      </c>
    </row>
    <row r="8640" spans="1:10" x14ac:dyDescent="0.35">
      <c r="A8640" t="s">
        <v>34</v>
      </c>
      <c r="B8640">
        <v>2022</v>
      </c>
      <c r="C8640" t="s">
        <v>37</v>
      </c>
      <c r="D8640">
        <v>170.1</v>
      </c>
      <c r="E8640">
        <v>4</v>
      </c>
      <c r="F8640" s="1">
        <v>44652</v>
      </c>
      <c r="G8640" t="s">
        <v>9</v>
      </c>
      <c r="H8640">
        <v>166.2</v>
      </c>
      <c r="I8640" t="str" cm="1">
        <f t="array" ref="I8640">IFERROR(
INDEX(Category_Map!$B$3:$B$28,
MATCH(TRIM(SUBSTITUTE(SUBSTITUTE(CLEAN(G8640),CHAR(160),""),CHAR(10),"")),
TRIM(SUBSTITUTE(SUBSTITUTE(Category_Map!$A$3:$A$28,CHAR(160),""),CHAR(10),"")),0)),
"Not Found")</f>
        <v>Food</v>
      </c>
      <c r="J8640" t="str">
        <f t="shared" si="134"/>
        <v>Post-COVID</v>
      </c>
    </row>
    <row r="8641" spans="1:10" x14ac:dyDescent="0.35">
      <c r="A8641" t="s">
        <v>34</v>
      </c>
      <c r="B8641">
        <v>2022</v>
      </c>
      <c r="C8641" t="s">
        <v>37</v>
      </c>
      <c r="D8641">
        <v>170.1</v>
      </c>
      <c r="E8641">
        <v>4</v>
      </c>
      <c r="F8641" s="1">
        <v>44652</v>
      </c>
      <c r="G8641" t="s">
        <v>10</v>
      </c>
      <c r="H8641">
        <v>164.7</v>
      </c>
      <c r="I8641" t="str" cm="1">
        <f t="array" ref="I8641">IFERROR(
INDEX(Category_Map!$B$3:$B$28,
MATCH(TRIM(SUBSTITUTE(SUBSTITUTE(CLEAN(G8641),CHAR(160),""),CHAR(10),"")),
TRIM(SUBSTITUTE(SUBSTITUTE(Category_Map!$A$3:$A$28,CHAR(160),""),CHAR(10),"")),0)),
"Not Found")</f>
        <v>Food</v>
      </c>
      <c r="J8641" t="str">
        <f t="shared" si="134"/>
        <v>Post-COVID</v>
      </c>
    </row>
    <row r="8642" spans="1:10" x14ac:dyDescent="0.35">
      <c r="A8642" t="s">
        <v>34</v>
      </c>
      <c r="B8642">
        <v>2022</v>
      </c>
      <c r="C8642" t="s">
        <v>37</v>
      </c>
      <c r="D8642">
        <v>170.1</v>
      </c>
      <c r="E8642">
        <v>4</v>
      </c>
      <c r="F8642" s="1">
        <v>44652</v>
      </c>
      <c r="G8642" t="s">
        <v>11</v>
      </c>
      <c r="H8642">
        <v>119</v>
      </c>
      <c r="I8642" t="str" cm="1">
        <f t="array" ref="I8642">IFERROR(
INDEX(Category_Map!$B$3:$B$28,
MATCH(TRIM(SUBSTITUTE(SUBSTITUTE(CLEAN(G8642),CHAR(160),""),CHAR(10),"")),
TRIM(SUBSTITUTE(SUBSTITUTE(Category_Map!$A$3:$A$28,CHAR(160),""),CHAR(10),"")),0)),
"Not Found")</f>
        <v>Food</v>
      </c>
      <c r="J8642" t="str">
        <f t="shared" ref="J8642:J8705" si="135">IF(F8642 &lt; DATE(2020,3,1), "Pre-COVID", "Post-COVID")</f>
        <v>Post-COVID</v>
      </c>
    </row>
    <row r="8643" spans="1:10" x14ac:dyDescent="0.35">
      <c r="A8643" t="s">
        <v>34</v>
      </c>
      <c r="B8643">
        <v>2022</v>
      </c>
      <c r="C8643" t="s">
        <v>37</v>
      </c>
      <c r="D8643">
        <v>170.1</v>
      </c>
      <c r="E8643">
        <v>4</v>
      </c>
      <c r="F8643" s="1">
        <v>44652</v>
      </c>
      <c r="G8643" t="s">
        <v>12</v>
      </c>
      <c r="H8643">
        <v>181.3</v>
      </c>
      <c r="I8643" t="str" cm="1">
        <f t="array" ref="I8643">IFERROR(
INDEX(Category_Map!$B$3:$B$28,
MATCH(TRIM(SUBSTITUTE(SUBSTITUTE(CLEAN(G8643),CHAR(160),""),CHAR(10),"")),
TRIM(SUBSTITUTE(SUBSTITUTE(Category_Map!$A$3:$A$28,CHAR(160),""),CHAR(10),"")),0)),
"Not Found")</f>
        <v>Food</v>
      </c>
      <c r="J8643" t="str">
        <f t="shared" si="135"/>
        <v>Post-COVID</v>
      </c>
    </row>
    <row r="8644" spans="1:10" x14ac:dyDescent="0.35">
      <c r="A8644" t="s">
        <v>34</v>
      </c>
      <c r="B8644">
        <v>2022</v>
      </c>
      <c r="C8644" t="s">
        <v>37</v>
      </c>
      <c r="D8644">
        <v>170.1</v>
      </c>
      <c r="E8644">
        <v>4</v>
      </c>
      <c r="F8644" s="1">
        <v>44652</v>
      </c>
      <c r="G8644" t="s">
        <v>13</v>
      </c>
      <c r="H8644">
        <v>166.2</v>
      </c>
      <c r="I8644" t="str" cm="1">
        <f t="array" ref="I8644">IFERROR(
INDEX(Category_Map!$B$3:$B$28,
MATCH(TRIM(SUBSTITUTE(SUBSTITUTE(CLEAN(G8644),CHAR(160),""),CHAR(10),"")),
TRIM(SUBSTITUTE(SUBSTITUTE(Category_Map!$A$3:$A$28,CHAR(160),""),CHAR(10),"")),0)),
"Not Found")</f>
        <v>Food and beverages</v>
      </c>
      <c r="J8644" t="str">
        <f t="shared" si="135"/>
        <v>Post-COVID</v>
      </c>
    </row>
    <row r="8645" spans="1:10" x14ac:dyDescent="0.35">
      <c r="A8645" t="s">
        <v>34</v>
      </c>
      <c r="B8645">
        <v>2022</v>
      </c>
      <c r="C8645" t="s">
        <v>37</v>
      </c>
      <c r="D8645">
        <v>170.1</v>
      </c>
      <c r="E8645">
        <v>4</v>
      </c>
      <c r="F8645" s="1">
        <v>44652</v>
      </c>
      <c r="G8645" t="s">
        <v>14</v>
      </c>
      <c r="H8645">
        <v>180.9</v>
      </c>
      <c r="I8645" t="str" cm="1">
        <f t="array" ref="I8645">IFERROR(
INDEX(Category_Map!$B$3:$B$28,
MATCH(TRIM(SUBSTITUTE(SUBSTITUTE(CLEAN(G8645),CHAR(160),""),CHAR(10),"")),
TRIM(SUBSTITUTE(SUBSTITUTE(Category_Map!$A$3:$A$28,CHAR(160),""),CHAR(10),"")),0)),
"Not Found")</f>
        <v>Food and beverages</v>
      </c>
      <c r="J8645" t="str">
        <f t="shared" si="135"/>
        <v>Post-COVID</v>
      </c>
    </row>
    <row r="8646" spans="1:10" x14ac:dyDescent="0.35">
      <c r="A8646" t="s">
        <v>34</v>
      </c>
      <c r="B8646">
        <v>2022</v>
      </c>
      <c r="C8646" t="s">
        <v>37</v>
      </c>
      <c r="D8646">
        <v>170.1</v>
      </c>
      <c r="E8646">
        <v>4</v>
      </c>
      <c r="F8646" s="1">
        <v>44652</v>
      </c>
      <c r="G8646" t="s">
        <v>15</v>
      </c>
      <c r="H8646">
        <v>170.8</v>
      </c>
      <c r="I8646" t="str" cm="1">
        <f t="array" ref="I8646">IFERROR(
INDEX(Category_Map!$B$3:$B$28,
MATCH(TRIM(SUBSTITUTE(SUBSTITUTE(CLEAN(G8646),CHAR(160),""),CHAR(10),"")),
TRIM(SUBSTITUTE(SUBSTITUTE(Category_Map!$A$3:$A$28,CHAR(160),""),CHAR(10),"")),0)),
"Not Found")</f>
        <v>Food and beverages</v>
      </c>
      <c r="J8646" t="str">
        <f t="shared" si="135"/>
        <v>Post-COVID</v>
      </c>
    </row>
    <row r="8647" spans="1:10" x14ac:dyDescent="0.35">
      <c r="A8647" t="s">
        <v>34</v>
      </c>
      <c r="B8647">
        <v>2022</v>
      </c>
      <c r="C8647" t="s">
        <v>37</v>
      </c>
      <c r="D8647">
        <v>170.1</v>
      </c>
      <c r="E8647">
        <v>4</v>
      </c>
      <c r="F8647" s="1">
        <v>44652</v>
      </c>
      <c r="G8647" t="s">
        <v>16</v>
      </c>
      <c r="H8647">
        <v>193.9</v>
      </c>
      <c r="I8647" t="str" cm="1">
        <f t="array" ref="I8647">IFERROR(
INDEX(Category_Map!$B$3:$B$28,
MATCH(TRIM(SUBSTITUTE(SUBSTITUTE(CLEAN(G8647),CHAR(160),""),CHAR(10),"")),
TRIM(SUBSTITUTE(SUBSTITUTE(Category_Map!$A$3:$A$28,CHAR(160),""),CHAR(10),"")),0)),
"Not Found")</f>
        <v>Miscellaneous</v>
      </c>
      <c r="J8647" t="str">
        <f t="shared" si="135"/>
        <v>Post-COVID</v>
      </c>
    </row>
    <row r="8648" spans="1:10" x14ac:dyDescent="0.35">
      <c r="A8648" t="s">
        <v>34</v>
      </c>
      <c r="B8648">
        <v>2022</v>
      </c>
      <c r="C8648" t="s">
        <v>37</v>
      </c>
      <c r="D8648">
        <v>170.1</v>
      </c>
      <c r="E8648">
        <v>4</v>
      </c>
      <c r="F8648" s="1">
        <v>44652</v>
      </c>
      <c r="G8648" t="s">
        <v>17</v>
      </c>
      <c r="H8648">
        <v>173.9</v>
      </c>
      <c r="I8648" t="str" cm="1">
        <f t="array" ref="I8648">IFERROR(
INDEX(Category_Map!$B$3:$B$28,
MATCH(TRIM(SUBSTITUTE(SUBSTITUTE(CLEAN(G8648),CHAR(160),""),CHAR(10),"")),
TRIM(SUBSTITUTE(SUBSTITUTE(Category_Map!$A$3:$A$28,CHAR(160),""),CHAR(10),"")),0)),
"Not Found")</f>
        <v>Clothing and Footwear</v>
      </c>
      <c r="J8648" t="str">
        <f t="shared" si="135"/>
        <v>Post-COVID</v>
      </c>
    </row>
    <row r="8649" spans="1:10" x14ac:dyDescent="0.35">
      <c r="A8649" t="s">
        <v>34</v>
      </c>
      <c r="B8649">
        <v>2022</v>
      </c>
      <c r="C8649" t="s">
        <v>37</v>
      </c>
      <c r="D8649">
        <v>170.1</v>
      </c>
      <c r="E8649">
        <v>4</v>
      </c>
      <c r="F8649" s="1">
        <v>44652</v>
      </c>
      <c r="G8649" t="s">
        <v>18</v>
      </c>
      <c r="H8649">
        <v>166.5</v>
      </c>
      <c r="I8649" t="str" cm="1">
        <f t="array" ref="I8649">IFERROR(
INDEX(Category_Map!$B$3:$B$28,
MATCH(TRIM(SUBSTITUTE(SUBSTITUTE(CLEAN(G8649),CHAR(160),""),CHAR(10),"")),
TRIM(SUBSTITUTE(SUBSTITUTE(Category_Map!$A$3:$A$28,CHAR(160),""),CHAR(10),"")),0)),
"Not Found")</f>
        <v>Clothing and Footwear</v>
      </c>
      <c r="J8649" t="str">
        <f t="shared" si="135"/>
        <v>Post-COVID</v>
      </c>
    </row>
    <row r="8650" spans="1:10" x14ac:dyDescent="0.35">
      <c r="A8650" t="s">
        <v>34</v>
      </c>
      <c r="B8650">
        <v>2022</v>
      </c>
      <c r="C8650" t="s">
        <v>37</v>
      </c>
      <c r="D8650">
        <v>170.1</v>
      </c>
      <c r="E8650">
        <v>4</v>
      </c>
      <c r="F8650" s="1">
        <v>44652</v>
      </c>
      <c r="G8650" t="s">
        <v>19</v>
      </c>
      <c r="H8650">
        <v>172.8</v>
      </c>
      <c r="I8650" t="str" cm="1">
        <f t="array" ref="I8650">IFERROR(
INDEX(Category_Map!$B$3:$B$28,
MATCH(TRIM(SUBSTITUTE(SUBSTITUTE(CLEAN(G8650),CHAR(160),""),CHAR(10),"")),
TRIM(SUBSTITUTE(SUBSTITUTE(Category_Map!$A$3:$A$28,CHAR(160),""),CHAR(10),"")),0)),
"Not Found")</f>
        <v>Clothing and Footwear</v>
      </c>
      <c r="J8650" t="str">
        <f t="shared" si="135"/>
        <v>Post-COVID</v>
      </c>
    </row>
    <row r="8651" spans="1:10" x14ac:dyDescent="0.35">
      <c r="A8651" t="s">
        <v>34</v>
      </c>
      <c r="B8651">
        <v>2022</v>
      </c>
      <c r="C8651" t="s">
        <v>37</v>
      </c>
      <c r="D8651">
        <v>170.1</v>
      </c>
      <c r="E8651">
        <v>4</v>
      </c>
      <c r="F8651" s="1">
        <v>44652</v>
      </c>
      <c r="G8651" t="s">
        <v>20</v>
      </c>
      <c r="H8651">
        <v>167</v>
      </c>
      <c r="I8651" t="str" cm="1">
        <f t="array" ref="I8651">IFERROR(
INDEX(Category_Map!$B$3:$B$28,
MATCH(TRIM(SUBSTITUTE(SUBSTITUTE(CLEAN(G8651),CHAR(160),""),CHAR(10),"")),
TRIM(SUBSTITUTE(SUBSTITUTE(Category_Map!$A$3:$A$28,CHAR(160),""),CHAR(10),"")),0)),
"Not Found")</f>
        <v>Housing and Utilities</v>
      </c>
      <c r="J8651" t="str">
        <f t="shared" si="135"/>
        <v>Post-COVID</v>
      </c>
    </row>
    <row r="8652" spans="1:10" x14ac:dyDescent="0.35">
      <c r="A8652" t="s">
        <v>34</v>
      </c>
      <c r="B8652">
        <v>2022</v>
      </c>
      <c r="C8652" t="s">
        <v>37</v>
      </c>
      <c r="D8652">
        <v>170.1</v>
      </c>
      <c r="E8652">
        <v>4</v>
      </c>
      <c r="F8652" s="1">
        <v>44652</v>
      </c>
      <c r="G8652" t="s">
        <v>21</v>
      </c>
      <c r="H8652">
        <v>172.2</v>
      </c>
      <c r="I8652" t="str" cm="1">
        <f t="array" ref="I8652">IFERROR(
INDEX(Category_Map!$B$3:$B$28,
MATCH(TRIM(SUBSTITUTE(SUBSTITUTE(CLEAN(G8652),CHAR(160),""),CHAR(10),"")),
TRIM(SUBSTITUTE(SUBSTITUTE(Category_Map!$A$3:$A$28,CHAR(160),""),CHAR(10),"")),0)),
"Not Found")</f>
        <v>Fuel and Energy</v>
      </c>
      <c r="J8652" t="str">
        <f t="shared" si="135"/>
        <v>Post-COVID</v>
      </c>
    </row>
    <row r="8653" spans="1:10" x14ac:dyDescent="0.35">
      <c r="A8653" t="s">
        <v>34</v>
      </c>
      <c r="B8653">
        <v>2022</v>
      </c>
      <c r="C8653" t="s">
        <v>37</v>
      </c>
      <c r="D8653">
        <v>170.1</v>
      </c>
      <c r="E8653">
        <v>4</v>
      </c>
      <c r="F8653" s="1">
        <v>44652</v>
      </c>
      <c r="G8653" t="s">
        <v>22</v>
      </c>
      <c r="H8653">
        <v>164</v>
      </c>
      <c r="I8653" t="str" cm="1">
        <f t="array" ref="I8653">IFERROR(
INDEX(Category_Map!$B$3:$B$28,
MATCH(TRIM(SUBSTITUTE(SUBSTITUTE(CLEAN(G8653),CHAR(160),""),CHAR(10),"")),
TRIM(SUBSTITUTE(SUBSTITUTE(Category_Map!$A$3:$A$28,CHAR(160),""),CHAR(10),"")),0)),
"Not Found")</f>
        <v>Household goods and services</v>
      </c>
      <c r="J8653" t="str">
        <f t="shared" si="135"/>
        <v>Post-COVID</v>
      </c>
    </row>
    <row r="8654" spans="1:10" x14ac:dyDescent="0.35">
      <c r="A8654" t="s">
        <v>34</v>
      </c>
      <c r="B8654">
        <v>2022</v>
      </c>
      <c r="C8654" t="s">
        <v>37</v>
      </c>
      <c r="D8654">
        <v>170.1</v>
      </c>
      <c r="E8654">
        <v>4</v>
      </c>
      <c r="F8654" s="1">
        <v>44652</v>
      </c>
      <c r="G8654" t="s">
        <v>23</v>
      </c>
      <c r="H8654">
        <v>174</v>
      </c>
      <c r="I8654" t="str" cm="1">
        <f t="array" ref="I8654">IFERROR(
INDEX(Category_Map!$B$3:$B$28,
MATCH(TRIM(SUBSTITUTE(SUBSTITUTE(CLEAN(G8654),CHAR(160),""),CHAR(10),"")),
TRIM(SUBSTITUTE(SUBSTITUTE(Category_Map!$A$3:$A$28,CHAR(160),""),CHAR(10),"")),0)),
"Not Found")</f>
        <v>Health</v>
      </c>
      <c r="J8654" t="str">
        <f t="shared" si="135"/>
        <v>Post-COVID</v>
      </c>
    </row>
    <row r="8655" spans="1:10" x14ac:dyDescent="0.35">
      <c r="A8655" t="s">
        <v>34</v>
      </c>
      <c r="B8655">
        <v>2022</v>
      </c>
      <c r="C8655" t="s">
        <v>37</v>
      </c>
      <c r="D8655">
        <v>170.1</v>
      </c>
      <c r="E8655">
        <v>4</v>
      </c>
      <c r="F8655" s="1">
        <v>44652</v>
      </c>
      <c r="G8655" t="s">
        <v>24</v>
      </c>
      <c r="H8655">
        <v>162.6</v>
      </c>
      <c r="I8655" t="str" cm="1">
        <f t="array" ref="I8655">IFERROR(
INDEX(Category_Map!$B$3:$B$28,
MATCH(TRIM(SUBSTITUTE(SUBSTITUTE(CLEAN(G8655),CHAR(160),""),CHAR(10),"")),
TRIM(SUBSTITUTE(SUBSTITUTE(Category_Map!$A$3:$A$28,CHAR(160),""),CHAR(10),"")),0)),
"Not Found")</f>
        <v>Transport &amp; Communication</v>
      </c>
      <c r="J8655" t="str">
        <f t="shared" si="135"/>
        <v>Post-COVID</v>
      </c>
    </row>
    <row r="8656" spans="1:10" x14ac:dyDescent="0.35">
      <c r="A8656" t="s">
        <v>34</v>
      </c>
      <c r="B8656">
        <v>2022</v>
      </c>
      <c r="C8656" t="s">
        <v>37</v>
      </c>
      <c r="D8656">
        <v>170.1</v>
      </c>
      <c r="E8656">
        <v>4</v>
      </c>
      <c r="F8656" s="1">
        <v>44652</v>
      </c>
      <c r="G8656" t="s">
        <v>25</v>
      </c>
      <c r="H8656">
        <v>164.4</v>
      </c>
      <c r="I8656" t="str" cm="1">
        <f t="array" ref="I8656">IFERROR(
INDEX(Category_Map!$B$3:$B$28,
MATCH(TRIM(SUBSTITUTE(SUBSTITUTE(CLEAN(G8656),CHAR(160),""),CHAR(10),"")),
TRIM(SUBSTITUTE(SUBSTITUTE(Category_Map!$A$3:$A$28,CHAR(160),""),CHAR(10),"")),0)),
"Not Found")</f>
        <v>Recreation and Personal Care</v>
      </c>
      <c r="J8656" t="str">
        <f t="shared" si="135"/>
        <v>Post-COVID</v>
      </c>
    </row>
    <row r="8657" spans="1:10" x14ac:dyDescent="0.35">
      <c r="A8657" t="s">
        <v>34</v>
      </c>
      <c r="B8657">
        <v>2022</v>
      </c>
      <c r="C8657" t="s">
        <v>37</v>
      </c>
      <c r="D8657">
        <v>170.1</v>
      </c>
      <c r="E8657">
        <v>4</v>
      </c>
      <c r="F8657" s="1">
        <v>44652</v>
      </c>
      <c r="G8657" t="s">
        <v>26</v>
      </c>
      <c r="H8657">
        <v>166.9</v>
      </c>
      <c r="I8657" t="str" cm="1">
        <f t="array" ref="I8657">IFERROR(
INDEX(Category_Map!$B$3:$B$28,
MATCH(TRIM(SUBSTITUTE(SUBSTITUTE(CLEAN(G8657),CHAR(160),""),CHAR(10),"")),
TRIM(SUBSTITUTE(SUBSTITUTE(Category_Map!$A$3:$A$28,CHAR(160),""),CHAR(10),"")),0)),
"Not Found")</f>
        <v>Education</v>
      </c>
      <c r="J8657" t="str">
        <f t="shared" si="135"/>
        <v>Post-COVID</v>
      </c>
    </row>
    <row r="8658" spans="1:10" x14ac:dyDescent="0.35">
      <c r="A8658" t="s">
        <v>34</v>
      </c>
      <c r="B8658">
        <v>2022</v>
      </c>
      <c r="C8658" t="s">
        <v>37</v>
      </c>
      <c r="D8658">
        <v>170.1</v>
      </c>
      <c r="E8658">
        <v>4</v>
      </c>
      <c r="F8658" s="1">
        <v>44652</v>
      </c>
      <c r="G8658" t="s">
        <v>27</v>
      </c>
      <c r="H8658">
        <v>168.8</v>
      </c>
      <c r="I8658" t="str" cm="1">
        <f t="array" ref="I8658">IFERROR(
INDEX(Category_Map!$B$3:$B$28,
MATCH(TRIM(SUBSTITUTE(SUBSTITUTE(CLEAN(G8658),CHAR(160),""),CHAR(10),"")),
TRIM(SUBSTITUTE(SUBSTITUTE(Category_Map!$A$3:$A$28,CHAR(160),""),CHAR(10),"")),0)),
"Not Found")</f>
        <v>Personal care and effects</v>
      </c>
      <c r="J8658" t="str">
        <f t="shared" si="135"/>
        <v>Post-COVID</v>
      </c>
    </row>
    <row r="8659" spans="1:10" x14ac:dyDescent="0.35">
      <c r="A8659" t="s">
        <v>34</v>
      </c>
      <c r="B8659">
        <v>2022</v>
      </c>
      <c r="C8659" t="s">
        <v>37</v>
      </c>
      <c r="D8659">
        <v>170.1</v>
      </c>
      <c r="E8659">
        <v>4</v>
      </c>
      <c r="F8659" s="1">
        <v>44652</v>
      </c>
      <c r="G8659" t="s">
        <v>28</v>
      </c>
      <c r="H8659">
        <v>166.8</v>
      </c>
      <c r="I8659" t="str" cm="1">
        <f t="array" ref="I8659">IFERROR(
INDEX(Category_Map!$B$3:$B$28,
MATCH(TRIM(SUBSTITUTE(SUBSTITUTE(CLEAN(G8659),CHAR(160),""),CHAR(10),"")),
TRIM(SUBSTITUTE(SUBSTITUTE(Category_Map!$A$3:$A$28,CHAR(160),""),CHAR(10),"")),0)),
"Not Found")</f>
        <v>Miscellaneous</v>
      </c>
      <c r="J8659" t="str">
        <f t="shared" si="135"/>
        <v>Post-COVID</v>
      </c>
    </row>
    <row r="8660" spans="1:10" x14ac:dyDescent="0.35">
      <c r="A8660" t="s">
        <v>30</v>
      </c>
      <c r="B8660">
        <v>2022</v>
      </c>
      <c r="C8660" t="s">
        <v>38</v>
      </c>
      <c r="D8660">
        <v>172.5</v>
      </c>
      <c r="E8660">
        <v>5</v>
      </c>
      <c r="F8660" s="1">
        <v>44682</v>
      </c>
      <c r="G8660" t="s">
        <v>3</v>
      </c>
      <c r="H8660">
        <v>152.9</v>
      </c>
      <c r="I8660" t="str" cm="1">
        <f t="array" ref="I8660">IFERROR(
INDEX(Category_Map!$B$3:$B$28,
MATCH(TRIM(SUBSTITUTE(SUBSTITUTE(CLEAN(G8660),CHAR(160),""),CHAR(10),"")),
TRIM(SUBSTITUTE(SUBSTITUTE(Category_Map!$A$3:$A$28,CHAR(160),""),CHAR(10),"")),0)),
"Not Found")</f>
        <v>Food</v>
      </c>
      <c r="J8660" t="str">
        <f t="shared" si="135"/>
        <v>Post-COVID</v>
      </c>
    </row>
    <row r="8661" spans="1:10" x14ac:dyDescent="0.35">
      <c r="A8661" t="s">
        <v>30</v>
      </c>
      <c r="B8661">
        <v>2022</v>
      </c>
      <c r="C8661" t="s">
        <v>38</v>
      </c>
      <c r="D8661">
        <v>172.5</v>
      </c>
      <c r="E8661">
        <v>5</v>
      </c>
      <c r="F8661" s="1">
        <v>44682</v>
      </c>
      <c r="G8661" t="s">
        <v>4</v>
      </c>
      <c r="H8661">
        <v>214.7</v>
      </c>
      <c r="I8661" t="str" cm="1">
        <f t="array" ref="I8661">IFERROR(
INDEX(Category_Map!$B$3:$B$28,
MATCH(TRIM(SUBSTITUTE(SUBSTITUTE(CLEAN(G8661),CHAR(160),""),CHAR(10),"")),
TRIM(SUBSTITUTE(SUBSTITUTE(Category_Map!$A$3:$A$28,CHAR(160),""),CHAR(10),"")),0)),
"Not Found")</f>
        <v>Food</v>
      </c>
      <c r="J8661" t="str">
        <f t="shared" si="135"/>
        <v>Post-COVID</v>
      </c>
    </row>
    <row r="8662" spans="1:10" x14ac:dyDescent="0.35">
      <c r="A8662" t="s">
        <v>30</v>
      </c>
      <c r="B8662">
        <v>2022</v>
      </c>
      <c r="C8662" t="s">
        <v>38</v>
      </c>
      <c r="D8662">
        <v>172.5</v>
      </c>
      <c r="E8662">
        <v>5</v>
      </c>
      <c r="F8662" s="1">
        <v>44682</v>
      </c>
      <c r="G8662" t="s">
        <v>5</v>
      </c>
      <c r="H8662">
        <v>161.4</v>
      </c>
      <c r="I8662" t="str" cm="1">
        <f t="array" ref="I8662">IFERROR(
INDEX(Category_Map!$B$3:$B$28,
MATCH(TRIM(SUBSTITUTE(SUBSTITUTE(CLEAN(G8662),CHAR(160),""),CHAR(10),"")),
TRIM(SUBSTITUTE(SUBSTITUTE(Category_Map!$A$3:$A$28,CHAR(160),""),CHAR(10),"")),0)),
"Not Found")</f>
        <v>Food</v>
      </c>
      <c r="J8662" t="str">
        <f t="shared" si="135"/>
        <v>Post-COVID</v>
      </c>
    </row>
    <row r="8663" spans="1:10" x14ac:dyDescent="0.35">
      <c r="A8663" t="s">
        <v>30</v>
      </c>
      <c r="B8663">
        <v>2022</v>
      </c>
      <c r="C8663" t="s">
        <v>38</v>
      </c>
      <c r="D8663">
        <v>172.5</v>
      </c>
      <c r="E8663">
        <v>5</v>
      </c>
      <c r="F8663" s="1">
        <v>44682</v>
      </c>
      <c r="G8663" t="s">
        <v>6</v>
      </c>
      <c r="H8663">
        <v>164.6</v>
      </c>
      <c r="I8663" t="str" cm="1">
        <f t="array" ref="I8663">IFERROR(
INDEX(Category_Map!$B$3:$B$28,
MATCH(TRIM(SUBSTITUTE(SUBSTITUTE(CLEAN(G8663),CHAR(160),""),CHAR(10),"")),
TRIM(SUBSTITUTE(SUBSTITUTE(Category_Map!$A$3:$A$28,CHAR(160),""),CHAR(10),"")),0)),
"Not Found")</f>
        <v>Food</v>
      </c>
      <c r="J8663" t="str">
        <f t="shared" si="135"/>
        <v>Post-COVID</v>
      </c>
    </row>
    <row r="8664" spans="1:10" x14ac:dyDescent="0.35">
      <c r="A8664" t="s">
        <v>30</v>
      </c>
      <c r="B8664">
        <v>2022</v>
      </c>
      <c r="C8664" t="s">
        <v>38</v>
      </c>
      <c r="D8664">
        <v>172.5</v>
      </c>
      <c r="E8664">
        <v>5</v>
      </c>
      <c r="F8664" s="1">
        <v>44682</v>
      </c>
      <c r="G8664" t="s">
        <v>7</v>
      </c>
      <c r="H8664">
        <v>209.9</v>
      </c>
      <c r="I8664" t="str" cm="1">
        <f t="array" ref="I8664">IFERROR(
INDEX(Category_Map!$B$3:$B$28,
MATCH(TRIM(SUBSTITUTE(SUBSTITUTE(CLEAN(G8664),CHAR(160),""),CHAR(10),"")),
TRIM(SUBSTITUTE(SUBSTITUTE(Category_Map!$A$3:$A$28,CHAR(160),""),CHAR(10),"")),0)),
"Not Found")</f>
        <v>Food</v>
      </c>
      <c r="J8664" t="str">
        <f t="shared" si="135"/>
        <v>Post-COVID</v>
      </c>
    </row>
    <row r="8665" spans="1:10" x14ac:dyDescent="0.35">
      <c r="A8665" t="s">
        <v>30</v>
      </c>
      <c r="B8665">
        <v>2022</v>
      </c>
      <c r="C8665" t="s">
        <v>38</v>
      </c>
      <c r="D8665">
        <v>172.5</v>
      </c>
      <c r="E8665">
        <v>5</v>
      </c>
      <c r="F8665" s="1">
        <v>44682</v>
      </c>
      <c r="G8665" t="s">
        <v>8</v>
      </c>
      <c r="H8665">
        <v>168</v>
      </c>
      <c r="I8665" t="str" cm="1">
        <f t="array" ref="I8665">IFERROR(
INDEX(Category_Map!$B$3:$B$28,
MATCH(TRIM(SUBSTITUTE(SUBSTITUTE(CLEAN(G8665),CHAR(160),""),CHAR(10),"")),
TRIM(SUBSTITUTE(SUBSTITUTE(Category_Map!$A$3:$A$28,CHAR(160),""),CHAR(10),"")),0)),
"Not Found")</f>
        <v>Food</v>
      </c>
      <c r="J8665" t="str">
        <f t="shared" si="135"/>
        <v>Post-COVID</v>
      </c>
    </row>
    <row r="8666" spans="1:10" x14ac:dyDescent="0.35">
      <c r="A8666" t="s">
        <v>30</v>
      </c>
      <c r="B8666">
        <v>2022</v>
      </c>
      <c r="C8666" t="s">
        <v>38</v>
      </c>
      <c r="D8666">
        <v>172.5</v>
      </c>
      <c r="E8666">
        <v>5</v>
      </c>
      <c r="F8666" s="1">
        <v>44682</v>
      </c>
      <c r="G8666" t="s">
        <v>9</v>
      </c>
      <c r="H8666">
        <v>160.4</v>
      </c>
      <c r="I8666" t="str" cm="1">
        <f t="array" ref="I8666">IFERROR(
INDEX(Category_Map!$B$3:$B$28,
MATCH(TRIM(SUBSTITUTE(SUBSTITUTE(CLEAN(G8666),CHAR(160),""),CHAR(10),"")),
TRIM(SUBSTITUTE(SUBSTITUTE(Category_Map!$A$3:$A$28,CHAR(160),""),CHAR(10),"")),0)),
"Not Found")</f>
        <v>Food</v>
      </c>
      <c r="J8666" t="str">
        <f t="shared" si="135"/>
        <v>Post-COVID</v>
      </c>
    </row>
    <row r="8667" spans="1:10" x14ac:dyDescent="0.35">
      <c r="A8667" t="s">
        <v>30</v>
      </c>
      <c r="B8667">
        <v>2022</v>
      </c>
      <c r="C8667" t="s">
        <v>38</v>
      </c>
      <c r="D8667">
        <v>172.5</v>
      </c>
      <c r="E8667">
        <v>5</v>
      </c>
      <c r="F8667" s="1">
        <v>44682</v>
      </c>
      <c r="G8667" t="s">
        <v>10</v>
      </c>
      <c r="H8667">
        <v>165</v>
      </c>
      <c r="I8667" t="str" cm="1">
        <f t="array" ref="I8667">IFERROR(
INDEX(Category_Map!$B$3:$B$28,
MATCH(TRIM(SUBSTITUTE(SUBSTITUTE(CLEAN(G8667),CHAR(160),""),CHAR(10),"")),
TRIM(SUBSTITUTE(SUBSTITUTE(Category_Map!$A$3:$A$28,CHAR(160),""),CHAR(10),"")),0)),
"Not Found")</f>
        <v>Food</v>
      </c>
      <c r="J8667" t="str">
        <f t="shared" si="135"/>
        <v>Post-COVID</v>
      </c>
    </row>
    <row r="8668" spans="1:10" x14ac:dyDescent="0.35">
      <c r="A8668" t="s">
        <v>30</v>
      </c>
      <c r="B8668">
        <v>2022</v>
      </c>
      <c r="C8668" t="s">
        <v>38</v>
      </c>
      <c r="D8668">
        <v>172.5</v>
      </c>
      <c r="E8668">
        <v>5</v>
      </c>
      <c r="F8668" s="1">
        <v>44682</v>
      </c>
      <c r="G8668" t="s">
        <v>11</v>
      </c>
      <c r="H8668">
        <v>118.9</v>
      </c>
      <c r="I8668" t="str" cm="1">
        <f t="array" ref="I8668">IFERROR(
INDEX(Category_Map!$B$3:$B$28,
MATCH(TRIM(SUBSTITUTE(SUBSTITUTE(CLEAN(G8668),CHAR(160),""),CHAR(10),"")),
TRIM(SUBSTITUTE(SUBSTITUTE(Category_Map!$A$3:$A$28,CHAR(160),""),CHAR(10),"")),0)),
"Not Found")</f>
        <v>Food</v>
      </c>
      <c r="J8668" t="str">
        <f t="shared" si="135"/>
        <v>Post-COVID</v>
      </c>
    </row>
    <row r="8669" spans="1:10" x14ac:dyDescent="0.35">
      <c r="A8669" t="s">
        <v>30</v>
      </c>
      <c r="B8669">
        <v>2022</v>
      </c>
      <c r="C8669" t="s">
        <v>38</v>
      </c>
      <c r="D8669">
        <v>172.5</v>
      </c>
      <c r="E8669">
        <v>5</v>
      </c>
      <c r="F8669" s="1">
        <v>44682</v>
      </c>
      <c r="G8669" t="s">
        <v>12</v>
      </c>
      <c r="H8669">
        <v>186.6</v>
      </c>
      <c r="I8669" t="str" cm="1">
        <f t="array" ref="I8669">IFERROR(
INDEX(Category_Map!$B$3:$B$28,
MATCH(TRIM(SUBSTITUTE(SUBSTITUTE(CLEAN(G8669),CHAR(160),""),CHAR(10),"")),
TRIM(SUBSTITUTE(SUBSTITUTE(Category_Map!$A$3:$A$28,CHAR(160),""),CHAR(10),"")),0)),
"Not Found")</f>
        <v>Food</v>
      </c>
      <c r="J8669" t="str">
        <f t="shared" si="135"/>
        <v>Post-COVID</v>
      </c>
    </row>
    <row r="8670" spans="1:10" x14ac:dyDescent="0.35">
      <c r="A8670" t="s">
        <v>30</v>
      </c>
      <c r="B8670">
        <v>2022</v>
      </c>
      <c r="C8670" t="s">
        <v>38</v>
      </c>
      <c r="D8670">
        <v>172.5</v>
      </c>
      <c r="E8670">
        <v>5</v>
      </c>
      <c r="F8670" s="1">
        <v>44682</v>
      </c>
      <c r="G8670" t="s">
        <v>13</v>
      </c>
      <c r="H8670">
        <v>173.2</v>
      </c>
      <c r="I8670" t="str" cm="1">
        <f t="array" ref="I8670">IFERROR(
INDEX(Category_Map!$B$3:$B$28,
MATCH(TRIM(SUBSTITUTE(SUBSTITUTE(CLEAN(G8670),CHAR(160),""),CHAR(10),"")),
TRIM(SUBSTITUTE(SUBSTITUTE(Category_Map!$A$3:$A$28,CHAR(160),""),CHAR(10),"")),0)),
"Not Found")</f>
        <v>Food and beverages</v>
      </c>
      <c r="J8670" t="str">
        <f t="shared" si="135"/>
        <v>Post-COVID</v>
      </c>
    </row>
    <row r="8671" spans="1:10" x14ac:dyDescent="0.35">
      <c r="A8671" t="s">
        <v>30</v>
      </c>
      <c r="B8671">
        <v>2022</v>
      </c>
      <c r="C8671" t="s">
        <v>38</v>
      </c>
      <c r="D8671">
        <v>172.5</v>
      </c>
      <c r="E8671">
        <v>5</v>
      </c>
      <c r="F8671" s="1">
        <v>44682</v>
      </c>
      <c r="G8671" t="s">
        <v>14</v>
      </c>
      <c r="H8671">
        <v>180.4</v>
      </c>
      <c r="I8671" t="str" cm="1">
        <f t="array" ref="I8671">IFERROR(
INDEX(Category_Map!$B$3:$B$28,
MATCH(TRIM(SUBSTITUTE(SUBSTITUTE(CLEAN(G8671),CHAR(160),""),CHAR(10),"")),
TRIM(SUBSTITUTE(SUBSTITUTE(Category_Map!$A$3:$A$28,CHAR(160),""),CHAR(10),"")),0)),
"Not Found")</f>
        <v>Food and beverages</v>
      </c>
      <c r="J8671" t="str">
        <f t="shared" si="135"/>
        <v>Post-COVID</v>
      </c>
    </row>
    <row r="8672" spans="1:10" x14ac:dyDescent="0.35">
      <c r="A8672" t="s">
        <v>30</v>
      </c>
      <c r="B8672">
        <v>2022</v>
      </c>
      <c r="C8672" t="s">
        <v>38</v>
      </c>
      <c r="D8672">
        <v>172.5</v>
      </c>
      <c r="E8672">
        <v>5</v>
      </c>
      <c r="F8672" s="1">
        <v>44682</v>
      </c>
      <c r="G8672" t="s">
        <v>15</v>
      </c>
      <c r="H8672">
        <v>170.8</v>
      </c>
      <c r="I8672" t="str" cm="1">
        <f t="array" ref="I8672">IFERROR(
INDEX(Category_Map!$B$3:$B$28,
MATCH(TRIM(SUBSTITUTE(SUBSTITUTE(CLEAN(G8672),CHAR(160),""),CHAR(10),"")),
TRIM(SUBSTITUTE(SUBSTITUTE(Category_Map!$A$3:$A$28,CHAR(160),""),CHAR(10),"")),0)),
"Not Found")</f>
        <v>Food and beverages</v>
      </c>
      <c r="J8672" t="str">
        <f t="shared" si="135"/>
        <v>Post-COVID</v>
      </c>
    </row>
    <row r="8673" spans="1:10" x14ac:dyDescent="0.35">
      <c r="A8673" t="s">
        <v>30</v>
      </c>
      <c r="B8673">
        <v>2022</v>
      </c>
      <c r="C8673" t="s">
        <v>38</v>
      </c>
      <c r="D8673">
        <v>172.5</v>
      </c>
      <c r="E8673">
        <v>5</v>
      </c>
      <c r="F8673" s="1">
        <v>44682</v>
      </c>
      <c r="G8673" t="s">
        <v>16</v>
      </c>
      <c r="H8673">
        <v>192.9</v>
      </c>
      <c r="I8673" t="str" cm="1">
        <f t="array" ref="I8673">IFERROR(
INDEX(Category_Map!$B$3:$B$28,
MATCH(TRIM(SUBSTITUTE(SUBSTITUTE(CLEAN(G8673),CHAR(160),""),CHAR(10),"")),
TRIM(SUBSTITUTE(SUBSTITUTE(Category_Map!$A$3:$A$28,CHAR(160),""),CHAR(10),"")),0)),
"Not Found")</f>
        <v>Miscellaneous</v>
      </c>
      <c r="J8673" t="str">
        <f t="shared" si="135"/>
        <v>Post-COVID</v>
      </c>
    </row>
    <row r="8674" spans="1:10" x14ac:dyDescent="0.35">
      <c r="A8674" t="s">
        <v>30</v>
      </c>
      <c r="B8674">
        <v>2022</v>
      </c>
      <c r="C8674" t="s">
        <v>38</v>
      </c>
      <c r="D8674">
        <v>172.5</v>
      </c>
      <c r="E8674">
        <v>5</v>
      </c>
      <c r="F8674" s="1">
        <v>44682</v>
      </c>
      <c r="G8674" t="s">
        <v>17</v>
      </c>
      <c r="H8674">
        <v>179.3</v>
      </c>
      <c r="I8674" t="str" cm="1">
        <f t="array" ref="I8674">IFERROR(
INDEX(Category_Map!$B$3:$B$28,
MATCH(TRIM(SUBSTITUTE(SUBSTITUTE(CLEAN(G8674),CHAR(160),""),CHAR(10),"")),
TRIM(SUBSTITUTE(SUBSTITUTE(Category_Map!$A$3:$A$28,CHAR(160),""),CHAR(10),"")),0)),
"Not Found")</f>
        <v>Clothing and Footwear</v>
      </c>
      <c r="J8674" t="str">
        <f t="shared" si="135"/>
        <v>Post-COVID</v>
      </c>
    </row>
    <row r="8675" spans="1:10" x14ac:dyDescent="0.35">
      <c r="A8675" t="s">
        <v>30</v>
      </c>
      <c r="B8675">
        <v>2022</v>
      </c>
      <c r="C8675" t="s">
        <v>38</v>
      </c>
      <c r="D8675">
        <v>172.5</v>
      </c>
      <c r="E8675">
        <v>5</v>
      </c>
      <c r="F8675" s="1">
        <v>44682</v>
      </c>
      <c r="G8675" t="s">
        <v>18</v>
      </c>
      <c r="H8675">
        <v>177.2</v>
      </c>
      <c r="I8675" t="str" cm="1">
        <f t="array" ref="I8675">IFERROR(
INDEX(Category_Map!$B$3:$B$28,
MATCH(TRIM(SUBSTITUTE(SUBSTITUTE(CLEAN(G8675),CHAR(160),""),CHAR(10),"")),
TRIM(SUBSTITUTE(SUBSTITUTE(Category_Map!$A$3:$A$28,CHAR(160),""),CHAR(10),"")),0)),
"Not Found")</f>
        <v>Clothing and Footwear</v>
      </c>
      <c r="J8675" t="str">
        <f t="shared" si="135"/>
        <v>Post-COVID</v>
      </c>
    </row>
    <row r="8676" spans="1:10" x14ac:dyDescent="0.35">
      <c r="A8676" t="s">
        <v>30</v>
      </c>
      <c r="B8676">
        <v>2022</v>
      </c>
      <c r="C8676" t="s">
        <v>38</v>
      </c>
      <c r="D8676">
        <v>172.5</v>
      </c>
      <c r="E8676">
        <v>5</v>
      </c>
      <c r="F8676" s="1">
        <v>44682</v>
      </c>
      <c r="G8676" t="s">
        <v>19</v>
      </c>
      <c r="H8676">
        <v>179</v>
      </c>
      <c r="I8676" t="str" cm="1">
        <f t="array" ref="I8676">IFERROR(
INDEX(Category_Map!$B$3:$B$28,
MATCH(TRIM(SUBSTITUTE(SUBSTITUTE(CLEAN(G8676),CHAR(160),""),CHAR(10),"")),
TRIM(SUBSTITUTE(SUBSTITUTE(Category_Map!$A$3:$A$28,CHAR(160),""),CHAR(10),"")),0)),
"Not Found")</f>
        <v>Clothing and Footwear</v>
      </c>
      <c r="J8676" t="str">
        <f t="shared" si="135"/>
        <v>Post-COVID</v>
      </c>
    </row>
    <row r="8677" spans="1:10" x14ac:dyDescent="0.35">
      <c r="A8677" t="s">
        <v>30</v>
      </c>
      <c r="B8677">
        <v>2022</v>
      </c>
      <c r="C8677" t="s">
        <v>38</v>
      </c>
      <c r="D8677">
        <v>172.5</v>
      </c>
      <c r="E8677">
        <v>5</v>
      </c>
      <c r="F8677" s="1">
        <v>44682</v>
      </c>
      <c r="G8677" t="s">
        <v>20</v>
      </c>
      <c r="H8677">
        <v>0</v>
      </c>
      <c r="I8677" t="str" cm="1">
        <f t="array" ref="I8677">IFERROR(
INDEX(Category_Map!$B$3:$B$28,
MATCH(TRIM(SUBSTITUTE(SUBSTITUTE(CLEAN(G8677),CHAR(160),""),CHAR(10),"")),
TRIM(SUBSTITUTE(SUBSTITUTE(Category_Map!$A$3:$A$28,CHAR(160),""),CHAR(10),"")),0)),
"Not Found")</f>
        <v>Housing and Utilities</v>
      </c>
      <c r="J8677" t="str">
        <f t="shared" si="135"/>
        <v>Post-COVID</v>
      </c>
    </row>
    <row r="8678" spans="1:10" x14ac:dyDescent="0.35">
      <c r="A8678" t="s">
        <v>30</v>
      </c>
      <c r="B8678">
        <v>2022</v>
      </c>
      <c r="C8678" t="s">
        <v>38</v>
      </c>
      <c r="D8678">
        <v>172.5</v>
      </c>
      <c r="E8678">
        <v>5</v>
      </c>
      <c r="F8678" s="1">
        <v>44682</v>
      </c>
      <c r="G8678" t="s">
        <v>21</v>
      </c>
      <c r="H8678">
        <v>175.3</v>
      </c>
      <c r="I8678" t="str" cm="1">
        <f t="array" ref="I8678">IFERROR(
INDEX(Category_Map!$B$3:$B$28,
MATCH(TRIM(SUBSTITUTE(SUBSTITUTE(CLEAN(G8678),CHAR(160),""),CHAR(10),"")),
TRIM(SUBSTITUTE(SUBSTITUTE(Category_Map!$A$3:$A$28,CHAR(160),""),CHAR(10),"")),0)),
"Not Found")</f>
        <v>Fuel and Energy</v>
      </c>
      <c r="J8678" t="str">
        <f t="shared" si="135"/>
        <v>Post-COVID</v>
      </c>
    </row>
    <row r="8679" spans="1:10" x14ac:dyDescent="0.35">
      <c r="A8679" t="s">
        <v>30</v>
      </c>
      <c r="B8679">
        <v>2022</v>
      </c>
      <c r="C8679" t="s">
        <v>38</v>
      </c>
      <c r="D8679">
        <v>172.5</v>
      </c>
      <c r="E8679">
        <v>5</v>
      </c>
      <c r="F8679" s="1">
        <v>44682</v>
      </c>
      <c r="G8679" t="s">
        <v>22</v>
      </c>
      <c r="H8679">
        <v>168.9</v>
      </c>
      <c r="I8679" t="str" cm="1">
        <f t="array" ref="I8679">IFERROR(
INDEX(Category_Map!$B$3:$B$28,
MATCH(TRIM(SUBSTITUTE(SUBSTITUTE(CLEAN(G8679),CHAR(160),""),CHAR(10),"")),
TRIM(SUBSTITUTE(SUBSTITUTE(Category_Map!$A$3:$A$28,CHAR(160),""),CHAR(10),"")),0)),
"Not Found")</f>
        <v>Household goods and services</v>
      </c>
      <c r="J8679" t="str">
        <f t="shared" si="135"/>
        <v>Post-COVID</v>
      </c>
    </row>
    <row r="8680" spans="1:10" x14ac:dyDescent="0.35">
      <c r="A8680" t="s">
        <v>30</v>
      </c>
      <c r="B8680">
        <v>2022</v>
      </c>
      <c r="C8680" t="s">
        <v>38</v>
      </c>
      <c r="D8680">
        <v>172.5</v>
      </c>
      <c r="E8680">
        <v>5</v>
      </c>
      <c r="F8680" s="1">
        <v>44682</v>
      </c>
      <c r="G8680" t="s">
        <v>23</v>
      </c>
      <c r="H8680">
        <v>177.7</v>
      </c>
      <c r="I8680" t="str" cm="1">
        <f t="array" ref="I8680">IFERROR(
INDEX(Category_Map!$B$3:$B$28,
MATCH(TRIM(SUBSTITUTE(SUBSTITUTE(CLEAN(G8680),CHAR(160),""),CHAR(10),"")),
TRIM(SUBSTITUTE(SUBSTITUTE(Category_Map!$A$3:$A$28,CHAR(160),""),CHAR(10),"")),0)),
"Not Found")</f>
        <v>Health</v>
      </c>
      <c r="J8680" t="str">
        <f t="shared" si="135"/>
        <v>Post-COVID</v>
      </c>
    </row>
    <row r="8681" spans="1:10" x14ac:dyDescent="0.35">
      <c r="A8681" t="s">
        <v>30</v>
      </c>
      <c r="B8681">
        <v>2022</v>
      </c>
      <c r="C8681" t="s">
        <v>38</v>
      </c>
      <c r="D8681">
        <v>172.5</v>
      </c>
      <c r="E8681">
        <v>5</v>
      </c>
      <c r="F8681" s="1">
        <v>44682</v>
      </c>
      <c r="G8681" t="s">
        <v>24</v>
      </c>
      <c r="H8681">
        <v>167.1</v>
      </c>
      <c r="I8681" t="str" cm="1">
        <f t="array" ref="I8681">IFERROR(
INDEX(Category_Map!$B$3:$B$28,
MATCH(TRIM(SUBSTITUTE(SUBSTITUTE(CLEAN(G8681),CHAR(160),""),CHAR(10),"")),
TRIM(SUBSTITUTE(SUBSTITUTE(Category_Map!$A$3:$A$28,CHAR(160),""),CHAR(10),"")),0)),
"Not Found")</f>
        <v>Transport &amp; Communication</v>
      </c>
      <c r="J8681" t="str">
        <f t="shared" si="135"/>
        <v>Post-COVID</v>
      </c>
    </row>
    <row r="8682" spans="1:10" x14ac:dyDescent="0.35">
      <c r="A8682" t="s">
        <v>30</v>
      </c>
      <c r="B8682">
        <v>2022</v>
      </c>
      <c r="C8682" t="s">
        <v>38</v>
      </c>
      <c r="D8682">
        <v>172.5</v>
      </c>
      <c r="E8682">
        <v>5</v>
      </c>
      <c r="F8682" s="1">
        <v>44682</v>
      </c>
      <c r="G8682" t="s">
        <v>25</v>
      </c>
      <c r="H8682">
        <v>167.6</v>
      </c>
      <c r="I8682" t="str" cm="1">
        <f t="array" ref="I8682">IFERROR(
INDEX(Category_Map!$B$3:$B$28,
MATCH(TRIM(SUBSTITUTE(SUBSTITUTE(CLEAN(G8682),CHAR(160),""),CHAR(10),"")),
TRIM(SUBSTITUTE(SUBSTITUTE(Category_Map!$A$3:$A$28,CHAR(160),""),CHAR(10),"")),0)),
"Not Found")</f>
        <v>Recreation and Personal Care</v>
      </c>
      <c r="J8682" t="str">
        <f t="shared" si="135"/>
        <v>Post-COVID</v>
      </c>
    </row>
    <row r="8683" spans="1:10" x14ac:dyDescent="0.35">
      <c r="A8683" t="s">
        <v>30</v>
      </c>
      <c r="B8683">
        <v>2022</v>
      </c>
      <c r="C8683" t="s">
        <v>38</v>
      </c>
      <c r="D8683">
        <v>172.5</v>
      </c>
      <c r="E8683">
        <v>5</v>
      </c>
      <c r="F8683" s="1">
        <v>44682</v>
      </c>
      <c r="G8683" t="s">
        <v>26</v>
      </c>
      <c r="H8683">
        <v>171.8</v>
      </c>
      <c r="I8683" t="str" cm="1">
        <f t="array" ref="I8683">IFERROR(
INDEX(Category_Map!$B$3:$B$28,
MATCH(TRIM(SUBSTITUTE(SUBSTITUTE(CLEAN(G8683),CHAR(160),""),CHAR(10),"")),
TRIM(SUBSTITUTE(SUBSTITUTE(Category_Map!$A$3:$A$28,CHAR(160),""),CHAR(10),"")),0)),
"Not Found")</f>
        <v>Education</v>
      </c>
      <c r="J8683" t="str">
        <f t="shared" si="135"/>
        <v>Post-COVID</v>
      </c>
    </row>
    <row r="8684" spans="1:10" x14ac:dyDescent="0.35">
      <c r="A8684" t="s">
        <v>30</v>
      </c>
      <c r="B8684">
        <v>2022</v>
      </c>
      <c r="C8684" t="s">
        <v>38</v>
      </c>
      <c r="D8684">
        <v>172.5</v>
      </c>
      <c r="E8684">
        <v>5</v>
      </c>
      <c r="F8684" s="1">
        <v>44682</v>
      </c>
      <c r="G8684" t="s">
        <v>27</v>
      </c>
      <c r="H8684">
        <v>168.5</v>
      </c>
      <c r="I8684" t="str" cm="1">
        <f t="array" ref="I8684">IFERROR(
INDEX(Category_Map!$B$3:$B$28,
MATCH(TRIM(SUBSTITUTE(SUBSTITUTE(CLEAN(G8684),CHAR(160),""),CHAR(10),"")),
TRIM(SUBSTITUTE(SUBSTITUTE(Category_Map!$A$3:$A$28,CHAR(160),""),CHAR(10),"")),0)),
"Not Found")</f>
        <v>Personal care and effects</v>
      </c>
      <c r="J8684" t="str">
        <f t="shared" si="135"/>
        <v>Post-COVID</v>
      </c>
    </row>
    <row r="8685" spans="1:10" x14ac:dyDescent="0.35">
      <c r="A8685" t="s">
        <v>30</v>
      </c>
      <c r="B8685">
        <v>2022</v>
      </c>
      <c r="C8685" t="s">
        <v>38</v>
      </c>
      <c r="D8685">
        <v>172.5</v>
      </c>
      <c r="E8685">
        <v>5</v>
      </c>
      <c r="F8685" s="1">
        <v>44682</v>
      </c>
      <c r="G8685" t="s">
        <v>28</v>
      </c>
      <c r="H8685">
        <v>170.9</v>
      </c>
      <c r="I8685" t="str" cm="1">
        <f t="array" ref="I8685">IFERROR(
INDEX(Category_Map!$B$3:$B$28,
MATCH(TRIM(SUBSTITUTE(SUBSTITUTE(CLEAN(G8685),CHAR(160),""),CHAR(10),"")),
TRIM(SUBSTITUTE(SUBSTITUTE(Category_Map!$A$3:$A$28,CHAR(160),""),CHAR(10),"")),0)),
"Not Found")</f>
        <v>Miscellaneous</v>
      </c>
      <c r="J8685" t="str">
        <f t="shared" si="135"/>
        <v>Post-COVID</v>
      </c>
    </row>
    <row r="8686" spans="1:10" x14ac:dyDescent="0.35">
      <c r="A8686" t="s">
        <v>33</v>
      </c>
      <c r="B8686">
        <v>2022</v>
      </c>
      <c r="C8686" t="s">
        <v>38</v>
      </c>
      <c r="D8686">
        <v>170.8</v>
      </c>
      <c r="E8686">
        <v>5</v>
      </c>
      <c r="F8686" s="1">
        <v>44682</v>
      </c>
      <c r="G8686" t="s">
        <v>3</v>
      </c>
      <c r="H8686">
        <v>156.69999999999999</v>
      </c>
      <c r="I8686" t="str" cm="1">
        <f t="array" ref="I8686">IFERROR(
INDEX(Category_Map!$B$3:$B$28,
MATCH(TRIM(SUBSTITUTE(SUBSTITUTE(CLEAN(G8686),CHAR(160),""),CHAR(10),"")),
TRIM(SUBSTITUTE(SUBSTITUTE(Category_Map!$A$3:$A$28,CHAR(160),""),CHAR(10),"")),0)),
"Not Found")</f>
        <v>Food</v>
      </c>
      <c r="J8686" t="str">
        <f t="shared" si="135"/>
        <v>Post-COVID</v>
      </c>
    </row>
    <row r="8687" spans="1:10" x14ac:dyDescent="0.35">
      <c r="A8687" t="s">
        <v>33</v>
      </c>
      <c r="B8687">
        <v>2022</v>
      </c>
      <c r="C8687" t="s">
        <v>38</v>
      </c>
      <c r="D8687">
        <v>170.8</v>
      </c>
      <c r="E8687">
        <v>5</v>
      </c>
      <c r="F8687" s="1">
        <v>44682</v>
      </c>
      <c r="G8687" t="s">
        <v>4</v>
      </c>
      <c r="H8687">
        <v>221.2</v>
      </c>
      <c r="I8687" t="str" cm="1">
        <f t="array" ref="I8687">IFERROR(
INDEX(Category_Map!$B$3:$B$28,
MATCH(TRIM(SUBSTITUTE(SUBSTITUTE(CLEAN(G8687),CHAR(160),""),CHAR(10),"")),
TRIM(SUBSTITUTE(SUBSTITUTE(Category_Map!$A$3:$A$28,CHAR(160),""),CHAR(10),"")),0)),
"Not Found")</f>
        <v>Food</v>
      </c>
      <c r="J8687" t="str">
        <f t="shared" si="135"/>
        <v>Post-COVID</v>
      </c>
    </row>
    <row r="8688" spans="1:10" x14ac:dyDescent="0.35">
      <c r="A8688" t="s">
        <v>33</v>
      </c>
      <c r="B8688">
        <v>2022</v>
      </c>
      <c r="C8688" t="s">
        <v>38</v>
      </c>
      <c r="D8688">
        <v>170.8</v>
      </c>
      <c r="E8688">
        <v>5</v>
      </c>
      <c r="F8688" s="1">
        <v>44682</v>
      </c>
      <c r="G8688" t="s">
        <v>5</v>
      </c>
      <c r="H8688">
        <v>164.1</v>
      </c>
      <c r="I8688" t="str" cm="1">
        <f t="array" ref="I8688">IFERROR(
INDEX(Category_Map!$B$3:$B$28,
MATCH(TRIM(SUBSTITUTE(SUBSTITUTE(CLEAN(G8688),CHAR(160),""),CHAR(10),"")),
TRIM(SUBSTITUTE(SUBSTITUTE(Category_Map!$A$3:$A$28,CHAR(160),""),CHAR(10),"")),0)),
"Not Found")</f>
        <v>Food</v>
      </c>
      <c r="J8688" t="str">
        <f t="shared" si="135"/>
        <v>Post-COVID</v>
      </c>
    </row>
    <row r="8689" spans="1:10" x14ac:dyDescent="0.35">
      <c r="A8689" t="s">
        <v>33</v>
      </c>
      <c r="B8689">
        <v>2022</v>
      </c>
      <c r="C8689" t="s">
        <v>38</v>
      </c>
      <c r="D8689">
        <v>170.8</v>
      </c>
      <c r="E8689">
        <v>5</v>
      </c>
      <c r="F8689" s="1">
        <v>44682</v>
      </c>
      <c r="G8689" t="s">
        <v>6</v>
      </c>
      <c r="H8689">
        <v>165.4</v>
      </c>
      <c r="I8689" t="str" cm="1">
        <f t="array" ref="I8689">IFERROR(
INDEX(Category_Map!$B$3:$B$28,
MATCH(TRIM(SUBSTITUTE(SUBSTITUTE(CLEAN(G8689),CHAR(160),""),CHAR(10),"")),
TRIM(SUBSTITUTE(SUBSTITUTE(Category_Map!$A$3:$A$28,CHAR(160),""),CHAR(10),"")),0)),
"Not Found")</f>
        <v>Food</v>
      </c>
      <c r="J8689" t="str">
        <f t="shared" si="135"/>
        <v>Post-COVID</v>
      </c>
    </row>
    <row r="8690" spans="1:10" x14ac:dyDescent="0.35">
      <c r="A8690" t="s">
        <v>33</v>
      </c>
      <c r="B8690">
        <v>2022</v>
      </c>
      <c r="C8690" t="s">
        <v>38</v>
      </c>
      <c r="D8690">
        <v>170.8</v>
      </c>
      <c r="E8690">
        <v>5</v>
      </c>
      <c r="F8690" s="1">
        <v>44682</v>
      </c>
      <c r="G8690" t="s">
        <v>7</v>
      </c>
      <c r="H8690">
        <v>189.5</v>
      </c>
      <c r="I8690" t="str" cm="1">
        <f t="array" ref="I8690">IFERROR(
INDEX(Category_Map!$B$3:$B$28,
MATCH(TRIM(SUBSTITUTE(SUBSTITUTE(CLEAN(G8690),CHAR(160),""),CHAR(10),"")),
TRIM(SUBSTITUTE(SUBSTITUTE(Category_Map!$A$3:$A$28,CHAR(160),""),CHAR(10),"")),0)),
"Not Found")</f>
        <v>Food</v>
      </c>
      <c r="J8690" t="str">
        <f t="shared" si="135"/>
        <v>Post-COVID</v>
      </c>
    </row>
    <row r="8691" spans="1:10" x14ac:dyDescent="0.35">
      <c r="A8691" t="s">
        <v>33</v>
      </c>
      <c r="B8691">
        <v>2022</v>
      </c>
      <c r="C8691" t="s">
        <v>38</v>
      </c>
      <c r="D8691">
        <v>170.8</v>
      </c>
      <c r="E8691">
        <v>5</v>
      </c>
      <c r="F8691" s="1">
        <v>44682</v>
      </c>
      <c r="G8691" t="s">
        <v>8</v>
      </c>
      <c r="H8691">
        <v>174.5</v>
      </c>
      <c r="I8691" t="str" cm="1">
        <f t="array" ref="I8691">IFERROR(
INDEX(Category_Map!$B$3:$B$28,
MATCH(TRIM(SUBSTITUTE(SUBSTITUTE(CLEAN(G8691),CHAR(160),""),CHAR(10),"")),
TRIM(SUBSTITUTE(SUBSTITUTE(Category_Map!$A$3:$A$28,CHAR(160),""),CHAR(10),"")),0)),
"Not Found")</f>
        <v>Food</v>
      </c>
      <c r="J8691" t="str">
        <f t="shared" si="135"/>
        <v>Post-COVID</v>
      </c>
    </row>
    <row r="8692" spans="1:10" x14ac:dyDescent="0.35">
      <c r="A8692" t="s">
        <v>33</v>
      </c>
      <c r="B8692">
        <v>2022</v>
      </c>
      <c r="C8692" t="s">
        <v>38</v>
      </c>
      <c r="D8692">
        <v>170.8</v>
      </c>
      <c r="E8692">
        <v>5</v>
      </c>
      <c r="F8692" s="1">
        <v>44682</v>
      </c>
      <c r="G8692" t="s">
        <v>9</v>
      </c>
      <c r="H8692">
        <v>203.2</v>
      </c>
      <c r="I8692" t="str" cm="1">
        <f t="array" ref="I8692">IFERROR(
INDEX(Category_Map!$B$3:$B$28,
MATCH(TRIM(SUBSTITUTE(SUBSTITUTE(CLEAN(G8692),CHAR(160),""),CHAR(10),"")),
TRIM(SUBSTITUTE(SUBSTITUTE(Category_Map!$A$3:$A$28,CHAR(160),""),CHAR(10),"")),0)),
"Not Found")</f>
        <v>Food</v>
      </c>
      <c r="J8692" t="str">
        <f t="shared" si="135"/>
        <v>Post-COVID</v>
      </c>
    </row>
    <row r="8693" spans="1:10" x14ac:dyDescent="0.35">
      <c r="A8693" t="s">
        <v>33</v>
      </c>
      <c r="B8693">
        <v>2022</v>
      </c>
      <c r="C8693" t="s">
        <v>38</v>
      </c>
      <c r="D8693">
        <v>170.8</v>
      </c>
      <c r="E8693">
        <v>5</v>
      </c>
      <c r="F8693" s="1">
        <v>44682</v>
      </c>
      <c r="G8693" t="s">
        <v>10</v>
      </c>
      <c r="H8693">
        <v>164.1</v>
      </c>
      <c r="I8693" t="str" cm="1">
        <f t="array" ref="I8693">IFERROR(
INDEX(Category_Map!$B$3:$B$28,
MATCH(TRIM(SUBSTITUTE(SUBSTITUTE(CLEAN(G8693),CHAR(160),""),CHAR(10),"")),
TRIM(SUBSTITUTE(SUBSTITUTE(Category_Map!$A$3:$A$28,CHAR(160),""),CHAR(10),"")),0)),
"Not Found")</f>
        <v>Food</v>
      </c>
      <c r="J8693" t="str">
        <f t="shared" si="135"/>
        <v>Post-COVID</v>
      </c>
    </row>
    <row r="8694" spans="1:10" x14ac:dyDescent="0.35">
      <c r="A8694" t="s">
        <v>33</v>
      </c>
      <c r="B8694">
        <v>2022</v>
      </c>
      <c r="C8694" t="s">
        <v>38</v>
      </c>
      <c r="D8694">
        <v>170.8</v>
      </c>
      <c r="E8694">
        <v>5</v>
      </c>
      <c r="F8694" s="1">
        <v>44682</v>
      </c>
      <c r="G8694" t="s">
        <v>11</v>
      </c>
      <c r="H8694">
        <v>121.2</v>
      </c>
      <c r="I8694" t="str" cm="1">
        <f t="array" ref="I8694">IFERROR(
INDEX(Category_Map!$B$3:$B$28,
MATCH(TRIM(SUBSTITUTE(SUBSTITUTE(CLEAN(G8694),CHAR(160),""),CHAR(10),"")),
TRIM(SUBSTITUTE(SUBSTITUTE(Category_Map!$A$3:$A$28,CHAR(160),""),CHAR(10),"")),0)),
"Not Found")</f>
        <v>Food</v>
      </c>
      <c r="J8694" t="str">
        <f t="shared" si="135"/>
        <v>Post-COVID</v>
      </c>
    </row>
    <row r="8695" spans="1:10" x14ac:dyDescent="0.35">
      <c r="A8695" t="s">
        <v>33</v>
      </c>
      <c r="B8695">
        <v>2022</v>
      </c>
      <c r="C8695" t="s">
        <v>38</v>
      </c>
      <c r="D8695">
        <v>170.8</v>
      </c>
      <c r="E8695">
        <v>5</v>
      </c>
      <c r="F8695" s="1">
        <v>44682</v>
      </c>
      <c r="G8695" t="s">
        <v>12</v>
      </c>
      <c r="H8695">
        <v>181.4</v>
      </c>
      <c r="I8695" t="str" cm="1">
        <f t="array" ref="I8695">IFERROR(
INDEX(Category_Map!$B$3:$B$28,
MATCH(TRIM(SUBSTITUTE(SUBSTITUTE(CLEAN(G8695),CHAR(160),""),CHAR(10),"")),
TRIM(SUBSTITUTE(SUBSTITUTE(Category_Map!$A$3:$A$28,CHAR(160),""),CHAR(10),"")),0)),
"Not Found")</f>
        <v>Food</v>
      </c>
      <c r="J8695" t="str">
        <f t="shared" si="135"/>
        <v>Post-COVID</v>
      </c>
    </row>
    <row r="8696" spans="1:10" x14ac:dyDescent="0.35">
      <c r="A8696" t="s">
        <v>33</v>
      </c>
      <c r="B8696">
        <v>2022</v>
      </c>
      <c r="C8696" t="s">
        <v>38</v>
      </c>
      <c r="D8696">
        <v>170.8</v>
      </c>
      <c r="E8696">
        <v>5</v>
      </c>
      <c r="F8696" s="1">
        <v>44682</v>
      </c>
      <c r="G8696" t="s">
        <v>13</v>
      </c>
      <c r="H8696">
        <v>158.5</v>
      </c>
      <c r="I8696" t="str" cm="1">
        <f t="array" ref="I8696">IFERROR(
INDEX(Category_Map!$B$3:$B$28,
MATCH(TRIM(SUBSTITUTE(SUBSTITUTE(CLEAN(G8696),CHAR(160),""),CHAR(10),"")),
TRIM(SUBSTITUTE(SUBSTITUTE(Category_Map!$A$3:$A$28,CHAR(160),""),CHAR(10),"")),0)),
"Not Found")</f>
        <v>Food and beverages</v>
      </c>
      <c r="J8696" t="str">
        <f t="shared" si="135"/>
        <v>Post-COVID</v>
      </c>
    </row>
    <row r="8697" spans="1:10" x14ac:dyDescent="0.35">
      <c r="A8697" t="s">
        <v>33</v>
      </c>
      <c r="B8697">
        <v>2022</v>
      </c>
      <c r="C8697" t="s">
        <v>38</v>
      </c>
      <c r="D8697">
        <v>170.8</v>
      </c>
      <c r="E8697">
        <v>5</v>
      </c>
      <c r="F8697" s="1">
        <v>44682</v>
      </c>
      <c r="G8697" t="s">
        <v>14</v>
      </c>
      <c r="H8697">
        <v>184.9</v>
      </c>
      <c r="I8697" t="str" cm="1">
        <f t="array" ref="I8697">IFERROR(
INDEX(Category_Map!$B$3:$B$28,
MATCH(TRIM(SUBSTITUTE(SUBSTITUTE(CLEAN(G8697),CHAR(160),""),CHAR(10),"")),
TRIM(SUBSTITUTE(SUBSTITUTE(Category_Map!$A$3:$A$28,CHAR(160),""),CHAR(10),"")),0)),
"Not Found")</f>
        <v>Food and beverages</v>
      </c>
      <c r="J8697" t="str">
        <f t="shared" si="135"/>
        <v>Post-COVID</v>
      </c>
    </row>
    <row r="8698" spans="1:10" x14ac:dyDescent="0.35">
      <c r="A8698" t="s">
        <v>33</v>
      </c>
      <c r="B8698">
        <v>2022</v>
      </c>
      <c r="C8698" t="s">
        <v>38</v>
      </c>
      <c r="D8698">
        <v>170.8</v>
      </c>
      <c r="E8698">
        <v>5</v>
      </c>
      <c r="F8698" s="1">
        <v>44682</v>
      </c>
      <c r="G8698" t="s">
        <v>15</v>
      </c>
      <c r="H8698">
        <v>177.5</v>
      </c>
      <c r="I8698" t="str" cm="1">
        <f t="array" ref="I8698">IFERROR(
INDEX(Category_Map!$B$3:$B$28,
MATCH(TRIM(SUBSTITUTE(SUBSTITUTE(CLEAN(G8698),CHAR(160),""),CHAR(10),"")),
TRIM(SUBSTITUTE(SUBSTITUTE(Category_Map!$A$3:$A$28,CHAR(160),""),CHAR(10),"")),0)),
"Not Found")</f>
        <v>Food and beverages</v>
      </c>
      <c r="J8698" t="str">
        <f t="shared" si="135"/>
        <v>Post-COVID</v>
      </c>
    </row>
    <row r="8699" spans="1:10" x14ac:dyDescent="0.35">
      <c r="A8699" t="s">
        <v>33</v>
      </c>
      <c r="B8699">
        <v>2022</v>
      </c>
      <c r="C8699" t="s">
        <v>38</v>
      </c>
      <c r="D8699">
        <v>170.8</v>
      </c>
      <c r="E8699">
        <v>5</v>
      </c>
      <c r="F8699" s="1">
        <v>44682</v>
      </c>
      <c r="G8699" t="s">
        <v>16</v>
      </c>
      <c r="H8699">
        <v>197.5</v>
      </c>
      <c r="I8699" t="str" cm="1">
        <f t="array" ref="I8699">IFERROR(
INDEX(Category_Map!$B$3:$B$28,
MATCH(TRIM(SUBSTITUTE(SUBSTITUTE(CLEAN(G8699),CHAR(160),""),CHAR(10),"")),
TRIM(SUBSTITUTE(SUBSTITUTE(Category_Map!$A$3:$A$28,CHAR(160),""),CHAR(10),"")),0)),
"Not Found")</f>
        <v>Miscellaneous</v>
      </c>
      <c r="J8699" t="str">
        <f t="shared" si="135"/>
        <v>Post-COVID</v>
      </c>
    </row>
    <row r="8700" spans="1:10" x14ac:dyDescent="0.35">
      <c r="A8700" t="s">
        <v>33</v>
      </c>
      <c r="B8700">
        <v>2022</v>
      </c>
      <c r="C8700" t="s">
        <v>38</v>
      </c>
      <c r="D8700">
        <v>170.8</v>
      </c>
      <c r="E8700">
        <v>5</v>
      </c>
      <c r="F8700" s="1">
        <v>44682</v>
      </c>
      <c r="G8700" t="s">
        <v>17</v>
      </c>
      <c r="H8700">
        <v>170</v>
      </c>
      <c r="I8700" t="str" cm="1">
        <f t="array" ref="I8700">IFERROR(
INDEX(Category_Map!$B$3:$B$28,
MATCH(TRIM(SUBSTITUTE(SUBSTITUTE(CLEAN(G8700),CHAR(160),""),CHAR(10),"")),
TRIM(SUBSTITUTE(SUBSTITUTE(Category_Map!$A$3:$A$28,CHAR(160),""),CHAR(10),"")),0)),
"Not Found")</f>
        <v>Clothing and Footwear</v>
      </c>
      <c r="J8700" t="str">
        <f t="shared" si="135"/>
        <v>Post-COVID</v>
      </c>
    </row>
    <row r="8701" spans="1:10" x14ac:dyDescent="0.35">
      <c r="A8701" t="s">
        <v>33</v>
      </c>
      <c r="B8701">
        <v>2022</v>
      </c>
      <c r="C8701" t="s">
        <v>38</v>
      </c>
      <c r="D8701">
        <v>170.8</v>
      </c>
      <c r="E8701">
        <v>5</v>
      </c>
      <c r="F8701" s="1">
        <v>44682</v>
      </c>
      <c r="G8701" t="s">
        <v>18</v>
      </c>
      <c r="H8701">
        <v>155.9</v>
      </c>
      <c r="I8701" t="str" cm="1">
        <f t="array" ref="I8701">IFERROR(
INDEX(Category_Map!$B$3:$B$28,
MATCH(TRIM(SUBSTITUTE(SUBSTITUTE(CLEAN(G8701),CHAR(160),""),CHAR(10),"")),
TRIM(SUBSTITUTE(SUBSTITUTE(Category_Map!$A$3:$A$28,CHAR(160),""),CHAR(10),"")),0)),
"Not Found")</f>
        <v>Clothing and Footwear</v>
      </c>
      <c r="J8701" t="str">
        <f t="shared" si="135"/>
        <v>Post-COVID</v>
      </c>
    </row>
    <row r="8702" spans="1:10" x14ac:dyDescent="0.35">
      <c r="A8702" t="s">
        <v>33</v>
      </c>
      <c r="B8702">
        <v>2022</v>
      </c>
      <c r="C8702" t="s">
        <v>38</v>
      </c>
      <c r="D8702">
        <v>170.8</v>
      </c>
      <c r="E8702">
        <v>5</v>
      </c>
      <c r="F8702" s="1">
        <v>44682</v>
      </c>
      <c r="G8702" t="s">
        <v>19</v>
      </c>
      <c r="H8702">
        <v>167.8</v>
      </c>
      <c r="I8702" t="str" cm="1">
        <f t="array" ref="I8702">IFERROR(
INDEX(Category_Map!$B$3:$B$28,
MATCH(TRIM(SUBSTITUTE(SUBSTITUTE(CLEAN(G8702),CHAR(160),""),CHAR(10),"")),
TRIM(SUBSTITUTE(SUBSTITUTE(Category_Map!$A$3:$A$28,CHAR(160),""),CHAR(10),"")),0)),
"Not Found")</f>
        <v>Clothing and Footwear</v>
      </c>
      <c r="J8702" t="str">
        <f t="shared" si="135"/>
        <v>Post-COVID</v>
      </c>
    </row>
    <row r="8703" spans="1:10" x14ac:dyDescent="0.35">
      <c r="A8703" t="s">
        <v>33</v>
      </c>
      <c r="B8703">
        <v>2022</v>
      </c>
      <c r="C8703" t="s">
        <v>38</v>
      </c>
      <c r="D8703">
        <v>170.8</v>
      </c>
      <c r="E8703">
        <v>5</v>
      </c>
      <c r="F8703" s="1">
        <v>44682</v>
      </c>
      <c r="G8703" t="s">
        <v>20</v>
      </c>
      <c r="H8703">
        <v>167.5</v>
      </c>
      <c r="I8703" t="str" cm="1">
        <f t="array" ref="I8703">IFERROR(
INDEX(Category_Map!$B$3:$B$28,
MATCH(TRIM(SUBSTITUTE(SUBSTITUTE(CLEAN(G8703),CHAR(160),""),CHAR(10),"")),
TRIM(SUBSTITUTE(SUBSTITUTE(Category_Map!$A$3:$A$28,CHAR(160),""),CHAR(10),"")),0)),
"Not Found")</f>
        <v>Housing and Utilities</v>
      </c>
      <c r="J8703" t="str">
        <f t="shared" si="135"/>
        <v>Post-COVID</v>
      </c>
    </row>
    <row r="8704" spans="1:10" x14ac:dyDescent="0.35">
      <c r="A8704" t="s">
        <v>33</v>
      </c>
      <c r="B8704">
        <v>2022</v>
      </c>
      <c r="C8704" t="s">
        <v>38</v>
      </c>
      <c r="D8704">
        <v>170.8</v>
      </c>
      <c r="E8704">
        <v>5</v>
      </c>
      <c r="F8704" s="1">
        <v>44682</v>
      </c>
      <c r="G8704" t="s">
        <v>21</v>
      </c>
      <c r="H8704">
        <v>173.5</v>
      </c>
      <c r="I8704" t="str" cm="1">
        <f t="array" ref="I8704">IFERROR(
INDEX(Category_Map!$B$3:$B$28,
MATCH(TRIM(SUBSTITUTE(SUBSTITUTE(CLEAN(G8704),CHAR(160),""),CHAR(10),"")),
TRIM(SUBSTITUTE(SUBSTITUTE(Category_Map!$A$3:$A$28,CHAR(160),""),CHAR(10),"")),0)),
"Not Found")</f>
        <v>Fuel and Energy</v>
      </c>
      <c r="J8704" t="str">
        <f t="shared" si="135"/>
        <v>Post-COVID</v>
      </c>
    </row>
    <row r="8705" spans="1:10" x14ac:dyDescent="0.35">
      <c r="A8705" t="s">
        <v>33</v>
      </c>
      <c r="B8705">
        <v>2022</v>
      </c>
      <c r="C8705" t="s">
        <v>38</v>
      </c>
      <c r="D8705">
        <v>170.8</v>
      </c>
      <c r="E8705">
        <v>5</v>
      </c>
      <c r="F8705" s="1">
        <v>44682</v>
      </c>
      <c r="G8705" t="s">
        <v>22</v>
      </c>
      <c r="H8705">
        <v>161.1</v>
      </c>
      <c r="I8705" t="str" cm="1">
        <f t="array" ref="I8705">IFERROR(
INDEX(Category_Map!$B$3:$B$28,
MATCH(TRIM(SUBSTITUTE(SUBSTITUTE(CLEAN(G8705),CHAR(160),""),CHAR(10),"")),
TRIM(SUBSTITUTE(SUBSTITUTE(Category_Map!$A$3:$A$28,CHAR(160),""),CHAR(10),"")),0)),
"Not Found")</f>
        <v>Household goods and services</v>
      </c>
      <c r="J8705" t="str">
        <f t="shared" si="135"/>
        <v>Post-COVID</v>
      </c>
    </row>
    <row r="8706" spans="1:10" x14ac:dyDescent="0.35">
      <c r="A8706" t="s">
        <v>33</v>
      </c>
      <c r="B8706">
        <v>2022</v>
      </c>
      <c r="C8706" t="s">
        <v>38</v>
      </c>
      <c r="D8706">
        <v>170.8</v>
      </c>
      <c r="E8706">
        <v>5</v>
      </c>
      <c r="F8706" s="1">
        <v>44682</v>
      </c>
      <c r="G8706" t="s">
        <v>23</v>
      </c>
      <c r="H8706">
        <v>170.1</v>
      </c>
      <c r="I8706" t="str" cm="1">
        <f t="array" ref="I8706">IFERROR(
INDEX(Category_Map!$B$3:$B$28,
MATCH(TRIM(SUBSTITUTE(SUBSTITUTE(CLEAN(G8706),CHAR(160),""),CHAR(10),"")),
TRIM(SUBSTITUTE(SUBSTITUTE(Category_Map!$A$3:$A$28,CHAR(160),""),CHAR(10),"")),0)),
"Not Found")</f>
        <v>Health</v>
      </c>
      <c r="J8706" t="str">
        <f t="shared" ref="J8706:J8769" si="136">IF(F8706 &lt; DATE(2020,3,1), "Pre-COVID", "Post-COVID")</f>
        <v>Post-COVID</v>
      </c>
    </row>
    <row r="8707" spans="1:10" x14ac:dyDescent="0.35">
      <c r="A8707" t="s">
        <v>33</v>
      </c>
      <c r="B8707">
        <v>2022</v>
      </c>
      <c r="C8707" t="s">
        <v>38</v>
      </c>
      <c r="D8707">
        <v>170.8</v>
      </c>
      <c r="E8707">
        <v>5</v>
      </c>
      <c r="F8707" s="1">
        <v>44682</v>
      </c>
      <c r="G8707" t="s">
        <v>24</v>
      </c>
      <c r="H8707">
        <v>159.4</v>
      </c>
      <c r="I8707" t="str" cm="1">
        <f t="array" ref="I8707">IFERROR(
INDEX(Category_Map!$B$3:$B$28,
MATCH(TRIM(SUBSTITUTE(SUBSTITUTE(CLEAN(G8707),CHAR(160),""),CHAR(10),"")),
TRIM(SUBSTITUTE(SUBSTITUTE(Category_Map!$A$3:$A$28,CHAR(160),""),CHAR(10),"")),0)),
"Not Found")</f>
        <v>Transport &amp; Communication</v>
      </c>
      <c r="J8707" t="str">
        <f t="shared" si="136"/>
        <v>Post-COVID</v>
      </c>
    </row>
    <row r="8708" spans="1:10" x14ac:dyDescent="0.35">
      <c r="A8708" t="s">
        <v>33</v>
      </c>
      <c r="B8708">
        <v>2022</v>
      </c>
      <c r="C8708" t="s">
        <v>38</v>
      </c>
      <c r="D8708">
        <v>170.8</v>
      </c>
      <c r="E8708">
        <v>5</v>
      </c>
      <c r="F8708" s="1">
        <v>44682</v>
      </c>
      <c r="G8708" t="s">
        <v>25</v>
      </c>
      <c r="H8708">
        <v>163.19999999999999</v>
      </c>
      <c r="I8708" t="str" cm="1">
        <f t="array" ref="I8708">IFERROR(
INDEX(Category_Map!$B$3:$B$28,
MATCH(TRIM(SUBSTITUTE(SUBSTITUTE(CLEAN(G8708),CHAR(160),""),CHAR(10),"")),
TRIM(SUBSTITUTE(SUBSTITUTE(Category_Map!$A$3:$A$28,CHAR(160),""),CHAR(10),"")),0)),
"Not Found")</f>
        <v>Recreation and Personal Care</v>
      </c>
      <c r="J8708" t="str">
        <f t="shared" si="136"/>
        <v>Post-COVID</v>
      </c>
    </row>
    <row r="8709" spans="1:10" x14ac:dyDescent="0.35">
      <c r="A8709" t="s">
        <v>33</v>
      </c>
      <c r="B8709">
        <v>2022</v>
      </c>
      <c r="C8709" t="s">
        <v>38</v>
      </c>
      <c r="D8709">
        <v>170.8</v>
      </c>
      <c r="E8709">
        <v>5</v>
      </c>
      <c r="F8709" s="1">
        <v>44682</v>
      </c>
      <c r="G8709" t="s">
        <v>26</v>
      </c>
      <c r="H8709">
        <v>165.2</v>
      </c>
      <c r="I8709" t="str" cm="1">
        <f t="array" ref="I8709">IFERROR(
INDEX(Category_Map!$B$3:$B$28,
MATCH(TRIM(SUBSTITUTE(SUBSTITUTE(CLEAN(G8709),CHAR(160),""),CHAR(10),"")),
TRIM(SUBSTITUTE(SUBSTITUTE(Category_Map!$A$3:$A$28,CHAR(160),""),CHAR(10),"")),0)),
"Not Found")</f>
        <v>Education</v>
      </c>
      <c r="J8709" t="str">
        <f t="shared" si="136"/>
        <v>Post-COVID</v>
      </c>
    </row>
    <row r="8710" spans="1:10" x14ac:dyDescent="0.35">
      <c r="A8710" t="s">
        <v>33</v>
      </c>
      <c r="B8710">
        <v>2022</v>
      </c>
      <c r="C8710" t="s">
        <v>38</v>
      </c>
      <c r="D8710">
        <v>170.8</v>
      </c>
      <c r="E8710">
        <v>5</v>
      </c>
      <c r="F8710" s="1">
        <v>44682</v>
      </c>
      <c r="G8710" t="s">
        <v>27</v>
      </c>
      <c r="H8710">
        <v>168.2</v>
      </c>
      <c r="I8710" t="str" cm="1">
        <f t="array" ref="I8710">IFERROR(
INDEX(Category_Map!$B$3:$B$28,
MATCH(TRIM(SUBSTITUTE(SUBSTITUTE(CLEAN(G8710),CHAR(160),""),CHAR(10),"")),
TRIM(SUBSTITUTE(SUBSTITUTE(Category_Map!$A$3:$A$28,CHAR(160),""),CHAR(10),"")),0)),
"Not Found")</f>
        <v>Personal care and effects</v>
      </c>
      <c r="J8710" t="str">
        <f t="shared" si="136"/>
        <v>Post-COVID</v>
      </c>
    </row>
    <row r="8711" spans="1:10" x14ac:dyDescent="0.35">
      <c r="A8711" t="s">
        <v>33</v>
      </c>
      <c r="B8711">
        <v>2022</v>
      </c>
      <c r="C8711" t="s">
        <v>38</v>
      </c>
      <c r="D8711">
        <v>170.8</v>
      </c>
      <c r="E8711">
        <v>5</v>
      </c>
      <c r="F8711" s="1">
        <v>44682</v>
      </c>
      <c r="G8711" t="s">
        <v>28</v>
      </c>
      <c r="H8711">
        <v>163.80000000000001</v>
      </c>
      <c r="I8711" t="str" cm="1">
        <f t="array" ref="I8711">IFERROR(
INDEX(Category_Map!$B$3:$B$28,
MATCH(TRIM(SUBSTITUTE(SUBSTITUTE(CLEAN(G8711),CHAR(160),""),CHAR(10),"")),
TRIM(SUBSTITUTE(SUBSTITUTE(Category_Map!$A$3:$A$28,CHAR(160),""),CHAR(10),"")),0)),
"Not Found")</f>
        <v>Miscellaneous</v>
      </c>
      <c r="J8711" t="str">
        <f t="shared" si="136"/>
        <v>Post-COVID</v>
      </c>
    </row>
    <row r="8712" spans="1:10" x14ac:dyDescent="0.35">
      <c r="A8712" t="s">
        <v>34</v>
      </c>
      <c r="B8712">
        <v>2022</v>
      </c>
      <c r="C8712" t="s">
        <v>38</v>
      </c>
      <c r="D8712">
        <v>171.7</v>
      </c>
      <c r="E8712">
        <v>5</v>
      </c>
      <c r="F8712" s="1">
        <v>44682</v>
      </c>
      <c r="G8712" t="s">
        <v>3</v>
      </c>
      <c r="H8712">
        <v>154.1</v>
      </c>
      <c r="I8712" t="str" cm="1">
        <f t="array" ref="I8712">IFERROR(
INDEX(Category_Map!$B$3:$B$28,
MATCH(TRIM(SUBSTITUTE(SUBSTITUTE(CLEAN(G8712),CHAR(160),""),CHAR(10),"")),
TRIM(SUBSTITUTE(SUBSTITUTE(Category_Map!$A$3:$A$28,CHAR(160),""),CHAR(10),"")),0)),
"Not Found")</f>
        <v>Food</v>
      </c>
      <c r="J8712" t="str">
        <f t="shared" si="136"/>
        <v>Post-COVID</v>
      </c>
    </row>
    <row r="8713" spans="1:10" x14ac:dyDescent="0.35">
      <c r="A8713" t="s">
        <v>34</v>
      </c>
      <c r="B8713">
        <v>2022</v>
      </c>
      <c r="C8713" t="s">
        <v>38</v>
      </c>
      <c r="D8713">
        <v>171.7</v>
      </c>
      <c r="E8713">
        <v>5</v>
      </c>
      <c r="F8713" s="1">
        <v>44682</v>
      </c>
      <c r="G8713" t="s">
        <v>4</v>
      </c>
      <c r="H8713">
        <v>217</v>
      </c>
      <c r="I8713" t="str" cm="1">
        <f t="array" ref="I8713">IFERROR(
INDEX(Category_Map!$B$3:$B$28,
MATCH(TRIM(SUBSTITUTE(SUBSTITUTE(CLEAN(G8713),CHAR(160),""),CHAR(10),"")),
TRIM(SUBSTITUTE(SUBSTITUTE(Category_Map!$A$3:$A$28,CHAR(160),""),CHAR(10),"")),0)),
"Not Found")</f>
        <v>Food</v>
      </c>
      <c r="J8713" t="str">
        <f t="shared" si="136"/>
        <v>Post-COVID</v>
      </c>
    </row>
    <row r="8714" spans="1:10" x14ac:dyDescent="0.35">
      <c r="A8714" t="s">
        <v>34</v>
      </c>
      <c r="B8714">
        <v>2022</v>
      </c>
      <c r="C8714" t="s">
        <v>38</v>
      </c>
      <c r="D8714">
        <v>171.7</v>
      </c>
      <c r="E8714">
        <v>5</v>
      </c>
      <c r="F8714" s="1">
        <v>44682</v>
      </c>
      <c r="G8714" t="s">
        <v>5</v>
      </c>
      <c r="H8714">
        <v>162.4</v>
      </c>
      <c r="I8714" t="str" cm="1">
        <f t="array" ref="I8714">IFERROR(
INDEX(Category_Map!$B$3:$B$28,
MATCH(TRIM(SUBSTITUTE(SUBSTITUTE(CLEAN(G8714),CHAR(160),""),CHAR(10),"")),
TRIM(SUBSTITUTE(SUBSTITUTE(Category_Map!$A$3:$A$28,CHAR(160),""),CHAR(10),"")),0)),
"Not Found")</f>
        <v>Food</v>
      </c>
      <c r="J8714" t="str">
        <f t="shared" si="136"/>
        <v>Post-COVID</v>
      </c>
    </row>
    <row r="8715" spans="1:10" x14ac:dyDescent="0.35">
      <c r="A8715" t="s">
        <v>34</v>
      </c>
      <c r="B8715">
        <v>2022</v>
      </c>
      <c r="C8715" t="s">
        <v>38</v>
      </c>
      <c r="D8715">
        <v>171.7</v>
      </c>
      <c r="E8715">
        <v>5</v>
      </c>
      <c r="F8715" s="1">
        <v>44682</v>
      </c>
      <c r="G8715" t="s">
        <v>6</v>
      </c>
      <c r="H8715">
        <v>164.9</v>
      </c>
      <c r="I8715" t="str" cm="1">
        <f t="array" ref="I8715">IFERROR(
INDEX(Category_Map!$B$3:$B$28,
MATCH(TRIM(SUBSTITUTE(SUBSTITUTE(CLEAN(G8715),CHAR(160),""),CHAR(10),"")),
TRIM(SUBSTITUTE(SUBSTITUTE(Category_Map!$A$3:$A$28,CHAR(160),""),CHAR(10),"")),0)),
"Not Found")</f>
        <v>Food</v>
      </c>
      <c r="J8715" t="str">
        <f t="shared" si="136"/>
        <v>Post-COVID</v>
      </c>
    </row>
    <row r="8716" spans="1:10" x14ac:dyDescent="0.35">
      <c r="A8716" t="s">
        <v>34</v>
      </c>
      <c r="B8716">
        <v>2022</v>
      </c>
      <c r="C8716" t="s">
        <v>38</v>
      </c>
      <c r="D8716">
        <v>171.7</v>
      </c>
      <c r="E8716">
        <v>5</v>
      </c>
      <c r="F8716" s="1">
        <v>44682</v>
      </c>
      <c r="G8716" t="s">
        <v>7</v>
      </c>
      <c r="H8716">
        <v>202.4</v>
      </c>
      <c r="I8716" t="str" cm="1">
        <f t="array" ref="I8716">IFERROR(
INDEX(Category_Map!$B$3:$B$28,
MATCH(TRIM(SUBSTITUTE(SUBSTITUTE(CLEAN(G8716),CHAR(160),""),CHAR(10),"")),
TRIM(SUBSTITUTE(SUBSTITUTE(Category_Map!$A$3:$A$28,CHAR(160),""),CHAR(10),"")),0)),
"Not Found")</f>
        <v>Food</v>
      </c>
      <c r="J8716" t="str">
        <f t="shared" si="136"/>
        <v>Post-COVID</v>
      </c>
    </row>
    <row r="8717" spans="1:10" x14ac:dyDescent="0.35">
      <c r="A8717" t="s">
        <v>34</v>
      </c>
      <c r="B8717">
        <v>2022</v>
      </c>
      <c r="C8717" t="s">
        <v>38</v>
      </c>
      <c r="D8717">
        <v>171.7</v>
      </c>
      <c r="E8717">
        <v>5</v>
      </c>
      <c r="F8717" s="1">
        <v>44682</v>
      </c>
      <c r="G8717" t="s">
        <v>8</v>
      </c>
      <c r="H8717">
        <v>171</v>
      </c>
      <c r="I8717" t="str" cm="1">
        <f t="array" ref="I8717">IFERROR(
INDEX(Category_Map!$B$3:$B$28,
MATCH(TRIM(SUBSTITUTE(SUBSTITUTE(CLEAN(G8717),CHAR(160),""),CHAR(10),"")),
TRIM(SUBSTITUTE(SUBSTITUTE(Category_Map!$A$3:$A$28,CHAR(160),""),CHAR(10),"")),0)),
"Not Found")</f>
        <v>Food</v>
      </c>
      <c r="J8717" t="str">
        <f t="shared" si="136"/>
        <v>Post-COVID</v>
      </c>
    </row>
    <row r="8718" spans="1:10" x14ac:dyDescent="0.35">
      <c r="A8718" t="s">
        <v>34</v>
      </c>
      <c r="B8718">
        <v>2022</v>
      </c>
      <c r="C8718" t="s">
        <v>38</v>
      </c>
      <c r="D8718">
        <v>171.7</v>
      </c>
      <c r="E8718">
        <v>5</v>
      </c>
      <c r="F8718" s="1">
        <v>44682</v>
      </c>
      <c r="G8718" t="s">
        <v>9</v>
      </c>
      <c r="H8718">
        <v>174.9</v>
      </c>
      <c r="I8718" t="str" cm="1">
        <f t="array" ref="I8718">IFERROR(
INDEX(Category_Map!$B$3:$B$28,
MATCH(TRIM(SUBSTITUTE(SUBSTITUTE(CLEAN(G8718),CHAR(160),""),CHAR(10),"")),
TRIM(SUBSTITUTE(SUBSTITUTE(Category_Map!$A$3:$A$28,CHAR(160),""),CHAR(10),"")),0)),
"Not Found")</f>
        <v>Food</v>
      </c>
      <c r="J8718" t="str">
        <f t="shared" si="136"/>
        <v>Post-COVID</v>
      </c>
    </row>
    <row r="8719" spans="1:10" x14ac:dyDescent="0.35">
      <c r="A8719" t="s">
        <v>34</v>
      </c>
      <c r="B8719">
        <v>2022</v>
      </c>
      <c r="C8719" t="s">
        <v>38</v>
      </c>
      <c r="D8719">
        <v>171.7</v>
      </c>
      <c r="E8719">
        <v>5</v>
      </c>
      <c r="F8719" s="1">
        <v>44682</v>
      </c>
      <c r="G8719" t="s">
        <v>10</v>
      </c>
      <c r="H8719">
        <v>164.7</v>
      </c>
      <c r="I8719" t="str" cm="1">
        <f t="array" ref="I8719">IFERROR(
INDEX(Category_Map!$B$3:$B$28,
MATCH(TRIM(SUBSTITUTE(SUBSTITUTE(CLEAN(G8719),CHAR(160),""),CHAR(10),"")),
TRIM(SUBSTITUTE(SUBSTITUTE(Category_Map!$A$3:$A$28,CHAR(160),""),CHAR(10),"")),0)),
"Not Found")</f>
        <v>Food</v>
      </c>
      <c r="J8719" t="str">
        <f t="shared" si="136"/>
        <v>Post-COVID</v>
      </c>
    </row>
    <row r="8720" spans="1:10" x14ac:dyDescent="0.35">
      <c r="A8720" t="s">
        <v>34</v>
      </c>
      <c r="B8720">
        <v>2022</v>
      </c>
      <c r="C8720" t="s">
        <v>38</v>
      </c>
      <c r="D8720">
        <v>171.7</v>
      </c>
      <c r="E8720">
        <v>5</v>
      </c>
      <c r="F8720" s="1">
        <v>44682</v>
      </c>
      <c r="G8720" t="s">
        <v>11</v>
      </c>
      <c r="H8720">
        <v>119.7</v>
      </c>
      <c r="I8720" t="str" cm="1">
        <f t="array" ref="I8720">IFERROR(
INDEX(Category_Map!$B$3:$B$28,
MATCH(TRIM(SUBSTITUTE(SUBSTITUTE(CLEAN(G8720),CHAR(160),""),CHAR(10),"")),
TRIM(SUBSTITUTE(SUBSTITUTE(Category_Map!$A$3:$A$28,CHAR(160),""),CHAR(10),"")),0)),
"Not Found")</f>
        <v>Food</v>
      </c>
      <c r="J8720" t="str">
        <f t="shared" si="136"/>
        <v>Post-COVID</v>
      </c>
    </row>
    <row r="8721" spans="1:10" x14ac:dyDescent="0.35">
      <c r="A8721" t="s">
        <v>34</v>
      </c>
      <c r="B8721">
        <v>2022</v>
      </c>
      <c r="C8721" t="s">
        <v>38</v>
      </c>
      <c r="D8721">
        <v>171.7</v>
      </c>
      <c r="E8721">
        <v>5</v>
      </c>
      <c r="F8721" s="1">
        <v>44682</v>
      </c>
      <c r="G8721" t="s">
        <v>12</v>
      </c>
      <c r="H8721">
        <v>184.9</v>
      </c>
      <c r="I8721" t="str" cm="1">
        <f t="array" ref="I8721">IFERROR(
INDEX(Category_Map!$B$3:$B$28,
MATCH(TRIM(SUBSTITUTE(SUBSTITUTE(CLEAN(G8721),CHAR(160),""),CHAR(10),"")),
TRIM(SUBSTITUTE(SUBSTITUTE(Category_Map!$A$3:$A$28,CHAR(160),""),CHAR(10),"")),0)),
"Not Found")</f>
        <v>Food</v>
      </c>
      <c r="J8721" t="str">
        <f t="shared" si="136"/>
        <v>Post-COVID</v>
      </c>
    </row>
    <row r="8722" spans="1:10" x14ac:dyDescent="0.35">
      <c r="A8722" t="s">
        <v>34</v>
      </c>
      <c r="B8722">
        <v>2022</v>
      </c>
      <c r="C8722" t="s">
        <v>38</v>
      </c>
      <c r="D8722">
        <v>171.7</v>
      </c>
      <c r="E8722">
        <v>5</v>
      </c>
      <c r="F8722" s="1">
        <v>44682</v>
      </c>
      <c r="G8722" t="s">
        <v>13</v>
      </c>
      <c r="H8722">
        <v>167.1</v>
      </c>
      <c r="I8722" t="str" cm="1">
        <f t="array" ref="I8722">IFERROR(
INDEX(Category_Map!$B$3:$B$28,
MATCH(TRIM(SUBSTITUTE(SUBSTITUTE(CLEAN(G8722),CHAR(160),""),CHAR(10),"")),
TRIM(SUBSTITUTE(SUBSTITUTE(Category_Map!$A$3:$A$28,CHAR(160),""),CHAR(10),"")),0)),
"Not Found")</f>
        <v>Food and beverages</v>
      </c>
      <c r="J8722" t="str">
        <f t="shared" si="136"/>
        <v>Post-COVID</v>
      </c>
    </row>
    <row r="8723" spans="1:10" x14ac:dyDescent="0.35">
      <c r="A8723" t="s">
        <v>34</v>
      </c>
      <c r="B8723">
        <v>2022</v>
      </c>
      <c r="C8723" t="s">
        <v>38</v>
      </c>
      <c r="D8723">
        <v>171.7</v>
      </c>
      <c r="E8723">
        <v>5</v>
      </c>
      <c r="F8723" s="1">
        <v>44682</v>
      </c>
      <c r="G8723" t="s">
        <v>14</v>
      </c>
      <c r="H8723">
        <v>182.5</v>
      </c>
      <c r="I8723" t="str" cm="1">
        <f t="array" ref="I8723">IFERROR(
INDEX(Category_Map!$B$3:$B$28,
MATCH(TRIM(SUBSTITUTE(SUBSTITUTE(CLEAN(G8723),CHAR(160),""),CHAR(10),"")),
TRIM(SUBSTITUTE(SUBSTITUTE(Category_Map!$A$3:$A$28,CHAR(160),""),CHAR(10),"")),0)),
"Not Found")</f>
        <v>Food and beverages</v>
      </c>
      <c r="J8723" t="str">
        <f t="shared" si="136"/>
        <v>Post-COVID</v>
      </c>
    </row>
    <row r="8724" spans="1:10" x14ac:dyDescent="0.35">
      <c r="A8724" t="s">
        <v>34</v>
      </c>
      <c r="B8724">
        <v>2022</v>
      </c>
      <c r="C8724" t="s">
        <v>38</v>
      </c>
      <c r="D8724">
        <v>171.7</v>
      </c>
      <c r="E8724">
        <v>5</v>
      </c>
      <c r="F8724" s="1">
        <v>44682</v>
      </c>
      <c r="G8724" t="s">
        <v>15</v>
      </c>
      <c r="H8724">
        <v>173.3</v>
      </c>
      <c r="I8724" t="str" cm="1">
        <f t="array" ref="I8724">IFERROR(
INDEX(Category_Map!$B$3:$B$28,
MATCH(TRIM(SUBSTITUTE(SUBSTITUTE(CLEAN(G8724),CHAR(160),""),CHAR(10),"")),
TRIM(SUBSTITUTE(SUBSTITUTE(Category_Map!$A$3:$A$28,CHAR(160),""),CHAR(10),"")),0)),
"Not Found")</f>
        <v>Food and beverages</v>
      </c>
      <c r="J8724" t="str">
        <f t="shared" si="136"/>
        <v>Post-COVID</v>
      </c>
    </row>
    <row r="8725" spans="1:10" x14ac:dyDescent="0.35">
      <c r="A8725" t="s">
        <v>34</v>
      </c>
      <c r="B8725">
        <v>2022</v>
      </c>
      <c r="C8725" t="s">
        <v>38</v>
      </c>
      <c r="D8725">
        <v>171.7</v>
      </c>
      <c r="E8725">
        <v>5</v>
      </c>
      <c r="F8725" s="1">
        <v>44682</v>
      </c>
      <c r="G8725" t="s">
        <v>16</v>
      </c>
      <c r="H8725">
        <v>194.1</v>
      </c>
      <c r="I8725" t="str" cm="1">
        <f t="array" ref="I8725">IFERROR(
INDEX(Category_Map!$B$3:$B$28,
MATCH(TRIM(SUBSTITUTE(SUBSTITUTE(CLEAN(G8725),CHAR(160),""),CHAR(10),"")),
TRIM(SUBSTITUTE(SUBSTITUTE(Category_Map!$A$3:$A$28,CHAR(160),""),CHAR(10),"")),0)),
"Not Found")</f>
        <v>Miscellaneous</v>
      </c>
      <c r="J8725" t="str">
        <f t="shared" si="136"/>
        <v>Post-COVID</v>
      </c>
    </row>
    <row r="8726" spans="1:10" x14ac:dyDescent="0.35">
      <c r="A8726" t="s">
        <v>34</v>
      </c>
      <c r="B8726">
        <v>2022</v>
      </c>
      <c r="C8726" t="s">
        <v>38</v>
      </c>
      <c r="D8726">
        <v>171.7</v>
      </c>
      <c r="E8726">
        <v>5</v>
      </c>
      <c r="F8726" s="1">
        <v>44682</v>
      </c>
      <c r="G8726" t="s">
        <v>17</v>
      </c>
      <c r="H8726">
        <v>175.6</v>
      </c>
      <c r="I8726" t="str" cm="1">
        <f t="array" ref="I8726">IFERROR(
INDEX(Category_Map!$B$3:$B$28,
MATCH(TRIM(SUBSTITUTE(SUBSTITUTE(CLEAN(G8726),CHAR(160),""),CHAR(10),"")),
TRIM(SUBSTITUTE(SUBSTITUTE(Category_Map!$A$3:$A$28,CHAR(160),""),CHAR(10),"")),0)),
"Not Found")</f>
        <v>Clothing and Footwear</v>
      </c>
      <c r="J8726" t="str">
        <f t="shared" si="136"/>
        <v>Post-COVID</v>
      </c>
    </row>
    <row r="8727" spans="1:10" x14ac:dyDescent="0.35">
      <c r="A8727" t="s">
        <v>34</v>
      </c>
      <c r="B8727">
        <v>2022</v>
      </c>
      <c r="C8727" t="s">
        <v>38</v>
      </c>
      <c r="D8727">
        <v>171.7</v>
      </c>
      <c r="E8727">
        <v>5</v>
      </c>
      <c r="F8727" s="1">
        <v>44682</v>
      </c>
      <c r="G8727" t="s">
        <v>18</v>
      </c>
      <c r="H8727">
        <v>168.4</v>
      </c>
      <c r="I8727" t="str" cm="1">
        <f t="array" ref="I8727">IFERROR(
INDEX(Category_Map!$B$3:$B$28,
MATCH(TRIM(SUBSTITUTE(SUBSTITUTE(CLEAN(G8727),CHAR(160),""),CHAR(10),"")),
TRIM(SUBSTITUTE(SUBSTITUTE(Category_Map!$A$3:$A$28,CHAR(160),""),CHAR(10),"")),0)),
"Not Found")</f>
        <v>Clothing and Footwear</v>
      </c>
      <c r="J8727" t="str">
        <f t="shared" si="136"/>
        <v>Post-COVID</v>
      </c>
    </row>
    <row r="8728" spans="1:10" x14ac:dyDescent="0.35">
      <c r="A8728" t="s">
        <v>34</v>
      </c>
      <c r="B8728">
        <v>2022</v>
      </c>
      <c r="C8728" t="s">
        <v>38</v>
      </c>
      <c r="D8728">
        <v>171.7</v>
      </c>
      <c r="E8728">
        <v>5</v>
      </c>
      <c r="F8728" s="1">
        <v>44682</v>
      </c>
      <c r="G8728" t="s">
        <v>19</v>
      </c>
      <c r="H8728">
        <v>174.6</v>
      </c>
      <c r="I8728" t="str" cm="1">
        <f t="array" ref="I8728">IFERROR(
INDEX(Category_Map!$B$3:$B$28,
MATCH(TRIM(SUBSTITUTE(SUBSTITUTE(CLEAN(G8728),CHAR(160),""),CHAR(10),"")),
TRIM(SUBSTITUTE(SUBSTITUTE(Category_Map!$A$3:$A$28,CHAR(160),""),CHAR(10),"")),0)),
"Not Found")</f>
        <v>Clothing and Footwear</v>
      </c>
      <c r="J8728" t="str">
        <f t="shared" si="136"/>
        <v>Post-COVID</v>
      </c>
    </row>
    <row r="8729" spans="1:10" x14ac:dyDescent="0.35">
      <c r="A8729" t="s">
        <v>34</v>
      </c>
      <c r="B8729">
        <v>2022</v>
      </c>
      <c r="C8729" t="s">
        <v>38</v>
      </c>
      <c r="D8729">
        <v>171.7</v>
      </c>
      <c r="E8729">
        <v>5</v>
      </c>
      <c r="F8729" s="1">
        <v>44682</v>
      </c>
      <c r="G8729" t="s">
        <v>20</v>
      </c>
      <c r="H8729">
        <v>167.5</v>
      </c>
      <c r="I8729" t="str" cm="1">
        <f t="array" ref="I8729">IFERROR(
INDEX(Category_Map!$B$3:$B$28,
MATCH(TRIM(SUBSTITUTE(SUBSTITUTE(CLEAN(G8729),CHAR(160),""),CHAR(10),"")),
TRIM(SUBSTITUTE(SUBSTITUTE(Category_Map!$A$3:$A$28,CHAR(160),""),CHAR(10),"")),0)),
"Not Found")</f>
        <v>Housing and Utilities</v>
      </c>
      <c r="J8729" t="str">
        <f t="shared" si="136"/>
        <v>Post-COVID</v>
      </c>
    </row>
    <row r="8730" spans="1:10" x14ac:dyDescent="0.35">
      <c r="A8730" t="s">
        <v>34</v>
      </c>
      <c r="B8730">
        <v>2022</v>
      </c>
      <c r="C8730" t="s">
        <v>38</v>
      </c>
      <c r="D8730">
        <v>171.7</v>
      </c>
      <c r="E8730">
        <v>5</v>
      </c>
      <c r="F8730" s="1">
        <v>44682</v>
      </c>
      <c r="G8730" t="s">
        <v>21</v>
      </c>
      <c r="H8730">
        <v>174.6</v>
      </c>
      <c r="I8730" t="str" cm="1">
        <f t="array" ref="I8730">IFERROR(
INDEX(Category_Map!$B$3:$B$28,
MATCH(TRIM(SUBSTITUTE(SUBSTITUTE(CLEAN(G8730),CHAR(160),""),CHAR(10),"")),
TRIM(SUBSTITUTE(SUBSTITUTE(Category_Map!$A$3:$A$28,CHAR(160),""),CHAR(10),"")),0)),
"Not Found")</f>
        <v>Fuel and Energy</v>
      </c>
      <c r="J8730" t="str">
        <f t="shared" si="136"/>
        <v>Post-COVID</v>
      </c>
    </row>
    <row r="8731" spans="1:10" x14ac:dyDescent="0.35">
      <c r="A8731" t="s">
        <v>34</v>
      </c>
      <c r="B8731">
        <v>2022</v>
      </c>
      <c r="C8731" t="s">
        <v>38</v>
      </c>
      <c r="D8731">
        <v>171.7</v>
      </c>
      <c r="E8731">
        <v>5</v>
      </c>
      <c r="F8731" s="1">
        <v>44682</v>
      </c>
      <c r="G8731" t="s">
        <v>22</v>
      </c>
      <c r="H8731">
        <v>165.2</v>
      </c>
      <c r="I8731" t="str" cm="1">
        <f t="array" ref="I8731">IFERROR(
INDEX(Category_Map!$B$3:$B$28,
MATCH(TRIM(SUBSTITUTE(SUBSTITUTE(CLEAN(G8731),CHAR(160),""),CHAR(10),"")),
TRIM(SUBSTITUTE(SUBSTITUTE(Category_Map!$A$3:$A$28,CHAR(160),""),CHAR(10),"")),0)),
"Not Found")</f>
        <v>Household goods and services</v>
      </c>
      <c r="J8731" t="str">
        <f t="shared" si="136"/>
        <v>Post-COVID</v>
      </c>
    </row>
    <row r="8732" spans="1:10" x14ac:dyDescent="0.35">
      <c r="A8732" t="s">
        <v>34</v>
      </c>
      <c r="B8732">
        <v>2022</v>
      </c>
      <c r="C8732" t="s">
        <v>38</v>
      </c>
      <c r="D8732">
        <v>171.7</v>
      </c>
      <c r="E8732">
        <v>5</v>
      </c>
      <c r="F8732" s="1">
        <v>44682</v>
      </c>
      <c r="G8732" t="s">
        <v>23</v>
      </c>
      <c r="H8732">
        <v>174.8</v>
      </c>
      <c r="I8732" t="str" cm="1">
        <f t="array" ref="I8732">IFERROR(
INDEX(Category_Map!$B$3:$B$28,
MATCH(TRIM(SUBSTITUTE(SUBSTITUTE(CLEAN(G8732),CHAR(160),""),CHAR(10),"")),
TRIM(SUBSTITUTE(SUBSTITUTE(Category_Map!$A$3:$A$28,CHAR(160),""),CHAR(10),"")),0)),
"Not Found")</f>
        <v>Health</v>
      </c>
      <c r="J8732" t="str">
        <f t="shared" si="136"/>
        <v>Post-COVID</v>
      </c>
    </row>
    <row r="8733" spans="1:10" x14ac:dyDescent="0.35">
      <c r="A8733" t="s">
        <v>34</v>
      </c>
      <c r="B8733">
        <v>2022</v>
      </c>
      <c r="C8733" t="s">
        <v>38</v>
      </c>
      <c r="D8733">
        <v>171.7</v>
      </c>
      <c r="E8733">
        <v>5</v>
      </c>
      <c r="F8733" s="1">
        <v>44682</v>
      </c>
      <c r="G8733" t="s">
        <v>24</v>
      </c>
      <c r="H8733">
        <v>163</v>
      </c>
      <c r="I8733" t="str" cm="1">
        <f t="array" ref="I8733">IFERROR(
INDEX(Category_Map!$B$3:$B$28,
MATCH(TRIM(SUBSTITUTE(SUBSTITUTE(CLEAN(G8733),CHAR(160),""),CHAR(10),"")),
TRIM(SUBSTITUTE(SUBSTITUTE(Category_Map!$A$3:$A$28,CHAR(160),""),CHAR(10),"")),0)),
"Not Found")</f>
        <v>Transport &amp; Communication</v>
      </c>
      <c r="J8733" t="str">
        <f t="shared" si="136"/>
        <v>Post-COVID</v>
      </c>
    </row>
    <row r="8734" spans="1:10" x14ac:dyDescent="0.35">
      <c r="A8734" t="s">
        <v>34</v>
      </c>
      <c r="B8734">
        <v>2022</v>
      </c>
      <c r="C8734" t="s">
        <v>38</v>
      </c>
      <c r="D8734">
        <v>171.7</v>
      </c>
      <c r="E8734">
        <v>5</v>
      </c>
      <c r="F8734" s="1">
        <v>44682</v>
      </c>
      <c r="G8734" t="s">
        <v>25</v>
      </c>
      <c r="H8734">
        <v>165.1</v>
      </c>
      <c r="I8734" t="str" cm="1">
        <f t="array" ref="I8734">IFERROR(
INDEX(Category_Map!$B$3:$B$28,
MATCH(TRIM(SUBSTITUTE(SUBSTITUTE(CLEAN(G8734),CHAR(160),""),CHAR(10),"")),
TRIM(SUBSTITUTE(SUBSTITUTE(Category_Map!$A$3:$A$28,CHAR(160),""),CHAR(10),"")),0)),
"Not Found")</f>
        <v>Recreation and Personal Care</v>
      </c>
      <c r="J8734" t="str">
        <f t="shared" si="136"/>
        <v>Post-COVID</v>
      </c>
    </row>
    <row r="8735" spans="1:10" x14ac:dyDescent="0.35">
      <c r="A8735" t="s">
        <v>34</v>
      </c>
      <c r="B8735">
        <v>2022</v>
      </c>
      <c r="C8735" t="s">
        <v>38</v>
      </c>
      <c r="D8735">
        <v>171.7</v>
      </c>
      <c r="E8735">
        <v>5</v>
      </c>
      <c r="F8735" s="1">
        <v>44682</v>
      </c>
      <c r="G8735" t="s">
        <v>26</v>
      </c>
      <c r="H8735">
        <v>167.9</v>
      </c>
      <c r="I8735" t="str" cm="1">
        <f t="array" ref="I8735">IFERROR(
INDEX(Category_Map!$B$3:$B$28,
MATCH(TRIM(SUBSTITUTE(SUBSTITUTE(CLEAN(G8735),CHAR(160),""),CHAR(10),"")),
TRIM(SUBSTITUTE(SUBSTITUTE(Category_Map!$A$3:$A$28,CHAR(160),""),CHAR(10),"")),0)),
"Not Found")</f>
        <v>Education</v>
      </c>
      <c r="J8735" t="str">
        <f t="shared" si="136"/>
        <v>Post-COVID</v>
      </c>
    </row>
    <row r="8736" spans="1:10" x14ac:dyDescent="0.35">
      <c r="A8736" t="s">
        <v>34</v>
      </c>
      <c r="B8736">
        <v>2022</v>
      </c>
      <c r="C8736" t="s">
        <v>38</v>
      </c>
      <c r="D8736">
        <v>171.7</v>
      </c>
      <c r="E8736">
        <v>5</v>
      </c>
      <c r="F8736" s="1">
        <v>44682</v>
      </c>
      <c r="G8736" t="s">
        <v>27</v>
      </c>
      <c r="H8736">
        <v>168.4</v>
      </c>
      <c r="I8736" t="str" cm="1">
        <f t="array" ref="I8736">IFERROR(
INDEX(Category_Map!$B$3:$B$28,
MATCH(TRIM(SUBSTITUTE(SUBSTITUTE(CLEAN(G8736),CHAR(160),""),CHAR(10),"")),
TRIM(SUBSTITUTE(SUBSTITUTE(Category_Map!$A$3:$A$28,CHAR(160),""),CHAR(10),"")),0)),
"Not Found")</f>
        <v>Personal care and effects</v>
      </c>
      <c r="J8736" t="str">
        <f t="shared" si="136"/>
        <v>Post-COVID</v>
      </c>
    </row>
    <row r="8737" spans="1:10" x14ac:dyDescent="0.35">
      <c r="A8737" t="s">
        <v>34</v>
      </c>
      <c r="B8737">
        <v>2022</v>
      </c>
      <c r="C8737" t="s">
        <v>38</v>
      </c>
      <c r="D8737">
        <v>171.7</v>
      </c>
      <c r="E8737">
        <v>5</v>
      </c>
      <c r="F8737" s="1">
        <v>44682</v>
      </c>
      <c r="G8737" t="s">
        <v>28</v>
      </c>
      <c r="H8737">
        <v>167.5</v>
      </c>
      <c r="I8737" t="str" cm="1">
        <f t="array" ref="I8737">IFERROR(
INDEX(Category_Map!$B$3:$B$28,
MATCH(TRIM(SUBSTITUTE(SUBSTITUTE(CLEAN(G8737),CHAR(160),""),CHAR(10),"")),
TRIM(SUBSTITUTE(SUBSTITUTE(Category_Map!$A$3:$A$28,CHAR(160),""),CHAR(10),"")),0)),
"Not Found")</f>
        <v>Miscellaneous</v>
      </c>
      <c r="J8737" t="str">
        <f t="shared" si="136"/>
        <v>Post-COVID</v>
      </c>
    </row>
    <row r="8738" spans="1:10" x14ac:dyDescent="0.35">
      <c r="A8738" t="s">
        <v>30</v>
      </c>
      <c r="B8738">
        <v>2022</v>
      </c>
      <c r="C8738" t="s">
        <v>39</v>
      </c>
      <c r="D8738">
        <v>173.6</v>
      </c>
      <c r="E8738">
        <v>6</v>
      </c>
      <c r="F8738" s="1">
        <v>44713</v>
      </c>
      <c r="G8738" t="s">
        <v>3</v>
      </c>
      <c r="H8738">
        <v>153.80000000000001</v>
      </c>
      <c r="I8738" t="str" cm="1">
        <f t="array" ref="I8738">IFERROR(
INDEX(Category_Map!$B$3:$B$28,
MATCH(TRIM(SUBSTITUTE(SUBSTITUTE(CLEAN(G8738),CHAR(160),""),CHAR(10),"")),
TRIM(SUBSTITUTE(SUBSTITUTE(Category_Map!$A$3:$A$28,CHAR(160),""),CHAR(10),"")),0)),
"Not Found")</f>
        <v>Food</v>
      </c>
      <c r="J8738" t="str">
        <f t="shared" si="136"/>
        <v>Post-COVID</v>
      </c>
    </row>
    <row r="8739" spans="1:10" x14ac:dyDescent="0.35">
      <c r="A8739" t="s">
        <v>30</v>
      </c>
      <c r="B8739">
        <v>2022</v>
      </c>
      <c r="C8739" t="s">
        <v>39</v>
      </c>
      <c r="D8739">
        <v>173.6</v>
      </c>
      <c r="E8739">
        <v>6</v>
      </c>
      <c r="F8739" s="1">
        <v>44713</v>
      </c>
      <c r="G8739" t="s">
        <v>4</v>
      </c>
      <c r="H8739">
        <v>217.2</v>
      </c>
      <c r="I8739" t="str" cm="1">
        <f t="array" ref="I8739">IFERROR(
INDEX(Category_Map!$B$3:$B$28,
MATCH(TRIM(SUBSTITUTE(SUBSTITUTE(CLEAN(G8739),CHAR(160),""),CHAR(10),"")),
TRIM(SUBSTITUTE(SUBSTITUTE(Category_Map!$A$3:$A$28,CHAR(160),""),CHAR(10),"")),0)),
"Not Found")</f>
        <v>Food</v>
      </c>
      <c r="J8739" t="str">
        <f t="shared" si="136"/>
        <v>Post-COVID</v>
      </c>
    </row>
    <row r="8740" spans="1:10" x14ac:dyDescent="0.35">
      <c r="A8740" t="s">
        <v>30</v>
      </c>
      <c r="B8740">
        <v>2022</v>
      </c>
      <c r="C8740" t="s">
        <v>39</v>
      </c>
      <c r="D8740">
        <v>173.6</v>
      </c>
      <c r="E8740">
        <v>6</v>
      </c>
      <c r="F8740" s="1">
        <v>44713</v>
      </c>
      <c r="G8740" t="s">
        <v>5</v>
      </c>
      <c r="H8740">
        <v>169.6</v>
      </c>
      <c r="I8740" t="str" cm="1">
        <f t="array" ref="I8740">IFERROR(
INDEX(Category_Map!$B$3:$B$28,
MATCH(TRIM(SUBSTITUTE(SUBSTITUTE(CLEAN(G8740),CHAR(160),""),CHAR(10),"")),
TRIM(SUBSTITUTE(SUBSTITUTE(Category_Map!$A$3:$A$28,CHAR(160),""),CHAR(10),"")),0)),
"Not Found")</f>
        <v>Food</v>
      </c>
      <c r="J8740" t="str">
        <f t="shared" si="136"/>
        <v>Post-COVID</v>
      </c>
    </row>
    <row r="8741" spans="1:10" x14ac:dyDescent="0.35">
      <c r="A8741" t="s">
        <v>30</v>
      </c>
      <c r="B8741">
        <v>2022</v>
      </c>
      <c r="C8741" t="s">
        <v>39</v>
      </c>
      <c r="D8741">
        <v>173.6</v>
      </c>
      <c r="E8741">
        <v>6</v>
      </c>
      <c r="F8741" s="1">
        <v>44713</v>
      </c>
      <c r="G8741" t="s">
        <v>6</v>
      </c>
      <c r="H8741">
        <v>165.4</v>
      </c>
      <c r="I8741" t="str" cm="1">
        <f t="array" ref="I8741">IFERROR(
INDEX(Category_Map!$B$3:$B$28,
MATCH(TRIM(SUBSTITUTE(SUBSTITUTE(CLEAN(G8741),CHAR(160),""),CHAR(10),"")),
TRIM(SUBSTITUTE(SUBSTITUTE(Category_Map!$A$3:$A$28,CHAR(160),""),CHAR(10),"")),0)),
"Not Found")</f>
        <v>Food</v>
      </c>
      <c r="J8741" t="str">
        <f t="shared" si="136"/>
        <v>Post-COVID</v>
      </c>
    </row>
    <row r="8742" spans="1:10" x14ac:dyDescent="0.35">
      <c r="A8742" t="s">
        <v>30</v>
      </c>
      <c r="B8742">
        <v>2022</v>
      </c>
      <c r="C8742" t="s">
        <v>39</v>
      </c>
      <c r="D8742">
        <v>173.6</v>
      </c>
      <c r="E8742">
        <v>6</v>
      </c>
      <c r="F8742" s="1">
        <v>44713</v>
      </c>
      <c r="G8742" t="s">
        <v>7</v>
      </c>
      <c r="H8742">
        <v>208.1</v>
      </c>
      <c r="I8742" t="str" cm="1">
        <f t="array" ref="I8742">IFERROR(
INDEX(Category_Map!$B$3:$B$28,
MATCH(TRIM(SUBSTITUTE(SUBSTITUTE(CLEAN(G8742),CHAR(160),""),CHAR(10),"")),
TRIM(SUBSTITUTE(SUBSTITUTE(Category_Map!$A$3:$A$28,CHAR(160),""),CHAR(10),"")),0)),
"Not Found")</f>
        <v>Food</v>
      </c>
      <c r="J8742" t="str">
        <f t="shared" si="136"/>
        <v>Post-COVID</v>
      </c>
    </row>
    <row r="8743" spans="1:10" x14ac:dyDescent="0.35">
      <c r="A8743" t="s">
        <v>30</v>
      </c>
      <c r="B8743">
        <v>2022</v>
      </c>
      <c r="C8743" t="s">
        <v>39</v>
      </c>
      <c r="D8743">
        <v>173.6</v>
      </c>
      <c r="E8743">
        <v>6</v>
      </c>
      <c r="F8743" s="1">
        <v>44713</v>
      </c>
      <c r="G8743" t="s">
        <v>8</v>
      </c>
      <c r="H8743">
        <v>165.8</v>
      </c>
      <c r="I8743" t="str" cm="1">
        <f t="array" ref="I8743">IFERROR(
INDEX(Category_Map!$B$3:$B$28,
MATCH(TRIM(SUBSTITUTE(SUBSTITUTE(CLEAN(G8743),CHAR(160),""),CHAR(10),"")),
TRIM(SUBSTITUTE(SUBSTITUTE(Category_Map!$A$3:$A$28,CHAR(160),""),CHAR(10),"")),0)),
"Not Found")</f>
        <v>Food</v>
      </c>
      <c r="J8743" t="str">
        <f t="shared" si="136"/>
        <v>Post-COVID</v>
      </c>
    </row>
    <row r="8744" spans="1:10" x14ac:dyDescent="0.35">
      <c r="A8744" t="s">
        <v>30</v>
      </c>
      <c r="B8744">
        <v>2022</v>
      </c>
      <c r="C8744" t="s">
        <v>39</v>
      </c>
      <c r="D8744">
        <v>173.6</v>
      </c>
      <c r="E8744">
        <v>6</v>
      </c>
      <c r="F8744" s="1">
        <v>44713</v>
      </c>
      <c r="G8744" t="s">
        <v>9</v>
      </c>
      <c r="H8744">
        <v>167.3</v>
      </c>
      <c r="I8744" t="str" cm="1">
        <f t="array" ref="I8744">IFERROR(
INDEX(Category_Map!$B$3:$B$28,
MATCH(TRIM(SUBSTITUTE(SUBSTITUTE(CLEAN(G8744),CHAR(160),""),CHAR(10),"")),
TRIM(SUBSTITUTE(SUBSTITUTE(Category_Map!$A$3:$A$28,CHAR(160),""),CHAR(10),"")),0)),
"Not Found")</f>
        <v>Food</v>
      </c>
      <c r="J8744" t="str">
        <f t="shared" si="136"/>
        <v>Post-COVID</v>
      </c>
    </row>
    <row r="8745" spans="1:10" x14ac:dyDescent="0.35">
      <c r="A8745" t="s">
        <v>30</v>
      </c>
      <c r="B8745">
        <v>2022</v>
      </c>
      <c r="C8745" t="s">
        <v>39</v>
      </c>
      <c r="D8745">
        <v>173.6</v>
      </c>
      <c r="E8745">
        <v>6</v>
      </c>
      <c r="F8745" s="1">
        <v>44713</v>
      </c>
      <c r="G8745" t="s">
        <v>10</v>
      </c>
      <c r="H8745">
        <v>164.6</v>
      </c>
      <c r="I8745" t="str" cm="1">
        <f t="array" ref="I8745">IFERROR(
INDEX(Category_Map!$B$3:$B$28,
MATCH(TRIM(SUBSTITUTE(SUBSTITUTE(CLEAN(G8745),CHAR(160),""),CHAR(10),"")),
TRIM(SUBSTITUTE(SUBSTITUTE(Category_Map!$A$3:$A$28,CHAR(160),""),CHAR(10),"")),0)),
"Not Found")</f>
        <v>Food</v>
      </c>
      <c r="J8745" t="str">
        <f t="shared" si="136"/>
        <v>Post-COVID</v>
      </c>
    </row>
    <row r="8746" spans="1:10" x14ac:dyDescent="0.35">
      <c r="A8746" t="s">
        <v>30</v>
      </c>
      <c r="B8746">
        <v>2022</v>
      </c>
      <c r="C8746" t="s">
        <v>39</v>
      </c>
      <c r="D8746">
        <v>173.6</v>
      </c>
      <c r="E8746">
        <v>6</v>
      </c>
      <c r="F8746" s="1">
        <v>44713</v>
      </c>
      <c r="G8746" t="s">
        <v>11</v>
      </c>
      <c r="H8746">
        <v>119.1</v>
      </c>
      <c r="I8746" t="str" cm="1">
        <f t="array" ref="I8746">IFERROR(
INDEX(Category_Map!$B$3:$B$28,
MATCH(TRIM(SUBSTITUTE(SUBSTITUTE(CLEAN(G8746),CHAR(160),""),CHAR(10),"")),
TRIM(SUBSTITUTE(SUBSTITUTE(Category_Map!$A$3:$A$28,CHAR(160),""),CHAR(10),"")),0)),
"Not Found")</f>
        <v>Food</v>
      </c>
      <c r="J8746" t="str">
        <f t="shared" si="136"/>
        <v>Post-COVID</v>
      </c>
    </row>
    <row r="8747" spans="1:10" x14ac:dyDescent="0.35">
      <c r="A8747" t="s">
        <v>30</v>
      </c>
      <c r="B8747">
        <v>2022</v>
      </c>
      <c r="C8747" t="s">
        <v>39</v>
      </c>
      <c r="D8747">
        <v>173.6</v>
      </c>
      <c r="E8747">
        <v>6</v>
      </c>
      <c r="F8747" s="1">
        <v>44713</v>
      </c>
      <c r="G8747" t="s">
        <v>12</v>
      </c>
      <c r="H8747">
        <v>188.9</v>
      </c>
      <c r="I8747" t="str" cm="1">
        <f t="array" ref="I8747">IFERROR(
INDEX(Category_Map!$B$3:$B$28,
MATCH(TRIM(SUBSTITUTE(SUBSTITUTE(CLEAN(G8747),CHAR(160),""),CHAR(10),"")),
TRIM(SUBSTITUTE(SUBSTITUTE(Category_Map!$A$3:$A$28,CHAR(160),""),CHAR(10),"")),0)),
"Not Found")</f>
        <v>Food</v>
      </c>
      <c r="J8747" t="str">
        <f t="shared" si="136"/>
        <v>Post-COVID</v>
      </c>
    </row>
    <row r="8748" spans="1:10" x14ac:dyDescent="0.35">
      <c r="A8748" t="s">
        <v>30</v>
      </c>
      <c r="B8748">
        <v>2022</v>
      </c>
      <c r="C8748" t="s">
        <v>39</v>
      </c>
      <c r="D8748">
        <v>173.6</v>
      </c>
      <c r="E8748">
        <v>6</v>
      </c>
      <c r="F8748" s="1">
        <v>44713</v>
      </c>
      <c r="G8748" t="s">
        <v>13</v>
      </c>
      <c r="H8748">
        <v>174.2</v>
      </c>
      <c r="I8748" t="str" cm="1">
        <f t="array" ref="I8748">IFERROR(
INDEX(Category_Map!$B$3:$B$28,
MATCH(TRIM(SUBSTITUTE(SUBSTITUTE(CLEAN(G8748),CHAR(160),""),CHAR(10),"")),
TRIM(SUBSTITUTE(SUBSTITUTE(Category_Map!$A$3:$A$28,CHAR(160),""),CHAR(10),"")),0)),
"Not Found")</f>
        <v>Food and beverages</v>
      </c>
      <c r="J8748" t="str">
        <f t="shared" si="136"/>
        <v>Post-COVID</v>
      </c>
    </row>
    <row r="8749" spans="1:10" x14ac:dyDescent="0.35">
      <c r="A8749" t="s">
        <v>30</v>
      </c>
      <c r="B8749">
        <v>2022</v>
      </c>
      <c r="C8749" t="s">
        <v>39</v>
      </c>
      <c r="D8749">
        <v>173.6</v>
      </c>
      <c r="E8749">
        <v>6</v>
      </c>
      <c r="F8749" s="1">
        <v>44713</v>
      </c>
      <c r="G8749" t="s">
        <v>14</v>
      </c>
      <c r="H8749">
        <v>181.9</v>
      </c>
      <c r="I8749" t="str" cm="1">
        <f t="array" ref="I8749">IFERROR(
INDEX(Category_Map!$B$3:$B$28,
MATCH(TRIM(SUBSTITUTE(SUBSTITUTE(CLEAN(G8749),CHAR(160),""),CHAR(10),"")),
TRIM(SUBSTITUTE(SUBSTITUTE(Category_Map!$A$3:$A$28,CHAR(160),""),CHAR(10),"")),0)),
"Not Found")</f>
        <v>Food and beverages</v>
      </c>
      <c r="J8749" t="str">
        <f t="shared" si="136"/>
        <v>Post-COVID</v>
      </c>
    </row>
    <row r="8750" spans="1:10" x14ac:dyDescent="0.35">
      <c r="A8750" t="s">
        <v>30</v>
      </c>
      <c r="B8750">
        <v>2022</v>
      </c>
      <c r="C8750" t="s">
        <v>39</v>
      </c>
      <c r="D8750">
        <v>173.6</v>
      </c>
      <c r="E8750">
        <v>6</v>
      </c>
      <c r="F8750" s="1">
        <v>44713</v>
      </c>
      <c r="G8750" t="s">
        <v>15</v>
      </c>
      <c r="H8750">
        <v>172.4</v>
      </c>
      <c r="I8750" t="str" cm="1">
        <f t="array" ref="I8750">IFERROR(
INDEX(Category_Map!$B$3:$B$28,
MATCH(TRIM(SUBSTITUTE(SUBSTITUTE(CLEAN(G8750),CHAR(160),""),CHAR(10),"")),
TRIM(SUBSTITUTE(SUBSTITUTE(Category_Map!$A$3:$A$28,CHAR(160),""),CHAR(10),"")),0)),
"Not Found")</f>
        <v>Food and beverages</v>
      </c>
      <c r="J8750" t="str">
        <f t="shared" si="136"/>
        <v>Post-COVID</v>
      </c>
    </row>
    <row r="8751" spans="1:10" x14ac:dyDescent="0.35">
      <c r="A8751" t="s">
        <v>30</v>
      </c>
      <c r="B8751">
        <v>2022</v>
      </c>
      <c r="C8751" t="s">
        <v>39</v>
      </c>
      <c r="D8751">
        <v>173.6</v>
      </c>
      <c r="E8751">
        <v>6</v>
      </c>
      <c r="F8751" s="1">
        <v>44713</v>
      </c>
      <c r="G8751" t="s">
        <v>16</v>
      </c>
      <c r="H8751">
        <v>192.9</v>
      </c>
      <c r="I8751" t="str" cm="1">
        <f t="array" ref="I8751">IFERROR(
INDEX(Category_Map!$B$3:$B$28,
MATCH(TRIM(SUBSTITUTE(SUBSTITUTE(CLEAN(G8751),CHAR(160),""),CHAR(10),"")),
TRIM(SUBSTITUTE(SUBSTITUTE(Category_Map!$A$3:$A$28,CHAR(160),""),CHAR(10),"")),0)),
"Not Found")</f>
        <v>Miscellaneous</v>
      </c>
      <c r="J8751" t="str">
        <f t="shared" si="136"/>
        <v>Post-COVID</v>
      </c>
    </row>
    <row r="8752" spans="1:10" x14ac:dyDescent="0.35">
      <c r="A8752" t="s">
        <v>30</v>
      </c>
      <c r="B8752">
        <v>2022</v>
      </c>
      <c r="C8752" t="s">
        <v>39</v>
      </c>
      <c r="D8752">
        <v>173.6</v>
      </c>
      <c r="E8752">
        <v>6</v>
      </c>
      <c r="F8752" s="1">
        <v>44713</v>
      </c>
      <c r="G8752" t="s">
        <v>17</v>
      </c>
      <c r="H8752">
        <v>180.7</v>
      </c>
      <c r="I8752" t="str" cm="1">
        <f t="array" ref="I8752">IFERROR(
INDEX(Category_Map!$B$3:$B$28,
MATCH(TRIM(SUBSTITUTE(SUBSTITUTE(CLEAN(G8752),CHAR(160),""),CHAR(10),"")),
TRIM(SUBSTITUTE(SUBSTITUTE(Category_Map!$A$3:$A$28,CHAR(160),""),CHAR(10),"")),0)),
"Not Found")</f>
        <v>Clothing and Footwear</v>
      </c>
      <c r="J8752" t="str">
        <f t="shared" si="136"/>
        <v>Post-COVID</v>
      </c>
    </row>
    <row r="8753" spans="1:10" x14ac:dyDescent="0.35">
      <c r="A8753" t="s">
        <v>30</v>
      </c>
      <c r="B8753">
        <v>2022</v>
      </c>
      <c r="C8753" t="s">
        <v>39</v>
      </c>
      <c r="D8753">
        <v>173.6</v>
      </c>
      <c r="E8753">
        <v>6</v>
      </c>
      <c r="F8753" s="1">
        <v>44713</v>
      </c>
      <c r="G8753" t="s">
        <v>18</v>
      </c>
      <c r="H8753">
        <v>178.7</v>
      </c>
      <c r="I8753" t="str" cm="1">
        <f t="array" ref="I8753">IFERROR(
INDEX(Category_Map!$B$3:$B$28,
MATCH(TRIM(SUBSTITUTE(SUBSTITUTE(CLEAN(G8753),CHAR(160),""),CHAR(10),"")),
TRIM(SUBSTITUTE(SUBSTITUTE(Category_Map!$A$3:$A$28,CHAR(160),""),CHAR(10),"")),0)),
"Not Found")</f>
        <v>Clothing and Footwear</v>
      </c>
      <c r="J8753" t="str">
        <f t="shared" si="136"/>
        <v>Post-COVID</v>
      </c>
    </row>
    <row r="8754" spans="1:10" x14ac:dyDescent="0.35">
      <c r="A8754" t="s">
        <v>30</v>
      </c>
      <c r="B8754">
        <v>2022</v>
      </c>
      <c r="C8754" t="s">
        <v>39</v>
      </c>
      <c r="D8754">
        <v>173.6</v>
      </c>
      <c r="E8754">
        <v>6</v>
      </c>
      <c r="F8754" s="1">
        <v>44713</v>
      </c>
      <c r="G8754" t="s">
        <v>19</v>
      </c>
      <c r="H8754">
        <v>180.4</v>
      </c>
      <c r="I8754" t="str" cm="1">
        <f t="array" ref="I8754">IFERROR(
INDEX(Category_Map!$B$3:$B$28,
MATCH(TRIM(SUBSTITUTE(SUBSTITUTE(CLEAN(G8754),CHAR(160),""),CHAR(10),"")),
TRIM(SUBSTITUTE(SUBSTITUTE(Category_Map!$A$3:$A$28,CHAR(160),""),CHAR(10),"")),0)),
"Not Found")</f>
        <v>Clothing and Footwear</v>
      </c>
      <c r="J8754" t="str">
        <f t="shared" si="136"/>
        <v>Post-COVID</v>
      </c>
    </row>
    <row r="8755" spans="1:10" x14ac:dyDescent="0.35">
      <c r="A8755" t="s">
        <v>30</v>
      </c>
      <c r="B8755">
        <v>2022</v>
      </c>
      <c r="C8755" t="s">
        <v>39</v>
      </c>
      <c r="D8755">
        <v>173.6</v>
      </c>
      <c r="E8755">
        <v>6</v>
      </c>
      <c r="F8755" s="1">
        <v>44713</v>
      </c>
      <c r="G8755" t="s">
        <v>20</v>
      </c>
      <c r="H8755">
        <v>0</v>
      </c>
      <c r="I8755" t="str" cm="1">
        <f t="array" ref="I8755">IFERROR(
INDEX(Category_Map!$B$3:$B$28,
MATCH(TRIM(SUBSTITUTE(SUBSTITUTE(CLEAN(G8755),CHAR(160),""),CHAR(10),"")),
TRIM(SUBSTITUTE(SUBSTITUTE(Category_Map!$A$3:$A$28,CHAR(160),""),CHAR(10),"")),0)),
"Not Found")</f>
        <v>Housing and Utilities</v>
      </c>
      <c r="J8755" t="str">
        <f t="shared" si="136"/>
        <v>Post-COVID</v>
      </c>
    </row>
    <row r="8756" spans="1:10" x14ac:dyDescent="0.35">
      <c r="A8756" t="s">
        <v>30</v>
      </c>
      <c r="B8756">
        <v>2022</v>
      </c>
      <c r="C8756" t="s">
        <v>39</v>
      </c>
      <c r="D8756">
        <v>173.6</v>
      </c>
      <c r="E8756">
        <v>6</v>
      </c>
      <c r="F8756" s="1">
        <v>44713</v>
      </c>
      <c r="G8756" t="s">
        <v>21</v>
      </c>
      <c r="H8756">
        <v>176.7</v>
      </c>
      <c r="I8756" t="str" cm="1">
        <f t="array" ref="I8756">IFERROR(
INDEX(Category_Map!$B$3:$B$28,
MATCH(TRIM(SUBSTITUTE(SUBSTITUTE(CLEAN(G8756),CHAR(160),""),CHAR(10),"")),
TRIM(SUBSTITUTE(SUBSTITUTE(Category_Map!$A$3:$A$28,CHAR(160),""),CHAR(10),"")),0)),
"Not Found")</f>
        <v>Fuel and Energy</v>
      </c>
      <c r="J8756" t="str">
        <f t="shared" si="136"/>
        <v>Post-COVID</v>
      </c>
    </row>
    <row r="8757" spans="1:10" x14ac:dyDescent="0.35">
      <c r="A8757" t="s">
        <v>30</v>
      </c>
      <c r="B8757">
        <v>2022</v>
      </c>
      <c r="C8757" t="s">
        <v>39</v>
      </c>
      <c r="D8757">
        <v>173.6</v>
      </c>
      <c r="E8757">
        <v>6</v>
      </c>
      <c r="F8757" s="1">
        <v>44713</v>
      </c>
      <c r="G8757" t="s">
        <v>22</v>
      </c>
      <c r="H8757">
        <v>170.3</v>
      </c>
      <c r="I8757" t="str" cm="1">
        <f t="array" ref="I8757">IFERROR(
INDEX(Category_Map!$B$3:$B$28,
MATCH(TRIM(SUBSTITUTE(SUBSTITUTE(CLEAN(G8757),CHAR(160),""),CHAR(10),"")),
TRIM(SUBSTITUTE(SUBSTITUTE(Category_Map!$A$3:$A$28,CHAR(160),""),CHAR(10),"")),0)),
"Not Found")</f>
        <v>Household goods and services</v>
      </c>
      <c r="J8757" t="str">
        <f t="shared" si="136"/>
        <v>Post-COVID</v>
      </c>
    </row>
    <row r="8758" spans="1:10" x14ac:dyDescent="0.35">
      <c r="A8758" t="s">
        <v>30</v>
      </c>
      <c r="B8758">
        <v>2022</v>
      </c>
      <c r="C8758" t="s">
        <v>39</v>
      </c>
      <c r="D8758">
        <v>173.6</v>
      </c>
      <c r="E8758">
        <v>6</v>
      </c>
      <c r="F8758" s="1">
        <v>44713</v>
      </c>
      <c r="G8758" t="s">
        <v>23</v>
      </c>
      <c r="H8758">
        <v>178.2</v>
      </c>
      <c r="I8758" t="str" cm="1">
        <f t="array" ref="I8758">IFERROR(
INDEX(Category_Map!$B$3:$B$28,
MATCH(TRIM(SUBSTITUTE(SUBSTITUTE(CLEAN(G8758),CHAR(160),""),CHAR(10),"")),
TRIM(SUBSTITUTE(SUBSTITUTE(Category_Map!$A$3:$A$28,CHAR(160),""),CHAR(10),"")),0)),
"Not Found")</f>
        <v>Health</v>
      </c>
      <c r="J8758" t="str">
        <f t="shared" si="136"/>
        <v>Post-COVID</v>
      </c>
    </row>
    <row r="8759" spans="1:10" x14ac:dyDescent="0.35">
      <c r="A8759" t="s">
        <v>30</v>
      </c>
      <c r="B8759">
        <v>2022</v>
      </c>
      <c r="C8759" t="s">
        <v>39</v>
      </c>
      <c r="D8759">
        <v>173.6</v>
      </c>
      <c r="E8759">
        <v>6</v>
      </c>
      <c r="F8759" s="1">
        <v>44713</v>
      </c>
      <c r="G8759" t="s">
        <v>24</v>
      </c>
      <c r="H8759">
        <v>165.5</v>
      </c>
      <c r="I8759" t="str" cm="1">
        <f t="array" ref="I8759">IFERROR(
INDEX(Category_Map!$B$3:$B$28,
MATCH(TRIM(SUBSTITUTE(SUBSTITUTE(CLEAN(G8759),CHAR(160),""),CHAR(10),"")),
TRIM(SUBSTITUTE(SUBSTITUTE(Category_Map!$A$3:$A$28,CHAR(160),""),CHAR(10),"")),0)),
"Not Found")</f>
        <v>Transport &amp; Communication</v>
      </c>
      <c r="J8759" t="str">
        <f t="shared" si="136"/>
        <v>Post-COVID</v>
      </c>
    </row>
    <row r="8760" spans="1:10" x14ac:dyDescent="0.35">
      <c r="A8760" t="s">
        <v>30</v>
      </c>
      <c r="B8760">
        <v>2022</v>
      </c>
      <c r="C8760" t="s">
        <v>39</v>
      </c>
      <c r="D8760">
        <v>173.6</v>
      </c>
      <c r="E8760">
        <v>6</v>
      </c>
      <c r="F8760" s="1">
        <v>44713</v>
      </c>
      <c r="G8760" t="s">
        <v>25</v>
      </c>
      <c r="H8760">
        <v>168</v>
      </c>
      <c r="I8760" t="str" cm="1">
        <f t="array" ref="I8760">IFERROR(
INDEX(Category_Map!$B$3:$B$28,
MATCH(TRIM(SUBSTITUTE(SUBSTITUTE(CLEAN(G8760),CHAR(160),""),CHAR(10),"")),
TRIM(SUBSTITUTE(SUBSTITUTE(Category_Map!$A$3:$A$28,CHAR(160),""),CHAR(10),"")),0)),
"Not Found")</f>
        <v>Recreation and Personal Care</v>
      </c>
      <c r="J8760" t="str">
        <f t="shared" si="136"/>
        <v>Post-COVID</v>
      </c>
    </row>
    <row r="8761" spans="1:10" x14ac:dyDescent="0.35">
      <c r="A8761" t="s">
        <v>30</v>
      </c>
      <c r="B8761">
        <v>2022</v>
      </c>
      <c r="C8761" t="s">
        <v>39</v>
      </c>
      <c r="D8761">
        <v>173.6</v>
      </c>
      <c r="E8761">
        <v>6</v>
      </c>
      <c r="F8761" s="1">
        <v>44713</v>
      </c>
      <c r="G8761" t="s">
        <v>26</v>
      </c>
      <c r="H8761">
        <v>172.6</v>
      </c>
      <c r="I8761" t="str" cm="1">
        <f t="array" ref="I8761">IFERROR(
INDEX(Category_Map!$B$3:$B$28,
MATCH(TRIM(SUBSTITUTE(SUBSTITUTE(CLEAN(G8761),CHAR(160),""),CHAR(10),"")),
TRIM(SUBSTITUTE(SUBSTITUTE(Category_Map!$A$3:$A$28,CHAR(160),""),CHAR(10),"")),0)),
"Not Found")</f>
        <v>Education</v>
      </c>
      <c r="J8761" t="str">
        <f t="shared" si="136"/>
        <v>Post-COVID</v>
      </c>
    </row>
    <row r="8762" spans="1:10" x14ac:dyDescent="0.35">
      <c r="A8762" t="s">
        <v>30</v>
      </c>
      <c r="B8762">
        <v>2022</v>
      </c>
      <c r="C8762" t="s">
        <v>39</v>
      </c>
      <c r="D8762">
        <v>173.6</v>
      </c>
      <c r="E8762">
        <v>6</v>
      </c>
      <c r="F8762" s="1">
        <v>44713</v>
      </c>
      <c r="G8762" t="s">
        <v>27</v>
      </c>
      <c r="H8762">
        <v>169.5</v>
      </c>
      <c r="I8762" t="str" cm="1">
        <f t="array" ref="I8762">IFERROR(
INDEX(Category_Map!$B$3:$B$28,
MATCH(TRIM(SUBSTITUTE(SUBSTITUTE(CLEAN(G8762),CHAR(160),""),CHAR(10),"")),
TRIM(SUBSTITUTE(SUBSTITUTE(Category_Map!$A$3:$A$28,CHAR(160),""),CHAR(10),"")),0)),
"Not Found")</f>
        <v>Personal care and effects</v>
      </c>
      <c r="J8762" t="str">
        <f t="shared" si="136"/>
        <v>Post-COVID</v>
      </c>
    </row>
    <row r="8763" spans="1:10" x14ac:dyDescent="0.35">
      <c r="A8763" t="s">
        <v>30</v>
      </c>
      <c r="B8763">
        <v>2022</v>
      </c>
      <c r="C8763" t="s">
        <v>39</v>
      </c>
      <c r="D8763">
        <v>173.6</v>
      </c>
      <c r="E8763">
        <v>6</v>
      </c>
      <c r="F8763" s="1">
        <v>44713</v>
      </c>
      <c r="G8763" t="s">
        <v>28</v>
      </c>
      <c r="H8763">
        <v>171</v>
      </c>
      <c r="I8763" t="str" cm="1">
        <f t="array" ref="I8763">IFERROR(
INDEX(Category_Map!$B$3:$B$28,
MATCH(TRIM(SUBSTITUTE(SUBSTITUTE(CLEAN(G8763),CHAR(160),""),CHAR(10),"")),
TRIM(SUBSTITUTE(SUBSTITUTE(Category_Map!$A$3:$A$28,CHAR(160),""),CHAR(10),"")),0)),
"Not Found")</f>
        <v>Miscellaneous</v>
      </c>
      <c r="J8763" t="str">
        <f t="shared" si="136"/>
        <v>Post-COVID</v>
      </c>
    </row>
    <row r="8764" spans="1:10" x14ac:dyDescent="0.35">
      <c r="A8764" t="s">
        <v>33</v>
      </c>
      <c r="B8764">
        <v>2022</v>
      </c>
      <c r="C8764" t="s">
        <v>39</v>
      </c>
      <c r="D8764">
        <v>171.4</v>
      </c>
      <c r="E8764">
        <v>6</v>
      </c>
      <c r="F8764" s="1">
        <v>44713</v>
      </c>
      <c r="G8764" t="s">
        <v>3</v>
      </c>
      <c r="H8764">
        <v>157.5</v>
      </c>
      <c r="I8764" t="str" cm="1">
        <f t="array" ref="I8764">IFERROR(
INDEX(Category_Map!$B$3:$B$28,
MATCH(TRIM(SUBSTITUTE(SUBSTITUTE(CLEAN(G8764),CHAR(160),""),CHAR(10),"")),
TRIM(SUBSTITUTE(SUBSTITUTE(Category_Map!$A$3:$A$28,CHAR(160),""),CHAR(10),"")),0)),
"Not Found")</f>
        <v>Food</v>
      </c>
      <c r="J8764" t="str">
        <f t="shared" si="136"/>
        <v>Post-COVID</v>
      </c>
    </row>
    <row r="8765" spans="1:10" x14ac:dyDescent="0.35">
      <c r="A8765" t="s">
        <v>33</v>
      </c>
      <c r="B8765">
        <v>2022</v>
      </c>
      <c r="C8765" t="s">
        <v>39</v>
      </c>
      <c r="D8765">
        <v>171.4</v>
      </c>
      <c r="E8765">
        <v>6</v>
      </c>
      <c r="F8765" s="1">
        <v>44713</v>
      </c>
      <c r="G8765" t="s">
        <v>4</v>
      </c>
      <c r="H8765">
        <v>223.4</v>
      </c>
      <c r="I8765" t="str" cm="1">
        <f t="array" ref="I8765">IFERROR(
INDEX(Category_Map!$B$3:$B$28,
MATCH(TRIM(SUBSTITUTE(SUBSTITUTE(CLEAN(G8765),CHAR(160),""),CHAR(10),"")),
TRIM(SUBSTITUTE(SUBSTITUTE(Category_Map!$A$3:$A$28,CHAR(160),""),CHAR(10),"")),0)),
"Not Found")</f>
        <v>Food</v>
      </c>
      <c r="J8765" t="str">
        <f t="shared" si="136"/>
        <v>Post-COVID</v>
      </c>
    </row>
    <row r="8766" spans="1:10" x14ac:dyDescent="0.35">
      <c r="A8766" t="s">
        <v>33</v>
      </c>
      <c r="B8766">
        <v>2022</v>
      </c>
      <c r="C8766" t="s">
        <v>39</v>
      </c>
      <c r="D8766">
        <v>171.4</v>
      </c>
      <c r="E8766">
        <v>6</v>
      </c>
      <c r="F8766" s="1">
        <v>44713</v>
      </c>
      <c r="G8766" t="s">
        <v>5</v>
      </c>
      <c r="H8766">
        <v>172.8</v>
      </c>
      <c r="I8766" t="str" cm="1">
        <f t="array" ref="I8766">IFERROR(
INDEX(Category_Map!$B$3:$B$28,
MATCH(TRIM(SUBSTITUTE(SUBSTITUTE(CLEAN(G8766),CHAR(160),""),CHAR(10),"")),
TRIM(SUBSTITUTE(SUBSTITUTE(Category_Map!$A$3:$A$28,CHAR(160),""),CHAR(10),"")),0)),
"Not Found")</f>
        <v>Food</v>
      </c>
      <c r="J8766" t="str">
        <f t="shared" si="136"/>
        <v>Post-COVID</v>
      </c>
    </row>
    <row r="8767" spans="1:10" x14ac:dyDescent="0.35">
      <c r="A8767" t="s">
        <v>33</v>
      </c>
      <c r="B8767">
        <v>2022</v>
      </c>
      <c r="C8767" t="s">
        <v>39</v>
      </c>
      <c r="D8767">
        <v>171.4</v>
      </c>
      <c r="E8767">
        <v>6</v>
      </c>
      <c r="F8767" s="1">
        <v>44713</v>
      </c>
      <c r="G8767" t="s">
        <v>6</v>
      </c>
      <c r="H8767">
        <v>166.4</v>
      </c>
      <c r="I8767" t="str" cm="1">
        <f t="array" ref="I8767">IFERROR(
INDEX(Category_Map!$B$3:$B$28,
MATCH(TRIM(SUBSTITUTE(SUBSTITUTE(CLEAN(G8767),CHAR(160),""),CHAR(10),"")),
TRIM(SUBSTITUTE(SUBSTITUTE(Category_Map!$A$3:$A$28,CHAR(160),""),CHAR(10),"")),0)),
"Not Found")</f>
        <v>Food</v>
      </c>
      <c r="J8767" t="str">
        <f t="shared" si="136"/>
        <v>Post-COVID</v>
      </c>
    </row>
    <row r="8768" spans="1:10" x14ac:dyDescent="0.35">
      <c r="A8768" t="s">
        <v>33</v>
      </c>
      <c r="B8768">
        <v>2022</v>
      </c>
      <c r="C8768" t="s">
        <v>39</v>
      </c>
      <c r="D8768">
        <v>171.4</v>
      </c>
      <c r="E8768">
        <v>6</v>
      </c>
      <c r="F8768" s="1">
        <v>44713</v>
      </c>
      <c r="G8768" t="s">
        <v>7</v>
      </c>
      <c r="H8768">
        <v>188.6</v>
      </c>
      <c r="I8768" t="str" cm="1">
        <f t="array" ref="I8768">IFERROR(
INDEX(Category_Map!$B$3:$B$28,
MATCH(TRIM(SUBSTITUTE(SUBSTITUTE(CLEAN(G8768),CHAR(160),""),CHAR(10),"")),
TRIM(SUBSTITUTE(SUBSTITUTE(Category_Map!$A$3:$A$28,CHAR(160),""),CHAR(10),"")),0)),
"Not Found")</f>
        <v>Food</v>
      </c>
      <c r="J8768" t="str">
        <f t="shared" si="136"/>
        <v>Post-COVID</v>
      </c>
    </row>
    <row r="8769" spans="1:10" x14ac:dyDescent="0.35">
      <c r="A8769" t="s">
        <v>33</v>
      </c>
      <c r="B8769">
        <v>2022</v>
      </c>
      <c r="C8769" t="s">
        <v>39</v>
      </c>
      <c r="D8769">
        <v>171.4</v>
      </c>
      <c r="E8769">
        <v>6</v>
      </c>
      <c r="F8769" s="1">
        <v>44713</v>
      </c>
      <c r="G8769" t="s">
        <v>8</v>
      </c>
      <c r="H8769">
        <v>174.1</v>
      </c>
      <c r="I8769" t="str" cm="1">
        <f t="array" ref="I8769">IFERROR(
INDEX(Category_Map!$B$3:$B$28,
MATCH(TRIM(SUBSTITUTE(SUBSTITUTE(CLEAN(G8769),CHAR(160),""),CHAR(10),"")),
TRIM(SUBSTITUTE(SUBSTITUTE(Category_Map!$A$3:$A$28,CHAR(160),""),CHAR(10),"")),0)),
"Not Found")</f>
        <v>Food</v>
      </c>
      <c r="J8769" t="str">
        <f t="shared" si="136"/>
        <v>Post-COVID</v>
      </c>
    </row>
    <row r="8770" spans="1:10" x14ac:dyDescent="0.35">
      <c r="A8770" t="s">
        <v>33</v>
      </c>
      <c r="B8770">
        <v>2022</v>
      </c>
      <c r="C8770" t="s">
        <v>39</v>
      </c>
      <c r="D8770">
        <v>171.4</v>
      </c>
      <c r="E8770">
        <v>6</v>
      </c>
      <c r="F8770" s="1">
        <v>44713</v>
      </c>
      <c r="G8770" t="s">
        <v>9</v>
      </c>
      <c r="H8770">
        <v>211.5</v>
      </c>
      <c r="I8770" t="str" cm="1">
        <f t="array" ref="I8770">IFERROR(
INDEX(Category_Map!$B$3:$B$28,
MATCH(TRIM(SUBSTITUTE(SUBSTITUTE(CLEAN(G8770),CHAR(160),""),CHAR(10),"")),
TRIM(SUBSTITUTE(SUBSTITUTE(Category_Map!$A$3:$A$28,CHAR(160),""),CHAR(10),"")),0)),
"Not Found")</f>
        <v>Food</v>
      </c>
      <c r="J8770" t="str">
        <f t="shared" ref="J8770:J8833" si="137">IF(F8770 &lt; DATE(2020,3,1), "Pre-COVID", "Post-COVID")</f>
        <v>Post-COVID</v>
      </c>
    </row>
    <row r="8771" spans="1:10" x14ac:dyDescent="0.35">
      <c r="A8771" t="s">
        <v>33</v>
      </c>
      <c r="B8771">
        <v>2022</v>
      </c>
      <c r="C8771" t="s">
        <v>39</v>
      </c>
      <c r="D8771">
        <v>171.4</v>
      </c>
      <c r="E8771">
        <v>6</v>
      </c>
      <c r="F8771" s="1">
        <v>44713</v>
      </c>
      <c r="G8771" t="s">
        <v>10</v>
      </c>
      <c r="H8771">
        <v>163.6</v>
      </c>
      <c r="I8771" t="str" cm="1">
        <f t="array" ref="I8771">IFERROR(
INDEX(Category_Map!$B$3:$B$28,
MATCH(TRIM(SUBSTITUTE(SUBSTITUTE(CLEAN(G8771),CHAR(160),""),CHAR(10),"")),
TRIM(SUBSTITUTE(SUBSTITUTE(Category_Map!$A$3:$A$28,CHAR(160),""),CHAR(10),"")),0)),
"Not Found")</f>
        <v>Food</v>
      </c>
      <c r="J8771" t="str">
        <f t="shared" si="137"/>
        <v>Post-COVID</v>
      </c>
    </row>
    <row r="8772" spans="1:10" x14ac:dyDescent="0.35">
      <c r="A8772" t="s">
        <v>33</v>
      </c>
      <c r="B8772">
        <v>2022</v>
      </c>
      <c r="C8772" t="s">
        <v>39</v>
      </c>
      <c r="D8772">
        <v>171.4</v>
      </c>
      <c r="E8772">
        <v>6</v>
      </c>
      <c r="F8772" s="1">
        <v>44713</v>
      </c>
      <c r="G8772" t="s">
        <v>11</v>
      </c>
      <c r="H8772">
        <v>121.4</v>
      </c>
      <c r="I8772" t="str" cm="1">
        <f t="array" ref="I8772">IFERROR(
INDEX(Category_Map!$B$3:$B$28,
MATCH(TRIM(SUBSTITUTE(SUBSTITUTE(CLEAN(G8772),CHAR(160),""),CHAR(10),"")),
TRIM(SUBSTITUTE(SUBSTITUTE(Category_Map!$A$3:$A$28,CHAR(160),""),CHAR(10),"")),0)),
"Not Found")</f>
        <v>Food</v>
      </c>
      <c r="J8772" t="str">
        <f t="shared" si="137"/>
        <v>Post-COVID</v>
      </c>
    </row>
    <row r="8773" spans="1:10" x14ac:dyDescent="0.35">
      <c r="A8773" t="s">
        <v>33</v>
      </c>
      <c r="B8773">
        <v>2022</v>
      </c>
      <c r="C8773" t="s">
        <v>39</v>
      </c>
      <c r="D8773">
        <v>171.4</v>
      </c>
      <c r="E8773">
        <v>6</v>
      </c>
      <c r="F8773" s="1">
        <v>44713</v>
      </c>
      <c r="G8773" t="s">
        <v>12</v>
      </c>
      <c r="H8773">
        <v>183.5</v>
      </c>
      <c r="I8773" t="str" cm="1">
        <f t="array" ref="I8773">IFERROR(
INDEX(Category_Map!$B$3:$B$28,
MATCH(TRIM(SUBSTITUTE(SUBSTITUTE(CLEAN(G8773),CHAR(160),""),CHAR(10),"")),
TRIM(SUBSTITUTE(SUBSTITUTE(Category_Map!$A$3:$A$28,CHAR(160),""),CHAR(10),"")),0)),
"Not Found")</f>
        <v>Food</v>
      </c>
      <c r="J8773" t="str">
        <f t="shared" si="137"/>
        <v>Post-COVID</v>
      </c>
    </row>
    <row r="8774" spans="1:10" x14ac:dyDescent="0.35">
      <c r="A8774" t="s">
        <v>33</v>
      </c>
      <c r="B8774">
        <v>2022</v>
      </c>
      <c r="C8774" t="s">
        <v>39</v>
      </c>
      <c r="D8774">
        <v>171.4</v>
      </c>
      <c r="E8774">
        <v>6</v>
      </c>
      <c r="F8774" s="1">
        <v>44713</v>
      </c>
      <c r="G8774" t="s">
        <v>13</v>
      </c>
      <c r="H8774">
        <v>159.1</v>
      </c>
      <c r="I8774" t="str" cm="1">
        <f t="array" ref="I8774">IFERROR(
INDEX(Category_Map!$B$3:$B$28,
MATCH(TRIM(SUBSTITUTE(SUBSTITUTE(CLEAN(G8774),CHAR(160),""),CHAR(10),"")),
TRIM(SUBSTITUTE(SUBSTITUTE(Category_Map!$A$3:$A$28,CHAR(160),""),CHAR(10),"")),0)),
"Not Found")</f>
        <v>Food and beverages</v>
      </c>
      <c r="J8774" t="str">
        <f t="shared" si="137"/>
        <v>Post-COVID</v>
      </c>
    </row>
    <row r="8775" spans="1:10" x14ac:dyDescent="0.35">
      <c r="A8775" t="s">
        <v>33</v>
      </c>
      <c r="B8775">
        <v>2022</v>
      </c>
      <c r="C8775" t="s">
        <v>39</v>
      </c>
      <c r="D8775">
        <v>171.4</v>
      </c>
      <c r="E8775">
        <v>6</v>
      </c>
      <c r="F8775" s="1">
        <v>44713</v>
      </c>
      <c r="G8775" t="s">
        <v>14</v>
      </c>
      <c r="H8775">
        <v>186.3</v>
      </c>
      <c r="I8775" t="str" cm="1">
        <f t="array" ref="I8775">IFERROR(
INDEX(Category_Map!$B$3:$B$28,
MATCH(TRIM(SUBSTITUTE(SUBSTITUTE(CLEAN(G8775),CHAR(160),""),CHAR(10),"")),
TRIM(SUBSTITUTE(SUBSTITUTE(Category_Map!$A$3:$A$28,CHAR(160),""),CHAR(10),"")),0)),
"Not Found")</f>
        <v>Food and beverages</v>
      </c>
      <c r="J8775" t="str">
        <f t="shared" si="137"/>
        <v>Post-COVID</v>
      </c>
    </row>
    <row r="8776" spans="1:10" x14ac:dyDescent="0.35">
      <c r="A8776" t="s">
        <v>33</v>
      </c>
      <c r="B8776">
        <v>2022</v>
      </c>
      <c r="C8776" t="s">
        <v>39</v>
      </c>
      <c r="D8776">
        <v>171.4</v>
      </c>
      <c r="E8776">
        <v>6</v>
      </c>
      <c r="F8776" s="1">
        <v>44713</v>
      </c>
      <c r="G8776" t="s">
        <v>15</v>
      </c>
      <c r="H8776">
        <v>179.3</v>
      </c>
      <c r="I8776" t="str" cm="1">
        <f t="array" ref="I8776">IFERROR(
INDEX(Category_Map!$B$3:$B$28,
MATCH(TRIM(SUBSTITUTE(SUBSTITUTE(CLEAN(G8776),CHAR(160),""),CHAR(10),"")),
TRIM(SUBSTITUTE(SUBSTITUTE(Category_Map!$A$3:$A$28,CHAR(160),""),CHAR(10),"")),0)),
"Not Found")</f>
        <v>Food and beverages</v>
      </c>
      <c r="J8776" t="str">
        <f t="shared" si="137"/>
        <v>Post-COVID</v>
      </c>
    </row>
    <row r="8777" spans="1:10" x14ac:dyDescent="0.35">
      <c r="A8777" t="s">
        <v>33</v>
      </c>
      <c r="B8777">
        <v>2022</v>
      </c>
      <c r="C8777" t="s">
        <v>39</v>
      </c>
      <c r="D8777">
        <v>171.4</v>
      </c>
      <c r="E8777">
        <v>6</v>
      </c>
      <c r="F8777" s="1">
        <v>44713</v>
      </c>
      <c r="G8777" t="s">
        <v>16</v>
      </c>
      <c r="H8777">
        <v>198.3</v>
      </c>
      <c r="I8777" t="str" cm="1">
        <f t="array" ref="I8777">IFERROR(
INDEX(Category_Map!$B$3:$B$28,
MATCH(TRIM(SUBSTITUTE(SUBSTITUTE(CLEAN(G8777),CHAR(160),""),CHAR(10),"")),
TRIM(SUBSTITUTE(SUBSTITUTE(Category_Map!$A$3:$A$28,CHAR(160),""),CHAR(10),"")),0)),
"Not Found")</f>
        <v>Miscellaneous</v>
      </c>
      <c r="J8777" t="str">
        <f t="shared" si="137"/>
        <v>Post-COVID</v>
      </c>
    </row>
    <row r="8778" spans="1:10" x14ac:dyDescent="0.35">
      <c r="A8778" t="s">
        <v>33</v>
      </c>
      <c r="B8778">
        <v>2022</v>
      </c>
      <c r="C8778" t="s">
        <v>39</v>
      </c>
      <c r="D8778">
        <v>171.4</v>
      </c>
      <c r="E8778">
        <v>6</v>
      </c>
      <c r="F8778" s="1">
        <v>44713</v>
      </c>
      <c r="G8778" t="s">
        <v>17</v>
      </c>
      <c r="H8778">
        <v>171.6</v>
      </c>
      <c r="I8778" t="str" cm="1">
        <f t="array" ref="I8778">IFERROR(
INDEX(Category_Map!$B$3:$B$28,
MATCH(TRIM(SUBSTITUTE(SUBSTITUTE(CLEAN(G8778),CHAR(160),""),CHAR(10),"")),
TRIM(SUBSTITUTE(SUBSTITUTE(Category_Map!$A$3:$A$28,CHAR(160),""),CHAR(10),"")),0)),
"Not Found")</f>
        <v>Clothing and Footwear</v>
      </c>
      <c r="J8778" t="str">
        <f t="shared" si="137"/>
        <v>Post-COVID</v>
      </c>
    </row>
    <row r="8779" spans="1:10" x14ac:dyDescent="0.35">
      <c r="A8779" t="s">
        <v>33</v>
      </c>
      <c r="B8779">
        <v>2022</v>
      </c>
      <c r="C8779" t="s">
        <v>39</v>
      </c>
      <c r="D8779">
        <v>171.4</v>
      </c>
      <c r="E8779">
        <v>6</v>
      </c>
      <c r="F8779" s="1">
        <v>44713</v>
      </c>
      <c r="G8779" t="s">
        <v>18</v>
      </c>
      <c r="H8779">
        <v>157.4</v>
      </c>
      <c r="I8779" t="str" cm="1">
        <f t="array" ref="I8779">IFERROR(
INDEX(Category_Map!$B$3:$B$28,
MATCH(TRIM(SUBSTITUTE(SUBSTITUTE(CLEAN(G8779),CHAR(160),""),CHAR(10),"")),
TRIM(SUBSTITUTE(SUBSTITUTE(Category_Map!$A$3:$A$28,CHAR(160),""),CHAR(10),"")),0)),
"Not Found")</f>
        <v>Clothing and Footwear</v>
      </c>
      <c r="J8779" t="str">
        <f t="shared" si="137"/>
        <v>Post-COVID</v>
      </c>
    </row>
    <row r="8780" spans="1:10" x14ac:dyDescent="0.35">
      <c r="A8780" t="s">
        <v>33</v>
      </c>
      <c r="B8780">
        <v>2022</v>
      </c>
      <c r="C8780" t="s">
        <v>39</v>
      </c>
      <c r="D8780">
        <v>171.4</v>
      </c>
      <c r="E8780">
        <v>6</v>
      </c>
      <c r="F8780" s="1">
        <v>44713</v>
      </c>
      <c r="G8780" t="s">
        <v>19</v>
      </c>
      <c r="H8780">
        <v>169.4</v>
      </c>
      <c r="I8780" t="str" cm="1">
        <f t="array" ref="I8780">IFERROR(
INDEX(Category_Map!$B$3:$B$28,
MATCH(TRIM(SUBSTITUTE(SUBSTITUTE(CLEAN(G8780),CHAR(160),""),CHAR(10),"")),
TRIM(SUBSTITUTE(SUBSTITUTE(Category_Map!$A$3:$A$28,CHAR(160),""),CHAR(10),"")),0)),
"Not Found")</f>
        <v>Clothing and Footwear</v>
      </c>
      <c r="J8780" t="str">
        <f t="shared" si="137"/>
        <v>Post-COVID</v>
      </c>
    </row>
    <row r="8781" spans="1:10" x14ac:dyDescent="0.35">
      <c r="A8781" t="s">
        <v>33</v>
      </c>
      <c r="B8781">
        <v>2022</v>
      </c>
      <c r="C8781" t="s">
        <v>39</v>
      </c>
      <c r="D8781">
        <v>171.4</v>
      </c>
      <c r="E8781">
        <v>6</v>
      </c>
      <c r="F8781" s="1">
        <v>44713</v>
      </c>
      <c r="G8781" t="s">
        <v>20</v>
      </c>
      <c r="H8781">
        <v>166.8</v>
      </c>
      <c r="I8781" t="str" cm="1">
        <f t="array" ref="I8781">IFERROR(
INDEX(Category_Map!$B$3:$B$28,
MATCH(TRIM(SUBSTITUTE(SUBSTITUTE(CLEAN(G8781),CHAR(160),""),CHAR(10),"")),
TRIM(SUBSTITUTE(SUBSTITUTE(Category_Map!$A$3:$A$28,CHAR(160),""),CHAR(10),"")),0)),
"Not Found")</f>
        <v>Housing and Utilities</v>
      </c>
      <c r="J8781" t="str">
        <f t="shared" si="137"/>
        <v>Post-COVID</v>
      </c>
    </row>
    <row r="8782" spans="1:10" x14ac:dyDescent="0.35">
      <c r="A8782" t="s">
        <v>33</v>
      </c>
      <c r="B8782">
        <v>2022</v>
      </c>
      <c r="C8782" t="s">
        <v>39</v>
      </c>
      <c r="D8782">
        <v>171.4</v>
      </c>
      <c r="E8782">
        <v>6</v>
      </c>
      <c r="F8782" s="1">
        <v>44713</v>
      </c>
      <c r="G8782" t="s">
        <v>21</v>
      </c>
      <c r="H8782">
        <v>174.9</v>
      </c>
      <c r="I8782" t="str" cm="1">
        <f t="array" ref="I8782">IFERROR(
INDEX(Category_Map!$B$3:$B$28,
MATCH(TRIM(SUBSTITUTE(SUBSTITUTE(CLEAN(G8782),CHAR(160),""),CHAR(10),"")),
TRIM(SUBSTITUTE(SUBSTITUTE(Category_Map!$A$3:$A$28,CHAR(160),""),CHAR(10),"")),0)),
"Not Found")</f>
        <v>Fuel and Energy</v>
      </c>
      <c r="J8782" t="str">
        <f t="shared" si="137"/>
        <v>Post-COVID</v>
      </c>
    </row>
    <row r="8783" spans="1:10" x14ac:dyDescent="0.35">
      <c r="A8783" t="s">
        <v>33</v>
      </c>
      <c r="B8783">
        <v>2022</v>
      </c>
      <c r="C8783" t="s">
        <v>39</v>
      </c>
      <c r="D8783">
        <v>171.4</v>
      </c>
      <c r="E8783">
        <v>6</v>
      </c>
      <c r="F8783" s="1">
        <v>44713</v>
      </c>
      <c r="G8783" t="s">
        <v>22</v>
      </c>
      <c r="H8783">
        <v>162.1</v>
      </c>
      <c r="I8783" t="str" cm="1">
        <f t="array" ref="I8783">IFERROR(
INDEX(Category_Map!$B$3:$B$28,
MATCH(TRIM(SUBSTITUTE(SUBSTITUTE(CLEAN(G8783),CHAR(160),""),CHAR(10),"")),
TRIM(SUBSTITUTE(SUBSTITUTE(Category_Map!$A$3:$A$28,CHAR(160),""),CHAR(10),"")),0)),
"Not Found")</f>
        <v>Household goods and services</v>
      </c>
      <c r="J8783" t="str">
        <f t="shared" si="137"/>
        <v>Post-COVID</v>
      </c>
    </row>
    <row r="8784" spans="1:10" x14ac:dyDescent="0.35">
      <c r="A8784" t="s">
        <v>33</v>
      </c>
      <c r="B8784">
        <v>2022</v>
      </c>
      <c r="C8784" t="s">
        <v>39</v>
      </c>
      <c r="D8784">
        <v>171.4</v>
      </c>
      <c r="E8784">
        <v>6</v>
      </c>
      <c r="F8784" s="1">
        <v>44713</v>
      </c>
      <c r="G8784" t="s">
        <v>23</v>
      </c>
      <c r="H8784">
        <v>170.9</v>
      </c>
      <c r="I8784" t="str" cm="1">
        <f t="array" ref="I8784">IFERROR(
INDEX(Category_Map!$B$3:$B$28,
MATCH(TRIM(SUBSTITUTE(SUBSTITUTE(CLEAN(G8784),CHAR(160),""),CHAR(10),"")),
TRIM(SUBSTITUTE(SUBSTITUTE(Category_Map!$A$3:$A$28,CHAR(160),""),CHAR(10),"")),0)),
"Not Found")</f>
        <v>Health</v>
      </c>
      <c r="J8784" t="str">
        <f t="shared" si="137"/>
        <v>Post-COVID</v>
      </c>
    </row>
    <row r="8785" spans="1:10" x14ac:dyDescent="0.35">
      <c r="A8785" t="s">
        <v>33</v>
      </c>
      <c r="B8785">
        <v>2022</v>
      </c>
      <c r="C8785" t="s">
        <v>39</v>
      </c>
      <c r="D8785">
        <v>171.4</v>
      </c>
      <c r="E8785">
        <v>6</v>
      </c>
      <c r="F8785" s="1">
        <v>44713</v>
      </c>
      <c r="G8785" t="s">
        <v>24</v>
      </c>
      <c r="H8785">
        <v>157.19999999999999</v>
      </c>
      <c r="I8785" t="str" cm="1">
        <f t="array" ref="I8785">IFERROR(
INDEX(Category_Map!$B$3:$B$28,
MATCH(TRIM(SUBSTITUTE(SUBSTITUTE(CLEAN(G8785),CHAR(160),""),CHAR(10),"")),
TRIM(SUBSTITUTE(SUBSTITUTE(Category_Map!$A$3:$A$28,CHAR(160),""),CHAR(10),"")),0)),
"Not Found")</f>
        <v>Transport &amp; Communication</v>
      </c>
      <c r="J8785" t="str">
        <f t="shared" si="137"/>
        <v>Post-COVID</v>
      </c>
    </row>
    <row r="8786" spans="1:10" x14ac:dyDescent="0.35">
      <c r="A8786" t="s">
        <v>33</v>
      </c>
      <c r="B8786">
        <v>2022</v>
      </c>
      <c r="C8786" t="s">
        <v>39</v>
      </c>
      <c r="D8786">
        <v>171.4</v>
      </c>
      <c r="E8786">
        <v>6</v>
      </c>
      <c r="F8786" s="1">
        <v>44713</v>
      </c>
      <c r="G8786" t="s">
        <v>25</v>
      </c>
      <c r="H8786">
        <v>164.1</v>
      </c>
      <c r="I8786" t="str" cm="1">
        <f t="array" ref="I8786">IFERROR(
INDEX(Category_Map!$B$3:$B$28,
MATCH(TRIM(SUBSTITUTE(SUBSTITUTE(CLEAN(G8786),CHAR(160),""),CHAR(10),"")),
TRIM(SUBSTITUTE(SUBSTITUTE(Category_Map!$A$3:$A$28,CHAR(160),""),CHAR(10),"")),0)),
"Not Found")</f>
        <v>Recreation and Personal Care</v>
      </c>
      <c r="J8786" t="str">
        <f t="shared" si="137"/>
        <v>Post-COVID</v>
      </c>
    </row>
    <row r="8787" spans="1:10" x14ac:dyDescent="0.35">
      <c r="A8787" t="s">
        <v>33</v>
      </c>
      <c r="B8787">
        <v>2022</v>
      </c>
      <c r="C8787" t="s">
        <v>39</v>
      </c>
      <c r="D8787">
        <v>171.4</v>
      </c>
      <c r="E8787">
        <v>6</v>
      </c>
      <c r="F8787" s="1">
        <v>44713</v>
      </c>
      <c r="G8787" t="s">
        <v>26</v>
      </c>
      <c r="H8787">
        <v>166.5</v>
      </c>
      <c r="I8787" t="str" cm="1">
        <f t="array" ref="I8787">IFERROR(
INDEX(Category_Map!$B$3:$B$28,
MATCH(TRIM(SUBSTITUTE(SUBSTITUTE(CLEAN(G8787),CHAR(160),""),CHAR(10),"")),
TRIM(SUBSTITUTE(SUBSTITUTE(Category_Map!$A$3:$A$28,CHAR(160),""),CHAR(10),"")),0)),
"Not Found")</f>
        <v>Education</v>
      </c>
      <c r="J8787" t="str">
        <f t="shared" si="137"/>
        <v>Post-COVID</v>
      </c>
    </row>
    <row r="8788" spans="1:10" x14ac:dyDescent="0.35">
      <c r="A8788" t="s">
        <v>33</v>
      </c>
      <c r="B8788">
        <v>2022</v>
      </c>
      <c r="C8788" t="s">
        <v>39</v>
      </c>
      <c r="D8788">
        <v>171.4</v>
      </c>
      <c r="E8788">
        <v>6</v>
      </c>
      <c r="F8788" s="1">
        <v>44713</v>
      </c>
      <c r="G8788" t="s">
        <v>27</v>
      </c>
      <c r="H8788">
        <v>169.2</v>
      </c>
      <c r="I8788" t="str" cm="1">
        <f t="array" ref="I8788">IFERROR(
INDEX(Category_Map!$B$3:$B$28,
MATCH(TRIM(SUBSTITUTE(SUBSTITUTE(CLEAN(G8788),CHAR(160),""),CHAR(10),"")),
TRIM(SUBSTITUTE(SUBSTITUTE(Category_Map!$A$3:$A$28,CHAR(160),""),CHAR(10),"")),0)),
"Not Found")</f>
        <v>Personal care and effects</v>
      </c>
      <c r="J8788" t="str">
        <f t="shared" si="137"/>
        <v>Post-COVID</v>
      </c>
    </row>
    <row r="8789" spans="1:10" x14ac:dyDescent="0.35">
      <c r="A8789" t="s">
        <v>33</v>
      </c>
      <c r="B8789">
        <v>2022</v>
      </c>
      <c r="C8789" t="s">
        <v>39</v>
      </c>
      <c r="D8789">
        <v>171.4</v>
      </c>
      <c r="E8789">
        <v>6</v>
      </c>
      <c r="F8789" s="1">
        <v>44713</v>
      </c>
      <c r="G8789" t="s">
        <v>28</v>
      </c>
      <c r="H8789">
        <v>163.80000000000001</v>
      </c>
      <c r="I8789" t="str" cm="1">
        <f t="array" ref="I8789">IFERROR(
INDEX(Category_Map!$B$3:$B$28,
MATCH(TRIM(SUBSTITUTE(SUBSTITUTE(CLEAN(G8789),CHAR(160),""),CHAR(10),"")),
TRIM(SUBSTITUTE(SUBSTITUTE(Category_Map!$A$3:$A$28,CHAR(160),""),CHAR(10),"")),0)),
"Not Found")</f>
        <v>Miscellaneous</v>
      </c>
      <c r="J8789" t="str">
        <f t="shared" si="137"/>
        <v>Post-COVID</v>
      </c>
    </row>
    <row r="8790" spans="1:10" x14ac:dyDescent="0.35">
      <c r="A8790" t="s">
        <v>34</v>
      </c>
      <c r="B8790">
        <v>2022</v>
      </c>
      <c r="C8790" t="s">
        <v>39</v>
      </c>
      <c r="D8790">
        <v>172.6</v>
      </c>
      <c r="E8790">
        <v>6</v>
      </c>
      <c r="F8790" s="1">
        <v>44713</v>
      </c>
      <c r="G8790" t="s">
        <v>3</v>
      </c>
      <c r="H8790">
        <v>155</v>
      </c>
      <c r="I8790" t="str" cm="1">
        <f t="array" ref="I8790">IFERROR(
INDEX(Category_Map!$B$3:$B$28,
MATCH(TRIM(SUBSTITUTE(SUBSTITUTE(CLEAN(G8790),CHAR(160),""),CHAR(10),"")),
TRIM(SUBSTITUTE(SUBSTITUTE(Category_Map!$A$3:$A$28,CHAR(160),""),CHAR(10),"")),0)),
"Not Found")</f>
        <v>Food</v>
      </c>
      <c r="J8790" t="str">
        <f t="shared" si="137"/>
        <v>Post-COVID</v>
      </c>
    </row>
    <row r="8791" spans="1:10" x14ac:dyDescent="0.35">
      <c r="A8791" t="s">
        <v>34</v>
      </c>
      <c r="B8791">
        <v>2022</v>
      </c>
      <c r="C8791" t="s">
        <v>39</v>
      </c>
      <c r="D8791">
        <v>172.6</v>
      </c>
      <c r="E8791">
        <v>6</v>
      </c>
      <c r="F8791" s="1">
        <v>44713</v>
      </c>
      <c r="G8791" t="s">
        <v>4</v>
      </c>
      <c r="H8791">
        <v>219.4</v>
      </c>
      <c r="I8791" t="str" cm="1">
        <f t="array" ref="I8791">IFERROR(
INDEX(Category_Map!$B$3:$B$28,
MATCH(TRIM(SUBSTITUTE(SUBSTITUTE(CLEAN(G8791),CHAR(160),""),CHAR(10),"")),
TRIM(SUBSTITUTE(SUBSTITUTE(Category_Map!$A$3:$A$28,CHAR(160),""),CHAR(10),"")),0)),
"Not Found")</f>
        <v>Food</v>
      </c>
      <c r="J8791" t="str">
        <f t="shared" si="137"/>
        <v>Post-COVID</v>
      </c>
    </row>
    <row r="8792" spans="1:10" x14ac:dyDescent="0.35">
      <c r="A8792" t="s">
        <v>34</v>
      </c>
      <c r="B8792">
        <v>2022</v>
      </c>
      <c r="C8792" t="s">
        <v>39</v>
      </c>
      <c r="D8792">
        <v>172.6</v>
      </c>
      <c r="E8792">
        <v>6</v>
      </c>
      <c r="F8792" s="1">
        <v>44713</v>
      </c>
      <c r="G8792" t="s">
        <v>5</v>
      </c>
      <c r="H8792">
        <v>170.8</v>
      </c>
      <c r="I8792" t="str" cm="1">
        <f t="array" ref="I8792">IFERROR(
INDEX(Category_Map!$B$3:$B$28,
MATCH(TRIM(SUBSTITUTE(SUBSTITUTE(CLEAN(G8792),CHAR(160),""),CHAR(10),"")),
TRIM(SUBSTITUTE(SUBSTITUTE(Category_Map!$A$3:$A$28,CHAR(160),""),CHAR(10),"")),0)),
"Not Found")</f>
        <v>Food</v>
      </c>
      <c r="J8792" t="str">
        <f t="shared" si="137"/>
        <v>Post-COVID</v>
      </c>
    </row>
    <row r="8793" spans="1:10" x14ac:dyDescent="0.35">
      <c r="A8793" t="s">
        <v>34</v>
      </c>
      <c r="B8793">
        <v>2022</v>
      </c>
      <c r="C8793" t="s">
        <v>39</v>
      </c>
      <c r="D8793">
        <v>172.6</v>
      </c>
      <c r="E8793">
        <v>6</v>
      </c>
      <c r="F8793" s="1">
        <v>44713</v>
      </c>
      <c r="G8793" t="s">
        <v>6</v>
      </c>
      <c r="H8793">
        <v>165.8</v>
      </c>
      <c r="I8793" t="str" cm="1">
        <f t="array" ref="I8793">IFERROR(
INDEX(Category_Map!$B$3:$B$28,
MATCH(TRIM(SUBSTITUTE(SUBSTITUTE(CLEAN(G8793),CHAR(160),""),CHAR(10),"")),
TRIM(SUBSTITUTE(SUBSTITUTE(Category_Map!$A$3:$A$28,CHAR(160),""),CHAR(10),"")),0)),
"Not Found")</f>
        <v>Food</v>
      </c>
      <c r="J8793" t="str">
        <f t="shared" si="137"/>
        <v>Post-COVID</v>
      </c>
    </row>
    <row r="8794" spans="1:10" x14ac:dyDescent="0.35">
      <c r="A8794" t="s">
        <v>34</v>
      </c>
      <c r="B8794">
        <v>2022</v>
      </c>
      <c r="C8794" t="s">
        <v>39</v>
      </c>
      <c r="D8794">
        <v>172.6</v>
      </c>
      <c r="E8794">
        <v>6</v>
      </c>
      <c r="F8794" s="1">
        <v>44713</v>
      </c>
      <c r="G8794" t="s">
        <v>7</v>
      </c>
      <c r="H8794">
        <v>200.9</v>
      </c>
      <c r="I8794" t="str" cm="1">
        <f t="array" ref="I8794">IFERROR(
INDEX(Category_Map!$B$3:$B$28,
MATCH(TRIM(SUBSTITUTE(SUBSTITUTE(CLEAN(G8794),CHAR(160),""),CHAR(10),"")),
TRIM(SUBSTITUTE(SUBSTITUTE(Category_Map!$A$3:$A$28,CHAR(160),""),CHAR(10),"")),0)),
"Not Found")</f>
        <v>Food</v>
      </c>
      <c r="J8794" t="str">
        <f t="shared" si="137"/>
        <v>Post-COVID</v>
      </c>
    </row>
    <row r="8795" spans="1:10" x14ac:dyDescent="0.35">
      <c r="A8795" t="s">
        <v>34</v>
      </c>
      <c r="B8795">
        <v>2022</v>
      </c>
      <c r="C8795" t="s">
        <v>39</v>
      </c>
      <c r="D8795">
        <v>172.6</v>
      </c>
      <c r="E8795">
        <v>6</v>
      </c>
      <c r="F8795" s="1">
        <v>44713</v>
      </c>
      <c r="G8795" t="s">
        <v>8</v>
      </c>
      <c r="H8795">
        <v>169.7</v>
      </c>
      <c r="I8795" t="str" cm="1">
        <f t="array" ref="I8795">IFERROR(
INDEX(Category_Map!$B$3:$B$28,
MATCH(TRIM(SUBSTITUTE(SUBSTITUTE(CLEAN(G8795),CHAR(160),""),CHAR(10),"")),
TRIM(SUBSTITUTE(SUBSTITUTE(Category_Map!$A$3:$A$28,CHAR(160),""),CHAR(10),"")),0)),
"Not Found")</f>
        <v>Food</v>
      </c>
      <c r="J8795" t="str">
        <f t="shared" si="137"/>
        <v>Post-COVID</v>
      </c>
    </row>
    <row r="8796" spans="1:10" x14ac:dyDescent="0.35">
      <c r="A8796" t="s">
        <v>34</v>
      </c>
      <c r="B8796">
        <v>2022</v>
      </c>
      <c r="C8796" t="s">
        <v>39</v>
      </c>
      <c r="D8796">
        <v>172.6</v>
      </c>
      <c r="E8796">
        <v>6</v>
      </c>
      <c r="F8796" s="1">
        <v>44713</v>
      </c>
      <c r="G8796" t="s">
        <v>9</v>
      </c>
      <c r="H8796">
        <v>182.3</v>
      </c>
      <c r="I8796" t="str" cm="1">
        <f t="array" ref="I8796">IFERROR(
INDEX(Category_Map!$B$3:$B$28,
MATCH(TRIM(SUBSTITUTE(SUBSTITUTE(CLEAN(G8796),CHAR(160),""),CHAR(10),"")),
TRIM(SUBSTITUTE(SUBSTITUTE(Category_Map!$A$3:$A$28,CHAR(160),""),CHAR(10),"")),0)),
"Not Found")</f>
        <v>Food</v>
      </c>
      <c r="J8796" t="str">
        <f t="shared" si="137"/>
        <v>Post-COVID</v>
      </c>
    </row>
    <row r="8797" spans="1:10" x14ac:dyDescent="0.35">
      <c r="A8797" t="s">
        <v>34</v>
      </c>
      <c r="B8797">
        <v>2022</v>
      </c>
      <c r="C8797" t="s">
        <v>39</v>
      </c>
      <c r="D8797">
        <v>172.6</v>
      </c>
      <c r="E8797">
        <v>6</v>
      </c>
      <c r="F8797" s="1">
        <v>44713</v>
      </c>
      <c r="G8797" t="s">
        <v>10</v>
      </c>
      <c r="H8797">
        <v>164.3</v>
      </c>
      <c r="I8797" t="str" cm="1">
        <f t="array" ref="I8797">IFERROR(
INDEX(Category_Map!$B$3:$B$28,
MATCH(TRIM(SUBSTITUTE(SUBSTITUTE(CLEAN(G8797),CHAR(160),""),CHAR(10),"")),
TRIM(SUBSTITUTE(SUBSTITUTE(Category_Map!$A$3:$A$28,CHAR(160),""),CHAR(10),"")),0)),
"Not Found")</f>
        <v>Food</v>
      </c>
      <c r="J8797" t="str">
        <f t="shared" si="137"/>
        <v>Post-COVID</v>
      </c>
    </row>
    <row r="8798" spans="1:10" x14ac:dyDescent="0.35">
      <c r="A8798" t="s">
        <v>34</v>
      </c>
      <c r="B8798">
        <v>2022</v>
      </c>
      <c r="C8798" t="s">
        <v>39</v>
      </c>
      <c r="D8798">
        <v>172.6</v>
      </c>
      <c r="E8798">
        <v>6</v>
      </c>
      <c r="F8798" s="1">
        <v>44713</v>
      </c>
      <c r="G8798" t="s">
        <v>11</v>
      </c>
      <c r="H8798">
        <v>119.9</v>
      </c>
      <c r="I8798" t="str" cm="1">
        <f t="array" ref="I8798">IFERROR(
INDEX(Category_Map!$B$3:$B$28,
MATCH(TRIM(SUBSTITUTE(SUBSTITUTE(CLEAN(G8798),CHAR(160),""),CHAR(10),"")),
TRIM(SUBSTITUTE(SUBSTITUTE(Category_Map!$A$3:$A$28,CHAR(160),""),CHAR(10),"")),0)),
"Not Found")</f>
        <v>Food</v>
      </c>
      <c r="J8798" t="str">
        <f t="shared" si="137"/>
        <v>Post-COVID</v>
      </c>
    </row>
    <row r="8799" spans="1:10" x14ac:dyDescent="0.35">
      <c r="A8799" t="s">
        <v>34</v>
      </c>
      <c r="B8799">
        <v>2022</v>
      </c>
      <c r="C8799" t="s">
        <v>39</v>
      </c>
      <c r="D8799">
        <v>172.6</v>
      </c>
      <c r="E8799">
        <v>6</v>
      </c>
      <c r="F8799" s="1">
        <v>44713</v>
      </c>
      <c r="G8799" t="s">
        <v>12</v>
      </c>
      <c r="H8799">
        <v>187.1</v>
      </c>
      <c r="I8799" t="str" cm="1">
        <f t="array" ref="I8799">IFERROR(
INDEX(Category_Map!$B$3:$B$28,
MATCH(TRIM(SUBSTITUTE(SUBSTITUTE(CLEAN(G8799),CHAR(160),""),CHAR(10),"")),
TRIM(SUBSTITUTE(SUBSTITUTE(Category_Map!$A$3:$A$28,CHAR(160),""),CHAR(10),"")),0)),
"Not Found")</f>
        <v>Food</v>
      </c>
      <c r="J8799" t="str">
        <f t="shared" si="137"/>
        <v>Post-COVID</v>
      </c>
    </row>
    <row r="8800" spans="1:10" x14ac:dyDescent="0.35">
      <c r="A8800" t="s">
        <v>34</v>
      </c>
      <c r="B8800">
        <v>2022</v>
      </c>
      <c r="C8800" t="s">
        <v>39</v>
      </c>
      <c r="D8800">
        <v>172.6</v>
      </c>
      <c r="E8800">
        <v>6</v>
      </c>
      <c r="F8800" s="1">
        <v>44713</v>
      </c>
      <c r="G8800" t="s">
        <v>13</v>
      </c>
      <c r="H8800">
        <v>167.9</v>
      </c>
      <c r="I8800" t="str" cm="1">
        <f t="array" ref="I8800">IFERROR(
INDEX(Category_Map!$B$3:$B$28,
MATCH(TRIM(SUBSTITUTE(SUBSTITUTE(CLEAN(G8800),CHAR(160),""),CHAR(10),"")),
TRIM(SUBSTITUTE(SUBSTITUTE(Category_Map!$A$3:$A$28,CHAR(160),""),CHAR(10),"")),0)),
"Not Found")</f>
        <v>Food and beverages</v>
      </c>
      <c r="J8800" t="str">
        <f t="shared" si="137"/>
        <v>Post-COVID</v>
      </c>
    </row>
    <row r="8801" spans="1:10" x14ac:dyDescent="0.35">
      <c r="A8801" t="s">
        <v>34</v>
      </c>
      <c r="B8801">
        <v>2022</v>
      </c>
      <c r="C8801" t="s">
        <v>39</v>
      </c>
      <c r="D8801">
        <v>172.6</v>
      </c>
      <c r="E8801">
        <v>6</v>
      </c>
      <c r="F8801" s="1">
        <v>44713</v>
      </c>
      <c r="G8801" t="s">
        <v>14</v>
      </c>
      <c r="H8801">
        <v>183.9</v>
      </c>
      <c r="I8801" t="str" cm="1">
        <f t="array" ref="I8801">IFERROR(
INDEX(Category_Map!$B$3:$B$28,
MATCH(TRIM(SUBSTITUTE(SUBSTITUTE(CLEAN(G8801),CHAR(160),""),CHAR(10),"")),
TRIM(SUBSTITUTE(SUBSTITUTE(Category_Map!$A$3:$A$28,CHAR(160),""),CHAR(10),"")),0)),
"Not Found")</f>
        <v>Food and beverages</v>
      </c>
      <c r="J8801" t="str">
        <f t="shared" si="137"/>
        <v>Post-COVID</v>
      </c>
    </row>
    <row r="8802" spans="1:10" x14ac:dyDescent="0.35">
      <c r="A8802" t="s">
        <v>34</v>
      </c>
      <c r="B8802">
        <v>2022</v>
      </c>
      <c r="C8802" t="s">
        <v>39</v>
      </c>
      <c r="D8802">
        <v>172.6</v>
      </c>
      <c r="E8802">
        <v>6</v>
      </c>
      <c r="F8802" s="1">
        <v>44713</v>
      </c>
      <c r="G8802" t="s">
        <v>15</v>
      </c>
      <c r="H8802">
        <v>174.9</v>
      </c>
      <c r="I8802" t="str" cm="1">
        <f t="array" ref="I8802">IFERROR(
INDEX(Category_Map!$B$3:$B$28,
MATCH(TRIM(SUBSTITUTE(SUBSTITUTE(CLEAN(G8802),CHAR(160),""),CHAR(10),"")),
TRIM(SUBSTITUTE(SUBSTITUTE(Category_Map!$A$3:$A$28,CHAR(160),""),CHAR(10),"")),0)),
"Not Found")</f>
        <v>Food and beverages</v>
      </c>
      <c r="J8802" t="str">
        <f t="shared" si="137"/>
        <v>Post-COVID</v>
      </c>
    </row>
    <row r="8803" spans="1:10" x14ac:dyDescent="0.35">
      <c r="A8803" t="s">
        <v>34</v>
      </c>
      <c r="B8803">
        <v>2022</v>
      </c>
      <c r="C8803" t="s">
        <v>39</v>
      </c>
      <c r="D8803">
        <v>172.6</v>
      </c>
      <c r="E8803">
        <v>6</v>
      </c>
      <c r="F8803" s="1">
        <v>44713</v>
      </c>
      <c r="G8803" t="s">
        <v>16</v>
      </c>
      <c r="H8803">
        <v>194.3</v>
      </c>
      <c r="I8803" t="str" cm="1">
        <f t="array" ref="I8803">IFERROR(
INDEX(Category_Map!$B$3:$B$28,
MATCH(TRIM(SUBSTITUTE(SUBSTITUTE(CLEAN(G8803),CHAR(160),""),CHAR(10),"")),
TRIM(SUBSTITUTE(SUBSTITUTE(Category_Map!$A$3:$A$28,CHAR(160),""),CHAR(10),"")),0)),
"Not Found")</f>
        <v>Miscellaneous</v>
      </c>
      <c r="J8803" t="str">
        <f t="shared" si="137"/>
        <v>Post-COVID</v>
      </c>
    </row>
    <row r="8804" spans="1:10" x14ac:dyDescent="0.35">
      <c r="A8804" t="s">
        <v>34</v>
      </c>
      <c r="B8804">
        <v>2022</v>
      </c>
      <c r="C8804" t="s">
        <v>39</v>
      </c>
      <c r="D8804">
        <v>172.6</v>
      </c>
      <c r="E8804">
        <v>6</v>
      </c>
      <c r="F8804" s="1">
        <v>44713</v>
      </c>
      <c r="G8804" t="s">
        <v>17</v>
      </c>
      <c r="H8804">
        <v>177.1</v>
      </c>
      <c r="I8804" t="str" cm="1">
        <f t="array" ref="I8804">IFERROR(
INDEX(Category_Map!$B$3:$B$28,
MATCH(TRIM(SUBSTITUTE(SUBSTITUTE(CLEAN(G8804),CHAR(160),""),CHAR(10),"")),
TRIM(SUBSTITUTE(SUBSTITUTE(Category_Map!$A$3:$A$28,CHAR(160),""),CHAR(10),"")),0)),
"Not Found")</f>
        <v>Clothing and Footwear</v>
      </c>
      <c r="J8804" t="str">
        <f t="shared" si="137"/>
        <v>Post-COVID</v>
      </c>
    </row>
    <row r="8805" spans="1:10" x14ac:dyDescent="0.35">
      <c r="A8805" t="s">
        <v>34</v>
      </c>
      <c r="B8805">
        <v>2022</v>
      </c>
      <c r="C8805" t="s">
        <v>39</v>
      </c>
      <c r="D8805">
        <v>172.6</v>
      </c>
      <c r="E8805">
        <v>6</v>
      </c>
      <c r="F8805" s="1">
        <v>44713</v>
      </c>
      <c r="G8805" t="s">
        <v>18</v>
      </c>
      <c r="H8805">
        <v>169.9</v>
      </c>
      <c r="I8805" t="str" cm="1">
        <f t="array" ref="I8805">IFERROR(
INDEX(Category_Map!$B$3:$B$28,
MATCH(TRIM(SUBSTITUTE(SUBSTITUTE(CLEAN(G8805),CHAR(160),""),CHAR(10),"")),
TRIM(SUBSTITUTE(SUBSTITUTE(Category_Map!$A$3:$A$28,CHAR(160),""),CHAR(10),"")),0)),
"Not Found")</f>
        <v>Clothing and Footwear</v>
      </c>
      <c r="J8805" t="str">
        <f t="shared" si="137"/>
        <v>Post-COVID</v>
      </c>
    </row>
    <row r="8806" spans="1:10" x14ac:dyDescent="0.35">
      <c r="A8806" t="s">
        <v>34</v>
      </c>
      <c r="B8806">
        <v>2022</v>
      </c>
      <c r="C8806" t="s">
        <v>39</v>
      </c>
      <c r="D8806">
        <v>172.6</v>
      </c>
      <c r="E8806">
        <v>6</v>
      </c>
      <c r="F8806" s="1">
        <v>44713</v>
      </c>
      <c r="G8806" t="s">
        <v>19</v>
      </c>
      <c r="H8806">
        <v>176</v>
      </c>
      <c r="I8806" t="str" cm="1">
        <f t="array" ref="I8806">IFERROR(
INDEX(Category_Map!$B$3:$B$28,
MATCH(TRIM(SUBSTITUTE(SUBSTITUTE(CLEAN(G8806),CHAR(160),""),CHAR(10),"")),
TRIM(SUBSTITUTE(SUBSTITUTE(Category_Map!$A$3:$A$28,CHAR(160),""),CHAR(10),"")),0)),
"Not Found")</f>
        <v>Clothing and Footwear</v>
      </c>
      <c r="J8806" t="str">
        <f t="shared" si="137"/>
        <v>Post-COVID</v>
      </c>
    </row>
    <row r="8807" spans="1:10" x14ac:dyDescent="0.35">
      <c r="A8807" t="s">
        <v>34</v>
      </c>
      <c r="B8807">
        <v>2022</v>
      </c>
      <c r="C8807" t="s">
        <v>39</v>
      </c>
      <c r="D8807">
        <v>172.6</v>
      </c>
      <c r="E8807">
        <v>6</v>
      </c>
      <c r="F8807" s="1">
        <v>44713</v>
      </c>
      <c r="G8807" t="s">
        <v>20</v>
      </c>
      <c r="H8807">
        <v>166.8</v>
      </c>
      <c r="I8807" t="str" cm="1">
        <f t="array" ref="I8807">IFERROR(
INDEX(Category_Map!$B$3:$B$28,
MATCH(TRIM(SUBSTITUTE(SUBSTITUTE(CLEAN(G8807),CHAR(160),""),CHAR(10),"")),
TRIM(SUBSTITUTE(SUBSTITUTE(Category_Map!$A$3:$A$28,CHAR(160),""),CHAR(10),"")),0)),
"Not Found")</f>
        <v>Housing and Utilities</v>
      </c>
      <c r="J8807" t="str">
        <f t="shared" si="137"/>
        <v>Post-COVID</v>
      </c>
    </row>
    <row r="8808" spans="1:10" x14ac:dyDescent="0.35">
      <c r="A8808" t="s">
        <v>34</v>
      </c>
      <c r="B8808">
        <v>2022</v>
      </c>
      <c r="C8808" t="s">
        <v>39</v>
      </c>
      <c r="D8808">
        <v>172.6</v>
      </c>
      <c r="E8808">
        <v>6</v>
      </c>
      <c r="F8808" s="1">
        <v>44713</v>
      </c>
      <c r="G8808" t="s">
        <v>21</v>
      </c>
      <c r="H8808">
        <v>176</v>
      </c>
      <c r="I8808" t="str" cm="1">
        <f t="array" ref="I8808">IFERROR(
INDEX(Category_Map!$B$3:$B$28,
MATCH(TRIM(SUBSTITUTE(SUBSTITUTE(CLEAN(G8808),CHAR(160),""),CHAR(10),"")),
TRIM(SUBSTITUTE(SUBSTITUTE(Category_Map!$A$3:$A$28,CHAR(160),""),CHAR(10),"")),0)),
"Not Found")</f>
        <v>Fuel and Energy</v>
      </c>
      <c r="J8808" t="str">
        <f t="shared" si="137"/>
        <v>Post-COVID</v>
      </c>
    </row>
    <row r="8809" spans="1:10" x14ac:dyDescent="0.35">
      <c r="A8809" t="s">
        <v>34</v>
      </c>
      <c r="B8809">
        <v>2022</v>
      </c>
      <c r="C8809" t="s">
        <v>39</v>
      </c>
      <c r="D8809">
        <v>172.6</v>
      </c>
      <c r="E8809">
        <v>6</v>
      </c>
      <c r="F8809" s="1">
        <v>44713</v>
      </c>
      <c r="G8809" t="s">
        <v>22</v>
      </c>
      <c r="H8809">
        <v>166.4</v>
      </c>
      <c r="I8809" t="str" cm="1">
        <f t="array" ref="I8809">IFERROR(
INDEX(Category_Map!$B$3:$B$28,
MATCH(TRIM(SUBSTITUTE(SUBSTITUTE(CLEAN(G8809),CHAR(160),""),CHAR(10),"")),
TRIM(SUBSTITUTE(SUBSTITUTE(Category_Map!$A$3:$A$28,CHAR(160),""),CHAR(10),"")),0)),
"Not Found")</f>
        <v>Household goods and services</v>
      </c>
      <c r="J8809" t="str">
        <f t="shared" si="137"/>
        <v>Post-COVID</v>
      </c>
    </row>
    <row r="8810" spans="1:10" x14ac:dyDescent="0.35">
      <c r="A8810" t="s">
        <v>34</v>
      </c>
      <c r="B8810">
        <v>2022</v>
      </c>
      <c r="C8810" t="s">
        <v>39</v>
      </c>
      <c r="D8810">
        <v>172.6</v>
      </c>
      <c r="E8810">
        <v>6</v>
      </c>
      <c r="F8810" s="1">
        <v>44713</v>
      </c>
      <c r="G8810" t="s">
        <v>23</v>
      </c>
      <c r="H8810">
        <v>175.4</v>
      </c>
      <c r="I8810" t="str" cm="1">
        <f t="array" ref="I8810">IFERROR(
INDEX(Category_Map!$B$3:$B$28,
MATCH(TRIM(SUBSTITUTE(SUBSTITUTE(CLEAN(G8810),CHAR(160),""),CHAR(10),"")),
TRIM(SUBSTITUTE(SUBSTITUTE(Category_Map!$A$3:$A$28,CHAR(160),""),CHAR(10),"")),0)),
"Not Found")</f>
        <v>Health</v>
      </c>
      <c r="J8810" t="str">
        <f t="shared" si="137"/>
        <v>Post-COVID</v>
      </c>
    </row>
    <row r="8811" spans="1:10" x14ac:dyDescent="0.35">
      <c r="A8811" t="s">
        <v>34</v>
      </c>
      <c r="B8811">
        <v>2022</v>
      </c>
      <c r="C8811" t="s">
        <v>39</v>
      </c>
      <c r="D8811">
        <v>172.6</v>
      </c>
      <c r="E8811">
        <v>6</v>
      </c>
      <c r="F8811" s="1">
        <v>44713</v>
      </c>
      <c r="G8811" t="s">
        <v>24</v>
      </c>
      <c r="H8811">
        <v>161.1</v>
      </c>
      <c r="I8811" t="str" cm="1">
        <f t="array" ref="I8811">IFERROR(
INDEX(Category_Map!$B$3:$B$28,
MATCH(TRIM(SUBSTITUTE(SUBSTITUTE(CLEAN(G8811),CHAR(160),""),CHAR(10),"")),
TRIM(SUBSTITUTE(SUBSTITUTE(Category_Map!$A$3:$A$28,CHAR(160),""),CHAR(10),"")),0)),
"Not Found")</f>
        <v>Transport &amp; Communication</v>
      </c>
      <c r="J8811" t="str">
        <f t="shared" si="137"/>
        <v>Post-COVID</v>
      </c>
    </row>
    <row r="8812" spans="1:10" x14ac:dyDescent="0.35">
      <c r="A8812" t="s">
        <v>34</v>
      </c>
      <c r="B8812">
        <v>2022</v>
      </c>
      <c r="C8812" t="s">
        <v>39</v>
      </c>
      <c r="D8812">
        <v>172.6</v>
      </c>
      <c r="E8812">
        <v>6</v>
      </c>
      <c r="F8812" s="1">
        <v>44713</v>
      </c>
      <c r="G8812" t="s">
        <v>25</v>
      </c>
      <c r="H8812">
        <v>165.8</v>
      </c>
      <c r="I8812" t="str" cm="1">
        <f t="array" ref="I8812">IFERROR(
INDEX(Category_Map!$B$3:$B$28,
MATCH(TRIM(SUBSTITUTE(SUBSTITUTE(CLEAN(G8812),CHAR(160),""),CHAR(10),"")),
TRIM(SUBSTITUTE(SUBSTITUTE(Category_Map!$A$3:$A$28,CHAR(160),""),CHAR(10),"")),0)),
"Not Found")</f>
        <v>Recreation and Personal Care</v>
      </c>
      <c r="J8812" t="str">
        <f t="shared" si="137"/>
        <v>Post-COVID</v>
      </c>
    </row>
    <row r="8813" spans="1:10" x14ac:dyDescent="0.35">
      <c r="A8813" t="s">
        <v>34</v>
      </c>
      <c r="B8813">
        <v>2022</v>
      </c>
      <c r="C8813" t="s">
        <v>39</v>
      </c>
      <c r="D8813">
        <v>172.6</v>
      </c>
      <c r="E8813">
        <v>6</v>
      </c>
      <c r="F8813" s="1">
        <v>44713</v>
      </c>
      <c r="G8813" t="s">
        <v>26</v>
      </c>
      <c r="H8813">
        <v>169</v>
      </c>
      <c r="I8813" t="str" cm="1">
        <f t="array" ref="I8813">IFERROR(
INDEX(Category_Map!$B$3:$B$28,
MATCH(TRIM(SUBSTITUTE(SUBSTITUTE(CLEAN(G8813),CHAR(160),""),CHAR(10),"")),
TRIM(SUBSTITUTE(SUBSTITUTE(Category_Map!$A$3:$A$28,CHAR(160),""),CHAR(10),"")),0)),
"Not Found")</f>
        <v>Education</v>
      </c>
      <c r="J8813" t="str">
        <f t="shared" si="137"/>
        <v>Post-COVID</v>
      </c>
    </row>
    <row r="8814" spans="1:10" x14ac:dyDescent="0.35">
      <c r="A8814" t="s">
        <v>34</v>
      </c>
      <c r="B8814">
        <v>2022</v>
      </c>
      <c r="C8814" t="s">
        <v>39</v>
      </c>
      <c r="D8814">
        <v>172.6</v>
      </c>
      <c r="E8814">
        <v>6</v>
      </c>
      <c r="F8814" s="1">
        <v>44713</v>
      </c>
      <c r="G8814" t="s">
        <v>27</v>
      </c>
      <c r="H8814">
        <v>169.4</v>
      </c>
      <c r="I8814" t="str" cm="1">
        <f t="array" ref="I8814">IFERROR(
INDEX(Category_Map!$B$3:$B$28,
MATCH(TRIM(SUBSTITUTE(SUBSTITUTE(CLEAN(G8814),CHAR(160),""),CHAR(10),"")),
TRIM(SUBSTITUTE(SUBSTITUTE(Category_Map!$A$3:$A$28,CHAR(160),""),CHAR(10),"")),0)),
"Not Found")</f>
        <v>Personal care and effects</v>
      </c>
      <c r="J8814" t="str">
        <f t="shared" si="137"/>
        <v>Post-COVID</v>
      </c>
    </row>
    <row r="8815" spans="1:10" x14ac:dyDescent="0.35">
      <c r="A8815" t="s">
        <v>34</v>
      </c>
      <c r="B8815">
        <v>2022</v>
      </c>
      <c r="C8815" t="s">
        <v>39</v>
      </c>
      <c r="D8815">
        <v>172.6</v>
      </c>
      <c r="E8815">
        <v>6</v>
      </c>
      <c r="F8815" s="1">
        <v>44713</v>
      </c>
      <c r="G8815" t="s">
        <v>28</v>
      </c>
      <c r="H8815">
        <v>167.5</v>
      </c>
      <c r="I8815" t="str" cm="1">
        <f t="array" ref="I8815">IFERROR(
INDEX(Category_Map!$B$3:$B$28,
MATCH(TRIM(SUBSTITUTE(SUBSTITUTE(CLEAN(G8815),CHAR(160),""),CHAR(10),"")),
TRIM(SUBSTITUTE(SUBSTITUTE(Category_Map!$A$3:$A$28,CHAR(160),""),CHAR(10),"")),0)),
"Not Found")</f>
        <v>Miscellaneous</v>
      </c>
      <c r="J8815" t="str">
        <f t="shared" si="137"/>
        <v>Post-COVID</v>
      </c>
    </row>
    <row r="8816" spans="1:10" x14ac:dyDescent="0.35">
      <c r="A8816" t="s">
        <v>30</v>
      </c>
      <c r="B8816">
        <v>2022</v>
      </c>
      <c r="C8816" t="s">
        <v>40</v>
      </c>
      <c r="D8816">
        <v>174.3</v>
      </c>
      <c r="E8816">
        <v>7</v>
      </c>
      <c r="F8816" s="1">
        <v>44743</v>
      </c>
      <c r="G8816" t="s">
        <v>3</v>
      </c>
      <c r="H8816">
        <v>155.19999999999999</v>
      </c>
      <c r="I8816" t="str" cm="1">
        <f t="array" ref="I8816">IFERROR(
INDEX(Category_Map!$B$3:$B$28,
MATCH(TRIM(SUBSTITUTE(SUBSTITUTE(CLEAN(G8816),CHAR(160),""),CHAR(10),"")),
TRIM(SUBSTITUTE(SUBSTITUTE(Category_Map!$A$3:$A$28,CHAR(160),""),CHAR(10),"")),0)),
"Not Found")</f>
        <v>Food</v>
      </c>
      <c r="J8816" t="str">
        <f t="shared" si="137"/>
        <v>Post-COVID</v>
      </c>
    </row>
    <row r="8817" spans="1:10" x14ac:dyDescent="0.35">
      <c r="A8817" t="s">
        <v>30</v>
      </c>
      <c r="B8817">
        <v>2022</v>
      </c>
      <c r="C8817" t="s">
        <v>40</v>
      </c>
      <c r="D8817">
        <v>174.3</v>
      </c>
      <c r="E8817">
        <v>7</v>
      </c>
      <c r="F8817" s="1">
        <v>44743</v>
      </c>
      <c r="G8817" t="s">
        <v>4</v>
      </c>
      <c r="H8817">
        <v>210.8</v>
      </c>
      <c r="I8817" t="str" cm="1">
        <f t="array" ref="I8817">IFERROR(
INDEX(Category_Map!$B$3:$B$28,
MATCH(TRIM(SUBSTITUTE(SUBSTITUTE(CLEAN(G8817),CHAR(160),""),CHAR(10),"")),
TRIM(SUBSTITUTE(SUBSTITUTE(Category_Map!$A$3:$A$28,CHAR(160),""),CHAR(10),"")),0)),
"Not Found")</f>
        <v>Food</v>
      </c>
      <c r="J8817" t="str">
        <f t="shared" si="137"/>
        <v>Post-COVID</v>
      </c>
    </row>
    <row r="8818" spans="1:10" x14ac:dyDescent="0.35">
      <c r="A8818" t="s">
        <v>30</v>
      </c>
      <c r="B8818">
        <v>2022</v>
      </c>
      <c r="C8818" t="s">
        <v>40</v>
      </c>
      <c r="D8818">
        <v>174.3</v>
      </c>
      <c r="E8818">
        <v>7</v>
      </c>
      <c r="F8818" s="1">
        <v>44743</v>
      </c>
      <c r="G8818" t="s">
        <v>5</v>
      </c>
      <c r="H8818">
        <v>174.3</v>
      </c>
      <c r="I8818" t="str" cm="1">
        <f t="array" ref="I8818">IFERROR(
INDEX(Category_Map!$B$3:$B$28,
MATCH(TRIM(SUBSTITUTE(SUBSTITUTE(CLEAN(G8818),CHAR(160),""),CHAR(10),"")),
TRIM(SUBSTITUTE(SUBSTITUTE(Category_Map!$A$3:$A$28,CHAR(160),""),CHAR(10),"")),0)),
"Not Found")</f>
        <v>Food</v>
      </c>
      <c r="J8818" t="str">
        <f t="shared" si="137"/>
        <v>Post-COVID</v>
      </c>
    </row>
    <row r="8819" spans="1:10" x14ac:dyDescent="0.35">
      <c r="A8819" t="s">
        <v>30</v>
      </c>
      <c r="B8819">
        <v>2022</v>
      </c>
      <c r="C8819" t="s">
        <v>40</v>
      </c>
      <c r="D8819">
        <v>174.3</v>
      </c>
      <c r="E8819">
        <v>7</v>
      </c>
      <c r="F8819" s="1">
        <v>44743</v>
      </c>
      <c r="G8819" t="s">
        <v>6</v>
      </c>
      <c r="H8819">
        <v>166.3</v>
      </c>
      <c r="I8819" t="str" cm="1">
        <f t="array" ref="I8819">IFERROR(
INDEX(Category_Map!$B$3:$B$28,
MATCH(TRIM(SUBSTITUTE(SUBSTITUTE(CLEAN(G8819),CHAR(160),""),CHAR(10),"")),
TRIM(SUBSTITUTE(SUBSTITUTE(Category_Map!$A$3:$A$28,CHAR(160),""),CHAR(10),"")),0)),
"Not Found")</f>
        <v>Food</v>
      </c>
      <c r="J8819" t="str">
        <f t="shared" si="137"/>
        <v>Post-COVID</v>
      </c>
    </row>
    <row r="8820" spans="1:10" x14ac:dyDescent="0.35">
      <c r="A8820" t="s">
        <v>30</v>
      </c>
      <c r="B8820">
        <v>2022</v>
      </c>
      <c r="C8820" t="s">
        <v>40</v>
      </c>
      <c r="D8820">
        <v>174.3</v>
      </c>
      <c r="E8820">
        <v>7</v>
      </c>
      <c r="F8820" s="1">
        <v>44743</v>
      </c>
      <c r="G8820" t="s">
        <v>7</v>
      </c>
      <c r="H8820">
        <v>202.2</v>
      </c>
      <c r="I8820" t="str" cm="1">
        <f t="array" ref="I8820">IFERROR(
INDEX(Category_Map!$B$3:$B$28,
MATCH(TRIM(SUBSTITUTE(SUBSTITUTE(CLEAN(G8820),CHAR(160),""),CHAR(10),"")),
TRIM(SUBSTITUTE(SUBSTITUTE(Category_Map!$A$3:$A$28,CHAR(160),""),CHAR(10),"")),0)),
"Not Found")</f>
        <v>Food</v>
      </c>
      <c r="J8820" t="str">
        <f t="shared" si="137"/>
        <v>Post-COVID</v>
      </c>
    </row>
    <row r="8821" spans="1:10" x14ac:dyDescent="0.35">
      <c r="A8821" t="s">
        <v>30</v>
      </c>
      <c r="B8821">
        <v>2022</v>
      </c>
      <c r="C8821" t="s">
        <v>40</v>
      </c>
      <c r="D8821">
        <v>174.3</v>
      </c>
      <c r="E8821">
        <v>7</v>
      </c>
      <c r="F8821" s="1">
        <v>44743</v>
      </c>
      <c r="G8821" t="s">
        <v>8</v>
      </c>
      <c r="H8821">
        <v>169.6</v>
      </c>
      <c r="I8821" t="str" cm="1">
        <f t="array" ref="I8821">IFERROR(
INDEX(Category_Map!$B$3:$B$28,
MATCH(TRIM(SUBSTITUTE(SUBSTITUTE(CLEAN(G8821),CHAR(160),""),CHAR(10),"")),
TRIM(SUBSTITUTE(SUBSTITUTE(Category_Map!$A$3:$A$28,CHAR(160),""),CHAR(10),"")),0)),
"Not Found")</f>
        <v>Food</v>
      </c>
      <c r="J8821" t="str">
        <f t="shared" si="137"/>
        <v>Post-COVID</v>
      </c>
    </row>
    <row r="8822" spans="1:10" x14ac:dyDescent="0.35">
      <c r="A8822" t="s">
        <v>30</v>
      </c>
      <c r="B8822">
        <v>2022</v>
      </c>
      <c r="C8822" t="s">
        <v>40</v>
      </c>
      <c r="D8822">
        <v>174.3</v>
      </c>
      <c r="E8822">
        <v>7</v>
      </c>
      <c r="F8822" s="1">
        <v>44743</v>
      </c>
      <c r="G8822" t="s">
        <v>9</v>
      </c>
      <c r="H8822">
        <v>168.6</v>
      </c>
      <c r="I8822" t="str" cm="1">
        <f t="array" ref="I8822">IFERROR(
INDEX(Category_Map!$B$3:$B$28,
MATCH(TRIM(SUBSTITUTE(SUBSTITUTE(CLEAN(G8822),CHAR(160),""),CHAR(10),"")),
TRIM(SUBSTITUTE(SUBSTITUTE(Category_Map!$A$3:$A$28,CHAR(160),""),CHAR(10),"")),0)),
"Not Found")</f>
        <v>Food</v>
      </c>
      <c r="J8822" t="str">
        <f t="shared" si="137"/>
        <v>Post-COVID</v>
      </c>
    </row>
    <row r="8823" spans="1:10" x14ac:dyDescent="0.35">
      <c r="A8823" t="s">
        <v>30</v>
      </c>
      <c r="B8823">
        <v>2022</v>
      </c>
      <c r="C8823" t="s">
        <v>40</v>
      </c>
      <c r="D8823">
        <v>174.3</v>
      </c>
      <c r="E8823">
        <v>7</v>
      </c>
      <c r="F8823" s="1">
        <v>44743</v>
      </c>
      <c r="G8823" t="s">
        <v>10</v>
      </c>
      <c r="H8823">
        <v>164.4</v>
      </c>
      <c r="I8823" t="str" cm="1">
        <f t="array" ref="I8823">IFERROR(
INDEX(Category_Map!$B$3:$B$28,
MATCH(TRIM(SUBSTITUTE(SUBSTITUTE(CLEAN(G8823),CHAR(160),""),CHAR(10),"")),
TRIM(SUBSTITUTE(SUBSTITUTE(Category_Map!$A$3:$A$28,CHAR(160),""),CHAR(10),"")),0)),
"Not Found")</f>
        <v>Food</v>
      </c>
      <c r="J8823" t="str">
        <f t="shared" si="137"/>
        <v>Post-COVID</v>
      </c>
    </row>
    <row r="8824" spans="1:10" x14ac:dyDescent="0.35">
      <c r="A8824" t="s">
        <v>30</v>
      </c>
      <c r="B8824">
        <v>2022</v>
      </c>
      <c r="C8824" t="s">
        <v>40</v>
      </c>
      <c r="D8824">
        <v>174.3</v>
      </c>
      <c r="E8824">
        <v>7</v>
      </c>
      <c r="F8824" s="1">
        <v>44743</v>
      </c>
      <c r="G8824" t="s">
        <v>11</v>
      </c>
      <c r="H8824">
        <v>119.2</v>
      </c>
      <c r="I8824" t="str" cm="1">
        <f t="array" ref="I8824">IFERROR(
INDEX(Category_Map!$B$3:$B$28,
MATCH(TRIM(SUBSTITUTE(SUBSTITUTE(CLEAN(G8824),CHAR(160),""),CHAR(10),"")),
TRIM(SUBSTITUTE(SUBSTITUTE(Category_Map!$A$3:$A$28,CHAR(160),""),CHAR(10),"")),0)),
"Not Found")</f>
        <v>Food</v>
      </c>
      <c r="J8824" t="str">
        <f t="shared" si="137"/>
        <v>Post-COVID</v>
      </c>
    </row>
    <row r="8825" spans="1:10" x14ac:dyDescent="0.35">
      <c r="A8825" t="s">
        <v>30</v>
      </c>
      <c r="B8825">
        <v>2022</v>
      </c>
      <c r="C8825" t="s">
        <v>40</v>
      </c>
      <c r="D8825">
        <v>174.3</v>
      </c>
      <c r="E8825">
        <v>7</v>
      </c>
      <c r="F8825" s="1">
        <v>44743</v>
      </c>
      <c r="G8825" t="s">
        <v>12</v>
      </c>
      <c r="H8825">
        <v>191.8</v>
      </c>
      <c r="I8825" t="str" cm="1">
        <f t="array" ref="I8825">IFERROR(
INDEX(Category_Map!$B$3:$B$28,
MATCH(TRIM(SUBSTITUTE(SUBSTITUTE(CLEAN(G8825),CHAR(160),""),CHAR(10),"")),
TRIM(SUBSTITUTE(SUBSTITUTE(Category_Map!$A$3:$A$28,CHAR(160),""),CHAR(10),"")),0)),
"Not Found")</f>
        <v>Food</v>
      </c>
      <c r="J8825" t="str">
        <f t="shared" si="137"/>
        <v>Post-COVID</v>
      </c>
    </row>
    <row r="8826" spans="1:10" x14ac:dyDescent="0.35">
      <c r="A8826" t="s">
        <v>30</v>
      </c>
      <c r="B8826">
        <v>2022</v>
      </c>
      <c r="C8826" t="s">
        <v>40</v>
      </c>
      <c r="D8826">
        <v>174.3</v>
      </c>
      <c r="E8826">
        <v>7</v>
      </c>
      <c r="F8826" s="1">
        <v>44743</v>
      </c>
      <c r="G8826" t="s">
        <v>13</v>
      </c>
      <c r="H8826">
        <v>174.5</v>
      </c>
      <c r="I8826" t="str" cm="1">
        <f t="array" ref="I8826">IFERROR(
INDEX(Category_Map!$B$3:$B$28,
MATCH(TRIM(SUBSTITUTE(SUBSTITUTE(CLEAN(G8826),CHAR(160),""),CHAR(10),"")),
TRIM(SUBSTITUTE(SUBSTITUTE(Category_Map!$A$3:$A$28,CHAR(160),""),CHAR(10),"")),0)),
"Not Found")</f>
        <v>Food and beverages</v>
      </c>
      <c r="J8826" t="str">
        <f t="shared" si="137"/>
        <v>Post-COVID</v>
      </c>
    </row>
    <row r="8827" spans="1:10" x14ac:dyDescent="0.35">
      <c r="A8827" t="s">
        <v>30</v>
      </c>
      <c r="B8827">
        <v>2022</v>
      </c>
      <c r="C8827" t="s">
        <v>40</v>
      </c>
      <c r="D8827">
        <v>174.3</v>
      </c>
      <c r="E8827">
        <v>7</v>
      </c>
      <c r="F8827" s="1">
        <v>44743</v>
      </c>
      <c r="G8827" t="s">
        <v>14</v>
      </c>
      <c r="H8827">
        <v>183.1</v>
      </c>
      <c r="I8827" t="str" cm="1">
        <f t="array" ref="I8827">IFERROR(
INDEX(Category_Map!$B$3:$B$28,
MATCH(TRIM(SUBSTITUTE(SUBSTITUTE(CLEAN(G8827),CHAR(160),""),CHAR(10),"")),
TRIM(SUBSTITUTE(SUBSTITUTE(Category_Map!$A$3:$A$28,CHAR(160),""),CHAR(10),"")),0)),
"Not Found")</f>
        <v>Food and beverages</v>
      </c>
      <c r="J8827" t="str">
        <f t="shared" si="137"/>
        <v>Post-COVID</v>
      </c>
    </row>
    <row r="8828" spans="1:10" x14ac:dyDescent="0.35">
      <c r="A8828" t="s">
        <v>30</v>
      </c>
      <c r="B8828">
        <v>2022</v>
      </c>
      <c r="C8828" t="s">
        <v>40</v>
      </c>
      <c r="D8828">
        <v>174.3</v>
      </c>
      <c r="E8828">
        <v>7</v>
      </c>
      <c r="F8828" s="1">
        <v>44743</v>
      </c>
      <c r="G8828" t="s">
        <v>15</v>
      </c>
      <c r="H8828">
        <v>172.5</v>
      </c>
      <c r="I8828" t="str" cm="1">
        <f t="array" ref="I8828">IFERROR(
INDEX(Category_Map!$B$3:$B$28,
MATCH(TRIM(SUBSTITUTE(SUBSTITUTE(CLEAN(G8828),CHAR(160),""),CHAR(10),"")),
TRIM(SUBSTITUTE(SUBSTITUTE(Category_Map!$A$3:$A$28,CHAR(160),""),CHAR(10),"")),0)),
"Not Found")</f>
        <v>Food and beverages</v>
      </c>
      <c r="J8828" t="str">
        <f t="shared" si="137"/>
        <v>Post-COVID</v>
      </c>
    </row>
    <row r="8829" spans="1:10" x14ac:dyDescent="0.35">
      <c r="A8829" t="s">
        <v>30</v>
      </c>
      <c r="B8829">
        <v>2022</v>
      </c>
      <c r="C8829" t="s">
        <v>40</v>
      </c>
      <c r="D8829">
        <v>174.3</v>
      </c>
      <c r="E8829">
        <v>7</v>
      </c>
      <c r="F8829" s="1">
        <v>44743</v>
      </c>
      <c r="G8829" t="s">
        <v>16</v>
      </c>
      <c r="H8829">
        <v>193.2</v>
      </c>
      <c r="I8829" t="str" cm="1">
        <f t="array" ref="I8829">IFERROR(
INDEX(Category_Map!$B$3:$B$28,
MATCH(TRIM(SUBSTITUTE(SUBSTITUTE(CLEAN(G8829),CHAR(160),""),CHAR(10),"")),
TRIM(SUBSTITUTE(SUBSTITUTE(Category_Map!$A$3:$A$28,CHAR(160),""),CHAR(10),"")),0)),
"Not Found")</f>
        <v>Miscellaneous</v>
      </c>
      <c r="J8829" t="str">
        <f t="shared" si="137"/>
        <v>Post-COVID</v>
      </c>
    </row>
    <row r="8830" spans="1:10" x14ac:dyDescent="0.35">
      <c r="A8830" t="s">
        <v>30</v>
      </c>
      <c r="B8830">
        <v>2022</v>
      </c>
      <c r="C8830" t="s">
        <v>40</v>
      </c>
      <c r="D8830">
        <v>174.3</v>
      </c>
      <c r="E8830">
        <v>7</v>
      </c>
      <c r="F8830" s="1">
        <v>44743</v>
      </c>
      <c r="G8830" t="s">
        <v>17</v>
      </c>
      <c r="H8830">
        <v>182</v>
      </c>
      <c r="I8830" t="str" cm="1">
        <f t="array" ref="I8830">IFERROR(
INDEX(Category_Map!$B$3:$B$28,
MATCH(TRIM(SUBSTITUTE(SUBSTITUTE(CLEAN(G8830),CHAR(160),""),CHAR(10),"")),
TRIM(SUBSTITUTE(SUBSTITUTE(Category_Map!$A$3:$A$28,CHAR(160),""),CHAR(10),"")),0)),
"Not Found")</f>
        <v>Clothing and Footwear</v>
      </c>
      <c r="J8830" t="str">
        <f t="shared" si="137"/>
        <v>Post-COVID</v>
      </c>
    </row>
    <row r="8831" spans="1:10" x14ac:dyDescent="0.35">
      <c r="A8831" t="s">
        <v>30</v>
      </c>
      <c r="B8831">
        <v>2022</v>
      </c>
      <c r="C8831" t="s">
        <v>40</v>
      </c>
      <c r="D8831">
        <v>174.3</v>
      </c>
      <c r="E8831">
        <v>7</v>
      </c>
      <c r="F8831" s="1">
        <v>44743</v>
      </c>
      <c r="G8831" t="s">
        <v>18</v>
      </c>
      <c r="H8831">
        <v>180.3</v>
      </c>
      <c r="I8831" t="str" cm="1">
        <f t="array" ref="I8831">IFERROR(
INDEX(Category_Map!$B$3:$B$28,
MATCH(TRIM(SUBSTITUTE(SUBSTITUTE(CLEAN(G8831),CHAR(160),""),CHAR(10),"")),
TRIM(SUBSTITUTE(SUBSTITUTE(Category_Map!$A$3:$A$28,CHAR(160),""),CHAR(10),"")),0)),
"Not Found")</f>
        <v>Clothing and Footwear</v>
      </c>
      <c r="J8831" t="str">
        <f t="shared" si="137"/>
        <v>Post-COVID</v>
      </c>
    </row>
    <row r="8832" spans="1:10" x14ac:dyDescent="0.35">
      <c r="A8832" t="s">
        <v>30</v>
      </c>
      <c r="B8832">
        <v>2022</v>
      </c>
      <c r="C8832" t="s">
        <v>40</v>
      </c>
      <c r="D8832">
        <v>174.3</v>
      </c>
      <c r="E8832">
        <v>7</v>
      </c>
      <c r="F8832" s="1">
        <v>44743</v>
      </c>
      <c r="G8832" t="s">
        <v>19</v>
      </c>
      <c r="H8832">
        <v>181.7</v>
      </c>
      <c r="I8832" t="str" cm="1">
        <f t="array" ref="I8832">IFERROR(
INDEX(Category_Map!$B$3:$B$28,
MATCH(TRIM(SUBSTITUTE(SUBSTITUTE(CLEAN(G8832),CHAR(160),""),CHAR(10),"")),
TRIM(SUBSTITUTE(SUBSTITUTE(Category_Map!$A$3:$A$28,CHAR(160),""),CHAR(10),"")),0)),
"Not Found")</f>
        <v>Clothing and Footwear</v>
      </c>
      <c r="J8832" t="str">
        <f t="shared" si="137"/>
        <v>Post-COVID</v>
      </c>
    </row>
    <row r="8833" spans="1:10" x14ac:dyDescent="0.35">
      <c r="A8833" t="s">
        <v>30</v>
      </c>
      <c r="B8833">
        <v>2022</v>
      </c>
      <c r="C8833" t="s">
        <v>40</v>
      </c>
      <c r="D8833">
        <v>174.3</v>
      </c>
      <c r="E8833">
        <v>7</v>
      </c>
      <c r="F8833" s="1">
        <v>44743</v>
      </c>
      <c r="G8833" t="s">
        <v>20</v>
      </c>
      <c r="H8833">
        <v>0</v>
      </c>
      <c r="I8833" t="str" cm="1">
        <f t="array" ref="I8833">IFERROR(
INDEX(Category_Map!$B$3:$B$28,
MATCH(TRIM(SUBSTITUTE(SUBSTITUTE(CLEAN(G8833),CHAR(160),""),CHAR(10),"")),
TRIM(SUBSTITUTE(SUBSTITUTE(Category_Map!$A$3:$A$28,CHAR(160),""),CHAR(10),"")),0)),
"Not Found")</f>
        <v>Housing and Utilities</v>
      </c>
      <c r="J8833" t="str">
        <f t="shared" si="137"/>
        <v>Post-COVID</v>
      </c>
    </row>
    <row r="8834" spans="1:10" x14ac:dyDescent="0.35">
      <c r="A8834" t="s">
        <v>30</v>
      </c>
      <c r="B8834">
        <v>2022</v>
      </c>
      <c r="C8834" t="s">
        <v>40</v>
      </c>
      <c r="D8834">
        <v>174.3</v>
      </c>
      <c r="E8834">
        <v>7</v>
      </c>
      <c r="F8834" s="1">
        <v>44743</v>
      </c>
      <c r="G8834" t="s">
        <v>21</v>
      </c>
      <c r="H8834">
        <v>179.6</v>
      </c>
      <c r="I8834" t="str" cm="1">
        <f t="array" ref="I8834">IFERROR(
INDEX(Category_Map!$B$3:$B$28,
MATCH(TRIM(SUBSTITUTE(SUBSTITUTE(CLEAN(G8834),CHAR(160),""),CHAR(10),"")),
TRIM(SUBSTITUTE(SUBSTITUTE(Category_Map!$A$3:$A$28,CHAR(160),""),CHAR(10),"")),0)),
"Not Found")</f>
        <v>Fuel and Energy</v>
      </c>
      <c r="J8834" t="str">
        <f t="shared" ref="J8834:J8897" si="138">IF(F8834 &lt; DATE(2020,3,1), "Pre-COVID", "Post-COVID")</f>
        <v>Post-COVID</v>
      </c>
    </row>
    <row r="8835" spans="1:10" x14ac:dyDescent="0.35">
      <c r="A8835" t="s">
        <v>30</v>
      </c>
      <c r="B8835">
        <v>2022</v>
      </c>
      <c r="C8835" t="s">
        <v>40</v>
      </c>
      <c r="D8835">
        <v>174.3</v>
      </c>
      <c r="E8835">
        <v>7</v>
      </c>
      <c r="F8835" s="1">
        <v>44743</v>
      </c>
      <c r="G8835" t="s">
        <v>22</v>
      </c>
      <c r="H8835">
        <v>171.3</v>
      </c>
      <c r="I8835" t="str" cm="1">
        <f t="array" ref="I8835">IFERROR(
INDEX(Category_Map!$B$3:$B$28,
MATCH(TRIM(SUBSTITUTE(SUBSTITUTE(CLEAN(G8835),CHAR(160),""),CHAR(10),"")),
TRIM(SUBSTITUTE(SUBSTITUTE(Category_Map!$A$3:$A$28,CHAR(160),""),CHAR(10),"")),0)),
"Not Found")</f>
        <v>Household goods and services</v>
      </c>
      <c r="J8835" t="str">
        <f t="shared" si="138"/>
        <v>Post-COVID</v>
      </c>
    </row>
    <row r="8836" spans="1:10" x14ac:dyDescent="0.35">
      <c r="A8836" t="s">
        <v>30</v>
      </c>
      <c r="B8836">
        <v>2022</v>
      </c>
      <c r="C8836" t="s">
        <v>40</v>
      </c>
      <c r="D8836">
        <v>174.3</v>
      </c>
      <c r="E8836">
        <v>7</v>
      </c>
      <c r="F8836" s="1">
        <v>44743</v>
      </c>
      <c r="G8836" t="s">
        <v>23</v>
      </c>
      <c r="H8836">
        <v>178.8</v>
      </c>
      <c r="I8836" t="str" cm="1">
        <f t="array" ref="I8836">IFERROR(
INDEX(Category_Map!$B$3:$B$28,
MATCH(TRIM(SUBSTITUTE(SUBSTITUTE(CLEAN(G8836),CHAR(160),""),CHAR(10),"")),
TRIM(SUBSTITUTE(SUBSTITUTE(Category_Map!$A$3:$A$28,CHAR(160),""),CHAR(10),"")),0)),
"Not Found")</f>
        <v>Health</v>
      </c>
      <c r="J8836" t="str">
        <f t="shared" si="138"/>
        <v>Post-COVID</v>
      </c>
    </row>
    <row r="8837" spans="1:10" x14ac:dyDescent="0.35">
      <c r="A8837" t="s">
        <v>30</v>
      </c>
      <c r="B8837">
        <v>2022</v>
      </c>
      <c r="C8837" t="s">
        <v>40</v>
      </c>
      <c r="D8837">
        <v>174.3</v>
      </c>
      <c r="E8837">
        <v>7</v>
      </c>
      <c r="F8837" s="1">
        <v>44743</v>
      </c>
      <c r="G8837" t="s">
        <v>24</v>
      </c>
      <c r="H8837">
        <v>166.3</v>
      </c>
      <c r="I8837" t="str" cm="1">
        <f t="array" ref="I8837">IFERROR(
INDEX(Category_Map!$B$3:$B$28,
MATCH(TRIM(SUBSTITUTE(SUBSTITUTE(CLEAN(G8837),CHAR(160),""),CHAR(10),"")),
TRIM(SUBSTITUTE(SUBSTITUTE(Category_Map!$A$3:$A$28,CHAR(160),""),CHAR(10),"")),0)),
"Not Found")</f>
        <v>Transport &amp; Communication</v>
      </c>
      <c r="J8837" t="str">
        <f t="shared" si="138"/>
        <v>Post-COVID</v>
      </c>
    </row>
    <row r="8838" spans="1:10" x14ac:dyDescent="0.35">
      <c r="A8838" t="s">
        <v>30</v>
      </c>
      <c r="B8838">
        <v>2022</v>
      </c>
      <c r="C8838" t="s">
        <v>40</v>
      </c>
      <c r="D8838">
        <v>174.3</v>
      </c>
      <c r="E8838">
        <v>7</v>
      </c>
      <c r="F8838" s="1">
        <v>44743</v>
      </c>
      <c r="G8838" t="s">
        <v>25</v>
      </c>
      <c r="H8838">
        <v>168.6</v>
      </c>
      <c r="I8838" t="str" cm="1">
        <f t="array" ref="I8838">IFERROR(
INDEX(Category_Map!$B$3:$B$28,
MATCH(TRIM(SUBSTITUTE(SUBSTITUTE(CLEAN(G8838),CHAR(160),""),CHAR(10),"")),
TRIM(SUBSTITUTE(SUBSTITUTE(Category_Map!$A$3:$A$28,CHAR(160),""),CHAR(10),"")),0)),
"Not Found")</f>
        <v>Recreation and Personal Care</v>
      </c>
      <c r="J8838" t="str">
        <f t="shared" si="138"/>
        <v>Post-COVID</v>
      </c>
    </row>
    <row r="8839" spans="1:10" x14ac:dyDescent="0.35">
      <c r="A8839" t="s">
        <v>30</v>
      </c>
      <c r="B8839">
        <v>2022</v>
      </c>
      <c r="C8839" t="s">
        <v>40</v>
      </c>
      <c r="D8839">
        <v>174.3</v>
      </c>
      <c r="E8839">
        <v>7</v>
      </c>
      <c r="F8839" s="1">
        <v>44743</v>
      </c>
      <c r="G8839" t="s">
        <v>26</v>
      </c>
      <c r="H8839">
        <v>174.7</v>
      </c>
      <c r="I8839" t="str" cm="1">
        <f t="array" ref="I8839">IFERROR(
INDEX(Category_Map!$B$3:$B$28,
MATCH(TRIM(SUBSTITUTE(SUBSTITUTE(CLEAN(G8839),CHAR(160),""),CHAR(10),"")),
TRIM(SUBSTITUTE(SUBSTITUTE(Category_Map!$A$3:$A$28,CHAR(160),""),CHAR(10),"")),0)),
"Not Found")</f>
        <v>Education</v>
      </c>
      <c r="J8839" t="str">
        <f t="shared" si="138"/>
        <v>Post-COVID</v>
      </c>
    </row>
    <row r="8840" spans="1:10" x14ac:dyDescent="0.35">
      <c r="A8840" t="s">
        <v>30</v>
      </c>
      <c r="B8840">
        <v>2022</v>
      </c>
      <c r="C8840" t="s">
        <v>40</v>
      </c>
      <c r="D8840">
        <v>174.3</v>
      </c>
      <c r="E8840">
        <v>7</v>
      </c>
      <c r="F8840" s="1">
        <v>44743</v>
      </c>
      <c r="G8840" t="s">
        <v>27</v>
      </c>
      <c r="H8840">
        <v>169.7</v>
      </c>
      <c r="I8840" t="str" cm="1">
        <f t="array" ref="I8840">IFERROR(
INDEX(Category_Map!$B$3:$B$28,
MATCH(TRIM(SUBSTITUTE(SUBSTITUTE(CLEAN(G8840),CHAR(160),""),CHAR(10),"")),
TRIM(SUBSTITUTE(SUBSTITUTE(Category_Map!$A$3:$A$28,CHAR(160),""),CHAR(10),"")),0)),
"Not Found")</f>
        <v>Personal care and effects</v>
      </c>
      <c r="J8840" t="str">
        <f t="shared" si="138"/>
        <v>Post-COVID</v>
      </c>
    </row>
    <row r="8841" spans="1:10" x14ac:dyDescent="0.35">
      <c r="A8841" t="s">
        <v>30</v>
      </c>
      <c r="B8841">
        <v>2022</v>
      </c>
      <c r="C8841" t="s">
        <v>40</v>
      </c>
      <c r="D8841">
        <v>174.3</v>
      </c>
      <c r="E8841">
        <v>7</v>
      </c>
      <c r="F8841" s="1">
        <v>44743</v>
      </c>
      <c r="G8841" t="s">
        <v>28</v>
      </c>
      <c r="H8841">
        <v>171.8</v>
      </c>
      <c r="I8841" t="str" cm="1">
        <f t="array" ref="I8841">IFERROR(
INDEX(Category_Map!$B$3:$B$28,
MATCH(TRIM(SUBSTITUTE(SUBSTITUTE(CLEAN(G8841),CHAR(160),""),CHAR(10),"")),
TRIM(SUBSTITUTE(SUBSTITUTE(Category_Map!$A$3:$A$28,CHAR(160),""),CHAR(10),"")),0)),
"Not Found")</f>
        <v>Miscellaneous</v>
      </c>
      <c r="J8841" t="str">
        <f t="shared" si="138"/>
        <v>Post-COVID</v>
      </c>
    </row>
    <row r="8842" spans="1:10" x14ac:dyDescent="0.35">
      <c r="A8842" t="s">
        <v>33</v>
      </c>
      <c r="B8842">
        <v>2022</v>
      </c>
      <c r="C8842" t="s">
        <v>40</v>
      </c>
      <c r="D8842">
        <v>172.3</v>
      </c>
      <c r="E8842">
        <v>7</v>
      </c>
      <c r="F8842" s="1">
        <v>44743</v>
      </c>
      <c r="G8842" t="s">
        <v>3</v>
      </c>
      <c r="H8842">
        <v>159.30000000000001</v>
      </c>
      <c r="I8842" t="str" cm="1">
        <f t="array" ref="I8842">IFERROR(
INDEX(Category_Map!$B$3:$B$28,
MATCH(TRIM(SUBSTITUTE(SUBSTITUTE(CLEAN(G8842),CHAR(160),""),CHAR(10),"")),
TRIM(SUBSTITUTE(SUBSTITUTE(Category_Map!$A$3:$A$28,CHAR(160),""),CHAR(10),"")),0)),
"Not Found")</f>
        <v>Food</v>
      </c>
      <c r="J8842" t="str">
        <f t="shared" si="138"/>
        <v>Post-COVID</v>
      </c>
    </row>
    <row r="8843" spans="1:10" x14ac:dyDescent="0.35">
      <c r="A8843" t="s">
        <v>33</v>
      </c>
      <c r="B8843">
        <v>2022</v>
      </c>
      <c r="C8843" t="s">
        <v>40</v>
      </c>
      <c r="D8843">
        <v>172.3</v>
      </c>
      <c r="E8843">
        <v>7</v>
      </c>
      <c r="F8843" s="1">
        <v>44743</v>
      </c>
      <c r="G8843" t="s">
        <v>4</v>
      </c>
      <c r="H8843">
        <v>217.1</v>
      </c>
      <c r="I8843" t="str" cm="1">
        <f t="array" ref="I8843">IFERROR(
INDEX(Category_Map!$B$3:$B$28,
MATCH(TRIM(SUBSTITUTE(SUBSTITUTE(CLEAN(G8843),CHAR(160),""),CHAR(10),"")),
TRIM(SUBSTITUTE(SUBSTITUTE(Category_Map!$A$3:$A$28,CHAR(160),""),CHAR(10),"")),0)),
"Not Found")</f>
        <v>Food</v>
      </c>
      <c r="J8843" t="str">
        <f t="shared" si="138"/>
        <v>Post-COVID</v>
      </c>
    </row>
    <row r="8844" spans="1:10" x14ac:dyDescent="0.35">
      <c r="A8844" t="s">
        <v>33</v>
      </c>
      <c r="B8844">
        <v>2022</v>
      </c>
      <c r="C8844" t="s">
        <v>40</v>
      </c>
      <c r="D8844">
        <v>172.3</v>
      </c>
      <c r="E8844">
        <v>7</v>
      </c>
      <c r="F8844" s="1">
        <v>44743</v>
      </c>
      <c r="G8844" t="s">
        <v>5</v>
      </c>
      <c r="H8844">
        <v>176.6</v>
      </c>
      <c r="I8844" t="str" cm="1">
        <f t="array" ref="I8844">IFERROR(
INDEX(Category_Map!$B$3:$B$28,
MATCH(TRIM(SUBSTITUTE(SUBSTITUTE(CLEAN(G8844),CHAR(160),""),CHAR(10),"")),
TRIM(SUBSTITUTE(SUBSTITUTE(Category_Map!$A$3:$A$28,CHAR(160),""),CHAR(10),"")),0)),
"Not Found")</f>
        <v>Food</v>
      </c>
      <c r="J8844" t="str">
        <f t="shared" si="138"/>
        <v>Post-COVID</v>
      </c>
    </row>
    <row r="8845" spans="1:10" x14ac:dyDescent="0.35">
      <c r="A8845" t="s">
        <v>33</v>
      </c>
      <c r="B8845">
        <v>2022</v>
      </c>
      <c r="C8845" t="s">
        <v>40</v>
      </c>
      <c r="D8845">
        <v>172.3</v>
      </c>
      <c r="E8845">
        <v>7</v>
      </c>
      <c r="F8845" s="1">
        <v>44743</v>
      </c>
      <c r="G8845" t="s">
        <v>6</v>
      </c>
      <c r="H8845">
        <v>167.1</v>
      </c>
      <c r="I8845" t="str" cm="1">
        <f t="array" ref="I8845">IFERROR(
INDEX(Category_Map!$B$3:$B$28,
MATCH(TRIM(SUBSTITUTE(SUBSTITUTE(CLEAN(G8845),CHAR(160),""),CHAR(10),"")),
TRIM(SUBSTITUTE(SUBSTITUTE(Category_Map!$A$3:$A$28,CHAR(160),""),CHAR(10),"")),0)),
"Not Found")</f>
        <v>Food</v>
      </c>
      <c r="J8845" t="str">
        <f t="shared" si="138"/>
        <v>Post-COVID</v>
      </c>
    </row>
    <row r="8846" spans="1:10" x14ac:dyDescent="0.35">
      <c r="A8846" t="s">
        <v>33</v>
      </c>
      <c r="B8846">
        <v>2022</v>
      </c>
      <c r="C8846" t="s">
        <v>40</v>
      </c>
      <c r="D8846">
        <v>172.3</v>
      </c>
      <c r="E8846">
        <v>7</v>
      </c>
      <c r="F8846" s="1">
        <v>44743</v>
      </c>
      <c r="G8846" t="s">
        <v>7</v>
      </c>
      <c r="H8846">
        <v>184.8</v>
      </c>
      <c r="I8846" t="str" cm="1">
        <f t="array" ref="I8846">IFERROR(
INDEX(Category_Map!$B$3:$B$28,
MATCH(TRIM(SUBSTITUTE(SUBSTITUTE(CLEAN(G8846),CHAR(160),""),CHAR(10),"")),
TRIM(SUBSTITUTE(SUBSTITUTE(Category_Map!$A$3:$A$28,CHAR(160),""),CHAR(10),"")),0)),
"Not Found")</f>
        <v>Food</v>
      </c>
      <c r="J8846" t="str">
        <f t="shared" si="138"/>
        <v>Post-COVID</v>
      </c>
    </row>
    <row r="8847" spans="1:10" x14ac:dyDescent="0.35">
      <c r="A8847" t="s">
        <v>33</v>
      </c>
      <c r="B8847">
        <v>2022</v>
      </c>
      <c r="C8847" t="s">
        <v>40</v>
      </c>
      <c r="D8847">
        <v>172.3</v>
      </c>
      <c r="E8847">
        <v>7</v>
      </c>
      <c r="F8847" s="1">
        <v>44743</v>
      </c>
      <c r="G8847" t="s">
        <v>8</v>
      </c>
      <c r="H8847">
        <v>179.5</v>
      </c>
      <c r="I8847" t="str" cm="1">
        <f t="array" ref="I8847">IFERROR(
INDEX(Category_Map!$B$3:$B$28,
MATCH(TRIM(SUBSTITUTE(SUBSTITUTE(CLEAN(G8847),CHAR(160),""),CHAR(10),"")),
TRIM(SUBSTITUTE(SUBSTITUTE(Category_Map!$A$3:$A$28,CHAR(160),""),CHAR(10),"")),0)),
"Not Found")</f>
        <v>Food</v>
      </c>
      <c r="J8847" t="str">
        <f t="shared" si="138"/>
        <v>Post-COVID</v>
      </c>
    </row>
    <row r="8848" spans="1:10" x14ac:dyDescent="0.35">
      <c r="A8848" t="s">
        <v>33</v>
      </c>
      <c r="B8848">
        <v>2022</v>
      </c>
      <c r="C8848" t="s">
        <v>40</v>
      </c>
      <c r="D8848">
        <v>172.3</v>
      </c>
      <c r="E8848">
        <v>7</v>
      </c>
      <c r="F8848" s="1">
        <v>44743</v>
      </c>
      <c r="G8848" t="s">
        <v>9</v>
      </c>
      <c r="H8848">
        <v>208.5</v>
      </c>
      <c r="I8848" t="str" cm="1">
        <f t="array" ref="I8848">IFERROR(
INDEX(Category_Map!$B$3:$B$28,
MATCH(TRIM(SUBSTITUTE(SUBSTITUTE(CLEAN(G8848),CHAR(160),""),CHAR(10),"")),
TRIM(SUBSTITUTE(SUBSTITUTE(Category_Map!$A$3:$A$28,CHAR(160),""),CHAR(10),"")),0)),
"Not Found")</f>
        <v>Food</v>
      </c>
      <c r="J8848" t="str">
        <f t="shared" si="138"/>
        <v>Post-COVID</v>
      </c>
    </row>
    <row r="8849" spans="1:10" x14ac:dyDescent="0.35">
      <c r="A8849" t="s">
        <v>33</v>
      </c>
      <c r="B8849">
        <v>2022</v>
      </c>
      <c r="C8849" t="s">
        <v>40</v>
      </c>
      <c r="D8849">
        <v>172.3</v>
      </c>
      <c r="E8849">
        <v>7</v>
      </c>
      <c r="F8849" s="1">
        <v>44743</v>
      </c>
      <c r="G8849" t="s">
        <v>10</v>
      </c>
      <c r="H8849">
        <v>164</v>
      </c>
      <c r="I8849" t="str" cm="1">
        <f t="array" ref="I8849">IFERROR(
INDEX(Category_Map!$B$3:$B$28,
MATCH(TRIM(SUBSTITUTE(SUBSTITUTE(CLEAN(G8849),CHAR(160),""),CHAR(10),"")),
TRIM(SUBSTITUTE(SUBSTITUTE(Category_Map!$A$3:$A$28,CHAR(160),""),CHAR(10),"")),0)),
"Not Found")</f>
        <v>Food</v>
      </c>
      <c r="J8849" t="str">
        <f t="shared" si="138"/>
        <v>Post-COVID</v>
      </c>
    </row>
    <row r="8850" spans="1:10" x14ac:dyDescent="0.35">
      <c r="A8850" t="s">
        <v>33</v>
      </c>
      <c r="B8850">
        <v>2022</v>
      </c>
      <c r="C8850" t="s">
        <v>40</v>
      </c>
      <c r="D8850">
        <v>172.3</v>
      </c>
      <c r="E8850">
        <v>7</v>
      </c>
      <c r="F8850" s="1">
        <v>44743</v>
      </c>
      <c r="G8850" t="s">
        <v>11</v>
      </c>
      <c r="H8850">
        <v>121.5</v>
      </c>
      <c r="I8850" t="str" cm="1">
        <f t="array" ref="I8850">IFERROR(
INDEX(Category_Map!$B$3:$B$28,
MATCH(TRIM(SUBSTITUTE(SUBSTITUTE(CLEAN(G8850),CHAR(160),""),CHAR(10),"")),
TRIM(SUBSTITUTE(SUBSTITUTE(Category_Map!$A$3:$A$28,CHAR(160),""),CHAR(10),"")),0)),
"Not Found")</f>
        <v>Food</v>
      </c>
      <c r="J8850" t="str">
        <f t="shared" si="138"/>
        <v>Post-COVID</v>
      </c>
    </row>
    <row r="8851" spans="1:10" x14ac:dyDescent="0.35">
      <c r="A8851" t="s">
        <v>33</v>
      </c>
      <c r="B8851">
        <v>2022</v>
      </c>
      <c r="C8851" t="s">
        <v>40</v>
      </c>
      <c r="D8851">
        <v>172.3</v>
      </c>
      <c r="E8851">
        <v>7</v>
      </c>
      <c r="F8851" s="1">
        <v>44743</v>
      </c>
      <c r="G8851" t="s">
        <v>12</v>
      </c>
      <c r="H8851">
        <v>186.3</v>
      </c>
      <c r="I8851" t="str" cm="1">
        <f t="array" ref="I8851">IFERROR(
INDEX(Category_Map!$B$3:$B$28,
MATCH(TRIM(SUBSTITUTE(SUBSTITUTE(CLEAN(G8851),CHAR(160),""),CHAR(10),"")),
TRIM(SUBSTITUTE(SUBSTITUTE(Category_Map!$A$3:$A$28,CHAR(160),""),CHAR(10),"")),0)),
"Not Found")</f>
        <v>Food</v>
      </c>
      <c r="J8851" t="str">
        <f t="shared" si="138"/>
        <v>Post-COVID</v>
      </c>
    </row>
    <row r="8852" spans="1:10" x14ac:dyDescent="0.35">
      <c r="A8852" t="s">
        <v>33</v>
      </c>
      <c r="B8852">
        <v>2022</v>
      </c>
      <c r="C8852" t="s">
        <v>40</v>
      </c>
      <c r="D8852">
        <v>172.3</v>
      </c>
      <c r="E8852">
        <v>7</v>
      </c>
      <c r="F8852" s="1">
        <v>44743</v>
      </c>
      <c r="G8852" t="s">
        <v>13</v>
      </c>
      <c r="H8852">
        <v>159.80000000000001</v>
      </c>
      <c r="I8852" t="str" cm="1">
        <f t="array" ref="I8852">IFERROR(
INDEX(Category_Map!$B$3:$B$28,
MATCH(TRIM(SUBSTITUTE(SUBSTITUTE(CLEAN(G8852),CHAR(160),""),CHAR(10),"")),
TRIM(SUBSTITUTE(SUBSTITUTE(Category_Map!$A$3:$A$28,CHAR(160),""),CHAR(10),"")),0)),
"Not Found")</f>
        <v>Food and beverages</v>
      </c>
      <c r="J8852" t="str">
        <f t="shared" si="138"/>
        <v>Post-COVID</v>
      </c>
    </row>
    <row r="8853" spans="1:10" x14ac:dyDescent="0.35">
      <c r="A8853" t="s">
        <v>33</v>
      </c>
      <c r="B8853">
        <v>2022</v>
      </c>
      <c r="C8853" t="s">
        <v>40</v>
      </c>
      <c r="D8853">
        <v>172.3</v>
      </c>
      <c r="E8853">
        <v>7</v>
      </c>
      <c r="F8853" s="1">
        <v>44743</v>
      </c>
      <c r="G8853" t="s">
        <v>14</v>
      </c>
      <c r="H8853">
        <v>187.7</v>
      </c>
      <c r="I8853" t="str" cm="1">
        <f t="array" ref="I8853">IFERROR(
INDEX(Category_Map!$B$3:$B$28,
MATCH(TRIM(SUBSTITUTE(SUBSTITUTE(CLEAN(G8853),CHAR(160),""),CHAR(10),"")),
TRIM(SUBSTITUTE(SUBSTITUTE(Category_Map!$A$3:$A$28,CHAR(160),""),CHAR(10),"")),0)),
"Not Found")</f>
        <v>Food and beverages</v>
      </c>
      <c r="J8853" t="str">
        <f t="shared" si="138"/>
        <v>Post-COVID</v>
      </c>
    </row>
    <row r="8854" spans="1:10" x14ac:dyDescent="0.35">
      <c r="A8854" t="s">
        <v>33</v>
      </c>
      <c r="B8854">
        <v>2022</v>
      </c>
      <c r="C8854" t="s">
        <v>40</v>
      </c>
      <c r="D8854">
        <v>172.3</v>
      </c>
      <c r="E8854">
        <v>7</v>
      </c>
      <c r="F8854" s="1">
        <v>44743</v>
      </c>
      <c r="G8854" t="s">
        <v>15</v>
      </c>
      <c r="H8854">
        <v>179.4</v>
      </c>
      <c r="I8854" t="str" cm="1">
        <f t="array" ref="I8854">IFERROR(
INDEX(Category_Map!$B$3:$B$28,
MATCH(TRIM(SUBSTITUTE(SUBSTITUTE(CLEAN(G8854),CHAR(160),""),CHAR(10),"")),
TRIM(SUBSTITUTE(SUBSTITUTE(Category_Map!$A$3:$A$28,CHAR(160),""),CHAR(10),"")),0)),
"Not Found")</f>
        <v>Food and beverages</v>
      </c>
      <c r="J8854" t="str">
        <f t="shared" si="138"/>
        <v>Post-COVID</v>
      </c>
    </row>
    <row r="8855" spans="1:10" x14ac:dyDescent="0.35">
      <c r="A8855" t="s">
        <v>33</v>
      </c>
      <c r="B8855">
        <v>2022</v>
      </c>
      <c r="C8855" t="s">
        <v>40</v>
      </c>
      <c r="D8855">
        <v>172.3</v>
      </c>
      <c r="E8855">
        <v>7</v>
      </c>
      <c r="F8855" s="1">
        <v>44743</v>
      </c>
      <c r="G8855" t="s">
        <v>16</v>
      </c>
      <c r="H8855">
        <v>198.6</v>
      </c>
      <c r="I8855" t="str" cm="1">
        <f t="array" ref="I8855">IFERROR(
INDEX(Category_Map!$B$3:$B$28,
MATCH(TRIM(SUBSTITUTE(SUBSTITUTE(CLEAN(G8855),CHAR(160),""),CHAR(10),"")),
TRIM(SUBSTITUTE(SUBSTITUTE(Category_Map!$A$3:$A$28,CHAR(160),""),CHAR(10),"")),0)),
"Not Found")</f>
        <v>Miscellaneous</v>
      </c>
      <c r="J8855" t="str">
        <f t="shared" si="138"/>
        <v>Post-COVID</v>
      </c>
    </row>
    <row r="8856" spans="1:10" x14ac:dyDescent="0.35">
      <c r="A8856" t="s">
        <v>33</v>
      </c>
      <c r="B8856">
        <v>2022</v>
      </c>
      <c r="C8856" t="s">
        <v>40</v>
      </c>
      <c r="D8856">
        <v>172.3</v>
      </c>
      <c r="E8856">
        <v>7</v>
      </c>
      <c r="F8856" s="1">
        <v>44743</v>
      </c>
      <c r="G8856" t="s">
        <v>17</v>
      </c>
      <c r="H8856">
        <v>172.7</v>
      </c>
      <c r="I8856" t="str" cm="1">
        <f t="array" ref="I8856">IFERROR(
INDEX(Category_Map!$B$3:$B$28,
MATCH(TRIM(SUBSTITUTE(SUBSTITUTE(CLEAN(G8856),CHAR(160),""),CHAR(10),"")),
TRIM(SUBSTITUTE(SUBSTITUTE(Category_Map!$A$3:$A$28,CHAR(160),""),CHAR(10),"")),0)),
"Not Found")</f>
        <v>Clothing and Footwear</v>
      </c>
      <c r="J8856" t="str">
        <f t="shared" si="138"/>
        <v>Post-COVID</v>
      </c>
    </row>
    <row r="8857" spans="1:10" x14ac:dyDescent="0.35">
      <c r="A8857" t="s">
        <v>33</v>
      </c>
      <c r="B8857">
        <v>2022</v>
      </c>
      <c r="C8857" t="s">
        <v>40</v>
      </c>
      <c r="D8857">
        <v>172.3</v>
      </c>
      <c r="E8857">
        <v>7</v>
      </c>
      <c r="F8857" s="1">
        <v>44743</v>
      </c>
      <c r="G8857" t="s">
        <v>18</v>
      </c>
      <c r="H8857">
        <v>158.69999999999999</v>
      </c>
      <c r="I8857" t="str" cm="1">
        <f t="array" ref="I8857">IFERROR(
INDEX(Category_Map!$B$3:$B$28,
MATCH(TRIM(SUBSTITUTE(SUBSTITUTE(CLEAN(G8857),CHAR(160),""),CHAR(10),"")),
TRIM(SUBSTITUTE(SUBSTITUTE(Category_Map!$A$3:$A$28,CHAR(160),""),CHAR(10),"")),0)),
"Not Found")</f>
        <v>Clothing and Footwear</v>
      </c>
      <c r="J8857" t="str">
        <f t="shared" si="138"/>
        <v>Post-COVID</v>
      </c>
    </row>
    <row r="8858" spans="1:10" x14ac:dyDescent="0.35">
      <c r="A8858" t="s">
        <v>33</v>
      </c>
      <c r="B8858">
        <v>2022</v>
      </c>
      <c r="C8858" t="s">
        <v>40</v>
      </c>
      <c r="D8858">
        <v>172.3</v>
      </c>
      <c r="E8858">
        <v>7</v>
      </c>
      <c r="F8858" s="1">
        <v>44743</v>
      </c>
      <c r="G8858" t="s">
        <v>19</v>
      </c>
      <c r="H8858">
        <v>170.6</v>
      </c>
      <c r="I8858" t="str" cm="1">
        <f t="array" ref="I8858">IFERROR(
INDEX(Category_Map!$B$3:$B$28,
MATCH(TRIM(SUBSTITUTE(SUBSTITUTE(CLEAN(G8858),CHAR(160),""),CHAR(10),"")),
TRIM(SUBSTITUTE(SUBSTITUTE(Category_Map!$A$3:$A$28,CHAR(160),""),CHAR(10),"")),0)),
"Not Found")</f>
        <v>Clothing and Footwear</v>
      </c>
      <c r="J8858" t="str">
        <f t="shared" si="138"/>
        <v>Post-COVID</v>
      </c>
    </row>
    <row r="8859" spans="1:10" x14ac:dyDescent="0.35">
      <c r="A8859" t="s">
        <v>33</v>
      </c>
      <c r="B8859">
        <v>2022</v>
      </c>
      <c r="C8859" t="s">
        <v>40</v>
      </c>
      <c r="D8859">
        <v>172.3</v>
      </c>
      <c r="E8859">
        <v>7</v>
      </c>
      <c r="F8859" s="1">
        <v>44743</v>
      </c>
      <c r="G8859" t="s">
        <v>20</v>
      </c>
      <c r="H8859">
        <v>167.8</v>
      </c>
      <c r="I8859" t="str" cm="1">
        <f t="array" ref="I8859">IFERROR(
INDEX(Category_Map!$B$3:$B$28,
MATCH(TRIM(SUBSTITUTE(SUBSTITUTE(CLEAN(G8859),CHAR(160),""),CHAR(10),"")),
TRIM(SUBSTITUTE(SUBSTITUTE(Category_Map!$A$3:$A$28,CHAR(160),""),CHAR(10),"")),0)),
"Not Found")</f>
        <v>Housing and Utilities</v>
      </c>
      <c r="J8859" t="str">
        <f t="shared" si="138"/>
        <v>Post-COVID</v>
      </c>
    </row>
    <row r="8860" spans="1:10" x14ac:dyDescent="0.35">
      <c r="A8860" t="s">
        <v>33</v>
      </c>
      <c r="B8860">
        <v>2022</v>
      </c>
      <c r="C8860" t="s">
        <v>40</v>
      </c>
      <c r="D8860">
        <v>172.3</v>
      </c>
      <c r="E8860">
        <v>7</v>
      </c>
      <c r="F8860" s="1">
        <v>44743</v>
      </c>
      <c r="G8860" t="s">
        <v>21</v>
      </c>
      <c r="H8860">
        <v>179.5</v>
      </c>
      <c r="I8860" t="str" cm="1">
        <f t="array" ref="I8860">IFERROR(
INDEX(Category_Map!$B$3:$B$28,
MATCH(TRIM(SUBSTITUTE(SUBSTITUTE(CLEAN(G8860),CHAR(160),""),CHAR(10),"")),
TRIM(SUBSTITUTE(SUBSTITUTE(Category_Map!$A$3:$A$28,CHAR(160),""),CHAR(10),"")),0)),
"Not Found")</f>
        <v>Fuel and Energy</v>
      </c>
      <c r="J8860" t="str">
        <f t="shared" si="138"/>
        <v>Post-COVID</v>
      </c>
    </row>
    <row r="8861" spans="1:10" x14ac:dyDescent="0.35">
      <c r="A8861" t="s">
        <v>33</v>
      </c>
      <c r="B8861">
        <v>2022</v>
      </c>
      <c r="C8861" t="s">
        <v>40</v>
      </c>
      <c r="D8861">
        <v>172.3</v>
      </c>
      <c r="E8861">
        <v>7</v>
      </c>
      <c r="F8861" s="1">
        <v>44743</v>
      </c>
      <c r="G8861" t="s">
        <v>22</v>
      </c>
      <c r="H8861">
        <v>163.1</v>
      </c>
      <c r="I8861" t="str" cm="1">
        <f t="array" ref="I8861">IFERROR(
INDEX(Category_Map!$B$3:$B$28,
MATCH(TRIM(SUBSTITUTE(SUBSTITUTE(CLEAN(G8861),CHAR(160),""),CHAR(10),"")),
TRIM(SUBSTITUTE(SUBSTITUTE(Category_Map!$A$3:$A$28,CHAR(160),""),CHAR(10),"")),0)),
"Not Found")</f>
        <v>Household goods and services</v>
      </c>
      <c r="J8861" t="str">
        <f t="shared" si="138"/>
        <v>Post-COVID</v>
      </c>
    </row>
    <row r="8862" spans="1:10" x14ac:dyDescent="0.35">
      <c r="A8862" t="s">
        <v>33</v>
      </c>
      <c r="B8862">
        <v>2022</v>
      </c>
      <c r="C8862" t="s">
        <v>40</v>
      </c>
      <c r="D8862">
        <v>172.3</v>
      </c>
      <c r="E8862">
        <v>7</v>
      </c>
      <c r="F8862" s="1">
        <v>44743</v>
      </c>
      <c r="G8862" t="s">
        <v>23</v>
      </c>
      <c r="H8862">
        <v>171.7</v>
      </c>
      <c r="I8862" t="str" cm="1">
        <f t="array" ref="I8862">IFERROR(
INDEX(Category_Map!$B$3:$B$28,
MATCH(TRIM(SUBSTITUTE(SUBSTITUTE(CLEAN(G8862),CHAR(160),""),CHAR(10),"")),
TRIM(SUBSTITUTE(SUBSTITUTE(Category_Map!$A$3:$A$28,CHAR(160),""),CHAR(10),"")),0)),
"Not Found")</f>
        <v>Health</v>
      </c>
      <c r="J8862" t="str">
        <f t="shared" si="138"/>
        <v>Post-COVID</v>
      </c>
    </row>
    <row r="8863" spans="1:10" x14ac:dyDescent="0.35">
      <c r="A8863" t="s">
        <v>33</v>
      </c>
      <c r="B8863">
        <v>2022</v>
      </c>
      <c r="C8863" t="s">
        <v>40</v>
      </c>
      <c r="D8863">
        <v>172.3</v>
      </c>
      <c r="E8863">
        <v>7</v>
      </c>
      <c r="F8863" s="1">
        <v>44743</v>
      </c>
      <c r="G8863" t="s">
        <v>24</v>
      </c>
      <c r="H8863">
        <v>157.4</v>
      </c>
      <c r="I8863" t="str" cm="1">
        <f t="array" ref="I8863">IFERROR(
INDEX(Category_Map!$B$3:$B$28,
MATCH(TRIM(SUBSTITUTE(SUBSTITUTE(CLEAN(G8863),CHAR(160),""),CHAR(10),"")),
TRIM(SUBSTITUTE(SUBSTITUTE(Category_Map!$A$3:$A$28,CHAR(160),""),CHAR(10),"")),0)),
"Not Found")</f>
        <v>Transport &amp; Communication</v>
      </c>
      <c r="J8863" t="str">
        <f t="shared" si="138"/>
        <v>Post-COVID</v>
      </c>
    </row>
    <row r="8864" spans="1:10" x14ac:dyDescent="0.35">
      <c r="A8864" t="s">
        <v>33</v>
      </c>
      <c r="B8864">
        <v>2022</v>
      </c>
      <c r="C8864" t="s">
        <v>40</v>
      </c>
      <c r="D8864">
        <v>172.3</v>
      </c>
      <c r="E8864">
        <v>7</v>
      </c>
      <c r="F8864" s="1">
        <v>44743</v>
      </c>
      <c r="G8864" t="s">
        <v>25</v>
      </c>
      <c r="H8864">
        <v>164.6</v>
      </c>
      <c r="I8864" t="str" cm="1">
        <f t="array" ref="I8864">IFERROR(
INDEX(Category_Map!$B$3:$B$28,
MATCH(TRIM(SUBSTITUTE(SUBSTITUTE(CLEAN(G8864),CHAR(160),""),CHAR(10),"")),
TRIM(SUBSTITUTE(SUBSTITUTE(Category_Map!$A$3:$A$28,CHAR(160),""),CHAR(10),"")),0)),
"Not Found")</f>
        <v>Recreation and Personal Care</v>
      </c>
      <c r="J8864" t="str">
        <f t="shared" si="138"/>
        <v>Post-COVID</v>
      </c>
    </row>
    <row r="8865" spans="1:10" x14ac:dyDescent="0.35">
      <c r="A8865" t="s">
        <v>33</v>
      </c>
      <c r="B8865">
        <v>2022</v>
      </c>
      <c r="C8865" t="s">
        <v>40</v>
      </c>
      <c r="D8865">
        <v>172.3</v>
      </c>
      <c r="E8865">
        <v>7</v>
      </c>
      <c r="F8865" s="1">
        <v>44743</v>
      </c>
      <c r="G8865" t="s">
        <v>26</v>
      </c>
      <c r="H8865">
        <v>169.1</v>
      </c>
      <c r="I8865" t="str" cm="1">
        <f t="array" ref="I8865">IFERROR(
INDEX(Category_Map!$B$3:$B$28,
MATCH(TRIM(SUBSTITUTE(SUBSTITUTE(CLEAN(G8865),CHAR(160),""),CHAR(10),"")),
TRIM(SUBSTITUTE(SUBSTITUTE(Category_Map!$A$3:$A$28,CHAR(160),""),CHAR(10),"")),0)),
"Not Found")</f>
        <v>Education</v>
      </c>
      <c r="J8865" t="str">
        <f t="shared" si="138"/>
        <v>Post-COVID</v>
      </c>
    </row>
    <row r="8866" spans="1:10" x14ac:dyDescent="0.35">
      <c r="A8866" t="s">
        <v>33</v>
      </c>
      <c r="B8866">
        <v>2022</v>
      </c>
      <c r="C8866" t="s">
        <v>40</v>
      </c>
      <c r="D8866">
        <v>172.3</v>
      </c>
      <c r="E8866">
        <v>7</v>
      </c>
      <c r="F8866" s="1">
        <v>44743</v>
      </c>
      <c r="G8866" t="s">
        <v>27</v>
      </c>
      <c r="H8866">
        <v>169.8</v>
      </c>
      <c r="I8866" t="str" cm="1">
        <f t="array" ref="I8866">IFERROR(
INDEX(Category_Map!$B$3:$B$28,
MATCH(TRIM(SUBSTITUTE(SUBSTITUTE(CLEAN(G8866),CHAR(160),""),CHAR(10),"")),
TRIM(SUBSTITUTE(SUBSTITUTE(Category_Map!$A$3:$A$28,CHAR(160),""),CHAR(10),"")),0)),
"Not Found")</f>
        <v>Personal care and effects</v>
      </c>
      <c r="J8866" t="str">
        <f t="shared" si="138"/>
        <v>Post-COVID</v>
      </c>
    </row>
    <row r="8867" spans="1:10" x14ac:dyDescent="0.35">
      <c r="A8867" t="s">
        <v>33</v>
      </c>
      <c r="B8867">
        <v>2022</v>
      </c>
      <c r="C8867" t="s">
        <v>40</v>
      </c>
      <c r="D8867">
        <v>172.3</v>
      </c>
      <c r="E8867">
        <v>7</v>
      </c>
      <c r="F8867" s="1">
        <v>44743</v>
      </c>
      <c r="G8867" t="s">
        <v>28</v>
      </c>
      <c r="H8867">
        <v>164.7</v>
      </c>
      <c r="I8867" t="str" cm="1">
        <f t="array" ref="I8867">IFERROR(
INDEX(Category_Map!$B$3:$B$28,
MATCH(TRIM(SUBSTITUTE(SUBSTITUTE(CLEAN(G8867),CHAR(160),""),CHAR(10),"")),
TRIM(SUBSTITUTE(SUBSTITUTE(Category_Map!$A$3:$A$28,CHAR(160),""),CHAR(10),"")),0)),
"Not Found")</f>
        <v>Miscellaneous</v>
      </c>
      <c r="J8867" t="str">
        <f t="shared" si="138"/>
        <v>Post-COVID</v>
      </c>
    </row>
    <row r="8868" spans="1:10" x14ac:dyDescent="0.35">
      <c r="A8868" t="s">
        <v>34</v>
      </c>
      <c r="B8868">
        <v>2022</v>
      </c>
      <c r="C8868" t="s">
        <v>40</v>
      </c>
      <c r="D8868">
        <v>173.4</v>
      </c>
      <c r="E8868">
        <v>7</v>
      </c>
      <c r="F8868" s="1">
        <v>44743</v>
      </c>
      <c r="G8868" t="s">
        <v>3</v>
      </c>
      <c r="H8868">
        <v>156.5</v>
      </c>
      <c r="I8868" t="str" cm="1">
        <f t="array" ref="I8868">IFERROR(
INDEX(Category_Map!$B$3:$B$28,
MATCH(TRIM(SUBSTITUTE(SUBSTITUTE(CLEAN(G8868),CHAR(160),""),CHAR(10),"")),
TRIM(SUBSTITUTE(SUBSTITUTE(Category_Map!$A$3:$A$28,CHAR(160),""),CHAR(10),"")),0)),
"Not Found")</f>
        <v>Food</v>
      </c>
      <c r="J8868" t="str">
        <f t="shared" si="138"/>
        <v>Post-COVID</v>
      </c>
    </row>
    <row r="8869" spans="1:10" x14ac:dyDescent="0.35">
      <c r="A8869" t="s">
        <v>34</v>
      </c>
      <c r="B8869">
        <v>2022</v>
      </c>
      <c r="C8869" t="s">
        <v>40</v>
      </c>
      <c r="D8869">
        <v>173.4</v>
      </c>
      <c r="E8869">
        <v>7</v>
      </c>
      <c r="F8869" s="1">
        <v>44743</v>
      </c>
      <c r="G8869" t="s">
        <v>4</v>
      </c>
      <c r="H8869">
        <v>213</v>
      </c>
      <c r="I8869" t="str" cm="1">
        <f t="array" ref="I8869">IFERROR(
INDEX(Category_Map!$B$3:$B$28,
MATCH(TRIM(SUBSTITUTE(SUBSTITUTE(CLEAN(G8869),CHAR(160),""),CHAR(10),"")),
TRIM(SUBSTITUTE(SUBSTITUTE(Category_Map!$A$3:$A$28,CHAR(160),""),CHAR(10),"")),0)),
"Not Found")</f>
        <v>Food</v>
      </c>
      <c r="J8869" t="str">
        <f t="shared" si="138"/>
        <v>Post-COVID</v>
      </c>
    </row>
    <row r="8870" spans="1:10" x14ac:dyDescent="0.35">
      <c r="A8870" t="s">
        <v>34</v>
      </c>
      <c r="B8870">
        <v>2022</v>
      </c>
      <c r="C8870" t="s">
        <v>40</v>
      </c>
      <c r="D8870">
        <v>173.4</v>
      </c>
      <c r="E8870">
        <v>7</v>
      </c>
      <c r="F8870" s="1">
        <v>44743</v>
      </c>
      <c r="G8870" t="s">
        <v>5</v>
      </c>
      <c r="H8870">
        <v>175.2</v>
      </c>
      <c r="I8870" t="str" cm="1">
        <f t="array" ref="I8870">IFERROR(
INDEX(Category_Map!$B$3:$B$28,
MATCH(TRIM(SUBSTITUTE(SUBSTITUTE(CLEAN(G8870),CHAR(160),""),CHAR(10),"")),
TRIM(SUBSTITUTE(SUBSTITUTE(Category_Map!$A$3:$A$28,CHAR(160),""),CHAR(10),"")),0)),
"Not Found")</f>
        <v>Food</v>
      </c>
      <c r="J8870" t="str">
        <f t="shared" si="138"/>
        <v>Post-COVID</v>
      </c>
    </row>
    <row r="8871" spans="1:10" x14ac:dyDescent="0.35">
      <c r="A8871" t="s">
        <v>34</v>
      </c>
      <c r="B8871">
        <v>2022</v>
      </c>
      <c r="C8871" t="s">
        <v>40</v>
      </c>
      <c r="D8871">
        <v>173.4</v>
      </c>
      <c r="E8871">
        <v>7</v>
      </c>
      <c r="F8871" s="1">
        <v>44743</v>
      </c>
      <c r="G8871" t="s">
        <v>6</v>
      </c>
      <c r="H8871">
        <v>166.6</v>
      </c>
      <c r="I8871" t="str" cm="1">
        <f t="array" ref="I8871">IFERROR(
INDEX(Category_Map!$B$3:$B$28,
MATCH(TRIM(SUBSTITUTE(SUBSTITUTE(CLEAN(G8871),CHAR(160),""),CHAR(10),"")),
TRIM(SUBSTITUTE(SUBSTITUTE(Category_Map!$A$3:$A$28,CHAR(160),""),CHAR(10),"")),0)),
"Not Found")</f>
        <v>Food</v>
      </c>
      <c r="J8871" t="str">
        <f t="shared" si="138"/>
        <v>Post-COVID</v>
      </c>
    </row>
    <row r="8872" spans="1:10" x14ac:dyDescent="0.35">
      <c r="A8872" t="s">
        <v>34</v>
      </c>
      <c r="B8872">
        <v>2022</v>
      </c>
      <c r="C8872" t="s">
        <v>40</v>
      </c>
      <c r="D8872">
        <v>173.4</v>
      </c>
      <c r="E8872">
        <v>7</v>
      </c>
      <c r="F8872" s="1">
        <v>44743</v>
      </c>
      <c r="G8872" t="s">
        <v>7</v>
      </c>
      <c r="H8872">
        <v>195.8</v>
      </c>
      <c r="I8872" t="str" cm="1">
        <f t="array" ref="I8872">IFERROR(
INDEX(Category_Map!$B$3:$B$28,
MATCH(TRIM(SUBSTITUTE(SUBSTITUTE(CLEAN(G8872),CHAR(160),""),CHAR(10),"")),
TRIM(SUBSTITUTE(SUBSTITUTE(Category_Map!$A$3:$A$28,CHAR(160),""),CHAR(10),"")),0)),
"Not Found")</f>
        <v>Food</v>
      </c>
      <c r="J8872" t="str">
        <f t="shared" si="138"/>
        <v>Post-COVID</v>
      </c>
    </row>
    <row r="8873" spans="1:10" x14ac:dyDescent="0.35">
      <c r="A8873" t="s">
        <v>34</v>
      </c>
      <c r="B8873">
        <v>2022</v>
      </c>
      <c r="C8873" t="s">
        <v>40</v>
      </c>
      <c r="D8873">
        <v>173.4</v>
      </c>
      <c r="E8873">
        <v>7</v>
      </c>
      <c r="F8873" s="1">
        <v>44743</v>
      </c>
      <c r="G8873" t="s">
        <v>8</v>
      </c>
      <c r="H8873">
        <v>174.2</v>
      </c>
      <c r="I8873" t="str" cm="1">
        <f t="array" ref="I8873">IFERROR(
INDEX(Category_Map!$B$3:$B$28,
MATCH(TRIM(SUBSTITUTE(SUBSTITUTE(CLEAN(G8873),CHAR(160),""),CHAR(10),"")),
TRIM(SUBSTITUTE(SUBSTITUTE(Category_Map!$A$3:$A$28,CHAR(160),""),CHAR(10),"")),0)),
"Not Found")</f>
        <v>Food</v>
      </c>
      <c r="J8873" t="str">
        <f t="shared" si="138"/>
        <v>Post-COVID</v>
      </c>
    </row>
    <row r="8874" spans="1:10" x14ac:dyDescent="0.35">
      <c r="A8874" t="s">
        <v>34</v>
      </c>
      <c r="B8874">
        <v>2022</v>
      </c>
      <c r="C8874" t="s">
        <v>40</v>
      </c>
      <c r="D8874">
        <v>173.4</v>
      </c>
      <c r="E8874">
        <v>7</v>
      </c>
      <c r="F8874" s="1">
        <v>44743</v>
      </c>
      <c r="G8874" t="s">
        <v>9</v>
      </c>
      <c r="H8874">
        <v>182.1</v>
      </c>
      <c r="I8874" t="str" cm="1">
        <f t="array" ref="I8874">IFERROR(
INDEX(Category_Map!$B$3:$B$28,
MATCH(TRIM(SUBSTITUTE(SUBSTITUTE(CLEAN(G8874),CHAR(160),""),CHAR(10),"")),
TRIM(SUBSTITUTE(SUBSTITUTE(Category_Map!$A$3:$A$28,CHAR(160),""),CHAR(10),"")),0)),
"Not Found")</f>
        <v>Food</v>
      </c>
      <c r="J8874" t="str">
        <f t="shared" si="138"/>
        <v>Post-COVID</v>
      </c>
    </row>
    <row r="8875" spans="1:10" x14ac:dyDescent="0.35">
      <c r="A8875" t="s">
        <v>34</v>
      </c>
      <c r="B8875">
        <v>2022</v>
      </c>
      <c r="C8875" t="s">
        <v>40</v>
      </c>
      <c r="D8875">
        <v>173.4</v>
      </c>
      <c r="E8875">
        <v>7</v>
      </c>
      <c r="F8875" s="1">
        <v>44743</v>
      </c>
      <c r="G8875" t="s">
        <v>10</v>
      </c>
      <c r="H8875">
        <v>164.3</v>
      </c>
      <c r="I8875" t="str" cm="1">
        <f t="array" ref="I8875">IFERROR(
INDEX(Category_Map!$B$3:$B$28,
MATCH(TRIM(SUBSTITUTE(SUBSTITUTE(CLEAN(G8875),CHAR(160),""),CHAR(10),"")),
TRIM(SUBSTITUTE(SUBSTITUTE(Category_Map!$A$3:$A$28,CHAR(160),""),CHAR(10),"")),0)),
"Not Found")</f>
        <v>Food</v>
      </c>
      <c r="J8875" t="str">
        <f t="shared" si="138"/>
        <v>Post-COVID</v>
      </c>
    </row>
    <row r="8876" spans="1:10" x14ac:dyDescent="0.35">
      <c r="A8876" t="s">
        <v>34</v>
      </c>
      <c r="B8876">
        <v>2022</v>
      </c>
      <c r="C8876" t="s">
        <v>40</v>
      </c>
      <c r="D8876">
        <v>173.4</v>
      </c>
      <c r="E8876">
        <v>7</v>
      </c>
      <c r="F8876" s="1">
        <v>44743</v>
      </c>
      <c r="G8876" t="s">
        <v>11</v>
      </c>
      <c r="H8876">
        <v>120</v>
      </c>
      <c r="I8876" t="str" cm="1">
        <f t="array" ref="I8876">IFERROR(
INDEX(Category_Map!$B$3:$B$28,
MATCH(TRIM(SUBSTITUTE(SUBSTITUTE(CLEAN(G8876),CHAR(160),""),CHAR(10),"")),
TRIM(SUBSTITUTE(SUBSTITUTE(Category_Map!$A$3:$A$28,CHAR(160),""),CHAR(10),"")),0)),
"Not Found")</f>
        <v>Food</v>
      </c>
      <c r="J8876" t="str">
        <f t="shared" si="138"/>
        <v>Post-COVID</v>
      </c>
    </row>
    <row r="8877" spans="1:10" x14ac:dyDescent="0.35">
      <c r="A8877" t="s">
        <v>34</v>
      </c>
      <c r="B8877">
        <v>2022</v>
      </c>
      <c r="C8877" t="s">
        <v>40</v>
      </c>
      <c r="D8877">
        <v>173.4</v>
      </c>
      <c r="E8877">
        <v>7</v>
      </c>
      <c r="F8877" s="1">
        <v>44743</v>
      </c>
      <c r="G8877" t="s">
        <v>12</v>
      </c>
      <c r="H8877">
        <v>190</v>
      </c>
      <c r="I8877" t="str" cm="1">
        <f t="array" ref="I8877">IFERROR(
INDEX(Category_Map!$B$3:$B$28,
MATCH(TRIM(SUBSTITUTE(SUBSTITUTE(CLEAN(G8877),CHAR(160),""),CHAR(10),"")),
TRIM(SUBSTITUTE(SUBSTITUTE(Category_Map!$A$3:$A$28,CHAR(160),""),CHAR(10),"")),0)),
"Not Found")</f>
        <v>Food</v>
      </c>
      <c r="J8877" t="str">
        <f t="shared" si="138"/>
        <v>Post-COVID</v>
      </c>
    </row>
    <row r="8878" spans="1:10" x14ac:dyDescent="0.35">
      <c r="A8878" t="s">
        <v>34</v>
      </c>
      <c r="B8878">
        <v>2022</v>
      </c>
      <c r="C8878" t="s">
        <v>40</v>
      </c>
      <c r="D8878">
        <v>173.4</v>
      </c>
      <c r="E8878">
        <v>7</v>
      </c>
      <c r="F8878" s="1">
        <v>44743</v>
      </c>
      <c r="G8878" t="s">
        <v>13</v>
      </c>
      <c r="H8878">
        <v>168.4</v>
      </c>
      <c r="I8878" t="str" cm="1">
        <f t="array" ref="I8878">IFERROR(
INDEX(Category_Map!$B$3:$B$28,
MATCH(TRIM(SUBSTITUTE(SUBSTITUTE(CLEAN(G8878),CHAR(160),""),CHAR(10),"")),
TRIM(SUBSTITUTE(SUBSTITUTE(Category_Map!$A$3:$A$28,CHAR(160),""),CHAR(10),"")),0)),
"Not Found")</f>
        <v>Food and beverages</v>
      </c>
      <c r="J8878" t="str">
        <f t="shared" si="138"/>
        <v>Post-COVID</v>
      </c>
    </row>
    <row r="8879" spans="1:10" x14ac:dyDescent="0.35">
      <c r="A8879" t="s">
        <v>34</v>
      </c>
      <c r="B8879">
        <v>2022</v>
      </c>
      <c r="C8879" t="s">
        <v>40</v>
      </c>
      <c r="D8879">
        <v>173.4</v>
      </c>
      <c r="E8879">
        <v>7</v>
      </c>
      <c r="F8879" s="1">
        <v>44743</v>
      </c>
      <c r="G8879" t="s">
        <v>14</v>
      </c>
      <c r="H8879">
        <v>185.2</v>
      </c>
      <c r="I8879" t="str" cm="1">
        <f t="array" ref="I8879">IFERROR(
INDEX(Category_Map!$B$3:$B$28,
MATCH(TRIM(SUBSTITUTE(SUBSTITUTE(CLEAN(G8879),CHAR(160),""),CHAR(10),"")),
TRIM(SUBSTITUTE(SUBSTITUTE(Category_Map!$A$3:$A$28,CHAR(160),""),CHAR(10),"")),0)),
"Not Found")</f>
        <v>Food and beverages</v>
      </c>
      <c r="J8879" t="str">
        <f t="shared" si="138"/>
        <v>Post-COVID</v>
      </c>
    </row>
    <row r="8880" spans="1:10" x14ac:dyDescent="0.35">
      <c r="A8880" t="s">
        <v>34</v>
      </c>
      <c r="B8880">
        <v>2022</v>
      </c>
      <c r="C8880" t="s">
        <v>40</v>
      </c>
      <c r="D8880">
        <v>173.4</v>
      </c>
      <c r="E8880">
        <v>7</v>
      </c>
      <c r="F8880" s="1">
        <v>44743</v>
      </c>
      <c r="G8880" t="s">
        <v>15</v>
      </c>
      <c r="H8880">
        <v>175</v>
      </c>
      <c r="I8880" t="str" cm="1">
        <f t="array" ref="I8880">IFERROR(
INDEX(Category_Map!$B$3:$B$28,
MATCH(TRIM(SUBSTITUTE(SUBSTITUTE(CLEAN(G8880),CHAR(160),""),CHAR(10),"")),
TRIM(SUBSTITUTE(SUBSTITUTE(Category_Map!$A$3:$A$28,CHAR(160),""),CHAR(10),"")),0)),
"Not Found")</f>
        <v>Food and beverages</v>
      </c>
      <c r="J8880" t="str">
        <f t="shared" si="138"/>
        <v>Post-COVID</v>
      </c>
    </row>
    <row r="8881" spans="1:10" x14ac:dyDescent="0.35">
      <c r="A8881" t="s">
        <v>34</v>
      </c>
      <c r="B8881">
        <v>2022</v>
      </c>
      <c r="C8881" t="s">
        <v>40</v>
      </c>
      <c r="D8881">
        <v>173.4</v>
      </c>
      <c r="E8881">
        <v>7</v>
      </c>
      <c r="F8881" s="1">
        <v>44743</v>
      </c>
      <c r="G8881" t="s">
        <v>16</v>
      </c>
      <c r="H8881">
        <v>194.6</v>
      </c>
      <c r="I8881" t="str" cm="1">
        <f t="array" ref="I8881">IFERROR(
INDEX(Category_Map!$B$3:$B$28,
MATCH(TRIM(SUBSTITUTE(SUBSTITUTE(CLEAN(G8881),CHAR(160),""),CHAR(10),"")),
TRIM(SUBSTITUTE(SUBSTITUTE(Category_Map!$A$3:$A$28,CHAR(160),""),CHAR(10),"")),0)),
"Not Found")</f>
        <v>Miscellaneous</v>
      </c>
      <c r="J8881" t="str">
        <f t="shared" si="138"/>
        <v>Post-COVID</v>
      </c>
    </row>
    <row r="8882" spans="1:10" x14ac:dyDescent="0.35">
      <c r="A8882" t="s">
        <v>34</v>
      </c>
      <c r="B8882">
        <v>2022</v>
      </c>
      <c r="C8882" t="s">
        <v>40</v>
      </c>
      <c r="D8882">
        <v>173.4</v>
      </c>
      <c r="E8882">
        <v>7</v>
      </c>
      <c r="F8882" s="1">
        <v>44743</v>
      </c>
      <c r="G8882" t="s">
        <v>17</v>
      </c>
      <c r="H8882">
        <v>178.3</v>
      </c>
      <c r="I8882" t="str" cm="1">
        <f t="array" ref="I8882">IFERROR(
INDEX(Category_Map!$B$3:$B$28,
MATCH(TRIM(SUBSTITUTE(SUBSTITUTE(CLEAN(G8882),CHAR(160),""),CHAR(10),"")),
TRIM(SUBSTITUTE(SUBSTITUTE(Category_Map!$A$3:$A$28,CHAR(160),""),CHAR(10),"")),0)),
"Not Found")</f>
        <v>Clothing and Footwear</v>
      </c>
      <c r="J8882" t="str">
        <f t="shared" si="138"/>
        <v>Post-COVID</v>
      </c>
    </row>
    <row r="8883" spans="1:10" x14ac:dyDescent="0.35">
      <c r="A8883" t="s">
        <v>34</v>
      </c>
      <c r="B8883">
        <v>2022</v>
      </c>
      <c r="C8883" t="s">
        <v>40</v>
      </c>
      <c r="D8883">
        <v>173.4</v>
      </c>
      <c r="E8883">
        <v>7</v>
      </c>
      <c r="F8883" s="1">
        <v>44743</v>
      </c>
      <c r="G8883" t="s">
        <v>18</v>
      </c>
      <c r="H8883">
        <v>171.3</v>
      </c>
      <c r="I8883" t="str" cm="1">
        <f t="array" ref="I8883">IFERROR(
INDEX(Category_Map!$B$3:$B$28,
MATCH(TRIM(SUBSTITUTE(SUBSTITUTE(CLEAN(G8883),CHAR(160),""),CHAR(10),"")),
TRIM(SUBSTITUTE(SUBSTITUTE(Category_Map!$A$3:$A$28,CHAR(160),""),CHAR(10),"")),0)),
"Not Found")</f>
        <v>Clothing and Footwear</v>
      </c>
      <c r="J8883" t="str">
        <f t="shared" si="138"/>
        <v>Post-COVID</v>
      </c>
    </row>
    <row r="8884" spans="1:10" x14ac:dyDescent="0.35">
      <c r="A8884" t="s">
        <v>34</v>
      </c>
      <c r="B8884">
        <v>2022</v>
      </c>
      <c r="C8884" t="s">
        <v>40</v>
      </c>
      <c r="D8884">
        <v>173.4</v>
      </c>
      <c r="E8884">
        <v>7</v>
      </c>
      <c r="F8884" s="1">
        <v>44743</v>
      </c>
      <c r="G8884" t="s">
        <v>19</v>
      </c>
      <c r="H8884">
        <v>177.3</v>
      </c>
      <c r="I8884" t="str" cm="1">
        <f t="array" ref="I8884">IFERROR(
INDEX(Category_Map!$B$3:$B$28,
MATCH(TRIM(SUBSTITUTE(SUBSTITUTE(CLEAN(G8884),CHAR(160),""),CHAR(10),"")),
TRIM(SUBSTITUTE(SUBSTITUTE(Category_Map!$A$3:$A$28,CHAR(160),""),CHAR(10),"")),0)),
"Not Found")</f>
        <v>Clothing and Footwear</v>
      </c>
      <c r="J8884" t="str">
        <f t="shared" si="138"/>
        <v>Post-COVID</v>
      </c>
    </row>
    <row r="8885" spans="1:10" x14ac:dyDescent="0.35">
      <c r="A8885" t="s">
        <v>34</v>
      </c>
      <c r="B8885">
        <v>2022</v>
      </c>
      <c r="C8885" t="s">
        <v>40</v>
      </c>
      <c r="D8885">
        <v>173.4</v>
      </c>
      <c r="E8885">
        <v>7</v>
      </c>
      <c r="F8885" s="1">
        <v>44743</v>
      </c>
      <c r="G8885" t="s">
        <v>20</v>
      </c>
      <c r="H8885">
        <v>167.8</v>
      </c>
      <c r="I8885" t="str" cm="1">
        <f t="array" ref="I8885">IFERROR(
INDEX(Category_Map!$B$3:$B$28,
MATCH(TRIM(SUBSTITUTE(SUBSTITUTE(CLEAN(G8885),CHAR(160),""),CHAR(10),"")),
TRIM(SUBSTITUTE(SUBSTITUTE(Category_Map!$A$3:$A$28,CHAR(160),""),CHAR(10),"")),0)),
"Not Found")</f>
        <v>Housing and Utilities</v>
      </c>
      <c r="J8885" t="str">
        <f t="shared" si="138"/>
        <v>Post-COVID</v>
      </c>
    </row>
    <row r="8886" spans="1:10" x14ac:dyDescent="0.35">
      <c r="A8886" t="s">
        <v>34</v>
      </c>
      <c r="B8886">
        <v>2022</v>
      </c>
      <c r="C8886" t="s">
        <v>40</v>
      </c>
      <c r="D8886">
        <v>173.4</v>
      </c>
      <c r="E8886">
        <v>7</v>
      </c>
      <c r="F8886" s="1">
        <v>44743</v>
      </c>
      <c r="G8886" t="s">
        <v>21</v>
      </c>
      <c r="H8886">
        <v>179.6</v>
      </c>
      <c r="I8886" t="str" cm="1">
        <f t="array" ref="I8886">IFERROR(
INDEX(Category_Map!$B$3:$B$28,
MATCH(TRIM(SUBSTITUTE(SUBSTITUTE(CLEAN(G8886),CHAR(160),""),CHAR(10),"")),
TRIM(SUBSTITUTE(SUBSTITUTE(Category_Map!$A$3:$A$28,CHAR(160),""),CHAR(10),"")),0)),
"Not Found")</f>
        <v>Fuel and Energy</v>
      </c>
      <c r="J8886" t="str">
        <f t="shared" si="138"/>
        <v>Post-COVID</v>
      </c>
    </row>
    <row r="8887" spans="1:10" x14ac:dyDescent="0.35">
      <c r="A8887" t="s">
        <v>34</v>
      </c>
      <c r="B8887">
        <v>2022</v>
      </c>
      <c r="C8887" t="s">
        <v>40</v>
      </c>
      <c r="D8887">
        <v>173.4</v>
      </c>
      <c r="E8887">
        <v>7</v>
      </c>
      <c r="F8887" s="1">
        <v>44743</v>
      </c>
      <c r="G8887" t="s">
        <v>22</v>
      </c>
      <c r="H8887">
        <v>167.4</v>
      </c>
      <c r="I8887" t="str" cm="1">
        <f t="array" ref="I8887">IFERROR(
INDEX(Category_Map!$B$3:$B$28,
MATCH(TRIM(SUBSTITUTE(SUBSTITUTE(CLEAN(G8887),CHAR(160),""),CHAR(10),"")),
TRIM(SUBSTITUTE(SUBSTITUTE(Category_Map!$A$3:$A$28,CHAR(160),""),CHAR(10),"")),0)),
"Not Found")</f>
        <v>Household goods and services</v>
      </c>
      <c r="J8887" t="str">
        <f t="shared" si="138"/>
        <v>Post-COVID</v>
      </c>
    </row>
    <row r="8888" spans="1:10" x14ac:dyDescent="0.35">
      <c r="A8888" t="s">
        <v>34</v>
      </c>
      <c r="B8888">
        <v>2022</v>
      </c>
      <c r="C8888" t="s">
        <v>40</v>
      </c>
      <c r="D8888">
        <v>173.4</v>
      </c>
      <c r="E8888">
        <v>7</v>
      </c>
      <c r="F8888" s="1">
        <v>44743</v>
      </c>
      <c r="G8888" t="s">
        <v>23</v>
      </c>
      <c r="H8888">
        <v>176.1</v>
      </c>
      <c r="I8888" t="str" cm="1">
        <f t="array" ref="I8888">IFERROR(
INDEX(Category_Map!$B$3:$B$28,
MATCH(TRIM(SUBSTITUTE(SUBSTITUTE(CLEAN(G8888),CHAR(160),""),CHAR(10),"")),
TRIM(SUBSTITUTE(SUBSTITUTE(Category_Map!$A$3:$A$28,CHAR(160),""),CHAR(10),"")),0)),
"Not Found")</f>
        <v>Health</v>
      </c>
      <c r="J8888" t="str">
        <f t="shared" si="138"/>
        <v>Post-COVID</v>
      </c>
    </row>
    <row r="8889" spans="1:10" x14ac:dyDescent="0.35">
      <c r="A8889" t="s">
        <v>34</v>
      </c>
      <c r="B8889">
        <v>2022</v>
      </c>
      <c r="C8889" t="s">
        <v>40</v>
      </c>
      <c r="D8889">
        <v>173.4</v>
      </c>
      <c r="E8889">
        <v>7</v>
      </c>
      <c r="F8889" s="1">
        <v>44743</v>
      </c>
      <c r="G8889" t="s">
        <v>24</v>
      </c>
      <c r="H8889">
        <v>161.6</v>
      </c>
      <c r="I8889" t="str" cm="1">
        <f t="array" ref="I8889">IFERROR(
INDEX(Category_Map!$B$3:$B$28,
MATCH(TRIM(SUBSTITUTE(SUBSTITUTE(CLEAN(G8889),CHAR(160),""),CHAR(10),"")),
TRIM(SUBSTITUTE(SUBSTITUTE(Category_Map!$A$3:$A$28,CHAR(160),""),CHAR(10),"")),0)),
"Not Found")</f>
        <v>Transport &amp; Communication</v>
      </c>
      <c r="J8889" t="str">
        <f t="shared" si="138"/>
        <v>Post-COVID</v>
      </c>
    </row>
    <row r="8890" spans="1:10" x14ac:dyDescent="0.35">
      <c r="A8890" t="s">
        <v>34</v>
      </c>
      <c r="B8890">
        <v>2022</v>
      </c>
      <c r="C8890" t="s">
        <v>40</v>
      </c>
      <c r="D8890">
        <v>173.4</v>
      </c>
      <c r="E8890">
        <v>7</v>
      </c>
      <c r="F8890" s="1">
        <v>44743</v>
      </c>
      <c r="G8890" t="s">
        <v>25</v>
      </c>
      <c r="H8890">
        <v>166.3</v>
      </c>
      <c r="I8890" t="str" cm="1">
        <f t="array" ref="I8890">IFERROR(
INDEX(Category_Map!$B$3:$B$28,
MATCH(TRIM(SUBSTITUTE(SUBSTITUTE(CLEAN(G8890),CHAR(160),""),CHAR(10),"")),
TRIM(SUBSTITUTE(SUBSTITUTE(Category_Map!$A$3:$A$28,CHAR(160),""),CHAR(10),"")),0)),
"Not Found")</f>
        <v>Recreation and Personal Care</v>
      </c>
      <c r="J8890" t="str">
        <f t="shared" si="138"/>
        <v>Post-COVID</v>
      </c>
    </row>
    <row r="8891" spans="1:10" x14ac:dyDescent="0.35">
      <c r="A8891" t="s">
        <v>34</v>
      </c>
      <c r="B8891">
        <v>2022</v>
      </c>
      <c r="C8891" t="s">
        <v>40</v>
      </c>
      <c r="D8891">
        <v>173.4</v>
      </c>
      <c r="E8891">
        <v>7</v>
      </c>
      <c r="F8891" s="1">
        <v>44743</v>
      </c>
      <c r="G8891" t="s">
        <v>26</v>
      </c>
      <c r="H8891">
        <v>171.4</v>
      </c>
      <c r="I8891" t="str" cm="1">
        <f t="array" ref="I8891">IFERROR(
INDEX(Category_Map!$B$3:$B$28,
MATCH(TRIM(SUBSTITUTE(SUBSTITUTE(CLEAN(G8891),CHAR(160),""),CHAR(10),"")),
TRIM(SUBSTITUTE(SUBSTITUTE(Category_Map!$A$3:$A$28,CHAR(160),""),CHAR(10),"")),0)),
"Not Found")</f>
        <v>Education</v>
      </c>
      <c r="J8891" t="str">
        <f t="shared" si="138"/>
        <v>Post-COVID</v>
      </c>
    </row>
    <row r="8892" spans="1:10" x14ac:dyDescent="0.35">
      <c r="A8892" t="s">
        <v>34</v>
      </c>
      <c r="B8892">
        <v>2022</v>
      </c>
      <c r="C8892" t="s">
        <v>40</v>
      </c>
      <c r="D8892">
        <v>173.4</v>
      </c>
      <c r="E8892">
        <v>7</v>
      </c>
      <c r="F8892" s="1">
        <v>44743</v>
      </c>
      <c r="G8892" t="s">
        <v>27</v>
      </c>
      <c r="H8892">
        <v>169.7</v>
      </c>
      <c r="I8892" t="str" cm="1">
        <f t="array" ref="I8892">IFERROR(
INDEX(Category_Map!$B$3:$B$28,
MATCH(TRIM(SUBSTITUTE(SUBSTITUTE(CLEAN(G8892),CHAR(160),""),CHAR(10),"")),
TRIM(SUBSTITUTE(SUBSTITUTE(Category_Map!$A$3:$A$28,CHAR(160),""),CHAR(10),"")),0)),
"Not Found")</f>
        <v>Personal care and effects</v>
      </c>
      <c r="J8892" t="str">
        <f t="shared" si="138"/>
        <v>Post-COVID</v>
      </c>
    </row>
    <row r="8893" spans="1:10" x14ac:dyDescent="0.35">
      <c r="A8893" t="s">
        <v>34</v>
      </c>
      <c r="B8893">
        <v>2022</v>
      </c>
      <c r="C8893" t="s">
        <v>40</v>
      </c>
      <c r="D8893">
        <v>173.4</v>
      </c>
      <c r="E8893">
        <v>7</v>
      </c>
      <c r="F8893" s="1">
        <v>44743</v>
      </c>
      <c r="G8893" t="s">
        <v>28</v>
      </c>
      <c r="H8893">
        <v>168.4</v>
      </c>
      <c r="I8893" t="str" cm="1">
        <f t="array" ref="I8893">IFERROR(
INDEX(Category_Map!$B$3:$B$28,
MATCH(TRIM(SUBSTITUTE(SUBSTITUTE(CLEAN(G8893),CHAR(160),""),CHAR(10),"")),
TRIM(SUBSTITUTE(SUBSTITUTE(Category_Map!$A$3:$A$28,CHAR(160),""),CHAR(10),"")),0)),
"Not Found")</f>
        <v>Miscellaneous</v>
      </c>
      <c r="J8893" t="str">
        <f t="shared" si="138"/>
        <v>Post-COVID</v>
      </c>
    </row>
    <row r="8894" spans="1:10" x14ac:dyDescent="0.35">
      <c r="A8894" t="s">
        <v>30</v>
      </c>
      <c r="B8894">
        <v>2022</v>
      </c>
      <c r="C8894" t="s">
        <v>41</v>
      </c>
      <c r="D8894">
        <v>175.3</v>
      </c>
      <c r="E8894">
        <v>8</v>
      </c>
      <c r="F8894" s="1">
        <v>44774</v>
      </c>
      <c r="G8894" t="s">
        <v>3</v>
      </c>
      <c r="H8894">
        <v>159.5</v>
      </c>
      <c r="I8894" t="str" cm="1">
        <f t="array" ref="I8894">IFERROR(
INDEX(Category_Map!$B$3:$B$28,
MATCH(TRIM(SUBSTITUTE(SUBSTITUTE(CLEAN(G8894),CHAR(160),""),CHAR(10),"")),
TRIM(SUBSTITUTE(SUBSTITUTE(Category_Map!$A$3:$A$28,CHAR(160),""),CHAR(10),"")),0)),
"Not Found")</f>
        <v>Food</v>
      </c>
      <c r="J8894" t="str">
        <f t="shared" si="138"/>
        <v>Post-COVID</v>
      </c>
    </row>
    <row r="8895" spans="1:10" x14ac:dyDescent="0.35">
      <c r="A8895" t="s">
        <v>30</v>
      </c>
      <c r="B8895">
        <v>2022</v>
      </c>
      <c r="C8895" t="s">
        <v>41</v>
      </c>
      <c r="D8895">
        <v>175.3</v>
      </c>
      <c r="E8895">
        <v>8</v>
      </c>
      <c r="F8895" s="1">
        <v>44774</v>
      </c>
      <c r="G8895" t="s">
        <v>4</v>
      </c>
      <c r="H8895">
        <v>204.1</v>
      </c>
      <c r="I8895" t="str" cm="1">
        <f t="array" ref="I8895">IFERROR(
INDEX(Category_Map!$B$3:$B$28,
MATCH(TRIM(SUBSTITUTE(SUBSTITUTE(CLEAN(G8895),CHAR(160),""),CHAR(10),"")),
TRIM(SUBSTITUTE(SUBSTITUTE(Category_Map!$A$3:$A$28,CHAR(160),""),CHAR(10),"")),0)),
"Not Found")</f>
        <v>Food</v>
      </c>
      <c r="J8895" t="str">
        <f t="shared" si="138"/>
        <v>Post-COVID</v>
      </c>
    </row>
    <row r="8896" spans="1:10" x14ac:dyDescent="0.35">
      <c r="A8896" t="s">
        <v>30</v>
      </c>
      <c r="B8896">
        <v>2022</v>
      </c>
      <c r="C8896" t="s">
        <v>41</v>
      </c>
      <c r="D8896">
        <v>175.3</v>
      </c>
      <c r="E8896">
        <v>8</v>
      </c>
      <c r="F8896" s="1">
        <v>44774</v>
      </c>
      <c r="G8896" t="s">
        <v>5</v>
      </c>
      <c r="H8896">
        <v>168.3</v>
      </c>
      <c r="I8896" t="str" cm="1">
        <f t="array" ref="I8896">IFERROR(
INDEX(Category_Map!$B$3:$B$28,
MATCH(TRIM(SUBSTITUTE(SUBSTITUTE(CLEAN(G8896),CHAR(160),""),CHAR(10),"")),
TRIM(SUBSTITUTE(SUBSTITUTE(Category_Map!$A$3:$A$28,CHAR(160),""),CHAR(10),"")),0)),
"Not Found")</f>
        <v>Food</v>
      </c>
      <c r="J8896" t="str">
        <f t="shared" si="138"/>
        <v>Post-COVID</v>
      </c>
    </row>
    <row r="8897" spans="1:10" x14ac:dyDescent="0.35">
      <c r="A8897" t="s">
        <v>30</v>
      </c>
      <c r="B8897">
        <v>2022</v>
      </c>
      <c r="C8897" t="s">
        <v>41</v>
      </c>
      <c r="D8897">
        <v>175.3</v>
      </c>
      <c r="E8897">
        <v>8</v>
      </c>
      <c r="F8897" s="1">
        <v>44774</v>
      </c>
      <c r="G8897" t="s">
        <v>6</v>
      </c>
      <c r="H8897">
        <v>167.9</v>
      </c>
      <c r="I8897" t="str" cm="1">
        <f t="array" ref="I8897">IFERROR(
INDEX(Category_Map!$B$3:$B$28,
MATCH(TRIM(SUBSTITUTE(SUBSTITUTE(CLEAN(G8897),CHAR(160),""),CHAR(10),"")),
TRIM(SUBSTITUTE(SUBSTITUTE(Category_Map!$A$3:$A$28,CHAR(160),""),CHAR(10),"")),0)),
"Not Found")</f>
        <v>Food</v>
      </c>
      <c r="J8897" t="str">
        <f t="shared" si="138"/>
        <v>Post-COVID</v>
      </c>
    </row>
    <row r="8898" spans="1:10" x14ac:dyDescent="0.35">
      <c r="A8898" t="s">
        <v>30</v>
      </c>
      <c r="B8898">
        <v>2022</v>
      </c>
      <c r="C8898" t="s">
        <v>41</v>
      </c>
      <c r="D8898">
        <v>175.3</v>
      </c>
      <c r="E8898">
        <v>8</v>
      </c>
      <c r="F8898" s="1">
        <v>44774</v>
      </c>
      <c r="G8898" t="s">
        <v>7</v>
      </c>
      <c r="H8898">
        <v>198.1</v>
      </c>
      <c r="I8898" t="str" cm="1">
        <f t="array" ref="I8898">IFERROR(
INDEX(Category_Map!$B$3:$B$28,
MATCH(TRIM(SUBSTITUTE(SUBSTITUTE(CLEAN(G8898),CHAR(160),""),CHAR(10),"")),
TRIM(SUBSTITUTE(SUBSTITUTE(Category_Map!$A$3:$A$28,CHAR(160),""),CHAR(10),"")),0)),
"Not Found")</f>
        <v>Food</v>
      </c>
      <c r="J8898" t="str">
        <f t="shared" ref="J8898:J8961" si="139">IF(F8898 &lt; DATE(2020,3,1), "Pre-COVID", "Post-COVID")</f>
        <v>Post-COVID</v>
      </c>
    </row>
    <row r="8899" spans="1:10" x14ac:dyDescent="0.35">
      <c r="A8899" t="s">
        <v>30</v>
      </c>
      <c r="B8899">
        <v>2022</v>
      </c>
      <c r="C8899" t="s">
        <v>41</v>
      </c>
      <c r="D8899">
        <v>175.3</v>
      </c>
      <c r="E8899">
        <v>8</v>
      </c>
      <c r="F8899" s="1">
        <v>44774</v>
      </c>
      <c r="G8899" t="s">
        <v>8</v>
      </c>
      <c r="H8899">
        <v>169.2</v>
      </c>
      <c r="I8899" t="str" cm="1">
        <f t="array" ref="I8899">IFERROR(
INDEX(Category_Map!$B$3:$B$28,
MATCH(TRIM(SUBSTITUTE(SUBSTITUTE(CLEAN(G8899),CHAR(160),""),CHAR(10),"")),
TRIM(SUBSTITUTE(SUBSTITUTE(Category_Map!$A$3:$A$28,CHAR(160),""),CHAR(10),"")),0)),
"Not Found")</f>
        <v>Food</v>
      </c>
      <c r="J8899" t="str">
        <f t="shared" si="139"/>
        <v>Post-COVID</v>
      </c>
    </row>
    <row r="8900" spans="1:10" x14ac:dyDescent="0.35">
      <c r="A8900" t="s">
        <v>30</v>
      </c>
      <c r="B8900">
        <v>2022</v>
      </c>
      <c r="C8900" t="s">
        <v>41</v>
      </c>
      <c r="D8900">
        <v>175.3</v>
      </c>
      <c r="E8900">
        <v>8</v>
      </c>
      <c r="F8900" s="1">
        <v>44774</v>
      </c>
      <c r="G8900" t="s">
        <v>9</v>
      </c>
      <c r="H8900">
        <v>173.1</v>
      </c>
      <c r="I8900" t="str" cm="1">
        <f t="array" ref="I8900">IFERROR(
INDEX(Category_Map!$B$3:$B$28,
MATCH(TRIM(SUBSTITUTE(SUBSTITUTE(CLEAN(G8900),CHAR(160),""),CHAR(10),"")),
TRIM(SUBSTITUTE(SUBSTITUTE(Category_Map!$A$3:$A$28,CHAR(160),""),CHAR(10),"")),0)),
"Not Found")</f>
        <v>Food</v>
      </c>
      <c r="J8900" t="str">
        <f t="shared" si="139"/>
        <v>Post-COVID</v>
      </c>
    </row>
    <row r="8901" spans="1:10" x14ac:dyDescent="0.35">
      <c r="A8901" t="s">
        <v>30</v>
      </c>
      <c r="B8901">
        <v>2022</v>
      </c>
      <c r="C8901" t="s">
        <v>41</v>
      </c>
      <c r="D8901">
        <v>175.3</v>
      </c>
      <c r="E8901">
        <v>8</v>
      </c>
      <c r="F8901" s="1">
        <v>44774</v>
      </c>
      <c r="G8901" t="s">
        <v>10</v>
      </c>
      <c r="H8901">
        <v>167.1</v>
      </c>
      <c r="I8901" t="str" cm="1">
        <f t="array" ref="I8901">IFERROR(
INDEX(Category_Map!$B$3:$B$28,
MATCH(TRIM(SUBSTITUTE(SUBSTITUTE(CLEAN(G8901),CHAR(160),""),CHAR(10),"")),
TRIM(SUBSTITUTE(SUBSTITUTE(Category_Map!$A$3:$A$28,CHAR(160),""),CHAR(10),"")),0)),
"Not Found")</f>
        <v>Food</v>
      </c>
      <c r="J8901" t="str">
        <f t="shared" si="139"/>
        <v>Post-COVID</v>
      </c>
    </row>
    <row r="8902" spans="1:10" x14ac:dyDescent="0.35">
      <c r="A8902" t="s">
        <v>30</v>
      </c>
      <c r="B8902">
        <v>2022</v>
      </c>
      <c r="C8902" t="s">
        <v>41</v>
      </c>
      <c r="D8902">
        <v>175.3</v>
      </c>
      <c r="E8902">
        <v>8</v>
      </c>
      <c r="F8902" s="1">
        <v>44774</v>
      </c>
      <c r="G8902" t="s">
        <v>11</v>
      </c>
      <c r="H8902">
        <v>120.2</v>
      </c>
      <c r="I8902" t="str" cm="1">
        <f t="array" ref="I8902">IFERROR(
INDEX(Category_Map!$B$3:$B$28,
MATCH(TRIM(SUBSTITUTE(SUBSTITUTE(CLEAN(G8902),CHAR(160),""),CHAR(10),"")),
TRIM(SUBSTITUTE(SUBSTITUTE(Category_Map!$A$3:$A$28,CHAR(160),""),CHAR(10),"")),0)),
"Not Found")</f>
        <v>Food</v>
      </c>
      <c r="J8902" t="str">
        <f t="shared" si="139"/>
        <v>Post-COVID</v>
      </c>
    </row>
    <row r="8903" spans="1:10" x14ac:dyDescent="0.35">
      <c r="A8903" t="s">
        <v>30</v>
      </c>
      <c r="B8903">
        <v>2022</v>
      </c>
      <c r="C8903" t="s">
        <v>41</v>
      </c>
      <c r="D8903">
        <v>175.3</v>
      </c>
      <c r="E8903">
        <v>8</v>
      </c>
      <c r="F8903" s="1">
        <v>44774</v>
      </c>
      <c r="G8903" t="s">
        <v>12</v>
      </c>
      <c r="H8903">
        <v>195.6</v>
      </c>
      <c r="I8903" t="str" cm="1">
        <f t="array" ref="I8903">IFERROR(
INDEX(Category_Map!$B$3:$B$28,
MATCH(TRIM(SUBSTITUTE(SUBSTITUTE(CLEAN(G8903),CHAR(160),""),CHAR(10),"")),
TRIM(SUBSTITUTE(SUBSTITUTE(Category_Map!$A$3:$A$28,CHAR(160),""),CHAR(10),"")),0)),
"Not Found")</f>
        <v>Food</v>
      </c>
      <c r="J8903" t="str">
        <f t="shared" si="139"/>
        <v>Post-COVID</v>
      </c>
    </row>
    <row r="8904" spans="1:10" x14ac:dyDescent="0.35">
      <c r="A8904" t="s">
        <v>30</v>
      </c>
      <c r="B8904">
        <v>2022</v>
      </c>
      <c r="C8904" t="s">
        <v>41</v>
      </c>
      <c r="D8904">
        <v>175.3</v>
      </c>
      <c r="E8904">
        <v>8</v>
      </c>
      <c r="F8904" s="1">
        <v>44774</v>
      </c>
      <c r="G8904" t="s">
        <v>13</v>
      </c>
      <c r="H8904">
        <v>174.8</v>
      </c>
      <c r="I8904" t="str" cm="1">
        <f t="array" ref="I8904">IFERROR(
INDEX(Category_Map!$B$3:$B$28,
MATCH(TRIM(SUBSTITUTE(SUBSTITUTE(CLEAN(G8904),CHAR(160),""),CHAR(10),"")),
TRIM(SUBSTITUTE(SUBSTITUTE(Category_Map!$A$3:$A$28,CHAR(160),""),CHAR(10),"")),0)),
"Not Found")</f>
        <v>Food and beverages</v>
      </c>
      <c r="J8904" t="str">
        <f t="shared" si="139"/>
        <v>Post-COVID</v>
      </c>
    </row>
    <row r="8905" spans="1:10" x14ac:dyDescent="0.35">
      <c r="A8905" t="s">
        <v>30</v>
      </c>
      <c r="B8905">
        <v>2022</v>
      </c>
      <c r="C8905" t="s">
        <v>41</v>
      </c>
      <c r="D8905">
        <v>175.3</v>
      </c>
      <c r="E8905">
        <v>8</v>
      </c>
      <c r="F8905" s="1">
        <v>44774</v>
      </c>
      <c r="G8905" t="s">
        <v>14</v>
      </c>
      <c r="H8905">
        <v>184</v>
      </c>
      <c r="I8905" t="str" cm="1">
        <f t="array" ref="I8905">IFERROR(
INDEX(Category_Map!$B$3:$B$28,
MATCH(TRIM(SUBSTITUTE(SUBSTITUTE(CLEAN(G8905),CHAR(160),""),CHAR(10),"")),
TRIM(SUBSTITUTE(SUBSTITUTE(Category_Map!$A$3:$A$28,CHAR(160),""),CHAR(10),"")),0)),
"Not Found")</f>
        <v>Food and beverages</v>
      </c>
      <c r="J8905" t="str">
        <f t="shared" si="139"/>
        <v>Post-COVID</v>
      </c>
    </row>
    <row r="8906" spans="1:10" x14ac:dyDescent="0.35">
      <c r="A8906" t="s">
        <v>30</v>
      </c>
      <c r="B8906">
        <v>2022</v>
      </c>
      <c r="C8906" t="s">
        <v>41</v>
      </c>
      <c r="D8906">
        <v>175.3</v>
      </c>
      <c r="E8906">
        <v>8</v>
      </c>
      <c r="F8906" s="1">
        <v>44774</v>
      </c>
      <c r="G8906" t="s">
        <v>15</v>
      </c>
      <c r="H8906">
        <v>173.9</v>
      </c>
      <c r="I8906" t="str" cm="1">
        <f t="array" ref="I8906">IFERROR(
INDEX(Category_Map!$B$3:$B$28,
MATCH(TRIM(SUBSTITUTE(SUBSTITUTE(CLEAN(G8906),CHAR(160),""),CHAR(10),"")),
TRIM(SUBSTITUTE(SUBSTITUTE(Category_Map!$A$3:$A$28,CHAR(160),""),CHAR(10),"")),0)),
"Not Found")</f>
        <v>Food and beverages</v>
      </c>
      <c r="J8906" t="str">
        <f t="shared" si="139"/>
        <v>Post-COVID</v>
      </c>
    </row>
    <row r="8907" spans="1:10" x14ac:dyDescent="0.35">
      <c r="A8907" t="s">
        <v>30</v>
      </c>
      <c r="B8907">
        <v>2022</v>
      </c>
      <c r="C8907" t="s">
        <v>41</v>
      </c>
      <c r="D8907">
        <v>175.3</v>
      </c>
      <c r="E8907">
        <v>8</v>
      </c>
      <c r="F8907" s="1">
        <v>44774</v>
      </c>
      <c r="G8907" t="s">
        <v>16</v>
      </c>
      <c r="H8907">
        <v>193.7</v>
      </c>
      <c r="I8907" t="str" cm="1">
        <f t="array" ref="I8907">IFERROR(
INDEX(Category_Map!$B$3:$B$28,
MATCH(TRIM(SUBSTITUTE(SUBSTITUTE(CLEAN(G8907),CHAR(160),""),CHAR(10),"")),
TRIM(SUBSTITUTE(SUBSTITUTE(Category_Map!$A$3:$A$28,CHAR(160),""),CHAR(10),"")),0)),
"Not Found")</f>
        <v>Miscellaneous</v>
      </c>
      <c r="J8907" t="str">
        <f t="shared" si="139"/>
        <v>Post-COVID</v>
      </c>
    </row>
    <row r="8908" spans="1:10" x14ac:dyDescent="0.35">
      <c r="A8908" t="s">
        <v>30</v>
      </c>
      <c r="B8908">
        <v>2022</v>
      </c>
      <c r="C8908" t="s">
        <v>41</v>
      </c>
      <c r="D8908">
        <v>175.3</v>
      </c>
      <c r="E8908">
        <v>8</v>
      </c>
      <c r="F8908" s="1">
        <v>44774</v>
      </c>
      <c r="G8908" t="s">
        <v>17</v>
      </c>
      <c r="H8908">
        <v>183.2</v>
      </c>
      <c r="I8908" t="str" cm="1">
        <f t="array" ref="I8908">IFERROR(
INDEX(Category_Map!$B$3:$B$28,
MATCH(TRIM(SUBSTITUTE(SUBSTITUTE(CLEAN(G8908),CHAR(160),""),CHAR(10),"")),
TRIM(SUBSTITUTE(SUBSTITUTE(Category_Map!$A$3:$A$28,CHAR(160),""),CHAR(10),"")),0)),
"Not Found")</f>
        <v>Clothing and Footwear</v>
      </c>
      <c r="J8908" t="str">
        <f t="shared" si="139"/>
        <v>Post-COVID</v>
      </c>
    </row>
    <row r="8909" spans="1:10" x14ac:dyDescent="0.35">
      <c r="A8909" t="s">
        <v>30</v>
      </c>
      <c r="B8909">
        <v>2022</v>
      </c>
      <c r="C8909" t="s">
        <v>41</v>
      </c>
      <c r="D8909">
        <v>175.3</v>
      </c>
      <c r="E8909">
        <v>8</v>
      </c>
      <c r="F8909" s="1">
        <v>44774</v>
      </c>
      <c r="G8909" t="s">
        <v>18</v>
      </c>
      <c r="H8909">
        <v>181.7</v>
      </c>
      <c r="I8909" t="str" cm="1">
        <f t="array" ref="I8909">IFERROR(
INDEX(Category_Map!$B$3:$B$28,
MATCH(TRIM(SUBSTITUTE(SUBSTITUTE(CLEAN(G8909),CHAR(160),""),CHAR(10),"")),
TRIM(SUBSTITUTE(SUBSTITUTE(Category_Map!$A$3:$A$28,CHAR(160),""),CHAR(10),"")),0)),
"Not Found")</f>
        <v>Clothing and Footwear</v>
      </c>
      <c r="J8909" t="str">
        <f t="shared" si="139"/>
        <v>Post-COVID</v>
      </c>
    </row>
    <row r="8910" spans="1:10" x14ac:dyDescent="0.35">
      <c r="A8910" t="s">
        <v>30</v>
      </c>
      <c r="B8910">
        <v>2022</v>
      </c>
      <c r="C8910" t="s">
        <v>41</v>
      </c>
      <c r="D8910">
        <v>175.3</v>
      </c>
      <c r="E8910">
        <v>8</v>
      </c>
      <c r="F8910" s="1">
        <v>44774</v>
      </c>
      <c r="G8910" t="s">
        <v>19</v>
      </c>
      <c r="H8910">
        <v>183</v>
      </c>
      <c r="I8910" t="str" cm="1">
        <f t="array" ref="I8910">IFERROR(
INDEX(Category_Map!$B$3:$B$28,
MATCH(TRIM(SUBSTITUTE(SUBSTITUTE(CLEAN(G8910),CHAR(160),""),CHAR(10),"")),
TRIM(SUBSTITUTE(SUBSTITUTE(Category_Map!$A$3:$A$28,CHAR(160),""),CHAR(10),"")),0)),
"Not Found")</f>
        <v>Clothing and Footwear</v>
      </c>
      <c r="J8910" t="str">
        <f t="shared" si="139"/>
        <v>Post-COVID</v>
      </c>
    </row>
    <row r="8911" spans="1:10" x14ac:dyDescent="0.35">
      <c r="A8911" t="s">
        <v>30</v>
      </c>
      <c r="B8911">
        <v>2022</v>
      </c>
      <c r="C8911" t="s">
        <v>41</v>
      </c>
      <c r="D8911">
        <v>175.3</v>
      </c>
      <c r="E8911">
        <v>8</v>
      </c>
      <c r="F8911" s="1">
        <v>44774</v>
      </c>
      <c r="G8911" t="s">
        <v>20</v>
      </c>
      <c r="H8911">
        <v>0</v>
      </c>
      <c r="I8911" t="str" cm="1">
        <f t="array" ref="I8911">IFERROR(
INDEX(Category_Map!$B$3:$B$28,
MATCH(TRIM(SUBSTITUTE(SUBSTITUTE(CLEAN(G8911),CHAR(160),""),CHAR(10),"")),
TRIM(SUBSTITUTE(SUBSTITUTE(Category_Map!$A$3:$A$28,CHAR(160),""),CHAR(10),"")),0)),
"Not Found")</f>
        <v>Housing and Utilities</v>
      </c>
      <c r="J8911" t="str">
        <f t="shared" si="139"/>
        <v>Post-COVID</v>
      </c>
    </row>
    <row r="8912" spans="1:10" x14ac:dyDescent="0.35">
      <c r="A8912" t="s">
        <v>30</v>
      </c>
      <c r="B8912">
        <v>2022</v>
      </c>
      <c r="C8912" t="s">
        <v>41</v>
      </c>
      <c r="D8912">
        <v>175.3</v>
      </c>
      <c r="E8912">
        <v>8</v>
      </c>
      <c r="F8912" s="1">
        <v>44774</v>
      </c>
      <c r="G8912" t="s">
        <v>21</v>
      </c>
      <c r="H8912">
        <v>179.1</v>
      </c>
      <c r="I8912" t="str" cm="1">
        <f t="array" ref="I8912">IFERROR(
INDEX(Category_Map!$B$3:$B$28,
MATCH(TRIM(SUBSTITUTE(SUBSTITUTE(CLEAN(G8912),CHAR(160),""),CHAR(10),"")),
TRIM(SUBSTITUTE(SUBSTITUTE(Category_Map!$A$3:$A$28,CHAR(160),""),CHAR(10),"")),0)),
"Not Found")</f>
        <v>Fuel and Energy</v>
      </c>
      <c r="J8912" t="str">
        <f t="shared" si="139"/>
        <v>Post-COVID</v>
      </c>
    </row>
    <row r="8913" spans="1:10" x14ac:dyDescent="0.35">
      <c r="A8913" t="s">
        <v>30</v>
      </c>
      <c r="B8913">
        <v>2022</v>
      </c>
      <c r="C8913" t="s">
        <v>41</v>
      </c>
      <c r="D8913">
        <v>175.3</v>
      </c>
      <c r="E8913">
        <v>8</v>
      </c>
      <c r="F8913" s="1">
        <v>44774</v>
      </c>
      <c r="G8913" t="s">
        <v>22</v>
      </c>
      <c r="H8913">
        <v>172.3</v>
      </c>
      <c r="I8913" t="str" cm="1">
        <f t="array" ref="I8913">IFERROR(
INDEX(Category_Map!$B$3:$B$28,
MATCH(TRIM(SUBSTITUTE(SUBSTITUTE(CLEAN(G8913),CHAR(160),""),CHAR(10),"")),
TRIM(SUBSTITUTE(SUBSTITUTE(Category_Map!$A$3:$A$28,CHAR(160),""),CHAR(10),"")),0)),
"Not Found")</f>
        <v>Household goods and services</v>
      </c>
      <c r="J8913" t="str">
        <f t="shared" si="139"/>
        <v>Post-COVID</v>
      </c>
    </row>
    <row r="8914" spans="1:10" x14ac:dyDescent="0.35">
      <c r="A8914" t="s">
        <v>30</v>
      </c>
      <c r="B8914">
        <v>2022</v>
      </c>
      <c r="C8914" t="s">
        <v>41</v>
      </c>
      <c r="D8914">
        <v>175.3</v>
      </c>
      <c r="E8914">
        <v>8</v>
      </c>
      <c r="F8914" s="1">
        <v>44774</v>
      </c>
      <c r="G8914" t="s">
        <v>23</v>
      </c>
      <c r="H8914">
        <v>179.4</v>
      </c>
      <c r="I8914" t="str" cm="1">
        <f t="array" ref="I8914">IFERROR(
INDEX(Category_Map!$B$3:$B$28,
MATCH(TRIM(SUBSTITUTE(SUBSTITUTE(CLEAN(G8914),CHAR(160),""),CHAR(10),"")),
TRIM(SUBSTITUTE(SUBSTITUTE(Category_Map!$A$3:$A$28,CHAR(160),""),CHAR(10),"")),0)),
"Not Found")</f>
        <v>Health</v>
      </c>
      <c r="J8914" t="str">
        <f t="shared" si="139"/>
        <v>Post-COVID</v>
      </c>
    </row>
    <row r="8915" spans="1:10" x14ac:dyDescent="0.35">
      <c r="A8915" t="s">
        <v>30</v>
      </c>
      <c r="B8915">
        <v>2022</v>
      </c>
      <c r="C8915" t="s">
        <v>41</v>
      </c>
      <c r="D8915">
        <v>175.3</v>
      </c>
      <c r="E8915">
        <v>8</v>
      </c>
      <c r="F8915" s="1">
        <v>44774</v>
      </c>
      <c r="G8915" t="s">
        <v>24</v>
      </c>
      <c r="H8915">
        <v>166.6</v>
      </c>
      <c r="I8915" t="str" cm="1">
        <f t="array" ref="I8915">IFERROR(
INDEX(Category_Map!$B$3:$B$28,
MATCH(TRIM(SUBSTITUTE(SUBSTITUTE(CLEAN(G8915),CHAR(160),""),CHAR(10),"")),
TRIM(SUBSTITUTE(SUBSTITUTE(Category_Map!$A$3:$A$28,CHAR(160),""),CHAR(10),"")),0)),
"Not Found")</f>
        <v>Transport &amp; Communication</v>
      </c>
      <c r="J8915" t="str">
        <f t="shared" si="139"/>
        <v>Post-COVID</v>
      </c>
    </row>
    <row r="8916" spans="1:10" x14ac:dyDescent="0.35">
      <c r="A8916" t="s">
        <v>30</v>
      </c>
      <c r="B8916">
        <v>2022</v>
      </c>
      <c r="C8916" t="s">
        <v>41</v>
      </c>
      <c r="D8916">
        <v>175.3</v>
      </c>
      <c r="E8916">
        <v>8</v>
      </c>
      <c r="F8916" s="1">
        <v>44774</v>
      </c>
      <c r="G8916" t="s">
        <v>25</v>
      </c>
      <c r="H8916">
        <v>169.3</v>
      </c>
      <c r="I8916" t="str" cm="1">
        <f t="array" ref="I8916">IFERROR(
INDEX(Category_Map!$B$3:$B$28,
MATCH(TRIM(SUBSTITUTE(SUBSTITUTE(CLEAN(G8916),CHAR(160),""),CHAR(10),"")),
TRIM(SUBSTITUTE(SUBSTITUTE(Category_Map!$A$3:$A$28,CHAR(160),""),CHAR(10),"")),0)),
"Not Found")</f>
        <v>Recreation and Personal Care</v>
      </c>
      <c r="J8916" t="str">
        <f t="shared" si="139"/>
        <v>Post-COVID</v>
      </c>
    </row>
    <row r="8917" spans="1:10" x14ac:dyDescent="0.35">
      <c r="A8917" t="s">
        <v>30</v>
      </c>
      <c r="B8917">
        <v>2022</v>
      </c>
      <c r="C8917" t="s">
        <v>41</v>
      </c>
      <c r="D8917">
        <v>175.3</v>
      </c>
      <c r="E8917">
        <v>8</v>
      </c>
      <c r="F8917" s="1">
        <v>44774</v>
      </c>
      <c r="G8917" t="s">
        <v>26</v>
      </c>
      <c r="H8917">
        <v>175.7</v>
      </c>
      <c r="I8917" t="str" cm="1">
        <f t="array" ref="I8917">IFERROR(
INDEX(Category_Map!$B$3:$B$28,
MATCH(TRIM(SUBSTITUTE(SUBSTITUTE(CLEAN(G8917),CHAR(160),""),CHAR(10),"")),
TRIM(SUBSTITUTE(SUBSTITUTE(Category_Map!$A$3:$A$28,CHAR(160),""),CHAR(10),"")),0)),
"Not Found")</f>
        <v>Education</v>
      </c>
      <c r="J8917" t="str">
        <f t="shared" si="139"/>
        <v>Post-COVID</v>
      </c>
    </row>
    <row r="8918" spans="1:10" x14ac:dyDescent="0.35">
      <c r="A8918" t="s">
        <v>30</v>
      </c>
      <c r="B8918">
        <v>2022</v>
      </c>
      <c r="C8918" t="s">
        <v>41</v>
      </c>
      <c r="D8918">
        <v>175.3</v>
      </c>
      <c r="E8918">
        <v>8</v>
      </c>
      <c r="F8918" s="1">
        <v>44774</v>
      </c>
      <c r="G8918" t="s">
        <v>27</v>
      </c>
      <c r="H8918">
        <v>171.1</v>
      </c>
      <c r="I8918" t="str" cm="1">
        <f t="array" ref="I8918">IFERROR(
INDEX(Category_Map!$B$3:$B$28,
MATCH(TRIM(SUBSTITUTE(SUBSTITUTE(CLEAN(G8918),CHAR(160),""),CHAR(10),"")),
TRIM(SUBSTITUTE(SUBSTITUTE(Category_Map!$A$3:$A$28,CHAR(160),""),CHAR(10),"")),0)),
"Not Found")</f>
        <v>Personal care and effects</v>
      </c>
      <c r="J8918" t="str">
        <f t="shared" si="139"/>
        <v>Post-COVID</v>
      </c>
    </row>
    <row r="8919" spans="1:10" x14ac:dyDescent="0.35">
      <c r="A8919" t="s">
        <v>30</v>
      </c>
      <c r="B8919">
        <v>2022</v>
      </c>
      <c r="C8919" t="s">
        <v>41</v>
      </c>
      <c r="D8919">
        <v>175.3</v>
      </c>
      <c r="E8919">
        <v>8</v>
      </c>
      <c r="F8919" s="1">
        <v>44774</v>
      </c>
      <c r="G8919" t="s">
        <v>28</v>
      </c>
      <c r="H8919">
        <v>172.6</v>
      </c>
      <c r="I8919" t="str" cm="1">
        <f t="array" ref="I8919">IFERROR(
INDEX(Category_Map!$B$3:$B$28,
MATCH(TRIM(SUBSTITUTE(SUBSTITUTE(CLEAN(G8919),CHAR(160),""),CHAR(10),"")),
TRIM(SUBSTITUTE(SUBSTITUTE(Category_Map!$A$3:$A$28,CHAR(160),""),CHAR(10),"")),0)),
"Not Found")</f>
        <v>Miscellaneous</v>
      </c>
      <c r="J8919" t="str">
        <f t="shared" si="139"/>
        <v>Post-COVID</v>
      </c>
    </row>
    <row r="8920" spans="1:10" x14ac:dyDescent="0.35">
      <c r="A8920" t="s">
        <v>33</v>
      </c>
      <c r="B8920">
        <v>2022</v>
      </c>
      <c r="C8920" t="s">
        <v>41</v>
      </c>
      <c r="D8920">
        <v>173.1</v>
      </c>
      <c r="E8920">
        <v>8</v>
      </c>
      <c r="F8920" s="1">
        <v>44774</v>
      </c>
      <c r="G8920" t="s">
        <v>3</v>
      </c>
      <c r="H8920">
        <v>162.1</v>
      </c>
      <c r="I8920" t="str" cm="1">
        <f t="array" ref="I8920">IFERROR(
INDEX(Category_Map!$B$3:$B$28,
MATCH(TRIM(SUBSTITUTE(SUBSTITUTE(CLEAN(G8920),CHAR(160),""),CHAR(10),"")),
TRIM(SUBSTITUTE(SUBSTITUTE(Category_Map!$A$3:$A$28,CHAR(160),""),CHAR(10),"")),0)),
"Not Found")</f>
        <v>Food</v>
      </c>
      <c r="J8920" t="str">
        <f t="shared" si="139"/>
        <v>Post-COVID</v>
      </c>
    </row>
    <row r="8921" spans="1:10" x14ac:dyDescent="0.35">
      <c r="A8921" t="s">
        <v>33</v>
      </c>
      <c r="B8921">
        <v>2022</v>
      </c>
      <c r="C8921" t="s">
        <v>41</v>
      </c>
      <c r="D8921">
        <v>173.1</v>
      </c>
      <c r="E8921">
        <v>8</v>
      </c>
      <c r="F8921" s="1">
        <v>44774</v>
      </c>
      <c r="G8921" t="s">
        <v>4</v>
      </c>
      <c r="H8921">
        <v>210.9</v>
      </c>
      <c r="I8921" t="str" cm="1">
        <f t="array" ref="I8921">IFERROR(
INDEX(Category_Map!$B$3:$B$28,
MATCH(TRIM(SUBSTITUTE(SUBSTITUTE(CLEAN(G8921),CHAR(160),""),CHAR(10),"")),
TRIM(SUBSTITUTE(SUBSTITUTE(Category_Map!$A$3:$A$28,CHAR(160),""),CHAR(10),"")),0)),
"Not Found")</f>
        <v>Food</v>
      </c>
      <c r="J8921" t="str">
        <f t="shared" si="139"/>
        <v>Post-COVID</v>
      </c>
    </row>
    <row r="8922" spans="1:10" x14ac:dyDescent="0.35">
      <c r="A8922" t="s">
        <v>33</v>
      </c>
      <c r="B8922">
        <v>2022</v>
      </c>
      <c r="C8922" t="s">
        <v>41</v>
      </c>
      <c r="D8922">
        <v>173.1</v>
      </c>
      <c r="E8922">
        <v>8</v>
      </c>
      <c r="F8922" s="1">
        <v>44774</v>
      </c>
      <c r="G8922" t="s">
        <v>5</v>
      </c>
      <c r="H8922">
        <v>170.6</v>
      </c>
      <c r="I8922" t="str" cm="1">
        <f t="array" ref="I8922">IFERROR(
INDEX(Category_Map!$B$3:$B$28,
MATCH(TRIM(SUBSTITUTE(SUBSTITUTE(CLEAN(G8922),CHAR(160),""),CHAR(10),"")),
TRIM(SUBSTITUTE(SUBSTITUTE(Category_Map!$A$3:$A$28,CHAR(160),""),CHAR(10),"")),0)),
"Not Found")</f>
        <v>Food</v>
      </c>
      <c r="J8922" t="str">
        <f t="shared" si="139"/>
        <v>Post-COVID</v>
      </c>
    </row>
    <row r="8923" spans="1:10" x14ac:dyDescent="0.35">
      <c r="A8923" t="s">
        <v>33</v>
      </c>
      <c r="B8923">
        <v>2022</v>
      </c>
      <c r="C8923" t="s">
        <v>41</v>
      </c>
      <c r="D8923">
        <v>173.1</v>
      </c>
      <c r="E8923">
        <v>8</v>
      </c>
      <c r="F8923" s="1">
        <v>44774</v>
      </c>
      <c r="G8923" t="s">
        <v>6</v>
      </c>
      <c r="H8923">
        <v>168.4</v>
      </c>
      <c r="I8923" t="str" cm="1">
        <f t="array" ref="I8923">IFERROR(
INDEX(Category_Map!$B$3:$B$28,
MATCH(TRIM(SUBSTITUTE(SUBSTITUTE(CLEAN(G8923),CHAR(160),""),CHAR(10),"")),
TRIM(SUBSTITUTE(SUBSTITUTE(Category_Map!$A$3:$A$28,CHAR(160),""),CHAR(10),"")),0)),
"Not Found")</f>
        <v>Food</v>
      </c>
      <c r="J8923" t="str">
        <f t="shared" si="139"/>
        <v>Post-COVID</v>
      </c>
    </row>
    <row r="8924" spans="1:10" x14ac:dyDescent="0.35">
      <c r="A8924" t="s">
        <v>33</v>
      </c>
      <c r="B8924">
        <v>2022</v>
      </c>
      <c r="C8924" t="s">
        <v>41</v>
      </c>
      <c r="D8924">
        <v>173.1</v>
      </c>
      <c r="E8924">
        <v>8</v>
      </c>
      <c r="F8924" s="1">
        <v>44774</v>
      </c>
      <c r="G8924" t="s">
        <v>7</v>
      </c>
      <c r="H8924">
        <v>182.5</v>
      </c>
      <c r="I8924" t="str" cm="1">
        <f t="array" ref="I8924">IFERROR(
INDEX(Category_Map!$B$3:$B$28,
MATCH(TRIM(SUBSTITUTE(SUBSTITUTE(CLEAN(G8924),CHAR(160),""),CHAR(10),"")),
TRIM(SUBSTITUTE(SUBSTITUTE(Category_Map!$A$3:$A$28,CHAR(160),""),CHAR(10),"")),0)),
"Not Found")</f>
        <v>Food</v>
      </c>
      <c r="J8924" t="str">
        <f t="shared" si="139"/>
        <v>Post-COVID</v>
      </c>
    </row>
    <row r="8925" spans="1:10" x14ac:dyDescent="0.35">
      <c r="A8925" t="s">
        <v>33</v>
      </c>
      <c r="B8925">
        <v>2022</v>
      </c>
      <c r="C8925" t="s">
        <v>41</v>
      </c>
      <c r="D8925">
        <v>173.1</v>
      </c>
      <c r="E8925">
        <v>8</v>
      </c>
      <c r="F8925" s="1">
        <v>44774</v>
      </c>
      <c r="G8925" t="s">
        <v>8</v>
      </c>
      <c r="H8925">
        <v>177.1</v>
      </c>
      <c r="I8925" t="str" cm="1">
        <f t="array" ref="I8925">IFERROR(
INDEX(Category_Map!$B$3:$B$28,
MATCH(TRIM(SUBSTITUTE(SUBSTITUTE(CLEAN(G8925),CHAR(160),""),CHAR(10),"")),
TRIM(SUBSTITUTE(SUBSTITUTE(Category_Map!$A$3:$A$28,CHAR(160),""),CHAR(10),"")),0)),
"Not Found")</f>
        <v>Food</v>
      </c>
      <c r="J8925" t="str">
        <f t="shared" si="139"/>
        <v>Post-COVID</v>
      </c>
    </row>
    <row r="8926" spans="1:10" x14ac:dyDescent="0.35">
      <c r="A8926" t="s">
        <v>33</v>
      </c>
      <c r="B8926">
        <v>2022</v>
      </c>
      <c r="C8926" t="s">
        <v>41</v>
      </c>
      <c r="D8926">
        <v>173.1</v>
      </c>
      <c r="E8926">
        <v>8</v>
      </c>
      <c r="F8926" s="1">
        <v>44774</v>
      </c>
      <c r="G8926" t="s">
        <v>9</v>
      </c>
      <c r="H8926">
        <v>213.1</v>
      </c>
      <c r="I8926" t="str" cm="1">
        <f t="array" ref="I8926">IFERROR(
INDEX(Category_Map!$B$3:$B$28,
MATCH(TRIM(SUBSTITUTE(SUBSTITUTE(CLEAN(G8926),CHAR(160),""),CHAR(10),"")),
TRIM(SUBSTITUTE(SUBSTITUTE(Category_Map!$A$3:$A$28,CHAR(160),""),CHAR(10),"")),0)),
"Not Found")</f>
        <v>Food</v>
      </c>
      <c r="J8926" t="str">
        <f t="shared" si="139"/>
        <v>Post-COVID</v>
      </c>
    </row>
    <row r="8927" spans="1:10" x14ac:dyDescent="0.35">
      <c r="A8927" t="s">
        <v>33</v>
      </c>
      <c r="B8927">
        <v>2022</v>
      </c>
      <c r="C8927" t="s">
        <v>41</v>
      </c>
      <c r="D8927">
        <v>173.1</v>
      </c>
      <c r="E8927">
        <v>8</v>
      </c>
      <c r="F8927" s="1">
        <v>44774</v>
      </c>
      <c r="G8927" t="s">
        <v>10</v>
      </c>
      <c r="H8927">
        <v>167.3</v>
      </c>
      <c r="I8927" t="str" cm="1">
        <f t="array" ref="I8927">IFERROR(
INDEX(Category_Map!$B$3:$B$28,
MATCH(TRIM(SUBSTITUTE(SUBSTITUTE(CLEAN(G8927),CHAR(160),""),CHAR(10),"")),
TRIM(SUBSTITUTE(SUBSTITUTE(Category_Map!$A$3:$A$28,CHAR(160),""),CHAR(10),"")),0)),
"Not Found")</f>
        <v>Food</v>
      </c>
      <c r="J8927" t="str">
        <f t="shared" si="139"/>
        <v>Post-COVID</v>
      </c>
    </row>
    <row r="8928" spans="1:10" x14ac:dyDescent="0.35">
      <c r="A8928" t="s">
        <v>33</v>
      </c>
      <c r="B8928">
        <v>2022</v>
      </c>
      <c r="C8928" t="s">
        <v>41</v>
      </c>
      <c r="D8928">
        <v>173.1</v>
      </c>
      <c r="E8928">
        <v>8</v>
      </c>
      <c r="F8928" s="1">
        <v>44774</v>
      </c>
      <c r="G8928" t="s">
        <v>11</v>
      </c>
      <c r="H8928">
        <v>122.2</v>
      </c>
      <c r="I8928" t="str" cm="1">
        <f t="array" ref="I8928">IFERROR(
INDEX(Category_Map!$B$3:$B$28,
MATCH(TRIM(SUBSTITUTE(SUBSTITUTE(CLEAN(G8928),CHAR(160),""),CHAR(10),"")),
TRIM(SUBSTITUTE(SUBSTITUTE(Category_Map!$A$3:$A$28,CHAR(160),""),CHAR(10),"")),0)),
"Not Found")</f>
        <v>Food</v>
      </c>
      <c r="J8928" t="str">
        <f t="shared" si="139"/>
        <v>Post-COVID</v>
      </c>
    </row>
    <row r="8929" spans="1:10" x14ac:dyDescent="0.35">
      <c r="A8929" t="s">
        <v>33</v>
      </c>
      <c r="B8929">
        <v>2022</v>
      </c>
      <c r="C8929" t="s">
        <v>41</v>
      </c>
      <c r="D8929">
        <v>173.1</v>
      </c>
      <c r="E8929">
        <v>8</v>
      </c>
      <c r="F8929" s="1">
        <v>44774</v>
      </c>
      <c r="G8929" t="s">
        <v>12</v>
      </c>
      <c r="H8929">
        <v>189.7</v>
      </c>
      <c r="I8929" t="str" cm="1">
        <f t="array" ref="I8929">IFERROR(
INDEX(Category_Map!$B$3:$B$28,
MATCH(TRIM(SUBSTITUTE(SUBSTITUTE(CLEAN(G8929),CHAR(160),""),CHAR(10),"")),
TRIM(SUBSTITUTE(SUBSTITUTE(Category_Map!$A$3:$A$28,CHAR(160),""),CHAR(10),"")),0)),
"Not Found")</f>
        <v>Food</v>
      </c>
      <c r="J8929" t="str">
        <f t="shared" si="139"/>
        <v>Post-COVID</v>
      </c>
    </row>
    <row r="8930" spans="1:10" x14ac:dyDescent="0.35">
      <c r="A8930" t="s">
        <v>33</v>
      </c>
      <c r="B8930">
        <v>2022</v>
      </c>
      <c r="C8930" t="s">
        <v>41</v>
      </c>
      <c r="D8930">
        <v>173.1</v>
      </c>
      <c r="E8930">
        <v>8</v>
      </c>
      <c r="F8930" s="1">
        <v>44774</v>
      </c>
      <c r="G8930" t="s">
        <v>13</v>
      </c>
      <c r="H8930">
        <v>160.5</v>
      </c>
      <c r="I8930" t="str" cm="1">
        <f t="array" ref="I8930">IFERROR(
INDEX(Category_Map!$B$3:$B$28,
MATCH(TRIM(SUBSTITUTE(SUBSTITUTE(CLEAN(G8930),CHAR(160),""),CHAR(10),"")),
TRIM(SUBSTITUTE(SUBSTITUTE(Category_Map!$A$3:$A$28,CHAR(160),""),CHAR(10),"")),0)),
"Not Found")</f>
        <v>Food and beverages</v>
      </c>
      <c r="J8930" t="str">
        <f t="shared" si="139"/>
        <v>Post-COVID</v>
      </c>
    </row>
    <row r="8931" spans="1:10" x14ac:dyDescent="0.35">
      <c r="A8931" t="s">
        <v>33</v>
      </c>
      <c r="B8931">
        <v>2022</v>
      </c>
      <c r="C8931" t="s">
        <v>41</v>
      </c>
      <c r="D8931">
        <v>173.1</v>
      </c>
      <c r="E8931">
        <v>8</v>
      </c>
      <c r="F8931" s="1">
        <v>44774</v>
      </c>
      <c r="G8931" t="s">
        <v>14</v>
      </c>
      <c r="H8931">
        <v>188.9</v>
      </c>
      <c r="I8931" t="str" cm="1">
        <f t="array" ref="I8931">IFERROR(
INDEX(Category_Map!$B$3:$B$28,
MATCH(TRIM(SUBSTITUTE(SUBSTITUTE(CLEAN(G8931),CHAR(160),""),CHAR(10),"")),
TRIM(SUBSTITUTE(SUBSTITUTE(Category_Map!$A$3:$A$28,CHAR(160),""),CHAR(10),"")),0)),
"Not Found")</f>
        <v>Food and beverages</v>
      </c>
      <c r="J8931" t="str">
        <f t="shared" si="139"/>
        <v>Post-COVID</v>
      </c>
    </row>
    <row r="8932" spans="1:10" x14ac:dyDescent="0.35">
      <c r="A8932" t="s">
        <v>33</v>
      </c>
      <c r="B8932">
        <v>2022</v>
      </c>
      <c r="C8932" t="s">
        <v>41</v>
      </c>
      <c r="D8932">
        <v>173.1</v>
      </c>
      <c r="E8932">
        <v>8</v>
      </c>
      <c r="F8932" s="1">
        <v>44774</v>
      </c>
      <c r="G8932" t="s">
        <v>15</v>
      </c>
      <c r="H8932">
        <v>180.4</v>
      </c>
      <c r="I8932" t="str" cm="1">
        <f t="array" ref="I8932">IFERROR(
INDEX(Category_Map!$B$3:$B$28,
MATCH(TRIM(SUBSTITUTE(SUBSTITUTE(CLEAN(G8932),CHAR(160),""),CHAR(10),"")),
TRIM(SUBSTITUTE(SUBSTITUTE(Category_Map!$A$3:$A$28,CHAR(160),""),CHAR(10),"")),0)),
"Not Found")</f>
        <v>Food and beverages</v>
      </c>
      <c r="J8932" t="str">
        <f t="shared" si="139"/>
        <v>Post-COVID</v>
      </c>
    </row>
    <row r="8933" spans="1:10" x14ac:dyDescent="0.35">
      <c r="A8933" t="s">
        <v>33</v>
      </c>
      <c r="B8933">
        <v>2022</v>
      </c>
      <c r="C8933" t="s">
        <v>41</v>
      </c>
      <c r="D8933">
        <v>173.1</v>
      </c>
      <c r="E8933">
        <v>8</v>
      </c>
      <c r="F8933" s="1">
        <v>44774</v>
      </c>
      <c r="G8933" t="s">
        <v>16</v>
      </c>
      <c r="H8933">
        <v>198.7</v>
      </c>
      <c r="I8933" t="str" cm="1">
        <f t="array" ref="I8933">IFERROR(
INDEX(Category_Map!$B$3:$B$28,
MATCH(TRIM(SUBSTITUTE(SUBSTITUTE(CLEAN(G8933),CHAR(160),""),CHAR(10),"")),
TRIM(SUBSTITUTE(SUBSTITUTE(Category_Map!$A$3:$A$28,CHAR(160),""),CHAR(10),"")),0)),
"Not Found")</f>
        <v>Miscellaneous</v>
      </c>
      <c r="J8933" t="str">
        <f t="shared" si="139"/>
        <v>Post-COVID</v>
      </c>
    </row>
    <row r="8934" spans="1:10" x14ac:dyDescent="0.35">
      <c r="A8934" t="s">
        <v>33</v>
      </c>
      <c r="B8934">
        <v>2022</v>
      </c>
      <c r="C8934" t="s">
        <v>41</v>
      </c>
      <c r="D8934">
        <v>173.1</v>
      </c>
      <c r="E8934">
        <v>8</v>
      </c>
      <c r="F8934" s="1">
        <v>44774</v>
      </c>
      <c r="G8934" t="s">
        <v>17</v>
      </c>
      <c r="H8934">
        <v>173.7</v>
      </c>
      <c r="I8934" t="str" cm="1">
        <f t="array" ref="I8934">IFERROR(
INDEX(Category_Map!$B$3:$B$28,
MATCH(TRIM(SUBSTITUTE(SUBSTITUTE(CLEAN(G8934),CHAR(160),""),CHAR(10),"")),
TRIM(SUBSTITUTE(SUBSTITUTE(Category_Map!$A$3:$A$28,CHAR(160),""),CHAR(10),"")),0)),
"Not Found")</f>
        <v>Clothing and Footwear</v>
      </c>
      <c r="J8934" t="str">
        <f t="shared" si="139"/>
        <v>Post-COVID</v>
      </c>
    </row>
    <row r="8935" spans="1:10" x14ac:dyDescent="0.35">
      <c r="A8935" t="s">
        <v>33</v>
      </c>
      <c r="B8935">
        <v>2022</v>
      </c>
      <c r="C8935" t="s">
        <v>41</v>
      </c>
      <c r="D8935">
        <v>173.1</v>
      </c>
      <c r="E8935">
        <v>8</v>
      </c>
      <c r="F8935" s="1">
        <v>44774</v>
      </c>
      <c r="G8935" t="s">
        <v>18</v>
      </c>
      <c r="H8935">
        <v>160</v>
      </c>
      <c r="I8935" t="str" cm="1">
        <f t="array" ref="I8935">IFERROR(
INDEX(Category_Map!$B$3:$B$28,
MATCH(TRIM(SUBSTITUTE(SUBSTITUTE(CLEAN(G8935),CHAR(160),""),CHAR(10),"")),
TRIM(SUBSTITUTE(SUBSTITUTE(Category_Map!$A$3:$A$28,CHAR(160),""),CHAR(10),"")),0)),
"Not Found")</f>
        <v>Clothing and Footwear</v>
      </c>
      <c r="J8935" t="str">
        <f t="shared" si="139"/>
        <v>Post-COVID</v>
      </c>
    </row>
    <row r="8936" spans="1:10" x14ac:dyDescent="0.35">
      <c r="A8936" t="s">
        <v>33</v>
      </c>
      <c r="B8936">
        <v>2022</v>
      </c>
      <c r="C8936" t="s">
        <v>41</v>
      </c>
      <c r="D8936">
        <v>173.1</v>
      </c>
      <c r="E8936">
        <v>8</v>
      </c>
      <c r="F8936" s="1">
        <v>44774</v>
      </c>
      <c r="G8936" t="s">
        <v>19</v>
      </c>
      <c r="H8936">
        <v>171.6</v>
      </c>
      <c r="I8936" t="str" cm="1">
        <f t="array" ref="I8936">IFERROR(
INDEX(Category_Map!$B$3:$B$28,
MATCH(TRIM(SUBSTITUTE(SUBSTITUTE(CLEAN(G8936),CHAR(160),""),CHAR(10),"")),
TRIM(SUBSTITUTE(SUBSTITUTE(Category_Map!$A$3:$A$28,CHAR(160),""),CHAR(10),"")),0)),
"Not Found")</f>
        <v>Clothing and Footwear</v>
      </c>
      <c r="J8936" t="str">
        <f t="shared" si="139"/>
        <v>Post-COVID</v>
      </c>
    </row>
    <row r="8937" spans="1:10" x14ac:dyDescent="0.35">
      <c r="A8937" t="s">
        <v>33</v>
      </c>
      <c r="B8937">
        <v>2022</v>
      </c>
      <c r="C8937" t="s">
        <v>41</v>
      </c>
      <c r="D8937">
        <v>173.1</v>
      </c>
      <c r="E8937">
        <v>8</v>
      </c>
      <c r="F8937" s="1">
        <v>44774</v>
      </c>
      <c r="G8937" t="s">
        <v>20</v>
      </c>
      <c r="H8937">
        <v>169</v>
      </c>
      <c r="I8937" t="str" cm="1">
        <f t="array" ref="I8937">IFERROR(
INDEX(Category_Map!$B$3:$B$28,
MATCH(TRIM(SUBSTITUTE(SUBSTITUTE(CLEAN(G8937),CHAR(160),""),CHAR(10),"")),
TRIM(SUBSTITUTE(SUBSTITUTE(Category_Map!$A$3:$A$28,CHAR(160),""),CHAR(10),"")),0)),
"Not Found")</f>
        <v>Housing and Utilities</v>
      </c>
      <c r="J8937" t="str">
        <f t="shared" si="139"/>
        <v>Post-COVID</v>
      </c>
    </row>
    <row r="8938" spans="1:10" x14ac:dyDescent="0.35">
      <c r="A8938" t="s">
        <v>33</v>
      </c>
      <c r="B8938">
        <v>2022</v>
      </c>
      <c r="C8938" t="s">
        <v>41</v>
      </c>
      <c r="D8938">
        <v>173.1</v>
      </c>
      <c r="E8938">
        <v>8</v>
      </c>
      <c r="F8938" s="1">
        <v>44774</v>
      </c>
      <c r="G8938" t="s">
        <v>21</v>
      </c>
      <c r="H8938">
        <v>178.4</v>
      </c>
      <c r="I8938" t="str" cm="1">
        <f t="array" ref="I8938">IFERROR(
INDEX(Category_Map!$B$3:$B$28,
MATCH(TRIM(SUBSTITUTE(SUBSTITUTE(CLEAN(G8938),CHAR(160),""),CHAR(10),"")),
TRIM(SUBSTITUTE(SUBSTITUTE(Category_Map!$A$3:$A$28,CHAR(160),""),CHAR(10),"")),0)),
"Not Found")</f>
        <v>Fuel and Energy</v>
      </c>
      <c r="J8938" t="str">
        <f t="shared" si="139"/>
        <v>Post-COVID</v>
      </c>
    </row>
    <row r="8939" spans="1:10" x14ac:dyDescent="0.35">
      <c r="A8939" t="s">
        <v>33</v>
      </c>
      <c r="B8939">
        <v>2022</v>
      </c>
      <c r="C8939" t="s">
        <v>41</v>
      </c>
      <c r="D8939">
        <v>173.1</v>
      </c>
      <c r="E8939">
        <v>8</v>
      </c>
      <c r="F8939" s="1">
        <v>44774</v>
      </c>
      <c r="G8939" t="s">
        <v>22</v>
      </c>
      <c r="H8939">
        <v>164.2</v>
      </c>
      <c r="I8939" t="str" cm="1">
        <f t="array" ref="I8939">IFERROR(
INDEX(Category_Map!$B$3:$B$28,
MATCH(TRIM(SUBSTITUTE(SUBSTITUTE(CLEAN(G8939),CHAR(160),""),CHAR(10),"")),
TRIM(SUBSTITUTE(SUBSTITUTE(Category_Map!$A$3:$A$28,CHAR(160),""),CHAR(10),"")),0)),
"Not Found")</f>
        <v>Household goods and services</v>
      </c>
      <c r="J8939" t="str">
        <f t="shared" si="139"/>
        <v>Post-COVID</v>
      </c>
    </row>
    <row r="8940" spans="1:10" x14ac:dyDescent="0.35">
      <c r="A8940" t="s">
        <v>33</v>
      </c>
      <c r="B8940">
        <v>2022</v>
      </c>
      <c r="C8940" t="s">
        <v>41</v>
      </c>
      <c r="D8940">
        <v>173.1</v>
      </c>
      <c r="E8940">
        <v>8</v>
      </c>
      <c r="F8940" s="1">
        <v>44774</v>
      </c>
      <c r="G8940" t="s">
        <v>23</v>
      </c>
      <c r="H8940">
        <v>172.6</v>
      </c>
      <c r="I8940" t="str" cm="1">
        <f t="array" ref="I8940">IFERROR(
INDEX(Category_Map!$B$3:$B$28,
MATCH(TRIM(SUBSTITUTE(SUBSTITUTE(CLEAN(G8940),CHAR(160),""),CHAR(10),"")),
TRIM(SUBSTITUTE(SUBSTITUTE(Category_Map!$A$3:$A$28,CHAR(160),""),CHAR(10),"")),0)),
"Not Found")</f>
        <v>Health</v>
      </c>
      <c r="J8940" t="str">
        <f t="shared" si="139"/>
        <v>Post-COVID</v>
      </c>
    </row>
    <row r="8941" spans="1:10" x14ac:dyDescent="0.35">
      <c r="A8941" t="s">
        <v>33</v>
      </c>
      <c r="B8941">
        <v>2022</v>
      </c>
      <c r="C8941" t="s">
        <v>41</v>
      </c>
      <c r="D8941">
        <v>173.1</v>
      </c>
      <c r="E8941">
        <v>8</v>
      </c>
      <c r="F8941" s="1">
        <v>44774</v>
      </c>
      <c r="G8941" t="s">
        <v>24</v>
      </c>
      <c r="H8941">
        <v>157.69999999999999</v>
      </c>
      <c r="I8941" t="str" cm="1">
        <f t="array" ref="I8941">IFERROR(
INDEX(Category_Map!$B$3:$B$28,
MATCH(TRIM(SUBSTITUTE(SUBSTITUTE(CLEAN(G8941),CHAR(160),""),CHAR(10),"")),
TRIM(SUBSTITUTE(SUBSTITUTE(Category_Map!$A$3:$A$28,CHAR(160),""),CHAR(10),"")),0)),
"Not Found")</f>
        <v>Transport &amp; Communication</v>
      </c>
      <c r="J8941" t="str">
        <f t="shared" si="139"/>
        <v>Post-COVID</v>
      </c>
    </row>
    <row r="8942" spans="1:10" x14ac:dyDescent="0.35">
      <c r="A8942" t="s">
        <v>33</v>
      </c>
      <c r="B8942">
        <v>2022</v>
      </c>
      <c r="C8942" t="s">
        <v>41</v>
      </c>
      <c r="D8942">
        <v>173.1</v>
      </c>
      <c r="E8942">
        <v>8</v>
      </c>
      <c r="F8942" s="1">
        <v>44774</v>
      </c>
      <c r="G8942" t="s">
        <v>25</v>
      </c>
      <c r="H8942">
        <v>165.1</v>
      </c>
      <c r="I8942" t="str" cm="1">
        <f t="array" ref="I8942">IFERROR(
INDEX(Category_Map!$B$3:$B$28,
MATCH(TRIM(SUBSTITUTE(SUBSTITUTE(CLEAN(G8942),CHAR(160),""),CHAR(10),"")),
TRIM(SUBSTITUTE(SUBSTITUTE(Category_Map!$A$3:$A$28,CHAR(160),""),CHAR(10),"")),0)),
"Not Found")</f>
        <v>Recreation and Personal Care</v>
      </c>
      <c r="J8942" t="str">
        <f t="shared" si="139"/>
        <v>Post-COVID</v>
      </c>
    </row>
    <row r="8943" spans="1:10" x14ac:dyDescent="0.35">
      <c r="A8943" t="s">
        <v>33</v>
      </c>
      <c r="B8943">
        <v>2022</v>
      </c>
      <c r="C8943" t="s">
        <v>41</v>
      </c>
      <c r="D8943">
        <v>173.1</v>
      </c>
      <c r="E8943">
        <v>8</v>
      </c>
      <c r="F8943" s="1">
        <v>44774</v>
      </c>
      <c r="G8943" t="s">
        <v>26</v>
      </c>
      <c r="H8943">
        <v>169.9</v>
      </c>
      <c r="I8943" t="str" cm="1">
        <f t="array" ref="I8943">IFERROR(
INDEX(Category_Map!$B$3:$B$28,
MATCH(TRIM(SUBSTITUTE(SUBSTITUTE(CLEAN(G8943),CHAR(160),""),CHAR(10),"")),
TRIM(SUBSTITUTE(SUBSTITUTE(Category_Map!$A$3:$A$28,CHAR(160),""),CHAR(10),"")),0)),
"Not Found")</f>
        <v>Education</v>
      </c>
      <c r="J8943" t="str">
        <f t="shared" si="139"/>
        <v>Post-COVID</v>
      </c>
    </row>
    <row r="8944" spans="1:10" x14ac:dyDescent="0.35">
      <c r="A8944" t="s">
        <v>33</v>
      </c>
      <c r="B8944">
        <v>2022</v>
      </c>
      <c r="C8944" t="s">
        <v>41</v>
      </c>
      <c r="D8944">
        <v>173.1</v>
      </c>
      <c r="E8944">
        <v>8</v>
      </c>
      <c r="F8944" s="1">
        <v>44774</v>
      </c>
      <c r="G8944" t="s">
        <v>27</v>
      </c>
      <c r="H8944">
        <v>171.4</v>
      </c>
      <c r="I8944" t="str" cm="1">
        <f t="array" ref="I8944">IFERROR(
INDEX(Category_Map!$B$3:$B$28,
MATCH(TRIM(SUBSTITUTE(SUBSTITUTE(CLEAN(G8944),CHAR(160),""),CHAR(10),"")),
TRIM(SUBSTITUTE(SUBSTITUTE(Category_Map!$A$3:$A$28,CHAR(160),""),CHAR(10),"")),0)),
"Not Found")</f>
        <v>Personal care and effects</v>
      </c>
      <c r="J8944" t="str">
        <f t="shared" si="139"/>
        <v>Post-COVID</v>
      </c>
    </row>
    <row r="8945" spans="1:10" x14ac:dyDescent="0.35">
      <c r="A8945" t="s">
        <v>33</v>
      </c>
      <c r="B8945">
        <v>2022</v>
      </c>
      <c r="C8945" t="s">
        <v>41</v>
      </c>
      <c r="D8945">
        <v>173.1</v>
      </c>
      <c r="E8945">
        <v>8</v>
      </c>
      <c r="F8945" s="1">
        <v>44774</v>
      </c>
      <c r="G8945" t="s">
        <v>28</v>
      </c>
      <c r="H8945">
        <v>165.4</v>
      </c>
      <c r="I8945" t="str" cm="1">
        <f t="array" ref="I8945">IFERROR(
INDEX(Category_Map!$B$3:$B$28,
MATCH(TRIM(SUBSTITUTE(SUBSTITUTE(CLEAN(G8945),CHAR(160),""),CHAR(10),"")),
TRIM(SUBSTITUTE(SUBSTITUTE(Category_Map!$A$3:$A$28,CHAR(160),""),CHAR(10),"")),0)),
"Not Found")</f>
        <v>Miscellaneous</v>
      </c>
      <c r="J8945" t="str">
        <f t="shared" si="139"/>
        <v>Post-COVID</v>
      </c>
    </row>
    <row r="8946" spans="1:10" x14ac:dyDescent="0.35">
      <c r="A8946" t="s">
        <v>34</v>
      </c>
      <c r="B8946">
        <v>2022</v>
      </c>
      <c r="C8946" t="s">
        <v>41</v>
      </c>
      <c r="D8946">
        <v>174.3</v>
      </c>
      <c r="E8946">
        <v>8</v>
      </c>
      <c r="F8946" s="1">
        <v>44774</v>
      </c>
      <c r="G8946" t="s">
        <v>3</v>
      </c>
      <c r="H8946">
        <v>160.30000000000001</v>
      </c>
      <c r="I8946" t="str" cm="1">
        <f t="array" ref="I8946">IFERROR(
INDEX(Category_Map!$B$3:$B$28,
MATCH(TRIM(SUBSTITUTE(SUBSTITUTE(CLEAN(G8946),CHAR(160),""),CHAR(10),"")),
TRIM(SUBSTITUTE(SUBSTITUTE(Category_Map!$A$3:$A$28,CHAR(160),""),CHAR(10),"")),0)),
"Not Found")</f>
        <v>Food</v>
      </c>
      <c r="J8946" t="str">
        <f t="shared" si="139"/>
        <v>Post-COVID</v>
      </c>
    </row>
    <row r="8947" spans="1:10" x14ac:dyDescent="0.35">
      <c r="A8947" t="s">
        <v>34</v>
      </c>
      <c r="B8947">
        <v>2022</v>
      </c>
      <c r="C8947" t="s">
        <v>41</v>
      </c>
      <c r="D8947">
        <v>174.3</v>
      </c>
      <c r="E8947">
        <v>8</v>
      </c>
      <c r="F8947" s="1">
        <v>44774</v>
      </c>
      <c r="G8947" t="s">
        <v>4</v>
      </c>
      <c r="H8947">
        <v>206.5</v>
      </c>
      <c r="I8947" t="str" cm="1">
        <f t="array" ref="I8947">IFERROR(
INDEX(Category_Map!$B$3:$B$28,
MATCH(TRIM(SUBSTITUTE(SUBSTITUTE(CLEAN(G8947),CHAR(160),""),CHAR(10),"")),
TRIM(SUBSTITUTE(SUBSTITUTE(Category_Map!$A$3:$A$28,CHAR(160),""),CHAR(10),"")),0)),
"Not Found")</f>
        <v>Food</v>
      </c>
      <c r="J8947" t="str">
        <f t="shared" si="139"/>
        <v>Post-COVID</v>
      </c>
    </row>
    <row r="8948" spans="1:10" x14ac:dyDescent="0.35">
      <c r="A8948" t="s">
        <v>34</v>
      </c>
      <c r="B8948">
        <v>2022</v>
      </c>
      <c r="C8948" t="s">
        <v>41</v>
      </c>
      <c r="D8948">
        <v>174.3</v>
      </c>
      <c r="E8948">
        <v>8</v>
      </c>
      <c r="F8948" s="1">
        <v>44774</v>
      </c>
      <c r="G8948" t="s">
        <v>5</v>
      </c>
      <c r="H8948">
        <v>169.2</v>
      </c>
      <c r="I8948" t="str" cm="1">
        <f t="array" ref="I8948">IFERROR(
INDEX(Category_Map!$B$3:$B$28,
MATCH(TRIM(SUBSTITUTE(SUBSTITUTE(CLEAN(G8948),CHAR(160),""),CHAR(10),"")),
TRIM(SUBSTITUTE(SUBSTITUTE(Category_Map!$A$3:$A$28,CHAR(160),""),CHAR(10),"")),0)),
"Not Found")</f>
        <v>Food</v>
      </c>
      <c r="J8948" t="str">
        <f t="shared" si="139"/>
        <v>Post-COVID</v>
      </c>
    </row>
    <row r="8949" spans="1:10" x14ac:dyDescent="0.35">
      <c r="A8949" t="s">
        <v>34</v>
      </c>
      <c r="B8949">
        <v>2022</v>
      </c>
      <c r="C8949" t="s">
        <v>41</v>
      </c>
      <c r="D8949">
        <v>174.3</v>
      </c>
      <c r="E8949">
        <v>8</v>
      </c>
      <c r="F8949" s="1">
        <v>44774</v>
      </c>
      <c r="G8949" t="s">
        <v>6</v>
      </c>
      <c r="H8949">
        <v>168.1</v>
      </c>
      <c r="I8949" t="str" cm="1">
        <f t="array" ref="I8949">IFERROR(
INDEX(Category_Map!$B$3:$B$28,
MATCH(TRIM(SUBSTITUTE(SUBSTITUTE(CLEAN(G8949),CHAR(160),""),CHAR(10),"")),
TRIM(SUBSTITUTE(SUBSTITUTE(Category_Map!$A$3:$A$28,CHAR(160),""),CHAR(10),"")),0)),
"Not Found")</f>
        <v>Food</v>
      </c>
      <c r="J8949" t="str">
        <f t="shared" si="139"/>
        <v>Post-COVID</v>
      </c>
    </row>
    <row r="8950" spans="1:10" x14ac:dyDescent="0.35">
      <c r="A8950" t="s">
        <v>34</v>
      </c>
      <c r="B8950">
        <v>2022</v>
      </c>
      <c r="C8950" t="s">
        <v>41</v>
      </c>
      <c r="D8950">
        <v>174.3</v>
      </c>
      <c r="E8950">
        <v>8</v>
      </c>
      <c r="F8950" s="1">
        <v>44774</v>
      </c>
      <c r="G8950" t="s">
        <v>7</v>
      </c>
      <c r="H8950">
        <v>192.4</v>
      </c>
      <c r="I8950" t="str" cm="1">
        <f t="array" ref="I8950">IFERROR(
INDEX(Category_Map!$B$3:$B$28,
MATCH(TRIM(SUBSTITUTE(SUBSTITUTE(CLEAN(G8950),CHAR(160),""),CHAR(10),"")),
TRIM(SUBSTITUTE(SUBSTITUTE(Category_Map!$A$3:$A$28,CHAR(160),""),CHAR(10),"")),0)),
"Not Found")</f>
        <v>Food</v>
      </c>
      <c r="J8950" t="str">
        <f t="shared" si="139"/>
        <v>Post-COVID</v>
      </c>
    </row>
    <row r="8951" spans="1:10" x14ac:dyDescent="0.35">
      <c r="A8951" t="s">
        <v>34</v>
      </c>
      <c r="B8951">
        <v>2022</v>
      </c>
      <c r="C8951" t="s">
        <v>41</v>
      </c>
      <c r="D8951">
        <v>174.3</v>
      </c>
      <c r="E8951">
        <v>8</v>
      </c>
      <c r="F8951" s="1">
        <v>44774</v>
      </c>
      <c r="G8951" t="s">
        <v>8</v>
      </c>
      <c r="H8951">
        <v>172.9</v>
      </c>
      <c r="I8951" t="str" cm="1">
        <f t="array" ref="I8951">IFERROR(
INDEX(Category_Map!$B$3:$B$28,
MATCH(TRIM(SUBSTITUTE(SUBSTITUTE(CLEAN(G8951),CHAR(160),""),CHAR(10),"")),
TRIM(SUBSTITUTE(SUBSTITUTE(Category_Map!$A$3:$A$28,CHAR(160),""),CHAR(10),"")),0)),
"Not Found")</f>
        <v>Food</v>
      </c>
      <c r="J8951" t="str">
        <f t="shared" si="139"/>
        <v>Post-COVID</v>
      </c>
    </row>
    <row r="8952" spans="1:10" x14ac:dyDescent="0.35">
      <c r="A8952" t="s">
        <v>34</v>
      </c>
      <c r="B8952">
        <v>2022</v>
      </c>
      <c r="C8952" t="s">
        <v>41</v>
      </c>
      <c r="D8952">
        <v>174.3</v>
      </c>
      <c r="E8952">
        <v>8</v>
      </c>
      <c r="F8952" s="1">
        <v>44774</v>
      </c>
      <c r="G8952" t="s">
        <v>9</v>
      </c>
      <c r="H8952">
        <v>186.7</v>
      </c>
      <c r="I8952" t="str" cm="1">
        <f t="array" ref="I8952">IFERROR(
INDEX(Category_Map!$B$3:$B$28,
MATCH(TRIM(SUBSTITUTE(SUBSTITUTE(CLEAN(G8952),CHAR(160),""),CHAR(10),"")),
TRIM(SUBSTITUTE(SUBSTITUTE(Category_Map!$A$3:$A$28,CHAR(160),""),CHAR(10),"")),0)),
"Not Found")</f>
        <v>Food</v>
      </c>
      <c r="J8952" t="str">
        <f t="shared" si="139"/>
        <v>Post-COVID</v>
      </c>
    </row>
    <row r="8953" spans="1:10" x14ac:dyDescent="0.35">
      <c r="A8953" t="s">
        <v>34</v>
      </c>
      <c r="B8953">
        <v>2022</v>
      </c>
      <c r="C8953" t="s">
        <v>41</v>
      </c>
      <c r="D8953">
        <v>174.3</v>
      </c>
      <c r="E8953">
        <v>8</v>
      </c>
      <c r="F8953" s="1">
        <v>44774</v>
      </c>
      <c r="G8953" t="s">
        <v>10</v>
      </c>
      <c r="H8953">
        <v>167.2</v>
      </c>
      <c r="I8953" t="str" cm="1">
        <f t="array" ref="I8953">IFERROR(
INDEX(Category_Map!$B$3:$B$28,
MATCH(TRIM(SUBSTITUTE(SUBSTITUTE(CLEAN(G8953),CHAR(160),""),CHAR(10),"")),
TRIM(SUBSTITUTE(SUBSTITUTE(Category_Map!$A$3:$A$28,CHAR(160),""),CHAR(10),"")),0)),
"Not Found")</f>
        <v>Food</v>
      </c>
      <c r="J8953" t="str">
        <f t="shared" si="139"/>
        <v>Post-COVID</v>
      </c>
    </row>
    <row r="8954" spans="1:10" x14ac:dyDescent="0.35">
      <c r="A8954" t="s">
        <v>34</v>
      </c>
      <c r="B8954">
        <v>2022</v>
      </c>
      <c r="C8954" t="s">
        <v>41</v>
      </c>
      <c r="D8954">
        <v>174.3</v>
      </c>
      <c r="E8954">
        <v>8</v>
      </c>
      <c r="F8954" s="1">
        <v>44774</v>
      </c>
      <c r="G8954" t="s">
        <v>11</v>
      </c>
      <c r="H8954">
        <v>120.9</v>
      </c>
      <c r="I8954" t="str" cm="1">
        <f t="array" ref="I8954">IFERROR(
INDEX(Category_Map!$B$3:$B$28,
MATCH(TRIM(SUBSTITUTE(SUBSTITUTE(CLEAN(G8954),CHAR(160),""),CHAR(10),"")),
TRIM(SUBSTITUTE(SUBSTITUTE(Category_Map!$A$3:$A$28,CHAR(160),""),CHAR(10),"")),0)),
"Not Found")</f>
        <v>Food</v>
      </c>
      <c r="J8954" t="str">
        <f t="shared" si="139"/>
        <v>Post-COVID</v>
      </c>
    </row>
    <row r="8955" spans="1:10" x14ac:dyDescent="0.35">
      <c r="A8955" t="s">
        <v>34</v>
      </c>
      <c r="B8955">
        <v>2022</v>
      </c>
      <c r="C8955" t="s">
        <v>41</v>
      </c>
      <c r="D8955">
        <v>174.3</v>
      </c>
      <c r="E8955">
        <v>8</v>
      </c>
      <c r="F8955" s="1">
        <v>44774</v>
      </c>
      <c r="G8955" t="s">
        <v>12</v>
      </c>
      <c r="H8955">
        <v>193.6</v>
      </c>
      <c r="I8955" t="str" cm="1">
        <f t="array" ref="I8955">IFERROR(
INDEX(Category_Map!$B$3:$B$28,
MATCH(TRIM(SUBSTITUTE(SUBSTITUTE(CLEAN(G8955),CHAR(160),""),CHAR(10),"")),
TRIM(SUBSTITUTE(SUBSTITUTE(Category_Map!$A$3:$A$28,CHAR(160),""),CHAR(10),"")),0)),
"Not Found")</f>
        <v>Food</v>
      </c>
      <c r="J8955" t="str">
        <f t="shared" si="139"/>
        <v>Post-COVID</v>
      </c>
    </row>
    <row r="8956" spans="1:10" x14ac:dyDescent="0.35">
      <c r="A8956" t="s">
        <v>34</v>
      </c>
      <c r="B8956">
        <v>2022</v>
      </c>
      <c r="C8956" t="s">
        <v>41</v>
      </c>
      <c r="D8956">
        <v>174.3</v>
      </c>
      <c r="E8956">
        <v>8</v>
      </c>
      <c r="F8956" s="1">
        <v>44774</v>
      </c>
      <c r="G8956" t="s">
        <v>13</v>
      </c>
      <c r="H8956">
        <v>168.8</v>
      </c>
      <c r="I8956" t="str" cm="1">
        <f t="array" ref="I8956">IFERROR(
INDEX(Category_Map!$B$3:$B$28,
MATCH(TRIM(SUBSTITUTE(SUBSTITUTE(CLEAN(G8956),CHAR(160),""),CHAR(10),"")),
TRIM(SUBSTITUTE(SUBSTITUTE(Category_Map!$A$3:$A$28,CHAR(160),""),CHAR(10),"")),0)),
"Not Found")</f>
        <v>Food and beverages</v>
      </c>
      <c r="J8956" t="str">
        <f t="shared" si="139"/>
        <v>Post-COVID</v>
      </c>
    </row>
    <row r="8957" spans="1:10" x14ac:dyDescent="0.35">
      <c r="A8957" t="s">
        <v>34</v>
      </c>
      <c r="B8957">
        <v>2022</v>
      </c>
      <c r="C8957" t="s">
        <v>41</v>
      </c>
      <c r="D8957">
        <v>174.3</v>
      </c>
      <c r="E8957">
        <v>8</v>
      </c>
      <c r="F8957" s="1">
        <v>44774</v>
      </c>
      <c r="G8957" t="s">
        <v>14</v>
      </c>
      <c r="H8957">
        <v>186.3</v>
      </c>
      <c r="I8957" t="str" cm="1">
        <f t="array" ref="I8957">IFERROR(
INDEX(Category_Map!$B$3:$B$28,
MATCH(TRIM(SUBSTITUTE(SUBSTITUTE(CLEAN(G8957),CHAR(160),""),CHAR(10),"")),
TRIM(SUBSTITUTE(SUBSTITUTE(Category_Map!$A$3:$A$28,CHAR(160),""),CHAR(10),"")),0)),
"Not Found")</f>
        <v>Food and beverages</v>
      </c>
      <c r="J8957" t="str">
        <f t="shared" si="139"/>
        <v>Post-COVID</v>
      </c>
    </row>
    <row r="8958" spans="1:10" x14ac:dyDescent="0.35">
      <c r="A8958" t="s">
        <v>34</v>
      </c>
      <c r="B8958">
        <v>2022</v>
      </c>
      <c r="C8958" t="s">
        <v>41</v>
      </c>
      <c r="D8958">
        <v>174.3</v>
      </c>
      <c r="E8958">
        <v>8</v>
      </c>
      <c r="F8958" s="1">
        <v>44774</v>
      </c>
      <c r="G8958" t="s">
        <v>15</v>
      </c>
      <c r="H8958">
        <v>176.3</v>
      </c>
      <c r="I8958" t="str" cm="1">
        <f t="array" ref="I8958">IFERROR(
INDEX(Category_Map!$B$3:$B$28,
MATCH(TRIM(SUBSTITUTE(SUBSTITUTE(CLEAN(G8958),CHAR(160),""),CHAR(10),"")),
TRIM(SUBSTITUTE(SUBSTITUTE(Category_Map!$A$3:$A$28,CHAR(160),""),CHAR(10),"")),0)),
"Not Found")</f>
        <v>Food and beverages</v>
      </c>
      <c r="J8958" t="str">
        <f t="shared" si="139"/>
        <v>Post-COVID</v>
      </c>
    </row>
    <row r="8959" spans="1:10" x14ac:dyDescent="0.35">
      <c r="A8959" t="s">
        <v>34</v>
      </c>
      <c r="B8959">
        <v>2022</v>
      </c>
      <c r="C8959" t="s">
        <v>41</v>
      </c>
      <c r="D8959">
        <v>174.3</v>
      </c>
      <c r="E8959">
        <v>8</v>
      </c>
      <c r="F8959" s="1">
        <v>44774</v>
      </c>
      <c r="G8959" t="s">
        <v>16</v>
      </c>
      <c r="H8959">
        <v>195</v>
      </c>
      <c r="I8959" t="str" cm="1">
        <f t="array" ref="I8959">IFERROR(
INDEX(Category_Map!$B$3:$B$28,
MATCH(TRIM(SUBSTITUTE(SUBSTITUTE(CLEAN(G8959),CHAR(160),""),CHAR(10),"")),
TRIM(SUBSTITUTE(SUBSTITUTE(Category_Map!$A$3:$A$28,CHAR(160),""),CHAR(10),"")),0)),
"Not Found")</f>
        <v>Miscellaneous</v>
      </c>
      <c r="J8959" t="str">
        <f t="shared" si="139"/>
        <v>Post-COVID</v>
      </c>
    </row>
    <row r="8960" spans="1:10" x14ac:dyDescent="0.35">
      <c r="A8960" t="s">
        <v>34</v>
      </c>
      <c r="B8960">
        <v>2022</v>
      </c>
      <c r="C8960" t="s">
        <v>41</v>
      </c>
      <c r="D8960">
        <v>174.3</v>
      </c>
      <c r="E8960">
        <v>8</v>
      </c>
      <c r="F8960" s="1">
        <v>44774</v>
      </c>
      <c r="G8960" t="s">
        <v>17</v>
      </c>
      <c r="H8960">
        <v>179.5</v>
      </c>
      <c r="I8960" t="str" cm="1">
        <f t="array" ref="I8960">IFERROR(
INDEX(Category_Map!$B$3:$B$28,
MATCH(TRIM(SUBSTITUTE(SUBSTITUTE(CLEAN(G8960),CHAR(160),""),CHAR(10),"")),
TRIM(SUBSTITUTE(SUBSTITUTE(Category_Map!$A$3:$A$28,CHAR(160),""),CHAR(10),"")),0)),
"Not Found")</f>
        <v>Clothing and Footwear</v>
      </c>
      <c r="J8960" t="str">
        <f t="shared" si="139"/>
        <v>Post-COVID</v>
      </c>
    </row>
    <row r="8961" spans="1:10" x14ac:dyDescent="0.35">
      <c r="A8961" t="s">
        <v>34</v>
      </c>
      <c r="B8961">
        <v>2022</v>
      </c>
      <c r="C8961" t="s">
        <v>41</v>
      </c>
      <c r="D8961">
        <v>174.3</v>
      </c>
      <c r="E8961">
        <v>8</v>
      </c>
      <c r="F8961" s="1">
        <v>44774</v>
      </c>
      <c r="G8961" t="s">
        <v>18</v>
      </c>
      <c r="H8961">
        <v>172.7</v>
      </c>
      <c r="I8961" t="str" cm="1">
        <f t="array" ref="I8961">IFERROR(
INDEX(Category_Map!$B$3:$B$28,
MATCH(TRIM(SUBSTITUTE(SUBSTITUTE(CLEAN(G8961),CHAR(160),""),CHAR(10),"")),
TRIM(SUBSTITUTE(SUBSTITUTE(Category_Map!$A$3:$A$28,CHAR(160),""),CHAR(10),"")),0)),
"Not Found")</f>
        <v>Clothing and Footwear</v>
      </c>
      <c r="J8961" t="str">
        <f t="shared" si="139"/>
        <v>Post-COVID</v>
      </c>
    </row>
    <row r="8962" spans="1:10" x14ac:dyDescent="0.35">
      <c r="A8962" t="s">
        <v>34</v>
      </c>
      <c r="B8962">
        <v>2022</v>
      </c>
      <c r="C8962" t="s">
        <v>41</v>
      </c>
      <c r="D8962">
        <v>174.3</v>
      </c>
      <c r="E8962">
        <v>8</v>
      </c>
      <c r="F8962" s="1">
        <v>44774</v>
      </c>
      <c r="G8962" t="s">
        <v>19</v>
      </c>
      <c r="H8962">
        <v>178.5</v>
      </c>
      <c r="I8962" t="str" cm="1">
        <f t="array" ref="I8962">IFERROR(
INDEX(Category_Map!$B$3:$B$28,
MATCH(TRIM(SUBSTITUTE(SUBSTITUTE(CLEAN(G8962),CHAR(160),""),CHAR(10),"")),
TRIM(SUBSTITUTE(SUBSTITUTE(Category_Map!$A$3:$A$28,CHAR(160),""),CHAR(10),"")),0)),
"Not Found")</f>
        <v>Clothing and Footwear</v>
      </c>
      <c r="J8962" t="str">
        <f t="shared" ref="J8962:J9025" si="140">IF(F8962 &lt; DATE(2020,3,1), "Pre-COVID", "Post-COVID")</f>
        <v>Post-COVID</v>
      </c>
    </row>
    <row r="8963" spans="1:10" x14ac:dyDescent="0.35">
      <c r="A8963" t="s">
        <v>34</v>
      </c>
      <c r="B8963">
        <v>2022</v>
      </c>
      <c r="C8963" t="s">
        <v>41</v>
      </c>
      <c r="D8963">
        <v>174.3</v>
      </c>
      <c r="E8963">
        <v>8</v>
      </c>
      <c r="F8963" s="1">
        <v>44774</v>
      </c>
      <c r="G8963" t="s">
        <v>20</v>
      </c>
      <c r="H8963">
        <v>169</v>
      </c>
      <c r="I8963" t="str" cm="1">
        <f t="array" ref="I8963">IFERROR(
INDEX(Category_Map!$B$3:$B$28,
MATCH(TRIM(SUBSTITUTE(SUBSTITUTE(CLEAN(G8963),CHAR(160),""),CHAR(10),"")),
TRIM(SUBSTITUTE(SUBSTITUTE(Category_Map!$A$3:$A$28,CHAR(160),""),CHAR(10),"")),0)),
"Not Found")</f>
        <v>Housing and Utilities</v>
      </c>
      <c r="J8963" t="str">
        <f t="shared" si="140"/>
        <v>Post-COVID</v>
      </c>
    </row>
    <row r="8964" spans="1:10" x14ac:dyDescent="0.35">
      <c r="A8964" t="s">
        <v>34</v>
      </c>
      <c r="B8964">
        <v>2022</v>
      </c>
      <c r="C8964" t="s">
        <v>41</v>
      </c>
      <c r="D8964">
        <v>174.3</v>
      </c>
      <c r="E8964">
        <v>8</v>
      </c>
      <c r="F8964" s="1">
        <v>44774</v>
      </c>
      <c r="G8964" t="s">
        <v>21</v>
      </c>
      <c r="H8964">
        <v>178.8</v>
      </c>
      <c r="I8964" t="str" cm="1">
        <f t="array" ref="I8964">IFERROR(
INDEX(Category_Map!$B$3:$B$28,
MATCH(TRIM(SUBSTITUTE(SUBSTITUTE(CLEAN(G8964),CHAR(160),""),CHAR(10),"")),
TRIM(SUBSTITUTE(SUBSTITUTE(Category_Map!$A$3:$A$28,CHAR(160),""),CHAR(10),"")),0)),
"Not Found")</f>
        <v>Fuel and Energy</v>
      </c>
      <c r="J8964" t="str">
        <f t="shared" si="140"/>
        <v>Post-COVID</v>
      </c>
    </row>
    <row r="8965" spans="1:10" x14ac:dyDescent="0.35">
      <c r="A8965" t="s">
        <v>34</v>
      </c>
      <c r="B8965">
        <v>2022</v>
      </c>
      <c r="C8965" t="s">
        <v>41</v>
      </c>
      <c r="D8965">
        <v>174.3</v>
      </c>
      <c r="E8965">
        <v>8</v>
      </c>
      <c r="F8965" s="1">
        <v>44774</v>
      </c>
      <c r="G8965" t="s">
        <v>22</v>
      </c>
      <c r="H8965">
        <v>168.5</v>
      </c>
      <c r="I8965" t="str" cm="1">
        <f t="array" ref="I8965">IFERROR(
INDEX(Category_Map!$B$3:$B$28,
MATCH(TRIM(SUBSTITUTE(SUBSTITUTE(CLEAN(G8965),CHAR(160),""),CHAR(10),"")),
TRIM(SUBSTITUTE(SUBSTITUTE(Category_Map!$A$3:$A$28,CHAR(160),""),CHAR(10),"")),0)),
"Not Found")</f>
        <v>Household goods and services</v>
      </c>
      <c r="J8965" t="str">
        <f t="shared" si="140"/>
        <v>Post-COVID</v>
      </c>
    </row>
    <row r="8966" spans="1:10" x14ac:dyDescent="0.35">
      <c r="A8966" t="s">
        <v>34</v>
      </c>
      <c r="B8966">
        <v>2022</v>
      </c>
      <c r="C8966" t="s">
        <v>41</v>
      </c>
      <c r="D8966">
        <v>174.3</v>
      </c>
      <c r="E8966">
        <v>8</v>
      </c>
      <c r="F8966" s="1">
        <v>44774</v>
      </c>
      <c r="G8966" t="s">
        <v>23</v>
      </c>
      <c r="H8966">
        <v>176.8</v>
      </c>
      <c r="I8966" t="str" cm="1">
        <f t="array" ref="I8966">IFERROR(
INDEX(Category_Map!$B$3:$B$28,
MATCH(TRIM(SUBSTITUTE(SUBSTITUTE(CLEAN(G8966),CHAR(160),""),CHAR(10),"")),
TRIM(SUBSTITUTE(SUBSTITUTE(Category_Map!$A$3:$A$28,CHAR(160),""),CHAR(10),"")),0)),
"Not Found")</f>
        <v>Health</v>
      </c>
      <c r="J8966" t="str">
        <f t="shared" si="140"/>
        <v>Post-COVID</v>
      </c>
    </row>
    <row r="8967" spans="1:10" x14ac:dyDescent="0.35">
      <c r="A8967" t="s">
        <v>34</v>
      </c>
      <c r="B8967">
        <v>2022</v>
      </c>
      <c r="C8967" t="s">
        <v>41</v>
      </c>
      <c r="D8967">
        <v>174.3</v>
      </c>
      <c r="E8967">
        <v>8</v>
      </c>
      <c r="F8967" s="1">
        <v>44774</v>
      </c>
      <c r="G8967" t="s">
        <v>24</v>
      </c>
      <c r="H8967">
        <v>161.9</v>
      </c>
      <c r="I8967" t="str" cm="1">
        <f t="array" ref="I8967">IFERROR(
INDEX(Category_Map!$B$3:$B$28,
MATCH(TRIM(SUBSTITUTE(SUBSTITUTE(CLEAN(G8967),CHAR(160),""),CHAR(10),"")),
TRIM(SUBSTITUTE(SUBSTITUTE(Category_Map!$A$3:$A$28,CHAR(160),""),CHAR(10),"")),0)),
"Not Found")</f>
        <v>Transport &amp; Communication</v>
      </c>
      <c r="J8967" t="str">
        <f t="shared" si="140"/>
        <v>Post-COVID</v>
      </c>
    </row>
    <row r="8968" spans="1:10" x14ac:dyDescent="0.35">
      <c r="A8968" t="s">
        <v>34</v>
      </c>
      <c r="B8968">
        <v>2022</v>
      </c>
      <c r="C8968" t="s">
        <v>41</v>
      </c>
      <c r="D8968">
        <v>174.3</v>
      </c>
      <c r="E8968">
        <v>8</v>
      </c>
      <c r="F8968" s="1">
        <v>44774</v>
      </c>
      <c r="G8968" t="s">
        <v>25</v>
      </c>
      <c r="H8968">
        <v>166.9</v>
      </c>
      <c r="I8968" t="str" cm="1">
        <f t="array" ref="I8968">IFERROR(
INDEX(Category_Map!$B$3:$B$28,
MATCH(TRIM(SUBSTITUTE(SUBSTITUTE(CLEAN(G8968),CHAR(160),""),CHAR(10),"")),
TRIM(SUBSTITUTE(SUBSTITUTE(Category_Map!$A$3:$A$28,CHAR(160),""),CHAR(10),"")),0)),
"Not Found")</f>
        <v>Recreation and Personal Care</v>
      </c>
      <c r="J8968" t="str">
        <f t="shared" si="140"/>
        <v>Post-COVID</v>
      </c>
    </row>
    <row r="8969" spans="1:10" x14ac:dyDescent="0.35">
      <c r="A8969" t="s">
        <v>34</v>
      </c>
      <c r="B8969">
        <v>2022</v>
      </c>
      <c r="C8969" t="s">
        <v>41</v>
      </c>
      <c r="D8969">
        <v>174.3</v>
      </c>
      <c r="E8969">
        <v>8</v>
      </c>
      <c r="F8969" s="1">
        <v>44774</v>
      </c>
      <c r="G8969" t="s">
        <v>26</v>
      </c>
      <c r="H8969">
        <v>172.3</v>
      </c>
      <c r="I8969" t="str" cm="1">
        <f t="array" ref="I8969">IFERROR(
INDEX(Category_Map!$B$3:$B$28,
MATCH(TRIM(SUBSTITUTE(SUBSTITUTE(CLEAN(G8969),CHAR(160),""),CHAR(10),"")),
TRIM(SUBSTITUTE(SUBSTITUTE(Category_Map!$A$3:$A$28,CHAR(160),""),CHAR(10),"")),0)),
"Not Found")</f>
        <v>Education</v>
      </c>
      <c r="J8969" t="str">
        <f t="shared" si="140"/>
        <v>Post-COVID</v>
      </c>
    </row>
    <row r="8970" spans="1:10" x14ac:dyDescent="0.35">
      <c r="A8970" t="s">
        <v>34</v>
      </c>
      <c r="B8970">
        <v>2022</v>
      </c>
      <c r="C8970" t="s">
        <v>41</v>
      </c>
      <c r="D8970">
        <v>174.3</v>
      </c>
      <c r="E8970">
        <v>8</v>
      </c>
      <c r="F8970" s="1">
        <v>44774</v>
      </c>
      <c r="G8970" t="s">
        <v>27</v>
      </c>
      <c r="H8970">
        <v>171.2</v>
      </c>
      <c r="I8970" t="str" cm="1">
        <f t="array" ref="I8970">IFERROR(
INDEX(Category_Map!$B$3:$B$28,
MATCH(TRIM(SUBSTITUTE(SUBSTITUTE(CLEAN(G8970),CHAR(160),""),CHAR(10),"")),
TRIM(SUBSTITUTE(SUBSTITUTE(Category_Map!$A$3:$A$28,CHAR(160),""),CHAR(10),"")),0)),
"Not Found")</f>
        <v>Personal care and effects</v>
      </c>
      <c r="J8970" t="str">
        <f t="shared" si="140"/>
        <v>Post-COVID</v>
      </c>
    </row>
    <row r="8971" spans="1:10" x14ac:dyDescent="0.35">
      <c r="A8971" t="s">
        <v>34</v>
      </c>
      <c r="B8971">
        <v>2022</v>
      </c>
      <c r="C8971" t="s">
        <v>41</v>
      </c>
      <c r="D8971">
        <v>174.3</v>
      </c>
      <c r="E8971">
        <v>8</v>
      </c>
      <c r="F8971" s="1">
        <v>44774</v>
      </c>
      <c r="G8971" t="s">
        <v>28</v>
      </c>
      <c r="H8971">
        <v>169.1</v>
      </c>
      <c r="I8971" t="str" cm="1">
        <f t="array" ref="I8971">IFERROR(
INDEX(Category_Map!$B$3:$B$28,
MATCH(TRIM(SUBSTITUTE(SUBSTITUTE(CLEAN(G8971),CHAR(160),""),CHAR(10),"")),
TRIM(SUBSTITUTE(SUBSTITUTE(Category_Map!$A$3:$A$28,CHAR(160),""),CHAR(10),"")),0)),
"Not Found")</f>
        <v>Miscellaneous</v>
      </c>
      <c r="J8971" t="str">
        <f t="shared" si="140"/>
        <v>Post-COVID</v>
      </c>
    </row>
    <row r="8972" spans="1:10" x14ac:dyDescent="0.35">
      <c r="A8972" t="s">
        <v>30</v>
      </c>
      <c r="B8972">
        <v>2022</v>
      </c>
      <c r="C8972" t="s">
        <v>42</v>
      </c>
      <c r="D8972">
        <v>176.4</v>
      </c>
      <c r="E8972">
        <v>9</v>
      </c>
      <c r="F8972" s="1">
        <v>44805</v>
      </c>
      <c r="G8972" t="s">
        <v>3</v>
      </c>
      <c r="H8972">
        <v>162.9</v>
      </c>
      <c r="I8972" t="str" cm="1">
        <f t="array" ref="I8972">IFERROR(
INDEX(Category_Map!$B$3:$B$28,
MATCH(TRIM(SUBSTITUTE(SUBSTITUTE(CLEAN(G8972),CHAR(160),""),CHAR(10),"")),
TRIM(SUBSTITUTE(SUBSTITUTE(Category_Map!$A$3:$A$28,CHAR(160),""),CHAR(10),"")),0)),
"Not Found")</f>
        <v>Food</v>
      </c>
      <c r="J8972" t="str">
        <f t="shared" si="140"/>
        <v>Post-COVID</v>
      </c>
    </row>
    <row r="8973" spans="1:10" x14ac:dyDescent="0.35">
      <c r="A8973" t="s">
        <v>30</v>
      </c>
      <c r="B8973">
        <v>2022</v>
      </c>
      <c r="C8973" t="s">
        <v>42</v>
      </c>
      <c r="D8973">
        <v>176.4</v>
      </c>
      <c r="E8973">
        <v>9</v>
      </c>
      <c r="F8973" s="1">
        <v>44805</v>
      </c>
      <c r="G8973" t="s">
        <v>4</v>
      </c>
      <c r="H8973">
        <v>206.7</v>
      </c>
      <c r="I8973" t="str" cm="1">
        <f t="array" ref="I8973">IFERROR(
INDEX(Category_Map!$B$3:$B$28,
MATCH(TRIM(SUBSTITUTE(SUBSTITUTE(CLEAN(G8973),CHAR(160),""),CHAR(10),"")),
TRIM(SUBSTITUTE(SUBSTITUTE(Category_Map!$A$3:$A$28,CHAR(160),""),CHAR(10),"")),0)),
"Not Found")</f>
        <v>Food</v>
      </c>
      <c r="J8973" t="str">
        <f t="shared" si="140"/>
        <v>Post-COVID</v>
      </c>
    </row>
    <row r="8974" spans="1:10" x14ac:dyDescent="0.35">
      <c r="A8974" t="s">
        <v>30</v>
      </c>
      <c r="B8974">
        <v>2022</v>
      </c>
      <c r="C8974" t="s">
        <v>42</v>
      </c>
      <c r="D8974">
        <v>176.4</v>
      </c>
      <c r="E8974">
        <v>9</v>
      </c>
      <c r="F8974" s="1">
        <v>44805</v>
      </c>
      <c r="G8974" t="s">
        <v>5</v>
      </c>
      <c r="H8974">
        <v>169</v>
      </c>
      <c r="I8974" t="str" cm="1">
        <f t="array" ref="I8974">IFERROR(
INDEX(Category_Map!$B$3:$B$28,
MATCH(TRIM(SUBSTITUTE(SUBSTITUTE(CLEAN(G8974),CHAR(160),""),CHAR(10),"")),
TRIM(SUBSTITUTE(SUBSTITUTE(Category_Map!$A$3:$A$28,CHAR(160),""),CHAR(10),"")),0)),
"Not Found")</f>
        <v>Food</v>
      </c>
      <c r="J8974" t="str">
        <f t="shared" si="140"/>
        <v>Post-COVID</v>
      </c>
    </row>
    <row r="8975" spans="1:10" x14ac:dyDescent="0.35">
      <c r="A8975" t="s">
        <v>30</v>
      </c>
      <c r="B8975">
        <v>2022</v>
      </c>
      <c r="C8975" t="s">
        <v>42</v>
      </c>
      <c r="D8975">
        <v>176.4</v>
      </c>
      <c r="E8975">
        <v>9</v>
      </c>
      <c r="F8975" s="1">
        <v>44805</v>
      </c>
      <c r="G8975" t="s">
        <v>6</v>
      </c>
      <c r="H8975">
        <v>169.5</v>
      </c>
      <c r="I8975" t="str" cm="1">
        <f t="array" ref="I8975">IFERROR(
INDEX(Category_Map!$B$3:$B$28,
MATCH(TRIM(SUBSTITUTE(SUBSTITUTE(CLEAN(G8975),CHAR(160),""),CHAR(10),"")),
TRIM(SUBSTITUTE(SUBSTITUTE(Category_Map!$A$3:$A$28,CHAR(160),""),CHAR(10),"")),0)),
"Not Found")</f>
        <v>Food</v>
      </c>
      <c r="J8975" t="str">
        <f t="shared" si="140"/>
        <v>Post-COVID</v>
      </c>
    </row>
    <row r="8976" spans="1:10" x14ac:dyDescent="0.35">
      <c r="A8976" t="s">
        <v>30</v>
      </c>
      <c r="B8976">
        <v>2022</v>
      </c>
      <c r="C8976" t="s">
        <v>42</v>
      </c>
      <c r="D8976">
        <v>176.4</v>
      </c>
      <c r="E8976">
        <v>9</v>
      </c>
      <c r="F8976" s="1">
        <v>44805</v>
      </c>
      <c r="G8976" t="s">
        <v>7</v>
      </c>
      <c r="H8976">
        <v>194.1</v>
      </c>
      <c r="I8976" t="str" cm="1">
        <f t="array" ref="I8976">IFERROR(
INDEX(Category_Map!$B$3:$B$28,
MATCH(TRIM(SUBSTITUTE(SUBSTITUTE(CLEAN(G8976),CHAR(160),""),CHAR(10),"")),
TRIM(SUBSTITUTE(SUBSTITUTE(Category_Map!$A$3:$A$28,CHAR(160),""),CHAR(10),"")),0)),
"Not Found")</f>
        <v>Food</v>
      </c>
      <c r="J8976" t="str">
        <f t="shared" si="140"/>
        <v>Post-COVID</v>
      </c>
    </row>
    <row r="8977" spans="1:10" x14ac:dyDescent="0.35">
      <c r="A8977" t="s">
        <v>30</v>
      </c>
      <c r="B8977">
        <v>2022</v>
      </c>
      <c r="C8977" t="s">
        <v>42</v>
      </c>
      <c r="D8977">
        <v>176.4</v>
      </c>
      <c r="E8977">
        <v>9</v>
      </c>
      <c r="F8977" s="1">
        <v>44805</v>
      </c>
      <c r="G8977" t="s">
        <v>8</v>
      </c>
      <c r="H8977">
        <v>164.1</v>
      </c>
      <c r="I8977" t="str" cm="1">
        <f t="array" ref="I8977">IFERROR(
INDEX(Category_Map!$B$3:$B$28,
MATCH(TRIM(SUBSTITUTE(SUBSTITUTE(CLEAN(G8977),CHAR(160),""),CHAR(10),"")),
TRIM(SUBSTITUTE(SUBSTITUTE(Category_Map!$A$3:$A$28,CHAR(160),""),CHAR(10),"")),0)),
"Not Found")</f>
        <v>Food</v>
      </c>
      <c r="J8977" t="str">
        <f t="shared" si="140"/>
        <v>Post-COVID</v>
      </c>
    </row>
    <row r="8978" spans="1:10" x14ac:dyDescent="0.35">
      <c r="A8978" t="s">
        <v>30</v>
      </c>
      <c r="B8978">
        <v>2022</v>
      </c>
      <c r="C8978" t="s">
        <v>42</v>
      </c>
      <c r="D8978">
        <v>176.4</v>
      </c>
      <c r="E8978">
        <v>9</v>
      </c>
      <c r="F8978" s="1">
        <v>44805</v>
      </c>
      <c r="G8978" t="s">
        <v>9</v>
      </c>
      <c r="H8978">
        <v>176.9</v>
      </c>
      <c r="I8978" t="str" cm="1">
        <f t="array" ref="I8978">IFERROR(
INDEX(Category_Map!$B$3:$B$28,
MATCH(TRIM(SUBSTITUTE(SUBSTITUTE(CLEAN(G8978),CHAR(160),""),CHAR(10),"")),
TRIM(SUBSTITUTE(SUBSTITUTE(Category_Map!$A$3:$A$28,CHAR(160),""),CHAR(10),"")),0)),
"Not Found")</f>
        <v>Food</v>
      </c>
      <c r="J8978" t="str">
        <f t="shared" si="140"/>
        <v>Post-COVID</v>
      </c>
    </row>
    <row r="8979" spans="1:10" x14ac:dyDescent="0.35">
      <c r="A8979" t="s">
        <v>30</v>
      </c>
      <c r="B8979">
        <v>2022</v>
      </c>
      <c r="C8979" t="s">
        <v>42</v>
      </c>
      <c r="D8979">
        <v>176.4</v>
      </c>
      <c r="E8979">
        <v>9</v>
      </c>
      <c r="F8979" s="1">
        <v>44805</v>
      </c>
      <c r="G8979" t="s">
        <v>10</v>
      </c>
      <c r="H8979">
        <v>169</v>
      </c>
      <c r="I8979" t="str" cm="1">
        <f t="array" ref="I8979">IFERROR(
INDEX(Category_Map!$B$3:$B$28,
MATCH(TRIM(SUBSTITUTE(SUBSTITUTE(CLEAN(G8979),CHAR(160),""),CHAR(10),"")),
TRIM(SUBSTITUTE(SUBSTITUTE(Category_Map!$A$3:$A$28,CHAR(160),""),CHAR(10),"")),0)),
"Not Found")</f>
        <v>Food</v>
      </c>
      <c r="J8979" t="str">
        <f t="shared" si="140"/>
        <v>Post-COVID</v>
      </c>
    </row>
    <row r="8980" spans="1:10" x14ac:dyDescent="0.35">
      <c r="A8980" t="s">
        <v>30</v>
      </c>
      <c r="B8980">
        <v>2022</v>
      </c>
      <c r="C8980" t="s">
        <v>42</v>
      </c>
      <c r="D8980">
        <v>176.4</v>
      </c>
      <c r="E8980">
        <v>9</v>
      </c>
      <c r="F8980" s="1">
        <v>44805</v>
      </c>
      <c r="G8980" t="s">
        <v>11</v>
      </c>
      <c r="H8980">
        <v>120.8</v>
      </c>
      <c r="I8980" t="str" cm="1">
        <f t="array" ref="I8980">IFERROR(
INDEX(Category_Map!$B$3:$B$28,
MATCH(TRIM(SUBSTITUTE(SUBSTITUTE(CLEAN(G8980),CHAR(160),""),CHAR(10),"")),
TRIM(SUBSTITUTE(SUBSTITUTE(Category_Map!$A$3:$A$28,CHAR(160),""),CHAR(10),"")),0)),
"Not Found")</f>
        <v>Food</v>
      </c>
      <c r="J8980" t="str">
        <f t="shared" si="140"/>
        <v>Post-COVID</v>
      </c>
    </row>
    <row r="8981" spans="1:10" x14ac:dyDescent="0.35">
      <c r="A8981" t="s">
        <v>30</v>
      </c>
      <c r="B8981">
        <v>2022</v>
      </c>
      <c r="C8981" t="s">
        <v>42</v>
      </c>
      <c r="D8981">
        <v>176.4</v>
      </c>
      <c r="E8981">
        <v>9</v>
      </c>
      <c r="F8981" s="1">
        <v>44805</v>
      </c>
      <c r="G8981" t="s">
        <v>12</v>
      </c>
      <c r="H8981">
        <v>199.1</v>
      </c>
      <c r="I8981" t="str" cm="1">
        <f t="array" ref="I8981">IFERROR(
INDEX(Category_Map!$B$3:$B$28,
MATCH(TRIM(SUBSTITUTE(SUBSTITUTE(CLEAN(G8981),CHAR(160),""),CHAR(10),"")),
TRIM(SUBSTITUTE(SUBSTITUTE(Category_Map!$A$3:$A$28,CHAR(160),""),CHAR(10),"")),0)),
"Not Found")</f>
        <v>Food</v>
      </c>
      <c r="J8981" t="str">
        <f t="shared" si="140"/>
        <v>Post-COVID</v>
      </c>
    </row>
    <row r="8982" spans="1:10" x14ac:dyDescent="0.35">
      <c r="A8982" t="s">
        <v>30</v>
      </c>
      <c r="B8982">
        <v>2022</v>
      </c>
      <c r="C8982" t="s">
        <v>42</v>
      </c>
      <c r="D8982">
        <v>176.4</v>
      </c>
      <c r="E8982">
        <v>9</v>
      </c>
      <c r="F8982" s="1">
        <v>44805</v>
      </c>
      <c r="G8982" t="s">
        <v>13</v>
      </c>
      <c r="H8982">
        <v>175.4</v>
      </c>
      <c r="I8982" t="str" cm="1">
        <f t="array" ref="I8982">IFERROR(
INDEX(Category_Map!$B$3:$B$28,
MATCH(TRIM(SUBSTITUTE(SUBSTITUTE(CLEAN(G8982),CHAR(160),""),CHAR(10),"")),
TRIM(SUBSTITUTE(SUBSTITUTE(Category_Map!$A$3:$A$28,CHAR(160),""),CHAR(10),"")),0)),
"Not Found")</f>
        <v>Food and beverages</v>
      </c>
      <c r="J8982" t="str">
        <f t="shared" si="140"/>
        <v>Post-COVID</v>
      </c>
    </row>
    <row r="8983" spans="1:10" x14ac:dyDescent="0.35">
      <c r="A8983" t="s">
        <v>30</v>
      </c>
      <c r="B8983">
        <v>2022</v>
      </c>
      <c r="C8983" t="s">
        <v>42</v>
      </c>
      <c r="D8983">
        <v>176.4</v>
      </c>
      <c r="E8983">
        <v>9</v>
      </c>
      <c r="F8983" s="1">
        <v>44805</v>
      </c>
      <c r="G8983" t="s">
        <v>14</v>
      </c>
      <c r="H8983">
        <v>184.8</v>
      </c>
      <c r="I8983" t="str" cm="1">
        <f t="array" ref="I8983">IFERROR(
INDEX(Category_Map!$B$3:$B$28,
MATCH(TRIM(SUBSTITUTE(SUBSTITUTE(CLEAN(G8983),CHAR(160),""),CHAR(10),"")),
TRIM(SUBSTITUTE(SUBSTITUTE(Category_Map!$A$3:$A$28,CHAR(160),""),CHAR(10),"")),0)),
"Not Found")</f>
        <v>Food and beverages</v>
      </c>
      <c r="J8983" t="str">
        <f t="shared" si="140"/>
        <v>Post-COVID</v>
      </c>
    </row>
    <row r="8984" spans="1:10" x14ac:dyDescent="0.35">
      <c r="A8984" t="s">
        <v>30</v>
      </c>
      <c r="B8984">
        <v>2022</v>
      </c>
      <c r="C8984" t="s">
        <v>42</v>
      </c>
      <c r="D8984">
        <v>176.4</v>
      </c>
      <c r="E8984">
        <v>9</v>
      </c>
      <c r="F8984" s="1">
        <v>44805</v>
      </c>
      <c r="G8984" t="s">
        <v>15</v>
      </c>
      <c r="H8984">
        <v>175.5</v>
      </c>
      <c r="I8984" t="str" cm="1">
        <f t="array" ref="I8984">IFERROR(
INDEX(Category_Map!$B$3:$B$28,
MATCH(TRIM(SUBSTITUTE(SUBSTITUTE(CLEAN(G8984),CHAR(160),""),CHAR(10),"")),
TRIM(SUBSTITUTE(SUBSTITUTE(Category_Map!$A$3:$A$28,CHAR(160),""),CHAR(10),"")),0)),
"Not Found")</f>
        <v>Food and beverages</v>
      </c>
      <c r="J8984" t="str">
        <f t="shared" si="140"/>
        <v>Post-COVID</v>
      </c>
    </row>
    <row r="8985" spans="1:10" x14ac:dyDescent="0.35">
      <c r="A8985" t="s">
        <v>30</v>
      </c>
      <c r="B8985">
        <v>2022</v>
      </c>
      <c r="C8985" t="s">
        <v>42</v>
      </c>
      <c r="D8985">
        <v>176.4</v>
      </c>
      <c r="E8985">
        <v>9</v>
      </c>
      <c r="F8985" s="1">
        <v>44805</v>
      </c>
      <c r="G8985" t="s">
        <v>16</v>
      </c>
      <c r="H8985">
        <v>194.5</v>
      </c>
      <c r="I8985" t="str" cm="1">
        <f t="array" ref="I8985">IFERROR(
INDEX(Category_Map!$B$3:$B$28,
MATCH(TRIM(SUBSTITUTE(SUBSTITUTE(CLEAN(G8985),CHAR(160),""),CHAR(10),"")),
TRIM(SUBSTITUTE(SUBSTITUTE(Category_Map!$A$3:$A$28,CHAR(160),""),CHAR(10),"")),0)),
"Not Found")</f>
        <v>Miscellaneous</v>
      </c>
      <c r="J8985" t="str">
        <f t="shared" si="140"/>
        <v>Post-COVID</v>
      </c>
    </row>
    <row r="8986" spans="1:10" x14ac:dyDescent="0.35">
      <c r="A8986" t="s">
        <v>30</v>
      </c>
      <c r="B8986">
        <v>2022</v>
      </c>
      <c r="C8986" t="s">
        <v>42</v>
      </c>
      <c r="D8986">
        <v>176.4</v>
      </c>
      <c r="E8986">
        <v>9</v>
      </c>
      <c r="F8986" s="1">
        <v>44805</v>
      </c>
      <c r="G8986" t="s">
        <v>17</v>
      </c>
      <c r="H8986">
        <v>184.7</v>
      </c>
      <c r="I8986" t="str" cm="1">
        <f t="array" ref="I8986">IFERROR(
INDEX(Category_Map!$B$3:$B$28,
MATCH(TRIM(SUBSTITUTE(SUBSTITUTE(CLEAN(G8986),CHAR(160),""),CHAR(10),"")),
TRIM(SUBSTITUTE(SUBSTITUTE(Category_Map!$A$3:$A$28,CHAR(160),""),CHAR(10),"")),0)),
"Not Found")</f>
        <v>Clothing and Footwear</v>
      </c>
      <c r="J8986" t="str">
        <f t="shared" si="140"/>
        <v>Post-COVID</v>
      </c>
    </row>
    <row r="8987" spans="1:10" x14ac:dyDescent="0.35">
      <c r="A8987" t="s">
        <v>30</v>
      </c>
      <c r="B8987">
        <v>2022</v>
      </c>
      <c r="C8987" t="s">
        <v>42</v>
      </c>
      <c r="D8987">
        <v>176.4</v>
      </c>
      <c r="E8987">
        <v>9</v>
      </c>
      <c r="F8987" s="1">
        <v>44805</v>
      </c>
      <c r="G8987" t="s">
        <v>18</v>
      </c>
      <c r="H8987">
        <v>183.3</v>
      </c>
      <c r="I8987" t="str" cm="1">
        <f t="array" ref="I8987">IFERROR(
INDEX(Category_Map!$B$3:$B$28,
MATCH(TRIM(SUBSTITUTE(SUBSTITUTE(CLEAN(G8987),CHAR(160),""),CHAR(10),"")),
TRIM(SUBSTITUTE(SUBSTITUTE(Category_Map!$A$3:$A$28,CHAR(160),""),CHAR(10),"")),0)),
"Not Found")</f>
        <v>Clothing and Footwear</v>
      </c>
      <c r="J8987" t="str">
        <f t="shared" si="140"/>
        <v>Post-COVID</v>
      </c>
    </row>
    <row r="8988" spans="1:10" x14ac:dyDescent="0.35">
      <c r="A8988" t="s">
        <v>30</v>
      </c>
      <c r="B8988">
        <v>2022</v>
      </c>
      <c r="C8988" t="s">
        <v>42</v>
      </c>
      <c r="D8988">
        <v>176.4</v>
      </c>
      <c r="E8988">
        <v>9</v>
      </c>
      <c r="F8988" s="1">
        <v>44805</v>
      </c>
      <c r="G8988" t="s">
        <v>19</v>
      </c>
      <c r="H8988">
        <v>184.5</v>
      </c>
      <c r="I8988" t="str" cm="1">
        <f t="array" ref="I8988">IFERROR(
INDEX(Category_Map!$B$3:$B$28,
MATCH(TRIM(SUBSTITUTE(SUBSTITUTE(CLEAN(G8988),CHAR(160),""),CHAR(10),"")),
TRIM(SUBSTITUTE(SUBSTITUTE(Category_Map!$A$3:$A$28,CHAR(160),""),CHAR(10),"")),0)),
"Not Found")</f>
        <v>Clothing and Footwear</v>
      </c>
      <c r="J8988" t="str">
        <f t="shared" si="140"/>
        <v>Post-COVID</v>
      </c>
    </row>
    <row r="8989" spans="1:10" x14ac:dyDescent="0.35">
      <c r="A8989" t="s">
        <v>30</v>
      </c>
      <c r="B8989">
        <v>2022</v>
      </c>
      <c r="C8989" t="s">
        <v>42</v>
      </c>
      <c r="D8989">
        <v>176.4</v>
      </c>
      <c r="E8989">
        <v>9</v>
      </c>
      <c r="F8989" s="1">
        <v>44805</v>
      </c>
      <c r="G8989" t="s">
        <v>20</v>
      </c>
      <c r="H8989">
        <v>0</v>
      </c>
      <c r="I8989" t="str" cm="1">
        <f t="array" ref="I8989">IFERROR(
INDEX(Category_Map!$B$3:$B$28,
MATCH(TRIM(SUBSTITUTE(SUBSTITUTE(CLEAN(G8989),CHAR(160),""),CHAR(10),"")),
TRIM(SUBSTITUTE(SUBSTITUTE(Category_Map!$A$3:$A$28,CHAR(160),""),CHAR(10),"")),0)),
"Not Found")</f>
        <v>Housing and Utilities</v>
      </c>
      <c r="J8989" t="str">
        <f t="shared" si="140"/>
        <v>Post-COVID</v>
      </c>
    </row>
    <row r="8990" spans="1:10" x14ac:dyDescent="0.35">
      <c r="A8990" t="s">
        <v>30</v>
      </c>
      <c r="B8990">
        <v>2022</v>
      </c>
      <c r="C8990" t="s">
        <v>42</v>
      </c>
      <c r="D8990">
        <v>176.4</v>
      </c>
      <c r="E8990">
        <v>9</v>
      </c>
      <c r="F8990" s="1">
        <v>44805</v>
      </c>
      <c r="G8990" t="s">
        <v>21</v>
      </c>
      <c r="H8990">
        <v>179.7</v>
      </c>
      <c r="I8990" t="str" cm="1">
        <f t="array" ref="I8990">IFERROR(
INDEX(Category_Map!$B$3:$B$28,
MATCH(TRIM(SUBSTITUTE(SUBSTITUTE(CLEAN(G8990),CHAR(160),""),CHAR(10),"")),
TRIM(SUBSTITUTE(SUBSTITUTE(Category_Map!$A$3:$A$28,CHAR(160),""),CHAR(10),"")),0)),
"Not Found")</f>
        <v>Fuel and Energy</v>
      </c>
      <c r="J8990" t="str">
        <f t="shared" si="140"/>
        <v>Post-COVID</v>
      </c>
    </row>
    <row r="8991" spans="1:10" x14ac:dyDescent="0.35">
      <c r="A8991" t="s">
        <v>30</v>
      </c>
      <c r="B8991">
        <v>2022</v>
      </c>
      <c r="C8991" t="s">
        <v>42</v>
      </c>
      <c r="D8991">
        <v>176.4</v>
      </c>
      <c r="E8991">
        <v>9</v>
      </c>
      <c r="F8991" s="1">
        <v>44805</v>
      </c>
      <c r="G8991" t="s">
        <v>22</v>
      </c>
      <c r="H8991">
        <v>173.6</v>
      </c>
      <c r="I8991" t="str" cm="1">
        <f t="array" ref="I8991">IFERROR(
INDEX(Category_Map!$B$3:$B$28,
MATCH(TRIM(SUBSTITUTE(SUBSTITUTE(CLEAN(G8991),CHAR(160),""),CHAR(10),"")),
TRIM(SUBSTITUTE(SUBSTITUTE(Category_Map!$A$3:$A$28,CHAR(160),""),CHAR(10),"")),0)),
"Not Found")</f>
        <v>Household goods and services</v>
      </c>
      <c r="J8991" t="str">
        <f t="shared" si="140"/>
        <v>Post-COVID</v>
      </c>
    </row>
    <row r="8992" spans="1:10" x14ac:dyDescent="0.35">
      <c r="A8992" t="s">
        <v>30</v>
      </c>
      <c r="B8992">
        <v>2022</v>
      </c>
      <c r="C8992" t="s">
        <v>42</v>
      </c>
      <c r="D8992">
        <v>176.4</v>
      </c>
      <c r="E8992">
        <v>9</v>
      </c>
      <c r="F8992" s="1">
        <v>44805</v>
      </c>
      <c r="G8992" t="s">
        <v>23</v>
      </c>
      <c r="H8992">
        <v>180.2</v>
      </c>
      <c r="I8992" t="str" cm="1">
        <f t="array" ref="I8992">IFERROR(
INDEX(Category_Map!$B$3:$B$28,
MATCH(TRIM(SUBSTITUTE(SUBSTITUTE(CLEAN(G8992),CHAR(160),""),CHAR(10),"")),
TRIM(SUBSTITUTE(SUBSTITUTE(Category_Map!$A$3:$A$28,CHAR(160),""),CHAR(10),"")),0)),
"Not Found")</f>
        <v>Health</v>
      </c>
      <c r="J8992" t="str">
        <f t="shared" si="140"/>
        <v>Post-COVID</v>
      </c>
    </row>
    <row r="8993" spans="1:10" x14ac:dyDescent="0.35">
      <c r="A8993" t="s">
        <v>30</v>
      </c>
      <c r="B8993">
        <v>2022</v>
      </c>
      <c r="C8993" t="s">
        <v>42</v>
      </c>
      <c r="D8993">
        <v>176.4</v>
      </c>
      <c r="E8993">
        <v>9</v>
      </c>
      <c r="F8993" s="1">
        <v>44805</v>
      </c>
      <c r="G8993" t="s">
        <v>24</v>
      </c>
      <c r="H8993">
        <v>166.9</v>
      </c>
      <c r="I8993" t="str" cm="1">
        <f t="array" ref="I8993">IFERROR(
INDEX(Category_Map!$B$3:$B$28,
MATCH(TRIM(SUBSTITUTE(SUBSTITUTE(CLEAN(G8993),CHAR(160),""),CHAR(10),"")),
TRIM(SUBSTITUTE(SUBSTITUTE(Category_Map!$A$3:$A$28,CHAR(160),""),CHAR(10),"")),0)),
"Not Found")</f>
        <v>Transport &amp; Communication</v>
      </c>
      <c r="J8993" t="str">
        <f t="shared" si="140"/>
        <v>Post-COVID</v>
      </c>
    </row>
    <row r="8994" spans="1:10" x14ac:dyDescent="0.35">
      <c r="A8994" t="s">
        <v>30</v>
      </c>
      <c r="B8994">
        <v>2022</v>
      </c>
      <c r="C8994" t="s">
        <v>42</v>
      </c>
      <c r="D8994">
        <v>176.4</v>
      </c>
      <c r="E8994">
        <v>9</v>
      </c>
      <c r="F8994" s="1">
        <v>44805</v>
      </c>
      <c r="G8994" t="s">
        <v>25</v>
      </c>
      <c r="H8994">
        <v>170</v>
      </c>
      <c r="I8994" t="str" cm="1">
        <f t="array" ref="I8994">IFERROR(
INDEX(Category_Map!$B$3:$B$28,
MATCH(TRIM(SUBSTITUTE(SUBSTITUTE(CLEAN(G8994),CHAR(160),""),CHAR(10),"")),
TRIM(SUBSTITUTE(SUBSTITUTE(Category_Map!$A$3:$A$28,CHAR(160),""),CHAR(10),"")),0)),
"Not Found")</f>
        <v>Recreation and Personal Care</v>
      </c>
      <c r="J8994" t="str">
        <f t="shared" si="140"/>
        <v>Post-COVID</v>
      </c>
    </row>
    <row r="8995" spans="1:10" x14ac:dyDescent="0.35">
      <c r="A8995" t="s">
        <v>30</v>
      </c>
      <c r="B8995">
        <v>2022</v>
      </c>
      <c r="C8995" t="s">
        <v>42</v>
      </c>
      <c r="D8995">
        <v>176.4</v>
      </c>
      <c r="E8995">
        <v>9</v>
      </c>
      <c r="F8995" s="1">
        <v>44805</v>
      </c>
      <c r="G8995" t="s">
        <v>26</v>
      </c>
      <c r="H8995">
        <v>176.2</v>
      </c>
      <c r="I8995" t="str" cm="1">
        <f t="array" ref="I8995">IFERROR(
INDEX(Category_Map!$B$3:$B$28,
MATCH(TRIM(SUBSTITUTE(SUBSTITUTE(CLEAN(G8995),CHAR(160),""),CHAR(10),"")),
TRIM(SUBSTITUTE(SUBSTITUTE(Category_Map!$A$3:$A$28,CHAR(160),""),CHAR(10),"")),0)),
"Not Found")</f>
        <v>Education</v>
      </c>
      <c r="J8995" t="str">
        <f t="shared" si="140"/>
        <v>Post-COVID</v>
      </c>
    </row>
    <row r="8996" spans="1:10" x14ac:dyDescent="0.35">
      <c r="A8996" t="s">
        <v>30</v>
      </c>
      <c r="B8996">
        <v>2022</v>
      </c>
      <c r="C8996" t="s">
        <v>42</v>
      </c>
      <c r="D8996">
        <v>176.4</v>
      </c>
      <c r="E8996">
        <v>9</v>
      </c>
      <c r="F8996" s="1">
        <v>44805</v>
      </c>
      <c r="G8996" t="s">
        <v>27</v>
      </c>
      <c r="H8996">
        <v>170.8</v>
      </c>
      <c r="I8996" t="str" cm="1">
        <f t="array" ref="I8996">IFERROR(
INDEX(Category_Map!$B$3:$B$28,
MATCH(TRIM(SUBSTITUTE(SUBSTITUTE(CLEAN(G8996),CHAR(160),""),CHAR(10),"")),
TRIM(SUBSTITUTE(SUBSTITUTE(Category_Map!$A$3:$A$28,CHAR(160),""),CHAR(10),"")),0)),
"Not Found")</f>
        <v>Personal care and effects</v>
      </c>
      <c r="J8996" t="str">
        <f t="shared" si="140"/>
        <v>Post-COVID</v>
      </c>
    </row>
    <row r="8997" spans="1:10" x14ac:dyDescent="0.35">
      <c r="A8997" t="s">
        <v>30</v>
      </c>
      <c r="B8997">
        <v>2022</v>
      </c>
      <c r="C8997" t="s">
        <v>42</v>
      </c>
      <c r="D8997">
        <v>176.4</v>
      </c>
      <c r="E8997">
        <v>9</v>
      </c>
      <c r="F8997" s="1">
        <v>44805</v>
      </c>
      <c r="G8997" t="s">
        <v>28</v>
      </c>
      <c r="H8997">
        <v>173.1</v>
      </c>
      <c r="I8997" t="str" cm="1">
        <f t="array" ref="I8997">IFERROR(
INDEX(Category_Map!$B$3:$B$28,
MATCH(TRIM(SUBSTITUTE(SUBSTITUTE(CLEAN(G8997),CHAR(160),""),CHAR(10),"")),
TRIM(SUBSTITUTE(SUBSTITUTE(Category_Map!$A$3:$A$28,CHAR(160),""),CHAR(10),"")),0)),
"Not Found")</f>
        <v>Miscellaneous</v>
      </c>
      <c r="J8997" t="str">
        <f t="shared" si="140"/>
        <v>Post-COVID</v>
      </c>
    </row>
    <row r="8998" spans="1:10" x14ac:dyDescent="0.35">
      <c r="A8998" t="s">
        <v>33</v>
      </c>
      <c r="B8998">
        <v>2022</v>
      </c>
      <c r="C8998" t="s">
        <v>42</v>
      </c>
      <c r="D8998">
        <v>174.1</v>
      </c>
      <c r="E8998">
        <v>9</v>
      </c>
      <c r="F8998" s="1">
        <v>44805</v>
      </c>
      <c r="G8998" t="s">
        <v>3</v>
      </c>
      <c r="H8998">
        <v>164.9</v>
      </c>
      <c r="I8998" t="str" cm="1">
        <f t="array" ref="I8998">IFERROR(
INDEX(Category_Map!$B$3:$B$28,
MATCH(TRIM(SUBSTITUTE(SUBSTITUTE(CLEAN(G8998),CHAR(160),""),CHAR(10),"")),
TRIM(SUBSTITUTE(SUBSTITUTE(Category_Map!$A$3:$A$28,CHAR(160),""),CHAR(10),"")),0)),
"Not Found")</f>
        <v>Food</v>
      </c>
      <c r="J8998" t="str">
        <f t="shared" si="140"/>
        <v>Post-COVID</v>
      </c>
    </row>
    <row r="8999" spans="1:10" x14ac:dyDescent="0.35">
      <c r="A8999" t="s">
        <v>33</v>
      </c>
      <c r="B8999">
        <v>2022</v>
      </c>
      <c r="C8999" t="s">
        <v>42</v>
      </c>
      <c r="D8999">
        <v>174.1</v>
      </c>
      <c r="E8999">
        <v>9</v>
      </c>
      <c r="F8999" s="1">
        <v>44805</v>
      </c>
      <c r="G8999" t="s">
        <v>4</v>
      </c>
      <c r="H8999">
        <v>213.7</v>
      </c>
      <c r="I8999" t="str" cm="1">
        <f t="array" ref="I8999">IFERROR(
INDEX(Category_Map!$B$3:$B$28,
MATCH(TRIM(SUBSTITUTE(SUBSTITUTE(CLEAN(G8999),CHAR(160),""),CHAR(10),"")),
TRIM(SUBSTITUTE(SUBSTITUTE(Category_Map!$A$3:$A$28,CHAR(160),""),CHAR(10),"")),0)),
"Not Found")</f>
        <v>Food</v>
      </c>
      <c r="J8999" t="str">
        <f t="shared" si="140"/>
        <v>Post-COVID</v>
      </c>
    </row>
    <row r="9000" spans="1:10" x14ac:dyDescent="0.35">
      <c r="A9000" t="s">
        <v>33</v>
      </c>
      <c r="B9000">
        <v>2022</v>
      </c>
      <c r="C9000" t="s">
        <v>42</v>
      </c>
      <c r="D9000">
        <v>174.1</v>
      </c>
      <c r="E9000">
        <v>9</v>
      </c>
      <c r="F9000" s="1">
        <v>44805</v>
      </c>
      <c r="G9000" t="s">
        <v>5</v>
      </c>
      <c r="H9000">
        <v>170.9</v>
      </c>
      <c r="I9000" t="str" cm="1">
        <f t="array" ref="I9000">IFERROR(
INDEX(Category_Map!$B$3:$B$28,
MATCH(TRIM(SUBSTITUTE(SUBSTITUTE(CLEAN(G9000),CHAR(160),""),CHAR(10),"")),
TRIM(SUBSTITUTE(SUBSTITUTE(Category_Map!$A$3:$A$28,CHAR(160),""),CHAR(10),"")),0)),
"Not Found")</f>
        <v>Food</v>
      </c>
      <c r="J9000" t="str">
        <f t="shared" si="140"/>
        <v>Post-COVID</v>
      </c>
    </row>
    <row r="9001" spans="1:10" x14ac:dyDescent="0.35">
      <c r="A9001" t="s">
        <v>33</v>
      </c>
      <c r="B9001">
        <v>2022</v>
      </c>
      <c r="C9001" t="s">
        <v>42</v>
      </c>
      <c r="D9001">
        <v>174.1</v>
      </c>
      <c r="E9001">
        <v>9</v>
      </c>
      <c r="F9001" s="1">
        <v>44805</v>
      </c>
      <c r="G9001" t="s">
        <v>6</v>
      </c>
      <c r="H9001">
        <v>170.1</v>
      </c>
      <c r="I9001" t="str" cm="1">
        <f t="array" ref="I9001">IFERROR(
INDEX(Category_Map!$B$3:$B$28,
MATCH(TRIM(SUBSTITUTE(SUBSTITUTE(CLEAN(G9001),CHAR(160),""),CHAR(10),"")),
TRIM(SUBSTITUTE(SUBSTITUTE(Category_Map!$A$3:$A$28,CHAR(160),""),CHAR(10),"")),0)),
"Not Found")</f>
        <v>Food</v>
      </c>
      <c r="J9001" t="str">
        <f t="shared" si="140"/>
        <v>Post-COVID</v>
      </c>
    </row>
    <row r="9002" spans="1:10" x14ac:dyDescent="0.35">
      <c r="A9002" t="s">
        <v>33</v>
      </c>
      <c r="B9002">
        <v>2022</v>
      </c>
      <c r="C9002" t="s">
        <v>42</v>
      </c>
      <c r="D9002">
        <v>174.1</v>
      </c>
      <c r="E9002">
        <v>9</v>
      </c>
      <c r="F9002" s="1">
        <v>44805</v>
      </c>
      <c r="G9002" t="s">
        <v>7</v>
      </c>
      <c r="H9002">
        <v>179.3</v>
      </c>
      <c r="I9002" t="str" cm="1">
        <f t="array" ref="I9002">IFERROR(
INDEX(Category_Map!$B$3:$B$28,
MATCH(TRIM(SUBSTITUTE(SUBSTITUTE(CLEAN(G9002),CHAR(160),""),CHAR(10),"")),
TRIM(SUBSTITUTE(SUBSTITUTE(Category_Map!$A$3:$A$28,CHAR(160),""),CHAR(10),"")),0)),
"Not Found")</f>
        <v>Food</v>
      </c>
      <c r="J9002" t="str">
        <f t="shared" si="140"/>
        <v>Post-COVID</v>
      </c>
    </row>
    <row r="9003" spans="1:10" x14ac:dyDescent="0.35">
      <c r="A9003" t="s">
        <v>33</v>
      </c>
      <c r="B9003">
        <v>2022</v>
      </c>
      <c r="C9003" t="s">
        <v>42</v>
      </c>
      <c r="D9003">
        <v>174.1</v>
      </c>
      <c r="E9003">
        <v>9</v>
      </c>
      <c r="F9003" s="1">
        <v>44805</v>
      </c>
      <c r="G9003" t="s">
        <v>8</v>
      </c>
      <c r="H9003">
        <v>167.5</v>
      </c>
      <c r="I9003" t="str" cm="1">
        <f t="array" ref="I9003">IFERROR(
INDEX(Category_Map!$B$3:$B$28,
MATCH(TRIM(SUBSTITUTE(SUBSTITUTE(CLEAN(G9003),CHAR(160),""),CHAR(10),"")),
TRIM(SUBSTITUTE(SUBSTITUTE(Category_Map!$A$3:$A$28,CHAR(160),""),CHAR(10),"")),0)),
"Not Found")</f>
        <v>Food</v>
      </c>
      <c r="J9003" t="str">
        <f t="shared" si="140"/>
        <v>Post-COVID</v>
      </c>
    </row>
    <row r="9004" spans="1:10" x14ac:dyDescent="0.35">
      <c r="A9004" t="s">
        <v>33</v>
      </c>
      <c r="B9004">
        <v>2022</v>
      </c>
      <c r="C9004" t="s">
        <v>42</v>
      </c>
      <c r="D9004">
        <v>174.1</v>
      </c>
      <c r="E9004">
        <v>9</v>
      </c>
      <c r="F9004" s="1">
        <v>44805</v>
      </c>
      <c r="G9004" t="s">
        <v>9</v>
      </c>
      <c r="H9004">
        <v>220.8</v>
      </c>
      <c r="I9004" t="str" cm="1">
        <f t="array" ref="I9004">IFERROR(
INDEX(Category_Map!$B$3:$B$28,
MATCH(TRIM(SUBSTITUTE(SUBSTITUTE(CLEAN(G9004),CHAR(160),""),CHAR(10),"")),
TRIM(SUBSTITUTE(SUBSTITUTE(Category_Map!$A$3:$A$28,CHAR(160),""),CHAR(10),"")),0)),
"Not Found")</f>
        <v>Food</v>
      </c>
      <c r="J9004" t="str">
        <f t="shared" si="140"/>
        <v>Post-COVID</v>
      </c>
    </row>
    <row r="9005" spans="1:10" x14ac:dyDescent="0.35">
      <c r="A9005" t="s">
        <v>33</v>
      </c>
      <c r="B9005">
        <v>2022</v>
      </c>
      <c r="C9005" t="s">
        <v>42</v>
      </c>
      <c r="D9005">
        <v>174.1</v>
      </c>
      <c r="E9005">
        <v>9</v>
      </c>
      <c r="F9005" s="1">
        <v>44805</v>
      </c>
      <c r="G9005" t="s">
        <v>10</v>
      </c>
      <c r="H9005">
        <v>169.2</v>
      </c>
      <c r="I9005" t="str" cm="1">
        <f t="array" ref="I9005">IFERROR(
INDEX(Category_Map!$B$3:$B$28,
MATCH(TRIM(SUBSTITUTE(SUBSTITUTE(CLEAN(G9005),CHAR(160),""),CHAR(10),"")),
TRIM(SUBSTITUTE(SUBSTITUTE(Category_Map!$A$3:$A$28,CHAR(160),""),CHAR(10),"")),0)),
"Not Found")</f>
        <v>Food</v>
      </c>
      <c r="J9005" t="str">
        <f t="shared" si="140"/>
        <v>Post-COVID</v>
      </c>
    </row>
    <row r="9006" spans="1:10" x14ac:dyDescent="0.35">
      <c r="A9006" t="s">
        <v>33</v>
      </c>
      <c r="B9006">
        <v>2022</v>
      </c>
      <c r="C9006" t="s">
        <v>42</v>
      </c>
      <c r="D9006">
        <v>174.1</v>
      </c>
      <c r="E9006">
        <v>9</v>
      </c>
      <c r="F9006" s="1">
        <v>44805</v>
      </c>
      <c r="G9006" t="s">
        <v>11</v>
      </c>
      <c r="H9006">
        <v>123.1</v>
      </c>
      <c r="I9006" t="str" cm="1">
        <f t="array" ref="I9006">IFERROR(
INDEX(Category_Map!$B$3:$B$28,
MATCH(TRIM(SUBSTITUTE(SUBSTITUTE(CLEAN(G9006),CHAR(160),""),CHAR(10),"")),
TRIM(SUBSTITUTE(SUBSTITUTE(Category_Map!$A$3:$A$28,CHAR(160),""),CHAR(10),"")),0)),
"Not Found")</f>
        <v>Food</v>
      </c>
      <c r="J9006" t="str">
        <f t="shared" si="140"/>
        <v>Post-COVID</v>
      </c>
    </row>
    <row r="9007" spans="1:10" x14ac:dyDescent="0.35">
      <c r="A9007" t="s">
        <v>33</v>
      </c>
      <c r="B9007">
        <v>2022</v>
      </c>
      <c r="C9007" t="s">
        <v>42</v>
      </c>
      <c r="D9007">
        <v>174.1</v>
      </c>
      <c r="E9007">
        <v>9</v>
      </c>
      <c r="F9007" s="1">
        <v>44805</v>
      </c>
      <c r="G9007" t="s">
        <v>12</v>
      </c>
      <c r="H9007">
        <v>193.6</v>
      </c>
      <c r="I9007" t="str" cm="1">
        <f t="array" ref="I9007">IFERROR(
INDEX(Category_Map!$B$3:$B$28,
MATCH(TRIM(SUBSTITUTE(SUBSTITUTE(CLEAN(G9007),CHAR(160),""),CHAR(10),"")),
TRIM(SUBSTITUTE(SUBSTITUTE(Category_Map!$A$3:$A$28,CHAR(160),""),CHAR(10),"")),0)),
"Not Found")</f>
        <v>Food</v>
      </c>
      <c r="J9007" t="str">
        <f t="shared" si="140"/>
        <v>Post-COVID</v>
      </c>
    </row>
    <row r="9008" spans="1:10" x14ac:dyDescent="0.35">
      <c r="A9008" t="s">
        <v>33</v>
      </c>
      <c r="B9008">
        <v>2022</v>
      </c>
      <c r="C9008" t="s">
        <v>42</v>
      </c>
      <c r="D9008">
        <v>174.1</v>
      </c>
      <c r="E9008">
        <v>9</v>
      </c>
      <c r="F9008" s="1">
        <v>44805</v>
      </c>
      <c r="G9008" t="s">
        <v>13</v>
      </c>
      <c r="H9008">
        <v>161.1</v>
      </c>
      <c r="I9008" t="str" cm="1">
        <f t="array" ref="I9008">IFERROR(
INDEX(Category_Map!$B$3:$B$28,
MATCH(TRIM(SUBSTITUTE(SUBSTITUTE(CLEAN(G9008),CHAR(160),""),CHAR(10),"")),
TRIM(SUBSTITUTE(SUBSTITUTE(Category_Map!$A$3:$A$28,CHAR(160),""),CHAR(10),"")),0)),
"Not Found")</f>
        <v>Food and beverages</v>
      </c>
      <c r="J9008" t="str">
        <f t="shared" si="140"/>
        <v>Post-COVID</v>
      </c>
    </row>
    <row r="9009" spans="1:10" x14ac:dyDescent="0.35">
      <c r="A9009" t="s">
        <v>33</v>
      </c>
      <c r="B9009">
        <v>2022</v>
      </c>
      <c r="C9009" t="s">
        <v>42</v>
      </c>
      <c r="D9009">
        <v>174.1</v>
      </c>
      <c r="E9009">
        <v>9</v>
      </c>
      <c r="F9009" s="1">
        <v>44805</v>
      </c>
      <c r="G9009" t="s">
        <v>14</v>
      </c>
      <c r="H9009">
        <v>190.4</v>
      </c>
      <c r="I9009" t="str" cm="1">
        <f t="array" ref="I9009">IFERROR(
INDEX(Category_Map!$B$3:$B$28,
MATCH(TRIM(SUBSTITUTE(SUBSTITUTE(CLEAN(G9009),CHAR(160),""),CHAR(10),"")),
TRIM(SUBSTITUTE(SUBSTITUTE(Category_Map!$A$3:$A$28,CHAR(160),""),CHAR(10),"")),0)),
"Not Found")</f>
        <v>Food and beverages</v>
      </c>
      <c r="J9009" t="str">
        <f t="shared" si="140"/>
        <v>Post-COVID</v>
      </c>
    </row>
    <row r="9010" spans="1:10" x14ac:dyDescent="0.35">
      <c r="A9010" t="s">
        <v>33</v>
      </c>
      <c r="B9010">
        <v>2022</v>
      </c>
      <c r="C9010" t="s">
        <v>42</v>
      </c>
      <c r="D9010">
        <v>174.1</v>
      </c>
      <c r="E9010">
        <v>9</v>
      </c>
      <c r="F9010" s="1">
        <v>44805</v>
      </c>
      <c r="G9010" t="s">
        <v>15</v>
      </c>
      <c r="H9010">
        <v>181.8</v>
      </c>
      <c r="I9010" t="str" cm="1">
        <f t="array" ref="I9010">IFERROR(
INDEX(Category_Map!$B$3:$B$28,
MATCH(TRIM(SUBSTITUTE(SUBSTITUTE(CLEAN(G9010),CHAR(160),""),CHAR(10),"")),
TRIM(SUBSTITUTE(SUBSTITUTE(Category_Map!$A$3:$A$28,CHAR(160),""),CHAR(10),"")),0)),
"Not Found")</f>
        <v>Food and beverages</v>
      </c>
      <c r="J9010" t="str">
        <f t="shared" si="140"/>
        <v>Post-COVID</v>
      </c>
    </row>
    <row r="9011" spans="1:10" x14ac:dyDescent="0.35">
      <c r="A9011" t="s">
        <v>33</v>
      </c>
      <c r="B9011">
        <v>2022</v>
      </c>
      <c r="C9011" t="s">
        <v>42</v>
      </c>
      <c r="D9011">
        <v>174.1</v>
      </c>
      <c r="E9011">
        <v>9</v>
      </c>
      <c r="F9011" s="1">
        <v>44805</v>
      </c>
      <c r="G9011" t="s">
        <v>16</v>
      </c>
      <c r="H9011">
        <v>199.7</v>
      </c>
      <c r="I9011" t="str" cm="1">
        <f t="array" ref="I9011">IFERROR(
INDEX(Category_Map!$B$3:$B$28,
MATCH(TRIM(SUBSTITUTE(SUBSTITUTE(CLEAN(G9011),CHAR(160),""),CHAR(10),"")),
TRIM(SUBSTITUTE(SUBSTITUTE(Category_Map!$A$3:$A$28,CHAR(160),""),CHAR(10),"")),0)),
"Not Found")</f>
        <v>Miscellaneous</v>
      </c>
      <c r="J9011" t="str">
        <f t="shared" si="140"/>
        <v>Post-COVID</v>
      </c>
    </row>
    <row r="9012" spans="1:10" x14ac:dyDescent="0.35">
      <c r="A9012" t="s">
        <v>33</v>
      </c>
      <c r="B9012">
        <v>2022</v>
      </c>
      <c r="C9012" t="s">
        <v>42</v>
      </c>
      <c r="D9012">
        <v>174.1</v>
      </c>
      <c r="E9012">
        <v>9</v>
      </c>
      <c r="F9012" s="1">
        <v>44805</v>
      </c>
      <c r="G9012" t="s">
        <v>17</v>
      </c>
      <c r="H9012">
        <v>175</v>
      </c>
      <c r="I9012" t="str" cm="1">
        <f t="array" ref="I9012">IFERROR(
INDEX(Category_Map!$B$3:$B$28,
MATCH(TRIM(SUBSTITUTE(SUBSTITUTE(CLEAN(G9012),CHAR(160),""),CHAR(10),"")),
TRIM(SUBSTITUTE(SUBSTITUTE(Category_Map!$A$3:$A$28,CHAR(160),""),CHAR(10),"")),0)),
"Not Found")</f>
        <v>Clothing and Footwear</v>
      </c>
      <c r="J9012" t="str">
        <f t="shared" si="140"/>
        <v>Post-COVID</v>
      </c>
    </row>
    <row r="9013" spans="1:10" x14ac:dyDescent="0.35">
      <c r="A9013" t="s">
        <v>33</v>
      </c>
      <c r="B9013">
        <v>2022</v>
      </c>
      <c r="C9013" t="s">
        <v>42</v>
      </c>
      <c r="D9013">
        <v>174.1</v>
      </c>
      <c r="E9013">
        <v>9</v>
      </c>
      <c r="F9013" s="1">
        <v>44805</v>
      </c>
      <c r="G9013" t="s">
        <v>18</v>
      </c>
      <c r="H9013">
        <v>161.69999999999999</v>
      </c>
      <c r="I9013" t="str" cm="1">
        <f t="array" ref="I9013">IFERROR(
INDEX(Category_Map!$B$3:$B$28,
MATCH(TRIM(SUBSTITUTE(SUBSTITUTE(CLEAN(G9013),CHAR(160),""),CHAR(10),"")),
TRIM(SUBSTITUTE(SUBSTITUTE(Category_Map!$A$3:$A$28,CHAR(160),""),CHAR(10),"")),0)),
"Not Found")</f>
        <v>Clothing and Footwear</v>
      </c>
      <c r="J9013" t="str">
        <f t="shared" si="140"/>
        <v>Post-COVID</v>
      </c>
    </row>
    <row r="9014" spans="1:10" x14ac:dyDescent="0.35">
      <c r="A9014" t="s">
        <v>33</v>
      </c>
      <c r="B9014">
        <v>2022</v>
      </c>
      <c r="C9014" t="s">
        <v>42</v>
      </c>
      <c r="D9014">
        <v>174.1</v>
      </c>
      <c r="E9014">
        <v>9</v>
      </c>
      <c r="F9014" s="1">
        <v>44805</v>
      </c>
      <c r="G9014" t="s">
        <v>19</v>
      </c>
      <c r="H9014">
        <v>173</v>
      </c>
      <c r="I9014" t="str" cm="1">
        <f t="array" ref="I9014">IFERROR(
INDEX(Category_Map!$B$3:$B$28,
MATCH(TRIM(SUBSTITUTE(SUBSTITUTE(CLEAN(G9014),CHAR(160),""),CHAR(10),"")),
TRIM(SUBSTITUTE(SUBSTITUTE(Category_Map!$A$3:$A$28,CHAR(160),""),CHAR(10),"")),0)),
"Not Found")</f>
        <v>Clothing and Footwear</v>
      </c>
      <c r="J9014" t="str">
        <f t="shared" si="140"/>
        <v>Post-COVID</v>
      </c>
    </row>
    <row r="9015" spans="1:10" x14ac:dyDescent="0.35">
      <c r="A9015" t="s">
        <v>33</v>
      </c>
      <c r="B9015">
        <v>2022</v>
      </c>
      <c r="C9015" t="s">
        <v>42</v>
      </c>
      <c r="D9015">
        <v>174.1</v>
      </c>
      <c r="E9015">
        <v>9</v>
      </c>
      <c r="F9015" s="1">
        <v>44805</v>
      </c>
      <c r="G9015" t="s">
        <v>20</v>
      </c>
      <c r="H9015">
        <v>169.5</v>
      </c>
      <c r="I9015" t="str" cm="1">
        <f t="array" ref="I9015">IFERROR(
INDEX(Category_Map!$B$3:$B$28,
MATCH(TRIM(SUBSTITUTE(SUBSTITUTE(CLEAN(G9015),CHAR(160),""),CHAR(10),"")),
TRIM(SUBSTITUTE(SUBSTITUTE(Category_Map!$A$3:$A$28,CHAR(160),""),CHAR(10),"")),0)),
"Not Found")</f>
        <v>Housing and Utilities</v>
      </c>
      <c r="J9015" t="str">
        <f t="shared" si="140"/>
        <v>Post-COVID</v>
      </c>
    </row>
    <row r="9016" spans="1:10" x14ac:dyDescent="0.35">
      <c r="A9016" t="s">
        <v>33</v>
      </c>
      <c r="B9016">
        <v>2022</v>
      </c>
      <c r="C9016" t="s">
        <v>42</v>
      </c>
      <c r="D9016">
        <v>174.1</v>
      </c>
      <c r="E9016">
        <v>9</v>
      </c>
      <c r="F9016" s="1">
        <v>44805</v>
      </c>
      <c r="G9016" t="s">
        <v>21</v>
      </c>
      <c r="H9016">
        <v>179.2</v>
      </c>
      <c r="I9016" t="str" cm="1">
        <f t="array" ref="I9016">IFERROR(
INDEX(Category_Map!$B$3:$B$28,
MATCH(TRIM(SUBSTITUTE(SUBSTITUTE(CLEAN(G9016),CHAR(160),""),CHAR(10),"")),
TRIM(SUBSTITUTE(SUBSTITUTE(Category_Map!$A$3:$A$28,CHAR(160),""),CHAR(10),"")),0)),
"Not Found")</f>
        <v>Fuel and Energy</v>
      </c>
      <c r="J9016" t="str">
        <f t="shared" si="140"/>
        <v>Post-COVID</v>
      </c>
    </row>
    <row r="9017" spans="1:10" x14ac:dyDescent="0.35">
      <c r="A9017" t="s">
        <v>33</v>
      </c>
      <c r="B9017">
        <v>2022</v>
      </c>
      <c r="C9017" t="s">
        <v>42</v>
      </c>
      <c r="D9017">
        <v>174.1</v>
      </c>
      <c r="E9017">
        <v>9</v>
      </c>
      <c r="F9017" s="1">
        <v>44805</v>
      </c>
      <c r="G9017" t="s">
        <v>22</v>
      </c>
      <c r="H9017">
        <v>165</v>
      </c>
      <c r="I9017" t="str" cm="1">
        <f t="array" ref="I9017">IFERROR(
INDEX(Category_Map!$B$3:$B$28,
MATCH(TRIM(SUBSTITUTE(SUBSTITUTE(CLEAN(G9017),CHAR(160),""),CHAR(10),"")),
TRIM(SUBSTITUTE(SUBSTITUTE(Category_Map!$A$3:$A$28,CHAR(160),""),CHAR(10),"")),0)),
"Not Found")</f>
        <v>Household goods and services</v>
      </c>
      <c r="J9017" t="str">
        <f t="shared" si="140"/>
        <v>Post-COVID</v>
      </c>
    </row>
    <row r="9018" spans="1:10" x14ac:dyDescent="0.35">
      <c r="A9018" t="s">
        <v>33</v>
      </c>
      <c r="B9018">
        <v>2022</v>
      </c>
      <c r="C9018" t="s">
        <v>42</v>
      </c>
      <c r="D9018">
        <v>174.1</v>
      </c>
      <c r="E9018">
        <v>9</v>
      </c>
      <c r="F9018" s="1">
        <v>44805</v>
      </c>
      <c r="G9018" t="s">
        <v>23</v>
      </c>
      <c r="H9018">
        <v>173.8</v>
      </c>
      <c r="I9018" t="str" cm="1">
        <f t="array" ref="I9018">IFERROR(
INDEX(Category_Map!$B$3:$B$28,
MATCH(TRIM(SUBSTITUTE(SUBSTITUTE(CLEAN(G9018),CHAR(160),""),CHAR(10),"")),
TRIM(SUBSTITUTE(SUBSTITUTE(Category_Map!$A$3:$A$28,CHAR(160),""),CHAR(10),"")),0)),
"Not Found")</f>
        <v>Health</v>
      </c>
      <c r="J9018" t="str">
        <f t="shared" si="140"/>
        <v>Post-COVID</v>
      </c>
    </row>
    <row r="9019" spans="1:10" x14ac:dyDescent="0.35">
      <c r="A9019" t="s">
        <v>33</v>
      </c>
      <c r="B9019">
        <v>2022</v>
      </c>
      <c r="C9019" t="s">
        <v>42</v>
      </c>
      <c r="D9019">
        <v>174.1</v>
      </c>
      <c r="E9019">
        <v>9</v>
      </c>
      <c r="F9019" s="1">
        <v>44805</v>
      </c>
      <c r="G9019" t="s">
        <v>24</v>
      </c>
      <c r="H9019">
        <v>158.19999999999999</v>
      </c>
      <c r="I9019" t="str" cm="1">
        <f t="array" ref="I9019">IFERROR(
INDEX(Category_Map!$B$3:$B$28,
MATCH(TRIM(SUBSTITUTE(SUBSTITUTE(CLEAN(G9019),CHAR(160),""),CHAR(10),"")),
TRIM(SUBSTITUTE(SUBSTITUTE(Category_Map!$A$3:$A$28,CHAR(160),""),CHAR(10),"")),0)),
"Not Found")</f>
        <v>Transport &amp; Communication</v>
      </c>
      <c r="J9019" t="str">
        <f t="shared" si="140"/>
        <v>Post-COVID</v>
      </c>
    </row>
    <row r="9020" spans="1:10" x14ac:dyDescent="0.35">
      <c r="A9020" t="s">
        <v>33</v>
      </c>
      <c r="B9020">
        <v>2022</v>
      </c>
      <c r="C9020" t="s">
        <v>42</v>
      </c>
      <c r="D9020">
        <v>174.1</v>
      </c>
      <c r="E9020">
        <v>9</v>
      </c>
      <c r="F9020" s="1">
        <v>44805</v>
      </c>
      <c r="G9020" t="s">
        <v>25</v>
      </c>
      <c r="H9020">
        <v>165.8</v>
      </c>
      <c r="I9020" t="str" cm="1">
        <f t="array" ref="I9020">IFERROR(
INDEX(Category_Map!$B$3:$B$28,
MATCH(TRIM(SUBSTITUTE(SUBSTITUTE(CLEAN(G9020),CHAR(160),""),CHAR(10),"")),
TRIM(SUBSTITUTE(SUBSTITUTE(Category_Map!$A$3:$A$28,CHAR(160),""),CHAR(10),"")),0)),
"Not Found")</f>
        <v>Recreation and Personal Care</v>
      </c>
      <c r="J9020" t="str">
        <f t="shared" si="140"/>
        <v>Post-COVID</v>
      </c>
    </row>
    <row r="9021" spans="1:10" x14ac:dyDescent="0.35">
      <c r="A9021" t="s">
        <v>33</v>
      </c>
      <c r="B9021">
        <v>2022</v>
      </c>
      <c r="C9021" t="s">
        <v>42</v>
      </c>
      <c r="D9021">
        <v>174.1</v>
      </c>
      <c r="E9021">
        <v>9</v>
      </c>
      <c r="F9021" s="1">
        <v>44805</v>
      </c>
      <c r="G9021" t="s">
        <v>26</v>
      </c>
      <c r="H9021">
        <v>170.9</v>
      </c>
      <c r="I9021" t="str" cm="1">
        <f t="array" ref="I9021">IFERROR(
INDEX(Category_Map!$B$3:$B$28,
MATCH(TRIM(SUBSTITUTE(SUBSTITUTE(CLEAN(G9021),CHAR(160),""),CHAR(10),"")),
TRIM(SUBSTITUTE(SUBSTITUTE(Category_Map!$A$3:$A$28,CHAR(160),""),CHAR(10),"")),0)),
"Not Found")</f>
        <v>Education</v>
      </c>
      <c r="J9021" t="str">
        <f t="shared" si="140"/>
        <v>Post-COVID</v>
      </c>
    </row>
    <row r="9022" spans="1:10" x14ac:dyDescent="0.35">
      <c r="A9022" t="s">
        <v>33</v>
      </c>
      <c r="B9022">
        <v>2022</v>
      </c>
      <c r="C9022" t="s">
        <v>42</v>
      </c>
      <c r="D9022">
        <v>174.1</v>
      </c>
      <c r="E9022">
        <v>9</v>
      </c>
      <c r="F9022" s="1">
        <v>44805</v>
      </c>
      <c r="G9022" t="s">
        <v>27</v>
      </c>
      <c r="H9022">
        <v>171.1</v>
      </c>
      <c r="I9022" t="str" cm="1">
        <f t="array" ref="I9022">IFERROR(
INDEX(Category_Map!$B$3:$B$28,
MATCH(TRIM(SUBSTITUTE(SUBSTITUTE(CLEAN(G9022),CHAR(160),""),CHAR(10),"")),
TRIM(SUBSTITUTE(SUBSTITUTE(Category_Map!$A$3:$A$28,CHAR(160),""),CHAR(10),"")),0)),
"Not Found")</f>
        <v>Personal care and effects</v>
      </c>
      <c r="J9022" t="str">
        <f t="shared" si="140"/>
        <v>Post-COVID</v>
      </c>
    </row>
    <row r="9023" spans="1:10" x14ac:dyDescent="0.35">
      <c r="A9023" t="s">
        <v>33</v>
      </c>
      <c r="B9023">
        <v>2022</v>
      </c>
      <c r="C9023" t="s">
        <v>42</v>
      </c>
      <c r="D9023">
        <v>174.1</v>
      </c>
      <c r="E9023">
        <v>9</v>
      </c>
      <c r="F9023" s="1">
        <v>44805</v>
      </c>
      <c r="G9023" t="s">
        <v>28</v>
      </c>
      <c r="H9023">
        <v>166.1</v>
      </c>
      <c r="I9023" t="str" cm="1">
        <f t="array" ref="I9023">IFERROR(
INDEX(Category_Map!$B$3:$B$28,
MATCH(TRIM(SUBSTITUTE(SUBSTITUTE(CLEAN(G9023),CHAR(160),""),CHAR(10),"")),
TRIM(SUBSTITUTE(SUBSTITUTE(Category_Map!$A$3:$A$28,CHAR(160),""),CHAR(10),"")),0)),
"Not Found")</f>
        <v>Miscellaneous</v>
      </c>
      <c r="J9023" t="str">
        <f t="shared" si="140"/>
        <v>Post-COVID</v>
      </c>
    </row>
    <row r="9024" spans="1:10" x14ac:dyDescent="0.35">
      <c r="A9024" t="s">
        <v>34</v>
      </c>
      <c r="B9024">
        <v>2022</v>
      </c>
      <c r="C9024" t="s">
        <v>42</v>
      </c>
      <c r="D9024">
        <v>175.3</v>
      </c>
      <c r="E9024">
        <v>9</v>
      </c>
      <c r="F9024" s="1">
        <v>44805</v>
      </c>
      <c r="G9024" t="s">
        <v>3</v>
      </c>
      <c r="H9024">
        <v>163.5</v>
      </c>
      <c r="I9024" t="str" cm="1">
        <f t="array" ref="I9024">IFERROR(
INDEX(Category_Map!$B$3:$B$28,
MATCH(TRIM(SUBSTITUTE(SUBSTITUTE(CLEAN(G9024),CHAR(160),""),CHAR(10),"")),
TRIM(SUBSTITUTE(SUBSTITUTE(Category_Map!$A$3:$A$28,CHAR(160),""),CHAR(10),"")),0)),
"Not Found")</f>
        <v>Food</v>
      </c>
      <c r="J9024" t="str">
        <f t="shared" si="140"/>
        <v>Post-COVID</v>
      </c>
    </row>
    <row r="9025" spans="1:10" x14ac:dyDescent="0.35">
      <c r="A9025" t="s">
        <v>34</v>
      </c>
      <c r="B9025">
        <v>2022</v>
      </c>
      <c r="C9025" t="s">
        <v>42</v>
      </c>
      <c r="D9025">
        <v>175.3</v>
      </c>
      <c r="E9025">
        <v>9</v>
      </c>
      <c r="F9025" s="1">
        <v>44805</v>
      </c>
      <c r="G9025" t="s">
        <v>4</v>
      </c>
      <c r="H9025">
        <v>209.2</v>
      </c>
      <c r="I9025" t="str" cm="1">
        <f t="array" ref="I9025">IFERROR(
INDEX(Category_Map!$B$3:$B$28,
MATCH(TRIM(SUBSTITUTE(SUBSTITUTE(CLEAN(G9025),CHAR(160),""),CHAR(10),"")),
TRIM(SUBSTITUTE(SUBSTITUTE(Category_Map!$A$3:$A$28,CHAR(160),""),CHAR(10),"")),0)),
"Not Found")</f>
        <v>Food</v>
      </c>
      <c r="J9025" t="str">
        <f t="shared" si="140"/>
        <v>Post-COVID</v>
      </c>
    </row>
    <row r="9026" spans="1:10" x14ac:dyDescent="0.35">
      <c r="A9026" t="s">
        <v>34</v>
      </c>
      <c r="B9026">
        <v>2022</v>
      </c>
      <c r="C9026" t="s">
        <v>42</v>
      </c>
      <c r="D9026">
        <v>175.3</v>
      </c>
      <c r="E9026">
        <v>9</v>
      </c>
      <c r="F9026" s="1">
        <v>44805</v>
      </c>
      <c r="G9026" t="s">
        <v>5</v>
      </c>
      <c r="H9026">
        <v>169.7</v>
      </c>
      <c r="I9026" t="str" cm="1">
        <f t="array" ref="I9026">IFERROR(
INDEX(Category_Map!$B$3:$B$28,
MATCH(TRIM(SUBSTITUTE(SUBSTITUTE(CLEAN(G9026),CHAR(160),""),CHAR(10),"")),
TRIM(SUBSTITUTE(SUBSTITUTE(Category_Map!$A$3:$A$28,CHAR(160),""),CHAR(10),"")),0)),
"Not Found")</f>
        <v>Food</v>
      </c>
      <c r="J9026" t="str">
        <f t="shared" ref="J9026:J9089" si="141">IF(F9026 &lt; DATE(2020,3,1), "Pre-COVID", "Post-COVID")</f>
        <v>Post-COVID</v>
      </c>
    </row>
    <row r="9027" spans="1:10" x14ac:dyDescent="0.35">
      <c r="A9027" t="s">
        <v>34</v>
      </c>
      <c r="B9027">
        <v>2022</v>
      </c>
      <c r="C9027" t="s">
        <v>42</v>
      </c>
      <c r="D9027">
        <v>175.3</v>
      </c>
      <c r="E9027">
        <v>9</v>
      </c>
      <c r="F9027" s="1">
        <v>44805</v>
      </c>
      <c r="G9027" t="s">
        <v>6</v>
      </c>
      <c r="H9027">
        <v>169.7</v>
      </c>
      <c r="I9027" t="str" cm="1">
        <f t="array" ref="I9027">IFERROR(
INDEX(Category_Map!$B$3:$B$28,
MATCH(TRIM(SUBSTITUTE(SUBSTITUTE(CLEAN(G9027),CHAR(160),""),CHAR(10),"")),
TRIM(SUBSTITUTE(SUBSTITUTE(Category_Map!$A$3:$A$28,CHAR(160),""),CHAR(10),"")),0)),
"Not Found")</f>
        <v>Food</v>
      </c>
      <c r="J9027" t="str">
        <f t="shared" si="141"/>
        <v>Post-COVID</v>
      </c>
    </row>
    <row r="9028" spans="1:10" x14ac:dyDescent="0.35">
      <c r="A9028" t="s">
        <v>34</v>
      </c>
      <c r="B9028">
        <v>2022</v>
      </c>
      <c r="C9028" t="s">
        <v>42</v>
      </c>
      <c r="D9028">
        <v>175.3</v>
      </c>
      <c r="E9028">
        <v>9</v>
      </c>
      <c r="F9028" s="1">
        <v>44805</v>
      </c>
      <c r="G9028" t="s">
        <v>7</v>
      </c>
      <c r="H9028">
        <v>188.7</v>
      </c>
      <c r="I9028" t="str" cm="1">
        <f t="array" ref="I9028">IFERROR(
INDEX(Category_Map!$B$3:$B$28,
MATCH(TRIM(SUBSTITUTE(SUBSTITUTE(CLEAN(G9028),CHAR(160),""),CHAR(10),"")),
TRIM(SUBSTITUTE(SUBSTITUTE(Category_Map!$A$3:$A$28,CHAR(160),""),CHAR(10),"")),0)),
"Not Found")</f>
        <v>Food</v>
      </c>
      <c r="J9028" t="str">
        <f t="shared" si="141"/>
        <v>Post-COVID</v>
      </c>
    </row>
    <row r="9029" spans="1:10" x14ac:dyDescent="0.35">
      <c r="A9029" t="s">
        <v>34</v>
      </c>
      <c r="B9029">
        <v>2022</v>
      </c>
      <c r="C9029" t="s">
        <v>42</v>
      </c>
      <c r="D9029">
        <v>175.3</v>
      </c>
      <c r="E9029">
        <v>9</v>
      </c>
      <c r="F9029" s="1">
        <v>44805</v>
      </c>
      <c r="G9029" t="s">
        <v>8</v>
      </c>
      <c r="H9029">
        <v>165.7</v>
      </c>
      <c r="I9029" t="str" cm="1">
        <f t="array" ref="I9029">IFERROR(
INDEX(Category_Map!$B$3:$B$28,
MATCH(TRIM(SUBSTITUTE(SUBSTITUTE(CLEAN(G9029),CHAR(160),""),CHAR(10),"")),
TRIM(SUBSTITUTE(SUBSTITUTE(Category_Map!$A$3:$A$28,CHAR(160),""),CHAR(10),"")),0)),
"Not Found")</f>
        <v>Food</v>
      </c>
      <c r="J9029" t="str">
        <f t="shared" si="141"/>
        <v>Post-COVID</v>
      </c>
    </row>
    <row r="9030" spans="1:10" x14ac:dyDescent="0.35">
      <c r="A9030" t="s">
        <v>34</v>
      </c>
      <c r="B9030">
        <v>2022</v>
      </c>
      <c r="C9030" t="s">
        <v>42</v>
      </c>
      <c r="D9030">
        <v>175.3</v>
      </c>
      <c r="E9030">
        <v>9</v>
      </c>
      <c r="F9030" s="1">
        <v>44805</v>
      </c>
      <c r="G9030" t="s">
        <v>9</v>
      </c>
      <c r="H9030">
        <v>191.8</v>
      </c>
      <c r="I9030" t="str" cm="1">
        <f t="array" ref="I9030">IFERROR(
INDEX(Category_Map!$B$3:$B$28,
MATCH(TRIM(SUBSTITUTE(SUBSTITUTE(CLEAN(G9030),CHAR(160),""),CHAR(10),"")),
TRIM(SUBSTITUTE(SUBSTITUTE(Category_Map!$A$3:$A$28,CHAR(160),""),CHAR(10),"")),0)),
"Not Found")</f>
        <v>Food</v>
      </c>
      <c r="J9030" t="str">
        <f t="shared" si="141"/>
        <v>Post-COVID</v>
      </c>
    </row>
    <row r="9031" spans="1:10" x14ac:dyDescent="0.35">
      <c r="A9031" t="s">
        <v>34</v>
      </c>
      <c r="B9031">
        <v>2022</v>
      </c>
      <c r="C9031" t="s">
        <v>42</v>
      </c>
      <c r="D9031">
        <v>175.3</v>
      </c>
      <c r="E9031">
        <v>9</v>
      </c>
      <c r="F9031" s="1">
        <v>44805</v>
      </c>
      <c r="G9031" t="s">
        <v>10</v>
      </c>
      <c r="H9031">
        <v>169.1</v>
      </c>
      <c r="I9031" t="str" cm="1">
        <f t="array" ref="I9031">IFERROR(
INDEX(Category_Map!$B$3:$B$28,
MATCH(TRIM(SUBSTITUTE(SUBSTITUTE(CLEAN(G9031),CHAR(160),""),CHAR(10),"")),
TRIM(SUBSTITUTE(SUBSTITUTE(Category_Map!$A$3:$A$28,CHAR(160),""),CHAR(10),"")),0)),
"Not Found")</f>
        <v>Food</v>
      </c>
      <c r="J9031" t="str">
        <f t="shared" si="141"/>
        <v>Post-COVID</v>
      </c>
    </row>
    <row r="9032" spans="1:10" x14ac:dyDescent="0.35">
      <c r="A9032" t="s">
        <v>34</v>
      </c>
      <c r="B9032">
        <v>2022</v>
      </c>
      <c r="C9032" t="s">
        <v>42</v>
      </c>
      <c r="D9032">
        <v>175.3</v>
      </c>
      <c r="E9032">
        <v>9</v>
      </c>
      <c r="F9032" s="1">
        <v>44805</v>
      </c>
      <c r="G9032" t="s">
        <v>11</v>
      </c>
      <c r="H9032">
        <v>121.6</v>
      </c>
      <c r="I9032" t="str" cm="1">
        <f t="array" ref="I9032">IFERROR(
INDEX(Category_Map!$B$3:$B$28,
MATCH(TRIM(SUBSTITUTE(SUBSTITUTE(CLEAN(G9032),CHAR(160),""),CHAR(10),"")),
TRIM(SUBSTITUTE(SUBSTITUTE(Category_Map!$A$3:$A$28,CHAR(160),""),CHAR(10),"")),0)),
"Not Found")</f>
        <v>Food</v>
      </c>
      <c r="J9032" t="str">
        <f t="shared" si="141"/>
        <v>Post-COVID</v>
      </c>
    </row>
    <row r="9033" spans="1:10" x14ac:dyDescent="0.35">
      <c r="A9033" t="s">
        <v>34</v>
      </c>
      <c r="B9033">
        <v>2022</v>
      </c>
      <c r="C9033" t="s">
        <v>42</v>
      </c>
      <c r="D9033">
        <v>175.3</v>
      </c>
      <c r="E9033">
        <v>9</v>
      </c>
      <c r="F9033" s="1">
        <v>44805</v>
      </c>
      <c r="G9033" t="s">
        <v>12</v>
      </c>
      <c r="H9033">
        <v>197.3</v>
      </c>
      <c r="I9033" t="str" cm="1">
        <f t="array" ref="I9033">IFERROR(
INDEX(Category_Map!$B$3:$B$28,
MATCH(TRIM(SUBSTITUTE(SUBSTITUTE(CLEAN(G9033),CHAR(160),""),CHAR(10),"")),
TRIM(SUBSTITUTE(SUBSTITUTE(Category_Map!$A$3:$A$28,CHAR(160),""),CHAR(10),"")),0)),
"Not Found")</f>
        <v>Food</v>
      </c>
      <c r="J9033" t="str">
        <f t="shared" si="141"/>
        <v>Post-COVID</v>
      </c>
    </row>
    <row r="9034" spans="1:10" x14ac:dyDescent="0.35">
      <c r="A9034" t="s">
        <v>34</v>
      </c>
      <c r="B9034">
        <v>2022</v>
      </c>
      <c r="C9034" t="s">
        <v>42</v>
      </c>
      <c r="D9034">
        <v>175.3</v>
      </c>
      <c r="E9034">
        <v>9</v>
      </c>
      <c r="F9034" s="1">
        <v>44805</v>
      </c>
      <c r="G9034" t="s">
        <v>13</v>
      </c>
      <c r="H9034">
        <v>169.4</v>
      </c>
      <c r="I9034" t="str" cm="1">
        <f t="array" ref="I9034">IFERROR(
INDEX(Category_Map!$B$3:$B$28,
MATCH(TRIM(SUBSTITUTE(SUBSTITUTE(CLEAN(G9034),CHAR(160),""),CHAR(10),"")),
TRIM(SUBSTITUTE(SUBSTITUTE(Category_Map!$A$3:$A$28,CHAR(160),""),CHAR(10),"")),0)),
"Not Found")</f>
        <v>Food and beverages</v>
      </c>
      <c r="J9034" t="str">
        <f t="shared" si="141"/>
        <v>Post-COVID</v>
      </c>
    </row>
    <row r="9035" spans="1:10" x14ac:dyDescent="0.35">
      <c r="A9035" t="s">
        <v>34</v>
      </c>
      <c r="B9035">
        <v>2022</v>
      </c>
      <c r="C9035" t="s">
        <v>42</v>
      </c>
      <c r="D9035">
        <v>175.3</v>
      </c>
      <c r="E9035">
        <v>9</v>
      </c>
      <c r="F9035" s="1">
        <v>44805</v>
      </c>
      <c r="G9035" t="s">
        <v>14</v>
      </c>
      <c r="H9035">
        <v>187.4</v>
      </c>
      <c r="I9035" t="str" cm="1">
        <f t="array" ref="I9035">IFERROR(
INDEX(Category_Map!$B$3:$B$28,
MATCH(TRIM(SUBSTITUTE(SUBSTITUTE(CLEAN(G9035),CHAR(160),""),CHAR(10),"")),
TRIM(SUBSTITUTE(SUBSTITUTE(Category_Map!$A$3:$A$28,CHAR(160),""),CHAR(10),"")),0)),
"Not Found")</f>
        <v>Food and beverages</v>
      </c>
      <c r="J9035" t="str">
        <f t="shared" si="141"/>
        <v>Post-COVID</v>
      </c>
    </row>
    <row r="9036" spans="1:10" x14ac:dyDescent="0.35">
      <c r="A9036" t="s">
        <v>34</v>
      </c>
      <c r="B9036">
        <v>2022</v>
      </c>
      <c r="C9036" t="s">
        <v>42</v>
      </c>
      <c r="D9036">
        <v>175.3</v>
      </c>
      <c r="E9036">
        <v>9</v>
      </c>
      <c r="F9036" s="1">
        <v>44805</v>
      </c>
      <c r="G9036" t="s">
        <v>15</v>
      </c>
      <c r="H9036">
        <v>177.8</v>
      </c>
      <c r="I9036" t="str" cm="1">
        <f t="array" ref="I9036">IFERROR(
INDEX(Category_Map!$B$3:$B$28,
MATCH(TRIM(SUBSTITUTE(SUBSTITUTE(CLEAN(G9036),CHAR(160),""),CHAR(10),"")),
TRIM(SUBSTITUTE(SUBSTITUTE(Category_Map!$A$3:$A$28,CHAR(160),""),CHAR(10),"")),0)),
"Not Found")</f>
        <v>Food and beverages</v>
      </c>
      <c r="J9036" t="str">
        <f t="shared" si="141"/>
        <v>Post-COVID</v>
      </c>
    </row>
    <row r="9037" spans="1:10" x14ac:dyDescent="0.35">
      <c r="A9037" t="s">
        <v>34</v>
      </c>
      <c r="B9037">
        <v>2022</v>
      </c>
      <c r="C9037" t="s">
        <v>42</v>
      </c>
      <c r="D9037">
        <v>175.3</v>
      </c>
      <c r="E9037">
        <v>9</v>
      </c>
      <c r="F9037" s="1">
        <v>44805</v>
      </c>
      <c r="G9037" t="s">
        <v>16</v>
      </c>
      <c r="H9037">
        <v>195.9</v>
      </c>
      <c r="I9037" t="str" cm="1">
        <f t="array" ref="I9037">IFERROR(
INDEX(Category_Map!$B$3:$B$28,
MATCH(TRIM(SUBSTITUTE(SUBSTITUTE(CLEAN(G9037),CHAR(160),""),CHAR(10),"")),
TRIM(SUBSTITUTE(SUBSTITUTE(Category_Map!$A$3:$A$28,CHAR(160),""),CHAR(10),"")),0)),
"Not Found")</f>
        <v>Miscellaneous</v>
      </c>
      <c r="J9037" t="str">
        <f t="shared" si="141"/>
        <v>Post-COVID</v>
      </c>
    </row>
    <row r="9038" spans="1:10" x14ac:dyDescent="0.35">
      <c r="A9038" t="s">
        <v>34</v>
      </c>
      <c r="B9038">
        <v>2022</v>
      </c>
      <c r="C9038" t="s">
        <v>42</v>
      </c>
      <c r="D9038">
        <v>175.3</v>
      </c>
      <c r="E9038">
        <v>9</v>
      </c>
      <c r="F9038" s="1">
        <v>44805</v>
      </c>
      <c r="G9038" t="s">
        <v>17</v>
      </c>
      <c r="H9038">
        <v>180.9</v>
      </c>
      <c r="I9038" t="str" cm="1">
        <f t="array" ref="I9038">IFERROR(
INDEX(Category_Map!$B$3:$B$28,
MATCH(TRIM(SUBSTITUTE(SUBSTITUTE(CLEAN(G9038),CHAR(160),""),CHAR(10),"")),
TRIM(SUBSTITUTE(SUBSTITUTE(Category_Map!$A$3:$A$28,CHAR(160),""),CHAR(10),"")),0)),
"Not Found")</f>
        <v>Clothing and Footwear</v>
      </c>
      <c r="J9038" t="str">
        <f t="shared" si="141"/>
        <v>Post-COVID</v>
      </c>
    </row>
    <row r="9039" spans="1:10" x14ac:dyDescent="0.35">
      <c r="A9039" t="s">
        <v>34</v>
      </c>
      <c r="B9039">
        <v>2022</v>
      </c>
      <c r="C9039" t="s">
        <v>42</v>
      </c>
      <c r="D9039">
        <v>175.3</v>
      </c>
      <c r="E9039">
        <v>9</v>
      </c>
      <c r="F9039" s="1">
        <v>44805</v>
      </c>
      <c r="G9039" t="s">
        <v>18</v>
      </c>
      <c r="H9039">
        <v>174.3</v>
      </c>
      <c r="I9039" t="str" cm="1">
        <f t="array" ref="I9039">IFERROR(
INDEX(Category_Map!$B$3:$B$28,
MATCH(TRIM(SUBSTITUTE(SUBSTITUTE(CLEAN(G9039),CHAR(160),""),CHAR(10),"")),
TRIM(SUBSTITUTE(SUBSTITUTE(Category_Map!$A$3:$A$28,CHAR(160),""),CHAR(10),"")),0)),
"Not Found")</f>
        <v>Clothing and Footwear</v>
      </c>
      <c r="J9039" t="str">
        <f t="shared" si="141"/>
        <v>Post-COVID</v>
      </c>
    </row>
    <row r="9040" spans="1:10" x14ac:dyDescent="0.35">
      <c r="A9040" t="s">
        <v>34</v>
      </c>
      <c r="B9040">
        <v>2022</v>
      </c>
      <c r="C9040" t="s">
        <v>42</v>
      </c>
      <c r="D9040">
        <v>175.3</v>
      </c>
      <c r="E9040">
        <v>9</v>
      </c>
      <c r="F9040" s="1">
        <v>44805</v>
      </c>
      <c r="G9040" t="s">
        <v>19</v>
      </c>
      <c r="H9040">
        <v>179.9</v>
      </c>
      <c r="I9040" t="str" cm="1">
        <f t="array" ref="I9040">IFERROR(
INDEX(Category_Map!$B$3:$B$28,
MATCH(TRIM(SUBSTITUTE(SUBSTITUTE(CLEAN(G9040),CHAR(160),""),CHAR(10),"")),
TRIM(SUBSTITUTE(SUBSTITUTE(Category_Map!$A$3:$A$28,CHAR(160),""),CHAR(10),"")),0)),
"Not Found")</f>
        <v>Clothing and Footwear</v>
      </c>
      <c r="J9040" t="str">
        <f t="shared" si="141"/>
        <v>Post-COVID</v>
      </c>
    </row>
    <row r="9041" spans="1:10" x14ac:dyDescent="0.35">
      <c r="A9041" t="s">
        <v>34</v>
      </c>
      <c r="B9041">
        <v>2022</v>
      </c>
      <c r="C9041" t="s">
        <v>42</v>
      </c>
      <c r="D9041">
        <v>175.3</v>
      </c>
      <c r="E9041">
        <v>9</v>
      </c>
      <c r="F9041" s="1">
        <v>44805</v>
      </c>
      <c r="G9041" t="s">
        <v>20</v>
      </c>
      <c r="H9041">
        <v>169.5</v>
      </c>
      <c r="I9041" t="str" cm="1">
        <f t="array" ref="I9041">IFERROR(
INDEX(Category_Map!$B$3:$B$28,
MATCH(TRIM(SUBSTITUTE(SUBSTITUTE(CLEAN(G9041),CHAR(160),""),CHAR(10),"")),
TRIM(SUBSTITUTE(SUBSTITUTE(Category_Map!$A$3:$A$28,CHAR(160),""),CHAR(10),"")),0)),
"Not Found")</f>
        <v>Housing and Utilities</v>
      </c>
      <c r="J9041" t="str">
        <f t="shared" si="141"/>
        <v>Post-COVID</v>
      </c>
    </row>
    <row r="9042" spans="1:10" x14ac:dyDescent="0.35">
      <c r="A9042" t="s">
        <v>34</v>
      </c>
      <c r="B9042">
        <v>2022</v>
      </c>
      <c r="C9042" t="s">
        <v>42</v>
      </c>
      <c r="D9042">
        <v>175.3</v>
      </c>
      <c r="E9042">
        <v>9</v>
      </c>
      <c r="F9042" s="1">
        <v>44805</v>
      </c>
      <c r="G9042" t="s">
        <v>21</v>
      </c>
      <c r="H9042">
        <v>179.5</v>
      </c>
      <c r="I9042" t="str" cm="1">
        <f t="array" ref="I9042">IFERROR(
INDEX(Category_Map!$B$3:$B$28,
MATCH(TRIM(SUBSTITUTE(SUBSTITUTE(CLEAN(G9042),CHAR(160),""),CHAR(10),"")),
TRIM(SUBSTITUTE(SUBSTITUTE(Category_Map!$A$3:$A$28,CHAR(160),""),CHAR(10),"")),0)),
"Not Found")</f>
        <v>Fuel and Energy</v>
      </c>
      <c r="J9042" t="str">
        <f t="shared" si="141"/>
        <v>Post-COVID</v>
      </c>
    </row>
    <row r="9043" spans="1:10" x14ac:dyDescent="0.35">
      <c r="A9043" t="s">
        <v>34</v>
      </c>
      <c r="B9043">
        <v>2022</v>
      </c>
      <c r="C9043" t="s">
        <v>42</v>
      </c>
      <c r="D9043">
        <v>175.3</v>
      </c>
      <c r="E9043">
        <v>9</v>
      </c>
      <c r="F9043" s="1">
        <v>44805</v>
      </c>
      <c r="G9043" t="s">
        <v>22</v>
      </c>
      <c r="H9043">
        <v>169.5</v>
      </c>
      <c r="I9043" t="str" cm="1">
        <f t="array" ref="I9043">IFERROR(
INDEX(Category_Map!$B$3:$B$28,
MATCH(TRIM(SUBSTITUTE(SUBSTITUTE(CLEAN(G9043),CHAR(160),""),CHAR(10),"")),
TRIM(SUBSTITUTE(SUBSTITUTE(Category_Map!$A$3:$A$28,CHAR(160),""),CHAR(10),"")),0)),
"Not Found")</f>
        <v>Household goods and services</v>
      </c>
      <c r="J9043" t="str">
        <f t="shared" si="141"/>
        <v>Post-COVID</v>
      </c>
    </row>
    <row r="9044" spans="1:10" x14ac:dyDescent="0.35">
      <c r="A9044" t="s">
        <v>34</v>
      </c>
      <c r="B9044">
        <v>2022</v>
      </c>
      <c r="C9044" t="s">
        <v>42</v>
      </c>
      <c r="D9044">
        <v>175.3</v>
      </c>
      <c r="E9044">
        <v>9</v>
      </c>
      <c r="F9044" s="1">
        <v>44805</v>
      </c>
      <c r="G9044" t="s">
        <v>23</v>
      </c>
      <c r="H9044">
        <v>177.8</v>
      </c>
      <c r="I9044" t="str" cm="1">
        <f t="array" ref="I9044">IFERROR(
INDEX(Category_Map!$B$3:$B$28,
MATCH(TRIM(SUBSTITUTE(SUBSTITUTE(CLEAN(G9044),CHAR(160),""),CHAR(10),"")),
TRIM(SUBSTITUTE(SUBSTITUTE(Category_Map!$A$3:$A$28,CHAR(160),""),CHAR(10),"")),0)),
"Not Found")</f>
        <v>Health</v>
      </c>
      <c r="J9044" t="str">
        <f t="shared" si="141"/>
        <v>Post-COVID</v>
      </c>
    </row>
    <row r="9045" spans="1:10" x14ac:dyDescent="0.35">
      <c r="A9045" t="s">
        <v>34</v>
      </c>
      <c r="B9045">
        <v>2022</v>
      </c>
      <c r="C9045" t="s">
        <v>42</v>
      </c>
      <c r="D9045">
        <v>175.3</v>
      </c>
      <c r="E9045">
        <v>9</v>
      </c>
      <c r="F9045" s="1">
        <v>44805</v>
      </c>
      <c r="G9045" t="s">
        <v>24</v>
      </c>
      <c r="H9045">
        <v>162.30000000000001</v>
      </c>
      <c r="I9045" t="str" cm="1">
        <f t="array" ref="I9045">IFERROR(
INDEX(Category_Map!$B$3:$B$28,
MATCH(TRIM(SUBSTITUTE(SUBSTITUTE(CLEAN(G9045),CHAR(160),""),CHAR(10),"")),
TRIM(SUBSTITUTE(SUBSTITUTE(Category_Map!$A$3:$A$28,CHAR(160),""),CHAR(10),"")),0)),
"Not Found")</f>
        <v>Transport &amp; Communication</v>
      </c>
      <c r="J9045" t="str">
        <f t="shared" si="141"/>
        <v>Post-COVID</v>
      </c>
    </row>
    <row r="9046" spans="1:10" x14ac:dyDescent="0.35">
      <c r="A9046" t="s">
        <v>34</v>
      </c>
      <c r="B9046">
        <v>2022</v>
      </c>
      <c r="C9046" t="s">
        <v>42</v>
      </c>
      <c r="D9046">
        <v>175.3</v>
      </c>
      <c r="E9046">
        <v>9</v>
      </c>
      <c r="F9046" s="1">
        <v>44805</v>
      </c>
      <c r="G9046" t="s">
        <v>25</v>
      </c>
      <c r="H9046">
        <v>167.6</v>
      </c>
      <c r="I9046" t="str" cm="1">
        <f t="array" ref="I9046">IFERROR(
INDEX(Category_Map!$B$3:$B$28,
MATCH(TRIM(SUBSTITUTE(SUBSTITUTE(CLEAN(G9046),CHAR(160),""),CHAR(10),"")),
TRIM(SUBSTITUTE(SUBSTITUTE(Category_Map!$A$3:$A$28,CHAR(160),""),CHAR(10),"")),0)),
"Not Found")</f>
        <v>Recreation and Personal Care</v>
      </c>
      <c r="J9046" t="str">
        <f t="shared" si="141"/>
        <v>Post-COVID</v>
      </c>
    </row>
    <row r="9047" spans="1:10" x14ac:dyDescent="0.35">
      <c r="A9047" t="s">
        <v>34</v>
      </c>
      <c r="B9047">
        <v>2022</v>
      </c>
      <c r="C9047" t="s">
        <v>42</v>
      </c>
      <c r="D9047">
        <v>175.3</v>
      </c>
      <c r="E9047">
        <v>9</v>
      </c>
      <c r="F9047" s="1">
        <v>44805</v>
      </c>
      <c r="G9047" t="s">
        <v>26</v>
      </c>
      <c r="H9047">
        <v>173.1</v>
      </c>
      <c r="I9047" t="str" cm="1">
        <f t="array" ref="I9047">IFERROR(
INDEX(Category_Map!$B$3:$B$28,
MATCH(TRIM(SUBSTITUTE(SUBSTITUTE(CLEAN(G9047),CHAR(160),""),CHAR(10),"")),
TRIM(SUBSTITUTE(SUBSTITUTE(Category_Map!$A$3:$A$28,CHAR(160),""),CHAR(10),"")),0)),
"Not Found")</f>
        <v>Education</v>
      </c>
      <c r="J9047" t="str">
        <f t="shared" si="141"/>
        <v>Post-COVID</v>
      </c>
    </row>
    <row r="9048" spans="1:10" x14ac:dyDescent="0.35">
      <c r="A9048" t="s">
        <v>34</v>
      </c>
      <c r="B9048">
        <v>2022</v>
      </c>
      <c r="C9048" t="s">
        <v>42</v>
      </c>
      <c r="D9048">
        <v>175.3</v>
      </c>
      <c r="E9048">
        <v>9</v>
      </c>
      <c r="F9048" s="1">
        <v>44805</v>
      </c>
      <c r="G9048" t="s">
        <v>27</v>
      </c>
      <c r="H9048">
        <v>170.9</v>
      </c>
      <c r="I9048" t="str" cm="1">
        <f t="array" ref="I9048">IFERROR(
INDEX(Category_Map!$B$3:$B$28,
MATCH(TRIM(SUBSTITUTE(SUBSTITUTE(CLEAN(G9048),CHAR(160),""),CHAR(10),"")),
TRIM(SUBSTITUTE(SUBSTITUTE(Category_Map!$A$3:$A$28,CHAR(160),""),CHAR(10),"")),0)),
"Not Found")</f>
        <v>Personal care and effects</v>
      </c>
      <c r="J9048" t="str">
        <f t="shared" si="141"/>
        <v>Post-COVID</v>
      </c>
    </row>
    <row r="9049" spans="1:10" x14ac:dyDescent="0.35">
      <c r="A9049" t="s">
        <v>34</v>
      </c>
      <c r="B9049">
        <v>2022</v>
      </c>
      <c r="C9049" t="s">
        <v>42</v>
      </c>
      <c r="D9049">
        <v>175.3</v>
      </c>
      <c r="E9049">
        <v>9</v>
      </c>
      <c r="F9049" s="1">
        <v>44805</v>
      </c>
      <c r="G9049" t="s">
        <v>28</v>
      </c>
      <c r="H9049">
        <v>169.7</v>
      </c>
      <c r="I9049" t="str" cm="1">
        <f t="array" ref="I9049">IFERROR(
INDEX(Category_Map!$B$3:$B$28,
MATCH(TRIM(SUBSTITUTE(SUBSTITUTE(CLEAN(G9049),CHAR(160),""),CHAR(10),"")),
TRIM(SUBSTITUTE(SUBSTITUTE(Category_Map!$A$3:$A$28,CHAR(160),""),CHAR(10),"")),0)),
"Not Found")</f>
        <v>Miscellaneous</v>
      </c>
      <c r="J9049" t="str">
        <f t="shared" si="141"/>
        <v>Post-COVID</v>
      </c>
    </row>
    <row r="9050" spans="1:10" x14ac:dyDescent="0.35">
      <c r="A9050" t="s">
        <v>30</v>
      </c>
      <c r="B9050">
        <v>2022</v>
      </c>
      <c r="C9050" t="s">
        <v>43</v>
      </c>
      <c r="D9050">
        <v>177.9</v>
      </c>
      <c r="E9050">
        <v>10</v>
      </c>
      <c r="F9050" s="1">
        <v>44835</v>
      </c>
      <c r="G9050" t="s">
        <v>3</v>
      </c>
      <c r="H9050">
        <v>164.7</v>
      </c>
      <c r="I9050" t="str" cm="1">
        <f t="array" ref="I9050">IFERROR(
INDEX(Category_Map!$B$3:$B$28,
MATCH(TRIM(SUBSTITUTE(SUBSTITUTE(CLEAN(G9050),CHAR(160),""),CHAR(10),"")),
TRIM(SUBSTITUTE(SUBSTITUTE(Category_Map!$A$3:$A$28,CHAR(160),""),CHAR(10),"")),0)),
"Not Found")</f>
        <v>Food</v>
      </c>
      <c r="J9050" t="str">
        <f t="shared" si="141"/>
        <v>Post-COVID</v>
      </c>
    </row>
    <row r="9051" spans="1:10" x14ac:dyDescent="0.35">
      <c r="A9051" t="s">
        <v>30</v>
      </c>
      <c r="B9051">
        <v>2022</v>
      </c>
      <c r="C9051" t="s">
        <v>43</v>
      </c>
      <c r="D9051">
        <v>177.9</v>
      </c>
      <c r="E9051">
        <v>10</v>
      </c>
      <c r="F9051" s="1">
        <v>44835</v>
      </c>
      <c r="G9051" t="s">
        <v>4</v>
      </c>
      <c r="H9051">
        <v>208.8</v>
      </c>
      <c r="I9051" t="str" cm="1">
        <f t="array" ref="I9051">IFERROR(
INDEX(Category_Map!$B$3:$B$28,
MATCH(TRIM(SUBSTITUTE(SUBSTITUTE(CLEAN(G9051),CHAR(160),""),CHAR(10),"")),
TRIM(SUBSTITUTE(SUBSTITUTE(Category_Map!$A$3:$A$28,CHAR(160),""),CHAR(10),"")),0)),
"Not Found")</f>
        <v>Food</v>
      </c>
      <c r="J9051" t="str">
        <f t="shared" si="141"/>
        <v>Post-COVID</v>
      </c>
    </row>
    <row r="9052" spans="1:10" x14ac:dyDescent="0.35">
      <c r="A9052" t="s">
        <v>30</v>
      </c>
      <c r="B9052">
        <v>2022</v>
      </c>
      <c r="C9052" t="s">
        <v>43</v>
      </c>
      <c r="D9052">
        <v>177.9</v>
      </c>
      <c r="E9052">
        <v>10</v>
      </c>
      <c r="F9052" s="1">
        <v>44835</v>
      </c>
      <c r="G9052" t="s">
        <v>5</v>
      </c>
      <c r="H9052">
        <v>170.3</v>
      </c>
      <c r="I9052" t="str" cm="1">
        <f t="array" ref="I9052">IFERROR(
INDEX(Category_Map!$B$3:$B$28,
MATCH(TRIM(SUBSTITUTE(SUBSTITUTE(CLEAN(G9052),CHAR(160),""),CHAR(10),"")),
TRIM(SUBSTITUTE(SUBSTITUTE(Category_Map!$A$3:$A$28,CHAR(160),""),CHAR(10),"")),0)),
"Not Found")</f>
        <v>Food</v>
      </c>
      <c r="J9052" t="str">
        <f t="shared" si="141"/>
        <v>Post-COVID</v>
      </c>
    </row>
    <row r="9053" spans="1:10" x14ac:dyDescent="0.35">
      <c r="A9053" t="s">
        <v>30</v>
      </c>
      <c r="B9053">
        <v>2022</v>
      </c>
      <c r="C9053" t="s">
        <v>43</v>
      </c>
      <c r="D9053">
        <v>177.9</v>
      </c>
      <c r="E9053">
        <v>10</v>
      </c>
      <c r="F9053" s="1">
        <v>44835</v>
      </c>
      <c r="G9053" t="s">
        <v>6</v>
      </c>
      <c r="H9053">
        <v>170.9</v>
      </c>
      <c r="I9053" t="str" cm="1">
        <f t="array" ref="I9053">IFERROR(
INDEX(Category_Map!$B$3:$B$28,
MATCH(TRIM(SUBSTITUTE(SUBSTITUTE(CLEAN(G9053),CHAR(160),""),CHAR(10),"")),
TRIM(SUBSTITUTE(SUBSTITUTE(Category_Map!$A$3:$A$28,CHAR(160),""),CHAR(10),"")),0)),
"Not Found")</f>
        <v>Food</v>
      </c>
      <c r="J9053" t="str">
        <f t="shared" si="141"/>
        <v>Post-COVID</v>
      </c>
    </row>
    <row r="9054" spans="1:10" x14ac:dyDescent="0.35">
      <c r="A9054" t="s">
        <v>30</v>
      </c>
      <c r="B9054">
        <v>2022</v>
      </c>
      <c r="C9054" t="s">
        <v>43</v>
      </c>
      <c r="D9054">
        <v>177.9</v>
      </c>
      <c r="E9054">
        <v>10</v>
      </c>
      <c r="F9054" s="1">
        <v>44835</v>
      </c>
      <c r="G9054" t="s">
        <v>7</v>
      </c>
      <c r="H9054">
        <v>191.6</v>
      </c>
      <c r="I9054" t="str" cm="1">
        <f t="array" ref="I9054">IFERROR(
INDEX(Category_Map!$B$3:$B$28,
MATCH(TRIM(SUBSTITUTE(SUBSTITUTE(CLEAN(G9054),CHAR(160),""),CHAR(10),"")),
TRIM(SUBSTITUTE(SUBSTITUTE(Category_Map!$A$3:$A$28,CHAR(160),""),CHAR(10),"")),0)),
"Not Found")</f>
        <v>Food</v>
      </c>
      <c r="J9054" t="str">
        <f t="shared" si="141"/>
        <v>Post-COVID</v>
      </c>
    </row>
    <row r="9055" spans="1:10" x14ac:dyDescent="0.35">
      <c r="A9055" t="s">
        <v>30</v>
      </c>
      <c r="B9055">
        <v>2022</v>
      </c>
      <c r="C9055" t="s">
        <v>43</v>
      </c>
      <c r="D9055">
        <v>177.9</v>
      </c>
      <c r="E9055">
        <v>10</v>
      </c>
      <c r="F9055" s="1">
        <v>44835</v>
      </c>
      <c r="G9055" t="s">
        <v>8</v>
      </c>
      <c r="H9055">
        <v>162.19999999999999</v>
      </c>
      <c r="I9055" t="str" cm="1">
        <f t="array" ref="I9055">IFERROR(
INDEX(Category_Map!$B$3:$B$28,
MATCH(TRIM(SUBSTITUTE(SUBSTITUTE(CLEAN(G9055),CHAR(160),""),CHAR(10),"")),
TRIM(SUBSTITUTE(SUBSTITUTE(Category_Map!$A$3:$A$28,CHAR(160),""),CHAR(10),"")),0)),
"Not Found")</f>
        <v>Food</v>
      </c>
      <c r="J9055" t="str">
        <f t="shared" si="141"/>
        <v>Post-COVID</v>
      </c>
    </row>
    <row r="9056" spans="1:10" x14ac:dyDescent="0.35">
      <c r="A9056" t="s">
        <v>30</v>
      </c>
      <c r="B9056">
        <v>2022</v>
      </c>
      <c r="C9056" t="s">
        <v>43</v>
      </c>
      <c r="D9056">
        <v>177.9</v>
      </c>
      <c r="E9056">
        <v>10</v>
      </c>
      <c r="F9056" s="1">
        <v>44835</v>
      </c>
      <c r="G9056" t="s">
        <v>9</v>
      </c>
      <c r="H9056">
        <v>184.8</v>
      </c>
      <c r="I9056" t="str" cm="1">
        <f t="array" ref="I9056">IFERROR(
INDEX(Category_Map!$B$3:$B$28,
MATCH(TRIM(SUBSTITUTE(SUBSTITUTE(CLEAN(G9056),CHAR(160),""),CHAR(10),"")),
TRIM(SUBSTITUTE(SUBSTITUTE(Category_Map!$A$3:$A$28,CHAR(160),""),CHAR(10),"")),0)),
"Not Found")</f>
        <v>Food</v>
      </c>
      <c r="J9056" t="str">
        <f t="shared" si="141"/>
        <v>Post-COVID</v>
      </c>
    </row>
    <row r="9057" spans="1:10" x14ac:dyDescent="0.35">
      <c r="A9057" t="s">
        <v>30</v>
      </c>
      <c r="B9057">
        <v>2022</v>
      </c>
      <c r="C9057" t="s">
        <v>43</v>
      </c>
      <c r="D9057">
        <v>177.9</v>
      </c>
      <c r="E9057">
        <v>10</v>
      </c>
      <c r="F9057" s="1">
        <v>44835</v>
      </c>
      <c r="G9057" t="s">
        <v>10</v>
      </c>
      <c r="H9057">
        <v>169.7</v>
      </c>
      <c r="I9057" t="str" cm="1">
        <f t="array" ref="I9057">IFERROR(
INDEX(Category_Map!$B$3:$B$28,
MATCH(TRIM(SUBSTITUTE(SUBSTITUTE(CLEAN(G9057),CHAR(160),""),CHAR(10),"")),
TRIM(SUBSTITUTE(SUBSTITUTE(Category_Map!$A$3:$A$28,CHAR(160),""),CHAR(10),"")),0)),
"Not Found")</f>
        <v>Food</v>
      </c>
      <c r="J9057" t="str">
        <f t="shared" si="141"/>
        <v>Post-COVID</v>
      </c>
    </row>
    <row r="9058" spans="1:10" x14ac:dyDescent="0.35">
      <c r="A9058" t="s">
        <v>30</v>
      </c>
      <c r="B9058">
        <v>2022</v>
      </c>
      <c r="C9058" t="s">
        <v>43</v>
      </c>
      <c r="D9058">
        <v>177.9</v>
      </c>
      <c r="E9058">
        <v>10</v>
      </c>
      <c r="F9058" s="1">
        <v>44835</v>
      </c>
      <c r="G9058" t="s">
        <v>11</v>
      </c>
      <c r="H9058">
        <v>121.1</v>
      </c>
      <c r="I9058" t="str" cm="1">
        <f t="array" ref="I9058">IFERROR(
INDEX(Category_Map!$B$3:$B$28,
MATCH(TRIM(SUBSTITUTE(SUBSTITUTE(CLEAN(G9058),CHAR(160),""),CHAR(10),"")),
TRIM(SUBSTITUTE(SUBSTITUTE(Category_Map!$A$3:$A$28,CHAR(160),""),CHAR(10),"")),0)),
"Not Found")</f>
        <v>Food</v>
      </c>
      <c r="J9058" t="str">
        <f t="shared" si="141"/>
        <v>Post-COVID</v>
      </c>
    </row>
    <row r="9059" spans="1:10" x14ac:dyDescent="0.35">
      <c r="A9059" t="s">
        <v>30</v>
      </c>
      <c r="B9059">
        <v>2022</v>
      </c>
      <c r="C9059" t="s">
        <v>43</v>
      </c>
      <c r="D9059">
        <v>177.9</v>
      </c>
      <c r="E9059">
        <v>10</v>
      </c>
      <c r="F9059" s="1">
        <v>44835</v>
      </c>
      <c r="G9059" t="s">
        <v>12</v>
      </c>
      <c r="H9059">
        <v>201.6</v>
      </c>
      <c r="I9059" t="str" cm="1">
        <f t="array" ref="I9059">IFERROR(
INDEX(Category_Map!$B$3:$B$28,
MATCH(TRIM(SUBSTITUTE(SUBSTITUTE(CLEAN(G9059),CHAR(160),""),CHAR(10),"")),
TRIM(SUBSTITUTE(SUBSTITUTE(Category_Map!$A$3:$A$28,CHAR(160),""),CHAR(10),"")),0)),
"Not Found")</f>
        <v>Food</v>
      </c>
      <c r="J9059" t="str">
        <f t="shared" si="141"/>
        <v>Post-COVID</v>
      </c>
    </row>
    <row r="9060" spans="1:10" x14ac:dyDescent="0.35">
      <c r="A9060" t="s">
        <v>30</v>
      </c>
      <c r="B9060">
        <v>2022</v>
      </c>
      <c r="C9060" t="s">
        <v>43</v>
      </c>
      <c r="D9060">
        <v>177.9</v>
      </c>
      <c r="E9060">
        <v>10</v>
      </c>
      <c r="F9060" s="1">
        <v>44835</v>
      </c>
      <c r="G9060" t="s">
        <v>13</v>
      </c>
      <c r="H9060">
        <v>175.8</v>
      </c>
      <c r="I9060" t="str" cm="1">
        <f t="array" ref="I9060">IFERROR(
INDEX(Category_Map!$B$3:$B$28,
MATCH(TRIM(SUBSTITUTE(SUBSTITUTE(CLEAN(G9060),CHAR(160),""),CHAR(10),"")),
TRIM(SUBSTITUTE(SUBSTITUTE(Category_Map!$A$3:$A$28,CHAR(160),""),CHAR(10),"")),0)),
"Not Found")</f>
        <v>Food and beverages</v>
      </c>
      <c r="J9060" t="str">
        <f t="shared" si="141"/>
        <v>Post-COVID</v>
      </c>
    </row>
    <row r="9061" spans="1:10" x14ac:dyDescent="0.35">
      <c r="A9061" t="s">
        <v>30</v>
      </c>
      <c r="B9061">
        <v>2022</v>
      </c>
      <c r="C9061" t="s">
        <v>43</v>
      </c>
      <c r="D9061">
        <v>177.9</v>
      </c>
      <c r="E9061">
        <v>10</v>
      </c>
      <c r="F9061" s="1">
        <v>44835</v>
      </c>
      <c r="G9061" t="s">
        <v>14</v>
      </c>
      <c r="H9061">
        <v>185.6</v>
      </c>
      <c r="I9061" t="str" cm="1">
        <f t="array" ref="I9061">IFERROR(
INDEX(Category_Map!$B$3:$B$28,
MATCH(TRIM(SUBSTITUTE(SUBSTITUTE(CLEAN(G9061),CHAR(160),""),CHAR(10),"")),
TRIM(SUBSTITUTE(SUBSTITUTE(Category_Map!$A$3:$A$28,CHAR(160),""),CHAR(10),"")),0)),
"Not Found")</f>
        <v>Food and beverages</v>
      </c>
      <c r="J9061" t="str">
        <f t="shared" si="141"/>
        <v>Post-COVID</v>
      </c>
    </row>
    <row r="9062" spans="1:10" x14ac:dyDescent="0.35">
      <c r="A9062" t="s">
        <v>30</v>
      </c>
      <c r="B9062">
        <v>2022</v>
      </c>
      <c r="C9062" t="s">
        <v>43</v>
      </c>
      <c r="D9062">
        <v>177.9</v>
      </c>
      <c r="E9062">
        <v>10</v>
      </c>
      <c r="F9062" s="1">
        <v>44835</v>
      </c>
      <c r="G9062" t="s">
        <v>15</v>
      </c>
      <c r="H9062">
        <v>177.4</v>
      </c>
      <c r="I9062" t="str" cm="1">
        <f t="array" ref="I9062">IFERROR(
INDEX(Category_Map!$B$3:$B$28,
MATCH(TRIM(SUBSTITUTE(SUBSTITUTE(CLEAN(G9062),CHAR(160),""),CHAR(10),"")),
TRIM(SUBSTITUTE(SUBSTITUTE(Category_Map!$A$3:$A$28,CHAR(160),""),CHAR(10),"")),0)),
"Not Found")</f>
        <v>Food and beverages</v>
      </c>
      <c r="J9062" t="str">
        <f t="shared" si="141"/>
        <v>Post-COVID</v>
      </c>
    </row>
    <row r="9063" spans="1:10" x14ac:dyDescent="0.35">
      <c r="A9063" t="s">
        <v>30</v>
      </c>
      <c r="B9063">
        <v>2022</v>
      </c>
      <c r="C9063" t="s">
        <v>43</v>
      </c>
      <c r="D9063">
        <v>177.9</v>
      </c>
      <c r="E9063">
        <v>10</v>
      </c>
      <c r="F9063" s="1">
        <v>44835</v>
      </c>
      <c r="G9063" t="s">
        <v>16</v>
      </c>
      <c r="H9063">
        <v>194.9</v>
      </c>
      <c r="I9063" t="str" cm="1">
        <f t="array" ref="I9063">IFERROR(
INDEX(Category_Map!$B$3:$B$28,
MATCH(TRIM(SUBSTITUTE(SUBSTITUTE(CLEAN(G9063),CHAR(160),""),CHAR(10),"")),
TRIM(SUBSTITUTE(SUBSTITUTE(Category_Map!$A$3:$A$28,CHAR(160),""),CHAR(10),"")),0)),
"Not Found")</f>
        <v>Miscellaneous</v>
      </c>
      <c r="J9063" t="str">
        <f t="shared" si="141"/>
        <v>Post-COVID</v>
      </c>
    </row>
    <row r="9064" spans="1:10" x14ac:dyDescent="0.35">
      <c r="A9064" t="s">
        <v>30</v>
      </c>
      <c r="B9064">
        <v>2022</v>
      </c>
      <c r="C9064" t="s">
        <v>43</v>
      </c>
      <c r="D9064">
        <v>177.9</v>
      </c>
      <c r="E9064">
        <v>10</v>
      </c>
      <c r="F9064" s="1">
        <v>44835</v>
      </c>
      <c r="G9064" t="s">
        <v>17</v>
      </c>
      <c r="H9064">
        <v>186.1</v>
      </c>
      <c r="I9064" t="str" cm="1">
        <f t="array" ref="I9064">IFERROR(
INDEX(Category_Map!$B$3:$B$28,
MATCH(TRIM(SUBSTITUTE(SUBSTITUTE(CLEAN(G9064),CHAR(160),""),CHAR(10),"")),
TRIM(SUBSTITUTE(SUBSTITUTE(Category_Map!$A$3:$A$28,CHAR(160),""),CHAR(10),"")),0)),
"Not Found")</f>
        <v>Clothing and Footwear</v>
      </c>
      <c r="J9064" t="str">
        <f t="shared" si="141"/>
        <v>Post-COVID</v>
      </c>
    </row>
    <row r="9065" spans="1:10" x14ac:dyDescent="0.35">
      <c r="A9065" t="s">
        <v>30</v>
      </c>
      <c r="B9065">
        <v>2022</v>
      </c>
      <c r="C9065" t="s">
        <v>43</v>
      </c>
      <c r="D9065">
        <v>177.9</v>
      </c>
      <c r="E9065">
        <v>10</v>
      </c>
      <c r="F9065" s="1">
        <v>44835</v>
      </c>
      <c r="G9065" t="s">
        <v>18</v>
      </c>
      <c r="H9065">
        <v>184.4</v>
      </c>
      <c r="I9065" t="str" cm="1">
        <f t="array" ref="I9065">IFERROR(
INDEX(Category_Map!$B$3:$B$28,
MATCH(TRIM(SUBSTITUTE(SUBSTITUTE(CLEAN(G9065),CHAR(160),""),CHAR(10),"")),
TRIM(SUBSTITUTE(SUBSTITUTE(Category_Map!$A$3:$A$28,CHAR(160),""),CHAR(10),"")),0)),
"Not Found")</f>
        <v>Clothing and Footwear</v>
      </c>
      <c r="J9065" t="str">
        <f t="shared" si="141"/>
        <v>Post-COVID</v>
      </c>
    </row>
    <row r="9066" spans="1:10" x14ac:dyDescent="0.35">
      <c r="A9066" t="s">
        <v>30</v>
      </c>
      <c r="B9066">
        <v>2022</v>
      </c>
      <c r="C9066" t="s">
        <v>43</v>
      </c>
      <c r="D9066">
        <v>177.9</v>
      </c>
      <c r="E9066">
        <v>10</v>
      </c>
      <c r="F9066" s="1">
        <v>44835</v>
      </c>
      <c r="G9066" t="s">
        <v>19</v>
      </c>
      <c r="H9066">
        <v>185.9</v>
      </c>
      <c r="I9066" t="str" cm="1">
        <f t="array" ref="I9066">IFERROR(
INDEX(Category_Map!$B$3:$B$28,
MATCH(TRIM(SUBSTITUTE(SUBSTITUTE(CLEAN(G9066),CHAR(160),""),CHAR(10),"")),
TRIM(SUBSTITUTE(SUBSTITUTE(Category_Map!$A$3:$A$28,CHAR(160),""),CHAR(10),"")),0)),
"Not Found")</f>
        <v>Clothing and Footwear</v>
      </c>
      <c r="J9066" t="str">
        <f t="shared" si="141"/>
        <v>Post-COVID</v>
      </c>
    </row>
    <row r="9067" spans="1:10" x14ac:dyDescent="0.35">
      <c r="A9067" t="s">
        <v>30</v>
      </c>
      <c r="B9067">
        <v>2022</v>
      </c>
      <c r="C9067" t="s">
        <v>43</v>
      </c>
      <c r="D9067">
        <v>177.9</v>
      </c>
      <c r="E9067">
        <v>10</v>
      </c>
      <c r="F9067" s="1">
        <v>44835</v>
      </c>
      <c r="G9067" t="s">
        <v>20</v>
      </c>
      <c r="H9067">
        <v>0</v>
      </c>
      <c r="I9067" t="str" cm="1">
        <f t="array" ref="I9067">IFERROR(
INDEX(Category_Map!$B$3:$B$28,
MATCH(TRIM(SUBSTITUTE(SUBSTITUTE(CLEAN(G9067),CHAR(160),""),CHAR(10),"")),
TRIM(SUBSTITUTE(SUBSTITUTE(Category_Map!$A$3:$A$28,CHAR(160),""),CHAR(10),"")),0)),
"Not Found")</f>
        <v>Housing and Utilities</v>
      </c>
      <c r="J9067" t="str">
        <f t="shared" si="141"/>
        <v>Post-COVID</v>
      </c>
    </row>
    <row r="9068" spans="1:10" x14ac:dyDescent="0.35">
      <c r="A9068" t="s">
        <v>30</v>
      </c>
      <c r="B9068">
        <v>2022</v>
      </c>
      <c r="C9068" t="s">
        <v>43</v>
      </c>
      <c r="D9068">
        <v>177.9</v>
      </c>
      <c r="E9068">
        <v>10</v>
      </c>
      <c r="F9068" s="1">
        <v>44835</v>
      </c>
      <c r="G9068" t="s">
        <v>21</v>
      </c>
      <c r="H9068">
        <v>180.8</v>
      </c>
      <c r="I9068" t="str" cm="1">
        <f t="array" ref="I9068">IFERROR(
INDEX(Category_Map!$B$3:$B$28,
MATCH(TRIM(SUBSTITUTE(SUBSTITUTE(CLEAN(G9068),CHAR(160),""),CHAR(10),"")),
TRIM(SUBSTITUTE(SUBSTITUTE(Category_Map!$A$3:$A$28,CHAR(160),""),CHAR(10),"")),0)),
"Not Found")</f>
        <v>Fuel and Energy</v>
      </c>
      <c r="J9068" t="str">
        <f t="shared" si="141"/>
        <v>Post-COVID</v>
      </c>
    </row>
    <row r="9069" spans="1:10" x14ac:dyDescent="0.35">
      <c r="A9069" t="s">
        <v>30</v>
      </c>
      <c r="B9069">
        <v>2022</v>
      </c>
      <c r="C9069" t="s">
        <v>43</v>
      </c>
      <c r="D9069">
        <v>177.9</v>
      </c>
      <c r="E9069">
        <v>10</v>
      </c>
      <c r="F9069" s="1">
        <v>44835</v>
      </c>
      <c r="G9069" t="s">
        <v>22</v>
      </c>
      <c r="H9069">
        <v>174.4</v>
      </c>
      <c r="I9069" t="str" cm="1">
        <f t="array" ref="I9069">IFERROR(
INDEX(Category_Map!$B$3:$B$28,
MATCH(TRIM(SUBSTITUTE(SUBSTITUTE(CLEAN(G9069),CHAR(160),""),CHAR(10),"")),
TRIM(SUBSTITUTE(SUBSTITUTE(Category_Map!$A$3:$A$28,CHAR(160),""),CHAR(10),"")),0)),
"Not Found")</f>
        <v>Household goods and services</v>
      </c>
      <c r="J9069" t="str">
        <f t="shared" si="141"/>
        <v>Post-COVID</v>
      </c>
    </row>
    <row r="9070" spans="1:10" x14ac:dyDescent="0.35">
      <c r="A9070" t="s">
        <v>30</v>
      </c>
      <c r="B9070">
        <v>2022</v>
      </c>
      <c r="C9070" t="s">
        <v>43</v>
      </c>
      <c r="D9070">
        <v>177.9</v>
      </c>
      <c r="E9070">
        <v>10</v>
      </c>
      <c r="F9070" s="1">
        <v>44835</v>
      </c>
      <c r="G9070" t="s">
        <v>23</v>
      </c>
      <c r="H9070">
        <v>181.2</v>
      </c>
      <c r="I9070" t="str" cm="1">
        <f t="array" ref="I9070">IFERROR(
INDEX(Category_Map!$B$3:$B$28,
MATCH(TRIM(SUBSTITUTE(SUBSTITUTE(CLEAN(G9070),CHAR(160),""),CHAR(10),"")),
TRIM(SUBSTITUTE(SUBSTITUTE(Category_Map!$A$3:$A$28,CHAR(160),""),CHAR(10),"")),0)),
"Not Found")</f>
        <v>Health</v>
      </c>
      <c r="J9070" t="str">
        <f t="shared" si="141"/>
        <v>Post-COVID</v>
      </c>
    </row>
    <row r="9071" spans="1:10" x14ac:dyDescent="0.35">
      <c r="A9071" t="s">
        <v>30</v>
      </c>
      <c r="B9071">
        <v>2022</v>
      </c>
      <c r="C9071" t="s">
        <v>43</v>
      </c>
      <c r="D9071">
        <v>177.9</v>
      </c>
      <c r="E9071">
        <v>10</v>
      </c>
      <c r="F9071" s="1">
        <v>44835</v>
      </c>
      <c r="G9071" t="s">
        <v>24</v>
      </c>
      <c r="H9071">
        <v>167.4</v>
      </c>
      <c r="I9071" t="str" cm="1">
        <f t="array" ref="I9071">IFERROR(
INDEX(Category_Map!$B$3:$B$28,
MATCH(TRIM(SUBSTITUTE(SUBSTITUTE(CLEAN(G9071),CHAR(160),""),CHAR(10),"")),
TRIM(SUBSTITUTE(SUBSTITUTE(Category_Map!$A$3:$A$28,CHAR(160),""),CHAR(10),"")),0)),
"Not Found")</f>
        <v>Transport &amp; Communication</v>
      </c>
      <c r="J9071" t="str">
        <f t="shared" si="141"/>
        <v>Post-COVID</v>
      </c>
    </row>
    <row r="9072" spans="1:10" x14ac:dyDescent="0.35">
      <c r="A9072" t="s">
        <v>30</v>
      </c>
      <c r="B9072">
        <v>2022</v>
      </c>
      <c r="C9072" t="s">
        <v>43</v>
      </c>
      <c r="D9072">
        <v>177.9</v>
      </c>
      <c r="E9072">
        <v>10</v>
      </c>
      <c r="F9072" s="1">
        <v>44835</v>
      </c>
      <c r="G9072" t="s">
        <v>25</v>
      </c>
      <c r="H9072">
        <v>170.6</v>
      </c>
      <c r="I9072" t="str" cm="1">
        <f t="array" ref="I9072">IFERROR(
INDEX(Category_Map!$B$3:$B$28,
MATCH(TRIM(SUBSTITUTE(SUBSTITUTE(CLEAN(G9072),CHAR(160),""),CHAR(10),"")),
TRIM(SUBSTITUTE(SUBSTITUTE(Category_Map!$A$3:$A$28,CHAR(160),""),CHAR(10),"")),0)),
"Not Found")</f>
        <v>Recreation and Personal Care</v>
      </c>
      <c r="J9072" t="str">
        <f t="shared" si="141"/>
        <v>Post-COVID</v>
      </c>
    </row>
    <row r="9073" spans="1:10" x14ac:dyDescent="0.35">
      <c r="A9073" t="s">
        <v>30</v>
      </c>
      <c r="B9073">
        <v>2022</v>
      </c>
      <c r="C9073" t="s">
        <v>43</v>
      </c>
      <c r="D9073">
        <v>177.9</v>
      </c>
      <c r="E9073">
        <v>10</v>
      </c>
      <c r="F9073" s="1">
        <v>44835</v>
      </c>
      <c r="G9073" t="s">
        <v>26</v>
      </c>
      <c r="H9073">
        <v>176.5</v>
      </c>
      <c r="I9073" t="str" cm="1">
        <f t="array" ref="I9073">IFERROR(
INDEX(Category_Map!$B$3:$B$28,
MATCH(TRIM(SUBSTITUTE(SUBSTITUTE(CLEAN(G9073),CHAR(160),""),CHAR(10),"")),
TRIM(SUBSTITUTE(SUBSTITUTE(Category_Map!$A$3:$A$28,CHAR(160),""),CHAR(10),"")),0)),
"Not Found")</f>
        <v>Education</v>
      </c>
      <c r="J9073" t="str">
        <f t="shared" si="141"/>
        <v>Post-COVID</v>
      </c>
    </row>
    <row r="9074" spans="1:10" x14ac:dyDescent="0.35">
      <c r="A9074" t="s">
        <v>30</v>
      </c>
      <c r="B9074">
        <v>2022</v>
      </c>
      <c r="C9074" t="s">
        <v>43</v>
      </c>
      <c r="D9074">
        <v>177.9</v>
      </c>
      <c r="E9074">
        <v>10</v>
      </c>
      <c r="F9074" s="1">
        <v>44835</v>
      </c>
      <c r="G9074" t="s">
        <v>27</v>
      </c>
      <c r="H9074">
        <v>172</v>
      </c>
      <c r="I9074" t="str" cm="1">
        <f t="array" ref="I9074">IFERROR(
INDEX(Category_Map!$B$3:$B$28,
MATCH(TRIM(SUBSTITUTE(SUBSTITUTE(CLEAN(G9074),CHAR(160),""),CHAR(10),"")),
TRIM(SUBSTITUTE(SUBSTITUTE(Category_Map!$A$3:$A$28,CHAR(160),""),CHAR(10),"")),0)),
"Not Found")</f>
        <v>Personal care and effects</v>
      </c>
      <c r="J9074" t="str">
        <f t="shared" si="141"/>
        <v>Post-COVID</v>
      </c>
    </row>
    <row r="9075" spans="1:10" x14ac:dyDescent="0.35">
      <c r="A9075" t="s">
        <v>30</v>
      </c>
      <c r="B9075">
        <v>2022</v>
      </c>
      <c r="C9075" t="s">
        <v>43</v>
      </c>
      <c r="D9075">
        <v>177.9</v>
      </c>
      <c r="E9075">
        <v>10</v>
      </c>
      <c r="F9075" s="1">
        <v>44835</v>
      </c>
      <c r="G9075" t="s">
        <v>28</v>
      </c>
      <c r="H9075">
        <v>173.9</v>
      </c>
      <c r="I9075" t="str" cm="1">
        <f t="array" ref="I9075">IFERROR(
INDEX(Category_Map!$B$3:$B$28,
MATCH(TRIM(SUBSTITUTE(SUBSTITUTE(CLEAN(G9075),CHAR(160),""),CHAR(10),"")),
TRIM(SUBSTITUTE(SUBSTITUTE(Category_Map!$A$3:$A$28,CHAR(160),""),CHAR(10),"")),0)),
"Not Found")</f>
        <v>Miscellaneous</v>
      </c>
      <c r="J9075" t="str">
        <f t="shared" si="141"/>
        <v>Post-COVID</v>
      </c>
    </row>
    <row r="9076" spans="1:10" x14ac:dyDescent="0.35">
      <c r="A9076" t="s">
        <v>33</v>
      </c>
      <c r="B9076">
        <v>2022</v>
      </c>
      <c r="C9076" t="s">
        <v>43</v>
      </c>
      <c r="D9076">
        <v>175.3</v>
      </c>
      <c r="E9076">
        <v>10</v>
      </c>
      <c r="F9076" s="1">
        <v>44835</v>
      </c>
      <c r="G9076" t="s">
        <v>3</v>
      </c>
      <c r="H9076">
        <v>166.4</v>
      </c>
      <c r="I9076" t="str" cm="1">
        <f t="array" ref="I9076">IFERROR(
INDEX(Category_Map!$B$3:$B$28,
MATCH(TRIM(SUBSTITUTE(SUBSTITUTE(CLEAN(G9076),CHAR(160),""),CHAR(10),"")),
TRIM(SUBSTITUTE(SUBSTITUTE(Category_Map!$A$3:$A$28,CHAR(160),""),CHAR(10),"")),0)),
"Not Found")</f>
        <v>Food</v>
      </c>
      <c r="J9076" t="str">
        <f t="shared" si="141"/>
        <v>Post-COVID</v>
      </c>
    </row>
    <row r="9077" spans="1:10" x14ac:dyDescent="0.35">
      <c r="A9077" t="s">
        <v>33</v>
      </c>
      <c r="B9077">
        <v>2022</v>
      </c>
      <c r="C9077" t="s">
        <v>43</v>
      </c>
      <c r="D9077">
        <v>175.3</v>
      </c>
      <c r="E9077">
        <v>10</v>
      </c>
      <c r="F9077" s="1">
        <v>44835</v>
      </c>
      <c r="G9077" t="s">
        <v>4</v>
      </c>
      <c r="H9077">
        <v>214.9</v>
      </c>
      <c r="I9077" t="str" cm="1">
        <f t="array" ref="I9077">IFERROR(
INDEX(Category_Map!$B$3:$B$28,
MATCH(TRIM(SUBSTITUTE(SUBSTITUTE(CLEAN(G9077),CHAR(160),""),CHAR(10),"")),
TRIM(SUBSTITUTE(SUBSTITUTE(Category_Map!$A$3:$A$28,CHAR(160),""),CHAR(10),"")),0)),
"Not Found")</f>
        <v>Food</v>
      </c>
      <c r="J9077" t="str">
        <f t="shared" si="141"/>
        <v>Post-COVID</v>
      </c>
    </row>
    <row r="9078" spans="1:10" x14ac:dyDescent="0.35">
      <c r="A9078" t="s">
        <v>33</v>
      </c>
      <c r="B9078">
        <v>2022</v>
      </c>
      <c r="C9078" t="s">
        <v>43</v>
      </c>
      <c r="D9078">
        <v>175.3</v>
      </c>
      <c r="E9078">
        <v>10</v>
      </c>
      <c r="F9078" s="1">
        <v>44835</v>
      </c>
      <c r="G9078" t="s">
        <v>5</v>
      </c>
      <c r="H9078">
        <v>171.9</v>
      </c>
      <c r="I9078" t="str" cm="1">
        <f t="array" ref="I9078">IFERROR(
INDEX(Category_Map!$B$3:$B$28,
MATCH(TRIM(SUBSTITUTE(SUBSTITUTE(CLEAN(G9078),CHAR(160),""),CHAR(10),"")),
TRIM(SUBSTITUTE(SUBSTITUTE(Category_Map!$A$3:$A$28,CHAR(160),""),CHAR(10),"")),0)),
"Not Found")</f>
        <v>Food</v>
      </c>
      <c r="J9078" t="str">
        <f t="shared" si="141"/>
        <v>Post-COVID</v>
      </c>
    </row>
    <row r="9079" spans="1:10" x14ac:dyDescent="0.35">
      <c r="A9079" t="s">
        <v>33</v>
      </c>
      <c r="B9079">
        <v>2022</v>
      </c>
      <c r="C9079" t="s">
        <v>43</v>
      </c>
      <c r="D9079">
        <v>175.3</v>
      </c>
      <c r="E9079">
        <v>10</v>
      </c>
      <c r="F9079" s="1">
        <v>44835</v>
      </c>
      <c r="G9079" t="s">
        <v>6</v>
      </c>
      <c r="H9079">
        <v>171</v>
      </c>
      <c r="I9079" t="str" cm="1">
        <f t="array" ref="I9079">IFERROR(
INDEX(Category_Map!$B$3:$B$28,
MATCH(TRIM(SUBSTITUTE(SUBSTITUTE(CLEAN(G9079),CHAR(160),""),CHAR(10),"")),
TRIM(SUBSTITUTE(SUBSTITUTE(Category_Map!$A$3:$A$28,CHAR(160),""),CHAR(10),"")),0)),
"Not Found")</f>
        <v>Food</v>
      </c>
      <c r="J9079" t="str">
        <f t="shared" si="141"/>
        <v>Post-COVID</v>
      </c>
    </row>
    <row r="9080" spans="1:10" x14ac:dyDescent="0.35">
      <c r="A9080" t="s">
        <v>33</v>
      </c>
      <c r="B9080">
        <v>2022</v>
      </c>
      <c r="C9080" t="s">
        <v>43</v>
      </c>
      <c r="D9080">
        <v>175.3</v>
      </c>
      <c r="E9080">
        <v>10</v>
      </c>
      <c r="F9080" s="1">
        <v>44835</v>
      </c>
      <c r="G9080" t="s">
        <v>7</v>
      </c>
      <c r="H9080">
        <v>177.7</v>
      </c>
      <c r="I9080" t="str" cm="1">
        <f t="array" ref="I9080">IFERROR(
INDEX(Category_Map!$B$3:$B$28,
MATCH(TRIM(SUBSTITUTE(SUBSTITUTE(CLEAN(G9080),CHAR(160),""),CHAR(10),"")),
TRIM(SUBSTITUTE(SUBSTITUTE(Category_Map!$A$3:$A$28,CHAR(160),""),CHAR(10),"")),0)),
"Not Found")</f>
        <v>Food</v>
      </c>
      <c r="J9080" t="str">
        <f t="shared" si="141"/>
        <v>Post-COVID</v>
      </c>
    </row>
    <row r="9081" spans="1:10" x14ac:dyDescent="0.35">
      <c r="A9081" t="s">
        <v>33</v>
      </c>
      <c r="B9081">
        <v>2022</v>
      </c>
      <c r="C9081" t="s">
        <v>43</v>
      </c>
      <c r="D9081">
        <v>175.3</v>
      </c>
      <c r="E9081">
        <v>10</v>
      </c>
      <c r="F9081" s="1">
        <v>44835</v>
      </c>
      <c r="G9081" t="s">
        <v>8</v>
      </c>
      <c r="H9081">
        <v>165.7</v>
      </c>
      <c r="I9081" t="str" cm="1">
        <f t="array" ref="I9081">IFERROR(
INDEX(Category_Map!$B$3:$B$28,
MATCH(TRIM(SUBSTITUTE(SUBSTITUTE(CLEAN(G9081),CHAR(160),""),CHAR(10),"")),
TRIM(SUBSTITUTE(SUBSTITUTE(Category_Map!$A$3:$A$28,CHAR(160),""),CHAR(10),"")),0)),
"Not Found")</f>
        <v>Food</v>
      </c>
      <c r="J9081" t="str">
        <f t="shared" si="141"/>
        <v>Post-COVID</v>
      </c>
    </row>
    <row r="9082" spans="1:10" x14ac:dyDescent="0.35">
      <c r="A9082" t="s">
        <v>33</v>
      </c>
      <c r="B9082">
        <v>2022</v>
      </c>
      <c r="C9082" t="s">
        <v>43</v>
      </c>
      <c r="D9082">
        <v>175.3</v>
      </c>
      <c r="E9082">
        <v>10</v>
      </c>
      <c r="F9082" s="1">
        <v>44835</v>
      </c>
      <c r="G9082" t="s">
        <v>9</v>
      </c>
      <c r="H9082">
        <v>228.6</v>
      </c>
      <c r="I9082" t="str" cm="1">
        <f t="array" ref="I9082">IFERROR(
INDEX(Category_Map!$B$3:$B$28,
MATCH(TRIM(SUBSTITUTE(SUBSTITUTE(CLEAN(G9082),CHAR(160),""),CHAR(10),"")),
TRIM(SUBSTITUTE(SUBSTITUTE(Category_Map!$A$3:$A$28,CHAR(160),""),CHAR(10),"")),0)),
"Not Found")</f>
        <v>Food</v>
      </c>
      <c r="J9082" t="str">
        <f t="shared" si="141"/>
        <v>Post-COVID</v>
      </c>
    </row>
    <row r="9083" spans="1:10" x14ac:dyDescent="0.35">
      <c r="A9083" t="s">
        <v>33</v>
      </c>
      <c r="B9083">
        <v>2022</v>
      </c>
      <c r="C9083" t="s">
        <v>43</v>
      </c>
      <c r="D9083">
        <v>175.3</v>
      </c>
      <c r="E9083">
        <v>10</v>
      </c>
      <c r="F9083" s="1">
        <v>44835</v>
      </c>
      <c r="G9083" t="s">
        <v>10</v>
      </c>
      <c r="H9083">
        <v>169.9</v>
      </c>
      <c r="I9083" t="str" cm="1">
        <f t="array" ref="I9083">IFERROR(
INDEX(Category_Map!$B$3:$B$28,
MATCH(TRIM(SUBSTITUTE(SUBSTITUTE(CLEAN(G9083),CHAR(160),""),CHAR(10),"")),
TRIM(SUBSTITUTE(SUBSTITUTE(Category_Map!$A$3:$A$28,CHAR(160),""),CHAR(10),"")),0)),
"Not Found")</f>
        <v>Food</v>
      </c>
      <c r="J9083" t="str">
        <f t="shared" si="141"/>
        <v>Post-COVID</v>
      </c>
    </row>
    <row r="9084" spans="1:10" x14ac:dyDescent="0.35">
      <c r="A9084" t="s">
        <v>33</v>
      </c>
      <c r="B9084">
        <v>2022</v>
      </c>
      <c r="C9084" t="s">
        <v>43</v>
      </c>
      <c r="D9084">
        <v>175.3</v>
      </c>
      <c r="E9084">
        <v>10</v>
      </c>
      <c r="F9084" s="1">
        <v>44835</v>
      </c>
      <c r="G9084" t="s">
        <v>11</v>
      </c>
      <c r="H9084">
        <v>123.4</v>
      </c>
      <c r="I9084" t="str" cm="1">
        <f t="array" ref="I9084">IFERROR(
INDEX(Category_Map!$B$3:$B$28,
MATCH(TRIM(SUBSTITUTE(SUBSTITUTE(CLEAN(G9084),CHAR(160),""),CHAR(10),"")),
TRIM(SUBSTITUTE(SUBSTITUTE(Category_Map!$A$3:$A$28,CHAR(160),""),CHAR(10),"")),0)),
"Not Found")</f>
        <v>Food</v>
      </c>
      <c r="J9084" t="str">
        <f t="shared" si="141"/>
        <v>Post-COVID</v>
      </c>
    </row>
    <row r="9085" spans="1:10" x14ac:dyDescent="0.35">
      <c r="A9085" t="s">
        <v>33</v>
      </c>
      <c r="B9085">
        <v>2022</v>
      </c>
      <c r="C9085" t="s">
        <v>43</v>
      </c>
      <c r="D9085">
        <v>175.3</v>
      </c>
      <c r="E9085">
        <v>10</v>
      </c>
      <c r="F9085" s="1">
        <v>44835</v>
      </c>
      <c r="G9085" t="s">
        <v>12</v>
      </c>
      <c r="H9085">
        <v>196.4</v>
      </c>
      <c r="I9085" t="str" cm="1">
        <f t="array" ref="I9085">IFERROR(
INDEX(Category_Map!$B$3:$B$28,
MATCH(TRIM(SUBSTITUTE(SUBSTITUTE(CLEAN(G9085),CHAR(160),""),CHAR(10),"")),
TRIM(SUBSTITUTE(SUBSTITUTE(Category_Map!$A$3:$A$28,CHAR(160),""),CHAR(10),"")),0)),
"Not Found")</f>
        <v>Food</v>
      </c>
      <c r="J9085" t="str">
        <f t="shared" si="141"/>
        <v>Post-COVID</v>
      </c>
    </row>
    <row r="9086" spans="1:10" x14ac:dyDescent="0.35">
      <c r="A9086" t="s">
        <v>33</v>
      </c>
      <c r="B9086">
        <v>2022</v>
      </c>
      <c r="C9086" t="s">
        <v>43</v>
      </c>
      <c r="D9086">
        <v>175.3</v>
      </c>
      <c r="E9086">
        <v>10</v>
      </c>
      <c r="F9086" s="1">
        <v>44835</v>
      </c>
      <c r="G9086" t="s">
        <v>13</v>
      </c>
      <c r="H9086">
        <v>161.6</v>
      </c>
      <c r="I9086" t="str" cm="1">
        <f t="array" ref="I9086">IFERROR(
INDEX(Category_Map!$B$3:$B$28,
MATCH(TRIM(SUBSTITUTE(SUBSTITUTE(CLEAN(G9086),CHAR(160),""),CHAR(10),"")),
TRIM(SUBSTITUTE(SUBSTITUTE(Category_Map!$A$3:$A$28,CHAR(160),""),CHAR(10),"")),0)),
"Not Found")</f>
        <v>Food and beverages</v>
      </c>
      <c r="J9086" t="str">
        <f t="shared" si="141"/>
        <v>Post-COVID</v>
      </c>
    </row>
    <row r="9087" spans="1:10" x14ac:dyDescent="0.35">
      <c r="A9087" t="s">
        <v>33</v>
      </c>
      <c r="B9087">
        <v>2022</v>
      </c>
      <c r="C9087" t="s">
        <v>43</v>
      </c>
      <c r="D9087">
        <v>175.3</v>
      </c>
      <c r="E9087">
        <v>10</v>
      </c>
      <c r="F9087" s="1">
        <v>44835</v>
      </c>
      <c r="G9087" t="s">
        <v>14</v>
      </c>
      <c r="H9087">
        <v>191.5</v>
      </c>
      <c r="I9087" t="str" cm="1">
        <f t="array" ref="I9087">IFERROR(
INDEX(Category_Map!$B$3:$B$28,
MATCH(TRIM(SUBSTITUTE(SUBSTITUTE(CLEAN(G9087),CHAR(160),""),CHAR(10),"")),
TRIM(SUBSTITUTE(SUBSTITUTE(Category_Map!$A$3:$A$28,CHAR(160),""),CHAR(10),"")),0)),
"Not Found")</f>
        <v>Food and beverages</v>
      </c>
      <c r="J9087" t="str">
        <f t="shared" si="141"/>
        <v>Post-COVID</v>
      </c>
    </row>
    <row r="9088" spans="1:10" x14ac:dyDescent="0.35">
      <c r="A9088" t="s">
        <v>33</v>
      </c>
      <c r="B9088">
        <v>2022</v>
      </c>
      <c r="C9088" t="s">
        <v>43</v>
      </c>
      <c r="D9088">
        <v>175.3</v>
      </c>
      <c r="E9088">
        <v>10</v>
      </c>
      <c r="F9088" s="1">
        <v>44835</v>
      </c>
      <c r="G9088" t="s">
        <v>15</v>
      </c>
      <c r="H9088">
        <v>183.3</v>
      </c>
      <c r="I9088" t="str" cm="1">
        <f t="array" ref="I9088">IFERROR(
INDEX(Category_Map!$B$3:$B$28,
MATCH(TRIM(SUBSTITUTE(SUBSTITUTE(CLEAN(G9088),CHAR(160),""),CHAR(10),"")),
TRIM(SUBSTITUTE(SUBSTITUTE(Category_Map!$A$3:$A$28,CHAR(160),""),CHAR(10),"")),0)),
"Not Found")</f>
        <v>Food and beverages</v>
      </c>
      <c r="J9088" t="str">
        <f t="shared" si="141"/>
        <v>Post-COVID</v>
      </c>
    </row>
    <row r="9089" spans="1:10" x14ac:dyDescent="0.35">
      <c r="A9089" t="s">
        <v>33</v>
      </c>
      <c r="B9089">
        <v>2022</v>
      </c>
      <c r="C9089" t="s">
        <v>43</v>
      </c>
      <c r="D9089">
        <v>175.3</v>
      </c>
      <c r="E9089">
        <v>10</v>
      </c>
      <c r="F9089" s="1">
        <v>44835</v>
      </c>
      <c r="G9089" t="s">
        <v>16</v>
      </c>
      <c r="H9089">
        <v>200.1</v>
      </c>
      <c r="I9089" t="str" cm="1">
        <f t="array" ref="I9089">IFERROR(
INDEX(Category_Map!$B$3:$B$28,
MATCH(TRIM(SUBSTITUTE(SUBSTITUTE(CLEAN(G9089),CHAR(160),""),CHAR(10),"")),
TRIM(SUBSTITUTE(SUBSTITUTE(Category_Map!$A$3:$A$28,CHAR(160),""),CHAR(10),"")),0)),
"Not Found")</f>
        <v>Miscellaneous</v>
      </c>
      <c r="J9089" t="str">
        <f t="shared" si="141"/>
        <v>Post-COVID</v>
      </c>
    </row>
    <row r="9090" spans="1:10" x14ac:dyDescent="0.35">
      <c r="A9090" t="s">
        <v>33</v>
      </c>
      <c r="B9090">
        <v>2022</v>
      </c>
      <c r="C9090" t="s">
        <v>43</v>
      </c>
      <c r="D9090">
        <v>175.3</v>
      </c>
      <c r="E9090">
        <v>10</v>
      </c>
      <c r="F9090" s="1">
        <v>44835</v>
      </c>
      <c r="G9090" t="s">
        <v>17</v>
      </c>
      <c r="H9090">
        <v>175.5</v>
      </c>
      <c r="I9090" t="str" cm="1">
        <f t="array" ref="I9090">IFERROR(
INDEX(Category_Map!$B$3:$B$28,
MATCH(TRIM(SUBSTITUTE(SUBSTITUTE(CLEAN(G9090),CHAR(160),""),CHAR(10),"")),
TRIM(SUBSTITUTE(SUBSTITUTE(Category_Map!$A$3:$A$28,CHAR(160),""),CHAR(10),"")),0)),
"Not Found")</f>
        <v>Clothing and Footwear</v>
      </c>
      <c r="J9090" t="str">
        <f t="shared" ref="J9090:J9153" si="142">IF(F9090 &lt; DATE(2020,3,1), "Pre-COVID", "Post-COVID")</f>
        <v>Post-COVID</v>
      </c>
    </row>
    <row r="9091" spans="1:10" x14ac:dyDescent="0.35">
      <c r="A9091" t="s">
        <v>33</v>
      </c>
      <c r="B9091">
        <v>2022</v>
      </c>
      <c r="C9091" t="s">
        <v>43</v>
      </c>
      <c r="D9091">
        <v>175.3</v>
      </c>
      <c r="E9091">
        <v>10</v>
      </c>
      <c r="F9091" s="1">
        <v>44835</v>
      </c>
      <c r="G9091" t="s">
        <v>18</v>
      </c>
      <c r="H9091">
        <v>162.6</v>
      </c>
      <c r="I9091" t="str" cm="1">
        <f t="array" ref="I9091">IFERROR(
INDEX(Category_Map!$B$3:$B$28,
MATCH(TRIM(SUBSTITUTE(SUBSTITUTE(CLEAN(G9091),CHAR(160),""),CHAR(10),"")),
TRIM(SUBSTITUTE(SUBSTITUTE(Category_Map!$A$3:$A$28,CHAR(160),""),CHAR(10),"")),0)),
"Not Found")</f>
        <v>Clothing and Footwear</v>
      </c>
      <c r="J9091" t="str">
        <f t="shared" si="142"/>
        <v>Post-COVID</v>
      </c>
    </row>
    <row r="9092" spans="1:10" x14ac:dyDescent="0.35">
      <c r="A9092" t="s">
        <v>33</v>
      </c>
      <c r="B9092">
        <v>2022</v>
      </c>
      <c r="C9092" t="s">
        <v>43</v>
      </c>
      <c r="D9092">
        <v>175.3</v>
      </c>
      <c r="E9092">
        <v>10</v>
      </c>
      <c r="F9092" s="1">
        <v>44835</v>
      </c>
      <c r="G9092" t="s">
        <v>19</v>
      </c>
      <c r="H9092">
        <v>173.6</v>
      </c>
      <c r="I9092" t="str" cm="1">
        <f t="array" ref="I9092">IFERROR(
INDEX(Category_Map!$B$3:$B$28,
MATCH(TRIM(SUBSTITUTE(SUBSTITUTE(CLEAN(G9092),CHAR(160),""),CHAR(10),"")),
TRIM(SUBSTITUTE(SUBSTITUTE(Category_Map!$A$3:$A$28,CHAR(160),""),CHAR(10),"")),0)),
"Not Found")</f>
        <v>Clothing and Footwear</v>
      </c>
      <c r="J9092" t="str">
        <f t="shared" si="142"/>
        <v>Post-COVID</v>
      </c>
    </row>
    <row r="9093" spans="1:10" x14ac:dyDescent="0.35">
      <c r="A9093" t="s">
        <v>33</v>
      </c>
      <c r="B9093">
        <v>2022</v>
      </c>
      <c r="C9093" t="s">
        <v>43</v>
      </c>
      <c r="D9093">
        <v>175.3</v>
      </c>
      <c r="E9093">
        <v>10</v>
      </c>
      <c r="F9093" s="1">
        <v>44835</v>
      </c>
      <c r="G9093" t="s">
        <v>20</v>
      </c>
      <c r="H9093">
        <v>171.2</v>
      </c>
      <c r="I9093" t="str" cm="1">
        <f t="array" ref="I9093">IFERROR(
INDEX(Category_Map!$B$3:$B$28,
MATCH(TRIM(SUBSTITUTE(SUBSTITUTE(CLEAN(G9093),CHAR(160),""),CHAR(10),"")),
TRIM(SUBSTITUTE(SUBSTITUTE(Category_Map!$A$3:$A$28,CHAR(160),""),CHAR(10),"")),0)),
"Not Found")</f>
        <v>Housing and Utilities</v>
      </c>
      <c r="J9093" t="str">
        <f t="shared" si="142"/>
        <v>Post-COVID</v>
      </c>
    </row>
    <row r="9094" spans="1:10" x14ac:dyDescent="0.35">
      <c r="A9094" t="s">
        <v>33</v>
      </c>
      <c r="B9094">
        <v>2022</v>
      </c>
      <c r="C9094" t="s">
        <v>43</v>
      </c>
      <c r="D9094">
        <v>175.3</v>
      </c>
      <c r="E9094">
        <v>10</v>
      </c>
      <c r="F9094" s="1">
        <v>44835</v>
      </c>
      <c r="G9094" t="s">
        <v>21</v>
      </c>
      <c r="H9094">
        <v>180</v>
      </c>
      <c r="I9094" t="str" cm="1">
        <f t="array" ref="I9094">IFERROR(
INDEX(Category_Map!$B$3:$B$28,
MATCH(TRIM(SUBSTITUTE(SUBSTITUTE(CLEAN(G9094),CHAR(160),""),CHAR(10),"")),
TRIM(SUBSTITUTE(SUBSTITUTE(Category_Map!$A$3:$A$28,CHAR(160),""),CHAR(10),"")),0)),
"Not Found")</f>
        <v>Fuel and Energy</v>
      </c>
      <c r="J9094" t="str">
        <f t="shared" si="142"/>
        <v>Post-COVID</v>
      </c>
    </row>
    <row r="9095" spans="1:10" x14ac:dyDescent="0.35">
      <c r="A9095" t="s">
        <v>33</v>
      </c>
      <c r="B9095">
        <v>2022</v>
      </c>
      <c r="C9095" t="s">
        <v>43</v>
      </c>
      <c r="D9095">
        <v>175.3</v>
      </c>
      <c r="E9095">
        <v>10</v>
      </c>
      <c r="F9095" s="1">
        <v>44835</v>
      </c>
      <c r="G9095" t="s">
        <v>22</v>
      </c>
      <c r="H9095">
        <v>166</v>
      </c>
      <c r="I9095" t="str" cm="1">
        <f t="array" ref="I9095">IFERROR(
INDEX(Category_Map!$B$3:$B$28,
MATCH(TRIM(SUBSTITUTE(SUBSTITUTE(CLEAN(G9095),CHAR(160),""),CHAR(10),"")),
TRIM(SUBSTITUTE(SUBSTITUTE(Category_Map!$A$3:$A$28,CHAR(160),""),CHAR(10),"")),0)),
"Not Found")</f>
        <v>Household goods and services</v>
      </c>
      <c r="J9095" t="str">
        <f t="shared" si="142"/>
        <v>Post-COVID</v>
      </c>
    </row>
    <row r="9096" spans="1:10" x14ac:dyDescent="0.35">
      <c r="A9096" t="s">
        <v>33</v>
      </c>
      <c r="B9096">
        <v>2022</v>
      </c>
      <c r="C9096" t="s">
        <v>43</v>
      </c>
      <c r="D9096">
        <v>175.3</v>
      </c>
      <c r="E9096">
        <v>10</v>
      </c>
      <c r="F9096" s="1">
        <v>44835</v>
      </c>
      <c r="G9096" t="s">
        <v>23</v>
      </c>
      <c r="H9096">
        <v>174.7</v>
      </c>
      <c r="I9096" t="str" cm="1">
        <f t="array" ref="I9096">IFERROR(
INDEX(Category_Map!$B$3:$B$28,
MATCH(TRIM(SUBSTITUTE(SUBSTITUTE(CLEAN(G9096),CHAR(160),""),CHAR(10),"")),
TRIM(SUBSTITUTE(SUBSTITUTE(Category_Map!$A$3:$A$28,CHAR(160),""),CHAR(10),"")),0)),
"Not Found")</f>
        <v>Health</v>
      </c>
      <c r="J9096" t="str">
        <f t="shared" si="142"/>
        <v>Post-COVID</v>
      </c>
    </row>
    <row r="9097" spans="1:10" x14ac:dyDescent="0.35">
      <c r="A9097" t="s">
        <v>33</v>
      </c>
      <c r="B9097">
        <v>2022</v>
      </c>
      <c r="C9097" t="s">
        <v>43</v>
      </c>
      <c r="D9097">
        <v>175.3</v>
      </c>
      <c r="E9097">
        <v>10</v>
      </c>
      <c r="F9097" s="1">
        <v>44835</v>
      </c>
      <c r="G9097" t="s">
        <v>24</v>
      </c>
      <c r="H9097">
        <v>158.80000000000001</v>
      </c>
      <c r="I9097" t="str" cm="1">
        <f t="array" ref="I9097">IFERROR(
INDEX(Category_Map!$B$3:$B$28,
MATCH(TRIM(SUBSTITUTE(SUBSTITUTE(CLEAN(G9097),CHAR(160),""),CHAR(10),"")),
TRIM(SUBSTITUTE(SUBSTITUTE(Category_Map!$A$3:$A$28,CHAR(160),""),CHAR(10),"")),0)),
"Not Found")</f>
        <v>Transport &amp; Communication</v>
      </c>
      <c r="J9097" t="str">
        <f t="shared" si="142"/>
        <v>Post-COVID</v>
      </c>
    </row>
    <row r="9098" spans="1:10" x14ac:dyDescent="0.35">
      <c r="A9098" t="s">
        <v>33</v>
      </c>
      <c r="B9098">
        <v>2022</v>
      </c>
      <c r="C9098" t="s">
        <v>43</v>
      </c>
      <c r="D9098">
        <v>175.3</v>
      </c>
      <c r="E9098">
        <v>10</v>
      </c>
      <c r="F9098" s="1">
        <v>44835</v>
      </c>
      <c r="G9098" t="s">
        <v>25</v>
      </c>
      <c r="H9098">
        <v>166.3</v>
      </c>
      <c r="I9098" t="str" cm="1">
        <f t="array" ref="I9098">IFERROR(
INDEX(Category_Map!$B$3:$B$28,
MATCH(TRIM(SUBSTITUTE(SUBSTITUTE(CLEAN(G9098),CHAR(160),""),CHAR(10),"")),
TRIM(SUBSTITUTE(SUBSTITUTE(Category_Map!$A$3:$A$28,CHAR(160),""),CHAR(10),"")),0)),
"Not Found")</f>
        <v>Recreation and Personal Care</v>
      </c>
      <c r="J9098" t="str">
        <f t="shared" si="142"/>
        <v>Post-COVID</v>
      </c>
    </row>
    <row r="9099" spans="1:10" x14ac:dyDescent="0.35">
      <c r="A9099" t="s">
        <v>33</v>
      </c>
      <c r="B9099">
        <v>2022</v>
      </c>
      <c r="C9099" t="s">
        <v>43</v>
      </c>
      <c r="D9099">
        <v>175.3</v>
      </c>
      <c r="E9099">
        <v>10</v>
      </c>
      <c r="F9099" s="1">
        <v>44835</v>
      </c>
      <c r="G9099" t="s">
        <v>26</v>
      </c>
      <c r="H9099">
        <v>171.2</v>
      </c>
      <c r="I9099" t="str" cm="1">
        <f t="array" ref="I9099">IFERROR(
INDEX(Category_Map!$B$3:$B$28,
MATCH(TRIM(SUBSTITUTE(SUBSTITUTE(CLEAN(G9099),CHAR(160),""),CHAR(10),"")),
TRIM(SUBSTITUTE(SUBSTITUTE(Category_Map!$A$3:$A$28,CHAR(160),""),CHAR(10),"")),0)),
"Not Found")</f>
        <v>Education</v>
      </c>
      <c r="J9099" t="str">
        <f t="shared" si="142"/>
        <v>Post-COVID</v>
      </c>
    </row>
    <row r="9100" spans="1:10" x14ac:dyDescent="0.35">
      <c r="A9100" t="s">
        <v>33</v>
      </c>
      <c r="B9100">
        <v>2022</v>
      </c>
      <c r="C9100" t="s">
        <v>43</v>
      </c>
      <c r="D9100">
        <v>175.3</v>
      </c>
      <c r="E9100">
        <v>10</v>
      </c>
      <c r="F9100" s="1">
        <v>44835</v>
      </c>
      <c r="G9100" t="s">
        <v>27</v>
      </c>
      <c r="H9100">
        <v>172.3</v>
      </c>
      <c r="I9100" t="str" cm="1">
        <f t="array" ref="I9100">IFERROR(
INDEX(Category_Map!$B$3:$B$28,
MATCH(TRIM(SUBSTITUTE(SUBSTITUTE(CLEAN(G9100),CHAR(160),""),CHAR(10),"")),
TRIM(SUBSTITUTE(SUBSTITUTE(Category_Map!$A$3:$A$28,CHAR(160),""),CHAR(10),"")),0)),
"Not Found")</f>
        <v>Personal care and effects</v>
      </c>
      <c r="J9100" t="str">
        <f t="shared" si="142"/>
        <v>Post-COVID</v>
      </c>
    </row>
    <row r="9101" spans="1:10" x14ac:dyDescent="0.35">
      <c r="A9101" t="s">
        <v>33</v>
      </c>
      <c r="B9101">
        <v>2022</v>
      </c>
      <c r="C9101" t="s">
        <v>43</v>
      </c>
      <c r="D9101">
        <v>175.3</v>
      </c>
      <c r="E9101">
        <v>10</v>
      </c>
      <c r="F9101" s="1">
        <v>44835</v>
      </c>
      <c r="G9101" t="s">
        <v>28</v>
      </c>
      <c r="H9101">
        <v>166.8</v>
      </c>
      <c r="I9101" t="str" cm="1">
        <f t="array" ref="I9101">IFERROR(
INDEX(Category_Map!$B$3:$B$28,
MATCH(TRIM(SUBSTITUTE(SUBSTITUTE(CLEAN(G9101),CHAR(160),""),CHAR(10),"")),
TRIM(SUBSTITUTE(SUBSTITUTE(Category_Map!$A$3:$A$28,CHAR(160),""),CHAR(10),"")),0)),
"Not Found")</f>
        <v>Miscellaneous</v>
      </c>
      <c r="J9101" t="str">
        <f t="shared" si="142"/>
        <v>Post-COVID</v>
      </c>
    </row>
    <row r="9102" spans="1:10" x14ac:dyDescent="0.35">
      <c r="A9102" t="s">
        <v>34</v>
      </c>
      <c r="B9102">
        <v>2022</v>
      </c>
      <c r="C9102" t="s">
        <v>43</v>
      </c>
      <c r="D9102">
        <v>176.7</v>
      </c>
      <c r="E9102">
        <v>10</v>
      </c>
      <c r="F9102" s="1">
        <v>44835</v>
      </c>
      <c r="G9102" t="s">
        <v>3</v>
      </c>
      <c r="H9102">
        <v>165.2</v>
      </c>
      <c r="I9102" t="str" cm="1">
        <f t="array" ref="I9102">IFERROR(
INDEX(Category_Map!$B$3:$B$28,
MATCH(TRIM(SUBSTITUTE(SUBSTITUTE(CLEAN(G9102),CHAR(160),""),CHAR(10),"")),
TRIM(SUBSTITUTE(SUBSTITUTE(Category_Map!$A$3:$A$28,CHAR(160),""),CHAR(10),"")),0)),
"Not Found")</f>
        <v>Food</v>
      </c>
      <c r="J9102" t="str">
        <f t="shared" si="142"/>
        <v>Post-COVID</v>
      </c>
    </row>
    <row r="9103" spans="1:10" x14ac:dyDescent="0.35">
      <c r="A9103" t="s">
        <v>34</v>
      </c>
      <c r="B9103">
        <v>2022</v>
      </c>
      <c r="C9103" t="s">
        <v>43</v>
      </c>
      <c r="D9103">
        <v>176.7</v>
      </c>
      <c r="E9103">
        <v>10</v>
      </c>
      <c r="F9103" s="1">
        <v>44835</v>
      </c>
      <c r="G9103" t="s">
        <v>4</v>
      </c>
      <c r="H9103">
        <v>210.9</v>
      </c>
      <c r="I9103" t="str" cm="1">
        <f t="array" ref="I9103">IFERROR(
INDEX(Category_Map!$B$3:$B$28,
MATCH(TRIM(SUBSTITUTE(SUBSTITUTE(CLEAN(G9103),CHAR(160),""),CHAR(10),"")),
TRIM(SUBSTITUTE(SUBSTITUTE(Category_Map!$A$3:$A$28,CHAR(160),""),CHAR(10),"")),0)),
"Not Found")</f>
        <v>Food</v>
      </c>
      <c r="J9103" t="str">
        <f t="shared" si="142"/>
        <v>Post-COVID</v>
      </c>
    </row>
    <row r="9104" spans="1:10" x14ac:dyDescent="0.35">
      <c r="A9104" t="s">
        <v>34</v>
      </c>
      <c r="B9104">
        <v>2022</v>
      </c>
      <c r="C9104" t="s">
        <v>43</v>
      </c>
      <c r="D9104">
        <v>176.7</v>
      </c>
      <c r="E9104">
        <v>10</v>
      </c>
      <c r="F9104" s="1">
        <v>44835</v>
      </c>
      <c r="G9104" t="s">
        <v>5</v>
      </c>
      <c r="H9104">
        <v>170.9</v>
      </c>
      <c r="I9104" t="str" cm="1">
        <f t="array" ref="I9104">IFERROR(
INDEX(Category_Map!$B$3:$B$28,
MATCH(TRIM(SUBSTITUTE(SUBSTITUTE(CLEAN(G9104),CHAR(160),""),CHAR(10),"")),
TRIM(SUBSTITUTE(SUBSTITUTE(Category_Map!$A$3:$A$28,CHAR(160),""),CHAR(10),"")),0)),
"Not Found")</f>
        <v>Food</v>
      </c>
      <c r="J9104" t="str">
        <f t="shared" si="142"/>
        <v>Post-COVID</v>
      </c>
    </row>
    <row r="9105" spans="1:10" x14ac:dyDescent="0.35">
      <c r="A9105" t="s">
        <v>34</v>
      </c>
      <c r="B9105">
        <v>2022</v>
      </c>
      <c r="C9105" t="s">
        <v>43</v>
      </c>
      <c r="D9105">
        <v>176.7</v>
      </c>
      <c r="E9105">
        <v>10</v>
      </c>
      <c r="F9105" s="1">
        <v>44835</v>
      </c>
      <c r="G9105" t="s">
        <v>6</v>
      </c>
      <c r="H9105">
        <v>170.9</v>
      </c>
      <c r="I9105" t="str" cm="1">
        <f t="array" ref="I9105">IFERROR(
INDEX(Category_Map!$B$3:$B$28,
MATCH(TRIM(SUBSTITUTE(SUBSTITUTE(CLEAN(G9105),CHAR(160),""),CHAR(10),"")),
TRIM(SUBSTITUTE(SUBSTITUTE(Category_Map!$A$3:$A$28,CHAR(160),""),CHAR(10),"")),0)),
"Not Found")</f>
        <v>Food</v>
      </c>
      <c r="J9105" t="str">
        <f t="shared" si="142"/>
        <v>Post-COVID</v>
      </c>
    </row>
    <row r="9106" spans="1:10" x14ac:dyDescent="0.35">
      <c r="A9106" t="s">
        <v>34</v>
      </c>
      <c r="B9106">
        <v>2022</v>
      </c>
      <c r="C9106" t="s">
        <v>43</v>
      </c>
      <c r="D9106">
        <v>176.7</v>
      </c>
      <c r="E9106">
        <v>10</v>
      </c>
      <c r="F9106" s="1">
        <v>44835</v>
      </c>
      <c r="G9106" t="s">
        <v>7</v>
      </c>
      <c r="H9106">
        <v>186.5</v>
      </c>
      <c r="I9106" t="str" cm="1">
        <f t="array" ref="I9106">IFERROR(
INDEX(Category_Map!$B$3:$B$28,
MATCH(TRIM(SUBSTITUTE(SUBSTITUTE(CLEAN(G9106),CHAR(160),""),CHAR(10),"")),
TRIM(SUBSTITUTE(SUBSTITUTE(Category_Map!$A$3:$A$28,CHAR(160),""),CHAR(10),"")),0)),
"Not Found")</f>
        <v>Food</v>
      </c>
      <c r="J9106" t="str">
        <f t="shared" si="142"/>
        <v>Post-COVID</v>
      </c>
    </row>
    <row r="9107" spans="1:10" x14ac:dyDescent="0.35">
      <c r="A9107" t="s">
        <v>34</v>
      </c>
      <c r="B9107">
        <v>2022</v>
      </c>
      <c r="C9107" t="s">
        <v>43</v>
      </c>
      <c r="D9107">
        <v>176.7</v>
      </c>
      <c r="E9107">
        <v>10</v>
      </c>
      <c r="F9107" s="1">
        <v>44835</v>
      </c>
      <c r="G9107" t="s">
        <v>8</v>
      </c>
      <c r="H9107">
        <v>163.80000000000001</v>
      </c>
      <c r="I9107" t="str" cm="1">
        <f t="array" ref="I9107">IFERROR(
INDEX(Category_Map!$B$3:$B$28,
MATCH(TRIM(SUBSTITUTE(SUBSTITUTE(CLEAN(G9107),CHAR(160),""),CHAR(10),"")),
TRIM(SUBSTITUTE(SUBSTITUTE(Category_Map!$A$3:$A$28,CHAR(160),""),CHAR(10),"")),0)),
"Not Found")</f>
        <v>Food</v>
      </c>
      <c r="J9107" t="str">
        <f t="shared" si="142"/>
        <v>Post-COVID</v>
      </c>
    </row>
    <row r="9108" spans="1:10" x14ac:dyDescent="0.35">
      <c r="A9108" t="s">
        <v>34</v>
      </c>
      <c r="B9108">
        <v>2022</v>
      </c>
      <c r="C9108" t="s">
        <v>43</v>
      </c>
      <c r="D9108">
        <v>176.7</v>
      </c>
      <c r="E9108">
        <v>10</v>
      </c>
      <c r="F9108" s="1">
        <v>44835</v>
      </c>
      <c r="G9108" t="s">
        <v>9</v>
      </c>
      <c r="H9108">
        <v>199.7</v>
      </c>
      <c r="I9108" t="str" cm="1">
        <f t="array" ref="I9108">IFERROR(
INDEX(Category_Map!$B$3:$B$28,
MATCH(TRIM(SUBSTITUTE(SUBSTITUTE(CLEAN(G9108),CHAR(160),""),CHAR(10),"")),
TRIM(SUBSTITUTE(SUBSTITUTE(Category_Map!$A$3:$A$28,CHAR(160),""),CHAR(10),"")),0)),
"Not Found")</f>
        <v>Food</v>
      </c>
      <c r="J9108" t="str">
        <f t="shared" si="142"/>
        <v>Post-COVID</v>
      </c>
    </row>
    <row r="9109" spans="1:10" x14ac:dyDescent="0.35">
      <c r="A9109" t="s">
        <v>34</v>
      </c>
      <c r="B9109">
        <v>2022</v>
      </c>
      <c r="C9109" t="s">
        <v>43</v>
      </c>
      <c r="D9109">
        <v>176.7</v>
      </c>
      <c r="E9109">
        <v>10</v>
      </c>
      <c r="F9109" s="1">
        <v>44835</v>
      </c>
      <c r="G9109" t="s">
        <v>10</v>
      </c>
      <c r="H9109">
        <v>169.8</v>
      </c>
      <c r="I9109" t="str" cm="1">
        <f t="array" ref="I9109">IFERROR(
INDEX(Category_Map!$B$3:$B$28,
MATCH(TRIM(SUBSTITUTE(SUBSTITUTE(CLEAN(G9109),CHAR(160),""),CHAR(10),"")),
TRIM(SUBSTITUTE(SUBSTITUTE(Category_Map!$A$3:$A$28,CHAR(160),""),CHAR(10),"")),0)),
"Not Found")</f>
        <v>Food</v>
      </c>
      <c r="J9109" t="str">
        <f t="shared" si="142"/>
        <v>Post-COVID</v>
      </c>
    </row>
    <row r="9110" spans="1:10" x14ac:dyDescent="0.35">
      <c r="A9110" t="s">
        <v>34</v>
      </c>
      <c r="B9110">
        <v>2022</v>
      </c>
      <c r="C9110" t="s">
        <v>43</v>
      </c>
      <c r="D9110">
        <v>176.7</v>
      </c>
      <c r="E9110">
        <v>10</v>
      </c>
      <c r="F9110" s="1">
        <v>44835</v>
      </c>
      <c r="G9110" t="s">
        <v>11</v>
      </c>
      <c r="H9110">
        <v>121.9</v>
      </c>
      <c r="I9110" t="str" cm="1">
        <f t="array" ref="I9110">IFERROR(
INDEX(Category_Map!$B$3:$B$28,
MATCH(TRIM(SUBSTITUTE(SUBSTITUTE(CLEAN(G9110),CHAR(160),""),CHAR(10),"")),
TRIM(SUBSTITUTE(SUBSTITUTE(Category_Map!$A$3:$A$28,CHAR(160),""),CHAR(10),"")),0)),
"Not Found")</f>
        <v>Food</v>
      </c>
      <c r="J9110" t="str">
        <f t="shared" si="142"/>
        <v>Post-COVID</v>
      </c>
    </row>
    <row r="9111" spans="1:10" x14ac:dyDescent="0.35">
      <c r="A9111" t="s">
        <v>34</v>
      </c>
      <c r="B9111">
        <v>2022</v>
      </c>
      <c r="C9111" t="s">
        <v>43</v>
      </c>
      <c r="D9111">
        <v>176.7</v>
      </c>
      <c r="E9111">
        <v>10</v>
      </c>
      <c r="F9111" s="1">
        <v>44835</v>
      </c>
      <c r="G9111" t="s">
        <v>12</v>
      </c>
      <c r="H9111">
        <v>199.9</v>
      </c>
      <c r="I9111" t="str" cm="1">
        <f t="array" ref="I9111">IFERROR(
INDEX(Category_Map!$B$3:$B$28,
MATCH(TRIM(SUBSTITUTE(SUBSTITUTE(CLEAN(G9111),CHAR(160),""),CHAR(10),"")),
TRIM(SUBSTITUTE(SUBSTITUTE(Category_Map!$A$3:$A$28,CHAR(160),""),CHAR(10),"")),0)),
"Not Found")</f>
        <v>Food</v>
      </c>
      <c r="J9111" t="str">
        <f t="shared" si="142"/>
        <v>Post-COVID</v>
      </c>
    </row>
    <row r="9112" spans="1:10" x14ac:dyDescent="0.35">
      <c r="A9112" t="s">
        <v>34</v>
      </c>
      <c r="B9112">
        <v>2022</v>
      </c>
      <c r="C9112" t="s">
        <v>43</v>
      </c>
      <c r="D9112">
        <v>176.7</v>
      </c>
      <c r="E9112">
        <v>10</v>
      </c>
      <c r="F9112" s="1">
        <v>44835</v>
      </c>
      <c r="G9112" t="s">
        <v>13</v>
      </c>
      <c r="H9112">
        <v>169.9</v>
      </c>
      <c r="I9112" t="str" cm="1">
        <f t="array" ref="I9112">IFERROR(
INDEX(Category_Map!$B$3:$B$28,
MATCH(TRIM(SUBSTITUTE(SUBSTITUTE(CLEAN(G9112),CHAR(160),""),CHAR(10),"")),
TRIM(SUBSTITUTE(SUBSTITUTE(Category_Map!$A$3:$A$28,CHAR(160),""),CHAR(10),"")),0)),
"Not Found")</f>
        <v>Food and beverages</v>
      </c>
      <c r="J9112" t="str">
        <f t="shared" si="142"/>
        <v>Post-COVID</v>
      </c>
    </row>
    <row r="9113" spans="1:10" x14ac:dyDescent="0.35">
      <c r="A9113" t="s">
        <v>34</v>
      </c>
      <c r="B9113">
        <v>2022</v>
      </c>
      <c r="C9113" t="s">
        <v>43</v>
      </c>
      <c r="D9113">
        <v>176.7</v>
      </c>
      <c r="E9113">
        <v>10</v>
      </c>
      <c r="F9113" s="1">
        <v>44835</v>
      </c>
      <c r="G9113" t="s">
        <v>14</v>
      </c>
      <c r="H9113">
        <v>188.3</v>
      </c>
      <c r="I9113" t="str" cm="1">
        <f t="array" ref="I9113">IFERROR(
INDEX(Category_Map!$B$3:$B$28,
MATCH(TRIM(SUBSTITUTE(SUBSTITUTE(CLEAN(G9113),CHAR(160),""),CHAR(10),"")),
TRIM(SUBSTITUTE(SUBSTITUTE(Category_Map!$A$3:$A$28,CHAR(160),""),CHAR(10),"")),0)),
"Not Found")</f>
        <v>Food and beverages</v>
      </c>
      <c r="J9113" t="str">
        <f t="shared" si="142"/>
        <v>Post-COVID</v>
      </c>
    </row>
    <row r="9114" spans="1:10" x14ac:dyDescent="0.35">
      <c r="A9114" t="s">
        <v>34</v>
      </c>
      <c r="B9114">
        <v>2022</v>
      </c>
      <c r="C9114" t="s">
        <v>43</v>
      </c>
      <c r="D9114">
        <v>176.7</v>
      </c>
      <c r="E9114">
        <v>10</v>
      </c>
      <c r="F9114" s="1">
        <v>44835</v>
      </c>
      <c r="G9114" t="s">
        <v>15</v>
      </c>
      <c r="H9114">
        <v>179.6</v>
      </c>
      <c r="I9114" t="str" cm="1">
        <f t="array" ref="I9114">IFERROR(
INDEX(Category_Map!$B$3:$B$28,
MATCH(TRIM(SUBSTITUTE(SUBSTITUTE(CLEAN(G9114),CHAR(160),""),CHAR(10),"")),
TRIM(SUBSTITUTE(SUBSTITUTE(Category_Map!$A$3:$A$28,CHAR(160),""),CHAR(10),"")),0)),
"Not Found")</f>
        <v>Food and beverages</v>
      </c>
      <c r="J9114" t="str">
        <f t="shared" si="142"/>
        <v>Post-COVID</v>
      </c>
    </row>
    <row r="9115" spans="1:10" x14ac:dyDescent="0.35">
      <c r="A9115" t="s">
        <v>34</v>
      </c>
      <c r="B9115">
        <v>2022</v>
      </c>
      <c r="C9115" t="s">
        <v>43</v>
      </c>
      <c r="D9115">
        <v>176.7</v>
      </c>
      <c r="E9115">
        <v>10</v>
      </c>
      <c r="F9115" s="1">
        <v>44835</v>
      </c>
      <c r="G9115" t="s">
        <v>16</v>
      </c>
      <c r="H9115">
        <v>196.3</v>
      </c>
      <c r="I9115" t="str" cm="1">
        <f t="array" ref="I9115">IFERROR(
INDEX(Category_Map!$B$3:$B$28,
MATCH(TRIM(SUBSTITUTE(SUBSTITUTE(CLEAN(G9115),CHAR(160),""),CHAR(10),"")),
TRIM(SUBSTITUTE(SUBSTITUTE(Category_Map!$A$3:$A$28,CHAR(160),""),CHAR(10),"")),0)),
"Not Found")</f>
        <v>Miscellaneous</v>
      </c>
      <c r="J9115" t="str">
        <f t="shared" si="142"/>
        <v>Post-COVID</v>
      </c>
    </row>
    <row r="9116" spans="1:10" x14ac:dyDescent="0.35">
      <c r="A9116" t="s">
        <v>34</v>
      </c>
      <c r="B9116">
        <v>2022</v>
      </c>
      <c r="C9116" t="s">
        <v>43</v>
      </c>
      <c r="D9116">
        <v>176.7</v>
      </c>
      <c r="E9116">
        <v>10</v>
      </c>
      <c r="F9116" s="1">
        <v>44835</v>
      </c>
      <c r="G9116" t="s">
        <v>17</v>
      </c>
      <c r="H9116">
        <v>181.9</v>
      </c>
      <c r="I9116" t="str" cm="1">
        <f t="array" ref="I9116">IFERROR(
INDEX(Category_Map!$B$3:$B$28,
MATCH(TRIM(SUBSTITUTE(SUBSTITUTE(CLEAN(G9116),CHAR(160),""),CHAR(10),"")),
TRIM(SUBSTITUTE(SUBSTITUTE(Category_Map!$A$3:$A$28,CHAR(160),""),CHAR(10),"")),0)),
"Not Found")</f>
        <v>Clothing and Footwear</v>
      </c>
      <c r="J9116" t="str">
        <f t="shared" si="142"/>
        <v>Post-COVID</v>
      </c>
    </row>
    <row r="9117" spans="1:10" x14ac:dyDescent="0.35">
      <c r="A9117" t="s">
        <v>34</v>
      </c>
      <c r="B9117">
        <v>2022</v>
      </c>
      <c r="C9117" t="s">
        <v>43</v>
      </c>
      <c r="D9117">
        <v>176.7</v>
      </c>
      <c r="E9117">
        <v>10</v>
      </c>
      <c r="F9117" s="1">
        <v>44835</v>
      </c>
      <c r="G9117" t="s">
        <v>18</v>
      </c>
      <c r="H9117">
        <v>175.3</v>
      </c>
      <c r="I9117" t="str" cm="1">
        <f t="array" ref="I9117">IFERROR(
INDEX(Category_Map!$B$3:$B$28,
MATCH(TRIM(SUBSTITUTE(SUBSTITUTE(CLEAN(G9117),CHAR(160),""),CHAR(10),"")),
TRIM(SUBSTITUTE(SUBSTITUTE(Category_Map!$A$3:$A$28,CHAR(160),""),CHAR(10),"")),0)),
"Not Found")</f>
        <v>Clothing and Footwear</v>
      </c>
      <c r="J9117" t="str">
        <f t="shared" si="142"/>
        <v>Post-COVID</v>
      </c>
    </row>
    <row r="9118" spans="1:10" x14ac:dyDescent="0.35">
      <c r="A9118" t="s">
        <v>34</v>
      </c>
      <c r="B9118">
        <v>2022</v>
      </c>
      <c r="C9118" t="s">
        <v>43</v>
      </c>
      <c r="D9118">
        <v>176.7</v>
      </c>
      <c r="E9118">
        <v>10</v>
      </c>
      <c r="F9118" s="1">
        <v>44835</v>
      </c>
      <c r="G9118" t="s">
        <v>19</v>
      </c>
      <c r="H9118">
        <v>181</v>
      </c>
      <c r="I9118" t="str" cm="1">
        <f t="array" ref="I9118">IFERROR(
INDEX(Category_Map!$B$3:$B$28,
MATCH(TRIM(SUBSTITUTE(SUBSTITUTE(CLEAN(G9118),CHAR(160),""),CHAR(10),"")),
TRIM(SUBSTITUTE(SUBSTITUTE(Category_Map!$A$3:$A$28,CHAR(160),""),CHAR(10),"")),0)),
"Not Found")</f>
        <v>Clothing and Footwear</v>
      </c>
      <c r="J9118" t="str">
        <f t="shared" si="142"/>
        <v>Post-COVID</v>
      </c>
    </row>
    <row r="9119" spans="1:10" x14ac:dyDescent="0.35">
      <c r="A9119" t="s">
        <v>34</v>
      </c>
      <c r="B9119">
        <v>2022</v>
      </c>
      <c r="C9119" t="s">
        <v>43</v>
      </c>
      <c r="D9119">
        <v>176.7</v>
      </c>
      <c r="E9119">
        <v>10</v>
      </c>
      <c r="F9119" s="1">
        <v>44835</v>
      </c>
      <c r="G9119" t="s">
        <v>20</v>
      </c>
      <c r="H9119">
        <v>171.2</v>
      </c>
      <c r="I9119" t="str" cm="1">
        <f t="array" ref="I9119">IFERROR(
INDEX(Category_Map!$B$3:$B$28,
MATCH(TRIM(SUBSTITUTE(SUBSTITUTE(CLEAN(G9119),CHAR(160),""),CHAR(10),"")),
TRIM(SUBSTITUTE(SUBSTITUTE(Category_Map!$A$3:$A$28,CHAR(160),""),CHAR(10),"")),0)),
"Not Found")</f>
        <v>Housing and Utilities</v>
      </c>
      <c r="J9119" t="str">
        <f t="shared" si="142"/>
        <v>Post-COVID</v>
      </c>
    </row>
    <row r="9120" spans="1:10" x14ac:dyDescent="0.35">
      <c r="A9120" t="s">
        <v>34</v>
      </c>
      <c r="B9120">
        <v>2022</v>
      </c>
      <c r="C9120" t="s">
        <v>43</v>
      </c>
      <c r="D9120">
        <v>176.7</v>
      </c>
      <c r="E9120">
        <v>10</v>
      </c>
      <c r="F9120" s="1">
        <v>44835</v>
      </c>
      <c r="G9120" t="s">
        <v>21</v>
      </c>
      <c r="H9120">
        <v>180.5</v>
      </c>
      <c r="I9120" t="str" cm="1">
        <f t="array" ref="I9120">IFERROR(
INDEX(Category_Map!$B$3:$B$28,
MATCH(TRIM(SUBSTITUTE(SUBSTITUTE(CLEAN(G9120),CHAR(160),""),CHAR(10),"")),
TRIM(SUBSTITUTE(SUBSTITUTE(Category_Map!$A$3:$A$28,CHAR(160),""),CHAR(10),"")),0)),
"Not Found")</f>
        <v>Fuel and Energy</v>
      </c>
      <c r="J9120" t="str">
        <f t="shared" si="142"/>
        <v>Post-COVID</v>
      </c>
    </row>
    <row r="9121" spans="1:10" x14ac:dyDescent="0.35">
      <c r="A9121" t="s">
        <v>34</v>
      </c>
      <c r="B9121">
        <v>2022</v>
      </c>
      <c r="C9121" t="s">
        <v>43</v>
      </c>
      <c r="D9121">
        <v>176.7</v>
      </c>
      <c r="E9121">
        <v>10</v>
      </c>
      <c r="F9121" s="1">
        <v>44835</v>
      </c>
      <c r="G9121" t="s">
        <v>22</v>
      </c>
      <c r="H9121">
        <v>170.4</v>
      </c>
      <c r="I9121" t="str" cm="1">
        <f t="array" ref="I9121">IFERROR(
INDEX(Category_Map!$B$3:$B$28,
MATCH(TRIM(SUBSTITUTE(SUBSTITUTE(CLEAN(G9121),CHAR(160),""),CHAR(10),"")),
TRIM(SUBSTITUTE(SUBSTITUTE(Category_Map!$A$3:$A$28,CHAR(160),""),CHAR(10),"")),0)),
"Not Found")</f>
        <v>Household goods and services</v>
      </c>
      <c r="J9121" t="str">
        <f t="shared" si="142"/>
        <v>Post-COVID</v>
      </c>
    </row>
    <row r="9122" spans="1:10" x14ac:dyDescent="0.35">
      <c r="A9122" t="s">
        <v>34</v>
      </c>
      <c r="B9122">
        <v>2022</v>
      </c>
      <c r="C9122" t="s">
        <v>43</v>
      </c>
      <c r="D9122">
        <v>176.7</v>
      </c>
      <c r="E9122">
        <v>10</v>
      </c>
      <c r="F9122" s="1">
        <v>44835</v>
      </c>
      <c r="G9122" t="s">
        <v>23</v>
      </c>
      <c r="H9122">
        <v>178.7</v>
      </c>
      <c r="I9122" t="str" cm="1">
        <f t="array" ref="I9122">IFERROR(
INDEX(Category_Map!$B$3:$B$28,
MATCH(TRIM(SUBSTITUTE(SUBSTITUTE(CLEAN(G9122),CHAR(160),""),CHAR(10),"")),
TRIM(SUBSTITUTE(SUBSTITUTE(Category_Map!$A$3:$A$28,CHAR(160),""),CHAR(10),"")),0)),
"Not Found")</f>
        <v>Health</v>
      </c>
      <c r="J9122" t="str">
        <f t="shared" si="142"/>
        <v>Post-COVID</v>
      </c>
    </row>
    <row r="9123" spans="1:10" x14ac:dyDescent="0.35">
      <c r="A9123" t="s">
        <v>34</v>
      </c>
      <c r="B9123">
        <v>2022</v>
      </c>
      <c r="C9123" t="s">
        <v>43</v>
      </c>
      <c r="D9123">
        <v>176.7</v>
      </c>
      <c r="E9123">
        <v>10</v>
      </c>
      <c r="F9123" s="1">
        <v>44835</v>
      </c>
      <c r="G9123" t="s">
        <v>24</v>
      </c>
      <c r="H9123">
        <v>162.9</v>
      </c>
      <c r="I9123" t="str" cm="1">
        <f t="array" ref="I9123">IFERROR(
INDEX(Category_Map!$B$3:$B$28,
MATCH(TRIM(SUBSTITUTE(SUBSTITUTE(CLEAN(G9123),CHAR(160),""),CHAR(10),"")),
TRIM(SUBSTITUTE(SUBSTITUTE(Category_Map!$A$3:$A$28,CHAR(160),""),CHAR(10),"")),0)),
"Not Found")</f>
        <v>Transport &amp; Communication</v>
      </c>
      <c r="J9123" t="str">
        <f t="shared" si="142"/>
        <v>Post-COVID</v>
      </c>
    </row>
    <row r="9124" spans="1:10" x14ac:dyDescent="0.35">
      <c r="A9124" t="s">
        <v>34</v>
      </c>
      <c r="B9124">
        <v>2022</v>
      </c>
      <c r="C9124" t="s">
        <v>43</v>
      </c>
      <c r="D9124">
        <v>176.7</v>
      </c>
      <c r="E9124">
        <v>10</v>
      </c>
      <c r="F9124" s="1">
        <v>44835</v>
      </c>
      <c r="G9124" t="s">
        <v>25</v>
      </c>
      <c r="H9124">
        <v>168.2</v>
      </c>
      <c r="I9124" t="str" cm="1">
        <f t="array" ref="I9124">IFERROR(
INDEX(Category_Map!$B$3:$B$28,
MATCH(TRIM(SUBSTITUTE(SUBSTITUTE(CLEAN(G9124),CHAR(160),""),CHAR(10),"")),
TRIM(SUBSTITUTE(SUBSTITUTE(Category_Map!$A$3:$A$28,CHAR(160),""),CHAR(10),"")),0)),
"Not Found")</f>
        <v>Recreation and Personal Care</v>
      </c>
      <c r="J9124" t="str">
        <f t="shared" si="142"/>
        <v>Post-COVID</v>
      </c>
    </row>
    <row r="9125" spans="1:10" x14ac:dyDescent="0.35">
      <c r="A9125" t="s">
        <v>34</v>
      </c>
      <c r="B9125">
        <v>2022</v>
      </c>
      <c r="C9125" t="s">
        <v>43</v>
      </c>
      <c r="D9125">
        <v>176.7</v>
      </c>
      <c r="E9125">
        <v>10</v>
      </c>
      <c r="F9125" s="1">
        <v>44835</v>
      </c>
      <c r="G9125" t="s">
        <v>26</v>
      </c>
      <c r="H9125">
        <v>173.4</v>
      </c>
      <c r="I9125" t="str" cm="1">
        <f t="array" ref="I9125">IFERROR(
INDEX(Category_Map!$B$3:$B$28,
MATCH(TRIM(SUBSTITUTE(SUBSTITUTE(CLEAN(G9125),CHAR(160),""),CHAR(10),"")),
TRIM(SUBSTITUTE(SUBSTITUTE(Category_Map!$A$3:$A$28,CHAR(160),""),CHAR(10),"")),0)),
"Not Found")</f>
        <v>Education</v>
      </c>
      <c r="J9125" t="str">
        <f t="shared" si="142"/>
        <v>Post-COVID</v>
      </c>
    </row>
    <row r="9126" spans="1:10" x14ac:dyDescent="0.35">
      <c r="A9126" t="s">
        <v>34</v>
      </c>
      <c r="B9126">
        <v>2022</v>
      </c>
      <c r="C9126" t="s">
        <v>43</v>
      </c>
      <c r="D9126">
        <v>176.7</v>
      </c>
      <c r="E9126">
        <v>10</v>
      </c>
      <c r="F9126" s="1">
        <v>44835</v>
      </c>
      <c r="G9126" t="s">
        <v>27</v>
      </c>
      <c r="H9126">
        <v>172.1</v>
      </c>
      <c r="I9126" t="str" cm="1">
        <f t="array" ref="I9126">IFERROR(
INDEX(Category_Map!$B$3:$B$28,
MATCH(TRIM(SUBSTITUTE(SUBSTITUTE(CLEAN(G9126),CHAR(160),""),CHAR(10),"")),
TRIM(SUBSTITUTE(SUBSTITUTE(Category_Map!$A$3:$A$28,CHAR(160),""),CHAR(10),"")),0)),
"Not Found")</f>
        <v>Personal care and effects</v>
      </c>
      <c r="J9126" t="str">
        <f t="shared" si="142"/>
        <v>Post-COVID</v>
      </c>
    </row>
    <row r="9127" spans="1:10" x14ac:dyDescent="0.35">
      <c r="A9127" t="s">
        <v>34</v>
      </c>
      <c r="B9127">
        <v>2022</v>
      </c>
      <c r="C9127" t="s">
        <v>43</v>
      </c>
      <c r="D9127">
        <v>176.7</v>
      </c>
      <c r="E9127">
        <v>10</v>
      </c>
      <c r="F9127" s="1">
        <v>44835</v>
      </c>
      <c r="G9127" t="s">
        <v>28</v>
      </c>
      <c r="H9127">
        <v>170.5</v>
      </c>
      <c r="I9127" t="str" cm="1">
        <f t="array" ref="I9127">IFERROR(
INDEX(Category_Map!$B$3:$B$28,
MATCH(TRIM(SUBSTITUTE(SUBSTITUTE(CLEAN(G9127),CHAR(160),""),CHAR(10),"")),
TRIM(SUBSTITUTE(SUBSTITUTE(Category_Map!$A$3:$A$28,CHAR(160),""),CHAR(10),"")),0)),
"Not Found")</f>
        <v>Miscellaneous</v>
      </c>
      <c r="J9127" t="str">
        <f t="shared" si="142"/>
        <v>Post-COVID</v>
      </c>
    </row>
    <row r="9128" spans="1:10" x14ac:dyDescent="0.35">
      <c r="A9128" t="s">
        <v>30</v>
      </c>
      <c r="B9128">
        <v>2022</v>
      </c>
      <c r="C9128" t="s">
        <v>45</v>
      </c>
      <c r="D9128">
        <v>177.8</v>
      </c>
      <c r="E9128">
        <v>11</v>
      </c>
      <c r="F9128" s="1">
        <v>44866</v>
      </c>
      <c r="G9128" t="s">
        <v>3</v>
      </c>
      <c r="H9128">
        <v>166.9</v>
      </c>
      <c r="I9128" t="str" cm="1">
        <f t="array" ref="I9128">IFERROR(
INDEX(Category_Map!$B$3:$B$28,
MATCH(TRIM(SUBSTITUTE(SUBSTITUTE(CLEAN(G9128),CHAR(160),""),CHAR(10),"")),
TRIM(SUBSTITUTE(SUBSTITUTE(Category_Map!$A$3:$A$28,CHAR(160),""),CHAR(10),"")),0)),
"Not Found")</f>
        <v>Food</v>
      </c>
      <c r="J9128" t="str">
        <f t="shared" si="142"/>
        <v>Post-COVID</v>
      </c>
    </row>
    <row r="9129" spans="1:10" x14ac:dyDescent="0.35">
      <c r="A9129" t="s">
        <v>30</v>
      </c>
      <c r="B9129">
        <v>2022</v>
      </c>
      <c r="C9129" t="s">
        <v>45</v>
      </c>
      <c r="D9129">
        <v>177.8</v>
      </c>
      <c r="E9129">
        <v>11</v>
      </c>
      <c r="F9129" s="1">
        <v>44866</v>
      </c>
      <c r="G9129" t="s">
        <v>4</v>
      </c>
      <c r="H9129">
        <v>207.2</v>
      </c>
      <c r="I9129" t="str" cm="1">
        <f t="array" ref="I9129">IFERROR(
INDEX(Category_Map!$B$3:$B$28,
MATCH(TRIM(SUBSTITUTE(SUBSTITUTE(CLEAN(G9129),CHAR(160),""),CHAR(10),"")),
TRIM(SUBSTITUTE(SUBSTITUTE(Category_Map!$A$3:$A$28,CHAR(160),""),CHAR(10),"")),0)),
"Not Found")</f>
        <v>Food</v>
      </c>
      <c r="J9129" t="str">
        <f t="shared" si="142"/>
        <v>Post-COVID</v>
      </c>
    </row>
    <row r="9130" spans="1:10" x14ac:dyDescent="0.35">
      <c r="A9130" t="s">
        <v>30</v>
      </c>
      <c r="B9130">
        <v>2022</v>
      </c>
      <c r="C9130" t="s">
        <v>45</v>
      </c>
      <c r="D9130">
        <v>177.8</v>
      </c>
      <c r="E9130">
        <v>11</v>
      </c>
      <c r="F9130" s="1">
        <v>44866</v>
      </c>
      <c r="G9130" t="s">
        <v>5</v>
      </c>
      <c r="H9130">
        <v>180.2</v>
      </c>
      <c r="I9130" t="str" cm="1">
        <f t="array" ref="I9130">IFERROR(
INDEX(Category_Map!$B$3:$B$28,
MATCH(TRIM(SUBSTITUTE(SUBSTITUTE(CLEAN(G9130),CHAR(160),""),CHAR(10),"")),
TRIM(SUBSTITUTE(SUBSTITUTE(Category_Map!$A$3:$A$28,CHAR(160),""),CHAR(10),"")),0)),
"Not Found")</f>
        <v>Food</v>
      </c>
      <c r="J9130" t="str">
        <f t="shared" si="142"/>
        <v>Post-COVID</v>
      </c>
    </row>
    <row r="9131" spans="1:10" x14ac:dyDescent="0.35">
      <c r="A9131" t="s">
        <v>30</v>
      </c>
      <c r="B9131">
        <v>2022</v>
      </c>
      <c r="C9131" t="s">
        <v>45</v>
      </c>
      <c r="D9131">
        <v>177.8</v>
      </c>
      <c r="E9131">
        <v>11</v>
      </c>
      <c r="F9131" s="1">
        <v>44866</v>
      </c>
      <c r="G9131" t="s">
        <v>6</v>
      </c>
      <c r="H9131">
        <v>172.3</v>
      </c>
      <c r="I9131" t="str" cm="1">
        <f t="array" ref="I9131">IFERROR(
INDEX(Category_Map!$B$3:$B$28,
MATCH(TRIM(SUBSTITUTE(SUBSTITUTE(CLEAN(G9131),CHAR(160),""),CHAR(10),"")),
TRIM(SUBSTITUTE(SUBSTITUTE(Category_Map!$A$3:$A$28,CHAR(160),""),CHAR(10),"")),0)),
"Not Found")</f>
        <v>Food</v>
      </c>
      <c r="J9131" t="str">
        <f t="shared" si="142"/>
        <v>Post-COVID</v>
      </c>
    </row>
    <row r="9132" spans="1:10" x14ac:dyDescent="0.35">
      <c r="A9132" t="s">
        <v>30</v>
      </c>
      <c r="B9132">
        <v>2022</v>
      </c>
      <c r="C9132" t="s">
        <v>45</v>
      </c>
      <c r="D9132">
        <v>177.8</v>
      </c>
      <c r="E9132">
        <v>11</v>
      </c>
      <c r="F9132" s="1">
        <v>44866</v>
      </c>
      <c r="G9132" t="s">
        <v>7</v>
      </c>
      <c r="H9132">
        <v>194</v>
      </c>
      <c r="I9132" t="str" cm="1">
        <f t="array" ref="I9132">IFERROR(
INDEX(Category_Map!$B$3:$B$28,
MATCH(TRIM(SUBSTITUTE(SUBSTITUTE(CLEAN(G9132),CHAR(160),""),CHAR(10),"")),
TRIM(SUBSTITUTE(SUBSTITUTE(Category_Map!$A$3:$A$28,CHAR(160),""),CHAR(10),"")),0)),
"Not Found")</f>
        <v>Food</v>
      </c>
      <c r="J9132" t="str">
        <f t="shared" si="142"/>
        <v>Post-COVID</v>
      </c>
    </row>
    <row r="9133" spans="1:10" x14ac:dyDescent="0.35">
      <c r="A9133" t="s">
        <v>30</v>
      </c>
      <c r="B9133">
        <v>2022</v>
      </c>
      <c r="C9133" t="s">
        <v>45</v>
      </c>
      <c r="D9133">
        <v>177.8</v>
      </c>
      <c r="E9133">
        <v>11</v>
      </c>
      <c r="F9133" s="1">
        <v>44866</v>
      </c>
      <c r="G9133" t="s">
        <v>8</v>
      </c>
      <c r="H9133">
        <v>159.1</v>
      </c>
      <c r="I9133" t="str" cm="1">
        <f t="array" ref="I9133">IFERROR(
INDEX(Category_Map!$B$3:$B$28,
MATCH(TRIM(SUBSTITUTE(SUBSTITUTE(CLEAN(G9133),CHAR(160),""),CHAR(10),"")),
TRIM(SUBSTITUTE(SUBSTITUTE(Category_Map!$A$3:$A$28,CHAR(160),""),CHAR(10),"")),0)),
"Not Found")</f>
        <v>Food</v>
      </c>
      <c r="J9133" t="str">
        <f t="shared" si="142"/>
        <v>Post-COVID</v>
      </c>
    </row>
    <row r="9134" spans="1:10" x14ac:dyDescent="0.35">
      <c r="A9134" t="s">
        <v>30</v>
      </c>
      <c r="B9134">
        <v>2022</v>
      </c>
      <c r="C9134" t="s">
        <v>45</v>
      </c>
      <c r="D9134">
        <v>177.8</v>
      </c>
      <c r="E9134">
        <v>11</v>
      </c>
      <c r="F9134" s="1">
        <v>44866</v>
      </c>
      <c r="G9134" t="s">
        <v>9</v>
      </c>
      <c r="H9134">
        <v>171.6</v>
      </c>
      <c r="I9134" t="str" cm="1">
        <f t="array" ref="I9134">IFERROR(
INDEX(Category_Map!$B$3:$B$28,
MATCH(TRIM(SUBSTITUTE(SUBSTITUTE(CLEAN(G9134),CHAR(160),""),CHAR(10),"")),
TRIM(SUBSTITUTE(SUBSTITUTE(Category_Map!$A$3:$A$28,CHAR(160),""),CHAR(10),"")),0)),
"Not Found")</f>
        <v>Food</v>
      </c>
      <c r="J9134" t="str">
        <f t="shared" si="142"/>
        <v>Post-COVID</v>
      </c>
    </row>
    <row r="9135" spans="1:10" x14ac:dyDescent="0.35">
      <c r="A9135" t="s">
        <v>30</v>
      </c>
      <c r="B9135">
        <v>2022</v>
      </c>
      <c r="C9135" t="s">
        <v>45</v>
      </c>
      <c r="D9135">
        <v>177.8</v>
      </c>
      <c r="E9135">
        <v>11</v>
      </c>
      <c r="F9135" s="1">
        <v>44866</v>
      </c>
      <c r="G9135" t="s">
        <v>10</v>
      </c>
      <c r="H9135">
        <v>170.2</v>
      </c>
      <c r="I9135" t="str" cm="1">
        <f t="array" ref="I9135">IFERROR(
INDEX(Category_Map!$B$3:$B$28,
MATCH(TRIM(SUBSTITUTE(SUBSTITUTE(CLEAN(G9135),CHAR(160),""),CHAR(10),"")),
TRIM(SUBSTITUTE(SUBSTITUTE(Category_Map!$A$3:$A$28,CHAR(160),""),CHAR(10),"")),0)),
"Not Found")</f>
        <v>Food</v>
      </c>
      <c r="J9135" t="str">
        <f t="shared" si="142"/>
        <v>Post-COVID</v>
      </c>
    </row>
    <row r="9136" spans="1:10" x14ac:dyDescent="0.35">
      <c r="A9136" t="s">
        <v>30</v>
      </c>
      <c r="B9136">
        <v>2022</v>
      </c>
      <c r="C9136" t="s">
        <v>45</v>
      </c>
      <c r="D9136">
        <v>177.8</v>
      </c>
      <c r="E9136">
        <v>11</v>
      </c>
      <c r="F9136" s="1">
        <v>44866</v>
      </c>
      <c r="G9136" t="s">
        <v>11</v>
      </c>
      <c r="H9136">
        <v>121.5</v>
      </c>
      <c r="I9136" t="str" cm="1">
        <f t="array" ref="I9136">IFERROR(
INDEX(Category_Map!$B$3:$B$28,
MATCH(TRIM(SUBSTITUTE(SUBSTITUTE(CLEAN(G9136),CHAR(160),""),CHAR(10),"")),
TRIM(SUBSTITUTE(SUBSTITUTE(Category_Map!$A$3:$A$28,CHAR(160),""),CHAR(10),"")),0)),
"Not Found")</f>
        <v>Food</v>
      </c>
      <c r="J9136" t="str">
        <f t="shared" si="142"/>
        <v>Post-COVID</v>
      </c>
    </row>
    <row r="9137" spans="1:10" x14ac:dyDescent="0.35">
      <c r="A9137" t="s">
        <v>30</v>
      </c>
      <c r="B9137">
        <v>2022</v>
      </c>
      <c r="C9137" t="s">
        <v>45</v>
      </c>
      <c r="D9137">
        <v>177.8</v>
      </c>
      <c r="E9137">
        <v>11</v>
      </c>
      <c r="F9137" s="1">
        <v>44866</v>
      </c>
      <c r="G9137" t="s">
        <v>12</v>
      </c>
      <c r="H9137">
        <v>204.8</v>
      </c>
      <c r="I9137" t="str" cm="1">
        <f t="array" ref="I9137">IFERROR(
INDEX(Category_Map!$B$3:$B$28,
MATCH(TRIM(SUBSTITUTE(SUBSTITUTE(CLEAN(G9137),CHAR(160),""),CHAR(10),"")),
TRIM(SUBSTITUTE(SUBSTITUTE(Category_Map!$A$3:$A$28,CHAR(160),""),CHAR(10),"")),0)),
"Not Found")</f>
        <v>Food</v>
      </c>
      <c r="J9137" t="str">
        <f t="shared" si="142"/>
        <v>Post-COVID</v>
      </c>
    </row>
    <row r="9138" spans="1:10" x14ac:dyDescent="0.35">
      <c r="A9138" t="s">
        <v>30</v>
      </c>
      <c r="B9138">
        <v>2022</v>
      </c>
      <c r="C9138" t="s">
        <v>45</v>
      </c>
      <c r="D9138">
        <v>177.8</v>
      </c>
      <c r="E9138">
        <v>11</v>
      </c>
      <c r="F9138" s="1">
        <v>44866</v>
      </c>
      <c r="G9138" t="s">
        <v>13</v>
      </c>
      <c r="H9138">
        <v>176.4</v>
      </c>
      <c r="I9138" t="str" cm="1">
        <f t="array" ref="I9138">IFERROR(
INDEX(Category_Map!$B$3:$B$28,
MATCH(TRIM(SUBSTITUTE(SUBSTITUTE(CLEAN(G9138),CHAR(160),""),CHAR(10),"")),
TRIM(SUBSTITUTE(SUBSTITUTE(Category_Map!$A$3:$A$28,CHAR(160),""),CHAR(10),"")),0)),
"Not Found")</f>
        <v>Food and beverages</v>
      </c>
      <c r="J9138" t="str">
        <f t="shared" si="142"/>
        <v>Post-COVID</v>
      </c>
    </row>
    <row r="9139" spans="1:10" x14ac:dyDescent="0.35">
      <c r="A9139" t="s">
        <v>30</v>
      </c>
      <c r="B9139">
        <v>2022</v>
      </c>
      <c r="C9139" t="s">
        <v>45</v>
      </c>
      <c r="D9139">
        <v>177.8</v>
      </c>
      <c r="E9139">
        <v>11</v>
      </c>
      <c r="F9139" s="1">
        <v>44866</v>
      </c>
      <c r="G9139" t="s">
        <v>14</v>
      </c>
      <c r="H9139">
        <v>186.9</v>
      </c>
      <c r="I9139" t="str" cm="1">
        <f t="array" ref="I9139">IFERROR(
INDEX(Category_Map!$B$3:$B$28,
MATCH(TRIM(SUBSTITUTE(SUBSTITUTE(CLEAN(G9139),CHAR(160),""),CHAR(10),"")),
TRIM(SUBSTITUTE(SUBSTITUTE(Category_Map!$A$3:$A$28,CHAR(160),""),CHAR(10),"")),0)),
"Not Found")</f>
        <v>Food and beverages</v>
      </c>
      <c r="J9139" t="str">
        <f t="shared" si="142"/>
        <v>Post-COVID</v>
      </c>
    </row>
    <row r="9140" spans="1:10" x14ac:dyDescent="0.35">
      <c r="A9140" t="s">
        <v>30</v>
      </c>
      <c r="B9140">
        <v>2022</v>
      </c>
      <c r="C9140" t="s">
        <v>45</v>
      </c>
      <c r="D9140">
        <v>177.8</v>
      </c>
      <c r="E9140">
        <v>11</v>
      </c>
      <c r="F9140" s="1">
        <v>44866</v>
      </c>
      <c r="G9140" t="s">
        <v>15</v>
      </c>
      <c r="H9140">
        <v>176.6</v>
      </c>
      <c r="I9140" t="str" cm="1">
        <f t="array" ref="I9140">IFERROR(
INDEX(Category_Map!$B$3:$B$28,
MATCH(TRIM(SUBSTITUTE(SUBSTITUTE(CLEAN(G9140),CHAR(160),""),CHAR(10),"")),
TRIM(SUBSTITUTE(SUBSTITUTE(Category_Map!$A$3:$A$28,CHAR(160),""),CHAR(10),"")),0)),
"Not Found")</f>
        <v>Food and beverages</v>
      </c>
      <c r="J9140" t="str">
        <f t="shared" si="142"/>
        <v>Post-COVID</v>
      </c>
    </row>
    <row r="9141" spans="1:10" x14ac:dyDescent="0.35">
      <c r="A9141" t="s">
        <v>30</v>
      </c>
      <c r="B9141">
        <v>2022</v>
      </c>
      <c r="C9141" t="s">
        <v>45</v>
      </c>
      <c r="D9141">
        <v>177.8</v>
      </c>
      <c r="E9141">
        <v>11</v>
      </c>
      <c r="F9141" s="1">
        <v>44866</v>
      </c>
      <c r="G9141" t="s">
        <v>16</v>
      </c>
      <c r="H9141">
        <v>195.5</v>
      </c>
      <c r="I9141" t="str" cm="1">
        <f t="array" ref="I9141">IFERROR(
INDEX(Category_Map!$B$3:$B$28,
MATCH(TRIM(SUBSTITUTE(SUBSTITUTE(CLEAN(G9141),CHAR(160),""),CHAR(10),"")),
TRIM(SUBSTITUTE(SUBSTITUTE(Category_Map!$A$3:$A$28,CHAR(160),""),CHAR(10),"")),0)),
"Not Found")</f>
        <v>Miscellaneous</v>
      </c>
      <c r="J9141" t="str">
        <f t="shared" si="142"/>
        <v>Post-COVID</v>
      </c>
    </row>
    <row r="9142" spans="1:10" x14ac:dyDescent="0.35">
      <c r="A9142" t="s">
        <v>30</v>
      </c>
      <c r="B9142">
        <v>2022</v>
      </c>
      <c r="C9142" t="s">
        <v>45</v>
      </c>
      <c r="D9142">
        <v>177.8</v>
      </c>
      <c r="E9142">
        <v>11</v>
      </c>
      <c r="F9142" s="1">
        <v>44866</v>
      </c>
      <c r="G9142" t="s">
        <v>17</v>
      </c>
      <c r="H9142">
        <v>187.2</v>
      </c>
      <c r="I9142" t="str" cm="1">
        <f t="array" ref="I9142">IFERROR(
INDEX(Category_Map!$B$3:$B$28,
MATCH(TRIM(SUBSTITUTE(SUBSTITUTE(CLEAN(G9142),CHAR(160),""),CHAR(10),"")),
TRIM(SUBSTITUTE(SUBSTITUTE(Category_Map!$A$3:$A$28,CHAR(160),""),CHAR(10),"")),0)),
"Not Found")</f>
        <v>Clothing and Footwear</v>
      </c>
      <c r="J9142" t="str">
        <f t="shared" si="142"/>
        <v>Post-COVID</v>
      </c>
    </row>
    <row r="9143" spans="1:10" x14ac:dyDescent="0.35">
      <c r="A9143" t="s">
        <v>30</v>
      </c>
      <c r="B9143">
        <v>2022</v>
      </c>
      <c r="C9143" t="s">
        <v>45</v>
      </c>
      <c r="D9143">
        <v>177.8</v>
      </c>
      <c r="E9143">
        <v>11</v>
      </c>
      <c r="F9143" s="1">
        <v>44866</v>
      </c>
      <c r="G9143" t="s">
        <v>18</v>
      </c>
      <c r="H9143">
        <v>185.2</v>
      </c>
      <c r="I9143" t="str" cm="1">
        <f t="array" ref="I9143">IFERROR(
INDEX(Category_Map!$B$3:$B$28,
MATCH(TRIM(SUBSTITUTE(SUBSTITUTE(CLEAN(G9143),CHAR(160),""),CHAR(10),"")),
TRIM(SUBSTITUTE(SUBSTITUTE(Category_Map!$A$3:$A$28,CHAR(160),""),CHAR(10),"")),0)),
"Not Found")</f>
        <v>Clothing and Footwear</v>
      </c>
      <c r="J9143" t="str">
        <f t="shared" si="142"/>
        <v>Post-COVID</v>
      </c>
    </row>
    <row r="9144" spans="1:10" x14ac:dyDescent="0.35">
      <c r="A9144" t="s">
        <v>30</v>
      </c>
      <c r="B9144">
        <v>2022</v>
      </c>
      <c r="C9144" t="s">
        <v>45</v>
      </c>
      <c r="D9144">
        <v>177.8</v>
      </c>
      <c r="E9144">
        <v>11</v>
      </c>
      <c r="F9144" s="1">
        <v>44866</v>
      </c>
      <c r="G9144" t="s">
        <v>19</v>
      </c>
      <c r="H9144">
        <v>186.9</v>
      </c>
      <c r="I9144" t="str" cm="1">
        <f t="array" ref="I9144">IFERROR(
INDEX(Category_Map!$B$3:$B$28,
MATCH(TRIM(SUBSTITUTE(SUBSTITUTE(CLEAN(G9144),CHAR(160),""),CHAR(10),"")),
TRIM(SUBSTITUTE(SUBSTITUTE(Category_Map!$A$3:$A$28,CHAR(160),""),CHAR(10),"")),0)),
"Not Found")</f>
        <v>Clothing and Footwear</v>
      </c>
      <c r="J9144" t="str">
        <f t="shared" si="142"/>
        <v>Post-COVID</v>
      </c>
    </row>
    <row r="9145" spans="1:10" x14ac:dyDescent="0.35">
      <c r="A9145" t="s">
        <v>30</v>
      </c>
      <c r="B9145">
        <v>2022</v>
      </c>
      <c r="C9145" t="s">
        <v>45</v>
      </c>
      <c r="D9145">
        <v>177.8</v>
      </c>
      <c r="E9145">
        <v>11</v>
      </c>
      <c r="F9145" s="1">
        <v>44866</v>
      </c>
      <c r="G9145" t="s">
        <v>20</v>
      </c>
      <c r="H9145">
        <v>0</v>
      </c>
      <c r="I9145" t="str" cm="1">
        <f t="array" ref="I9145">IFERROR(
INDEX(Category_Map!$B$3:$B$28,
MATCH(TRIM(SUBSTITUTE(SUBSTITUTE(CLEAN(G9145),CHAR(160),""),CHAR(10),"")),
TRIM(SUBSTITUTE(SUBSTITUTE(Category_Map!$A$3:$A$28,CHAR(160),""),CHAR(10),"")),0)),
"Not Found")</f>
        <v>Housing and Utilities</v>
      </c>
      <c r="J9145" t="str">
        <f t="shared" si="142"/>
        <v>Post-COVID</v>
      </c>
    </row>
    <row r="9146" spans="1:10" x14ac:dyDescent="0.35">
      <c r="A9146" t="s">
        <v>30</v>
      </c>
      <c r="B9146">
        <v>2022</v>
      </c>
      <c r="C9146" t="s">
        <v>45</v>
      </c>
      <c r="D9146">
        <v>177.8</v>
      </c>
      <c r="E9146">
        <v>11</v>
      </c>
      <c r="F9146" s="1">
        <v>44866</v>
      </c>
      <c r="G9146" t="s">
        <v>21</v>
      </c>
      <c r="H9146">
        <v>181.9</v>
      </c>
      <c r="I9146" t="str" cm="1">
        <f t="array" ref="I9146">IFERROR(
INDEX(Category_Map!$B$3:$B$28,
MATCH(TRIM(SUBSTITUTE(SUBSTITUTE(CLEAN(G9146),CHAR(160),""),CHAR(10),"")),
TRIM(SUBSTITUTE(SUBSTITUTE(Category_Map!$A$3:$A$28,CHAR(160),""),CHAR(10),"")),0)),
"Not Found")</f>
        <v>Fuel and Energy</v>
      </c>
      <c r="J9146" t="str">
        <f t="shared" si="142"/>
        <v>Post-COVID</v>
      </c>
    </row>
    <row r="9147" spans="1:10" x14ac:dyDescent="0.35">
      <c r="A9147" t="s">
        <v>30</v>
      </c>
      <c r="B9147">
        <v>2022</v>
      </c>
      <c r="C9147" t="s">
        <v>45</v>
      </c>
      <c r="D9147">
        <v>177.8</v>
      </c>
      <c r="E9147">
        <v>11</v>
      </c>
      <c r="F9147" s="1">
        <v>44866</v>
      </c>
      <c r="G9147" t="s">
        <v>22</v>
      </c>
      <c r="H9147">
        <v>175.5</v>
      </c>
      <c r="I9147" t="str" cm="1">
        <f t="array" ref="I9147">IFERROR(
INDEX(Category_Map!$B$3:$B$28,
MATCH(TRIM(SUBSTITUTE(SUBSTITUTE(CLEAN(G9147),CHAR(160),""),CHAR(10),"")),
TRIM(SUBSTITUTE(SUBSTITUTE(Category_Map!$A$3:$A$28,CHAR(160),""),CHAR(10),"")),0)),
"Not Found")</f>
        <v>Household goods and services</v>
      </c>
      <c r="J9147" t="str">
        <f t="shared" si="142"/>
        <v>Post-COVID</v>
      </c>
    </row>
    <row r="9148" spans="1:10" x14ac:dyDescent="0.35">
      <c r="A9148" t="s">
        <v>30</v>
      </c>
      <c r="B9148">
        <v>2022</v>
      </c>
      <c r="C9148" t="s">
        <v>45</v>
      </c>
      <c r="D9148">
        <v>177.8</v>
      </c>
      <c r="E9148">
        <v>11</v>
      </c>
      <c r="F9148" s="1">
        <v>44866</v>
      </c>
      <c r="G9148" t="s">
        <v>23</v>
      </c>
      <c r="H9148">
        <v>182.3</v>
      </c>
      <c r="I9148" t="str" cm="1">
        <f t="array" ref="I9148">IFERROR(
INDEX(Category_Map!$B$3:$B$28,
MATCH(TRIM(SUBSTITUTE(SUBSTITUTE(CLEAN(G9148),CHAR(160),""),CHAR(10),"")),
TRIM(SUBSTITUTE(SUBSTITUTE(Category_Map!$A$3:$A$28,CHAR(160),""),CHAR(10),"")),0)),
"Not Found")</f>
        <v>Health</v>
      </c>
      <c r="J9148" t="str">
        <f t="shared" si="142"/>
        <v>Post-COVID</v>
      </c>
    </row>
    <row r="9149" spans="1:10" x14ac:dyDescent="0.35">
      <c r="A9149" t="s">
        <v>30</v>
      </c>
      <c r="B9149">
        <v>2022</v>
      </c>
      <c r="C9149" t="s">
        <v>45</v>
      </c>
      <c r="D9149">
        <v>177.8</v>
      </c>
      <c r="E9149">
        <v>11</v>
      </c>
      <c r="F9149" s="1">
        <v>44866</v>
      </c>
      <c r="G9149" t="s">
        <v>24</v>
      </c>
      <c r="H9149">
        <v>167.5</v>
      </c>
      <c r="I9149" t="str" cm="1">
        <f t="array" ref="I9149">IFERROR(
INDEX(Category_Map!$B$3:$B$28,
MATCH(TRIM(SUBSTITUTE(SUBSTITUTE(CLEAN(G9149),CHAR(160),""),CHAR(10),"")),
TRIM(SUBSTITUTE(SUBSTITUTE(Category_Map!$A$3:$A$28,CHAR(160),""),CHAR(10),"")),0)),
"Not Found")</f>
        <v>Transport &amp; Communication</v>
      </c>
      <c r="J9149" t="str">
        <f t="shared" si="142"/>
        <v>Post-COVID</v>
      </c>
    </row>
    <row r="9150" spans="1:10" x14ac:dyDescent="0.35">
      <c r="A9150" t="s">
        <v>30</v>
      </c>
      <c r="B9150">
        <v>2022</v>
      </c>
      <c r="C9150" t="s">
        <v>45</v>
      </c>
      <c r="D9150">
        <v>177.8</v>
      </c>
      <c r="E9150">
        <v>11</v>
      </c>
      <c r="F9150" s="1">
        <v>44866</v>
      </c>
      <c r="G9150" t="s">
        <v>25</v>
      </c>
      <c r="H9150">
        <v>170.8</v>
      </c>
      <c r="I9150" t="str" cm="1">
        <f t="array" ref="I9150">IFERROR(
INDEX(Category_Map!$B$3:$B$28,
MATCH(TRIM(SUBSTITUTE(SUBSTITUTE(CLEAN(G9150),CHAR(160),""),CHAR(10),"")),
TRIM(SUBSTITUTE(SUBSTITUTE(Category_Map!$A$3:$A$28,CHAR(160),""),CHAR(10),"")),0)),
"Not Found")</f>
        <v>Recreation and Personal Care</v>
      </c>
      <c r="J9150" t="str">
        <f t="shared" si="142"/>
        <v>Post-COVID</v>
      </c>
    </row>
    <row r="9151" spans="1:10" x14ac:dyDescent="0.35">
      <c r="A9151" t="s">
        <v>30</v>
      </c>
      <c r="B9151">
        <v>2022</v>
      </c>
      <c r="C9151" t="s">
        <v>45</v>
      </c>
      <c r="D9151">
        <v>177.8</v>
      </c>
      <c r="E9151">
        <v>11</v>
      </c>
      <c r="F9151" s="1">
        <v>44866</v>
      </c>
      <c r="G9151" t="s">
        <v>26</v>
      </c>
      <c r="H9151">
        <v>176.9</v>
      </c>
      <c r="I9151" t="str" cm="1">
        <f t="array" ref="I9151">IFERROR(
INDEX(Category_Map!$B$3:$B$28,
MATCH(TRIM(SUBSTITUTE(SUBSTITUTE(CLEAN(G9151),CHAR(160),""),CHAR(10),"")),
TRIM(SUBSTITUTE(SUBSTITUTE(Category_Map!$A$3:$A$28,CHAR(160),""),CHAR(10),"")),0)),
"Not Found")</f>
        <v>Education</v>
      </c>
      <c r="J9151" t="str">
        <f t="shared" si="142"/>
        <v>Post-COVID</v>
      </c>
    </row>
    <row r="9152" spans="1:10" x14ac:dyDescent="0.35">
      <c r="A9152" t="s">
        <v>30</v>
      </c>
      <c r="B9152">
        <v>2022</v>
      </c>
      <c r="C9152" t="s">
        <v>45</v>
      </c>
      <c r="D9152">
        <v>177.8</v>
      </c>
      <c r="E9152">
        <v>11</v>
      </c>
      <c r="F9152" s="1">
        <v>44866</v>
      </c>
      <c r="G9152" t="s">
        <v>27</v>
      </c>
      <c r="H9152">
        <v>173.4</v>
      </c>
      <c r="I9152" t="str" cm="1">
        <f t="array" ref="I9152">IFERROR(
INDEX(Category_Map!$B$3:$B$28,
MATCH(TRIM(SUBSTITUTE(SUBSTITUTE(CLEAN(G9152),CHAR(160),""),CHAR(10),"")),
TRIM(SUBSTITUTE(SUBSTITUTE(Category_Map!$A$3:$A$28,CHAR(160),""),CHAR(10),"")),0)),
"Not Found")</f>
        <v>Personal care and effects</v>
      </c>
      <c r="J9152" t="str">
        <f t="shared" si="142"/>
        <v>Post-COVID</v>
      </c>
    </row>
    <row r="9153" spans="1:10" x14ac:dyDescent="0.35">
      <c r="A9153" t="s">
        <v>30</v>
      </c>
      <c r="B9153">
        <v>2022</v>
      </c>
      <c r="C9153" t="s">
        <v>45</v>
      </c>
      <c r="D9153">
        <v>177.8</v>
      </c>
      <c r="E9153">
        <v>11</v>
      </c>
      <c r="F9153" s="1">
        <v>44866</v>
      </c>
      <c r="G9153" t="s">
        <v>28</v>
      </c>
      <c r="H9153">
        <v>174.6</v>
      </c>
      <c r="I9153" t="str" cm="1">
        <f t="array" ref="I9153">IFERROR(
INDEX(Category_Map!$B$3:$B$28,
MATCH(TRIM(SUBSTITUTE(SUBSTITUTE(CLEAN(G9153),CHAR(160),""),CHAR(10),"")),
TRIM(SUBSTITUTE(SUBSTITUTE(Category_Map!$A$3:$A$28,CHAR(160),""),CHAR(10),"")),0)),
"Not Found")</f>
        <v>Miscellaneous</v>
      </c>
      <c r="J9153" t="str">
        <f t="shared" si="142"/>
        <v>Post-COVID</v>
      </c>
    </row>
    <row r="9154" spans="1:10" x14ac:dyDescent="0.35">
      <c r="A9154" t="s">
        <v>33</v>
      </c>
      <c r="B9154">
        <v>2022</v>
      </c>
      <c r="C9154" t="s">
        <v>45</v>
      </c>
      <c r="D9154">
        <v>174.1</v>
      </c>
      <c r="E9154">
        <v>11</v>
      </c>
      <c r="F9154" s="1">
        <v>44866</v>
      </c>
      <c r="G9154" t="s">
        <v>3</v>
      </c>
      <c r="H9154">
        <v>168.4</v>
      </c>
      <c r="I9154" t="str" cm="1">
        <f t="array" ref="I9154">IFERROR(
INDEX(Category_Map!$B$3:$B$28,
MATCH(TRIM(SUBSTITUTE(SUBSTITUTE(CLEAN(G9154),CHAR(160),""),CHAR(10),"")),
TRIM(SUBSTITUTE(SUBSTITUTE(Category_Map!$A$3:$A$28,CHAR(160),""),CHAR(10),"")),0)),
"Not Found")</f>
        <v>Food</v>
      </c>
      <c r="J9154" t="str">
        <f t="shared" ref="J9154:J9217" si="143">IF(F9154 &lt; DATE(2020,3,1), "Pre-COVID", "Post-COVID")</f>
        <v>Post-COVID</v>
      </c>
    </row>
    <row r="9155" spans="1:10" x14ac:dyDescent="0.35">
      <c r="A9155" t="s">
        <v>33</v>
      </c>
      <c r="B9155">
        <v>2022</v>
      </c>
      <c r="C9155" t="s">
        <v>45</v>
      </c>
      <c r="D9155">
        <v>174.1</v>
      </c>
      <c r="E9155">
        <v>11</v>
      </c>
      <c r="F9155" s="1">
        <v>44866</v>
      </c>
      <c r="G9155" t="s">
        <v>4</v>
      </c>
      <c r="H9155">
        <v>213.4</v>
      </c>
      <c r="I9155" t="str" cm="1">
        <f t="array" ref="I9155">IFERROR(
INDEX(Category_Map!$B$3:$B$28,
MATCH(TRIM(SUBSTITUTE(SUBSTITUTE(CLEAN(G9155),CHAR(160),""),CHAR(10),"")),
TRIM(SUBSTITUTE(SUBSTITUTE(Category_Map!$A$3:$A$28,CHAR(160),""),CHAR(10),"")),0)),
"Not Found")</f>
        <v>Food</v>
      </c>
      <c r="J9155" t="str">
        <f t="shared" si="143"/>
        <v>Post-COVID</v>
      </c>
    </row>
    <row r="9156" spans="1:10" x14ac:dyDescent="0.35">
      <c r="A9156" t="s">
        <v>33</v>
      </c>
      <c r="B9156">
        <v>2022</v>
      </c>
      <c r="C9156" t="s">
        <v>45</v>
      </c>
      <c r="D9156">
        <v>174.1</v>
      </c>
      <c r="E9156">
        <v>11</v>
      </c>
      <c r="F9156" s="1">
        <v>44866</v>
      </c>
      <c r="G9156" t="s">
        <v>5</v>
      </c>
      <c r="H9156">
        <v>183.2</v>
      </c>
      <c r="I9156" t="str" cm="1">
        <f t="array" ref="I9156">IFERROR(
INDEX(Category_Map!$B$3:$B$28,
MATCH(TRIM(SUBSTITUTE(SUBSTITUTE(CLEAN(G9156),CHAR(160),""),CHAR(10),"")),
TRIM(SUBSTITUTE(SUBSTITUTE(Category_Map!$A$3:$A$28,CHAR(160),""),CHAR(10),"")),0)),
"Not Found")</f>
        <v>Food</v>
      </c>
      <c r="J9156" t="str">
        <f t="shared" si="143"/>
        <v>Post-COVID</v>
      </c>
    </row>
    <row r="9157" spans="1:10" x14ac:dyDescent="0.35">
      <c r="A9157" t="s">
        <v>33</v>
      </c>
      <c r="B9157">
        <v>2022</v>
      </c>
      <c r="C9157" t="s">
        <v>45</v>
      </c>
      <c r="D9157">
        <v>174.1</v>
      </c>
      <c r="E9157">
        <v>11</v>
      </c>
      <c r="F9157" s="1">
        <v>44866</v>
      </c>
      <c r="G9157" t="s">
        <v>6</v>
      </c>
      <c r="H9157">
        <v>172.3</v>
      </c>
      <c r="I9157" t="str" cm="1">
        <f t="array" ref="I9157">IFERROR(
INDEX(Category_Map!$B$3:$B$28,
MATCH(TRIM(SUBSTITUTE(SUBSTITUTE(CLEAN(G9157),CHAR(160),""),CHAR(10),"")),
TRIM(SUBSTITUTE(SUBSTITUTE(Category_Map!$A$3:$A$28,CHAR(160),""),CHAR(10),"")),0)),
"Not Found")</f>
        <v>Food</v>
      </c>
      <c r="J9157" t="str">
        <f t="shared" si="143"/>
        <v>Post-COVID</v>
      </c>
    </row>
    <row r="9158" spans="1:10" x14ac:dyDescent="0.35">
      <c r="A9158" t="s">
        <v>33</v>
      </c>
      <c r="B9158">
        <v>2022</v>
      </c>
      <c r="C9158" t="s">
        <v>45</v>
      </c>
      <c r="D9158">
        <v>174.1</v>
      </c>
      <c r="E9158">
        <v>11</v>
      </c>
      <c r="F9158" s="1">
        <v>44866</v>
      </c>
      <c r="G9158" t="s">
        <v>7</v>
      </c>
      <c r="H9158">
        <v>180</v>
      </c>
      <c r="I9158" t="str" cm="1">
        <f t="array" ref="I9158">IFERROR(
INDEX(Category_Map!$B$3:$B$28,
MATCH(TRIM(SUBSTITUTE(SUBSTITUTE(CLEAN(G9158),CHAR(160),""),CHAR(10),"")),
TRIM(SUBSTITUTE(SUBSTITUTE(Category_Map!$A$3:$A$28,CHAR(160),""),CHAR(10),"")),0)),
"Not Found")</f>
        <v>Food</v>
      </c>
      <c r="J9158" t="str">
        <f t="shared" si="143"/>
        <v>Post-COVID</v>
      </c>
    </row>
    <row r="9159" spans="1:10" x14ac:dyDescent="0.35">
      <c r="A9159" t="s">
        <v>33</v>
      </c>
      <c r="B9159">
        <v>2022</v>
      </c>
      <c r="C9159" t="s">
        <v>45</v>
      </c>
      <c r="D9159">
        <v>174.1</v>
      </c>
      <c r="E9159">
        <v>11</v>
      </c>
      <c r="F9159" s="1">
        <v>44866</v>
      </c>
      <c r="G9159" t="s">
        <v>8</v>
      </c>
      <c r="H9159">
        <v>162.6</v>
      </c>
      <c r="I9159" t="str" cm="1">
        <f t="array" ref="I9159">IFERROR(
INDEX(Category_Map!$B$3:$B$28,
MATCH(TRIM(SUBSTITUTE(SUBSTITUTE(CLEAN(G9159),CHAR(160),""),CHAR(10),"")),
TRIM(SUBSTITUTE(SUBSTITUTE(Category_Map!$A$3:$A$28,CHAR(160),""),CHAR(10),"")),0)),
"Not Found")</f>
        <v>Food</v>
      </c>
      <c r="J9159" t="str">
        <f t="shared" si="143"/>
        <v>Post-COVID</v>
      </c>
    </row>
    <row r="9160" spans="1:10" x14ac:dyDescent="0.35">
      <c r="A9160" t="s">
        <v>33</v>
      </c>
      <c r="B9160">
        <v>2022</v>
      </c>
      <c r="C9160" t="s">
        <v>45</v>
      </c>
      <c r="D9160">
        <v>174.1</v>
      </c>
      <c r="E9160">
        <v>11</v>
      </c>
      <c r="F9160" s="1">
        <v>44866</v>
      </c>
      <c r="G9160" t="s">
        <v>9</v>
      </c>
      <c r="H9160">
        <v>205.5</v>
      </c>
      <c r="I9160" t="str" cm="1">
        <f t="array" ref="I9160">IFERROR(
INDEX(Category_Map!$B$3:$B$28,
MATCH(TRIM(SUBSTITUTE(SUBSTITUTE(CLEAN(G9160),CHAR(160),""),CHAR(10),"")),
TRIM(SUBSTITUTE(SUBSTITUTE(Category_Map!$A$3:$A$28,CHAR(160),""),CHAR(10),"")),0)),
"Not Found")</f>
        <v>Food</v>
      </c>
      <c r="J9160" t="str">
        <f t="shared" si="143"/>
        <v>Post-COVID</v>
      </c>
    </row>
    <row r="9161" spans="1:10" x14ac:dyDescent="0.35">
      <c r="A9161" t="s">
        <v>33</v>
      </c>
      <c r="B9161">
        <v>2022</v>
      </c>
      <c r="C9161" t="s">
        <v>45</v>
      </c>
      <c r="D9161">
        <v>174.1</v>
      </c>
      <c r="E9161">
        <v>11</v>
      </c>
      <c r="F9161" s="1">
        <v>44866</v>
      </c>
      <c r="G9161" t="s">
        <v>10</v>
      </c>
      <c r="H9161">
        <v>171</v>
      </c>
      <c r="I9161" t="str" cm="1">
        <f t="array" ref="I9161">IFERROR(
INDEX(Category_Map!$B$3:$B$28,
MATCH(TRIM(SUBSTITUTE(SUBSTITUTE(CLEAN(G9161),CHAR(160),""),CHAR(10),"")),
TRIM(SUBSTITUTE(SUBSTITUTE(Category_Map!$A$3:$A$28,CHAR(160),""),CHAR(10),"")),0)),
"Not Found")</f>
        <v>Food</v>
      </c>
      <c r="J9161" t="str">
        <f t="shared" si="143"/>
        <v>Post-COVID</v>
      </c>
    </row>
    <row r="9162" spans="1:10" x14ac:dyDescent="0.35">
      <c r="A9162" t="s">
        <v>33</v>
      </c>
      <c r="B9162">
        <v>2022</v>
      </c>
      <c r="C9162" t="s">
        <v>45</v>
      </c>
      <c r="D9162">
        <v>174.1</v>
      </c>
      <c r="E9162">
        <v>11</v>
      </c>
      <c r="F9162" s="1">
        <v>44866</v>
      </c>
      <c r="G9162" t="s">
        <v>11</v>
      </c>
      <c r="H9162">
        <v>123.4</v>
      </c>
      <c r="I9162" t="str" cm="1">
        <f t="array" ref="I9162">IFERROR(
INDEX(Category_Map!$B$3:$B$28,
MATCH(TRIM(SUBSTITUTE(SUBSTITUTE(CLEAN(G9162),CHAR(160),""),CHAR(10),"")),
TRIM(SUBSTITUTE(SUBSTITUTE(Category_Map!$A$3:$A$28,CHAR(160),""),CHAR(10),"")),0)),
"Not Found")</f>
        <v>Food</v>
      </c>
      <c r="J9162" t="str">
        <f t="shared" si="143"/>
        <v>Post-COVID</v>
      </c>
    </row>
    <row r="9163" spans="1:10" x14ac:dyDescent="0.35">
      <c r="A9163" t="s">
        <v>33</v>
      </c>
      <c r="B9163">
        <v>2022</v>
      </c>
      <c r="C9163" t="s">
        <v>45</v>
      </c>
      <c r="D9163">
        <v>174.1</v>
      </c>
      <c r="E9163">
        <v>11</v>
      </c>
      <c r="F9163" s="1">
        <v>44866</v>
      </c>
      <c r="G9163" t="s">
        <v>12</v>
      </c>
      <c r="H9163">
        <v>198.8</v>
      </c>
      <c r="I9163" t="str" cm="1">
        <f t="array" ref="I9163">IFERROR(
INDEX(Category_Map!$B$3:$B$28,
MATCH(TRIM(SUBSTITUTE(SUBSTITUTE(CLEAN(G9163),CHAR(160),""),CHAR(10),"")),
TRIM(SUBSTITUTE(SUBSTITUTE(Category_Map!$A$3:$A$28,CHAR(160),""),CHAR(10),"")),0)),
"Not Found")</f>
        <v>Food</v>
      </c>
      <c r="J9163" t="str">
        <f t="shared" si="143"/>
        <v>Post-COVID</v>
      </c>
    </row>
    <row r="9164" spans="1:10" x14ac:dyDescent="0.35">
      <c r="A9164" t="s">
        <v>33</v>
      </c>
      <c r="B9164">
        <v>2022</v>
      </c>
      <c r="C9164" t="s">
        <v>45</v>
      </c>
      <c r="D9164">
        <v>174.1</v>
      </c>
      <c r="E9164">
        <v>11</v>
      </c>
      <c r="F9164" s="1">
        <v>44866</v>
      </c>
      <c r="G9164" t="s">
        <v>13</v>
      </c>
      <c r="H9164">
        <v>162.1</v>
      </c>
      <c r="I9164" t="str" cm="1">
        <f t="array" ref="I9164">IFERROR(
INDEX(Category_Map!$B$3:$B$28,
MATCH(TRIM(SUBSTITUTE(SUBSTITUTE(CLEAN(G9164),CHAR(160),""),CHAR(10),"")),
TRIM(SUBSTITUTE(SUBSTITUTE(Category_Map!$A$3:$A$28,CHAR(160),""),CHAR(10),"")),0)),
"Not Found")</f>
        <v>Food and beverages</v>
      </c>
      <c r="J9164" t="str">
        <f t="shared" si="143"/>
        <v>Post-COVID</v>
      </c>
    </row>
    <row r="9165" spans="1:10" x14ac:dyDescent="0.35">
      <c r="A9165" t="s">
        <v>33</v>
      </c>
      <c r="B9165">
        <v>2022</v>
      </c>
      <c r="C9165" t="s">
        <v>45</v>
      </c>
      <c r="D9165">
        <v>174.1</v>
      </c>
      <c r="E9165">
        <v>11</v>
      </c>
      <c r="F9165" s="1">
        <v>44866</v>
      </c>
      <c r="G9165" t="s">
        <v>14</v>
      </c>
      <c r="H9165">
        <v>192.4</v>
      </c>
      <c r="I9165" t="str" cm="1">
        <f t="array" ref="I9165">IFERROR(
INDEX(Category_Map!$B$3:$B$28,
MATCH(TRIM(SUBSTITUTE(SUBSTITUTE(CLEAN(G9165),CHAR(160),""),CHAR(10),"")),
TRIM(SUBSTITUTE(SUBSTITUTE(Category_Map!$A$3:$A$28,CHAR(160),""),CHAR(10),"")),0)),
"Not Found")</f>
        <v>Food and beverages</v>
      </c>
      <c r="J9165" t="str">
        <f t="shared" si="143"/>
        <v>Post-COVID</v>
      </c>
    </row>
    <row r="9166" spans="1:10" x14ac:dyDescent="0.35">
      <c r="A9166" t="s">
        <v>33</v>
      </c>
      <c r="B9166">
        <v>2022</v>
      </c>
      <c r="C9166" t="s">
        <v>45</v>
      </c>
      <c r="D9166">
        <v>174.1</v>
      </c>
      <c r="E9166">
        <v>11</v>
      </c>
      <c r="F9166" s="1">
        <v>44866</v>
      </c>
      <c r="G9166" t="s">
        <v>15</v>
      </c>
      <c r="H9166">
        <v>181.3</v>
      </c>
      <c r="I9166" t="str" cm="1">
        <f t="array" ref="I9166">IFERROR(
INDEX(Category_Map!$B$3:$B$28,
MATCH(TRIM(SUBSTITUTE(SUBSTITUTE(CLEAN(G9166),CHAR(160),""),CHAR(10),"")),
TRIM(SUBSTITUTE(SUBSTITUTE(Category_Map!$A$3:$A$28,CHAR(160),""),CHAR(10),"")),0)),
"Not Found")</f>
        <v>Food and beverages</v>
      </c>
      <c r="J9166" t="str">
        <f t="shared" si="143"/>
        <v>Post-COVID</v>
      </c>
    </row>
    <row r="9167" spans="1:10" x14ac:dyDescent="0.35">
      <c r="A9167" t="s">
        <v>33</v>
      </c>
      <c r="B9167">
        <v>2022</v>
      </c>
      <c r="C9167" t="s">
        <v>45</v>
      </c>
      <c r="D9167">
        <v>174.1</v>
      </c>
      <c r="E9167">
        <v>11</v>
      </c>
      <c r="F9167" s="1">
        <v>44866</v>
      </c>
      <c r="G9167" t="s">
        <v>16</v>
      </c>
      <c r="H9167">
        <v>200.6</v>
      </c>
      <c r="I9167" t="str" cm="1">
        <f t="array" ref="I9167">IFERROR(
INDEX(Category_Map!$B$3:$B$28,
MATCH(TRIM(SUBSTITUTE(SUBSTITUTE(CLEAN(G9167),CHAR(160),""),CHAR(10),"")),
TRIM(SUBSTITUTE(SUBSTITUTE(Category_Map!$A$3:$A$28,CHAR(160),""),CHAR(10),"")),0)),
"Not Found")</f>
        <v>Miscellaneous</v>
      </c>
      <c r="J9167" t="str">
        <f t="shared" si="143"/>
        <v>Post-COVID</v>
      </c>
    </row>
    <row r="9168" spans="1:10" x14ac:dyDescent="0.35">
      <c r="A9168" t="s">
        <v>33</v>
      </c>
      <c r="B9168">
        <v>2022</v>
      </c>
      <c r="C9168" t="s">
        <v>45</v>
      </c>
      <c r="D9168">
        <v>174.1</v>
      </c>
      <c r="E9168">
        <v>11</v>
      </c>
      <c r="F9168" s="1">
        <v>44866</v>
      </c>
      <c r="G9168" t="s">
        <v>17</v>
      </c>
      <c r="H9168">
        <v>176.7</v>
      </c>
      <c r="I9168" t="str" cm="1">
        <f t="array" ref="I9168">IFERROR(
INDEX(Category_Map!$B$3:$B$28,
MATCH(TRIM(SUBSTITUTE(SUBSTITUTE(CLEAN(G9168),CHAR(160),""),CHAR(10),"")),
TRIM(SUBSTITUTE(SUBSTITUTE(Category_Map!$A$3:$A$28,CHAR(160),""),CHAR(10),"")),0)),
"Not Found")</f>
        <v>Clothing and Footwear</v>
      </c>
      <c r="J9168" t="str">
        <f t="shared" si="143"/>
        <v>Post-COVID</v>
      </c>
    </row>
    <row r="9169" spans="1:10" x14ac:dyDescent="0.35">
      <c r="A9169" t="s">
        <v>33</v>
      </c>
      <c r="B9169">
        <v>2022</v>
      </c>
      <c r="C9169" t="s">
        <v>45</v>
      </c>
      <c r="D9169">
        <v>174.1</v>
      </c>
      <c r="E9169">
        <v>11</v>
      </c>
      <c r="F9169" s="1">
        <v>44866</v>
      </c>
      <c r="G9169" t="s">
        <v>18</v>
      </c>
      <c r="H9169">
        <v>163.5</v>
      </c>
      <c r="I9169" t="str" cm="1">
        <f t="array" ref="I9169">IFERROR(
INDEX(Category_Map!$B$3:$B$28,
MATCH(TRIM(SUBSTITUTE(SUBSTITUTE(CLEAN(G9169),CHAR(160),""),CHAR(10),"")),
TRIM(SUBSTITUTE(SUBSTITUTE(Category_Map!$A$3:$A$28,CHAR(160),""),CHAR(10),"")),0)),
"Not Found")</f>
        <v>Clothing and Footwear</v>
      </c>
      <c r="J9169" t="str">
        <f t="shared" si="143"/>
        <v>Post-COVID</v>
      </c>
    </row>
    <row r="9170" spans="1:10" x14ac:dyDescent="0.35">
      <c r="A9170" t="s">
        <v>33</v>
      </c>
      <c r="B9170">
        <v>2022</v>
      </c>
      <c r="C9170" t="s">
        <v>45</v>
      </c>
      <c r="D9170">
        <v>174.1</v>
      </c>
      <c r="E9170">
        <v>11</v>
      </c>
      <c r="F9170" s="1">
        <v>44866</v>
      </c>
      <c r="G9170" t="s">
        <v>19</v>
      </c>
      <c r="H9170">
        <v>174.7</v>
      </c>
      <c r="I9170" t="str" cm="1">
        <f t="array" ref="I9170">IFERROR(
INDEX(Category_Map!$B$3:$B$28,
MATCH(TRIM(SUBSTITUTE(SUBSTITUTE(CLEAN(G9170),CHAR(160),""),CHAR(10),"")),
TRIM(SUBSTITUTE(SUBSTITUTE(Category_Map!$A$3:$A$28,CHAR(160),""),CHAR(10),"")),0)),
"Not Found")</f>
        <v>Clothing and Footwear</v>
      </c>
      <c r="J9170" t="str">
        <f t="shared" si="143"/>
        <v>Post-COVID</v>
      </c>
    </row>
    <row r="9171" spans="1:10" x14ac:dyDescent="0.35">
      <c r="A9171" t="s">
        <v>33</v>
      </c>
      <c r="B9171">
        <v>2022</v>
      </c>
      <c r="C9171" t="s">
        <v>45</v>
      </c>
      <c r="D9171">
        <v>174.1</v>
      </c>
      <c r="E9171">
        <v>11</v>
      </c>
      <c r="F9171" s="1">
        <v>44866</v>
      </c>
      <c r="G9171" t="s">
        <v>20</v>
      </c>
      <c r="H9171">
        <v>171.8</v>
      </c>
      <c r="I9171" t="str" cm="1">
        <f t="array" ref="I9171">IFERROR(
INDEX(Category_Map!$B$3:$B$28,
MATCH(TRIM(SUBSTITUTE(SUBSTITUTE(CLEAN(G9171),CHAR(160),""),CHAR(10),"")),
TRIM(SUBSTITUTE(SUBSTITUTE(Category_Map!$A$3:$A$28,CHAR(160),""),CHAR(10),"")),0)),
"Not Found")</f>
        <v>Housing and Utilities</v>
      </c>
      <c r="J9171" t="str">
        <f t="shared" si="143"/>
        <v>Post-COVID</v>
      </c>
    </row>
    <row r="9172" spans="1:10" x14ac:dyDescent="0.35">
      <c r="A9172" t="s">
        <v>33</v>
      </c>
      <c r="B9172">
        <v>2022</v>
      </c>
      <c r="C9172" t="s">
        <v>45</v>
      </c>
      <c r="D9172">
        <v>174.1</v>
      </c>
      <c r="E9172">
        <v>11</v>
      </c>
      <c r="F9172" s="1">
        <v>44866</v>
      </c>
      <c r="G9172" t="s">
        <v>21</v>
      </c>
      <c r="H9172">
        <v>180.3</v>
      </c>
      <c r="I9172" t="str" cm="1">
        <f t="array" ref="I9172">IFERROR(
INDEX(Category_Map!$B$3:$B$28,
MATCH(TRIM(SUBSTITUTE(SUBSTITUTE(CLEAN(G9172),CHAR(160),""),CHAR(10),"")),
TRIM(SUBSTITUTE(SUBSTITUTE(Category_Map!$A$3:$A$28,CHAR(160),""),CHAR(10),"")),0)),
"Not Found")</f>
        <v>Fuel and Energy</v>
      </c>
      <c r="J9172" t="str">
        <f t="shared" si="143"/>
        <v>Post-COVID</v>
      </c>
    </row>
    <row r="9173" spans="1:10" x14ac:dyDescent="0.35">
      <c r="A9173" t="s">
        <v>33</v>
      </c>
      <c r="B9173">
        <v>2022</v>
      </c>
      <c r="C9173" t="s">
        <v>45</v>
      </c>
      <c r="D9173">
        <v>174.1</v>
      </c>
      <c r="E9173">
        <v>11</v>
      </c>
      <c r="F9173" s="1">
        <v>44866</v>
      </c>
      <c r="G9173" t="s">
        <v>22</v>
      </c>
      <c r="H9173">
        <v>166.9</v>
      </c>
      <c r="I9173" t="str" cm="1">
        <f t="array" ref="I9173">IFERROR(
INDEX(Category_Map!$B$3:$B$28,
MATCH(TRIM(SUBSTITUTE(SUBSTITUTE(CLEAN(G9173),CHAR(160),""),CHAR(10),"")),
TRIM(SUBSTITUTE(SUBSTITUTE(Category_Map!$A$3:$A$28,CHAR(160),""),CHAR(10),"")),0)),
"Not Found")</f>
        <v>Household goods and services</v>
      </c>
      <c r="J9173" t="str">
        <f t="shared" si="143"/>
        <v>Post-COVID</v>
      </c>
    </row>
    <row r="9174" spans="1:10" x14ac:dyDescent="0.35">
      <c r="A9174" t="s">
        <v>33</v>
      </c>
      <c r="B9174">
        <v>2022</v>
      </c>
      <c r="C9174" t="s">
        <v>45</v>
      </c>
      <c r="D9174">
        <v>174.1</v>
      </c>
      <c r="E9174">
        <v>11</v>
      </c>
      <c r="F9174" s="1">
        <v>44866</v>
      </c>
      <c r="G9174" t="s">
        <v>23</v>
      </c>
      <c r="H9174">
        <v>175.8</v>
      </c>
      <c r="I9174" t="str" cm="1">
        <f t="array" ref="I9174">IFERROR(
INDEX(Category_Map!$B$3:$B$28,
MATCH(TRIM(SUBSTITUTE(SUBSTITUTE(CLEAN(G9174),CHAR(160),""),CHAR(10),"")),
TRIM(SUBSTITUTE(SUBSTITUTE(Category_Map!$A$3:$A$28,CHAR(160),""),CHAR(10),"")),0)),
"Not Found")</f>
        <v>Health</v>
      </c>
      <c r="J9174" t="str">
        <f t="shared" si="143"/>
        <v>Post-COVID</v>
      </c>
    </row>
    <row r="9175" spans="1:10" x14ac:dyDescent="0.35">
      <c r="A9175" t="s">
        <v>33</v>
      </c>
      <c r="B9175">
        <v>2022</v>
      </c>
      <c r="C9175" t="s">
        <v>45</v>
      </c>
      <c r="D9175">
        <v>174.1</v>
      </c>
      <c r="E9175">
        <v>11</v>
      </c>
      <c r="F9175" s="1">
        <v>44866</v>
      </c>
      <c r="G9175" t="s">
        <v>24</v>
      </c>
      <c r="H9175">
        <v>158.9</v>
      </c>
      <c r="I9175" t="str" cm="1">
        <f t="array" ref="I9175">IFERROR(
INDEX(Category_Map!$B$3:$B$28,
MATCH(TRIM(SUBSTITUTE(SUBSTITUTE(CLEAN(G9175),CHAR(160),""),CHAR(10),"")),
TRIM(SUBSTITUTE(SUBSTITUTE(Category_Map!$A$3:$A$28,CHAR(160),""),CHAR(10),"")),0)),
"Not Found")</f>
        <v>Transport &amp; Communication</v>
      </c>
      <c r="J9175" t="str">
        <f t="shared" si="143"/>
        <v>Post-COVID</v>
      </c>
    </row>
    <row r="9176" spans="1:10" x14ac:dyDescent="0.35">
      <c r="A9176" t="s">
        <v>33</v>
      </c>
      <c r="B9176">
        <v>2022</v>
      </c>
      <c r="C9176" t="s">
        <v>45</v>
      </c>
      <c r="D9176">
        <v>174.1</v>
      </c>
      <c r="E9176">
        <v>11</v>
      </c>
      <c r="F9176" s="1">
        <v>44866</v>
      </c>
      <c r="G9176" t="s">
        <v>25</v>
      </c>
      <c r="H9176">
        <v>166.7</v>
      </c>
      <c r="I9176" t="str" cm="1">
        <f t="array" ref="I9176">IFERROR(
INDEX(Category_Map!$B$3:$B$28,
MATCH(TRIM(SUBSTITUTE(SUBSTITUTE(CLEAN(G9176),CHAR(160),""),CHAR(10),"")),
TRIM(SUBSTITUTE(SUBSTITUTE(Category_Map!$A$3:$A$28,CHAR(160),""),CHAR(10),"")),0)),
"Not Found")</f>
        <v>Recreation and Personal Care</v>
      </c>
      <c r="J9176" t="str">
        <f t="shared" si="143"/>
        <v>Post-COVID</v>
      </c>
    </row>
    <row r="9177" spans="1:10" x14ac:dyDescent="0.35">
      <c r="A9177" t="s">
        <v>33</v>
      </c>
      <c r="B9177">
        <v>2022</v>
      </c>
      <c r="C9177" t="s">
        <v>45</v>
      </c>
      <c r="D9177">
        <v>174.1</v>
      </c>
      <c r="E9177">
        <v>11</v>
      </c>
      <c r="F9177" s="1">
        <v>44866</v>
      </c>
      <c r="G9177" t="s">
        <v>26</v>
      </c>
      <c r="H9177">
        <v>171.5</v>
      </c>
      <c r="I9177" t="str" cm="1">
        <f t="array" ref="I9177">IFERROR(
INDEX(Category_Map!$B$3:$B$28,
MATCH(TRIM(SUBSTITUTE(SUBSTITUTE(CLEAN(G9177),CHAR(160),""),CHAR(10),"")),
TRIM(SUBSTITUTE(SUBSTITUTE(Category_Map!$A$3:$A$28,CHAR(160),""),CHAR(10),"")),0)),
"Not Found")</f>
        <v>Education</v>
      </c>
      <c r="J9177" t="str">
        <f t="shared" si="143"/>
        <v>Post-COVID</v>
      </c>
    </row>
    <row r="9178" spans="1:10" x14ac:dyDescent="0.35">
      <c r="A9178" t="s">
        <v>33</v>
      </c>
      <c r="B9178">
        <v>2022</v>
      </c>
      <c r="C9178" t="s">
        <v>45</v>
      </c>
      <c r="D9178">
        <v>174.1</v>
      </c>
      <c r="E9178">
        <v>11</v>
      </c>
      <c r="F9178" s="1">
        <v>44866</v>
      </c>
      <c r="G9178" t="s">
        <v>27</v>
      </c>
      <c r="H9178">
        <v>173.8</v>
      </c>
      <c r="I9178" t="str" cm="1">
        <f t="array" ref="I9178">IFERROR(
INDEX(Category_Map!$B$3:$B$28,
MATCH(TRIM(SUBSTITUTE(SUBSTITUTE(CLEAN(G9178),CHAR(160),""),CHAR(10),"")),
TRIM(SUBSTITUTE(SUBSTITUTE(Category_Map!$A$3:$A$28,CHAR(160),""),CHAR(10),"")),0)),
"Not Found")</f>
        <v>Personal care and effects</v>
      </c>
      <c r="J9178" t="str">
        <f t="shared" si="143"/>
        <v>Post-COVID</v>
      </c>
    </row>
    <row r="9179" spans="1:10" x14ac:dyDescent="0.35">
      <c r="A9179" t="s">
        <v>33</v>
      </c>
      <c r="B9179">
        <v>2022</v>
      </c>
      <c r="C9179" t="s">
        <v>45</v>
      </c>
      <c r="D9179">
        <v>174.1</v>
      </c>
      <c r="E9179">
        <v>11</v>
      </c>
      <c r="F9179" s="1">
        <v>44866</v>
      </c>
      <c r="G9179" t="s">
        <v>28</v>
      </c>
      <c r="H9179">
        <v>167.4</v>
      </c>
      <c r="I9179" t="str" cm="1">
        <f t="array" ref="I9179">IFERROR(
INDEX(Category_Map!$B$3:$B$28,
MATCH(TRIM(SUBSTITUTE(SUBSTITUTE(CLEAN(G9179),CHAR(160),""),CHAR(10),"")),
TRIM(SUBSTITUTE(SUBSTITUTE(Category_Map!$A$3:$A$28,CHAR(160),""),CHAR(10),"")),0)),
"Not Found")</f>
        <v>Miscellaneous</v>
      </c>
      <c r="J9179" t="str">
        <f t="shared" si="143"/>
        <v>Post-COVID</v>
      </c>
    </row>
    <row r="9180" spans="1:10" x14ac:dyDescent="0.35">
      <c r="A9180" t="s">
        <v>34</v>
      </c>
      <c r="B9180">
        <v>2022</v>
      </c>
      <c r="C9180" t="s">
        <v>45</v>
      </c>
      <c r="D9180">
        <v>176.5</v>
      </c>
      <c r="E9180">
        <v>11</v>
      </c>
      <c r="F9180" s="1">
        <v>44866</v>
      </c>
      <c r="G9180" t="s">
        <v>3</v>
      </c>
      <c r="H9180">
        <v>167.4</v>
      </c>
      <c r="I9180" t="str" cm="1">
        <f t="array" ref="I9180">IFERROR(
INDEX(Category_Map!$B$3:$B$28,
MATCH(TRIM(SUBSTITUTE(SUBSTITUTE(CLEAN(G9180),CHAR(160),""),CHAR(10),"")),
TRIM(SUBSTITUTE(SUBSTITUTE(Category_Map!$A$3:$A$28,CHAR(160),""),CHAR(10),"")),0)),
"Not Found")</f>
        <v>Food</v>
      </c>
      <c r="J9180" t="str">
        <f t="shared" si="143"/>
        <v>Post-COVID</v>
      </c>
    </row>
    <row r="9181" spans="1:10" x14ac:dyDescent="0.35">
      <c r="A9181" t="s">
        <v>34</v>
      </c>
      <c r="B9181">
        <v>2022</v>
      </c>
      <c r="C9181" t="s">
        <v>45</v>
      </c>
      <c r="D9181">
        <v>176.5</v>
      </c>
      <c r="E9181">
        <v>11</v>
      </c>
      <c r="F9181" s="1">
        <v>44866</v>
      </c>
      <c r="G9181" t="s">
        <v>4</v>
      </c>
      <c r="H9181">
        <v>209.4</v>
      </c>
      <c r="I9181" t="str" cm="1">
        <f t="array" ref="I9181">IFERROR(
INDEX(Category_Map!$B$3:$B$28,
MATCH(TRIM(SUBSTITUTE(SUBSTITUTE(CLEAN(G9181),CHAR(160),""),CHAR(10),"")),
TRIM(SUBSTITUTE(SUBSTITUTE(Category_Map!$A$3:$A$28,CHAR(160),""),CHAR(10),"")),0)),
"Not Found")</f>
        <v>Food</v>
      </c>
      <c r="J9181" t="str">
        <f t="shared" si="143"/>
        <v>Post-COVID</v>
      </c>
    </row>
    <row r="9182" spans="1:10" x14ac:dyDescent="0.35">
      <c r="A9182" t="s">
        <v>34</v>
      </c>
      <c r="B9182">
        <v>2022</v>
      </c>
      <c r="C9182" t="s">
        <v>45</v>
      </c>
      <c r="D9182">
        <v>176.5</v>
      </c>
      <c r="E9182">
        <v>11</v>
      </c>
      <c r="F9182" s="1">
        <v>44866</v>
      </c>
      <c r="G9182" t="s">
        <v>5</v>
      </c>
      <c r="H9182">
        <v>181.4</v>
      </c>
      <c r="I9182" t="str" cm="1">
        <f t="array" ref="I9182">IFERROR(
INDEX(Category_Map!$B$3:$B$28,
MATCH(TRIM(SUBSTITUTE(SUBSTITUTE(CLEAN(G9182),CHAR(160),""),CHAR(10),"")),
TRIM(SUBSTITUTE(SUBSTITUTE(Category_Map!$A$3:$A$28,CHAR(160),""),CHAR(10),"")),0)),
"Not Found")</f>
        <v>Food</v>
      </c>
      <c r="J9182" t="str">
        <f t="shared" si="143"/>
        <v>Post-COVID</v>
      </c>
    </row>
    <row r="9183" spans="1:10" x14ac:dyDescent="0.35">
      <c r="A9183" t="s">
        <v>34</v>
      </c>
      <c r="B9183">
        <v>2022</v>
      </c>
      <c r="C9183" t="s">
        <v>45</v>
      </c>
      <c r="D9183">
        <v>176.5</v>
      </c>
      <c r="E9183">
        <v>11</v>
      </c>
      <c r="F9183" s="1">
        <v>44866</v>
      </c>
      <c r="G9183" t="s">
        <v>6</v>
      </c>
      <c r="H9183">
        <v>172.3</v>
      </c>
      <c r="I9183" t="str" cm="1">
        <f t="array" ref="I9183">IFERROR(
INDEX(Category_Map!$B$3:$B$28,
MATCH(TRIM(SUBSTITUTE(SUBSTITUTE(CLEAN(G9183),CHAR(160),""),CHAR(10),"")),
TRIM(SUBSTITUTE(SUBSTITUTE(Category_Map!$A$3:$A$28,CHAR(160),""),CHAR(10),"")),0)),
"Not Found")</f>
        <v>Food</v>
      </c>
      <c r="J9183" t="str">
        <f t="shared" si="143"/>
        <v>Post-COVID</v>
      </c>
    </row>
    <row r="9184" spans="1:10" x14ac:dyDescent="0.35">
      <c r="A9184" t="s">
        <v>34</v>
      </c>
      <c r="B9184">
        <v>2022</v>
      </c>
      <c r="C9184" t="s">
        <v>45</v>
      </c>
      <c r="D9184">
        <v>176.5</v>
      </c>
      <c r="E9184">
        <v>11</v>
      </c>
      <c r="F9184" s="1">
        <v>44866</v>
      </c>
      <c r="G9184" t="s">
        <v>7</v>
      </c>
      <c r="H9184">
        <v>188.9</v>
      </c>
      <c r="I9184" t="str" cm="1">
        <f t="array" ref="I9184">IFERROR(
INDEX(Category_Map!$B$3:$B$28,
MATCH(TRIM(SUBSTITUTE(SUBSTITUTE(CLEAN(G9184),CHAR(160),""),CHAR(10),"")),
TRIM(SUBSTITUTE(SUBSTITUTE(Category_Map!$A$3:$A$28,CHAR(160),""),CHAR(10),"")),0)),
"Not Found")</f>
        <v>Food</v>
      </c>
      <c r="J9184" t="str">
        <f t="shared" si="143"/>
        <v>Post-COVID</v>
      </c>
    </row>
    <row r="9185" spans="1:10" x14ac:dyDescent="0.35">
      <c r="A9185" t="s">
        <v>34</v>
      </c>
      <c r="B9185">
        <v>2022</v>
      </c>
      <c r="C9185" t="s">
        <v>45</v>
      </c>
      <c r="D9185">
        <v>176.5</v>
      </c>
      <c r="E9185">
        <v>11</v>
      </c>
      <c r="F9185" s="1">
        <v>44866</v>
      </c>
      <c r="G9185" t="s">
        <v>8</v>
      </c>
      <c r="H9185">
        <v>160.69999999999999</v>
      </c>
      <c r="I9185" t="str" cm="1">
        <f t="array" ref="I9185">IFERROR(
INDEX(Category_Map!$B$3:$B$28,
MATCH(TRIM(SUBSTITUTE(SUBSTITUTE(CLEAN(G9185),CHAR(160),""),CHAR(10),"")),
TRIM(SUBSTITUTE(SUBSTITUTE(Category_Map!$A$3:$A$28,CHAR(160),""),CHAR(10),"")),0)),
"Not Found")</f>
        <v>Food</v>
      </c>
      <c r="J9185" t="str">
        <f t="shared" si="143"/>
        <v>Post-COVID</v>
      </c>
    </row>
    <row r="9186" spans="1:10" x14ac:dyDescent="0.35">
      <c r="A9186" t="s">
        <v>34</v>
      </c>
      <c r="B9186">
        <v>2022</v>
      </c>
      <c r="C9186" t="s">
        <v>45</v>
      </c>
      <c r="D9186">
        <v>176.5</v>
      </c>
      <c r="E9186">
        <v>11</v>
      </c>
      <c r="F9186" s="1">
        <v>44866</v>
      </c>
      <c r="G9186" t="s">
        <v>9</v>
      </c>
      <c r="H9186">
        <v>183.1</v>
      </c>
      <c r="I9186" t="str" cm="1">
        <f t="array" ref="I9186">IFERROR(
INDEX(Category_Map!$B$3:$B$28,
MATCH(TRIM(SUBSTITUTE(SUBSTITUTE(CLEAN(G9186),CHAR(160),""),CHAR(10),"")),
TRIM(SUBSTITUTE(SUBSTITUTE(Category_Map!$A$3:$A$28,CHAR(160),""),CHAR(10),"")),0)),
"Not Found")</f>
        <v>Food</v>
      </c>
      <c r="J9186" t="str">
        <f t="shared" si="143"/>
        <v>Post-COVID</v>
      </c>
    </row>
    <row r="9187" spans="1:10" x14ac:dyDescent="0.35">
      <c r="A9187" t="s">
        <v>34</v>
      </c>
      <c r="B9187">
        <v>2022</v>
      </c>
      <c r="C9187" t="s">
        <v>45</v>
      </c>
      <c r="D9187">
        <v>176.5</v>
      </c>
      <c r="E9187">
        <v>11</v>
      </c>
      <c r="F9187" s="1">
        <v>44866</v>
      </c>
      <c r="G9187" t="s">
        <v>10</v>
      </c>
      <c r="H9187">
        <v>170.5</v>
      </c>
      <c r="I9187" t="str" cm="1">
        <f t="array" ref="I9187">IFERROR(
INDEX(Category_Map!$B$3:$B$28,
MATCH(TRIM(SUBSTITUTE(SUBSTITUTE(CLEAN(G9187),CHAR(160),""),CHAR(10),"")),
TRIM(SUBSTITUTE(SUBSTITUTE(Category_Map!$A$3:$A$28,CHAR(160),""),CHAR(10),"")),0)),
"Not Found")</f>
        <v>Food</v>
      </c>
      <c r="J9187" t="str">
        <f t="shared" si="143"/>
        <v>Post-COVID</v>
      </c>
    </row>
    <row r="9188" spans="1:10" x14ac:dyDescent="0.35">
      <c r="A9188" t="s">
        <v>34</v>
      </c>
      <c r="B9188">
        <v>2022</v>
      </c>
      <c r="C9188" t="s">
        <v>45</v>
      </c>
      <c r="D9188">
        <v>176.5</v>
      </c>
      <c r="E9188">
        <v>11</v>
      </c>
      <c r="F9188" s="1">
        <v>44866</v>
      </c>
      <c r="G9188" t="s">
        <v>11</v>
      </c>
      <c r="H9188">
        <v>122.1</v>
      </c>
      <c r="I9188" t="str" cm="1">
        <f t="array" ref="I9188">IFERROR(
INDEX(Category_Map!$B$3:$B$28,
MATCH(TRIM(SUBSTITUTE(SUBSTITUTE(CLEAN(G9188),CHAR(160),""),CHAR(10),"")),
TRIM(SUBSTITUTE(SUBSTITUTE(Category_Map!$A$3:$A$28,CHAR(160),""),CHAR(10),"")),0)),
"Not Found")</f>
        <v>Food</v>
      </c>
      <c r="J9188" t="str">
        <f t="shared" si="143"/>
        <v>Post-COVID</v>
      </c>
    </row>
    <row r="9189" spans="1:10" x14ac:dyDescent="0.35">
      <c r="A9189" t="s">
        <v>34</v>
      </c>
      <c r="B9189">
        <v>2022</v>
      </c>
      <c r="C9189" t="s">
        <v>45</v>
      </c>
      <c r="D9189">
        <v>176.5</v>
      </c>
      <c r="E9189">
        <v>11</v>
      </c>
      <c r="F9189" s="1">
        <v>44866</v>
      </c>
      <c r="G9189" t="s">
        <v>12</v>
      </c>
      <c r="H9189">
        <v>202.8</v>
      </c>
      <c r="I9189" t="str" cm="1">
        <f t="array" ref="I9189">IFERROR(
INDEX(Category_Map!$B$3:$B$28,
MATCH(TRIM(SUBSTITUTE(SUBSTITUTE(CLEAN(G9189),CHAR(160),""),CHAR(10),"")),
TRIM(SUBSTITUTE(SUBSTITUTE(Category_Map!$A$3:$A$28,CHAR(160),""),CHAR(10),"")),0)),
"Not Found")</f>
        <v>Food</v>
      </c>
      <c r="J9189" t="str">
        <f t="shared" si="143"/>
        <v>Post-COVID</v>
      </c>
    </row>
    <row r="9190" spans="1:10" x14ac:dyDescent="0.35">
      <c r="A9190" t="s">
        <v>34</v>
      </c>
      <c r="B9190">
        <v>2022</v>
      </c>
      <c r="C9190" t="s">
        <v>45</v>
      </c>
      <c r="D9190">
        <v>176.5</v>
      </c>
      <c r="E9190">
        <v>11</v>
      </c>
      <c r="F9190" s="1">
        <v>44866</v>
      </c>
      <c r="G9190" t="s">
        <v>13</v>
      </c>
      <c r="H9190">
        <v>170.4</v>
      </c>
      <c r="I9190" t="str" cm="1">
        <f t="array" ref="I9190">IFERROR(
INDEX(Category_Map!$B$3:$B$28,
MATCH(TRIM(SUBSTITUTE(SUBSTITUTE(CLEAN(G9190),CHAR(160),""),CHAR(10),"")),
TRIM(SUBSTITUTE(SUBSTITUTE(Category_Map!$A$3:$A$28,CHAR(160),""),CHAR(10),"")),0)),
"Not Found")</f>
        <v>Food and beverages</v>
      </c>
      <c r="J9190" t="str">
        <f t="shared" si="143"/>
        <v>Post-COVID</v>
      </c>
    </row>
    <row r="9191" spans="1:10" x14ac:dyDescent="0.35">
      <c r="A9191" t="s">
        <v>34</v>
      </c>
      <c r="B9191">
        <v>2022</v>
      </c>
      <c r="C9191" t="s">
        <v>45</v>
      </c>
      <c r="D9191">
        <v>176.5</v>
      </c>
      <c r="E9191">
        <v>11</v>
      </c>
      <c r="F9191" s="1">
        <v>44866</v>
      </c>
      <c r="G9191" t="s">
        <v>14</v>
      </c>
      <c r="H9191">
        <v>189.5</v>
      </c>
      <c r="I9191" t="str" cm="1">
        <f t="array" ref="I9191">IFERROR(
INDEX(Category_Map!$B$3:$B$28,
MATCH(TRIM(SUBSTITUTE(SUBSTITUTE(CLEAN(G9191),CHAR(160),""),CHAR(10),"")),
TRIM(SUBSTITUTE(SUBSTITUTE(Category_Map!$A$3:$A$28,CHAR(160),""),CHAR(10),"")),0)),
"Not Found")</f>
        <v>Food and beverages</v>
      </c>
      <c r="J9191" t="str">
        <f t="shared" si="143"/>
        <v>Post-COVID</v>
      </c>
    </row>
    <row r="9192" spans="1:10" x14ac:dyDescent="0.35">
      <c r="A9192" t="s">
        <v>34</v>
      </c>
      <c r="B9192">
        <v>2022</v>
      </c>
      <c r="C9192" t="s">
        <v>45</v>
      </c>
      <c r="D9192">
        <v>176.5</v>
      </c>
      <c r="E9192">
        <v>11</v>
      </c>
      <c r="F9192" s="1">
        <v>44866</v>
      </c>
      <c r="G9192" t="s">
        <v>15</v>
      </c>
      <c r="H9192">
        <v>178.3</v>
      </c>
      <c r="I9192" t="str" cm="1">
        <f t="array" ref="I9192">IFERROR(
INDEX(Category_Map!$B$3:$B$28,
MATCH(TRIM(SUBSTITUTE(SUBSTITUTE(CLEAN(G9192),CHAR(160),""),CHAR(10),"")),
TRIM(SUBSTITUTE(SUBSTITUTE(Category_Map!$A$3:$A$28,CHAR(160),""),CHAR(10),"")),0)),
"Not Found")</f>
        <v>Food and beverages</v>
      </c>
      <c r="J9192" t="str">
        <f t="shared" si="143"/>
        <v>Post-COVID</v>
      </c>
    </row>
    <row r="9193" spans="1:10" x14ac:dyDescent="0.35">
      <c r="A9193" t="s">
        <v>34</v>
      </c>
      <c r="B9193">
        <v>2022</v>
      </c>
      <c r="C9193" t="s">
        <v>45</v>
      </c>
      <c r="D9193">
        <v>176.5</v>
      </c>
      <c r="E9193">
        <v>11</v>
      </c>
      <c r="F9193" s="1">
        <v>44866</v>
      </c>
      <c r="G9193" t="s">
        <v>16</v>
      </c>
      <c r="H9193">
        <v>196.9</v>
      </c>
      <c r="I9193" t="str" cm="1">
        <f t="array" ref="I9193">IFERROR(
INDEX(Category_Map!$B$3:$B$28,
MATCH(TRIM(SUBSTITUTE(SUBSTITUTE(CLEAN(G9193),CHAR(160),""),CHAR(10),"")),
TRIM(SUBSTITUTE(SUBSTITUTE(Category_Map!$A$3:$A$28,CHAR(160),""),CHAR(10),"")),0)),
"Not Found")</f>
        <v>Miscellaneous</v>
      </c>
      <c r="J9193" t="str">
        <f t="shared" si="143"/>
        <v>Post-COVID</v>
      </c>
    </row>
    <row r="9194" spans="1:10" x14ac:dyDescent="0.35">
      <c r="A9194" t="s">
        <v>34</v>
      </c>
      <c r="B9194">
        <v>2022</v>
      </c>
      <c r="C9194" t="s">
        <v>45</v>
      </c>
      <c r="D9194">
        <v>176.5</v>
      </c>
      <c r="E9194">
        <v>11</v>
      </c>
      <c r="F9194" s="1">
        <v>44866</v>
      </c>
      <c r="G9194" t="s">
        <v>17</v>
      </c>
      <c r="H9194">
        <v>183.1</v>
      </c>
      <c r="I9194" t="str" cm="1">
        <f t="array" ref="I9194">IFERROR(
INDEX(Category_Map!$B$3:$B$28,
MATCH(TRIM(SUBSTITUTE(SUBSTITUTE(CLEAN(G9194),CHAR(160),""),CHAR(10),"")),
TRIM(SUBSTITUTE(SUBSTITUTE(Category_Map!$A$3:$A$28,CHAR(160),""),CHAR(10),"")),0)),
"Not Found")</f>
        <v>Clothing and Footwear</v>
      </c>
      <c r="J9194" t="str">
        <f t="shared" si="143"/>
        <v>Post-COVID</v>
      </c>
    </row>
    <row r="9195" spans="1:10" x14ac:dyDescent="0.35">
      <c r="A9195" t="s">
        <v>34</v>
      </c>
      <c r="B9195">
        <v>2022</v>
      </c>
      <c r="C9195" t="s">
        <v>45</v>
      </c>
      <c r="D9195">
        <v>176.5</v>
      </c>
      <c r="E9195">
        <v>11</v>
      </c>
      <c r="F9195" s="1">
        <v>44866</v>
      </c>
      <c r="G9195" t="s">
        <v>18</v>
      </c>
      <c r="H9195">
        <v>176.2</v>
      </c>
      <c r="I9195" t="str" cm="1">
        <f t="array" ref="I9195">IFERROR(
INDEX(Category_Map!$B$3:$B$28,
MATCH(TRIM(SUBSTITUTE(SUBSTITUTE(CLEAN(G9195),CHAR(160),""),CHAR(10),"")),
TRIM(SUBSTITUTE(SUBSTITUTE(Category_Map!$A$3:$A$28,CHAR(160),""),CHAR(10),"")),0)),
"Not Found")</f>
        <v>Clothing and Footwear</v>
      </c>
      <c r="J9195" t="str">
        <f t="shared" si="143"/>
        <v>Post-COVID</v>
      </c>
    </row>
    <row r="9196" spans="1:10" x14ac:dyDescent="0.35">
      <c r="A9196" t="s">
        <v>34</v>
      </c>
      <c r="B9196">
        <v>2022</v>
      </c>
      <c r="C9196" t="s">
        <v>45</v>
      </c>
      <c r="D9196">
        <v>176.5</v>
      </c>
      <c r="E9196">
        <v>11</v>
      </c>
      <c r="F9196" s="1">
        <v>44866</v>
      </c>
      <c r="G9196" t="s">
        <v>19</v>
      </c>
      <c r="H9196">
        <v>182.1</v>
      </c>
      <c r="I9196" t="str" cm="1">
        <f t="array" ref="I9196">IFERROR(
INDEX(Category_Map!$B$3:$B$28,
MATCH(TRIM(SUBSTITUTE(SUBSTITUTE(CLEAN(G9196),CHAR(160),""),CHAR(10),"")),
TRIM(SUBSTITUTE(SUBSTITUTE(Category_Map!$A$3:$A$28,CHAR(160),""),CHAR(10),"")),0)),
"Not Found")</f>
        <v>Clothing and Footwear</v>
      </c>
      <c r="J9196" t="str">
        <f t="shared" si="143"/>
        <v>Post-COVID</v>
      </c>
    </row>
    <row r="9197" spans="1:10" x14ac:dyDescent="0.35">
      <c r="A9197" t="s">
        <v>34</v>
      </c>
      <c r="B9197">
        <v>2022</v>
      </c>
      <c r="C9197" t="s">
        <v>45</v>
      </c>
      <c r="D9197">
        <v>176.5</v>
      </c>
      <c r="E9197">
        <v>11</v>
      </c>
      <c r="F9197" s="1">
        <v>44866</v>
      </c>
      <c r="G9197" t="s">
        <v>20</v>
      </c>
      <c r="H9197">
        <v>171.8</v>
      </c>
      <c r="I9197" t="str" cm="1">
        <f t="array" ref="I9197">IFERROR(
INDEX(Category_Map!$B$3:$B$28,
MATCH(TRIM(SUBSTITUTE(SUBSTITUTE(CLEAN(G9197),CHAR(160),""),CHAR(10),"")),
TRIM(SUBSTITUTE(SUBSTITUTE(Category_Map!$A$3:$A$28,CHAR(160),""),CHAR(10),"")),0)),
"Not Found")</f>
        <v>Housing and Utilities</v>
      </c>
      <c r="J9197" t="str">
        <f t="shared" si="143"/>
        <v>Post-COVID</v>
      </c>
    </row>
    <row r="9198" spans="1:10" x14ac:dyDescent="0.35">
      <c r="A9198" t="s">
        <v>34</v>
      </c>
      <c r="B9198">
        <v>2022</v>
      </c>
      <c r="C9198" t="s">
        <v>45</v>
      </c>
      <c r="D9198">
        <v>176.5</v>
      </c>
      <c r="E9198">
        <v>11</v>
      </c>
      <c r="F9198" s="1">
        <v>44866</v>
      </c>
      <c r="G9198" t="s">
        <v>21</v>
      </c>
      <c r="H9198">
        <v>181.3</v>
      </c>
      <c r="I9198" t="str" cm="1">
        <f t="array" ref="I9198">IFERROR(
INDEX(Category_Map!$B$3:$B$28,
MATCH(TRIM(SUBSTITUTE(SUBSTITUTE(CLEAN(G9198),CHAR(160),""),CHAR(10),"")),
TRIM(SUBSTITUTE(SUBSTITUTE(Category_Map!$A$3:$A$28,CHAR(160),""),CHAR(10),"")),0)),
"Not Found")</f>
        <v>Fuel and Energy</v>
      </c>
      <c r="J9198" t="str">
        <f t="shared" si="143"/>
        <v>Post-COVID</v>
      </c>
    </row>
    <row r="9199" spans="1:10" x14ac:dyDescent="0.35">
      <c r="A9199" t="s">
        <v>34</v>
      </c>
      <c r="B9199">
        <v>2022</v>
      </c>
      <c r="C9199" t="s">
        <v>45</v>
      </c>
      <c r="D9199">
        <v>176.5</v>
      </c>
      <c r="E9199">
        <v>11</v>
      </c>
      <c r="F9199" s="1">
        <v>44866</v>
      </c>
      <c r="G9199" t="s">
        <v>22</v>
      </c>
      <c r="H9199">
        <v>171.4</v>
      </c>
      <c r="I9199" t="str" cm="1">
        <f t="array" ref="I9199">IFERROR(
INDEX(Category_Map!$B$3:$B$28,
MATCH(TRIM(SUBSTITUTE(SUBSTITUTE(CLEAN(G9199),CHAR(160),""),CHAR(10),"")),
TRIM(SUBSTITUTE(SUBSTITUTE(Category_Map!$A$3:$A$28,CHAR(160),""),CHAR(10),"")),0)),
"Not Found")</f>
        <v>Household goods and services</v>
      </c>
      <c r="J9199" t="str">
        <f t="shared" si="143"/>
        <v>Post-COVID</v>
      </c>
    </row>
    <row r="9200" spans="1:10" x14ac:dyDescent="0.35">
      <c r="A9200" t="s">
        <v>34</v>
      </c>
      <c r="B9200">
        <v>2022</v>
      </c>
      <c r="C9200" t="s">
        <v>45</v>
      </c>
      <c r="D9200">
        <v>176.5</v>
      </c>
      <c r="E9200">
        <v>11</v>
      </c>
      <c r="F9200" s="1">
        <v>44866</v>
      </c>
      <c r="G9200" t="s">
        <v>23</v>
      </c>
      <c r="H9200">
        <v>179.8</v>
      </c>
      <c r="I9200" t="str" cm="1">
        <f t="array" ref="I9200">IFERROR(
INDEX(Category_Map!$B$3:$B$28,
MATCH(TRIM(SUBSTITUTE(SUBSTITUTE(CLEAN(G9200),CHAR(160),""),CHAR(10),"")),
TRIM(SUBSTITUTE(SUBSTITUTE(Category_Map!$A$3:$A$28,CHAR(160),""),CHAR(10),"")),0)),
"Not Found")</f>
        <v>Health</v>
      </c>
      <c r="J9200" t="str">
        <f t="shared" si="143"/>
        <v>Post-COVID</v>
      </c>
    </row>
    <row r="9201" spans="1:10" x14ac:dyDescent="0.35">
      <c r="A9201" t="s">
        <v>34</v>
      </c>
      <c r="B9201">
        <v>2022</v>
      </c>
      <c r="C9201" t="s">
        <v>45</v>
      </c>
      <c r="D9201">
        <v>176.5</v>
      </c>
      <c r="E9201">
        <v>11</v>
      </c>
      <c r="F9201" s="1">
        <v>44866</v>
      </c>
      <c r="G9201" t="s">
        <v>24</v>
      </c>
      <c r="H9201">
        <v>163</v>
      </c>
      <c r="I9201" t="str" cm="1">
        <f t="array" ref="I9201">IFERROR(
INDEX(Category_Map!$B$3:$B$28,
MATCH(TRIM(SUBSTITUTE(SUBSTITUTE(CLEAN(G9201),CHAR(160),""),CHAR(10),"")),
TRIM(SUBSTITUTE(SUBSTITUTE(Category_Map!$A$3:$A$28,CHAR(160),""),CHAR(10),"")),0)),
"Not Found")</f>
        <v>Transport &amp; Communication</v>
      </c>
      <c r="J9201" t="str">
        <f t="shared" si="143"/>
        <v>Post-COVID</v>
      </c>
    </row>
    <row r="9202" spans="1:10" x14ac:dyDescent="0.35">
      <c r="A9202" t="s">
        <v>34</v>
      </c>
      <c r="B9202">
        <v>2022</v>
      </c>
      <c r="C9202" t="s">
        <v>45</v>
      </c>
      <c r="D9202">
        <v>176.5</v>
      </c>
      <c r="E9202">
        <v>11</v>
      </c>
      <c r="F9202" s="1">
        <v>44866</v>
      </c>
      <c r="G9202" t="s">
        <v>25</v>
      </c>
      <c r="H9202">
        <v>168.5</v>
      </c>
      <c r="I9202" t="str" cm="1">
        <f t="array" ref="I9202">IFERROR(
INDEX(Category_Map!$B$3:$B$28,
MATCH(TRIM(SUBSTITUTE(SUBSTITUTE(CLEAN(G9202),CHAR(160),""),CHAR(10),"")),
TRIM(SUBSTITUTE(SUBSTITUTE(Category_Map!$A$3:$A$28,CHAR(160),""),CHAR(10),"")),0)),
"Not Found")</f>
        <v>Recreation and Personal Care</v>
      </c>
      <c r="J9202" t="str">
        <f t="shared" si="143"/>
        <v>Post-COVID</v>
      </c>
    </row>
    <row r="9203" spans="1:10" x14ac:dyDescent="0.35">
      <c r="A9203" t="s">
        <v>34</v>
      </c>
      <c r="B9203">
        <v>2022</v>
      </c>
      <c r="C9203" t="s">
        <v>45</v>
      </c>
      <c r="D9203">
        <v>176.5</v>
      </c>
      <c r="E9203">
        <v>11</v>
      </c>
      <c r="F9203" s="1">
        <v>44866</v>
      </c>
      <c r="G9203" t="s">
        <v>26</v>
      </c>
      <c r="H9203">
        <v>173.7</v>
      </c>
      <c r="I9203" t="str" cm="1">
        <f t="array" ref="I9203">IFERROR(
INDEX(Category_Map!$B$3:$B$28,
MATCH(TRIM(SUBSTITUTE(SUBSTITUTE(CLEAN(G9203),CHAR(160),""),CHAR(10),"")),
TRIM(SUBSTITUTE(SUBSTITUTE(Category_Map!$A$3:$A$28,CHAR(160),""),CHAR(10),"")),0)),
"Not Found")</f>
        <v>Education</v>
      </c>
      <c r="J9203" t="str">
        <f t="shared" si="143"/>
        <v>Post-COVID</v>
      </c>
    </row>
    <row r="9204" spans="1:10" x14ac:dyDescent="0.35">
      <c r="A9204" t="s">
        <v>34</v>
      </c>
      <c r="B9204">
        <v>2022</v>
      </c>
      <c r="C9204" t="s">
        <v>45</v>
      </c>
      <c r="D9204">
        <v>176.5</v>
      </c>
      <c r="E9204">
        <v>11</v>
      </c>
      <c r="F9204" s="1">
        <v>44866</v>
      </c>
      <c r="G9204" t="s">
        <v>27</v>
      </c>
      <c r="H9204">
        <v>173.6</v>
      </c>
      <c r="I9204" t="str" cm="1">
        <f t="array" ref="I9204">IFERROR(
INDEX(Category_Map!$B$3:$B$28,
MATCH(TRIM(SUBSTITUTE(SUBSTITUTE(CLEAN(G9204),CHAR(160),""),CHAR(10),"")),
TRIM(SUBSTITUTE(SUBSTITUTE(Category_Map!$A$3:$A$28,CHAR(160),""),CHAR(10),"")),0)),
"Not Found")</f>
        <v>Personal care and effects</v>
      </c>
      <c r="J9204" t="str">
        <f t="shared" si="143"/>
        <v>Post-COVID</v>
      </c>
    </row>
    <row r="9205" spans="1:10" x14ac:dyDescent="0.35">
      <c r="A9205" t="s">
        <v>34</v>
      </c>
      <c r="B9205">
        <v>2022</v>
      </c>
      <c r="C9205" t="s">
        <v>45</v>
      </c>
      <c r="D9205">
        <v>176.5</v>
      </c>
      <c r="E9205">
        <v>11</v>
      </c>
      <c r="F9205" s="1">
        <v>44866</v>
      </c>
      <c r="G9205" t="s">
        <v>28</v>
      </c>
      <c r="H9205">
        <v>171.1</v>
      </c>
      <c r="I9205" t="str" cm="1">
        <f t="array" ref="I9205">IFERROR(
INDEX(Category_Map!$B$3:$B$28,
MATCH(TRIM(SUBSTITUTE(SUBSTITUTE(CLEAN(G9205),CHAR(160),""),CHAR(10),"")),
TRIM(SUBSTITUTE(SUBSTITUTE(Category_Map!$A$3:$A$28,CHAR(160),""),CHAR(10),"")),0)),
"Not Found")</f>
        <v>Miscellaneous</v>
      </c>
      <c r="J9205" t="str">
        <f t="shared" si="143"/>
        <v>Post-COVID</v>
      </c>
    </row>
    <row r="9206" spans="1:10" x14ac:dyDescent="0.35">
      <c r="A9206" t="s">
        <v>30</v>
      </c>
      <c r="B9206">
        <v>2022</v>
      </c>
      <c r="C9206" t="s">
        <v>46</v>
      </c>
      <c r="D9206">
        <v>177.1</v>
      </c>
      <c r="E9206">
        <v>12</v>
      </c>
      <c r="F9206" s="1">
        <v>44896</v>
      </c>
      <c r="G9206" t="s">
        <v>3</v>
      </c>
      <c r="H9206">
        <v>168.8</v>
      </c>
      <c r="I9206" t="str" cm="1">
        <f t="array" ref="I9206">IFERROR(
INDEX(Category_Map!$B$3:$B$28,
MATCH(TRIM(SUBSTITUTE(SUBSTITUTE(CLEAN(G9206),CHAR(160),""),CHAR(10),"")),
TRIM(SUBSTITUTE(SUBSTITUTE(Category_Map!$A$3:$A$28,CHAR(160),""),CHAR(10),"")),0)),
"Not Found")</f>
        <v>Food</v>
      </c>
      <c r="J9206" t="str">
        <f t="shared" si="143"/>
        <v>Post-COVID</v>
      </c>
    </row>
    <row r="9207" spans="1:10" x14ac:dyDescent="0.35">
      <c r="A9207" t="s">
        <v>30</v>
      </c>
      <c r="B9207">
        <v>2022</v>
      </c>
      <c r="C9207" t="s">
        <v>46</v>
      </c>
      <c r="D9207">
        <v>177.1</v>
      </c>
      <c r="E9207">
        <v>12</v>
      </c>
      <c r="F9207" s="1">
        <v>44896</v>
      </c>
      <c r="G9207" t="s">
        <v>4</v>
      </c>
      <c r="H9207">
        <v>206.9</v>
      </c>
      <c r="I9207" t="str" cm="1">
        <f t="array" ref="I9207">IFERROR(
INDEX(Category_Map!$B$3:$B$28,
MATCH(TRIM(SUBSTITUTE(SUBSTITUTE(CLEAN(G9207),CHAR(160),""),CHAR(10),"")),
TRIM(SUBSTITUTE(SUBSTITUTE(Category_Map!$A$3:$A$28,CHAR(160),""),CHAR(10),"")),0)),
"Not Found")</f>
        <v>Food</v>
      </c>
      <c r="J9207" t="str">
        <f t="shared" si="143"/>
        <v>Post-COVID</v>
      </c>
    </row>
    <row r="9208" spans="1:10" x14ac:dyDescent="0.35">
      <c r="A9208" t="s">
        <v>30</v>
      </c>
      <c r="B9208">
        <v>2022</v>
      </c>
      <c r="C9208" t="s">
        <v>46</v>
      </c>
      <c r="D9208">
        <v>177.1</v>
      </c>
      <c r="E9208">
        <v>12</v>
      </c>
      <c r="F9208" s="1">
        <v>44896</v>
      </c>
      <c r="G9208" t="s">
        <v>5</v>
      </c>
      <c r="H9208">
        <v>189.1</v>
      </c>
      <c r="I9208" t="str" cm="1">
        <f t="array" ref="I9208">IFERROR(
INDEX(Category_Map!$B$3:$B$28,
MATCH(TRIM(SUBSTITUTE(SUBSTITUTE(CLEAN(G9208),CHAR(160),""),CHAR(10),"")),
TRIM(SUBSTITUTE(SUBSTITUTE(Category_Map!$A$3:$A$28,CHAR(160),""),CHAR(10),"")),0)),
"Not Found")</f>
        <v>Food</v>
      </c>
      <c r="J9208" t="str">
        <f t="shared" si="143"/>
        <v>Post-COVID</v>
      </c>
    </row>
    <row r="9209" spans="1:10" x14ac:dyDescent="0.35">
      <c r="A9209" t="s">
        <v>30</v>
      </c>
      <c r="B9209">
        <v>2022</v>
      </c>
      <c r="C9209" t="s">
        <v>46</v>
      </c>
      <c r="D9209">
        <v>177.1</v>
      </c>
      <c r="E9209">
        <v>12</v>
      </c>
      <c r="F9209" s="1">
        <v>44896</v>
      </c>
      <c r="G9209" t="s">
        <v>6</v>
      </c>
      <c r="H9209">
        <v>173.4</v>
      </c>
      <c r="I9209" t="str" cm="1">
        <f t="array" ref="I9209">IFERROR(
INDEX(Category_Map!$B$3:$B$28,
MATCH(TRIM(SUBSTITUTE(SUBSTITUTE(CLEAN(G9209),CHAR(160),""),CHAR(10),"")),
TRIM(SUBSTITUTE(SUBSTITUTE(Category_Map!$A$3:$A$28,CHAR(160),""),CHAR(10),"")),0)),
"Not Found")</f>
        <v>Food</v>
      </c>
      <c r="J9209" t="str">
        <f t="shared" si="143"/>
        <v>Post-COVID</v>
      </c>
    </row>
    <row r="9210" spans="1:10" x14ac:dyDescent="0.35">
      <c r="A9210" t="s">
        <v>30</v>
      </c>
      <c r="B9210">
        <v>2022</v>
      </c>
      <c r="C9210" t="s">
        <v>46</v>
      </c>
      <c r="D9210">
        <v>177.1</v>
      </c>
      <c r="E9210">
        <v>12</v>
      </c>
      <c r="F9210" s="1">
        <v>44896</v>
      </c>
      <c r="G9210" t="s">
        <v>7</v>
      </c>
      <c r="H9210">
        <v>193.9</v>
      </c>
      <c r="I9210" t="str" cm="1">
        <f t="array" ref="I9210">IFERROR(
INDEX(Category_Map!$B$3:$B$28,
MATCH(TRIM(SUBSTITUTE(SUBSTITUTE(CLEAN(G9210),CHAR(160),""),CHAR(10),"")),
TRIM(SUBSTITUTE(SUBSTITUTE(Category_Map!$A$3:$A$28,CHAR(160),""),CHAR(10),"")),0)),
"Not Found")</f>
        <v>Food</v>
      </c>
      <c r="J9210" t="str">
        <f t="shared" si="143"/>
        <v>Post-COVID</v>
      </c>
    </row>
    <row r="9211" spans="1:10" x14ac:dyDescent="0.35">
      <c r="A9211" t="s">
        <v>30</v>
      </c>
      <c r="B9211">
        <v>2022</v>
      </c>
      <c r="C9211" t="s">
        <v>46</v>
      </c>
      <c r="D9211">
        <v>177.1</v>
      </c>
      <c r="E9211">
        <v>12</v>
      </c>
      <c r="F9211" s="1">
        <v>44896</v>
      </c>
      <c r="G9211" t="s">
        <v>8</v>
      </c>
      <c r="H9211">
        <v>156.69999999999999</v>
      </c>
      <c r="I9211" t="str" cm="1">
        <f t="array" ref="I9211">IFERROR(
INDEX(Category_Map!$B$3:$B$28,
MATCH(TRIM(SUBSTITUTE(SUBSTITUTE(CLEAN(G9211),CHAR(160),""),CHAR(10),"")),
TRIM(SUBSTITUTE(SUBSTITUTE(Category_Map!$A$3:$A$28,CHAR(160),""),CHAR(10),"")),0)),
"Not Found")</f>
        <v>Food</v>
      </c>
      <c r="J9211" t="str">
        <f t="shared" si="143"/>
        <v>Post-COVID</v>
      </c>
    </row>
    <row r="9212" spans="1:10" x14ac:dyDescent="0.35">
      <c r="A9212" t="s">
        <v>30</v>
      </c>
      <c r="B9212">
        <v>2022</v>
      </c>
      <c r="C9212" t="s">
        <v>46</v>
      </c>
      <c r="D9212">
        <v>177.1</v>
      </c>
      <c r="E9212">
        <v>12</v>
      </c>
      <c r="F9212" s="1">
        <v>44896</v>
      </c>
      <c r="G9212" t="s">
        <v>9</v>
      </c>
      <c r="H9212">
        <v>150.19999999999999</v>
      </c>
      <c r="I9212" t="str" cm="1">
        <f t="array" ref="I9212">IFERROR(
INDEX(Category_Map!$B$3:$B$28,
MATCH(TRIM(SUBSTITUTE(SUBSTITUTE(CLEAN(G9212),CHAR(160),""),CHAR(10),"")),
TRIM(SUBSTITUTE(SUBSTITUTE(Category_Map!$A$3:$A$28,CHAR(160),""),CHAR(10),"")),0)),
"Not Found")</f>
        <v>Food</v>
      </c>
      <c r="J9212" t="str">
        <f t="shared" si="143"/>
        <v>Post-COVID</v>
      </c>
    </row>
    <row r="9213" spans="1:10" x14ac:dyDescent="0.35">
      <c r="A9213" t="s">
        <v>30</v>
      </c>
      <c r="B9213">
        <v>2022</v>
      </c>
      <c r="C9213" t="s">
        <v>46</v>
      </c>
      <c r="D9213">
        <v>177.1</v>
      </c>
      <c r="E9213">
        <v>12</v>
      </c>
      <c r="F9213" s="1">
        <v>44896</v>
      </c>
      <c r="G9213" t="s">
        <v>10</v>
      </c>
      <c r="H9213">
        <v>170.5</v>
      </c>
      <c r="I9213" t="str" cm="1">
        <f t="array" ref="I9213">IFERROR(
INDEX(Category_Map!$B$3:$B$28,
MATCH(TRIM(SUBSTITUTE(SUBSTITUTE(CLEAN(G9213),CHAR(160),""),CHAR(10),"")),
TRIM(SUBSTITUTE(SUBSTITUTE(Category_Map!$A$3:$A$28,CHAR(160),""),CHAR(10),"")),0)),
"Not Found")</f>
        <v>Food</v>
      </c>
      <c r="J9213" t="str">
        <f t="shared" si="143"/>
        <v>Post-COVID</v>
      </c>
    </row>
    <row r="9214" spans="1:10" x14ac:dyDescent="0.35">
      <c r="A9214" t="s">
        <v>30</v>
      </c>
      <c r="B9214">
        <v>2022</v>
      </c>
      <c r="C9214" t="s">
        <v>46</v>
      </c>
      <c r="D9214">
        <v>177.1</v>
      </c>
      <c r="E9214">
        <v>12</v>
      </c>
      <c r="F9214" s="1">
        <v>44896</v>
      </c>
      <c r="G9214" t="s">
        <v>11</v>
      </c>
      <c r="H9214">
        <v>121.2</v>
      </c>
      <c r="I9214" t="str" cm="1">
        <f t="array" ref="I9214">IFERROR(
INDEX(Category_Map!$B$3:$B$28,
MATCH(TRIM(SUBSTITUTE(SUBSTITUTE(CLEAN(G9214),CHAR(160),""),CHAR(10),"")),
TRIM(SUBSTITUTE(SUBSTITUTE(Category_Map!$A$3:$A$28,CHAR(160),""),CHAR(10),"")),0)),
"Not Found")</f>
        <v>Food</v>
      </c>
      <c r="J9214" t="str">
        <f t="shared" si="143"/>
        <v>Post-COVID</v>
      </c>
    </row>
    <row r="9215" spans="1:10" x14ac:dyDescent="0.35">
      <c r="A9215" t="s">
        <v>30</v>
      </c>
      <c r="B9215">
        <v>2022</v>
      </c>
      <c r="C9215" t="s">
        <v>46</v>
      </c>
      <c r="D9215">
        <v>177.1</v>
      </c>
      <c r="E9215">
        <v>12</v>
      </c>
      <c r="F9215" s="1">
        <v>44896</v>
      </c>
      <c r="G9215" t="s">
        <v>12</v>
      </c>
      <c r="H9215">
        <v>207.5</v>
      </c>
      <c r="I9215" t="str" cm="1">
        <f t="array" ref="I9215">IFERROR(
INDEX(Category_Map!$B$3:$B$28,
MATCH(TRIM(SUBSTITUTE(SUBSTITUTE(CLEAN(G9215),CHAR(160),""),CHAR(10),"")),
TRIM(SUBSTITUTE(SUBSTITUTE(Category_Map!$A$3:$A$28,CHAR(160),""),CHAR(10),"")),0)),
"Not Found")</f>
        <v>Food</v>
      </c>
      <c r="J9215" t="str">
        <f t="shared" si="143"/>
        <v>Post-COVID</v>
      </c>
    </row>
    <row r="9216" spans="1:10" x14ac:dyDescent="0.35">
      <c r="A9216" t="s">
        <v>30</v>
      </c>
      <c r="B9216">
        <v>2022</v>
      </c>
      <c r="C9216" t="s">
        <v>46</v>
      </c>
      <c r="D9216">
        <v>177.1</v>
      </c>
      <c r="E9216">
        <v>12</v>
      </c>
      <c r="F9216" s="1">
        <v>44896</v>
      </c>
      <c r="G9216" t="s">
        <v>13</v>
      </c>
      <c r="H9216">
        <v>176.8</v>
      </c>
      <c r="I9216" t="str" cm="1">
        <f t="array" ref="I9216">IFERROR(
INDEX(Category_Map!$B$3:$B$28,
MATCH(TRIM(SUBSTITUTE(SUBSTITUTE(CLEAN(G9216),CHAR(160),""),CHAR(10),"")),
TRIM(SUBSTITUTE(SUBSTITUTE(Category_Map!$A$3:$A$28,CHAR(160),""),CHAR(10),"")),0)),
"Not Found")</f>
        <v>Food and beverages</v>
      </c>
      <c r="J9216" t="str">
        <f t="shared" si="143"/>
        <v>Post-COVID</v>
      </c>
    </row>
    <row r="9217" spans="1:10" x14ac:dyDescent="0.35">
      <c r="A9217" t="s">
        <v>30</v>
      </c>
      <c r="B9217">
        <v>2022</v>
      </c>
      <c r="C9217" t="s">
        <v>46</v>
      </c>
      <c r="D9217">
        <v>177.1</v>
      </c>
      <c r="E9217">
        <v>12</v>
      </c>
      <c r="F9217" s="1">
        <v>44896</v>
      </c>
      <c r="G9217" t="s">
        <v>14</v>
      </c>
      <c r="H9217">
        <v>187.7</v>
      </c>
      <c r="I9217" t="str" cm="1">
        <f t="array" ref="I9217">IFERROR(
INDEX(Category_Map!$B$3:$B$28,
MATCH(TRIM(SUBSTITUTE(SUBSTITUTE(CLEAN(G9217),CHAR(160),""),CHAR(10),"")),
TRIM(SUBSTITUTE(SUBSTITUTE(Category_Map!$A$3:$A$28,CHAR(160),""),CHAR(10),"")),0)),
"Not Found")</f>
        <v>Food and beverages</v>
      </c>
      <c r="J9217" t="str">
        <f t="shared" si="143"/>
        <v>Post-COVID</v>
      </c>
    </row>
    <row r="9218" spans="1:10" x14ac:dyDescent="0.35">
      <c r="A9218" t="s">
        <v>30</v>
      </c>
      <c r="B9218">
        <v>2022</v>
      </c>
      <c r="C9218" t="s">
        <v>46</v>
      </c>
      <c r="D9218">
        <v>177.1</v>
      </c>
      <c r="E9218">
        <v>12</v>
      </c>
      <c r="F9218" s="1">
        <v>44896</v>
      </c>
      <c r="G9218" t="s">
        <v>15</v>
      </c>
      <c r="H9218">
        <v>174.4</v>
      </c>
      <c r="I9218" t="str" cm="1">
        <f t="array" ref="I9218">IFERROR(
INDEX(Category_Map!$B$3:$B$28,
MATCH(TRIM(SUBSTITUTE(SUBSTITUTE(CLEAN(G9218),CHAR(160),""),CHAR(10),"")),
TRIM(SUBSTITUTE(SUBSTITUTE(Category_Map!$A$3:$A$28,CHAR(160),""),CHAR(10),"")),0)),
"Not Found")</f>
        <v>Food and beverages</v>
      </c>
      <c r="J9218" t="str">
        <f t="shared" ref="J9218:J9281" si="144">IF(F9218 &lt; DATE(2020,3,1), "Pre-COVID", "Post-COVID")</f>
        <v>Post-COVID</v>
      </c>
    </row>
    <row r="9219" spans="1:10" x14ac:dyDescent="0.35">
      <c r="A9219" t="s">
        <v>30</v>
      </c>
      <c r="B9219">
        <v>2022</v>
      </c>
      <c r="C9219" t="s">
        <v>46</v>
      </c>
      <c r="D9219">
        <v>177.1</v>
      </c>
      <c r="E9219">
        <v>12</v>
      </c>
      <c r="F9219" s="1">
        <v>44896</v>
      </c>
      <c r="G9219" t="s">
        <v>16</v>
      </c>
      <c r="H9219">
        <v>195.9</v>
      </c>
      <c r="I9219" t="str" cm="1">
        <f t="array" ref="I9219">IFERROR(
INDEX(Category_Map!$B$3:$B$28,
MATCH(TRIM(SUBSTITUTE(SUBSTITUTE(CLEAN(G9219),CHAR(160),""),CHAR(10),"")),
TRIM(SUBSTITUTE(SUBSTITUTE(Category_Map!$A$3:$A$28,CHAR(160),""),CHAR(10),"")),0)),
"Not Found")</f>
        <v>Miscellaneous</v>
      </c>
      <c r="J9219" t="str">
        <f t="shared" si="144"/>
        <v>Post-COVID</v>
      </c>
    </row>
    <row r="9220" spans="1:10" x14ac:dyDescent="0.35">
      <c r="A9220" t="s">
        <v>30</v>
      </c>
      <c r="B9220">
        <v>2022</v>
      </c>
      <c r="C9220" t="s">
        <v>46</v>
      </c>
      <c r="D9220">
        <v>177.1</v>
      </c>
      <c r="E9220">
        <v>12</v>
      </c>
      <c r="F9220" s="1">
        <v>44896</v>
      </c>
      <c r="G9220" t="s">
        <v>17</v>
      </c>
      <c r="H9220">
        <v>188.1</v>
      </c>
      <c r="I9220" t="str" cm="1">
        <f t="array" ref="I9220">IFERROR(
INDEX(Category_Map!$B$3:$B$28,
MATCH(TRIM(SUBSTITUTE(SUBSTITUTE(CLEAN(G9220),CHAR(160),""),CHAR(10),"")),
TRIM(SUBSTITUTE(SUBSTITUTE(Category_Map!$A$3:$A$28,CHAR(160),""),CHAR(10),"")),0)),
"Not Found")</f>
        <v>Clothing and Footwear</v>
      </c>
      <c r="J9220" t="str">
        <f t="shared" si="144"/>
        <v>Post-COVID</v>
      </c>
    </row>
    <row r="9221" spans="1:10" x14ac:dyDescent="0.35">
      <c r="A9221" t="s">
        <v>30</v>
      </c>
      <c r="B9221">
        <v>2022</v>
      </c>
      <c r="C9221" t="s">
        <v>46</v>
      </c>
      <c r="D9221">
        <v>177.1</v>
      </c>
      <c r="E9221">
        <v>12</v>
      </c>
      <c r="F9221" s="1">
        <v>44896</v>
      </c>
      <c r="G9221" t="s">
        <v>18</v>
      </c>
      <c r="H9221">
        <v>185.9</v>
      </c>
      <c r="I9221" t="str" cm="1">
        <f t="array" ref="I9221">IFERROR(
INDEX(Category_Map!$B$3:$B$28,
MATCH(TRIM(SUBSTITUTE(SUBSTITUTE(CLEAN(G9221),CHAR(160),""),CHAR(10),"")),
TRIM(SUBSTITUTE(SUBSTITUTE(Category_Map!$A$3:$A$28,CHAR(160),""),CHAR(10),"")),0)),
"Not Found")</f>
        <v>Clothing and Footwear</v>
      </c>
      <c r="J9221" t="str">
        <f t="shared" si="144"/>
        <v>Post-COVID</v>
      </c>
    </row>
    <row r="9222" spans="1:10" x14ac:dyDescent="0.35">
      <c r="A9222" t="s">
        <v>30</v>
      </c>
      <c r="B9222">
        <v>2022</v>
      </c>
      <c r="C9222" t="s">
        <v>46</v>
      </c>
      <c r="D9222">
        <v>177.1</v>
      </c>
      <c r="E9222">
        <v>12</v>
      </c>
      <c r="F9222" s="1">
        <v>44896</v>
      </c>
      <c r="G9222" t="s">
        <v>19</v>
      </c>
      <c r="H9222">
        <v>187.8</v>
      </c>
      <c r="I9222" t="str" cm="1">
        <f t="array" ref="I9222">IFERROR(
INDEX(Category_Map!$B$3:$B$28,
MATCH(TRIM(SUBSTITUTE(SUBSTITUTE(CLEAN(G9222),CHAR(160),""),CHAR(10),"")),
TRIM(SUBSTITUTE(SUBSTITUTE(Category_Map!$A$3:$A$28,CHAR(160),""),CHAR(10),"")),0)),
"Not Found")</f>
        <v>Clothing and Footwear</v>
      </c>
      <c r="J9222" t="str">
        <f t="shared" si="144"/>
        <v>Post-COVID</v>
      </c>
    </row>
    <row r="9223" spans="1:10" x14ac:dyDescent="0.35">
      <c r="A9223" t="s">
        <v>30</v>
      </c>
      <c r="B9223">
        <v>2022</v>
      </c>
      <c r="C9223" t="s">
        <v>46</v>
      </c>
      <c r="D9223">
        <v>177.1</v>
      </c>
      <c r="E9223">
        <v>12</v>
      </c>
      <c r="F9223" s="1">
        <v>44896</v>
      </c>
      <c r="G9223" t="s">
        <v>20</v>
      </c>
      <c r="H9223">
        <v>0</v>
      </c>
      <c r="I9223" t="str" cm="1">
        <f t="array" ref="I9223">IFERROR(
INDEX(Category_Map!$B$3:$B$28,
MATCH(TRIM(SUBSTITUTE(SUBSTITUTE(CLEAN(G9223),CHAR(160),""),CHAR(10),"")),
TRIM(SUBSTITUTE(SUBSTITUTE(Category_Map!$A$3:$A$28,CHAR(160),""),CHAR(10),"")),0)),
"Not Found")</f>
        <v>Housing and Utilities</v>
      </c>
      <c r="J9223" t="str">
        <f t="shared" si="144"/>
        <v>Post-COVID</v>
      </c>
    </row>
    <row r="9224" spans="1:10" x14ac:dyDescent="0.35">
      <c r="A9224" t="s">
        <v>30</v>
      </c>
      <c r="B9224">
        <v>2022</v>
      </c>
      <c r="C9224" t="s">
        <v>46</v>
      </c>
      <c r="D9224">
        <v>177.1</v>
      </c>
      <c r="E9224">
        <v>12</v>
      </c>
      <c r="F9224" s="1">
        <v>44896</v>
      </c>
      <c r="G9224" t="s">
        <v>21</v>
      </c>
      <c r="H9224">
        <v>182.8</v>
      </c>
      <c r="I9224" t="str" cm="1">
        <f t="array" ref="I9224">IFERROR(
INDEX(Category_Map!$B$3:$B$28,
MATCH(TRIM(SUBSTITUTE(SUBSTITUTE(CLEAN(G9224),CHAR(160),""),CHAR(10),"")),
TRIM(SUBSTITUTE(SUBSTITUTE(Category_Map!$A$3:$A$28,CHAR(160),""),CHAR(10),"")),0)),
"Not Found")</f>
        <v>Fuel and Energy</v>
      </c>
      <c r="J9224" t="str">
        <f t="shared" si="144"/>
        <v>Post-COVID</v>
      </c>
    </row>
    <row r="9225" spans="1:10" x14ac:dyDescent="0.35">
      <c r="A9225" t="s">
        <v>30</v>
      </c>
      <c r="B9225">
        <v>2022</v>
      </c>
      <c r="C9225" t="s">
        <v>46</v>
      </c>
      <c r="D9225">
        <v>177.1</v>
      </c>
      <c r="E9225">
        <v>12</v>
      </c>
      <c r="F9225" s="1">
        <v>44896</v>
      </c>
      <c r="G9225" t="s">
        <v>22</v>
      </c>
      <c r="H9225">
        <v>176.4</v>
      </c>
      <c r="I9225" t="str" cm="1">
        <f t="array" ref="I9225">IFERROR(
INDEX(Category_Map!$B$3:$B$28,
MATCH(TRIM(SUBSTITUTE(SUBSTITUTE(CLEAN(G9225),CHAR(160),""),CHAR(10),"")),
TRIM(SUBSTITUTE(SUBSTITUTE(Category_Map!$A$3:$A$28,CHAR(160),""),CHAR(10),"")),0)),
"Not Found")</f>
        <v>Household goods and services</v>
      </c>
      <c r="J9225" t="str">
        <f t="shared" si="144"/>
        <v>Post-COVID</v>
      </c>
    </row>
    <row r="9226" spans="1:10" x14ac:dyDescent="0.35">
      <c r="A9226" t="s">
        <v>30</v>
      </c>
      <c r="B9226">
        <v>2022</v>
      </c>
      <c r="C9226" t="s">
        <v>46</v>
      </c>
      <c r="D9226">
        <v>177.1</v>
      </c>
      <c r="E9226">
        <v>12</v>
      </c>
      <c r="F9226" s="1">
        <v>44896</v>
      </c>
      <c r="G9226" t="s">
        <v>23</v>
      </c>
      <c r="H9226">
        <v>183.5</v>
      </c>
      <c r="I9226" t="str" cm="1">
        <f t="array" ref="I9226">IFERROR(
INDEX(Category_Map!$B$3:$B$28,
MATCH(TRIM(SUBSTITUTE(SUBSTITUTE(CLEAN(G9226),CHAR(160),""),CHAR(10),"")),
TRIM(SUBSTITUTE(SUBSTITUTE(Category_Map!$A$3:$A$28,CHAR(160),""),CHAR(10),"")),0)),
"Not Found")</f>
        <v>Health</v>
      </c>
      <c r="J9226" t="str">
        <f t="shared" si="144"/>
        <v>Post-COVID</v>
      </c>
    </row>
    <row r="9227" spans="1:10" x14ac:dyDescent="0.35">
      <c r="A9227" t="s">
        <v>30</v>
      </c>
      <c r="B9227">
        <v>2022</v>
      </c>
      <c r="C9227" t="s">
        <v>46</v>
      </c>
      <c r="D9227">
        <v>177.1</v>
      </c>
      <c r="E9227">
        <v>12</v>
      </c>
      <c r="F9227" s="1">
        <v>44896</v>
      </c>
      <c r="G9227" t="s">
        <v>24</v>
      </c>
      <c r="H9227">
        <v>167.8</v>
      </c>
      <c r="I9227" t="str" cm="1">
        <f t="array" ref="I9227">IFERROR(
INDEX(Category_Map!$B$3:$B$28,
MATCH(TRIM(SUBSTITUTE(SUBSTITUTE(CLEAN(G9227),CHAR(160),""),CHAR(10),"")),
TRIM(SUBSTITUTE(SUBSTITUTE(Category_Map!$A$3:$A$28,CHAR(160),""),CHAR(10),"")),0)),
"Not Found")</f>
        <v>Transport &amp; Communication</v>
      </c>
      <c r="J9227" t="str">
        <f t="shared" si="144"/>
        <v>Post-COVID</v>
      </c>
    </row>
    <row r="9228" spans="1:10" x14ac:dyDescent="0.35">
      <c r="A9228" t="s">
        <v>30</v>
      </c>
      <c r="B9228">
        <v>2022</v>
      </c>
      <c r="C9228" t="s">
        <v>46</v>
      </c>
      <c r="D9228">
        <v>177.1</v>
      </c>
      <c r="E9228">
        <v>12</v>
      </c>
      <c r="F9228" s="1">
        <v>44896</v>
      </c>
      <c r="G9228" t="s">
        <v>25</v>
      </c>
      <c r="H9228">
        <v>171.2</v>
      </c>
      <c r="I9228" t="str" cm="1">
        <f t="array" ref="I9228">IFERROR(
INDEX(Category_Map!$B$3:$B$28,
MATCH(TRIM(SUBSTITUTE(SUBSTITUTE(CLEAN(G9228),CHAR(160),""),CHAR(10),"")),
TRIM(SUBSTITUTE(SUBSTITUTE(Category_Map!$A$3:$A$28,CHAR(160),""),CHAR(10),"")),0)),
"Not Found")</f>
        <v>Recreation and Personal Care</v>
      </c>
      <c r="J9228" t="str">
        <f t="shared" si="144"/>
        <v>Post-COVID</v>
      </c>
    </row>
    <row r="9229" spans="1:10" x14ac:dyDescent="0.35">
      <c r="A9229" t="s">
        <v>30</v>
      </c>
      <c r="B9229">
        <v>2022</v>
      </c>
      <c r="C9229" t="s">
        <v>46</v>
      </c>
      <c r="D9229">
        <v>177.1</v>
      </c>
      <c r="E9229">
        <v>12</v>
      </c>
      <c r="F9229" s="1">
        <v>44896</v>
      </c>
      <c r="G9229" t="s">
        <v>26</v>
      </c>
      <c r="H9229">
        <v>177.3</v>
      </c>
      <c r="I9229" t="str" cm="1">
        <f t="array" ref="I9229">IFERROR(
INDEX(Category_Map!$B$3:$B$28,
MATCH(TRIM(SUBSTITUTE(SUBSTITUTE(CLEAN(G9229),CHAR(160),""),CHAR(10),"")),
TRIM(SUBSTITUTE(SUBSTITUTE(Category_Map!$A$3:$A$28,CHAR(160),""),CHAR(10),"")),0)),
"Not Found")</f>
        <v>Education</v>
      </c>
      <c r="J9229" t="str">
        <f t="shared" si="144"/>
        <v>Post-COVID</v>
      </c>
    </row>
    <row r="9230" spans="1:10" x14ac:dyDescent="0.35">
      <c r="A9230" t="s">
        <v>30</v>
      </c>
      <c r="B9230">
        <v>2022</v>
      </c>
      <c r="C9230" t="s">
        <v>46</v>
      </c>
      <c r="D9230">
        <v>177.1</v>
      </c>
      <c r="E9230">
        <v>12</v>
      </c>
      <c r="F9230" s="1">
        <v>44896</v>
      </c>
      <c r="G9230" t="s">
        <v>27</v>
      </c>
      <c r="H9230">
        <v>175.7</v>
      </c>
      <c r="I9230" t="str" cm="1">
        <f t="array" ref="I9230">IFERROR(
INDEX(Category_Map!$B$3:$B$28,
MATCH(TRIM(SUBSTITUTE(SUBSTITUTE(CLEAN(G9230),CHAR(160),""),CHAR(10),"")),
TRIM(SUBSTITUTE(SUBSTITUTE(Category_Map!$A$3:$A$28,CHAR(160),""),CHAR(10),"")),0)),
"Not Found")</f>
        <v>Personal care and effects</v>
      </c>
      <c r="J9230" t="str">
        <f t="shared" si="144"/>
        <v>Post-COVID</v>
      </c>
    </row>
    <row r="9231" spans="1:10" x14ac:dyDescent="0.35">
      <c r="A9231" t="s">
        <v>30</v>
      </c>
      <c r="B9231">
        <v>2022</v>
      </c>
      <c r="C9231" t="s">
        <v>46</v>
      </c>
      <c r="D9231">
        <v>177.1</v>
      </c>
      <c r="E9231">
        <v>12</v>
      </c>
      <c r="F9231" s="1">
        <v>44896</v>
      </c>
      <c r="G9231" t="s">
        <v>28</v>
      </c>
      <c r="H9231">
        <v>175.5</v>
      </c>
      <c r="I9231" t="str" cm="1">
        <f t="array" ref="I9231">IFERROR(
INDEX(Category_Map!$B$3:$B$28,
MATCH(TRIM(SUBSTITUTE(SUBSTITUTE(CLEAN(G9231),CHAR(160),""),CHAR(10),"")),
TRIM(SUBSTITUTE(SUBSTITUTE(Category_Map!$A$3:$A$28,CHAR(160),""),CHAR(10),"")),0)),
"Not Found")</f>
        <v>Miscellaneous</v>
      </c>
      <c r="J9231" t="str">
        <f t="shared" si="144"/>
        <v>Post-COVID</v>
      </c>
    </row>
    <row r="9232" spans="1:10" x14ac:dyDescent="0.35">
      <c r="A9232" t="s">
        <v>33</v>
      </c>
      <c r="B9232">
        <v>2022</v>
      </c>
      <c r="C9232" t="s">
        <v>46</v>
      </c>
      <c r="D9232">
        <v>174.1</v>
      </c>
      <c r="E9232">
        <v>12</v>
      </c>
      <c r="F9232" s="1">
        <v>44896</v>
      </c>
      <c r="G9232" t="s">
        <v>3</v>
      </c>
      <c r="H9232">
        <v>170.2</v>
      </c>
      <c r="I9232" t="str" cm="1">
        <f t="array" ref="I9232">IFERROR(
INDEX(Category_Map!$B$3:$B$28,
MATCH(TRIM(SUBSTITUTE(SUBSTITUTE(CLEAN(G9232),CHAR(160),""),CHAR(10),"")),
TRIM(SUBSTITUTE(SUBSTITUTE(Category_Map!$A$3:$A$28,CHAR(160),""),CHAR(10),"")),0)),
"Not Found")</f>
        <v>Food</v>
      </c>
      <c r="J9232" t="str">
        <f t="shared" si="144"/>
        <v>Post-COVID</v>
      </c>
    </row>
    <row r="9233" spans="1:10" x14ac:dyDescent="0.35">
      <c r="A9233" t="s">
        <v>33</v>
      </c>
      <c r="B9233">
        <v>2022</v>
      </c>
      <c r="C9233" t="s">
        <v>46</v>
      </c>
      <c r="D9233">
        <v>174.1</v>
      </c>
      <c r="E9233">
        <v>12</v>
      </c>
      <c r="F9233" s="1">
        <v>44896</v>
      </c>
      <c r="G9233" t="s">
        <v>4</v>
      </c>
      <c r="H9233">
        <v>212.9</v>
      </c>
      <c r="I9233" t="str" cm="1">
        <f t="array" ref="I9233">IFERROR(
INDEX(Category_Map!$B$3:$B$28,
MATCH(TRIM(SUBSTITUTE(SUBSTITUTE(CLEAN(G9233),CHAR(160),""),CHAR(10),"")),
TRIM(SUBSTITUTE(SUBSTITUTE(Category_Map!$A$3:$A$28,CHAR(160),""),CHAR(10),"")),0)),
"Not Found")</f>
        <v>Food</v>
      </c>
      <c r="J9233" t="str">
        <f t="shared" si="144"/>
        <v>Post-COVID</v>
      </c>
    </row>
    <row r="9234" spans="1:10" x14ac:dyDescent="0.35">
      <c r="A9234" t="s">
        <v>33</v>
      </c>
      <c r="B9234">
        <v>2022</v>
      </c>
      <c r="C9234" t="s">
        <v>46</v>
      </c>
      <c r="D9234">
        <v>174.1</v>
      </c>
      <c r="E9234">
        <v>12</v>
      </c>
      <c r="F9234" s="1">
        <v>44896</v>
      </c>
      <c r="G9234" t="s">
        <v>5</v>
      </c>
      <c r="H9234">
        <v>191.9</v>
      </c>
      <c r="I9234" t="str" cm="1">
        <f t="array" ref="I9234">IFERROR(
INDEX(Category_Map!$B$3:$B$28,
MATCH(TRIM(SUBSTITUTE(SUBSTITUTE(CLEAN(G9234),CHAR(160),""),CHAR(10),"")),
TRIM(SUBSTITUTE(SUBSTITUTE(Category_Map!$A$3:$A$28,CHAR(160),""),CHAR(10),"")),0)),
"Not Found")</f>
        <v>Food</v>
      </c>
      <c r="J9234" t="str">
        <f t="shared" si="144"/>
        <v>Post-COVID</v>
      </c>
    </row>
    <row r="9235" spans="1:10" x14ac:dyDescent="0.35">
      <c r="A9235" t="s">
        <v>33</v>
      </c>
      <c r="B9235">
        <v>2022</v>
      </c>
      <c r="C9235" t="s">
        <v>46</v>
      </c>
      <c r="D9235">
        <v>174.1</v>
      </c>
      <c r="E9235">
        <v>12</v>
      </c>
      <c r="F9235" s="1">
        <v>44896</v>
      </c>
      <c r="G9235" t="s">
        <v>6</v>
      </c>
      <c r="H9235">
        <v>173.9</v>
      </c>
      <c r="I9235" t="str" cm="1">
        <f t="array" ref="I9235">IFERROR(
INDEX(Category_Map!$B$3:$B$28,
MATCH(TRIM(SUBSTITUTE(SUBSTITUTE(CLEAN(G9235),CHAR(160),""),CHAR(10),"")),
TRIM(SUBSTITUTE(SUBSTITUTE(Category_Map!$A$3:$A$28,CHAR(160),""),CHAR(10),"")),0)),
"Not Found")</f>
        <v>Food</v>
      </c>
      <c r="J9235" t="str">
        <f t="shared" si="144"/>
        <v>Post-COVID</v>
      </c>
    </row>
    <row r="9236" spans="1:10" x14ac:dyDescent="0.35">
      <c r="A9236" t="s">
        <v>33</v>
      </c>
      <c r="B9236">
        <v>2022</v>
      </c>
      <c r="C9236" t="s">
        <v>46</v>
      </c>
      <c r="D9236">
        <v>174.1</v>
      </c>
      <c r="E9236">
        <v>12</v>
      </c>
      <c r="F9236" s="1">
        <v>44896</v>
      </c>
      <c r="G9236" t="s">
        <v>7</v>
      </c>
      <c r="H9236">
        <v>179.1</v>
      </c>
      <c r="I9236" t="str" cm="1">
        <f t="array" ref="I9236">IFERROR(
INDEX(Category_Map!$B$3:$B$28,
MATCH(TRIM(SUBSTITUTE(SUBSTITUTE(CLEAN(G9236),CHAR(160),""),CHAR(10),"")),
TRIM(SUBSTITUTE(SUBSTITUTE(Category_Map!$A$3:$A$28,CHAR(160),""),CHAR(10),"")),0)),
"Not Found")</f>
        <v>Food</v>
      </c>
      <c r="J9236" t="str">
        <f t="shared" si="144"/>
        <v>Post-COVID</v>
      </c>
    </row>
    <row r="9237" spans="1:10" x14ac:dyDescent="0.35">
      <c r="A9237" t="s">
        <v>33</v>
      </c>
      <c r="B9237">
        <v>2022</v>
      </c>
      <c r="C9237" t="s">
        <v>46</v>
      </c>
      <c r="D9237">
        <v>174.1</v>
      </c>
      <c r="E9237">
        <v>12</v>
      </c>
      <c r="F9237" s="1">
        <v>44896</v>
      </c>
      <c r="G9237" t="s">
        <v>8</v>
      </c>
      <c r="H9237">
        <v>159.5</v>
      </c>
      <c r="I9237" t="str" cm="1">
        <f t="array" ref="I9237">IFERROR(
INDEX(Category_Map!$B$3:$B$28,
MATCH(TRIM(SUBSTITUTE(SUBSTITUTE(CLEAN(G9237),CHAR(160),""),CHAR(10),"")),
TRIM(SUBSTITUTE(SUBSTITUTE(Category_Map!$A$3:$A$28,CHAR(160),""),CHAR(10),"")),0)),
"Not Found")</f>
        <v>Food</v>
      </c>
      <c r="J9237" t="str">
        <f t="shared" si="144"/>
        <v>Post-COVID</v>
      </c>
    </row>
    <row r="9238" spans="1:10" x14ac:dyDescent="0.35">
      <c r="A9238" t="s">
        <v>33</v>
      </c>
      <c r="B9238">
        <v>2022</v>
      </c>
      <c r="C9238" t="s">
        <v>46</v>
      </c>
      <c r="D9238">
        <v>174.1</v>
      </c>
      <c r="E9238">
        <v>12</v>
      </c>
      <c r="F9238" s="1">
        <v>44896</v>
      </c>
      <c r="G9238" t="s">
        <v>9</v>
      </c>
      <c r="H9238">
        <v>178.7</v>
      </c>
      <c r="I9238" t="str" cm="1">
        <f t="array" ref="I9238">IFERROR(
INDEX(Category_Map!$B$3:$B$28,
MATCH(TRIM(SUBSTITUTE(SUBSTITUTE(CLEAN(G9238),CHAR(160),""),CHAR(10),"")),
TRIM(SUBSTITUTE(SUBSTITUTE(Category_Map!$A$3:$A$28,CHAR(160),""),CHAR(10),"")),0)),
"Not Found")</f>
        <v>Food</v>
      </c>
      <c r="J9238" t="str">
        <f t="shared" si="144"/>
        <v>Post-COVID</v>
      </c>
    </row>
    <row r="9239" spans="1:10" x14ac:dyDescent="0.35">
      <c r="A9239" t="s">
        <v>33</v>
      </c>
      <c r="B9239">
        <v>2022</v>
      </c>
      <c r="C9239" t="s">
        <v>46</v>
      </c>
      <c r="D9239">
        <v>174.1</v>
      </c>
      <c r="E9239">
        <v>12</v>
      </c>
      <c r="F9239" s="1">
        <v>44896</v>
      </c>
      <c r="G9239" t="s">
        <v>10</v>
      </c>
      <c r="H9239">
        <v>171.3</v>
      </c>
      <c r="I9239" t="str" cm="1">
        <f t="array" ref="I9239">IFERROR(
INDEX(Category_Map!$B$3:$B$28,
MATCH(TRIM(SUBSTITUTE(SUBSTITUTE(CLEAN(G9239),CHAR(160),""),CHAR(10),"")),
TRIM(SUBSTITUTE(SUBSTITUTE(Category_Map!$A$3:$A$28,CHAR(160),""),CHAR(10),"")),0)),
"Not Found")</f>
        <v>Food</v>
      </c>
      <c r="J9239" t="str">
        <f t="shared" si="144"/>
        <v>Post-COVID</v>
      </c>
    </row>
    <row r="9240" spans="1:10" x14ac:dyDescent="0.35">
      <c r="A9240" t="s">
        <v>33</v>
      </c>
      <c r="B9240">
        <v>2022</v>
      </c>
      <c r="C9240" t="s">
        <v>46</v>
      </c>
      <c r="D9240">
        <v>174.1</v>
      </c>
      <c r="E9240">
        <v>12</v>
      </c>
      <c r="F9240" s="1">
        <v>44896</v>
      </c>
      <c r="G9240" t="s">
        <v>11</v>
      </c>
      <c r="H9240">
        <v>123.1</v>
      </c>
      <c r="I9240" t="str" cm="1">
        <f t="array" ref="I9240">IFERROR(
INDEX(Category_Map!$B$3:$B$28,
MATCH(TRIM(SUBSTITUTE(SUBSTITUTE(CLEAN(G9240),CHAR(160),""),CHAR(10),"")),
TRIM(SUBSTITUTE(SUBSTITUTE(Category_Map!$A$3:$A$28,CHAR(160),""),CHAR(10),"")),0)),
"Not Found")</f>
        <v>Food</v>
      </c>
      <c r="J9240" t="str">
        <f t="shared" si="144"/>
        <v>Post-COVID</v>
      </c>
    </row>
    <row r="9241" spans="1:10" x14ac:dyDescent="0.35">
      <c r="A9241" t="s">
        <v>33</v>
      </c>
      <c r="B9241">
        <v>2022</v>
      </c>
      <c r="C9241" t="s">
        <v>46</v>
      </c>
      <c r="D9241">
        <v>174.1</v>
      </c>
      <c r="E9241">
        <v>12</v>
      </c>
      <c r="F9241" s="1">
        <v>44896</v>
      </c>
      <c r="G9241" t="s">
        <v>12</v>
      </c>
      <c r="H9241">
        <v>200.5</v>
      </c>
      <c r="I9241" t="str" cm="1">
        <f t="array" ref="I9241">IFERROR(
INDEX(Category_Map!$B$3:$B$28,
MATCH(TRIM(SUBSTITUTE(SUBSTITUTE(CLEAN(G9241),CHAR(160),""),CHAR(10),"")),
TRIM(SUBSTITUTE(SUBSTITUTE(Category_Map!$A$3:$A$28,CHAR(160),""),CHAR(10),"")),0)),
"Not Found")</f>
        <v>Food</v>
      </c>
      <c r="J9241" t="str">
        <f t="shared" si="144"/>
        <v>Post-COVID</v>
      </c>
    </row>
    <row r="9242" spans="1:10" x14ac:dyDescent="0.35">
      <c r="A9242" t="s">
        <v>33</v>
      </c>
      <c r="B9242">
        <v>2022</v>
      </c>
      <c r="C9242" t="s">
        <v>46</v>
      </c>
      <c r="D9242">
        <v>174.1</v>
      </c>
      <c r="E9242">
        <v>12</v>
      </c>
      <c r="F9242" s="1">
        <v>44896</v>
      </c>
      <c r="G9242" t="s">
        <v>13</v>
      </c>
      <c r="H9242">
        <v>162.80000000000001</v>
      </c>
      <c r="I9242" t="str" cm="1">
        <f t="array" ref="I9242">IFERROR(
INDEX(Category_Map!$B$3:$B$28,
MATCH(TRIM(SUBSTITUTE(SUBSTITUTE(CLEAN(G9242),CHAR(160),""),CHAR(10),"")),
TRIM(SUBSTITUTE(SUBSTITUTE(Category_Map!$A$3:$A$28,CHAR(160),""),CHAR(10),"")),0)),
"Not Found")</f>
        <v>Food and beverages</v>
      </c>
      <c r="J9242" t="str">
        <f t="shared" si="144"/>
        <v>Post-COVID</v>
      </c>
    </row>
    <row r="9243" spans="1:10" x14ac:dyDescent="0.35">
      <c r="A9243" t="s">
        <v>33</v>
      </c>
      <c r="B9243">
        <v>2022</v>
      </c>
      <c r="C9243" t="s">
        <v>46</v>
      </c>
      <c r="D9243">
        <v>174.1</v>
      </c>
      <c r="E9243">
        <v>12</v>
      </c>
      <c r="F9243" s="1">
        <v>44896</v>
      </c>
      <c r="G9243" t="s">
        <v>14</v>
      </c>
      <c r="H9243">
        <v>193.3</v>
      </c>
      <c r="I9243" t="str" cm="1">
        <f t="array" ref="I9243">IFERROR(
INDEX(Category_Map!$B$3:$B$28,
MATCH(TRIM(SUBSTITUTE(SUBSTITUTE(CLEAN(G9243),CHAR(160),""),CHAR(10),"")),
TRIM(SUBSTITUTE(SUBSTITUTE(Category_Map!$A$3:$A$28,CHAR(160),""),CHAR(10),"")),0)),
"Not Found")</f>
        <v>Food and beverages</v>
      </c>
      <c r="J9243" t="str">
        <f t="shared" si="144"/>
        <v>Post-COVID</v>
      </c>
    </row>
    <row r="9244" spans="1:10" x14ac:dyDescent="0.35">
      <c r="A9244" t="s">
        <v>33</v>
      </c>
      <c r="B9244">
        <v>2022</v>
      </c>
      <c r="C9244" t="s">
        <v>46</v>
      </c>
      <c r="D9244">
        <v>174.1</v>
      </c>
      <c r="E9244">
        <v>12</v>
      </c>
      <c r="F9244" s="1">
        <v>44896</v>
      </c>
      <c r="G9244" t="s">
        <v>15</v>
      </c>
      <c r="H9244">
        <v>178.6</v>
      </c>
      <c r="I9244" t="str" cm="1">
        <f t="array" ref="I9244">IFERROR(
INDEX(Category_Map!$B$3:$B$28,
MATCH(TRIM(SUBSTITUTE(SUBSTITUTE(CLEAN(G9244),CHAR(160),""),CHAR(10),"")),
TRIM(SUBSTITUTE(SUBSTITUTE(Category_Map!$A$3:$A$28,CHAR(160),""),CHAR(10),"")),0)),
"Not Found")</f>
        <v>Food and beverages</v>
      </c>
      <c r="J9244" t="str">
        <f t="shared" si="144"/>
        <v>Post-COVID</v>
      </c>
    </row>
    <row r="9245" spans="1:10" x14ac:dyDescent="0.35">
      <c r="A9245" t="s">
        <v>33</v>
      </c>
      <c r="B9245">
        <v>2022</v>
      </c>
      <c r="C9245" t="s">
        <v>46</v>
      </c>
      <c r="D9245">
        <v>174.1</v>
      </c>
      <c r="E9245">
        <v>12</v>
      </c>
      <c r="F9245" s="1">
        <v>44896</v>
      </c>
      <c r="G9245" t="s">
        <v>16</v>
      </c>
      <c r="H9245">
        <v>201.1</v>
      </c>
      <c r="I9245" t="str" cm="1">
        <f t="array" ref="I9245">IFERROR(
INDEX(Category_Map!$B$3:$B$28,
MATCH(TRIM(SUBSTITUTE(SUBSTITUTE(CLEAN(G9245),CHAR(160),""),CHAR(10),"")),
TRIM(SUBSTITUTE(SUBSTITUTE(Category_Map!$A$3:$A$28,CHAR(160),""),CHAR(10),"")),0)),
"Not Found")</f>
        <v>Miscellaneous</v>
      </c>
      <c r="J9245" t="str">
        <f t="shared" si="144"/>
        <v>Post-COVID</v>
      </c>
    </row>
    <row r="9246" spans="1:10" x14ac:dyDescent="0.35">
      <c r="A9246" t="s">
        <v>33</v>
      </c>
      <c r="B9246">
        <v>2022</v>
      </c>
      <c r="C9246" t="s">
        <v>46</v>
      </c>
      <c r="D9246">
        <v>174.1</v>
      </c>
      <c r="E9246">
        <v>12</v>
      </c>
      <c r="F9246" s="1">
        <v>44896</v>
      </c>
      <c r="G9246" t="s">
        <v>17</v>
      </c>
      <c r="H9246">
        <v>177.7</v>
      </c>
      <c r="I9246" t="str" cm="1">
        <f t="array" ref="I9246">IFERROR(
INDEX(Category_Map!$B$3:$B$28,
MATCH(TRIM(SUBSTITUTE(SUBSTITUTE(CLEAN(G9246),CHAR(160),""),CHAR(10),"")),
TRIM(SUBSTITUTE(SUBSTITUTE(Category_Map!$A$3:$A$28,CHAR(160),""),CHAR(10),"")),0)),
"Not Found")</f>
        <v>Clothing and Footwear</v>
      </c>
      <c r="J9246" t="str">
        <f t="shared" si="144"/>
        <v>Post-COVID</v>
      </c>
    </row>
    <row r="9247" spans="1:10" x14ac:dyDescent="0.35">
      <c r="A9247" t="s">
        <v>33</v>
      </c>
      <c r="B9247">
        <v>2022</v>
      </c>
      <c r="C9247" t="s">
        <v>46</v>
      </c>
      <c r="D9247">
        <v>174.1</v>
      </c>
      <c r="E9247">
        <v>12</v>
      </c>
      <c r="F9247" s="1">
        <v>44896</v>
      </c>
      <c r="G9247" t="s">
        <v>18</v>
      </c>
      <c r="H9247">
        <v>164.5</v>
      </c>
      <c r="I9247" t="str" cm="1">
        <f t="array" ref="I9247">IFERROR(
INDEX(Category_Map!$B$3:$B$28,
MATCH(TRIM(SUBSTITUTE(SUBSTITUTE(CLEAN(G9247),CHAR(160),""),CHAR(10),"")),
TRIM(SUBSTITUTE(SUBSTITUTE(Category_Map!$A$3:$A$28,CHAR(160),""),CHAR(10),"")),0)),
"Not Found")</f>
        <v>Clothing and Footwear</v>
      </c>
      <c r="J9247" t="str">
        <f t="shared" si="144"/>
        <v>Post-COVID</v>
      </c>
    </row>
    <row r="9248" spans="1:10" x14ac:dyDescent="0.35">
      <c r="A9248" t="s">
        <v>33</v>
      </c>
      <c r="B9248">
        <v>2022</v>
      </c>
      <c r="C9248" t="s">
        <v>46</v>
      </c>
      <c r="D9248">
        <v>174.1</v>
      </c>
      <c r="E9248">
        <v>12</v>
      </c>
      <c r="F9248" s="1">
        <v>44896</v>
      </c>
      <c r="G9248" t="s">
        <v>19</v>
      </c>
      <c r="H9248">
        <v>175.7</v>
      </c>
      <c r="I9248" t="str" cm="1">
        <f t="array" ref="I9248">IFERROR(
INDEX(Category_Map!$B$3:$B$28,
MATCH(TRIM(SUBSTITUTE(SUBSTITUTE(CLEAN(G9248),CHAR(160),""),CHAR(10),"")),
TRIM(SUBSTITUTE(SUBSTITUTE(Category_Map!$A$3:$A$28,CHAR(160),""),CHAR(10),"")),0)),
"Not Found")</f>
        <v>Clothing and Footwear</v>
      </c>
      <c r="J9248" t="str">
        <f t="shared" si="144"/>
        <v>Post-COVID</v>
      </c>
    </row>
    <row r="9249" spans="1:10" x14ac:dyDescent="0.35">
      <c r="A9249" t="s">
        <v>33</v>
      </c>
      <c r="B9249">
        <v>2022</v>
      </c>
      <c r="C9249" t="s">
        <v>46</v>
      </c>
      <c r="D9249">
        <v>174.1</v>
      </c>
      <c r="E9249">
        <v>12</v>
      </c>
      <c r="F9249" s="1">
        <v>44896</v>
      </c>
      <c r="G9249" t="s">
        <v>20</v>
      </c>
      <c r="H9249">
        <v>170.7</v>
      </c>
      <c r="I9249" t="str" cm="1">
        <f t="array" ref="I9249">IFERROR(
INDEX(Category_Map!$B$3:$B$28,
MATCH(TRIM(SUBSTITUTE(SUBSTITUTE(CLEAN(G9249),CHAR(160),""),CHAR(10),"")),
TRIM(SUBSTITUTE(SUBSTITUTE(Category_Map!$A$3:$A$28,CHAR(160),""),CHAR(10),"")),0)),
"Not Found")</f>
        <v>Housing and Utilities</v>
      </c>
      <c r="J9249" t="str">
        <f t="shared" si="144"/>
        <v>Post-COVID</v>
      </c>
    </row>
    <row r="9250" spans="1:10" x14ac:dyDescent="0.35">
      <c r="A9250" t="s">
        <v>33</v>
      </c>
      <c r="B9250">
        <v>2022</v>
      </c>
      <c r="C9250" t="s">
        <v>46</v>
      </c>
      <c r="D9250">
        <v>174.1</v>
      </c>
      <c r="E9250">
        <v>12</v>
      </c>
      <c r="F9250" s="1">
        <v>44896</v>
      </c>
      <c r="G9250" t="s">
        <v>21</v>
      </c>
      <c r="H9250">
        <v>180.6</v>
      </c>
      <c r="I9250" t="str" cm="1">
        <f t="array" ref="I9250">IFERROR(
INDEX(Category_Map!$B$3:$B$28,
MATCH(TRIM(SUBSTITUTE(SUBSTITUTE(CLEAN(G9250),CHAR(160),""),CHAR(10),"")),
TRIM(SUBSTITUTE(SUBSTITUTE(Category_Map!$A$3:$A$28,CHAR(160),""),CHAR(10),"")),0)),
"Not Found")</f>
        <v>Fuel and Energy</v>
      </c>
      <c r="J9250" t="str">
        <f t="shared" si="144"/>
        <v>Post-COVID</v>
      </c>
    </row>
    <row r="9251" spans="1:10" x14ac:dyDescent="0.35">
      <c r="A9251" t="s">
        <v>33</v>
      </c>
      <c r="B9251">
        <v>2022</v>
      </c>
      <c r="C9251" t="s">
        <v>46</v>
      </c>
      <c r="D9251">
        <v>174.1</v>
      </c>
      <c r="E9251">
        <v>12</v>
      </c>
      <c r="F9251" s="1">
        <v>44896</v>
      </c>
      <c r="G9251" t="s">
        <v>22</v>
      </c>
      <c r="H9251">
        <v>167.3</v>
      </c>
      <c r="I9251" t="str" cm="1">
        <f t="array" ref="I9251">IFERROR(
INDEX(Category_Map!$B$3:$B$28,
MATCH(TRIM(SUBSTITUTE(SUBSTITUTE(CLEAN(G9251),CHAR(160),""),CHAR(10),"")),
TRIM(SUBSTITUTE(SUBSTITUTE(Category_Map!$A$3:$A$28,CHAR(160),""),CHAR(10),"")),0)),
"Not Found")</f>
        <v>Household goods and services</v>
      </c>
      <c r="J9251" t="str">
        <f t="shared" si="144"/>
        <v>Post-COVID</v>
      </c>
    </row>
    <row r="9252" spans="1:10" x14ac:dyDescent="0.35">
      <c r="A9252" t="s">
        <v>33</v>
      </c>
      <c r="B9252">
        <v>2022</v>
      </c>
      <c r="C9252" t="s">
        <v>46</v>
      </c>
      <c r="D9252">
        <v>174.1</v>
      </c>
      <c r="E9252">
        <v>12</v>
      </c>
      <c r="F9252" s="1">
        <v>44896</v>
      </c>
      <c r="G9252" t="s">
        <v>23</v>
      </c>
      <c r="H9252">
        <v>177.2</v>
      </c>
      <c r="I9252" t="str" cm="1">
        <f t="array" ref="I9252">IFERROR(
INDEX(Category_Map!$B$3:$B$28,
MATCH(TRIM(SUBSTITUTE(SUBSTITUTE(CLEAN(G9252),CHAR(160),""),CHAR(10),"")),
TRIM(SUBSTITUTE(SUBSTITUTE(Category_Map!$A$3:$A$28,CHAR(160),""),CHAR(10),"")),0)),
"Not Found")</f>
        <v>Health</v>
      </c>
      <c r="J9252" t="str">
        <f t="shared" si="144"/>
        <v>Post-COVID</v>
      </c>
    </row>
    <row r="9253" spans="1:10" x14ac:dyDescent="0.35">
      <c r="A9253" t="s">
        <v>33</v>
      </c>
      <c r="B9253">
        <v>2022</v>
      </c>
      <c r="C9253" t="s">
        <v>46</v>
      </c>
      <c r="D9253">
        <v>174.1</v>
      </c>
      <c r="E9253">
        <v>12</v>
      </c>
      <c r="F9253" s="1">
        <v>44896</v>
      </c>
      <c r="G9253" t="s">
        <v>24</v>
      </c>
      <c r="H9253">
        <v>159.4</v>
      </c>
      <c r="I9253" t="str" cm="1">
        <f t="array" ref="I9253">IFERROR(
INDEX(Category_Map!$B$3:$B$28,
MATCH(TRIM(SUBSTITUTE(SUBSTITUTE(CLEAN(G9253),CHAR(160),""),CHAR(10),"")),
TRIM(SUBSTITUTE(SUBSTITUTE(Category_Map!$A$3:$A$28,CHAR(160),""),CHAR(10),"")),0)),
"Not Found")</f>
        <v>Transport &amp; Communication</v>
      </c>
      <c r="J9253" t="str">
        <f t="shared" si="144"/>
        <v>Post-COVID</v>
      </c>
    </row>
    <row r="9254" spans="1:10" x14ac:dyDescent="0.35">
      <c r="A9254" t="s">
        <v>33</v>
      </c>
      <c r="B9254">
        <v>2022</v>
      </c>
      <c r="C9254" t="s">
        <v>46</v>
      </c>
      <c r="D9254">
        <v>174.1</v>
      </c>
      <c r="E9254">
        <v>12</v>
      </c>
      <c r="F9254" s="1">
        <v>44896</v>
      </c>
      <c r="G9254" t="s">
        <v>25</v>
      </c>
      <c r="H9254">
        <v>167.1</v>
      </c>
      <c r="I9254" t="str" cm="1">
        <f t="array" ref="I9254">IFERROR(
INDEX(Category_Map!$B$3:$B$28,
MATCH(TRIM(SUBSTITUTE(SUBSTITUTE(CLEAN(G9254),CHAR(160),""),CHAR(10),"")),
TRIM(SUBSTITUTE(SUBSTITUTE(Category_Map!$A$3:$A$28,CHAR(160),""),CHAR(10),"")),0)),
"Not Found")</f>
        <v>Recreation and Personal Care</v>
      </c>
      <c r="J9254" t="str">
        <f t="shared" si="144"/>
        <v>Post-COVID</v>
      </c>
    </row>
    <row r="9255" spans="1:10" x14ac:dyDescent="0.35">
      <c r="A9255" t="s">
        <v>33</v>
      </c>
      <c r="B9255">
        <v>2022</v>
      </c>
      <c r="C9255" t="s">
        <v>46</v>
      </c>
      <c r="D9255">
        <v>174.1</v>
      </c>
      <c r="E9255">
        <v>12</v>
      </c>
      <c r="F9255" s="1">
        <v>44896</v>
      </c>
      <c r="G9255" t="s">
        <v>26</v>
      </c>
      <c r="H9255">
        <v>171.8</v>
      </c>
      <c r="I9255" t="str" cm="1">
        <f t="array" ref="I9255">IFERROR(
INDEX(Category_Map!$B$3:$B$28,
MATCH(TRIM(SUBSTITUTE(SUBSTITUTE(CLEAN(G9255),CHAR(160),""),CHAR(10),"")),
TRIM(SUBSTITUTE(SUBSTITUTE(Category_Map!$A$3:$A$28,CHAR(160),""),CHAR(10),"")),0)),
"Not Found")</f>
        <v>Education</v>
      </c>
      <c r="J9255" t="str">
        <f t="shared" si="144"/>
        <v>Post-COVID</v>
      </c>
    </row>
    <row r="9256" spans="1:10" x14ac:dyDescent="0.35">
      <c r="A9256" t="s">
        <v>33</v>
      </c>
      <c r="B9256">
        <v>2022</v>
      </c>
      <c r="C9256" t="s">
        <v>46</v>
      </c>
      <c r="D9256">
        <v>174.1</v>
      </c>
      <c r="E9256">
        <v>12</v>
      </c>
      <c r="F9256" s="1">
        <v>44896</v>
      </c>
      <c r="G9256" t="s">
        <v>27</v>
      </c>
      <c r="H9256">
        <v>176</v>
      </c>
      <c r="I9256" t="str" cm="1">
        <f t="array" ref="I9256">IFERROR(
INDEX(Category_Map!$B$3:$B$28,
MATCH(TRIM(SUBSTITUTE(SUBSTITUTE(CLEAN(G9256),CHAR(160),""),CHAR(10),"")),
TRIM(SUBSTITUTE(SUBSTITUTE(Category_Map!$A$3:$A$28,CHAR(160),""),CHAR(10),"")),0)),
"Not Found")</f>
        <v>Personal care and effects</v>
      </c>
      <c r="J9256" t="str">
        <f t="shared" si="144"/>
        <v>Post-COVID</v>
      </c>
    </row>
    <row r="9257" spans="1:10" x14ac:dyDescent="0.35">
      <c r="A9257" t="s">
        <v>33</v>
      </c>
      <c r="B9257">
        <v>2022</v>
      </c>
      <c r="C9257" t="s">
        <v>46</v>
      </c>
      <c r="D9257">
        <v>174.1</v>
      </c>
      <c r="E9257">
        <v>12</v>
      </c>
      <c r="F9257" s="1">
        <v>44896</v>
      </c>
      <c r="G9257" t="s">
        <v>28</v>
      </c>
      <c r="H9257">
        <v>168.2</v>
      </c>
      <c r="I9257" t="str" cm="1">
        <f t="array" ref="I9257">IFERROR(
INDEX(Category_Map!$B$3:$B$28,
MATCH(TRIM(SUBSTITUTE(SUBSTITUTE(CLEAN(G9257),CHAR(160),""),CHAR(10),"")),
TRIM(SUBSTITUTE(SUBSTITUTE(Category_Map!$A$3:$A$28,CHAR(160),""),CHAR(10),"")),0)),
"Not Found")</f>
        <v>Miscellaneous</v>
      </c>
      <c r="J9257" t="str">
        <f t="shared" si="144"/>
        <v>Post-COVID</v>
      </c>
    </row>
    <row r="9258" spans="1:10" x14ac:dyDescent="0.35">
      <c r="A9258" t="s">
        <v>34</v>
      </c>
      <c r="B9258">
        <v>2022</v>
      </c>
      <c r="C9258" t="s">
        <v>46</v>
      </c>
      <c r="D9258">
        <v>175.7</v>
      </c>
      <c r="E9258">
        <v>12</v>
      </c>
      <c r="F9258" s="1">
        <v>44896</v>
      </c>
      <c r="G9258" t="s">
        <v>3</v>
      </c>
      <c r="H9258">
        <v>169.2</v>
      </c>
      <c r="I9258" t="str" cm="1">
        <f t="array" ref="I9258">IFERROR(
INDEX(Category_Map!$B$3:$B$28,
MATCH(TRIM(SUBSTITUTE(SUBSTITUTE(CLEAN(G9258),CHAR(160),""),CHAR(10),"")),
TRIM(SUBSTITUTE(SUBSTITUTE(Category_Map!$A$3:$A$28,CHAR(160),""),CHAR(10),"")),0)),
"Not Found")</f>
        <v>Food</v>
      </c>
      <c r="J9258" t="str">
        <f t="shared" si="144"/>
        <v>Post-COVID</v>
      </c>
    </row>
    <row r="9259" spans="1:10" x14ac:dyDescent="0.35">
      <c r="A9259" t="s">
        <v>34</v>
      </c>
      <c r="B9259">
        <v>2022</v>
      </c>
      <c r="C9259" t="s">
        <v>46</v>
      </c>
      <c r="D9259">
        <v>175.7</v>
      </c>
      <c r="E9259">
        <v>12</v>
      </c>
      <c r="F9259" s="1">
        <v>44896</v>
      </c>
      <c r="G9259" t="s">
        <v>4</v>
      </c>
      <c r="H9259">
        <v>209</v>
      </c>
      <c r="I9259" t="str" cm="1">
        <f t="array" ref="I9259">IFERROR(
INDEX(Category_Map!$B$3:$B$28,
MATCH(TRIM(SUBSTITUTE(SUBSTITUTE(CLEAN(G9259),CHAR(160),""),CHAR(10),"")),
TRIM(SUBSTITUTE(SUBSTITUTE(Category_Map!$A$3:$A$28,CHAR(160),""),CHAR(10),"")),0)),
"Not Found")</f>
        <v>Food</v>
      </c>
      <c r="J9259" t="str">
        <f t="shared" si="144"/>
        <v>Post-COVID</v>
      </c>
    </row>
    <row r="9260" spans="1:10" x14ac:dyDescent="0.35">
      <c r="A9260" t="s">
        <v>34</v>
      </c>
      <c r="B9260">
        <v>2022</v>
      </c>
      <c r="C9260" t="s">
        <v>46</v>
      </c>
      <c r="D9260">
        <v>175.7</v>
      </c>
      <c r="E9260">
        <v>12</v>
      </c>
      <c r="F9260" s="1">
        <v>44896</v>
      </c>
      <c r="G9260" t="s">
        <v>5</v>
      </c>
      <c r="H9260">
        <v>190.2</v>
      </c>
      <c r="I9260" t="str" cm="1">
        <f t="array" ref="I9260">IFERROR(
INDEX(Category_Map!$B$3:$B$28,
MATCH(TRIM(SUBSTITUTE(SUBSTITUTE(CLEAN(G9260),CHAR(160),""),CHAR(10),"")),
TRIM(SUBSTITUTE(SUBSTITUTE(Category_Map!$A$3:$A$28,CHAR(160),""),CHAR(10),"")),0)),
"Not Found")</f>
        <v>Food</v>
      </c>
      <c r="J9260" t="str">
        <f t="shared" si="144"/>
        <v>Post-COVID</v>
      </c>
    </row>
    <row r="9261" spans="1:10" x14ac:dyDescent="0.35">
      <c r="A9261" t="s">
        <v>34</v>
      </c>
      <c r="B9261">
        <v>2022</v>
      </c>
      <c r="C9261" t="s">
        <v>46</v>
      </c>
      <c r="D9261">
        <v>175.7</v>
      </c>
      <c r="E9261">
        <v>12</v>
      </c>
      <c r="F9261" s="1">
        <v>44896</v>
      </c>
      <c r="G9261" t="s">
        <v>6</v>
      </c>
      <c r="H9261">
        <v>173.6</v>
      </c>
      <c r="I9261" t="str" cm="1">
        <f t="array" ref="I9261">IFERROR(
INDEX(Category_Map!$B$3:$B$28,
MATCH(TRIM(SUBSTITUTE(SUBSTITUTE(CLEAN(G9261),CHAR(160),""),CHAR(10),"")),
TRIM(SUBSTITUTE(SUBSTITUTE(Category_Map!$A$3:$A$28,CHAR(160),""),CHAR(10),"")),0)),
"Not Found")</f>
        <v>Food</v>
      </c>
      <c r="J9261" t="str">
        <f t="shared" si="144"/>
        <v>Post-COVID</v>
      </c>
    </row>
    <row r="9262" spans="1:10" x14ac:dyDescent="0.35">
      <c r="A9262" t="s">
        <v>34</v>
      </c>
      <c r="B9262">
        <v>2022</v>
      </c>
      <c r="C9262" t="s">
        <v>46</v>
      </c>
      <c r="D9262">
        <v>175.7</v>
      </c>
      <c r="E9262">
        <v>12</v>
      </c>
      <c r="F9262" s="1">
        <v>44896</v>
      </c>
      <c r="G9262" t="s">
        <v>7</v>
      </c>
      <c r="H9262">
        <v>188.5</v>
      </c>
      <c r="I9262" t="str" cm="1">
        <f t="array" ref="I9262">IFERROR(
INDEX(Category_Map!$B$3:$B$28,
MATCH(TRIM(SUBSTITUTE(SUBSTITUTE(CLEAN(G9262),CHAR(160),""),CHAR(10),"")),
TRIM(SUBSTITUTE(SUBSTITUTE(Category_Map!$A$3:$A$28,CHAR(160),""),CHAR(10),"")),0)),
"Not Found")</f>
        <v>Food</v>
      </c>
      <c r="J9262" t="str">
        <f t="shared" si="144"/>
        <v>Post-COVID</v>
      </c>
    </row>
    <row r="9263" spans="1:10" x14ac:dyDescent="0.35">
      <c r="A9263" t="s">
        <v>34</v>
      </c>
      <c r="B9263">
        <v>2022</v>
      </c>
      <c r="C9263" t="s">
        <v>46</v>
      </c>
      <c r="D9263">
        <v>175.7</v>
      </c>
      <c r="E9263">
        <v>12</v>
      </c>
      <c r="F9263" s="1">
        <v>44896</v>
      </c>
      <c r="G9263" t="s">
        <v>8</v>
      </c>
      <c r="H9263">
        <v>158</v>
      </c>
      <c r="I9263" t="str" cm="1">
        <f t="array" ref="I9263">IFERROR(
INDEX(Category_Map!$B$3:$B$28,
MATCH(TRIM(SUBSTITUTE(SUBSTITUTE(CLEAN(G9263),CHAR(160),""),CHAR(10),"")),
TRIM(SUBSTITUTE(SUBSTITUTE(Category_Map!$A$3:$A$28,CHAR(160),""),CHAR(10),"")),0)),
"Not Found")</f>
        <v>Food</v>
      </c>
      <c r="J9263" t="str">
        <f t="shared" si="144"/>
        <v>Post-COVID</v>
      </c>
    </row>
    <row r="9264" spans="1:10" x14ac:dyDescent="0.35">
      <c r="A9264" t="s">
        <v>34</v>
      </c>
      <c r="B9264">
        <v>2022</v>
      </c>
      <c r="C9264" t="s">
        <v>46</v>
      </c>
      <c r="D9264">
        <v>175.7</v>
      </c>
      <c r="E9264">
        <v>12</v>
      </c>
      <c r="F9264" s="1">
        <v>44896</v>
      </c>
      <c r="G9264" t="s">
        <v>9</v>
      </c>
      <c r="H9264">
        <v>159.9</v>
      </c>
      <c r="I9264" t="str" cm="1">
        <f t="array" ref="I9264">IFERROR(
INDEX(Category_Map!$B$3:$B$28,
MATCH(TRIM(SUBSTITUTE(SUBSTITUTE(CLEAN(G9264),CHAR(160),""),CHAR(10),"")),
TRIM(SUBSTITUTE(SUBSTITUTE(Category_Map!$A$3:$A$28,CHAR(160),""),CHAR(10),"")),0)),
"Not Found")</f>
        <v>Food</v>
      </c>
      <c r="J9264" t="str">
        <f t="shared" si="144"/>
        <v>Post-COVID</v>
      </c>
    </row>
    <row r="9265" spans="1:10" x14ac:dyDescent="0.35">
      <c r="A9265" t="s">
        <v>34</v>
      </c>
      <c r="B9265">
        <v>2022</v>
      </c>
      <c r="C9265" t="s">
        <v>46</v>
      </c>
      <c r="D9265">
        <v>175.7</v>
      </c>
      <c r="E9265">
        <v>12</v>
      </c>
      <c r="F9265" s="1">
        <v>44896</v>
      </c>
      <c r="G9265" t="s">
        <v>10</v>
      </c>
      <c r="H9265">
        <v>170.8</v>
      </c>
      <c r="I9265" t="str" cm="1">
        <f t="array" ref="I9265">IFERROR(
INDEX(Category_Map!$B$3:$B$28,
MATCH(TRIM(SUBSTITUTE(SUBSTITUTE(CLEAN(G9265),CHAR(160),""),CHAR(10),"")),
TRIM(SUBSTITUTE(SUBSTITUTE(Category_Map!$A$3:$A$28,CHAR(160),""),CHAR(10),"")),0)),
"Not Found")</f>
        <v>Food</v>
      </c>
      <c r="J9265" t="str">
        <f t="shared" si="144"/>
        <v>Post-COVID</v>
      </c>
    </row>
    <row r="9266" spans="1:10" x14ac:dyDescent="0.35">
      <c r="A9266" t="s">
        <v>34</v>
      </c>
      <c r="B9266">
        <v>2022</v>
      </c>
      <c r="C9266" t="s">
        <v>46</v>
      </c>
      <c r="D9266">
        <v>175.7</v>
      </c>
      <c r="E9266">
        <v>12</v>
      </c>
      <c r="F9266" s="1">
        <v>44896</v>
      </c>
      <c r="G9266" t="s">
        <v>11</v>
      </c>
      <c r="H9266">
        <v>121.8</v>
      </c>
      <c r="I9266" t="str" cm="1">
        <f t="array" ref="I9266">IFERROR(
INDEX(Category_Map!$B$3:$B$28,
MATCH(TRIM(SUBSTITUTE(SUBSTITUTE(CLEAN(G9266),CHAR(160),""),CHAR(10),"")),
TRIM(SUBSTITUTE(SUBSTITUTE(Category_Map!$A$3:$A$28,CHAR(160),""),CHAR(10),"")),0)),
"Not Found")</f>
        <v>Food</v>
      </c>
      <c r="J9266" t="str">
        <f t="shared" si="144"/>
        <v>Post-COVID</v>
      </c>
    </row>
    <row r="9267" spans="1:10" x14ac:dyDescent="0.35">
      <c r="A9267" t="s">
        <v>34</v>
      </c>
      <c r="B9267">
        <v>2022</v>
      </c>
      <c r="C9267" t="s">
        <v>46</v>
      </c>
      <c r="D9267">
        <v>175.7</v>
      </c>
      <c r="E9267">
        <v>12</v>
      </c>
      <c r="F9267" s="1">
        <v>44896</v>
      </c>
      <c r="G9267" t="s">
        <v>12</v>
      </c>
      <c r="H9267">
        <v>205.2</v>
      </c>
      <c r="I9267" t="str" cm="1">
        <f t="array" ref="I9267">IFERROR(
INDEX(Category_Map!$B$3:$B$28,
MATCH(TRIM(SUBSTITUTE(SUBSTITUTE(CLEAN(G9267),CHAR(160),""),CHAR(10),"")),
TRIM(SUBSTITUTE(SUBSTITUTE(Category_Map!$A$3:$A$28,CHAR(160),""),CHAR(10),"")),0)),
"Not Found")</f>
        <v>Food</v>
      </c>
      <c r="J9267" t="str">
        <f t="shared" si="144"/>
        <v>Post-COVID</v>
      </c>
    </row>
    <row r="9268" spans="1:10" x14ac:dyDescent="0.35">
      <c r="A9268" t="s">
        <v>34</v>
      </c>
      <c r="B9268">
        <v>2022</v>
      </c>
      <c r="C9268" t="s">
        <v>46</v>
      </c>
      <c r="D9268">
        <v>175.7</v>
      </c>
      <c r="E9268">
        <v>12</v>
      </c>
      <c r="F9268" s="1">
        <v>44896</v>
      </c>
      <c r="G9268" t="s">
        <v>13</v>
      </c>
      <c r="H9268">
        <v>171</v>
      </c>
      <c r="I9268" t="str" cm="1">
        <f t="array" ref="I9268">IFERROR(
INDEX(Category_Map!$B$3:$B$28,
MATCH(TRIM(SUBSTITUTE(SUBSTITUTE(CLEAN(G9268),CHAR(160),""),CHAR(10),"")),
TRIM(SUBSTITUTE(SUBSTITUTE(Category_Map!$A$3:$A$28,CHAR(160),""),CHAR(10),"")),0)),
"Not Found")</f>
        <v>Food and beverages</v>
      </c>
      <c r="J9268" t="str">
        <f t="shared" si="144"/>
        <v>Post-COVID</v>
      </c>
    </row>
    <row r="9269" spans="1:10" x14ac:dyDescent="0.35">
      <c r="A9269" t="s">
        <v>34</v>
      </c>
      <c r="B9269">
        <v>2022</v>
      </c>
      <c r="C9269" t="s">
        <v>46</v>
      </c>
      <c r="D9269">
        <v>175.7</v>
      </c>
      <c r="E9269">
        <v>12</v>
      </c>
      <c r="F9269" s="1">
        <v>44896</v>
      </c>
      <c r="G9269" t="s">
        <v>14</v>
      </c>
      <c r="H9269">
        <v>190.3</v>
      </c>
      <c r="I9269" t="str" cm="1">
        <f t="array" ref="I9269">IFERROR(
INDEX(Category_Map!$B$3:$B$28,
MATCH(TRIM(SUBSTITUTE(SUBSTITUTE(CLEAN(G9269),CHAR(160),""),CHAR(10),"")),
TRIM(SUBSTITUTE(SUBSTITUTE(Category_Map!$A$3:$A$28,CHAR(160),""),CHAR(10),"")),0)),
"Not Found")</f>
        <v>Food and beverages</v>
      </c>
      <c r="J9269" t="str">
        <f t="shared" si="144"/>
        <v>Post-COVID</v>
      </c>
    </row>
    <row r="9270" spans="1:10" x14ac:dyDescent="0.35">
      <c r="A9270" t="s">
        <v>34</v>
      </c>
      <c r="B9270">
        <v>2022</v>
      </c>
      <c r="C9270" t="s">
        <v>46</v>
      </c>
      <c r="D9270">
        <v>175.7</v>
      </c>
      <c r="E9270">
        <v>12</v>
      </c>
      <c r="F9270" s="1">
        <v>44896</v>
      </c>
      <c r="G9270" t="s">
        <v>15</v>
      </c>
      <c r="H9270">
        <v>175.9</v>
      </c>
      <c r="I9270" t="str" cm="1">
        <f t="array" ref="I9270">IFERROR(
INDEX(Category_Map!$B$3:$B$28,
MATCH(TRIM(SUBSTITUTE(SUBSTITUTE(CLEAN(G9270),CHAR(160),""),CHAR(10),"")),
TRIM(SUBSTITUTE(SUBSTITUTE(Category_Map!$A$3:$A$28,CHAR(160),""),CHAR(10),"")),0)),
"Not Found")</f>
        <v>Food and beverages</v>
      </c>
      <c r="J9270" t="str">
        <f t="shared" si="144"/>
        <v>Post-COVID</v>
      </c>
    </row>
    <row r="9271" spans="1:10" x14ac:dyDescent="0.35">
      <c r="A9271" t="s">
        <v>34</v>
      </c>
      <c r="B9271">
        <v>2022</v>
      </c>
      <c r="C9271" t="s">
        <v>46</v>
      </c>
      <c r="D9271">
        <v>175.7</v>
      </c>
      <c r="E9271">
        <v>12</v>
      </c>
      <c r="F9271" s="1">
        <v>44896</v>
      </c>
      <c r="G9271" t="s">
        <v>16</v>
      </c>
      <c r="H9271">
        <v>197.3</v>
      </c>
      <c r="I9271" t="str" cm="1">
        <f t="array" ref="I9271">IFERROR(
INDEX(Category_Map!$B$3:$B$28,
MATCH(TRIM(SUBSTITUTE(SUBSTITUTE(CLEAN(G9271),CHAR(160),""),CHAR(10),"")),
TRIM(SUBSTITUTE(SUBSTITUTE(Category_Map!$A$3:$A$28,CHAR(160),""),CHAR(10),"")),0)),
"Not Found")</f>
        <v>Miscellaneous</v>
      </c>
      <c r="J9271" t="str">
        <f t="shared" si="144"/>
        <v>Post-COVID</v>
      </c>
    </row>
    <row r="9272" spans="1:10" x14ac:dyDescent="0.35">
      <c r="A9272" t="s">
        <v>34</v>
      </c>
      <c r="B9272">
        <v>2022</v>
      </c>
      <c r="C9272" t="s">
        <v>46</v>
      </c>
      <c r="D9272">
        <v>175.7</v>
      </c>
      <c r="E9272">
        <v>12</v>
      </c>
      <c r="F9272" s="1">
        <v>44896</v>
      </c>
      <c r="G9272" t="s">
        <v>17</v>
      </c>
      <c r="H9272">
        <v>184</v>
      </c>
      <c r="I9272" t="str" cm="1">
        <f t="array" ref="I9272">IFERROR(
INDEX(Category_Map!$B$3:$B$28,
MATCH(TRIM(SUBSTITUTE(SUBSTITUTE(CLEAN(G9272),CHAR(160),""),CHAR(10),"")),
TRIM(SUBSTITUTE(SUBSTITUTE(Category_Map!$A$3:$A$28,CHAR(160),""),CHAR(10),"")),0)),
"Not Found")</f>
        <v>Clothing and Footwear</v>
      </c>
      <c r="J9272" t="str">
        <f t="shared" si="144"/>
        <v>Post-COVID</v>
      </c>
    </row>
    <row r="9273" spans="1:10" x14ac:dyDescent="0.35">
      <c r="A9273" t="s">
        <v>34</v>
      </c>
      <c r="B9273">
        <v>2022</v>
      </c>
      <c r="C9273" t="s">
        <v>46</v>
      </c>
      <c r="D9273">
        <v>175.7</v>
      </c>
      <c r="E9273">
        <v>12</v>
      </c>
      <c r="F9273" s="1">
        <v>44896</v>
      </c>
      <c r="G9273" t="s">
        <v>18</v>
      </c>
      <c r="H9273">
        <v>177</v>
      </c>
      <c r="I9273" t="str" cm="1">
        <f t="array" ref="I9273">IFERROR(
INDEX(Category_Map!$B$3:$B$28,
MATCH(TRIM(SUBSTITUTE(SUBSTITUTE(CLEAN(G9273),CHAR(160),""),CHAR(10),"")),
TRIM(SUBSTITUTE(SUBSTITUTE(Category_Map!$A$3:$A$28,CHAR(160),""),CHAR(10),"")),0)),
"Not Found")</f>
        <v>Clothing and Footwear</v>
      </c>
      <c r="J9273" t="str">
        <f t="shared" si="144"/>
        <v>Post-COVID</v>
      </c>
    </row>
    <row r="9274" spans="1:10" x14ac:dyDescent="0.35">
      <c r="A9274" t="s">
        <v>34</v>
      </c>
      <c r="B9274">
        <v>2022</v>
      </c>
      <c r="C9274" t="s">
        <v>46</v>
      </c>
      <c r="D9274">
        <v>175.7</v>
      </c>
      <c r="E9274">
        <v>12</v>
      </c>
      <c r="F9274" s="1">
        <v>44896</v>
      </c>
      <c r="G9274" t="s">
        <v>19</v>
      </c>
      <c r="H9274">
        <v>183</v>
      </c>
      <c r="I9274" t="str" cm="1">
        <f t="array" ref="I9274">IFERROR(
INDEX(Category_Map!$B$3:$B$28,
MATCH(TRIM(SUBSTITUTE(SUBSTITUTE(CLEAN(G9274),CHAR(160),""),CHAR(10),"")),
TRIM(SUBSTITUTE(SUBSTITUTE(Category_Map!$A$3:$A$28,CHAR(160),""),CHAR(10),"")),0)),
"Not Found")</f>
        <v>Clothing and Footwear</v>
      </c>
      <c r="J9274" t="str">
        <f t="shared" si="144"/>
        <v>Post-COVID</v>
      </c>
    </row>
    <row r="9275" spans="1:10" x14ac:dyDescent="0.35">
      <c r="A9275" t="s">
        <v>34</v>
      </c>
      <c r="B9275">
        <v>2022</v>
      </c>
      <c r="C9275" t="s">
        <v>46</v>
      </c>
      <c r="D9275">
        <v>175.7</v>
      </c>
      <c r="E9275">
        <v>12</v>
      </c>
      <c r="F9275" s="1">
        <v>44896</v>
      </c>
      <c r="G9275" t="s">
        <v>20</v>
      </c>
      <c r="H9275">
        <v>170.7</v>
      </c>
      <c r="I9275" t="str" cm="1">
        <f t="array" ref="I9275">IFERROR(
INDEX(Category_Map!$B$3:$B$28,
MATCH(TRIM(SUBSTITUTE(SUBSTITUTE(CLEAN(G9275),CHAR(160),""),CHAR(10),"")),
TRIM(SUBSTITUTE(SUBSTITUTE(Category_Map!$A$3:$A$28,CHAR(160),""),CHAR(10),"")),0)),
"Not Found")</f>
        <v>Housing and Utilities</v>
      </c>
      <c r="J9275" t="str">
        <f t="shared" si="144"/>
        <v>Post-COVID</v>
      </c>
    </row>
    <row r="9276" spans="1:10" x14ac:dyDescent="0.35">
      <c r="A9276" t="s">
        <v>34</v>
      </c>
      <c r="B9276">
        <v>2022</v>
      </c>
      <c r="C9276" t="s">
        <v>46</v>
      </c>
      <c r="D9276">
        <v>175.7</v>
      </c>
      <c r="E9276">
        <v>12</v>
      </c>
      <c r="F9276" s="1">
        <v>44896</v>
      </c>
      <c r="G9276" t="s">
        <v>21</v>
      </c>
      <c r="H9276">
        <v>182</v>
      </c>
      <c r="I9276" t="str" cm="1">
        <f t="array" ref="I9276">IFERROR(
INDEX(Category_Map!$B$3:$B$28,
MATCH(TRIM(SUBSTITUTE(SUBSTITUTE(CLEAN(G9276),CHAR(160),""),CHAR(10),"")),
TRIM(SUBSTITUTE(SUBSTITUTE(Category_Map!$A$3:$A$28,CHAR(160),""),CHAR(10),"")),0)),
"Not Found")</f>
        <v>Fuel and Energy</v>
      </c>
      <c r="J9276" t="str">
        <f t="shared" si="144"/>
        <v>Post-COVID</v>
      </c>
    </row>
    <row r="9277" spans="1:10" x14ac:dyDescent="0.35">
      <c r="A9277" t="s">
        <v>34</v>
      </c>
      <c r="B9277">
        <v>2022</v>
      </c>
      <c r="C9277" t="s">
        <v>46</v>
      </c>
      <c r="D9277">
        <v>175.7</v>
      </c>
      <c r="E9277">
        <v>12</v>
      </c>
      <c r="F9277" s="1">
        <v>44896</v>
      </c>
      <c r="G9277" t="s">
        <v>22</v>
      </c>
      <c r="H9277">
        <v>172.1</v>
      </c>
      <c r="I9277" t="str" cm="1">
        <f t="array" ref="I9277">IFERROR(
INDEX(Category_Map!$B$3:$B$28,
MATCH(TRIM(SUBSTITUTE(SUBSTITUTE(CLEAN(G9277),CHAR(160),""),CHAR(10),"")),
TRIM(SUBSTITUTE(SUBSTITUTE(Category_Map!$A$3:$A$28,CHAR(160),""),CHAR(10),"")),0)),
"Not Found")</f>
        <v>Household goods and services</v>
      </c>
      <c r="J9277" t="str">
        <f t="shared" si="144"/>
        <v>Post-COVID</v>
      </c>
    </row>
    <row r="9278" spans="1:10" x14ac:dyDescent="0.35">
      <c r="A9278" t="s">
        <v>34</v>
      </c>
      <c r="B9278">
        <v>2022</v>
      </c>
      <c r="C9278" t="s">
        <v>46</v>
      </c>
      <c r="D9278">
        <v>175.7</v>
      </c>
      <c r="E9278">
        <v>12</v>
      </c>
      <c r="F9278" s="1">
        <v>44896</v>
      </c>
      <c r="G9278" t="s">
        <v>23</v>
      </c>
      <c r="H9278">
        <v>181.1</v>
      </c>
      <c r="I9278" t="str" cm="1">
        <f t="array" ref="I9278">IFERROR(
INDEX(Category_Map!$B$3:$B$28,
MATCH(TRIM(SUBSTITUTE(SUBSTITUTE(CLEAN(G9278),CHAR(160),""),CHAR(10),"")),
TRIM(SUBSTITUTE(SUBSTITUTE(Category_Map!$A$3:$A$28,CHAR(160),""),CHAR(10),"")),0)),
"Not Found")</f>
        <v>Health</v>
      </c>
      <c r="J9278" t="str">
        <f t="shared" si="144"/>
        <v>Post-COVID</v>
      </c>
    </row>
    <row r="9279" spans="1:10" x14ac:dyDescent="0.35">
      <c r="A9279" t="s">
        <v>34</v>
      </c>
      <c r="B9279">
        <v>2022</v>
      </c>
      <c r="C9279" t="s">
        <v>46</v>
      </c>
      <c r="D9279">
        <v>175.7</v>
      </c>
      <c r="E9279">
        <v>12</v>
      </c>
      <c r="F9279" s="1">
        <v>44896</v>
      </c>
      <c r="G9279" t="s">
        <v>24</v>
      </c>
      <c r="H9279">
        <v>163.4</v>
      </c>
      <c r="I9279" t="str" cm="1">
        <f t="array" ref="I9279">IFERROR(
INDEX(Category_Map!$B$3:$B$28,
MATCH(TRIM(SUBSTITUTE(SUBSTITUTE(CLEAN(G9279),CHAR(160),""),CHAR(10),"")),
TRIM(SUBSTITUTE(SUBSTITUTE(Category_Map!$A$3:$A$28,CHAR(160),""),CHAR(10),"")),0)),
"Not Found")</f>
        <v>Transport &amp; Communication</v>
      </c>
      <c r="J9279" t="str">
        <f t="shared" si="144"/>
        <v>Post-COVID</v>
      </c>
    </row>
    <row r="9280" spans="1:10" x14ac:dyDescent="0.35">
      <c r="A9280" t="s">
        <v>34</v>
      </c>
      <c r="B9280">
        <v>2022</v>
      </c>
      <c r="C9280" t="s">
        <v>46</v>
      </c>
      <c r="D9280">
        <v>175.7</v>
      </c>
      <c r="E9280">
        <v>12</v>
      </c>
      <c r="F9280" s="1">
        <v>44896</v>
      </c>
      <c r="G9280" t="s">
        <v>25</v>
      </c>
      <c r="H9280">
        <v>168.9</v>
      </c>
      <c r="I9280" t="str" cm="1">
        <f t="array" ref="I9280">IFERROR(
INDEX(Category_Map!$B$3:$B$28,
MATCH(TRIM(SUBSTITUTE(SUBSTITUTE(CLEAN(G9280),CHAR(160),""),CHAR(10),"")),
TRIM(SUBSTITUTE(SUBSTITUTE(Category_Map!$A$3:$A$28,CHAR(160),""),CHAR(10),"")),0)),
"Not Found")</f>
        <v>Recreation and Personal Care</v>
      </c>
      <c r="J9280" t="str">
        <f t="shared" si="144"/>
        <v>Post-COVID</v>
      </c>
    </row>
    <row r="9281" spans="1:10" x14ac:dyDescent="0.35">
      <c r="A9281" t="s">
        <v>34</v>
      </c>
      <c r="B9281">
        <v>2022</v>
      </c>
      <c r="C9281" t="s">
        <v>46</v>
      </c>
      <c r="D9281">
        <v>175.7</v>
      </c>
      <c r="E9281">
        <v>12</v>
      </c>
      <c r="F9281" s="1">
        <v>44896</v>
      </c>
      <c r="G9281" t="s">
        <v>26</v>
      </c>
      <c r="H9281">
        <v>174.1</v>
      </c>
      <c r="I9281" t="str" cm="1">
        <f t="array" ref="I9281">IFERROR(
INDEX(Category_Map!$B$3:$B$28,
MATCH(TRIM(SUBSTITUTE(SUBSTITUTE(CLEAN(G9281),CHAR(160),""),CHAR(10),"")),
TRIM(SUBSTITUTE(SUBSTITUTE(Category_Map!$A$3:$A$28,CHAR(160),""),CHAR(10),"")),0)),
"Not Found")</f>
        <v>Education</v>
      </c>
      <c r="J9281" t="str">
        <f t="shared" si="144"/>
        <v>Post-COVID</v>
      </c>
    </row>
    <row r="9282" spans="1:10" x14ac:dyDescent="0.35">
      <c r="A9282" t="s">
        <v>34</v>
      </c>
      <c r="B9282">
        <v>2022</v>
      </c>
      <c r="C9282" t="s">
        <v>46</v>
      </c>
      <c r="D9282">
        <v>175.7</v>
      </c>
      <c r="E9282">
        <v>12</v>
      </c>
      <c r="F9282" s="1">
        <v>44896</v>
      </c>
      <c r="G9282" t="s">
        <v>27</v>
      </c>
      <c r="H9282">
        <v>175.8</v>
      </c>
      <c r="I9282" t="str" cm="1">
        <f t="array" ref="I9282">IFERROR(
INDEX(Category_Map!$B$3:$B$28,
MATCH(TRIM(SUBSTITUTE(SUBSTITUTE(CLEAN(G9282),CHAR(160),""),CHAR(10),"")),
TRIM(SUBSTITUTE(SUBSTITUTE(Category_Map!$A$3:$A$28,CHAR(160),""),CHAR(10),"")),0)),
"Not Found")</f>
        <v>Personal care and effects</v>
      </c>
      <c r="J9282" t="str">
        <f t="shared" ref="J9282:J9345" si="145">IF(F9282 &lt; DATE(2020,3,1), "Pre-COVID", "Post-COVID")</f>
        <v>Post-COVID</v>
      </c>
    </row>
    <row r="9283" spans="1:10" x14ac:dyDescent="0.35">
      <c r="A9283" t="s">
        <v>34</v>
      </c>
      <c r="B9283">
        <v>2022</v>
      </c>
      <c r="C9283" t="s">
        <v>46</v>
      </c>
      <c r="D9283">
        <v>175.7</v>
      </c>
      <c r="E9283">
        <v>12</v>
      </c>
      <c r="F9283" s="1">
        <v>44896</v>
      </c>
      <c r="G9283" t="s">
        <v>28</v>
      </c>
      <c r="H9283">
        <v>172</v>
      </c>
      <c r="I9283" t="str" cm="1">
        <f t="array" ref="I9283">IFERROR(
INDEX(Category_Map!$B$3:$B$28,
MATCH(TRIM(SUBSTITUTE(SUBSTITUTE(CLEAN(G9283),CHAR(160),""),CHAR(10),"")),
TRIM(SUBSTITUTE(SUBSTITUTE(Category_Map!$A$3:$A$28,CHAR(160),""),CHAR(10),"")),0)),
"Not Found")</f>
        <v>Miscellaneous</v>
      </c>
      <c r="J9283" t="str">
        <f t="shared" si="145"/>
        <v>Post-COVID</v>
      </c>
    </row>
    <row r="9284" spans="1:10" x14ac:dyDescent="0.35">
      <c r="A9284" t="s">
        <v>30</v>
      </c>
      <c r="B9284">
        <v>2023</v>
      </c>
      <c r="C9284" t="s">
        <v>31</v>
      </c>
      <c r="D9284">
        <v>177.8</v>
      </c>
      <c r="E9284">
        <v>1</v>
      </c>
      <c r="F9284" s="1">
        <v>44927</v>
      </c>
      <c r="G9284" t="s">
        <v>3</v>
      </c>
      <c r="H9284">
        <v>174</v>
      </c>
      <c r="I9284" t="str" cm="1">
        <f t="array" ref="I9284">IFERROR(
INDEX(Category_Map!$B$3:$B$28,
MATCH(TRIM(SUBSTITUTE(SUBSTITUTE(CLEAN(G9284),CHAR(160),""),CHAR(10),"")),
TRIM(SUBSTITUTE(SUBSTITUTE(Category_Map!$A$3:$A$28,CHAR(160),""),CHAR(10),"")),0)),
"Not Found")</f>
        <v>Food</v>
      </c>
      <c r="J9284" t="str">
        <f t="shared" si="145"/>
        <v>Post-COVID</v>
      </c>
    </row>
    <row r="9285" spans="1:10" x14ac:dyDescent="0.35">
      <c r="A9285" t="s">
        <v>30</v>
      </c>
      <c r="B9285">
        <v>2023</v>
      </c>
      <c r="C9285" t="s">
        <v>31</v>
      </c>
      <c r="D9285">
        <v>177.8</v>
      </c>
      <c r="E9285">
        <v>1</v>
      </c>
      <c r="F9285" s="1">
        <v>44927</v>
      </c>
      <c r="G9285" t="s">
        <v>4</v>
      </c>
      <c r="H9285">
        <v>208.3</v>
      </c>
      <c r="I9285" t="str" cm="1">
        <f t="array" ref="I9285">IFERROR(
INDEX(Category_Map!$B$3:$B$28,
MATCH(TRIM(SUBSTITUTE(SUBSTITUTE(CLEAN(G9285),CHAR(160),""),CHAR(10),"")),
TRIM(SUBSTITUTE(SUBSTITUTE(Category_Map!$A$3:$A$28,CHAR(160),""),CHAR(10),"")),0)),
"Not Found")</f>
        <v>Food</v>
      </c>
      <c r="J9285" t="str">
        <f t="shared" si="145"/>
        <v>Post-COVID</v>
      </c>
    </row>
    <row r="9286" spans="1:10" x14ac:dyDescent="0.35">
      <c r="A9286" t="s">
        <v>30</v>
      </c>
      <c r="B9286">
        <v>2023</v>
      </c>
      <c r="C9286" t="s">
        <v>31</v>
      </c>
      <c r="D9286">
        <v>177.8</v>
      </c>
      <c r="E9286">
        <v>1</v>
      </c>
      <c r="F9286" s="1">
        <v>44927</v>
      </c>
      <c r="G9286" t="s">
        <v>5</v>
      </c>
      <c r="H9286">
        <v>192.9</v>
      </c>
      <c r="I9286" t="str" cm="1">
        <f t="array" ref="I9286">IFERROR(
INDEX(Category_Map!$B$3:$B$28,
MATCH(TRIM(SUBSTITUTE(SUBSTITUTE(CLEAN(G9286),CHAR(160),""),CHAR(10),"")),
TRIM(SUBSTITUTE(SUBSTITUTE(Category_Map!$A$3:$A$28,CHAR(160),""),CHAR(10),"")),0)),
"Not Found")</f>
        <v>Food</v>
      </c>
      <c r="J9286" t="str">
        <f t="shared" si="145"/>
        <v>Post-COVID</v>
      </c>
    </row>
    <row r="9287" spans="1:10" x14ac:dyDescent="0.35">
      <c r="A9287" t="s">
        <v>30</v>
      </c>
      <c r="B9287">
        <v>2023</v>
      </c>
      <c r="C9287" t="s">
        <v>31</v>
      </c>
      <c r="D9287">
        <v>177.8</v>
      </c>
      <c r="E9287">
        <v>1</v>
      </c>
      <c r="F9287" s="1">
        <v>44927</v>
      </c>
      <c r="G9287" t="s">
        <v>6</v>
      </c>
      <c r="H9287">
        <v>174.3</v>
      </c>
      <c r="I9287" t="str" cm="1">
        <f t="array" ref="I9287">IFERROR(
INDEX(Category_Map!$B$3:$B$28,
MATCH(TRIM(SUBSTITUTE(SUBSTITUTE(CLEAN(G9287),CHAR(160),""),CHAR(10),"")),
TRIM(SUBSTITUTE(SUBSTITUTE(Category_Map!$A$3:$A$28,CHAR(160),""),CHAR(10),"")),0)),
"Not Found")</f>
        <v>Food</v>
      </c>
      <c r="J9287" t="str">
        <f t="shared" si="145"/>
        <v>Post-COVID</v>
      </c>
    </row>
    <row r="9288" spans="1:10" x14ac:dyDescent="0.35">
      <c r="A9288" t="s">
        <v>30</v>
      </c>
      <c r="B9288">
        <v>2023</v>
      </c>
      <c r="C9288" t="s">
        <v>31</v>
      </c>
      <c r="D9288">
        <v>177.8</v>
      </c>
      <c r="E9288">
        <v>1</v>
      </c>
      <c r="F9288" s="1">
        <v>44927</v>
      </c>
      <c r="G9288" t="s">
        <v>7</v>
      </c>
      <c r="H9288">
        <v>192.6</v>
      </c>
      <c r="I9288" t="str" cm="1">
        <f t="array" ref="I9288">IFERROR(
INDEX(Category_Map!$B$3:$B$28,
MATCH(TRIM(SUBSTITUTE(SUBSTITUTE(CLEAN(G9288),CHAR(160),""),CHAR(10),"")),
TRIM(SUBSTITUTE(SUBSTITUTE(Category_Map!$A$3:$A$28,CHAR(160),""),CHAR(10),"")),0)),
"Not Found")</f>
        <v>Food</v>
      </c>
      <c r="J9288" t="str">
        <f t="shared" si="145"/>
        <v>Post-COVID</v>
      </c>
    </row>
    <row r="9289" spans="1:10" x14ac:dyDescent="0.35">
      <c r="A9289" t="s">
        <v>30</v>
      </c>
      <c r="B9289">
        <v>2023</v>
      </c>
      <c r="C9289" t="s">
        <v>31</v>
      </c>
      <c r="D9289">
        <v>177.8</v>
      </c>
      <c r="E9289">
        <v>1</v>
      </c>
      <c r="F9289" s="1">
        <v>44927</v>
      </c>
      <c r="G9289" t="s">
        <v>8</v>
      </c>
      <c r="H9289">
        <v>156.30000000000001</v>
      </c>
      <c r="I9289" t="str" cm="1">
        <f t="array" ref="I9289">IFERROR(
INDEX(Category_Map!$B$3:$B$28,
MATCH(TRIM(SUBSTITUTE(SUBSTITUTE(CLEAN(G9289),CHAR(160),""),CHAR(10),"")),
TRIM(SUBSTITUTE(SUBSTITUTE(Category_Map!$A$3:$A$28,CHAR(160),""),CHAR(10),"")),0)),
"Not Found")</f>
        <v>Food</v>
      </c>
      <c r="J9289" t="str">
        <f t="shared" si="145"/>
        <v>Post-COVID</v>
      </c>
    </row>
    <row r="9290" spans="1:10" x14ac:dyDescent="0.35">
      <c r="A9290" t="s">
        <v>30</v>
      </c>
      <c r="B9290">
        <v>2023</v>
      </c>
      <c r="C9290" t="s">
        <v>31</v>
      </c>
      <c r="D9290">
        <v>177.8</v>
      </c>
      <c r="E9290">
        <v>1</v>
      </c>
      <c r="F9290" s="1">
        <v>44927</v>
      </c>
      <c r="G9290" t="s">
        <v>9</v>
      </c>
      <c r="H9290">
        <v>142.9</v>
      </c>
      <c r="I9290" t="str" cm="1">
        <f t="array" ref="I9290">IFERROR(
INDEX(Category_Map!$B$3:$B$28,
MATCH(TRIM(SUBSTITUTE(SUBSTITUTE(CLEAN(G9290),CHAR(160),""),CHAR(10),"")),
TRIM(SUBSTITUTE(SUBSTITUTE(Category_Map!$A$3:$A$28,CHAR(160),""),CHAR(10),"")),0)),
"Not Found")</f>
        <v>Food</v>
      </c>
      <c r="J9290" t="str">
        <f t="shared" si="145"/>
        <v>Post-COVID</v>
      </c>
    </row>
    <row r="9291" spans="1:10" x14ac:dyDescent="0.35">
      <c r="A9291" t="s">
        <v>30</v>
      </c>
      <c r="B9291">
        <v>2023</v>
      </c>
      <c r="C9291" t="s">
        <v>31</v>
      </c>
      <c r="D9291">
        <v>177.8</v>
      </c>
      <c r="E9291">
        <v>1</v>
      </c>
      <c r="F9291" s="1">
        <v>44927</v>
      </c>
      <c r="G9291" t="s">
        <v>10</v>
      </c>
      <c r="H9291">
        <v>170.7</v>
      </c>
      <c r="I9291" t="str" cm="1">
        <f t="array" ref="I9291">IFERROR(
INDEX(Category_Map!$B$3:$B$28,
MATCH(TRIM(SUBSTITUTE(SUBSTITUTE(CLEAN(G9291),CHAR(160),""),CHAR(10),"")),
TRIM(SUBSTITUTE(SUBSTITUTE(Category_Map!$A$3:$A$28,CHAR(160),""),CHAR(10),"")),0)),
"Not Found")</f>
        <v>Food</v>
      </c>
      <c r="J9291" t="str">
        <f t="shared" si="145"/>
        <v>Post-COVID</v>
      </c>
    </row>
    <row r="9292" spans="1:10" x14ac:dyDescent="0.35">
      <c r="A9292" t="s">
        <v>30</v>
      </c>
      <c r="B9292">
        <v>2023</v>
      </c>
      <c r="C9292" t="s">
        <v>31</v>
      </c>
      <c r="D9292">
        <v>177.8</v>
      </c>
      <c r="E9292">
        <v>1</v>
      </c>
      <c r="F9292" s="1">
        <v>44927</v>
      </c>
      <c r="G9292" t="s">
        <v>11</v>
      </c>
      <c r="H9292">
        <v>120.3</v>
      </c>
      <c r="I9292" t="str" cm="1">
        <f t="array" ref="I9292">IFERROR(
INDEX(Category_Map!$B$3:$B$28,
MATCH(TRIM(SUBSTITUTE(SUBSTITUTE(CLEAN(G9292),CHAR(160),""),CHAR(10),"")),
TRIM(SUBSTITUTE(SUBSTITUTE(Category_Map!$A$3:$A$28,CHAR(160),""),CHAR(10),"")),0)),
"Not Found")</f>
        <v>Food</v>
      </c>
      <c r="J9292" t="str">
        <f t="shared" si="145"/>
        <v>Post-COVID</v>
      </c>
    </row>
    <row r="9293" spans="1:10" x14ac:dyDescent="0.35">
      <c r="A9293" t="s">
        <v>30</v>
      </c>
      <c r="B9293">
        <v>2023</v>
      </c>
      <c r="C9293" t="s">
        <v>31</v>
      </c>
      <c r="D9293">
        <v>177.8</v>
      </c>
      <c r="E9293">
        <v>1</v>
      </c>
      <c r="F9293" s="1">
        <v>44927</v>
      </c>
      <c r="G9293" t="s">
        <v>12</v>
      </c>
      <c r="H9293">
        <v>210.5</v>
      </c>
      <c r="I9293" t="str" cm="1">
        <f t="array" ref="I9293">IFERROR(
INDEX(Category_Map!$B$3:$B$28,
MATCH(TRIM(SUBSTITUTE(SUBSTITUTE(CLEAN(G9293),CHAR(160),""),CHAR(10),"")),
TRIM(SUBSTITUTE(SUBSTITUTE(Category_Map!$A$3:$A$28,CHAR(160),""),CHAR(10),"")),0)),
"Not Found")</f>
        <v>Food</v>
      </c>
      <c r="J9293" t="str">
        <f t="shared" si="145"/>
        <v>Post-COVID</v>
      </c>
    </row>
    <row r="9294" spans="1:10" x14ac:dyDescent="0.35">
      <c r="A9294" t="s">
        <v>30</v>
      </c>
      <c r="B9294">
        <v>2023</v>
      </c>
      <c r="C9294" t="s">
        <v>31</v>
      </c>
      <c r="D9294">
        <v>177.8</v>
      </c>
      <c r="E9294">
        <v>1</v>
      </c>
      <c r="F9294" s="1">
        <v>44927</v>
      </c>
      <c r="G9294" t="s">
        <v>13</v>
      </c>
      <c r="H9294">
        <v>176.9</v>
      </c>
      <c r="I9294" t="str" cm="1">
        <f t="array" ref="I9294">IFERROR(
INDEX(Category_Map!$B$3:$B$28,
MATCH(TRIM(SUBSTITUTE(SUBSTITUTE(CLEAN(G9294),CHAR(160),""),CHAR(10),"")),
TRIM(SUBSTITUTE(SUBSTITUTE(Category_Map!$A$3:$A$28,CHAR(160),""),CHAR(10),"")),0)),
"Not Found")</f>
        <v>Food and beverages</v>
      </c>
      <c r="J9294" t="str">
        <f t="shared" si="145"/>
        <v>Post-COVID</v>
      </c>
    </row>
    <row r="9295" spans="1:10" x14ac:dyDescent="0.35">
      <c r="A9295" t="s">
        <v>30</v>
      </c>
      <c r="B9295">
        <v>2023</v>
      </c>
      <c r="C9295" t="s">
        <v>31</v>
      </c>
      <c r="D9295">
        <v>177.8</v>
      </c>
      <c r="E9295">
        <v>1</v>
      </c>
      <c r="F9295" s="1">
        <v>44927</v>
      </c>
      <c r="G9295" t="s">
        <v>14</v>
      </c>
      <c r="H9295">
        <v>188.5</v>
      </c>
      <c r="I9295" t="str" cm="1">
        <f t="array" ref="I9295">IFERROR(
INDEX(Category_Map!$B$3:$B$28,
MATCH(TRIM(SUBSTITUTE(SUBSTITUTE(CLEAN(G9295),CHAR(160),""),CHAR(10),"")),
TRIM(SUBSTITUTE(SUBSTITUTE(Category_Map!$A$3:$A$28,CHAR(160),""),CHAR(10),"")),0)),
"Not Found")</f>
        <v>Food and beverages</v>
      </c>
      <c r="J9295" t="str">
        <f t="shared" si="145"/>
        <v>Post-COVID</v>
      </c>
    </row>
    <row r="9296" spans="1:10" x14ac:dyDescent="0.35">
      <c r="A9296" t="s">
        <v>30</v>
      </c>
      <c r="B9296">
        <v>2023</v>
      </c>
      <c r="C9296" t="s">
        <v>31</v>
      </c>
      <c r="D9296">
        <v>177.8</v>
      </c>
      <c r="E9296">
        <v>1</v>
      </c>
      <c r="F9296" s="1">
        <v>44927</v>
      </c>
      <c r="G9296" t="s">
        <v>15</v>
      </c>
      <c r="H9296">
        <v>175</v>
      </c>
      <c r="I9296" t="str" cm="1">
        <f t="array" ref="I9296">IFERROR(
INDEX(Category_Map!$B$3:$B$28,
MATCH(TRIM(SUBSTITUTE(SUBSTITUTE(CLEAN(G9296),CHAR(160),""),CHAR(10),"")),
TRIM(SUBSTITUTE(SUBSTITUTE(Category_Map!$A$3:$A$28,CHAR(160),""),CHAR(10),"")),0)),
"Not Found")</f>
        <v>Food and beverages</v>
      </c>
      <c r="J9296" t="str">
        <f t="shared" si="145"/>
        <v>Post-COVID</v>
      </c>
    </row>
    <row r="9297" spans="1:10" x14ac:dyDescent="0.35">
      <c r="A9297" t="s">
        <v>30</v>
      </c>
      <c r="B9297">
        <v>2023</v>
      </c>
      <c r="C9297" t="s">
        <v>31</v>
      </c>
      <c r="D9297">
        <v>177.8</v>
      </c>
      <c r="E9297">
        <v>1</v>
      </c>
      <c r="F9297" s="1">
        <v>44927</v>
      </c>
      <c r="G9297" t="s">
        <v>16</v>
      </c>
      <c r="H9297">
        <v>196.9</v>
      </c>
      <c r="I9297" t="str" cm="1">
        <f t="array" ref="I9297">IFERROR(
INDEX(Category_Map!$B$3:$B$28,
MATCH(TRIM(SUBSTITUTE(SUBSTITUTE(CLEAN(G9297),CHAR(160),""),CHAR(10),"")),
TRIM(SUBSTITUTE(SUBSTITUTE(Category_Map!$A$3:$A$28,CHAR(160),""),CHAR(10),"")),0)),
"Not Found")</f>
        <v>Miscellaneous</v>
      </c>
      <c r="J9297" t="str">
        <f t="shared" si="145"/>
        <v>Post-COVID</v>
      </c>
    </row>
    <row r="9298" spans="1:10" x14ac:dyDescent="0.35">
      <c r="A9298" t="s">
        <v>30</v>
      </c>
      <c r="B9298">
        <v>2023</v>
      </c>
      <c r="C9298" t="s">
        <v>31</v>
      </c>
      <c r="D9298">
        <v>177.8</v>
      </c>
      <c r="E9298">
        <v>1</v>
      </c>
      <c r="F9298" s="1">
        <v>44927</v>
      </c>
      <c r="G9298" t="s">
        <v>17</v>
      </c>
      <c r="H9298">
        <v>189</v>
      </c>
      <c r="I9298" t="str" cm="1">
        <f t="array" ref="I9298">IFERROR(
INDEX(Category_Map!$B$3:$B$28,
MATCH(TRIM(SUBSTITUTE(SUBSTITUTE(CLEAN(G9298),CHAR(160),""),CHAR(10),"")),
TRIM(SUBSTITUTE(SUBSTITUTE(Category_Map!$A$3:$A$28,CHAR(160),""),CHAR(10),"")),0)),
"Not Found")</f>
        <v>Clothing and Footwear</v>
      </c>
      <c r="J9298" t="str">
        <f t="shared" si="145"/>
        <v>Post-COVID</v>
      </c>
    </row>
    <row r="9299" spans="1:10" x14ac:dyDescent="0.35">
      <c r="A9299" t="s">
        <v>30</v>
      </c>
      <c r="B9299">
        <v>2023</v>
      </c>
      <c r="C9299" t="s">
        <v>31</v>
      </c>
      <c r="D9299">
        <v>177.8</v>
      </c>
      <c r="E9299">
        <v>1</v>
      </c>
      <c r="F9299" s="1">
        <v>44927</v>
      </c>
      <c r="G9299" t="s">
        <v>18</v>
      </c>
      <c r="H9299">
        <v>186.3</v>
      </c>
      <c r="I9299" t="str" cm="1">
        <f t="array" ref="I9299">IFERROR(
INDEX(Category_Map!$B$3:$B$28,
MATCH(TRIM(SUBSTITUTE(SUBSTITUTE(CLEAN(G9299),CHAR(160),""),CHAR(10),"")),
TRIM(SUBSTITUTE(SUBSTITUTE(Category_Map!$A$3:$A$28,CHAR(160),""),CHAR(10),"")),0)),
"Not Found")</f>
        <v>Clothing and Footwear</v>
      </c>
      <c r="J9299" t="str">
        <f t="shared" si="145"/>
        <v>Post-COVID</v>
      </c>
    </row>
    <row r="9300" spans="1:10" x14ac:dyDescent="0.35">
      <c r="A9300" t="s">
        <v>30</v>
      </c>
      <c r="B9300">
        <v>2023</v>
      </c>
      <c r="C9300" t="s">
        <v>31</v>
      </c>
      <c r="D9300">
        <v>177.8</v>
      </c>
      <c r="E9300">
        <v>1</v>
      </c>
      <c r="F9300" s="1">
        <v>44927</v>
      </c>
      <c r="G9300" t="s">
        <v>19</v>
      </c>
      <c r="H9300">
        <v>188.6</v>
      </c>
      <c r="I9300" t="str" cm="1">
        <f t="array" ref="I9300">IFERROR(
INDEX(Category_Map!$B$3:$B$28,
MATCH(TRIM(SUBSTITUTE(SUBSTITUTE(CLEAN(G9300),CHAR(160),""),CHAR(10),"")),
TRIM(SUBSTITUTE(SUBSTITUTE(Category_Map!$A$3:$A$28,CHAR(160),""),CHAR(10),"")),0)),
"Not Found")</f>
        <v>Clothing and Footwear</v>
      </c>
      <c r="J9300" t="str">
        <f t="shared" si="145"/>
        <v>Post-COVID</v>
      </c>
    </row>
    <row r="9301" spans="1:10" x14ac:dyDescent="0.35">
      <c r="A9301" t="s">
        <v>30</v>
      </c>
      <c r="B9301">
        <v>2023</v>
      </c>
      <c r="C9301" t="s">
        <v>31</v>
      </c>
      <c r="D9301">
        <v>177.8</v>
      </c>
      <c r="E9301">
        <v>1</v>
      </c>
      <c r="F9301" s="1">
        <v>44927</v>
      </c>
      <c r="G9301" t="s">
        <v>20</v>
      </c>
      <c r="H9301">
        <v>0</v>
      </c>
      <c r="I9301" t="str" cm="1">
        <f t="array" ref="I9301">IFERROR(
INDEX(Category_Map!$B$3:$B$28,
MATCH(TRIM(SUBSTITUTE(SUBSTITUTE(CLEAN(G9301),CHAR(160),""),CHAR(10),"")),
TRIM(SUBSTITUTE(SUBSTITUTE(Category_Map!$A$3:$A$28,CHAR(160),""),CHAR(10),"")),0)),
"Not Found")</f>
        <v>Housing and Utilities</v>
      </c>
      <c r="J9301" t="str">
        <f t="shared" si="145"/>
        <v>Post-COVID</v>
      </c>
    </row>
    <row r="9302" spans="1:10" x14ac:dyDescent="0.35">
      <c r="A9302" t="s">
        <v>30</v>
      </c>
      <c r="B9302">
        <v>2023</v>
      </c>
      <c r="C9302" t="s">
        <v>31</v>
      </c>
      <c r="D9302">
        <v>177.8</v>
      </c>
      <c r="E9302">
        <v>1</v>
      </c>
      <c r="F9302" s="1">
        <v>44927</v>
      </c>
      <c r="G9302" t="s">
        <v>21</v>
      </c>
      <c r="H9302">
        <v>183.2</v>
      </c>
      <c r="I9302" t="str" cm="1">
        <f t="array" ref="I9302">IFERROR(
INDEX(Category_Map!$B$3:$B$28,
MATCH(TRIM(SUBSTITUTE(SUBSTITUTE(CLEAN(G9302),CHAR(160),""),CHAR(10),"")),
TRIM(SUBSTITUTE(SUBSTITUTE(Category_Map!$A$3:$A$28,CHAR(160),""),CHAR(10),"")),0)),
"Not Found")</f>
        <v>Fuel and Energy</v>
      </c>
      <c r="J9302" t="str">
        <f t="shared" si="145"/>
        <v>Post-COVID</v>
      </c>
    </row>
    <row r="9303" spans="1:10" x14ac:dyDescent="0.35">
      <c r="A9303" t="s">
        <v>30</v>
      </c>
      <c r="B9303">
        <v>2023</v>
      </c>
      <c r="C9303" t="s">
        <v>31</v>
      </c>
      <c r="D9303">
        <v>177.8</v>
      </c>
      <c r="E9303">
        <v>1</v>
      </c>
      <c r="F9303" s="1">
        <v>44927</v>
      </c>
      <c r="G9303" t="s">
        <v>22</v>
      </c>
      <c r="H9303">
        <v>177.2</v>
      </c>
      <c r="I9303" t="str" cm="1">
        <f t="array" ref="I9303">IFERROR(
INDEX(Category_Map!$B$3:$B$28,
MATCH(TRIM(SUBSTITUTE(SUBSTITUTE(CLEAN(G9303),CHAR(160),""),CHAR(10),"")),
TRIM(SUBSTITUTE(SUBSTITUTE(Category_Map!$A$3:$A$28,CHAR(160),""),CHAR(10),"")),0)),
"Not Found")</f>
        <v>Household goods and services</v>
      </c>
      <c r="J9303" t="str">
        <f t="shared" si="145"/>
        <v>Post-COVID</v>
      </c>
    </row>
    <row r="9304" spans="1:10" x14ac:dyDescent="0.35">
      <c r="A9304" t="s">
        <v>30</v>
      </c>
      <c r="B9304">
        <v>2023</v>
      </c>
      <c r="C9304" t="s">
        <v>31</v>
      </c>
      <c r="D9304">
        <v>177.8</v>
      </c>
      <c r="E9304">
        <v>1</v>
      </c>
      <c r="F9304" s="1">
        <v>44927</v>
      </c>
      <c r="G9304" t="s">
        <v>23</v>
      </c>
      <c r="H9304">
        <v>184.7</v>
      </c>
      <c r="I9304" t="str" cm="1">
        <f t="array" ref="I9304">IFERROR(
INDEX(Category_Map!$B$3:$B$28,
MATCH(TRIM(SUBSTITUTE(SUBSTITUTE(CLEAN(G9304),CHAR(160),""),CHAR(10),"")),
TRIM(SUBSTITUTE(SUBSTITUTE(Category_Map!$A$3:$A$28,CHAR(160),""),CHAR(10),"")),0)),
"Not Found")</f>
        <v>Health</v>
      </c>
      <c r="J9304" t="str">
        <f t="shared" si="145"/>
        <v>Post-COVID</v>
      </c>
    </row>
    <row r="9305" spans="1:10" x14ac:dyDescent="0.35">
      <c r="A9305" t="s">
        <v>30</v>
      </c>
      <c r="B9305">
        <v>2023</v>
      </c>
      <c r="C9305" t="s">
        <v>31</v>
      </c>
      <c r="D9305">
        <v>177.8</v>
      </c>
      <c r="E9305">
        <v>1</v>
      </c>
      <c r="F9305" s="1">
        <v>44927</v>
      </c>
      <c r="G9305" t="s">
        <v>24</v>
      </c>
      <c r="H9305">
        <v>168.2</v>
      </c>
      <c r="I9305" t="str" cm="1">
        <f t="array" ref="I9305">IFERROR(
INDEX(Category_Map!$B$3:$B$28,
MATCH(TRIM(SUBSTITUTE(SUBSTITUTE(CLEAN(G9305),CHAR(160),""),CHAR(10),"")),
TRIM(SUBSTITUTE(SUBSTITUTE(Category_Map!$A$3:$A$28,CHAR(160),""),CHAR(10),"")),0)),
"Not Found")</f>
        <v>Transport &amp; Communication</v>
      </c>
      <c r="J9305" t="str">
        <f t="shared" si="145"/>
        <v>Post-COVID</v>
      </c>
    </row>
    <row r="9306" spans="1:10" x14ac:dyDescent="0.35">
      <c r="A9306" t="s">
        <v>30</v>
      </c>
      <c r="B9306">
        <v>2023</v>
      </c>
      <c r="C9306" t="s">
        <v>31</v>
      </c>
      <c r="D9306">
        <v>177.8</v>
      </c>
      <c r="E9306">
        <v>1</v>
      </c>
      <c r="F9306" s="1">
        <v>44927</v>
      </c>
      <c r="G9306" t="s">
        <v>25</v>
      </c>
      <c r="H9306">
        <v>171.8</v>
      </c>
      <c r="I9306" t="str" cm="1">
        <f t="array" ref="I9306">IFERROR(
INDEX(Category_Map!$B$3:$B$28,
MATCH(TRIM(SUBSTITUTE(SUBSTITUTE(CLEAN(G9306),CHAR(160),""),CHAR(10),"")),
TRIM(SUBSTITUTE(SUBSTITUTE(Category_Map!$A$3:$A$28,CHAR(160),""),CHAR(10),"")),0)),
"Not Found")</f>
        <v>Recreation and Personal Care</v>
      </c>
      <c r="J9306" t="str">
        <f t="shared" si="145"/>
        <v>Post-COVID</v>
      </c>
    </row>
    <row r="9307" spans="1:10" x14ac:dyDescent="0.35">
      <c r="A9307" t="s">
        <v>30</v>
      </c>
      <c r="B9307">
        <v>2023</v>
      </c>
      <c r="C9307" t="s">
        <v>31</v>
      </c>
      <c r="D9307">
        <v>177.8</v>
      </c>
      <c r="E9307">
        <v>1</v>
      </c>
      <c r="F9307" s="1">
        <v>44927</v>
      </c>
      <c r="G9307" t="s">
        <v>26</v>
      </c>
      <c r="H9307">
        <v>177.8</v>
      </c>
      <c r="I9307" t="str" cm="1">
        <f t="array" ref="I9307">IFERROR(
INDEX(Category_Map!$B$3:$B$28,
MATCH(TRIM(SUBSTITUTE(SUBSTITUTE(CLEAN(G9307),CHAR(160),""),CHAR(10),"")),
TRIM(SUBSTITUTE(SUBSTITUTE(Category_Map!$A$3:$A$28,CHAR(160),""),CHAR(10),"")),0)),
"Not Found")</f>
        <v>Education</v>
      </c>
      <c r="J9307" t="str">
        <f t="shared" si="145"/>
        <v>Post-COVID</v>
      </c>
    </row>
    <row r="9308" spans="1:10" x14ac:dyDescent="0.35">
      <c r="A9308" t="s">
        <v>30</v>
      </c>
      <c r="B9308">
        <v>2023</v>
      </c>
      <c r="C9308" t="s">
        <v>31</v>
      </c>
      <c r="D9308">
        <v>177.8</v>
      </c>
      <c r="E9308">
        <v>1</v>
      </c>
      <c r="F9308" s="1">
        <v>44927</v>
      </c>
      <c r="G9308" t="s">
        <v>27</v>
      </c>
      <c r="H9308">
        <v>178.4</v>
      </c>
      <c r="I9308" t="str" cm="1">
        <f t="array" ref="I9308">IFERROR(
INDEX(Category_Map!$B$3:$B$28,
MATCH(TRIM(SUBSTITUTE(SUBSTITUTE(CLEAN(G9308),CHAR(160),""),CHAR(10),"")),
TRIM(SUBSTITUTE(SUBSTITUTE(Category_Map!$A$3:$A$28,CHAR(160),""),CHAR(10),"")),0)),
"Not Found")</f>
        <v>Personal care and effects</v>
      </c>
      <c r="J9308" t="str">
        <f t="shared" si="145"/>
        <v>Post-COVID</v>
      </c>
    </row>
    <row r="9309" spans="1:10" x14ac:dyDescent="0.35">
      <c r="A9309" t="s">
        <v>30</v>
      </c>
      <c r="B9309">
        <v>2023</v>
      </c>
      <c r="C9309" t="s">
        <v>31</v>
      </c>
      <c r="D9309">
        <v>177.8</v>
      </c>
      <c r="E9309">
        <v>1</v>
      </c>
      <c r="F9309" s="1">
        <v>44927</v>
      </c>
      <c r="G9309" t="s">
        <v>28</v>
      </c>
      <c r="H9309">
        <v>176.5</v>
      </c>
      <c r="I9309" t="str" cm="1">
        <f t="array" ref="I9309">IFERROR(
INDEX(Category_Map!$B$3:$B$28,
MATCH(TRIM(SUBSTITUTE(SUBSTITUTE(CLEAN(G9309),CHAR(160),""),CHAR(10),"")),
TRIM(SUBSTITUTE(SUBSTITUTE(Category_Map!$A$3:$A$28,CHAR(160),""),CHAR(10),"")),0)),
"Not Found")</f>
        <v>Miscellaneous</v>
      </c>
      <c r="J9309" t="str">
        <f t="shared" si="145"/>
        <v>Post-COVID</v>
      </c>
    </row>
    <row r="9310" spans="1:10" x14ac:dyDescent="0.35">
      <c r="A9310" t="s">
        <v>33</v>
      </c>
      <c r="B9310">
        <v>2023</v>
      </c>
      <c r="C9310" t="s">
        <v>31</v>
      </c>
      <c r="D9310">
        <v>174.9</v>
      </c>
      <c r="E9310">
        <v>1</v>
      </c>
      <c r="F9310" s="1">
        <v>44927</v>
      </c>
      <c r="G9310" t="s">
        <v>3</v>
      </c>
      <c r="H9310">
        <v>173.3</v>
      </c>
      <c r="I9310" t="str" cm="1">
        <f t="array" ref="I9310">IFERROR(
INDEX(Category_Map!$B$3:$B$28,
MATCH(TRIM(SUBSTITUTE(SUBSTITUTE(CLEAN(G9310),CHAR(160),""),CHAR(10),"")),
TRIM(SUBSTITUTE(SUBSTITUTE(Category_Map!$A$3:$A$28,CHAR(160),""),CHAR(10),"")),0)),
"Not Found")</f>
        <v>Food</v>
      </c>
      <c r="J9310" t="str">
        <f t="shared" si="145"/>
        <v>Post-COVID</v>
      </c>
    </row>
    <row r="9311" spans="1:10" x14ac:dyDescent="0.35">
      <c r="A9311" t="s">
        <v>33</v>
      </c>
      <c r="B9311">
        <v>2023</v>
      </c>
      <c r="C9311" t="s">
        <v>31</v>
      </c>
      <c r="D9311">
        <v>174.9</v>
      </c>
      <c r="E9311">
        <v>1</v>
      </c>
      <c r="F9311" s="1">
        <v>44927</v>
      </c>
      <c r="G9311" t="s">
        <v>4</v>
      </c>
      <c r="H9311">
        <v>215.2</v>
      </c>
      <c r="I9311" t="str" cm="1">
        <f t="array" ref="I9311">IFERROR(
INDEX(Category_Map!$B$3:$B$28,
MATCH(TRIM(SUBSTITUTE(SUBSTITUTE(CLEAN(G9311),CHAR(160),""),CHAR(10),"")),
TRIM(SUBSTITUTE(SUBSTITUTE(Category_Map!$A$3:$A$28,CHAR(160),""),CHAR(10),"")),0)),
"Not Found")</f>
        <v>Food</v>
      </c>
      <c r="J9311" t="str">
        <f t="shared" si="145"/>
        <v>Post-COVID</v>
      </c>
    </row>
    <row r="9312" spans="1:10" x14ac:dyDescent="0.35">
      <c r="A9312" t="s">
        <v>33</v>
      </c>
      <c r="B9312">
        <v>2023</v>
      </c>
      <c r="C9312" t="s">
        <v>31</v>
      </c>
      <c r="D9312">
        <v>174.9</v>
      </c>
      <c r="E9312">
        <v>1</v>
      </c>
      <c r="F9312" s="1">
        <v>44927</v>
      </c>
      <c r="G9312" t="s">
        <v>5</v>
      </c>
      <c r="H9312">
        <v>197</v>
      </c>
      <c r="I9312" t="str" cm="1">
        <f t="array" ref="I9312">IFERROR(
INDEX(Category_Map!$B$3:$B$28,
MATCH(TRIM(SUBSTITUTE(SUBSTITUTE(CLEAN(G9312),CHAR(160),""),CHAR(10),"")),
TRIM(SUBSTITUTE(SUBSTITUTE(Category_Map!$A$3:$A$28,CHAR(160),""),CHAR(10),"")),0)),
"Not Found")</f>
        <v>Food</v>
      </c>
      <c r="J9312" t="str">
        <f t="shared" si="145"/>
        <v>Post-COVID</v>
      </c>
    </row>
    <row r="9313" spans="1:10" x14ac:dyDescent="0.35">
      <c r="A9313" t="s">
        <v>33</v>
      </c>
      <c r="B9313">
        <v>2023</v>
      </c>
      <c r="C9313" t="s">
        <v>31</v>
      </c>
      <c r="D9313">
        <v>174.9</v>
      </c>
      <c r="E9313">
        <v>1</v>
      </c>
      <c r="F9313" s="1">
        <v>44927</v>
      </c>
      <c r="G9313" t="s">
        <v>6</v>
      </c>
      <c r="H9313">
        <v>175.2</v>
      </c>
      <c r="I9313" t="str" cm="1">
        <f t="array" ref="I9313">IFERROR(
INDEX(Category_Map!$B$3:$B$28,
MATCH(TRIM(SUBSTITUTE(SUBSTITUTE(CLEAN(G9313),CHAR(160),""),CHAR(10),"")),
TRIM(SUBSTITUTE(SUBSTITUTE(Category_Map!$A$3:$A$28,CHAR(160),""),CHAR(10),"")),0)),
"Not Found")</f>
        <v>Food</v>
      </c>
      <c r="J9313" t="str">
        <f t="shared" si="145"/>
        <v>Post-COVID</v>
      </c>
    </row>
    <row r="9314" spans="1:10" x14ac:dyDescent="0.35">
      <c r="A9314" t="s">
        <v>33</v>
      </c>
      <c r="B9314">
        <v>2023</v>
      </c>
      <c r="C9314" t="s">
        <v>31</v>
      </c>
      <c r="D9314">
        <v>174.9</v>
      </c>
      <c r="E9314">
        <v>1</v>
      </c>
      <c r="F9314" s="1">
        <v>44927</v>
      </c>
      <c r="G9314" t="s">
        <v>7</v>
      </c>
      <c r="H9314">
        <v>178</v>
      </c>
      <c r="I9314" t="str" cm="1">
        <f t="array" ref="I9314">IFERROR(
INDEX(Category_Map!$B$3:$B$28,
MATCH(TRIM(SUBSTITUTE(SUBSTITUTE(CLEAN(G9314),CHAR(160),""),CHAR(10),"")),
TRIM(SUBSTITUTE(SUBSTITUTE(Category_Map!$A$3:$A$28,CHAR(160),""),CHAR(10),"")),0)),
"Not Found")</f>
        <v>Food</v>
      </c>
      <c r="J9314" t="str">
        <f t="shared" si="145"/>
        <v>Post-COVID</v>
      </c>
    </row>
    <row r="9315" spans="1:10" x14ac:dyDescent="0.35">
      <c r="A9315" t="s">
        <v>33</v>
      </c>
      <c r="B9315">
        <v>2023</v>
      </c>
      <c r="C9315" t="s">
        <v>31</v>
      </c>
      <c r="D9315">
        <v>174.9</v>
      </c>
      <c r="E9315">
        <v>1</v>
      </c>
      <c r="F9315" s="1">
        <v>44927</v>
      </c>
      <c r="G9315" t="s">
        <v>8</v>
      </c>
      <c r="H9315">
        <v>160.5</v>
      </c>
      <c r="I9315" t="str" cm="1">
        <f t="array" ref="I9315">IFERROR(
INDEX(Category_Map!$B$3:$B$28,
MATCH(TRIM(SUBSTITUTE(SUBSTITUTE(CLEAN(G9315),CHAR(160),""),CHAR(10),"")),
TRIM(SUBSTITUTE(SUBSTITUTE(Category_Map!$A$3:$A$28,CHAR(160),""),CHAR(10),"")),0)),
"Not Found")</f>
        <v>Food</v>
      </c>
      <c r="J9315" t="str">
        <f t="shared" si="145"/>
        <v>Post-COVID</v>
      </c>
    </row>
    <row r="9316" spans="1:10" x14ac:dyDescent="0.35">
      <c r="A9316" t="s">
        <v>33</v>
      </c>
      <c r="B9316">
        <v>2023</v>
      </c>
      <c r="C9316" t="s">
        <v>31</v>
      </c>
      <c r="D9316">
        <v>174.9</v>
      </c>
      <c r="E9316">
        <v>1</v>
      </c>
      <c r="F9316" s="1">
        <v>44927</v>
      </c>
      <c r="G9316" t="s">
        <v>9</v>
      </c>
      <c r="H9316">
        <v>175.3</v>
      </c>
      <c r="I9316" t="str" cm="1">
        <f t="array" ref="I9316">IFERROR(
INDEX(Category_Map!$B$3:$B$28,
MATCH(TRIM(SUBSTITUTE(SUBSTITUTE(CLEAN(G9316),CHAR(160),""),CHAR(10),"")),
TRIM(SUBSTITUTE(SUBSTITUTE(Category_Map!$A$3:$A$28,CHAR(160),""),CHAR(10),"")),0)),
"Not Found")</f>
        <v>Food</v>
      </c>
      <c r="J9316" t="str">
        <f t="shared" si="145"/>
        <v>Post-COVID</v>
      </c>
    </row>
    <row r="9317" spans="1:10" x14ac:dyDescent="0.35">
      <c r="A9317" t="s">
        <v>33</v>
      </c>
      <c r="B9317">
        <v>2023</v>
      </c>
      <c r="C9317" t="s">
        <v>31</v>
      </c>
      <c r="D9317">
        <v>174.9</v>
      </c>
      <c r="E9317">
        <v>1</v>
      </c>
      <c r="F9317" s="1">
        <v>44927</v>
      </c>
      <c r="G9317" t="s">
        <v>10</v>
      </c>
      <c r="H9317">
        <v>171.2</v>
      </c>
      <c r="I9317" t="str" cm="1">
        <f t="array" ref="I9317">IFERROR(
INDEX(Category_Map!$B$3:$B$28,
MATCH(TRIM(SUBSTITUTE(SUBSTITUTE(CLEAN(G9317),CHAR(160),""),CHAR(10),"")),
TRIM(SUBSTITUTE(SUBSTITUTE(Category_Map!$A$3:$A$28,CHAR(160),""),CHAR(10),"")),0)),
"Not Found")</f>
        <v>Food</v>
      </c>
      <c r="J9317" t="str">
        <f t="shared" si="145"/>
        <v>Post-COVID</v>
      </c>
    </row>
    <row r="9318" spans="1:10" x14ac:dyDescent="0.35">
      <c r="A9318" t="s">
        <v>33</v>
      </c>
      <c r="B9318">
        <v>2023</v>
      </c>
      <c r="C9318" t="s">
        <v>31</v>
      </c>
      <c r="D9318">
        <v>174.9</v>
      </c>
      <c r="E9318">
        <v>1</v>
      </c>
      <c r="F9318" s="1">
        <v>44927</v>
      </c>
      <c r="G9318" t="s">
        <v>11</v>
      </c>
      <c r="H9318">
        <v>122.7</v>
      </c>
      <c r="I9318" t="str" cm="1">
        <f t="array" ref="I9318">IFERROR(
INDEX(Category_Map!$B$3:$B$28,
MATCH(TRIM(SUBSTITUTE(SUBSTITUTE(CLEAN(G9318),CHAR(160),""),CHAR(10),"")),
TRIM(SUBSTITUTE(SUBSTITUTE(Category_Map!$A$3:$A$28,CHAR(160),""),CHAR(10),"")),0)),
"Not Found")</f>
        <v>Food</v>
      </c>
      <c r="J9318" t="str">
        <f t="shared" si="145"/>
        <v>Post-COVID</v>
      </c>
    </row>
    <row r="9319" spans="1:10" x14ac:dyDescent="0.35">
      <c r="A9319" t="s">
        <v>33</v>
      </c>
      <c r="B9319">
        <v>2023</v>
      </c>
      <c r="C9319" t="s">
        <v>31</v>
      </c>
      <c r="D9319">
        <v>174.9</v>
      </c>
      <c r="E9319">
        <v>1</v>
      </c>
      <c r="F9319" s="1">
        <v>44927</v>
      </c>
      <c r="G9319" t="s">
        <v>12</v>
      </c>
      <c r="H9319">
        <v>204.3</v>
      </c>
      <c r="I9319" t="str" cm="1">
        <f t="array" ref="I9319">IFERROR(
INDEX(Category_Map!$B$3:$B$28,
MATCH(TRIM(SUBSTITUTE(SUBSTITUTE(CLEAN(G9319),CHAR(160),""),CHAR(10),"")),
TRIM(SUBSTITUTE(SUBSTITUTE(Category_Map!$A$3:$A$28,CHAR(160),""),CHAR(10),"")),0)),
"Not Found")</f>
        <v>Food</v>
      </c>
      <c r="J9319" t="str">
        <f t="shared" si="145"/>
        <v>Post-COVID</v>
      </c>
    </row>
    <row r="9320" spans="1:10" x14ac:dyDescent="0.35">
      <c r="A9320" t="s">
        <v>33</v>
      </c>
      <c r="B9320">
        <v>2023</v>
      </c>
      <c r="C9320" t="s">
        <v>31</v>
      </c>
      <c r="D9320">
        <v>174.9</v>
      </c>
      <c r="E9320">
        <v>1</v>
      </c>
      <c r="F9320" s="1">
        <v>44927</v>
      </c>
      <c r="G9320" t="s">
        <v>13</v>
      </c>
      <c r="H9320">
        <v>163.69999999999999</v>
      </c>
      <c r="I9320" t="str" cm="1">
        <f t="array" ref="I9320">IFERROR(
INDEX(Category_Map!$B$3:$B$28,
MATCH(TRIM(SUBSTITUTE(SUBSTITUTE(CLEAN(G9320),CHAR(160),""),CHAR(10),"")),
TRIM(SUBSTITUTE(SUBSTITUTE(Category_Map!$A$3:$A$28,CHAR(160),""),CHAR(10),"")),0)),
"Not Found")</f>
        <v>Food and beverages</v>
      </c>
      <c r="J9320" t="str">
        <f t="shared" si="145"/>
        <v>Post-COVID</v>
      </c>
    </row>
    <row r="9321" spans="1:10" x14ac:dyDescent="0.35">
      <c r="A9321" t="s">
        <v>33</v>
      </c>
      <c r="B9321">
        <v>2023</v>
      </c>
      <c r="C9321" t="s">
        <v>31</v>
      </c>
      <c r="D9321">
        <v>174.9</v>
      </c>
      <c r="E9321">
        <v>1</v>
      </c>
      <c r="F9321" s="1">
        <v>44927</v>
      </c>
      <c r="G9321" t="s">
        <v>14</v>
      </c>
      <c r="H9321">
        <v>194.3</v>
      </c>
      <c r="I9321" t="str" cm="1">
        <f t="array" ref="I9321">IFERROR(
INDEX(Category_Map!$B$3:$B$28,
MATCH(TRIM(SUBSTITUTE(SUBSTITUTE(CLEAN(G9321),CHAR(160),""),CHAR(10),"")),
TRIM(SUBSTITUTE(SUBSTITUTE(Category_Map!$A$3:$A$28,CHAR(160),""),CHAR(10),"")),0)),
"Not Found")</f>
        <v>Food and beverages</v>
      </c>
      <c r="J9321" t="str">
        <f t="shared" si="145"/>
        <v>Post-COVID</v>
      </c>
    </row>
    <row r="9322" spans="1:10" x14ac:dyDescent="0.35">
      <c r="A9322" t="s">
        <v>33</v>
      </c>
      <c r="B9322">
        <v>2023</v>
      </c>
      <c r="C9322" t="s">
        <v>31</v>
      </c>
      <c r="D9322">
        <v>174.9</v>
      </c>
      <c r="E9322">
        <v>1</v>
      </c>
      <c r="F9322" s="1">
        <v>44927</v>
      </c>
      <c r="G9322" t="s">
        <v>15</v>
      </c>
      <c r="H9322">
        <v>179.5</v>
      </c>
      <c r="I9322" t="str" cm="1">
        <f t="array" ref="I9322">IFERROR(
INDEX(Category_Map!$B$3:$B$28,
MATCH(TRIM(SUBSTITUTE(SUBSTITUTE(CLEAN(G9322),CHAR(160),""),CHAR(10),"")),
TRIM(SUBSTITUTE(SUBSTITUTE(Category_Map!$A$3:$A$28,CHAR(160),""),CHAR(10),"")),0)),
"Not Found")</f>
        <v>Food and beverages</v>
      </c>
      <c r="J9322" t="str">
        <f t="shared" si="145"/>
        <v>Post-COVID</v>
      </c>
    </row>
    <row r="9323" spans="1:10" x14ac:dyDescent="0.35">
      <c r="A9323" t="s">
        <v>33</v>
      </c>
      <c r="B9323">
        <v>2023</v>
      </c>
      <c r="C9323" t="s">
        <v>31</v>
      </c>
      <c r="D9323">
        <v>174.9</v>
      </c>
      <c r="E9323">
        <v>1</v>
      </c>
      <c r="F9323" s="1">
        <v>44927</v>
      </c>
      <c r="G9323" t="s">
        <v>16</v>
      </c>
      <c r="H9323">
        <v>201.6</v>
      </c>
      <c r="I9323" t="str" cm="1">
        <f t="array" ref="I9323">IFERROR(
INDEX(Category_Map!$B$3:$B$28,
MATCH(TRIM(SUBSTITUTE(SUBSTITUTE(CLEAN(G9323),CHAR(160),""),CHAR(10),"")),
TRIM(SUBSTITUTE(SUBSTITUTE(Category_Map!$A$3:$A$28,CHAR(160),""),CHAR(10),"")),0)),
"Not Found")</f>
        <v>Miscellaneous</v>
      </c>
      <c r="J9323" t="str">
        <f t="shared" si="145"/>
        <v>Post-COVID</v>
      </c>
    </row>
    <row r="9324" spans="1:10" x14ac:dyDescent="0.35">
      <c r="A9324" t="s">
        <v>33</v>
      </c>
      <c r="B9324">
        <v>2023</v>
      </c>
      <c r="C9324" t="s">
        <v>31</v>
      </c>
      <c r="D9324">
        <v>174.9</v>
      </c>
      <c r="E9324">
        <v>1</v>
      </c>
      <c r="F9324" s="1">
        <v>44927</v>
      </c>
      <c r="G9324" t="s">
        <v>17</v>
      </c>
      <c r="H9324">
        <v>178.7</v>
      </c>
      <c r="I9324" t="str" cm="1">
        <f t="array" ref="I9324">IFERROR(
INDEX(Category_Map!$B$3:$B$28,
MATCH(TRIM(SUBSTITUTE(SUBSTITUTE(CLEAN(G9324),CHAR(160),""),CHAR(10),"")),
TRIM(SUBSTITUTE(SUBSTITUTE(Category_Map!$A$3:$A$28,CHAR(160),""),CHAR(10),"")),0)),
"Not Found")</f>
        <v>Clothing and Footwear</v>
      </c>
      <c r="J9324" t="str">
        <f t="shared" si="145"/>
        <v>Post-COVID</v>
      </c>
    </row>
    <row r="9325" spans="1:10" x14ac:dyDescent="0.35">
      <c r="A9325" t="s">
        <v>33</v>
      </c>
      <c r="B9325">
        <v>2023</v>
      </c>
      <c r="C9325" t="s">
        <v>31</v>
      </c>
      <c r="D9325">
        <v>174.9</v>
      </c>
      <c r="E9325">
        <v>1</v>
      </c>
      <c r="F9325" s="1">
        <v>44927</v>
      </c>
      <c r="G9325" t="s">
        <v>18</v>
      </c>
      <c r="H9325">
        <v>165.3</v>
      </c>
      <c r="I9325" t="str" cm="1">
        <f t="array" ref="I9325">IFERROR(
INDEX(Category_Map!$B$3:$B$28,
MATCH(TRIM(SUBSTITUTE(SUBSTITUTE(CLEAN(G9325),CHAR(160),""),CHAR(10),"")),
TRIM(SUBSTITUTE(SUBSTITUTE(Category_Map!$A$3:$A$28,CHAR(160),""),CHAR(10),"")),0)),
"Not Found")</f>
        <v>Clothing and Footwear</v>
      </c>
      <c r="J9325" t="str">
        <f t="shared" si="145"/>
        <v>Post-COVID</v>
      </c>
    </row>
    <row r="9326" spans="1:10" x14ac:dyDescent="0.35">
      <c r="A9326" t="s">
        <v>33</v>
      </c>
      <c r="B9326">
        <v>2023</v>
      </c>
      <c r="C9326" t="s">
        <v>31</v>
      </c>
      <c r="D9326">
        <v>174.9</v>
      </c>
      <c r="E9326">
        <v>1</v>
      </c>
      <c r="F9326" s="1">
        <v>44927</v>
      </c>
      <c r="G9326" t="s">
        <v>19</v>
      </c>
      <c r="H9326">
        <v>176.6</v>
      </c>
      <c r="I9326" t="str" cm="1">
        <f t="array" ref="I9326">IFERROR(
INDEX(Category_Map!$B$3:$B$28,
MATCH(TRIM(SUBSTITUTE(SUBSTITUTE(CLEAN(G9326),CHAR(160),""),CHAR(10),"")),
TRIM(SUBSTITUTE(SUBSTITUTE(Category_Map!$A$3:$A$28,CHAR(160),""),CHAR(10),"")),0)),
"Not Found")</f>
        <v>Clothing and Footwear</v>
      </c>
      <c r="J9326" t="str">
        <f t="shared" si="145"/>
        <v>Post-COVID</v>
      </c>
    </row>
    <row r="9327" spans="1:10" x14ac:dyDescent="0.35">
      <c r="A9327" t="s">
        <v>33</v>
      </c>
      <c r="B9327">
        <v>2023</v>
      </c>
      <c r="C9327" t="s">
        <v>31</v>
      </c>
      <c r="D9327">
        <v>174.9</v>
      </c>
      <c r="E9327">
        <v>1</v>
      </c>
      <c r="F9327" s="1">
        <v>44927</v>
      </c>
      <c r="G9327" t="s">
        <v>20</v>
      </c>
      <c r="H9327">
        <v>172.1</v>
      </c>
      <c r="I9327" t="str" cm="1">
        <f t="array" ref="I9327">IFERROR(
INDEX(Category_Map!$B$3:$B$28,
MATCH(TRIM(SUBSTITUTE(SUBSTITUTE(CLEAN(G9327),CHAR(160),""),CHAR(10),"")),
TRIM(SUBSTITUTE(SUBSTITUTE(Category_Map!$A$3:$A$28,CHAR(160),""),CHAR(10),"")),0)),
"Not Found")</f>
        <v>Housing and Utilities</v>
      </c>
      <c r="J9327" t="str">
        <f t="shared" si="145"/>
        <v>Post-COVID</v>
      </c>
    </row>
    <row r="9328" spans="1:10" x14ac:dyDescent="0.35">
      <c r="A9328" t="s">
        <v>33</v>
      </c>
      <c r="B9328">
        <v>2023</v>
      </c>
      <c r="C9328" t="s">
        <v>31</v>
      </c>
      <c r="D9328">
        <v>174.9</v>
      </c>
      <c r="E9328">
        <v>1</v>
      </c>
      <c r="F9328" s="1">
        <v>44927</v>
      </c>
      <c r="G9328" t="s">
        <v>21</v>
      </c>
      <c r="H9328">
        <v>180.1</v>
      </c>
      <c r="I9328" t="str" cm="1">
        <f t="array" ref="I9328">IFERROR(
INDEX(Category_Map!$B$3:$B$28,
MATCH(TRIM(SUBSTITUTE(SUBSTITUTE(CLEAN(G9328),CHAR(160),""),CHAR(10),"")),
TRIM(SUBSTITUTE(SUBSTITUTE(Category_Map!$A$3:$A$28,CHAR(160),""),CHAR(10),"")),0)),
"Not Found")</f>
        <v>Fuel and Energy</v>
      </c>
      <c r="J9328" t="str">
        <f t="shared" si="145"/>
        <v>Post-COVID</v>
      </c>
    </row>
    <row r="9329" spans="1:10" x14ac:dyDescent="0.35">
      <c r="A9329" t="s">
        <v>33</v>
      </c>
      <c r="B9329">
        <v>2023</v>
      </c>
      <c r="C9329" t="s">
        <v>31</v>
      </c>
      <c r="D9329">
        <v>174.9</v>
      </c>
      <c r="E9329">
        <v>1</v>
      </c>
      <c r="F9329" s="1">
        <v>44927</v>
      </c>
      <c r="G9329" t="s">
        <v>22</v>
      </c>
      <c r="H9329">
        <v>168</v>
      </c>
      <c r="I9329" t="str" cm="1">
        <f t="array" ref="I9329">IFERROR(
INDEX(Category_Map!$B$3:$B$28,
MATCH(TRIM(SUBSTITUTE(SUBSTITUTE(CLEAN(G9329),CHAR(160),""),CHAR(10),"")),
TRIM(SUBSTITUTE(SUBSTITUTE(Category_Map!$A$3:$A$28,CHAR(160),""),CHAR(10),"")),0)),
"Not Found")</f>
        <v>Household goods and services</v>
      </c>
      <c r="J9329" t="str">
        <f t="shared" si="145"/>
        <v>Post-COVID</v>
      </c>
    </row>
    <row r="9330" spans="1:10" x14ac:dyDescent="0.35">
      <c r="A9330" t="s">
        <v>33</v>
      </c>
      <c r="B9330">
        <v>2023</v>
      </c>
      <c r="C9330" t="s">
        <v>31</v>
      </c>
      <c r="D9330">
        <v>174.9</v>
      </c>
      <c r="E9330">
        <v>1</v>
      </c>
      <c r="F9330" s="1">
        <v>44927</v>
      </c>
      <c r="G9330" t="s">
        <v>23</v>
      </c>
      <c r="H9330">
        <v>178.5</v>
      </c>
      <c r="I9330" t="str" cm="1">
        <f t="array" ref="I9330">IFERROR(
INDEX(Category_Map!$B$3:$B$28,
MATCH(TRIM(SUBSTITUTE(SUBSTITUTE(CLEAN(G9330),CHAR(160),""),CHAR(10),"")),
TRIM(SUBSTITUTE(SUBSTITUTE(Category_Map!$A$3:$A$28,CHAR(160),""),CHAR(10),"")),0)),
"Not Found")</f>
        <v>Health</v>
      </c>
      <c r="J9330" t="str">
        <f t="shared" si="145"/>
        <v>Post-COVID</v>
      </c>
    </row>
    <row r="9331" spans="1:10" x14ac:dyDescent="0.35">
      <c r="A9331" t="s">
        <v>33</v>
      </c>
      <c r="B9331">
        <v>2023</v>
      </c>
      <c r="C9331" t="s">
        <v>31</v>
      </c>
      <c r="D9331">
        <v>174.9</v>
      </c>
      <c r="E9331">
        <v>1</v>
      </c>
      <c r="F9331" s="1">
        <v>44927</v>
      </c>
      <c r="G9331" t="s">
        <v>24</v>
      </c>
      <c r="H9331">
        <v>159.5</v>
      </c>
      <c r="I9331" t="str" cm="1">
        <f t="array" ref="I9331">IFERROR(
INDEX(Category_Map!$B$3:$B$28,
MATCH(TRIM(SUBSTITUTE(SUBSTITUTE(CLEAN(G9331),CHAR(160),""),CHAR(10),"")),
TRIM(SUBSTITUTE(SUBSTITUTE(Category_Map!$A$3:$A$28,CHAR(160),""),CHAR(10),"")),0)),
"Not Found")</f>
        <v>Transport &amp; Communication</v>
      </c>
      <c r="J9331" t="str">
        <f t="shared" si="145"/>
        <v>Post-COVID</v>
      </c>
    </row>
    <row r="9332" spans="1:10" x14ac:dyDescent="0.35">
      <c r="A9332" t="s">
        <v>33</v>
      </c>
      <c r="B9332">
        <v>2023</v>
      </c>
      <c r="C9332" t="s">
        <v>31</v>
      </c>
      <c r="D9332">
        <v>174.9</v>
      </c>
      <c r="E9332">
        <v>1</v>
      </c>
      <c r="F9332" s="1">
        <v>44927</v>
      </c>
      <c r="G9332" t="s">
        <v>25</v>
      </c>
      <c r="H9332">
        <v>167.8</v>
      </c>
      <c r="I9332" t="str" cm="1">
        <f t="array" ref="I9332">IFERROR(
INDEX(Category_Map!$B$3:$B$28,
MATCH(TRIM(SUBSTITUTE(SUBSTITUTE(CLEAN(G9332),CHAR(160),""),CHAR(10),"")),
TRIM(SUBSTITUTE(SUBSTITUTE(Category_Map!$A$3:$A$28,CHAR(160),""),CHAR(10),"")),0)),
"Not Found")</f>
        <v>Recreation and Personal Care</v>
      </c>
      <c r="J9332" t="str">
        <f t="shared" si="145"/>
        <v>Post-COVID</v>
      </c>
    </row>
    <row r="9333" spans="1:10" x14ac:dyDescent="0.35">
      <c r="A9333" t="s">
        <v>33</v>
      </c>
      <c r="B9333">
        <v>2023</v>
      </c>
      <c r="C9333" t="s">
        <v>31</v>
      </c>
      <c r="D9333">
        <v>174.9</v>
      </c>
      <c r="E9333">
        <v>1</v>
      </c>
      <c r="F9333" s="1">
        <v>44927</v>
      </c>
      <c r="G9333" t="s">
        <v>26</v>
      </c>
      <c r="H9333">
        <v>171.8</v>
      </c>
      <c r="I9333" t="str" cm="1">
        <f t="array" ref="I9333">IFERROR(
INDEX(Category_Map!$B$3:$B$28,
MATCH(TRIM(SUBSTITUTE(SUBSTITUTE(CLEAN(G9333),CHAR(160),""),CHAR(10),"")),
TRIM(SUBSTITUTE(SUBSTITUTE(Category_Map!$A$3:$A$28,CHAR(160),""),CHAR(10),"")),0)),
"Not Found")</f>
        <v>Education</v>
      </c>
      <c r="J9333" t="str">
        <f t="shared" si="145"/>
        <v>Post-COVID</v>
      </c>
    </row>
    <row r="9334" spans="1:10" x14ac:dyDescent="0.35">
      <c r="A9334" t="s">
        <v>33</v>
      </c>
      <c r="B9334">
        <v>2023</v>
      </c>
      <c r="C9334" t="s">
        <v>31</v>
      </c>
      <c r="D9334">
        <v>174.9</v>
      </c>
      <c r="E9334">
        <v>1</v>
      </c>
      <c r="F9334" s="1">
        <v>44927</v>
      </c>
      <c r="G9334" t="s">
        <v>27</v>
      </c>
      <c r="H9334">
        <v>178.8</v>
      </c>
      <c r="I9334" t="str" cm="1">
        <f t="array" ref="I9334">IFERROR(
INDEX(Category_Map!$B$3:$B$28,
MATCH(TRIM(SUBSTITUTE(SUBSTITUTE(CLEAN(G9334),CHAR(160),""),CHAR(10),"")),
TRIM(SUBSTITUTE(SUBSTITUTE(Category_Map!$A$3:$A$28,CHAR(160),""),CHAR(10),"")),0)),
"Not Found")</f>
        <v>Personal care and effects</v>
      </c>
      <c r="J9334" t="str">
        <f t="shared" si="145"/>
        <v>Post-COVID</v>
      </c>
    </row>
    <row r="9335" spans="1:10" x14ac:dyDescent="0.35">
      <c r="A9335" t="s">
        <v>33</v>
      </c>
      <c r="B9335">
        <v>2023</v>
      </c>
      <c r="C9335" t="s">
        <v>31</v>
      </c>
      <c r="D9335">
        <v>174.9</v>
      </c>
      <c r="E9335">
        <v>1</v>
      </c>
      <c r="F9335" s="1">
        <v>44927</v>
      </c>
      <c r="G9335" t="s">
        <v>28</v>
      </c>
      <c r="H9335">
        <v>168.9</v>
      </c>
      <c r="I9335" t="str" cm="1">
        <f t="array" ref="I9335">IFERROR(
INDEX(Category_Map!$B$3:$B$28,
MATCH(TRIM(SUBSTITUTE(SUBSTITUTE(CLEAN(G9335),CHAR(160),""),CHAR(10),"")),
TRIM(SUBSTITUTE(SUBSTITUTE(Category_Map!$A$3:$A$28,CHAR(160),""),CHAR(10),"")),0)),
"Not Found")</f>
        <v>Miscellaneous</v>
      </c>
      <c r="J9335" t="str">
        <f t="shared" si="145"/>
        <v>Post-COVID</v>
      </c>
    </row>
    <row r="9336" spans="1:10" x14ac:dyDescent="0.35">
      <c r="A9336" t="s">
        <v>34</v>
      </c>
      <c r="B9336">
        <v>2023</v>
      </c>
      <c r="C9336" t="s">
        <v>31</v>
      </c>
      <c r="D9336">
        <v>176.5</v>
      </c>
      <c r="E9336">
        <v>1</v>
      </c>
      <c r="F9336" s="1">
        <v>44927</v>
      </c>
      <c r="G9336" t="s">
        <v>3</v>
      </c>
      <c r="H9336">
        <v>173.8</v>
      </c>
      <c r="I9336" t="str" cm="1">
        <f t="array" ref="I9336">IFERROR(
INDEX(Category_Map!$B$3:$B$28,
MATCH(TRIM(SUBSTITUTE(SUBSTITUTE(CLEAN(G9336),CHAR(160),""),CHAR(10),"")),
TRIM(SUBSTITUTE(SUBSTITUTE(Category_Map!$A$3:$A$28,CHAR(160),""),CHAR(10),"")),0)),
"Not Found")</f>
        <v>Food</v>
      </c>
      <c r="J9336" t="str">
        <f t="shared" si="145"/>
        <v>Post-COVID</v>
      </c>
    </row>
    <row r="9337" spans="1:10" x14ac:dyDescent="0.35">
      <c r="A9337" t="s">
        <v>34</v>
      </c>
      <c r="B9337">
        <v>2023</v>
      </c>
      <c r="C9337" t="s">
        <v>31</v>
      </c>
      <c r="D9337">
        <v>176.5</v>
      </c>
      <c r="E9337">
        <v>1</v>
      </c>
      <c r="F9337" s="1">
        <v>44927</v>
      </c>
      <c r="G9337" t="s">
        <v>4</v>
      </c>
      <c r="H9337">
        <v>210.7</v>
      </c>
      <c r="I9337" t="str" cm="1">
        <f t="array" ref="I9337">IFERROR(
INDEX(Category_Map!$B$3:$B$28,
MATCH(TRIM(SUBSTITUTE(SUBSTITUTE(CLEAN(G9337),CHAR(160),""),CHAR(10),"")),
TRIM(SUBSTITUTE(SUBSTITUTE(Category_Map!$A$3:$A$28,CHAR(160),""),CHAR(10),"")),0)),
"Not Found")</f>
        <v>Food</v>
      </c>
      <c r="J9337" t="str">
        <f t="shared" si="145"/>
        <v>Post-COVID</v>
      </c>
    </row>
    <row r="9338" spans="1:10" x14ac:dyDescent="0.35">
      <c r="A9338" t="s">
        <v>34</v>
      </c>
      <c r="B9338">
        <v>2023</v>
      </c>
      <c r="C9338" t="s">
        <v>31</v>
      </c>
      <c r="D9338">
        <v>176.5</v>
      </c>
      <c r="E9338">
        <v>1</v>
      </c>
      <c r="F9338" s="1">
        <v>44927</v>
      </c>
      <c r="G9338" t="s">
        <v>5</v>
      </c>
      <c r="H9338">
        <v>194.5</v>
      </c>
      <c r="I9338" t="str" cm="1">
        <f t="array" ref="I9338">IFERROR(
INDEX(Category_Map!$B$3:$B$28,
MATCH(TRIM(SUBSTITUTE(SUBSTITUTE(CLEAN(G9338),CHAR(160),""),CHAR(10),"")),
TRIM(SUBSTITUTE(SUBSTITUTE(Category_Map!$A$3:$A$28,CHAR(160),""),CHAR(10),"")),0)),
"Not Found")</f>
        <v>Food</v>
      </c>
      <c r="J9338" t="str">
        <f t="shared" si="145"/>
        <v>Post-COVID</v>
      </c>
    </row>
    <row r="9339" spans="1:10" x14ac:dyDescent="0.35">
      <c r="A9339" t="s">
        <v>34</v>
      </c>
      <c r="B9339">
        <v>2023</v>
      </c>
      <c r="C9339" t="s">
        <v>31</v>
      </c>
      <c r="D9339">
        <v>176.5</v>
      </c>
      <c r="E9339">
        <v>1</v>
      </c>
      <c r="F9339" s="1">
        <v>44927</v>
      </c>
      <c r="G9339" t="s">
        <v>6</v>
      </c>
      <c r="H9339">
        <v>174.6</v>
      </c>
      <c r="I9339" t="str" cm="1">
        <f t="array" ref="I9339">IFERROR(
INDEX(Category_Map!$B$3:$B$28,
MATCH(TRIM(SUBSTITUTE(SUBSTITUTE(CLEAN(G9339),CHAR(160),""),CHAR(10),"")),
TRIM(SUBSTITUTE(SUBSTITUTE(Category_Map!$A$3:$A$28,CHAR(160),""),CHAR(10),"")),0)),
"Not Found")</f>
        <v>Food</v>
      </c>
      <c r="J9339" t="str">
        <f t="shared" si="145"/>
        <v>Post-COVID</v>
      </c>
    </row>
    <row r="9340" spans="1:10" x14ac:dyDescent="0.35">
      <c r="A9340" t="s">
        <v>34</v>
      </c>
      <c r="B9340">
        <v>2023</v>
      </c>
      <c r="C9340" t="s">
        <v>31</v>
      </c>
      <c r="D9340">
        <v>176.5</v>
      </c>
      <c r="E9340">
        <v>1</v>
      </c>
      <c r="F9340" s="1">
        <v>44927</v>
      </c>
      <c r="G9340" t="s">
        <v>7</v>
      </c>
      <c r="H9340">
        <v>187.2</v>
      </c>
      <c r="I9340" t="str" cm="1">
        <f t="array" ref="I9340">IFERROR(
INDEX(Category_Map!$B$3:$B$28,
MATCH(TRIM(SUBSTITUTE(SUBSTITUTE(CLEAN(G9340),CHAR(160),""),CHAR(10),"")),
TRIM(SUBSTITUTE(SUBSTITUTE(Category_Map!$A$3:$A$28,CHAR(160),""),CHAR(10),"")),0)),
"Not Found")</f>
        <v>Food</v>
      </c>
      <c r="J9340" t="str">
        <f t="shared" si="145"/>
        <v>Post-COVID</v>
      </c>
    </row>
    <row r="9341" spans="1:10" x14ac:dyDescent="0.35">
      <c r="A9341" t="s">
        <v>34</v>
      </c>
      <c r="B9341">
        <v>2023</v>
      </c>
      <c r="C9341" t="s">
        <v>31</v>
      </c>
      <c r="D9341">
        <v>176.5</v>
      </c>
      <c r="E9341">
        <v>1</v>
      </c>
      <c r="F9341" s="1">
        <v>44927</v>
      </c>
      <c r="G9341" t="s">
        <v>8</v>
      </c>
      <c r="H9341">
        <v>158.30000000000001</v>
      </c>
      <c r="I9341" t="str" cm="1">
        <f t="array" ref="I9341">IFERROR(
INDEX(Category_Map!$B$3:$B$28,
MATCH(TRIM(SUBSTITUTE(SUBSTITUTE(CLEAN(G9341),CHAR(160),""),CHAR(10),"")),
TRIM(SUBSTITUTE(SUBSTITUTE(Category_Map!$A$3:$A$28,CHAR(160),""),CHAR(10),"")),0)),
"Not Found")</f>
        <v>Food</v>
      </c>
      <c r="J9341" t="str">
        <f t="shared" si="145"/>
        <v>Post-COVID</v>
      </c>
    </row>
    <row r="9342" spans="1:10" x14ac:dyDescent="0.35">
      <c r="A9342" t="s">
        <v>34</v>
      </c>
      <c r="B9342">
        <v>2023</v>
      </c>
      <c r="C9342" t="s">
        <v>31</v>
      </c>
      <c r="D9342">
        <v>176.5</v>
      </c>
      <c r="E9342">
        <v>1</v>
      </c>
      <c r="F9342" s="1">
        <v>44927</v>
      </c>
      <c r="G9342" t="s">
        <v>9</v>
      </c>
      <c r="H9342">
        <v>153.9</v>
      </c>
      <c r="I9342" t="str" cm="1">
        <f t="array" ref="I9342">IFERROR(
INDEX(Category_Map!$B$3:$B$28,
MATCH(TRIM(SUBSTITUTE(SUBSTITUTE(CLEAN(G9342),CHAR(160),""),CHAR(10),"")),
TRIM(SUBSTITUTE(SUBSTITUTE(Category_Map!$A$3:$A$28,CHAR(160),""),CHAR(10),"")),0)),
"Not Found")</f>
        <v>Food</v>
      </c>
      <c r="J9342" t="str">
        <f t="shared" si="145"/>
        <v>Post-COVID</v>
      </c>
    </row>
    <row r="9343" spans="1:10" x14ac:dyDescent="0.35">
      <c r="A9343" t="s">
        <v>34</v>
      </c>
      <c r="B9343">
        <v>2023</v>
      </c>
      <c r="C9343" t="s">
        <v>31</v>
      </c>
      <c r="D9343">
        <v>176.5</v>
      </c>
      <c r="E9343">
        <v>1</v>
      </c>
      <c r="F9343" s="1">
        <v>44927</v>
      </c>
      <c r="G9343" t="s">
        <v>10</v>
      </c>
      <c r="H9343">
        <v>170.9</v>
      </c>
      <c r="I9343" t="str" cm="1">
        <f t="array" ref="I9343">IFERROR(
INDEX(Category_Map!$B$3:$B$28,
MATCH(TRIM(SUBSTITUTE(SUBSTITUTE(CLEAN(G9343),CHAR(160),""),CHAR(10),"")),
TRIM(SUBSTITUTE(SUBSTITUTE(Category_Map!$A$3:$A$28,CHAR(160),""),CHAR(10),"")),0)),
"Not Found")</f>
        <v>Food</v>
      </c>
      <c r="J9343" t="str">
        <f t="shared" si="145"/>
        <v>Post-COVID</v>
      </c>
    </row>
    <row r="9344" spans="1:10" x14ac:dyDescent="0.35">
      <c r="A9344" t="s">
        <v>34</v>
      </c>
      <c r="B9344">
        <v>2023</v>
      </c>
      <c r="C9344" t="s">
        <v>31</v>
      </c>
      <c r="D9344">
        <v>176.5</v>
      </c>
      <c r="E9344">
        <v>1</v>
      </c>
      <c r="F9344" s="1">
        <v>44927</v>
      </c>
      <c r="G9344" t="s">
        <v>11</v>
      </c>
      <c r="H9344">
        <v>121.1</v>
      </c>
      <c r="I9344" t="str" cm="1">
        <f t="array" ref="I9344">IFERROR(
INDEX(Category_Map!$B$3:$B$28,
MATCH(TRIM(SUBSTITUTE(SUBSTITUTE(CLEAN(G9344),CHAR(160),""),CHAR(10),"")),
TRIM(SUBSTITUTE(SUBSTITUTE(Category_Map!$A$3:$A$28,CHAR(160),""),CHAR(10),"")),0)),
"Not Found")</f>
        <v>Food</v>
      </c>
      <c r="J9344" t="str">
        <f t="shared" si="145"/>
        <v>Post-COVID</v>
      </c>
    </row>
    <row r="9345" spans="1:10" x14ac:dyDescent="0.35">
      <c r="A9345" t="s">
        <v>34</v>
      </c>
      <c r="B9345">
        <v>2023</v>
      </c>
      <c r="C9345" t="s">
        <v>31</v>
      </c>
      <c r="D9345">
        <v>176.5</v>
      </c>
      <c r="E9345">
        <v>1</v>
      </c>
      <c r="F9345" s="1">
        <v>44927</v>
      </c>
      <c r="G9345" t="s">
        <v>12</v>
      </c>
      <c r="H9345">
        <v>208.4</v>
      </c>
      <c r="I9345" t="str" cm="1">
        <f t="array" ref="I9345">IFERROR(
INDEX(Category_Map!$B$3:$B$28,
MATCH(TRIM(SUBSTITUTE(SUBSTITUTE(CLEAN(G9345),CHAR(160),""),CHAR(10),"")),
TRIM(SUBSTITUTE(SUBSTITUTE(Category_Map!$A$3:$A$28,CHAR(160),""),CHAR(10),"")),0)),
"Not Found")</f>
        <v>Food</v>
      </c>
      <c r="J9345" t="str">
        <f t="shared" si="145"/>
        <v>Post-COVID</v>
      </c>
    </row>
    <row r="9346" spans="1:10" x14ac:dyDescent="0.35">
      <c r="A9346" t="s">
        <v>34</v>
      </c>
      <c r="B9346">
        <v>2023</v>
      </c>
      <c r="C9346" t="s">
        <v>31</v>
      </c>
      <c r="D9346">
        <v>176.5</v>
      </c>
      <c r="E9346">
        <v>1</v>
      </c>
      <c r="F9346" s="1">
        <v>44927</v>
      </c>
      <c r="G9346" t="s">
        <v>13</v>
      </c>
      <c r="H9346">
        <v>171.4</v>
      </c>
      <c r="I9346" t="str" cm="1">
        <f t="array" ref="I9346">IFERROR(
INDEX(Category_Map!$B$3:$B$28,
MATCH(TRIM(SUBSTITUTE(SUBSTITUTE(CLEAN(G9346),CHAR(160),""),CHAR(10),"")),
TRIM(SUBSTITUTE(SUBSTITUTE(Category_Map!$A$3:$A$28,CHAR(160),""),CHAR(10),"")),0)),
"Not Found")</f>
        <v>Food and beverages</v>
      </c>
      <c r="J9346" t="str">
        <f t="shared" ref="J9346:J9409" si="146">IF(F9346 &lt; DATE(2020,3,1), "Pre-COVID", "Post-COVID")</f>
        <v>Post-COVID</v>
      </c>
    </row>
    <row r="9347" spans="1:10" x14ac:dyDescent="0.35">
      <c r="A9347" t="s">
        <v>34</v>
      </c>
      <c r="B9347">
        <v>2023</v>
      </c>
      <c r="C9347" t="s">
        <v>31</v>
      </c>
      <c r="D9347">
        <v>176.5</v>
      </c>
      <c r="E9347">
        <v>1</v>
      </c>
      <c r="F9347" s="1">
        <v>44927</v>
      </c>
      <c r="G9347" t="s">
        <v>14</v>
      </c>
      <c r="H9347">
        <v>191.2</v>
      </c>
      <c r="I9347" t="str" cm="1">
        <f t="array" ref="I9347">IFERROR(
INDEX(Category_Map!$B$3:$B$28,
MATCH(TRIM(SUBSTITUTE(SUBSTITUTE(CLEAN(G9347),CHAR(160),""),CHAR(10),"")),
TRIM(SUBSTITUTE(SUBSTITUTE(Category_Map!$A$3:$A$28,CHAR(160),""),CHAR(10),"")),0)),
"Not Found")</f>
        <v>Food and beverages</v>
      </c>
      <c r="J9347" t="str">
        <f t="shared" si="146"/>
        <v>Post-COVID</v>
      </c>
    </row>
    <row r="9348" spans="1:10" x14ac:dyDescent="0.35">
      <c r="A9348" t="s">
        <v>34</v>
      </c>
      <c r="B9348">
        <v>2023</v>
      </c>
      <c r="C9348" t="s">
        <v>31</v>
      </c>
      <c r="D9348">
        <v>176.5</v>
      </c>
      <c r="E9348">
        <v>1</v>
      </c>
      <c r="F9348" s="1">
        <v>44927</v>
      </c>
      <c r="G9348" t="s">
        <v>15</v>
      </c>
      <c r="H9348">
        <v>176.7</v>
      </c>
      <c r="I9348" t="str" cm="1">
        <f t="array" ref="I9348">IFERROR(
INDEX(Category_Map!$B$3:$B$28,
MATCH(TRIM(SUBSTITUTE(SUBSTITUTE(CLEAN(G9348),CHAR(160),""),CHAR(10),"")),
TRIM(SUBSTITUTE(SUBSTITUTE(Category_Map!$A$3:$A$28,CHAR(160),""),CHAR(10),"")),0)),
"Not Found")</f>
        <v>Food and beverages</v>
      </c>
      <c r="J9348" t="str">
        <f t="shared" si="146"/>
        <v>Post-COVID</v>
      </c>
    </row>
    <row r="9349" spans="1:10" x14ac:dyDescent="0.35">
      <c r="A9349" t="s">
        <v>34</v>
      </c>
      <c r="B9349">
        <v>2023</v>
      </c>
      <c r="C9349" t="s">
        <v>31</v>
      </c>
      <c r="D9349">
        <v>176.5</v>
      </c>
      <c r="E9349">
        <v>1</v>
      </c>
      <c r="F9349" s="1">
        <v>44927</v>
      </c>
      <c r="G9349" t="s">
        <v>16</v>
      </c>
      <c r="H9349">
        <v>198.2</v>
      </c>
      <c r="I9349" t="str" cm="1">
        <f t="array" ref="I9349">IFERROR(
INDEX(Category_Map!$B$3:$B$28,
MATCH(TRIM(SUBSTITUTE(SUBSTITUTE(CLEAN(G9349),CHAR(160),""),CHAR(10),"")),
TRIM(SUBSTITUTE(SUBSTITUTE(Category_Map!$A$3:$A$28,CHAR(160),""),CHAR(10),"")),0)),
"Not Found")</f>
        <v>Miscellaneous</v>
      </c>
      <c r="J9349" t="str">
        <f t="shared" si="146"/>
        <v>Post-COVID</v>
      </c>
    </row>
    <row r="9350" spans="1:10" x14ac:dyDescent="0.35">
      <c r="A9350" t="s">
        <v>34</v>
      </c>
      <c r="B9350">
        <v>2023</v>
      </c>
      <c r="C9350" t="s">
        <v>31</v>
      </c>
      <c r="D9350">
        <v>176.5</v>
      </c>
      <c r="E9350">
        <v>1</v>
      </c>
      <c r="F9350" s="1">
        <v>44927</v>
      </c>
      <c r="G9350" t="s">
        <v>17</v>
      </c>
      <c r="H9350">
        <v>184.9</v>
      </c>
      <c r="I9350" t="str" cm="1">
        <f t="array" ref="I9350">IFERROR(
INDEX(Category_Map!$B$3:$B$28,
MATCH(TRIM(SUBSTITUTE(SUBSTITUTE(CLEAN(G9350),CHAR(160),""),CHAR(10),"")),
TRIM(SUBSTITUTE(SUBSTITUTE(Category_Map!$A$3:$A$28,CHAR(160),""),CHAR(10),"")),0)),
"Not Found")</f>
        <v>Clothing and Footwear</v>
      </c>
      <c r="J9350" t="str">
        <f t="shared" si="146"/>
        <v>Post-COVID</v>
      </c>
    </row>
    <row r="9351" spans="1:10" x14ac:dyDescent="0.35">
      <c r="A9351" t="s">
        <v>34</v>
      </c>
      <c r="B9351">
        <v>2023</v>
      </c>
      <c r="C9351" t="s">
        <v>31</v>
      </c>
      <c r="D9351">
        <v>176.5</v>
      </c>
      <c r="E9351">
        <v>1</v>
      </c>
      <c r="F9351" s="1">
        <v>44927</v>
      </c>
      <c r="G9351" t="s">
        <v>18</v>
      </c>
      <c r="H9351">
        <v>177.6</v>
      </c>
      <c r="I9351" t="str" cm="1">
        <f t="array" ref="I9351">IFERROR(
INDEX(Category_Map!$B$3:$B$28,
MATCH(TRIM(SUBSTITUTE(SUBSTITUTE(CLEAN(G9351),CHAR(160),""),CHAR(10),"")),
TRIM(SUBSTITUTE(SUBSTITUTE(Category_Map!$A$3:$A$28,CHAR(160),""),CHAR(10),"")),0)),
"Not Found")</f>
        <v>Clothing and Footwear</v>
      </c>
      <c r="J9351" t="str">
        <f t="shared" si="146"/>
        <v>Post-COVID</v>
      </c>
    </row>
    <row r="9352" spans="1:10" x14ac:dyDescent="0.35">
      <c r="A9352" t="s">
        <v>34</v>
      </c>
      <c r="B9352">
        <v>2023</v>
      </c>
      <c r="C9352" t="s">
        <v>31</v>
      </c>
      <c r="D9352">
        <v>176.5</v>
      </c>
      <c r="E9352">
        <v>1</v>
      </c>
      <c r="F9352" s="1">
        <v>44927</v>
      </c>
      <c r="G9352" t="s">
        <v>19</v>
      </c>
      <c r="H9352">
        <v>183.8</v>
      </c>
      <c r="I9352" t="str" cm="1">
        <f t="array" ref="I9352">IFERROR(
INDEX(Category_Map!$B$3:$B$28,
MATCH(TRIM(SUBSTITUTE(SUBSTITUTE(CLEAN(G9352),CHAR(160),""),CHAR(10),"")),
TRIM(SUBSTITUTE(SUBSTITUTE(Category_Map!$A$3:$A$28,CHAR(160),""),CHAR(10),"")),0)),
"Not Found")</f>
        <v>Clothing and Footwear</v>
      </c>
      <c r="J9352" t="str">
        <f t="shared" si="146"/>
        <v>Post-COVID</v>
      </c>
    </row>
    <row r="9353" spans="1:10" x14ac:dyDescent="0.35">
      <c r="A9353" t="s">
        <v>34</v>
      </c>
      <c r="B9353">
        <v>2023</v>
      </c>
      <c r="C9353" t="s">
        <v>31</v>
      </c>
      <c r="D9353">
        <v>176.5</v>
      </c>
      <c r="E9353">
        <v>1</v>
      </c>
      <c r="F9353" s="1">
        <v>44927</v>
      </c>
      <c r="G9353" t="s">
        <v>20</v>
      </c>
      <c r="H9353">
        <v>172.1</v>
      </c>
      <c r="I9353" t="str" cm="1">
        <f t="array" ref="I9353">IFERROR(
INDEX(Category_Map!$B$3:$B$28,
MATCH(TRIM(SUBSTITUTE(SUBSTITUTE(CLEAN(G9353),CHAR(160),""),CHAR(10),"")),
TRIM(SUBSTITUTE(SUBSTITUTE(Category_Map!$A$3:$A$28,CHAR(160),""),CHAR(10),"")),0)),
"Not Found")</f>
        <v>Housing and Utilities</v>
      </c>
      <c r="J9353" t="str">
        <f t="shared" si="146"/>
        <v>Post-COVID</v>
      </c>
    </row>
    <row r="9354" spans="1:10" x14ac:dyDescent="0.35">
      <c r="A9354" t="s">
        <v>34</v>
      </c>
      <c r="B9354">
        <v>2023</v>
      </c>
      <c r="C9354" t="s">
        <v>31</v>
      </c>
      <c r="D9354">
        <v>176.5</v>
      </c>
      <c r="E9354">
        <v>1</v>
      </c>
      <c r="F9354" s="1">
        <v>44927</v>
      </c>
      <c r="G9354" t="s">
        <v>21</v>
      </c>
      <c r="H9354">
        <v>182</v>
      </c>
      <c r="I9354" t="str" cm="1">
        <f t="array" ref="I9354">IFERROR(
INDEX(Category_Map!$B$3:$B$28,
MATCH(TRIM(SUBSTITUTE(SUBSTITUTE(CLEAN(G9354),CHAR(160),""),CHAR(10),"")),
TRIM(SUBSTITUTE(SUBSTITUTE(Category_Map!$A$3:$A$28,CHAR(160),""),CHAR(10),"")),0)),
"Not Found")</f>
        <v>Fuel and Energy</v>
      </c>
      <c r="J9354" t="str">
        <f t="shared" si="146"/>
        <v>Post-COVID</v>
      </c>
    </row>
    <row r="9355" spans="1:10" x14ac:dyDescent="0.35">
      <c r="A9355" t="s">
        <v>34</v>
      </c>
      <c r="B9355">
        <v>2023</v>
      </c>
      <c r="C9355" t="s">
        <v>31</v>
      </c>
      <c r="D9355">
        <v>176.5</v>
      </c>
      <c r="E9355">
        <v>1</v>
      </c>
      <c r="F9355" s="1">
        <v>44927</v>
      </c>
      <c r="G9355" t="s">
        <v>22</v>
      </c>
      <c r="H9355">
        <v>172.9</v>
      </c>
      <c r="I9355" t="str" cm="1">
        <f t="array" ref="I9355">IFERROR(
INDEX(Category_Map!$B$3:$B$28,
MATCH(TRIM(SUBSTITUTE(SUBSTITUTE(CLEAN(G9355),CHAR(160),""),CHAR(10),"")),
TRIM(SUBSTITUTE(SUBSTITUTE(Category_Map!$A$3:$A$28,CHAR(160),""),CHAR(10),"")),0)),
"Not Found")</f>
        <v>Household goods and services</v>
      </c>
      <c r="J9355" t="str">
        <f t="shared" si="146"/>
        <v>Post-COVID</v>
      </c>
    </row>
    <row r="9356" spans="1:10" x14ac:dyDescent="0.35">
      <c r="A9356" t="s">
        <v>34</v>
      </c>
      <c r="B9356">
        <v>2023</v>
      </c>
      <c r="C9356" t="s">
        <v>31</v>
      </c>
      <c r="D9356">
        <v>176.5</v>
      </c>
      <c r="E9356">
        <v>1</v>
      </c>
      <c r="F9356" s="1">
        <v>44927</v>
      </c>
      <c r="G9356" t="s">
        <v>23</v>
      </c>
      <c r="H9356">
        <v>182.3</v>
      </c>
      <c r="I9356" t="str" cm="1">
        <f t="array" ref="I9356">IFERROR(
INDEX(Category_Map!$B$3:$B$28,
MATCH(TRIM(SUBSTITUTE(SUBSTITUTE(CLEAN(G9356),CHAR(160),""),CHAR(10),"")),
TRIM(SUBSTITUTE(SUBSTITUTE(Category_Map!$A$3:$A$28,CHAR(160),""),CHAR(10),"")),0)),
"Not Found")</f>
        <v>Health</v>
      </c>
      <c r="J9356" t="str">
        <f t="shared" si="146"/>
        <v>Post-COVID</v>
      </c>
    </row>
    <row r="9357" spans="1:10" x14ac:dyDescent="0.35">
      <c r="A9357" t="s">
        <v>34</v>
      </c>
      <c r="B9357">
        <v>2023</v>
      </c>
      <c r="C9357" t="s">
        <v>31</v>
      </c>
      <c r="D9357">
        <v>176.5</v>
      </c>
      <c r="E9357">
        <v>1</v>
      </c>
      <c r="F9357" s="1">
        <v>44927</v>
      </c>
      <c r="G9357" t="s">
        <v>24</v>
      </c>
      <c r="H9357">
        <v>163.6</v>
      </c>
      <c r="I9357" t="str" cm="1">
        <f t="array" ref="I9357">IFERROR(
INDEX(Category_Map!$B$3:$B$28,
MATCH(TRIM(SUBSTITUTE(SUBSTITUTE(CLEAN(G9357),CHAR(160),""),CHAR(10),"")),
TRIM(SUBSTITUTE(SUBSTITUTE(Category_Map!$A$3:$A$28,CHAR(160),""),CHAR(10),"")),0)),
"Not Found")</f>
        <v>Transport &amp; Communication</v>
      </c>
      <c r="J9357" t="str">
        <f t="shared" si="146"/>
        <v>Post-COVID</v>
      </c>
    </row>
    <row r="9358" spans="1:10" x14ac:dyDescent="0.35">
      <c r="A9358" t="s">
        <v>34</v>
      </c>
      <c r="B9358">
        <v>2023</v>
      </c>
      <c r="C9358" t="s">
        <v>31</v>
      </c>
      <c r="D9358">
        <v>176.5</v>
      </c>
      <c r="E9358">
        <v>1</v>
      </c>
      <c r="F9358" s="1">
        <v>44927</v>
      </c>
      <c r="G9358" t="s">
        <v>25</v>
      </c>
      <c r="H9358">
        <v>169.5</v>
      </c>
      <c r="I9358" t="str" cm="1">
        <f t="array" ref="I9358">IFERROR(
INDEX(Category_Map!$B$3:$B$28,
MATCH(TRIM(SUBSTITUTE(SUBSTITUTE(CLEAN(G9358),CHAR(160),""),CHAR(10),"")),
TRIM(SUBSTITUTE(SUBSTITUTE(Category_Map!$A$3:$A$28,CHAR(160),""),CHAR(10),"")),0)),
"Not Found")</f>
        <v>Recreation and Personal Care</v>
      </c>
      <c r="J9358" t="str">
        <f t="shared" si="146"/>
        <v>Post-COVID</v>
      </c>
    </row>
    <row r="9359" spans="1:10" x14ac:dyDescent="0.35">
      <c r="A9359" t="s">
        <v>34</v>
      </c>
      <c r="B9359">
        <v>2023</v>
      </c>
      <c r="C9359" t="s">
        <v>31</v>
      </c>
      <c r="D9359">
        <v>176.5</v>
      </c>
      <c r="E9359">
        <v>1</v>
      </c>
      <c r="F9359" s="1">
        <v>44927</v>
      </c>
      <c r="G9359" t="s">
        <v>26</v>
      </c>
      <c r="H9359">
        <v>174.3</v>
      </c>
      <c r="I9359" t="str" cm="1">
        <f t="array" ref="I9359">IFERROR(
INDEX(Category_Map!$B$3:$B$28,
MATCH(TRIM(SUBSTITUTE(SUBSTITUTE(CLEAN(G9359),CHAR(160),""),CHAR(10),"")),
TRIM(SUBSTITUTE(SUBSTITUTE(Category_Map!$A$3:$A$28,CHAR(160),""),CHAR(10),"")),0)),
"Not Found")</f>
        <v>Education</v>
      </c>
      <c r="J9359" t="str">
        <f t="shared" si="146"/>
        <v>Post-COVID</v>
      </c>
    </row>
    <row r="9360" spans="1:10" x14ac:dyDescent="0.35">
      <c r="A9360" t="s">
        <v>34</v>
      </c>
      <c r="B9360">
        <v>2023</v>
      </c>
      <c r="C9360" t="s">
        <v>31</v>
      </c>
      <c r="D9360">
        <v>176.5</v>
      </c>
      <c r="E9360">
        <v>1</v>
      </c>
      <c r="F9360" s="1">
        <v>44927</v>
      </c>
      <c r="G9360" t="s">
        <v>27</v>
      </c>
      <c r="H9360">
        <v>178.6</v>
      </c>
      <c r="I9360" t="str" cm="1">
        <f t="array" ref="I9360">IFERROR(
INDEX(Category_Map!$B$3:$B$28,
MATCH(TRIM(SUBSTITUTE(SUBSTITUTE(CLEAN(G9360),CHAR(160),""),CHAR(10),"")),
TRIM(SUBSTITUTE(SUBSTITUTE(Category_Map!$A$3:$A$28,CHAR(160),""),CHAR(10),"")),0)),
"Not Found")</f>
        <v>Personal care and effects</v>
      </c>
      <c r="J9360" t="str">
        <f t="shared" si="146"/>
        <v>Post-COVID</v>
      </c>
    </row>
    <row r="9361" spans="1:10" x14ac:dyDescent="0.35">
      <c r="A9361" t="s">
        <v>34</v>
      </c>
      <c r="B9361">
        <v>2023</v>
      </c>
      <c r="C9361" t="s">
        <v>31</v>
      </c>
      <c r="D9361">
        <v>176.5</v>
      </c>
      <c r="E9361">
        <v>1</v>
      </c>
      <c r="F9361" s="1">
        <v>44927</v>
      </c>
      <c r="G9361" t="s">
        <v>28</v>
      </c>
      <c r="H9361">
        <v>172.8</v>
      </c>
      <c r="I9361" t="str" cm="1">
        <f t="array" ref="I9361">IFERROR(
INDEX(Category_Map!$B$3:$B$28,
MATCH(TRIM(SUBSTITUTE(SUBSTITUTE(CLEAN(G9361),CHAR(160),""),CHAR(10),"")),
TRIM(SUBSTITUTE(SUBSTITUTE(Category_Map!$A$3:$A$28,CHAR(160),""),CHAR(10),"")),0)),
"Not Found")</f>
        <v>Miscellaneous</v>
      </c>
      <c r="J9361" t="str">
        <f t="shared" si="146"/>
        <v>Post-COVID</v>
      </c>
    </row>
    <row r="9362" spans="1:10" x14ac:dyDescent="0.35">
      <c r="A9362" t="s">
        <v>30</v>
      </c>
      <c r="B9362">
        <v>2023</v>
      </c>
      <c r="C9362" t="s">
        <v>35</v>
      </c>
      <c r="D9362">
        <v>178</v>
      </c>
      <c r="E9362">
        <v>2</v>
      </c>
      <c r="F9362" s="1">
        <v>44958</v>
      </c>
      <c r="G9362" t="s">
        <v>3</v>
      </c>
      <c r="H9362">
        <v>174.2</v>
      </c>
      <c r="I9362" t="str" cm="1">
        <f t="array" ref="I9362">IFERROR(
INDEX(Category_Map!$B$3:$B$28,
MATCH(TRIM(SUBSTITUTE(SUBSTITUTE(CLEAN(G9362),CHAR(160),""),CHAR(10),"")),
TRIM(SUBSTITUTE(SUBSTITUTE(Category_Map!$A$3:$A$28,CHAR(160),""),CHAR(10),"")),0)),
"Not Found")</f>
        <v>Food</v>
      </c>
      <c r="J9362" t="str">
        <f t="shared" si="146"/>
        <v>Post-COVID</v>
      </c>
    </row>
    <row r="9363" spans="1:10" x14ac:dyDescent="0.35">
      <c r="A9363" t="s">
        <v>30</v>
      </c>
      <c r="B9363">
        <v>2023</v>
      </c>
      <c r="C9363" t="s">
        <v>35</v>
      </c>
      <c r="D9363">
        <v>178</v>
      </c>
      <c r="E9363">
        <v>2</v>
      </c>
      <c r="F9363" s="1">
        <v>44958</v>
      </c>
      <c r="G9363" t="s">
        <v>4</v>
      </c>
      <c r="H9363">
        <v>205.2</v>
      </c>
      <c r="I9363" t="str" cm="1">
        <f t="array" ref="I9363">IFERROR(
INDEX(Category_Map!$B$3:$B$28,
MATCH(TRIM(SUBSTITUTE(SUBSTITUTE(CLEAN(G9363),CHAR(160),""),CHAR(10),"")),
TRIM(SUBSTITUTE(SUBSTITUTE(Category_Map!$A$3:$A$28,CHAR(160),""),CHAR(10),"")),0)),
"Not Found")</f>
        <v>Food</v>
      </c>
      <c r="J9363" t="str">
        <f t="shared" si="146"/>
        <v>Post-COVID</v>
      </c>
    </row>
    <row r="9364" spans="1:10" x14ac:dyDescent="0.35">
      <c r="A9364" t="s">
        <v>30</v>
      </c>
      <c r="B9364">
        <v>2023</v>
      </c>
      <c r="C9364" t="s">
        <v>35</v>
      </c>
      <c r="D9364">
        <v>178</v>
      </c>
      <c r="E9364">
        <v>2</v>
      </c>
      <c r="F9364" s="1">
        <v>44958</v>
      </c>
      <c r="G9364" t="s">
        <v>5</v>
      </c>
      <c r="H9364">
        <v>173.9</v>
      </c>
      <c r="I9364" t="str" cm="1">
        <f t="array" ref="I9364">IFERROR(
INDEX(Category_Map!$B$3:$B$28,
MATCH(TRIM(SUBSTITUTE(SUBSTITUTE(CLEAN(G9364),CHAR(160),""),CHAR(10),"")),
TRIM(SUBSTITUTE(SUBSTITUTE(Category_Map!$A$3:$A$28,CHAR(160),""),CHAR(10),"")),0)),
"Not Found")</f>
        <v>Food</v>
      </c>
      <c r="J9364" t="str">
        <f t="shared" si="146"/>
        <v>Post-COVID</v>
      </c>
    </row>
    <row r="9365" spans="1:10" x14ac:dyDescent="0.35">
      <c r="A9365" t="s">
        <v>30</v>
      </c>
      <c r="B9365">
        <v>2023</v>
      </c>
      <c r="C9365" t="s">
        <v>35</v>
      </c>
      <c r="D9365">
        <v>178</v>
      </c>
      <c r="E9365">
        <v>2</v>
      </c>
      <c r="F9365" s="1">
        <v>44958</v>
      </c>
      <c r="G9365" t="s">
        <v>6</v>
      </c>
      <c r="H9365">
        <v>177</v>
      </c>
      <c r="I9365" t="str" cm="1">
        <f t="array" ref="I9365">IFERROR(
INDEX(Category_Map!$B$3:$B$28,
MATCH(TRIM(SUBSTITUTE(SUBSTITUTE(CLEAN(G9365),CHAR(160),""),CHAR(10),"")),
TRIM(SUBSTITUTE(SUBSTITUTE(Category_Map!$A$3:$A$28,CHAR(160),""),CHAR(10),"")),0)),
"Not Found")</f>
        <v>Food</v>
      </c>
      <c r="J9365" t="str">
        <f t="shared" si="146"/>
        <v>Post-COVID</v>
      </c>
    </row>
    <row r="9366" spans="1:10" x14ac:dyDescent="0.35">
      <c r="A9366" t="s">
        <v>30</v>
      </c>
      <c r="B9366">
        <v>2023</v>
      </c>
      <c r="C9366" t="s">
        <v>35</v>
      </c>
      <c r="D9366">
        <v>178</v>
      </c>
      <c r="E9366">
        <v>2</v>
      </c>
      <c r="F9366" s="1">
        <v>44958</v>
      </c>
      <c r="G9366" t="s">
        <v>7</v>
      </c>
      <c r="H9366">
        <v>183.4</v>
      </c>
      <c r="I9366" t="str" cm="1">
        <f t="array" ref="I9366">IFERROR(
INDEX(Category_Map!$B$3:$B$28,
MATCH(TRIM(SUBSTITUTE(SUBSTITUTE(CLEAN(G9366),CHAR(160),""),CHAR(10),"")),
TRIM(SUBSTITUTE(SUBSTITUTE(Category_Map!$A$3:$A$28,CHAR(160),""),CHAR(10),"")),0)),
"Not Found")</f>
        <v>Food</v>
      </c>
      <c r="J9366" t="str">
        <f t="shared" si="146"/>
        <v>Post-COVID</v>
      </c>
    </row>
    <row r="9367" spans="1:10" x14ac:dyDescent="0.35">
      <c r="A9367" t="s">
        <v>30</v>
      </c>
      <c r="B9367">
        <v>2023</v>
      </c>
      <c r="C9367" t="s">
        <v>35</v>
      </c>
      <c r="D9367">
        <v>178</v>
      </c>
      <c r="E9367">
        <v>2</v>
      </c>
      <c r="F9367" s="1">
        <v>44958</v>
      </c>
      <c r="G9367" t="s">
        <v>8</v>
      </c>
      <c r="H9367">
        <v>167.2</v>
      </c>
      <c r="I9367" t="str" cm="1">
        <f t="array" ref="I9367">IFERROR(
INDEX(Category_Map!$B$3:$B$28,
MATCH(TRIM(SUBSTITUTE(SUBSTITUTE(CLEAN(G9367),CHAR(160),""),CHAR(10),"")),
TRIM(SUBSTITUTE(SUBSTITUTE(Category_Map!$A$3:$A$28,CHAR(160),""),CHAR(10),"")),0)),
"Not Found")</f>
        <v>Food</v>
      </c>
      <c r="J9367" t="str">
        <f t="shared" si="146"/>
        <v>Post-COVID</v>
      </c>
    </row>
    <row r="9368" spans="1:10" x14ac:dyDescent="0.35">
      <c r="A9368" t="s">
        <v>30</v>
      </c>
      <c r="B9368">
        <v>2023</v>
      </c>
      <c r="C9368" t="s">
        <v>35</v>
      </c>
      <c r="D9368">
        <v>178</v>
      </c>
      <c r="E9368">
        <v>2</v>
      </c>
      <c r="F9368" s="1">
        <v>44958</v>
      </c>
      <c r="G9368" t="s">
        <v>9</v>
      </c>
      <c r="H9368">
        <v>140.9</v>
      </c>
      <c r="I9368" t="str" cm="1">
        <f t="array" ref="I9368">IFERROR(
INDEX(Category_Map!$B$3:$B$28,
MATCH(TRIM(SUBSTITUTE(SUBSTITUTE(CLEAN(G9368),CHAR(160),""),CHAR(10),"")),
TRIM(SUBSTITUTE(SUBSTITUTE(Category_Map!$A$3:$A$28,CHAR(160),""),CHAR(10),"")),0)),
"Not Found")</f>
        <v>Food</v>
      </c>
      <c r="J9368" t="str">
        <f t="shared" si="146"/>
        <v>Post-COVID</v>
      </c>
    </row>
    <row r="9369" spans="1:10" x14ac:dyDescent="0.35">
      <c r="A9369" t="s">
        <v>30</v>
      </c>
      <c r="B9369">
        <v>2023</v>
      </c>
      <c r="C9369" t="s">
        <v>35</v>
      </c>
      <c r="D9369">
        <v>178</v>
      </c>
      <c r="E9369">
        <v>2</v>
      </c>
      <c r="F9369" s="1">
        <v>44958</v>
      </c>
      <c r="G9369" t="s">
        <v>10</v>
      </c>
      <c r="H9369">
        <v>170.4</v>
      </c>
      <c r="I9369" t="str" cm="1">
        <f t="array" ref="I9369">IFERROR(
INDEX(Category_Map!$B$3:$B$28,
MATCH(TRIM(SUBSTITUTE(SUBSTITUTE(CLEAN(G9369),CHAR(160),""),CHAR(10),"")),
TRIM(SUBSTITUTE(SUBSTITUTE(Category_Map!$A$3:$A$28,CHAR(160),""),CHAR(10),"")),0)),
"Not Found")</f>
        <v>Food</v>
      </c>
      <c r="J9369" t="str">
        <f t="shared" si="146"/>
        <v>Post-COVID</v>
      </c>
    </row>
    <row r="9370" spans="1:10" x14ac:dyDescent="0.35">
      <c r="A9370" t="s">
        <v>30</v>
      </c>
      <c r="B9370">
        <v>2023</v>
      </c>
      <c r="C9370" t="s">
        <v>35</v>
      </c>
      <c r="D9370">
        <v>178</v>
      </c>
      <c r="E9370">
        <v>2</v>
      </c>
      <c r="F9370" s="1">
        <v>44958</v>
      </c>
      <c r="G9370" t="s">
        <v>11</v>
      </c>
      <c r="H9370">
        <v>119.1</v>
      </c>
      <c r="I9370" t="str" cm="1">
        <f t="array" ref="I9370">IFERROR(
INDEX(Category_Map!$B$3:$B$28,
MATCH(TRIM(SUBSTITUTE(SUBSTITUTE(CLEAN(G9370),CHAR(160),""),CHAR(10),"")),
TRIM(SUBSTITUTE(SUBSTITUTE(Category_Map!$A$3:$A$28,CHAR(160),""),CHAR(10),"")),0)),
"Not Found")</f>
        <v>Food</v>
      </c>
      <c r="J9370" t="str">
        <f t="shared" si="146"/>
        <v>Post-COVID</v>
      </c>
    </row>
    <row r="9371" spans="1:10" x14ac:dyDescent="0.35">
      <c r="A9371" t="s">
        <v>30</v>
      </c>
      <c r="B9371">
        <v>2023</v>
      </c>
      <c r="C9371" t="s">
        <v>35</v>
      </c>
      <c r="D9371">
        <v>178</v>
      </c>
      <c r="E9371">
        <v>2</v>
      </c>
      <c r="F9371" s="1">
        <v>44958</v>
      </c>
      <c r="G9371" t="s">
        <v>12</v>
      </c>
      <c r="H9371">
        <v>212.1</v>
      </c>
      <c r="I9371" t="str" cm="1">
        <f t="array" ref="I9371">IFERROR(
INDEX(Category_Map!$B$3:$B$28,
MATCH(TRIM(SUBSTITUTE(SUBSTITUTE(CLEAN(G9371),CHAR(160),""),CHAR(10),"")),
TRIM(SUBSTITUTE(SUBSTITUTE(Category_Map!$A$3:$A$28,CHAR(160),""),CHAR(10),"")),0)),
"Not Found")</f>
        <v>Food</v>
      </c>
      <c r="J9371" t="str">
        <f t="shared" si="146"/>
        <v>Post-COVID</v>
      </c>
    </row>
    <row r="9372" spans="1:10" x14ac:dyDescent="0.35">
      <c r="A9372" t="s">
        <v>30</v>
      </c>
      <c r="B9372">
        <v>2023</v>
      </c>
      <c r="C9372" t="s">
        <v>35</v>
      </c>
      <c r="D9372">
        <v>178</v>
      </c>
      <c r="E9372">
        <v>2</v>
      </c>
      <c r="F9372" s="1">
        <v>44958</v>
      </c>
      <c r="G9372" t="s">
        <v>13</v>
      </c>
      <c r="H9372">
        <v>177.6</v>
      </c>
      <c r="I9372" t="str" cm="1">
        <f t="array" ref="I9372">IFERROR(
INDEX(Category_Map!$B$3:$B$28,
MATCH(TRIM(SUBSTITUTE(SUBSTITUTE(CLEAN(G9372),CHAR(160),""),CHAR(10),"")),
TRIM(SUBSTITUTE(SUBSTITUTE(Category_Map!$A$3:$A$28,CHAR(160),""),CHAR(10),"")),0)),
"Not Found")</f>
        <v>Food and beverages</v>
      </c>
      <c r="J9372" t="str">
        <f t="shared" si="146"/>
        <v>Post-COVID</v>
      </c>
    </row>
    <row r="9373" spans="1:10" x14ac:dyDescent="0.35">
      <c r="A9373" t="s">
        <v>30</v>
      </c>
      <c r="B9373">
        <v>2023</v>
      </c>
      <c r="C9373" t="s">
        <v>35</v>
      </c>
      <c r="D9373">
        <v>178</v>
      </c>
      <c r="E9373">
        <v>2</v>
      </c>
      <c r="F9373" s="1">
        <v>44958</v>
      </c>
      <c r="G9373" t="s">
        <v>14</v>
      </c>
      <c r="H9373">
        <v>189.9</v>
      </c>
      <c r="I9373" t="str" cm="1">
        <f t="array" ref="I9373">IFERROR(
INDEX(Category_Map!$B$3:$B$28,
MATCH(TRIM(SUBSTITUTE(SUBSTITUTE(CLEAN(G9373),CHAR(160),""),CHAR(10),"")),
TRIM(SUBSTITUTE(SUBSTITUTE(Category_Map!$A$3:$A$28,CHAR(160),""),CHAR(10),"")),0)),
"Not Found")</f>
        <v>Food and beverages</v>
      </c>
      <c r="J9373" t="str">
        <f t="shared" si="146"/>
        <v>Post-COVID</v>
      </c>
    </row>
    <row r="9374" spans="1:10" x14ac:dyDescent="0.35">
      <c r="A9374" t="s">
        <v>30</v>
      </c>
      <c r="B9374">
        <v>2023</v>
      </c>
      <c r="C9374" t="s">
        <v>35</v>
      </c>
      <c r="D9374">
        <v>178</v>
      </c>
      <c r="E9374">
        <v>2</v>
      </c>
      <c r="F9374" s="1">
        <v>44958</v>
      </c>
      <c r="G9374" t="s">
        <v>15</v>
      </c>
      <c r="H9374">
        <v>174.8</v>
      </c>
      <c r="I9374" t="str" cm="1">
        <f t="array" ref="I9374">IFERROR(
INDEX(Category_Map!$B$3:$B$28,
MATCH(TRIM(SUBSTITUTE(SUBSTITUTE(CLEAN(G9374),CHAR(160),""),CHAR(10),"")),
TRIM(SUBSTITUTE(SUBSTITUTE(Category_Map!$A$3:$A$28,CHAR(160),""),CHAR(10),"")),0)),
"Not Found")</f>
        <v>Food and beverages</v>
      </c>
      <c r="J9374" t="str">
        <f t="shared" si="146"/>
        <v>Post-COVID</v>
      </c>
    </row>
    <row r="9375" spans="1:10" x14ac:dyDescent="0.35">
      <c r="A9375" t="s">
        <v>30</v>
      </c>
      <c r="B9375">
        <v>2023</v>
      </c>
      <c r="C9375" t="s">
        <v>35</v>
      </c>
      <c r="D9375">
        <v>178</v>
      </c>
      <c r="E9375">
        <v>2</v>
      </c>
      <c r="F9375" s="1">
        <v>44958</v>
      </c>
      <c r="G9375" t="s">
        <v>16</v>
      </c>
      <c r="H9375">
        <v>198.3</v>
      </c>
      <c r="I9375" t="str" cm="1">
        <f t="array" ref="I9375">IFERROR(
INDEX(Category_Map!$B$3:$B$28,
MATCH(TRIM(SUBSTITUTE(SUBSTITUTE(CLEAN(G9375),CHAR(160),""),CHAR(10),"")),
TRIM(SUBSTITUTE(SUBSTITUTE(Category_Map!$A$3:$A$28,CHAR(160),""),CHAR(10),"")),0)),
"Not Found")</f>
        <v>Miscellaneous</v>
      </c>
      <c r="J9375" t="str">
        <f t="shared" si="146"/>
        <v>Post-COVID</v>
      </c>
    </row>
    <row r="9376" spans="1:10" x14ac:dyDescent="0.35">
      <c r="A9376" t="s">
        <v>30</v>
      </c>
      <c r="B9376">
        <v>2023</v>
      </c>
      <c r="C9376" t="s">
        <v>35</v>
      </c>
      <c r="D9376">
        <v>178</v>
      </c>
      <c r="E9376">
        <v>2</v>
      </c>
      <c r="F9376" s="1">
        <v>44958</v>
      </c>
      <c r="G9376" t="s">
        <v>17</v>
      </c>
      <c r="H9376">
        <v>190</v>
      </c>
      <c r="I9376" t="str" cm="1">
        <f t="array" ref="I9376">IFERROR(
INDEX(Category_Map!$B$3:$B$28,
MATCH(TRIM(SUBSTITUTE(SUBSTITUTE(CLEAN(G9376),CHAR(160),""),CHAR(10),"")),
TRIM(SUBSTITUTE(SUBSTITUTE(Category_Map!$A$3:$A$28,CHAR(160),""),CHAR(10),"")),0)),
"Not Found")</f>
        <v>Clothing and Footwear</v>
      </c>
      <c r="J9376" t="str">
        <f t="shared" si="146"/>
        <v>Post-COVID</v>
      </c>
    </row>
    <row r="9377" spans="1:10" x14ac:dyDescent="0.35">
      <c r="A9377" t="s">
        <v>30</v>
      </c>
      <c r="B9377">
        <v>2023</v>
      </c>
      <c r="C9377" t="s">
        <v>35</v>
      </c>
      <c r="D9377">
        <v>178</v>
      </c>
      <c r="E9377">
        <v>2</v>
      </c>
      <c r="F9377" s="1">
        <v>44958</v>
      </c>
      <c r="G9377" t="s">
        <v>18</v>
      </c>
      <c r="H9377">
        <v>187</v>
      </c>
      <c r="I9377" t="str" cm="1">
        <f t="array" ref="I9377">IFERROR(
INDEX(Category_Map!$B$3:$B$28,
MATCH(TRIM(SUBSTITUTE(SUBSTITUTE(CLEAN(G9377),CHAR(160),""),CHAR(10),"")),
TRIM(SUBSTITUTE(SUBSTITUTE(Category_Map!$A$3:$A$28,CHAR(160),""),CHAR(10),"")),0)),
"Not Found")</f>
        <v>Clothing and Footwear</v>
      </c>
      <c r="J9377" t="str">
        <f t="shared" si="146"/>
        <v>Post-COVID</v>
      </c>
    </row>
    <row r="9378" spans="1:10" x14ac:dyDescent="0.35">
      <c r="A9378" t="s">
        <v>30</v>
      </c>
      <c r="B9378">
        <v>2023</v>
      </c>
      <c r="C9378" t="s">
        <v>35</v>
      </c>
      <c r="D9378">
        <v>178</v>
      </c>
      <c r="E9378">
        <v>2</v>
      </c>
      <c r="F9378" s="1">
        <v>44958</v>
      </c>
      <c r="G9378" t="s">
        <v>19</v>
      </c>
      <c r="H9378">
        <v>189.6</v>
      </c>
      <c r="I9378" t="str" cm="1">
        <f t="array" ref="I9378">IFERROR(
INDEX(Category_Map!$B$3:$B$28,
MATCH(TRIM(SUBSTITUTE(SUBSTITUTE(CLEAN(G9378),CHAR(160),""),CHAR(10),"")),
TRIM(SUBSTITUTE(SUBSTITUTE(Category_Map!$A$3:$A$28,CHAR(160),""),CHAR(10),"")),0)),
"Not Found")</f>
        <v>Clothing and Footwear</v>
      </c>
      <c r="J9378" t="str">
        <f t="shared" si="146"/>
        <v>Post-COVID</v>
      </c>
    </row>
    <row r="9379" spans="1:10" x14ac:dyDescent="0.35">
      <c r="A9379" t="s">
        <v>30</v>
      </c>
      <c r="B9379">
        <v>2023</v>
      </c>
      <c r="C9379" t="s">
        <v>35</v>
      </c>
      <c r="D9379">
        <v>178</v>
      </c>
      <c r="E9379">
        <v>2</v>
      </c>
      <c r="F9379" s="1">
        <v>44958</v>
      </c>
      <c r="G9379" t="s">
        <v>20</v>
      </c>
      <c r="H9379">
        <v>0</v>
      </c>
      <c r="I9379" t="str" cm="1">
        <f t="array" ref="I9379">IFERROR(
INDEX(Category_Map!$B$3:$B$28,
MATCH(TRIM(SUBSTITUTE(SUBSTITUTE(CLEAN(G9379),CHAR(160),""),CHAR(10),"")),
TRIM(SUBSTITUTE(SUBSTITUTE(Category_Map!$A$3:$A$28,CHAR(160),""),CHAR(10),"")),0)),
"Not Found")</f>
        <v>Housing and Utilities</v>
      </c>
      <c r="J9379" t="str">
        <f t="shared" si="146"/>
        <v>Post-COVID</v>
      </c>
    </row>
    <row r="9380" spans="1:10" x14ac:dyDescent="0.35">
      <c r="A9380" t="s">
        <v>30</v>
      </c>
      <c r="B9380">
        <v>2023</v>
      </c>
      <c r="C9380" t="s">
        <v>35</v>
      </c>
      <c r="D9380">
        <v>178</v>
      </c>
      <c r="E9380">
        <v>2</v>
      </c>
      <c r="F9380" s="1">
        <v>44958</v>
      </c>
      <c r="G9380" t="s">
        <v>21</v>
      </c>
      <c r="H9380">
        <v>181.6</v>
      </c>
      <c r="I9380" t="str" cm="1">
        <f t="array" ref="I9380">IFERROR(
INDEX(Category_Map!$B$3:$B$28,
MATCH(TRIM(SUBSTITUTE(SUBSTITUTE(CLEAN(G9380),CHAR(160),""),CHAR(10),"")),
TRIM(SUBSTITUTE(SUBSTITUTE(Category_Map!$A$3:$A$28,CHAR(160),""),CHAR(10),"")),0)),
"Not Found")</f>
        <v>Fuel and Energy</v>
      </c>
      <c r="J9380" t="str">
        <f t="shared" si="146"/>
        <v>Post-COVID</v>
      </c>
    </row>
    <row r="9381" spans="1:10" x14ac:dyDescent="0.35">
      <c r="A9381" t="s">
        <v>30</v>
      </c>
      <c r="B9381">
        <v>2023</v>
      </c>
      <c r="C9381" t="s">
        <v>35</v>
      </c>
      <c r="D9381">
        <v>178</v>
      </c>
      <c r="E9381">
        <v>2</v>
      </c>
      <c r="F9381" s="1">
        <v>44958</v>
      </c>
      <c r="G9381" t="s">
        <v>22</v>
      </c>
      <c r="H9381">
        <v>178.6</v>
      </c>
      <c r="I9381" t="str" cm="1">
        <f t="array" ref="I9381">IFERROR(
INDEX(Category_Map!$B$3:$B$28,
MATCH(TRIM(SUBSTITUTE(SUBSTITUTE(CLEAN(G9381),CHAR(160),""),CHAR(10),"")),
TRIM(SUBSTITUTE(SUBSTITUTE(Category_Map!$A$3:$A$28,CHAR(160),""),CHAR(10),"")),0)),
"Not Found")</f>
        <v>Household goods and services</v>
      </c>
      <c r="J9381" t="str">
        <f t="shared" si="146"/>
        <v>Post-COVID</v>
      </c>
    </row>
    <row r="9382" spans="1:10" x14ac:dyDescent="0.35">
      <c r="A9382" t="s">
        <v>30</v>
      </c>
      <c r="B9382">
        <v>2023</v>
      </c>
      <c r="C9382" t="s">
        <v>35</v>
      </c>
      <c r="D9382">
        <v>178</v>
      </c>
      <c r="E9382">
        <v>2</v>
      </c>
      <c r="F9382" s="1">
        <v>44958</v>
      </c>
      <c r="G9382" t="s">
        <v>23</v>
      </c>
      <c r="H9382">
        <v>186.6</v>
      </c>
      <c r="I9382" t="str" cm="1">
        <f t="array" ref="I9382">IFERROR(
INDEX(Category_Map!$B$3:$B$28,
MATCH(TRIM(SUBSTITUTE(SUBSTITUTE(CLEAN(G9382),CHAR(160),""),CHAR(10),"")),
TRIM(SUBSTITUTE(SUBSTITUTE(Category_Map!$A$3:$A$28,CHAR(160),""),CHAR(10),"")),0)),
"Not Found")</f>
        <v>Health</v>
      </c>
      <c r="J9382" t="str">
        <f t="shared" si="146"/>
        <v>Post-COVID</v>
      </c>
    </row>
    <row r="9383" spans="1:10" x14ac:dyDescent="0.35">
      <c r="A9383" t="s">
        <v>30</v>
      </c>
      <c r="B9383">
        <v>2023</v>
      </c>
      <c r="C9383" t="s">
        <v>35</v>
      </c>
      <c r="D9383">
        <v>178</v>
      </c>
      <c r="E9383">
        <v>2</v>
      </c>
      <c r="F9383" s="1">
        <v>44958</v>
      </c>
      <c r="G9383" t="s">
        <v>24</v>
      </c>
      <c r="H9383">
        <v>169</v>
      </c>
      <c r="I9383" t="str" cm="1">
        <f t="array" ref="I9383">IFERROR(
INDEX(Category_Map!$B$3:$B$28,
MATCH(TRIM(SUBSTITUTE(SUBSTITUTE(CLEAN(G9383),CHAR(160),""),CHAR(10),"")),
TRIM(SUBSTITUTE(SUBSTITUTE(Category_Map!$A$3:$A$28,CHAR(160),""),CHAR(10),"")),0)),
"Not Found")</f>
        <v>Transport &amp; Communication</v>
      </c>
      <c r="J9383" t="str">
        <f t="shared" si="146"/>
        <v>Post-COVID</v>
      </c>
    </row>
    <row r="9384" spans="1:10" x14ac:dyDescent="0.35">
      <c r="A9384" t="s">
        <v>30</v>
      </c>
      <c r="B9384">
        <v>2023</v>
      </c>
      <c r="C9384" t="s">
        <v>35</v>
      </c>
      <c r="D9384">
        <v>178</v>
      </c>
      <c r="E9384">
        <v>2</v>
      </c>
      <c r="F9384" s="1">
        <v>44958</v>
      </c>
      <c r="G9384" t="s">
        <v>25</v>
      </c>
      <c r="H9384">
        <v>172.8</v>
      </c>
      <c r="I9384" t="str" cm="1">
        <f t="array" ref="I9384">IFERROR(
INDEX(Category_Map!$B$3:$B$28,
MATCH(TRIM(SUBSTITUTE(SUBSTITUTE(CLEAN(G9384),CHAR(160),""),CHAR(10),"")),
TRIM(SUBSTITUTE(SUBSTITUTE(Category_Map!$A$3:$A$28,CHAR(160),""),CHAR(10),"")),0)),
"Not Found")</f>
        <v>Recreation and Personal Care</v>
      </c>
      <c r="J9384" t="str">
        <f t="shared" si="146"/>
        <v>Post-COVID</v>
      </c>
    </row>
    <row r="9385" spans="1:10" x14ac:dyDescent="0.35">
      <c r="A9385" t="s">
        <v>30</v>
      </c>
      <c r="B9385">
        <v>2023</v>
      </c>
      <c r="C9385" t="s">
        <v>35</v>
      </c>
      <c r="D9385">
        <v>178</v>
      </c>
      <c r="E9385">
        <v>2</v>
      </c>
      <c r="F9385" s="1">
        <v>44958</v>
      </c>
      <c r="G9385" t="s">
        <v>26</v>
      </c>
      <c r="H9385">
        <v>178.5</v>
      </c>
      <c r="I9385" t="str" cm="1">
        <f t="array" ref="I9385">IFERROR(
INDEX(Category_Map!$B$3:$B$28,
MATCH(TRIM(SUBSTITUTE(SUBSTITUTE(CLEAN(G9385),CHAR(160),""),CHAR(10),"")),
TRIM(SUBSTITUTE(SUBSTITUTE(Category_Map!$A$3:$A$28,CHAR(160),""),CHAR(10),"")),0)),
"Not Found")</f>
        <v>Education</v>
      </c>
      <c r="J9385" t="str">
        <f t="shared" si="146"/>
        <v>Post-COVID</v>
      </c>
    </row>
    <row r="9386" spans="1:10" x14ac:dyDescent="0.35">
      <c r="A9386" t="s">
        <v>30</v>
      </c>
      <c r="B9386">
        <v>2023</v>
      </c>
      <c r="C9386" t="s">
        <v>35</v>
      </c>
      <c r="D9386">
        <v>178</v>
      </c>
      <c r="E9386">
        <v>2</v>
      </c>
      <c r="F9386" s="1">
        <v>44958</v>
      </c>
      <c r="G9386" t="s">
        <v>27</v>
      </c>
      <c r="H9386">
        <v>180.7</v>
      </c>
      <c r="I9386" t="str" cm="1">
        <f t="array" ref="I9386">IFERROR(
INDEX(Category_Map!$B$3:$B$28,
MATCH(TRIM(SUBSTITUTE(SUBSTITUTE(CLEAN(G9386),CHAR(160),""),CHAR(10),"")),
TRIM(SUBSTITUTE(SUBSTITUTE(Category_Map!$A$3:$A$28,CHAR(160),""),CHAR(10),"")),0)),
"Not Found")</f>
        <v>Personal care and effects</v>
      </c>
      <c r="J9386" t="str">
        <f t="shared" si="146"/>
        <v>Post-COVID</v>
      </c>
    </row>
    <row r="9387" spans="1:10" x14ac:dyDescent="0.35">
      <c r="A9387" t="s">
        <v>30</v>
      </c>
      <c r="B9387">
        <v>2023</v>
      </c>
      <c r="C9387" t="s">
        <v>35</v>
      </c>
      <c r="D9387">
        <v>178</v>
      </c>
      <c r="E9387">
        <v>2</v>
      </c>
      <c r="F9387" s="1">
        <v>44958</v>
      </c>
      <c r="G9387" t="s">
        <v>28</v>
      </c>
      <c r="H9387">
        <v>177.9</v>
      </c>
      <c r="I9387" t="str" cm="1">
        <f t="array" ref="I9387">IFERROR(
INDEX(Category_Map!$B$3:$B$28,
MATCH(TRIM(SUBSTITUTE(SUBSTITUTE(CLEAN(G9387),CHAR(160),""),CHAR(10),"")),
TRIM(SUBSTITUTE(SUBSTITUTE(Category_Map!$A$3:$A$28,CHAR(160),""),CHAR(10),"")),0)),
"Not Found")</f>
        <v>Miscellaneous</v>
      </c>
      <c r="J9387" t="str">
        <f t="shared" si="146"/>
        <v>Post-COVID</v>
      </c>
    </row>
    <row r="9388" spans="1:10" x14ac:dyDescent="0.35">
      <c r="A9388" t="s">
        <v>33</v>
      </c>
      <c r="B9388">
        <v>2023</v>
      </c>
      <c r="C9388" t="s">
        <v>35</v>
      </c>
      <c r="D9388">
        <v>176.3</v>
      </c>
      <c r="E9388">
        <v>2</v>
      </c>
      <c r="F9388" s="1">
        <v>44958</v>
      </c>
      <c r="G9388" t="s">
        <v>3</v>
      </c>
      <c r="H9388">
        <v>174.7</v>
      </c>
      <c r="I9388" t="str" cm="1">
        <f t="array" ref="I9388">IFERROR(
INDEX(Category_Map!$B$3:$B$28,
MATCH(TRIM(SUBSTITUTE(SUBSTITUTE(CLEAN(G9388),CHAR(160),""),CHAR(10),"")),
TRIM(SUBSTITUTE(SUBSTITUTE(Category_Map!$A$3:$A$28,CHAR(160),""),CHAR(10),"")),0)),
"Not Found")</f>
        <v>Food</v>
      </c>
      <c r="J9388" t="str">
        <f t="shared" si="146"/>
        <v>Post-COVID</v>
      </c>
    </row>
    <row r="9389" spans="1:10" x14ac:dyDescent="0.35">
      <c r="A9389" t="s">
        <v>33</v>
      </c>
      <c r="B9389">
        <v>2023</v>
      </c>
      <c r="C9389" t="s">
        <v>35</v>
      </c>
      <c r="D9389">
        <v>176.3</v>
      </c>
      <c r="E9389">
        <v>2</v>
      </c>
      <c r="F9389" s="1">
        <v>44958</v>
      </c>
      <c r="G9389" t="s">
        <v>4</v>
      </c>
      <c r="H9389">
        <v>212.2</v>
      </c>
      <c r="I9389" t="str" cm="1">
        <f t="array" ref="I9389">IFERROR(
INDEX(Category_Map!$B$3:$B$28,
MATCH(TRIM(SUBSTITUTE(SUBSTITUTE(CLEAN(G9389),CHAR(160),""),CHAR(10),"")),
TRIM(SUBSTITUTE(SUBSTITUTE(Category_Map!$A$3:$A$28,CHAR(160),""),CHAR(10),"")),0)),
"Not Found")</f>
        <v>Food</v>
      </c>
      <c r="J9389" t="str">
        <f t="shared" si="146"/>
        <v>Post-COVID</v>
      </c>
    </row>
    <row r="9390" spans="1:10" x14ac:dyDescent="0.35">
      <c r="A9390" t="s">
        <v>33</v>
      </c>
      <c r="B9390">
        <v>2023</v>
      </c>
      <c r="C9390" t="s">
        <v>35</v>
      </c>
      <c r="D9390">
        <v>176.3</v>
      </c>
      <c r="E9390">
        <v>2</v>
      </c>
      <c r="F9390" s="1">
        <v>44958</v>
      </c>
      <c r="G9390" t="s">
        <v>5</v>
      </c>
      <c r="H9390">
        <v>177.2</v>
      </c>
      <c r="I9390" t="str" cm="1">
        <f t="array" ref="I9390">IFERROR(
INDEX(Category_Map!$B$3:$B$28,
MATCH(TRIM(SUBSTITUTE(SUBSTITUTE(CLEAN(G9390),CHAR(160),""),CHAR(10),"")),
TRIM(SUBSTITUTE(SUBSTITUTE(Category_Map!$A$3:$A$28,CHAR(160),""),CHAR(10),"")),0)),
"Not Found")</f>
        <v>Food</v>
      </c>
      <c r="J9390" t="str">
        <f t="shared" si="146"/>
        <v>Post-COVID</v>
      </c>
    </row>
    <row r="9391" spans="1:10" x14ac:dyDescent="0.35">
      <c r="A9391" t="s">
        <v>33</v>
      </c>
      <c r="B9391">
        <v>2023</v>
      </c>
      <c r="C9391" t="s">
        <v>35</v>
      </c>
      <c r="D9391">
        <v>176.3</v>
      </c>
      <c r="E9391">
        <v>2</v>
      </c>
      <c r="F9391" s="1">
        <v>44958</v>
      </c>
      <c r="G9391" t="s">
        <v>6</v>
      </c>
      <c r="H9391">
        <v>177.9</v>
      </c>
      <c r="I9391" t="str" cm="1">
        <f t="array" ref="I9391">IFERROR(
INDEX(Category_Map!$B$3:$B$28,
MATCH(TRIM(SUBSTITUTE(SUBSTITUTE(CLEAN(G9391),CHAR(160),""),CHAR(10),"")),
TRIM(SUBSTITUTE(SUBSTITUTE(Category_Map!$A$3:$A$28,CHAR(160),""),CHAR(10),"")),0)),
"Not Found")</f>
        <v>Food</v>
      </c>
      <c r="J9391" t="str">
        <f t="shared" si="146"/>
        <v>Post-COVID</v>
      </c>
    </row>
    <row r="9392" spans="1:10" x14ac:dyDescent="0.35">
      <c r="A9392" t="s">
        <v>33</v>
      </c>
      <c r="B9392">
        <v>2023</v>
      </c>
      <c r="C9392" t="s">
        <v>35</v>
      </c>
      <c r="D9392">
        <v>176.3</v>
      </c>
      <c r="E9392">
        <v>2</v>
      </c>
      <c r="F9392" s="1">
        <v>44958</v>
      </c>
      <c r="G9392" t="s">
        <v>7</v>
      </c>
      <c r="H9392">
        <v>172.2</v>
      </c>
      <c r="I9392" t="str" cm="1">
        <f t="array" ref="I9392">IFERROR(
INDEX(Category_Map!$B$3:$B$28,
MATCH(TRIM(SUBSTITUTE(SUBSTITUTE(CLEAN(G9392),CHAR(160),""),CHAR(10),"")),
TRIM(SUBSTITUTE(SUBSTITUTE(Category_Map!$A$3:$A$28,CHAR(160),""),CHAR(10),"")),0)),
"Not Found")</f>
        <v>Food</v>
      </c>
      <c r="J9392" t="str">
        <f t="shared" si="146"/>
        <v>Post-COVID</v>
      </c>
    </row>
    <row r="9393" spans="1:10" x14ac:dyDescent="0.35">
      <c r="A9393" t="s">
        <v>33</v>
      </c>
      <c r="B9393">
        <v>2023</v>
      </c>
      <c r="C9393" t="s">
        <v>35</v>
      </c>
      <c r="D9393">
        <v>176.3</v>
      </c>
      <c r="E9393">
        <v>2</v>
      </c>
      <c r="F9393" s="1">
        <v>44958</v>
      </c>
      <c r="G9393" t="s">
        <v>8</v>
      </c>
      <c r="H9393">
        <v>172.1</v>
      </c>
      <c r="I9393" t="str" cm="1">
        <f t="array" ref="I9393">IFERROR(
INDEX(Category_Map!$B$3:$B$28,
MATCH(TRIM(SUBSTITUTE(SUBSTITUTE(CLEAN(G9393),CHAR(160),""),CHAR(10),"")),
TRIM(SUBSTITUTE(SUBSTITUTE(Category_Map!$A$3:$A$28,CHAR(160),""),CHAR(10),"")),0)),
"Not Found")</f>
        <v>Food</v>
      </c>
      <c r="J9393" t="str">
        <f t="shared" si="146"/>
        <v>Post-COVID</v>
      </c>
    </row>
    <row r="9394" spans="1:10" x14ac:dyDescent="0.35">
      <c r="A9394" t="s">
        <v>33</v>
      </c>
      <c r="B9394">
        <v>2023</v>
      </c>
      <c r="C9394" t="s">
        <v>35</v>
      </c>
      <c r="D9394">
        <v>176.3</v>
      </c>
      <c r="E9394">
        <v>2</v>
      </c>
      <c r="F9394" s="1">
        <v>44958</v>
      </c>
      <c r="G9394" t="s">
        <v>9</v>
      </c>
      <c r="H9394">
        <v>175.8</v>
      </c>
      <c r="I9394" t="str" cm="1">
        <f t="array" ref="I9394">IFERROR(
INDEX(Category_Map!$B$3:$B$28,
MATCH(TRIM(SUBSTITUTE(SUBSTITUTE(CLEAN(G9394),CHAR(160),""),CHAR(10),"")),
TRIM(SUBSTITUTE(SUBSTITUTE(Category_Map!$A$3:$A$28,CHAR(160),""),CHAR(10),"")),0)),
"Not Found")</f>
        <v>Food</v>
      </c>
      <c r="J9394" t="str">
        <f t="shared" si="146"/>
        <v>Post-COVID</v>
      </c>
    </row>
    <row r="9395" spans="1:10" x14ac:dyDescent="0.35">
      <c r="A9395" t="s">
        <v>33</v>
      </c>
      <c r="B9395">
        <v>2023</v>
      </c>
      <c r="C9395" t="s">
        <v>35</v>
      </c>
      <c r="D9395">
        <v>176.3</v>
      </c>
      <c r="E9395">
        <v>2</v>
      </c>
      <c r="F9395" s="1">
        <v>44958</v>
      </c>
      <c r="G9395" t="s">
        <v>10</v>
      </c>
      <c r="H9395">
        <v>172.2</v>
      </c>
      <c r="I9395" t="str" cm="1">
        <f t="array" ref="I9395">IFERROR(
INDEX(Category_Map!$B$3:$B$28,
MATCH(TRIM(SUBSTITUTE(SUBSTITUTE(CLEAN(G9395),CHAR(160),""),CHAR(10),"")),
TRIM(SUBSTITUTE(SUBSTITUTE(Category_Map!$A$3:$A$28,CHAR(160),""),CHAR(10),"")),0)),
"Not Found")</f>
        <v>Food</v>
      </c>
      <c r="J9395" t="str">
        <f t="shared" si="146"/>
        <v>Post-COVID</v>
      </c>
    </row>
    <row r="9396" spans="1:10" x14ac:dyDescent="0.35">
      <c r="A9396" t="s">
        <v>33</v>
      </c>
      <c r="B9396">
        <v>2023</v>
      </c>
      <c r="C9396" t="s">
        <v>35</v>
      </c>
      <c r="D9396">
        <v>176.3</v>
      </c>
      <c r="E9396">
        <v>2</v>
      </c>
      <c r="F9396" s="1">
        <v>44958</v>
      </c>
      <c r="G9396" t="s">
        <v>11</v>
      </c>
      <c r="H9396">
        <v>121.9</v>
      </c>
      <c r="I9396" t="str" cm="1">
        <f t="array" ref="I9396">IFERROR(
INDEX(Category_Map!$B$3:$B$28,
MATCH(TRIM(SUBSTITUTE(SUBSTITUTE(CLEAN(G9396),CHAR(160),""),CHAR(10),"")),
TRIM(SUBSTITUTE(SUBSTITUTE(Category_Map!$A$3:$A$28,CHAR(160),""),CHAR(10),"")),0)),
"Not Found")</f>
        <v>Food</v>
      </c>
      <c r="J9396" t="str">
        <f t="shared" si="146"/>
        <v>Post-COVID</v>
      </c>
    </row>
    <row r="9397" spans="1:10" x14ac:dyDescent="0.35">
      <c r="A9397" t="s">
        <v>33</v>
      </c>
      <c r="B9397">
        <v>2023</v>
      </c>
      <c r="C9397" t="s">
        <v>35</v>
      </c>
      <c r="D9397">
        <v>176.3</v>
      </c>
      <c r="E9397">
        <v>2</v>
      </c>
      <c r="F9397" s="1">
        <v>44958</v>
      </c>
      <c r="G9397" t="s">
        <v>12</v>
      </c>
      <c r="H9397">
        <v>204.8</v>
      </c>
      <c r="I9397" t="str" cm="1">
        <f t="array" ref="I9397">IFERROR(
INDEX(Category_Map!$B$3:$B$28,
MATCH(TRIM(SUBSTITUTE(SUBSTITUTE(CLEAN(G9397),CHAR(160),""),CHAR(10),"")),
TRIM(SUBSTITUTE(SUBSTITUTE(Category_Map!$A$3:$A$28,CHAR(160),""),CHAR(10),"")),0)),
"Not Found")</f>
        <v>Food</v>
      </c>
      <c r="J9397" t="str">
        <f t="shared" si="146"/>
        <v>Post-COVID</v>
      </c>
    </row>
    <row r="9398" spans="1:10" x14ac:dyDescent="0.35">
      <c r="A9398" t="s">
        <v>33</v>
      </c>
      <c r="B9398">
        <v>2023</v>
      </c>
      <c r="C9398" t="s">
        <v>35</v>
      </c>
      <c r="D9398">
        <v>176.3</v>
      </c>
      <c r="E9398">
        <v>2</v>
      </c>
      <c r="F9398" s="1">
        <v>44958</v>
      </c>
      <c r="G9398" t="s">
        <v>13</v>
      </c>
      <c r="H9398">
        <v>164.9</v>
      </c>
      <c r="I9398" t="str" cm="1">
        <f t="array" ref="I9398">IFERROR(
INDEX(Category_Map!$B$3:$B$28,
MATCH(TRIM(SUBSTITUTE(SUBSTITUTE(CLEAN(G9398),CHAR(160),""),CHAR(10),"")),
TRIM(SUBSTITUTE(SUBSTITUTE(Category_Map!$A$3:$A$28,CHAR(160),""),CHAR(10),"")),0)),
"Not Found")</f>
        <v>Food and beverages</v>
      </c>
      <c r="J9398" t="str">
        <f t="shared" si="146"/>
        <v>Post-COVID</v>
      </c>
    </row>
    <row r="9399" spans="1:10" x14ac:dyDescent="0.35">
      <c r="A9399" t="s">
        <v>33</v>
      </c>
      <c r="B9399">
        <v>2023</v>
      </c>
      <c r="C9399" t="s">
        <v>35</v>
      </c>
      <c r="D9399">
        <v>176.3</v>
      </c>
      <c r="E9399">
        <v>2</v>
      </c>
      <c r="F9399" s="1">
        <v>44958</v>
      </c>
      <c r="G9399" t="s">
        <v>14</v>
      </c>
      <c r="H9399">
        <v>196.6</v>
      </c>
      <c r="I9399" t="str" cm="1">
        <f t="array" ref="I9399">IFERROR(
INDEX(Category_Map!$B$3:$B$28,
MATCH(TRIM(SUBSTITUTE(SUBSTITUTE(CLEAN(G9399),CHAR(160),""),CHAR(10),"")),
TRIM(SUBSTITUTE(SUBSTITUTE(Category_Map!$A$3:$A$28,CHAR(160),""),CHAR(10),"")),0)),
"Not Found")</f>
        <v>Food and beverages</v>
      </c>
      <c r="J9399" t="str">
        <f t="shared" si="146"/>
        <v>Post-COVID</v>
      </c>
    </row>
    <row r="9400" spans="1:10" x14ac:dyDescent="0.35">
      <c r="A9400" t="s">
        <v>33</v>
      </c>
      <c r="B9400">
        <v>2023</v>
      </c>
      <c r="C9400" t="s">
        <v>35</v>
      </c>
      <c r="D9400">
        <v>176.3</v>
      </c>
      <c r="E9400">
        <v>2</v>
      </c>
      <c r="F9400" s="1">
        <v>44958</v>
      </c>
      <c r="G9400" t="s">
        <v>15</v>
      </c>
      <c r="H9400">
        <v>180.7</v>
      </c>
      <c r="I9400" t="str" cm="1">
        <f t="array" ref="I9400">IFERROR(
INDEX(Category_Map!$B$3:$B$28,
MATCH(TRIM(SUBSTITUTE(SUBSTITUTE(CLEAN(G9400),CHAR(160),""),CHAR(10),"")),
TRIM(SUBSTITUTE(SUBSTITUTE(Category_Map!$A$3:$A$28,CHAR(160),""),CHAR(10),"")),0)),
"Not Found")</f>
        <v>Food and beverages</v>
      </c>
      <c r="J9400" t="str">
        <f t="shared" si="146"/>
        <v>Post-COVID</v>
      </c>
    </row>
    <row r="9401" spans="1:10" x14ac:dyDescent="0.35">
      <c r="A9401" t="s">
        <v>33</v>
      </c>
      <c r="B9401">
        <v>2023</v>
      </c>
      <c r="C9401" t="s">
        <v>35</v>
      </c>
      <c r="D9401">
        <v>176.3</v>
      </c>
      <c r="E9401">
        <v>2</v>
      </c>
      <c r="F9401" s="1">
        <v>44958</v>
      </c>
      <c r="G9401" t="s">
        <v>16</v>
      </c>
      <c r="H9401">
        <v>202.7</v>
      </c>
      <c r="I9401" t="str" cm="1">
        <f t="array" ref="I9401">IFERROR(
INDEX(Category_Map!$B$3:$B$28,
MATCH(TRIM(SUBSTITUTE(SUBSTITUTE(CLEAN(G9401),CHAR(160),""),CHAR(10),"")),
TRIM(SUBSTITUTE(SUBSTITUTE(Category_Map!$A$3:$A$28,CHAR(160),""),CHAR(10),"")),0)),
"Not Found")</f>
        <v>Miscellaneous</v>
      </c>
      <c r="J9401" t="str">
        <f t="shared" si="146"/>
        <v>Post-COVID</v>
      </c>
    </row>
    <row r="9402" spans="1:10" x14ac:dyDescent="0.35">
      <c r="A9402" t="s">
        <v>33</v>
      </c>
      <c r="B9402">
        <v>2023</v>
      </c>
      <c r="C9402" t="s">
        <v>35</v>
      </c>
      <c r="D9402">
        <v>176.3</v>
      </c>
      <c r="E9402">
        <v>2</v>
      </c>
      <c r="F9402" s="1">
        <v>44958</v>
      </c>
      <c r="G9402" t="s">
        <v>17</v>
      </c>
      <c r="H9402">
        <v>180.3</v>
      </c>
      <c r="I9402" t="str" cm="1">
        <f t="array" ref="I9402">IFERROR(
INDEX(Category_Map!$B$3:$B$28,
MATCH(TRIM(SUBSTITUTE(SUBSTITUTE(CLEAN(G9402),CHAR(160),""),CHAR(10),"")),
TRIM(SUBSTITUTE(SUBSTITUTE(Category_Map!$A$3:$A$28,CHAR(160),""),CHAR(10),"")),0)),
"Not Found")</f>
        <v>Clothing and Footwear</v>
      </c>
      <c r="J9402" t="str">
        <f t="shared" si="146"/>
        <v>Post-COVID</v>
      </c>
    </row>
    <row r="9403" spans="1:10" x14ac:dyDescent="0.35">
      <c r="A9403" t="s">
        <v>33</v>
      </c>
      <c r="B9403">
        <v>2023</v>
      </c>
      <c r="C9403" t="s">
        <v>35</v>
      </c>
      <c r="D9403">
        <v>176.3</v>
      </c>
      <c r="E9403">
        <v>2</v>
      </c>
      <c r="F9403" s="1">
        <v>44958</v>
      </c>
      <c r="G9403" t="s">
        <v>18</v>
      </c>
      <c r="H9403">
        <v>167</v>
      </c>
      <c r="I9403" t="str" cm="1">
        <f t="array" ref="I9403">IFERROR(
INDEX(Category_Map!$B$3:$B$28,
MATCH(TRIM(SUBSTITUTE(SUBSTITUTE(CLEAN(G9403),CHAR(160),""),CHAR(10),"")),
TRIM(SUBSTITUTE(SUBSTITUTE(Category_Map!$A$3:$A$28,CHAR(160),""),CHAR(10),"")),0)),
"Not Found")</f>
        <v>Clothing and Footwear</v>
      </c>
      <c r="J9403" t="str">
        <f t="shared" si="146"/>
        <v>Post-COVID</v>
      </c>
    </row>
    <row r="9404" spans="1:10" x14ac:dyDescent="0.35">
      <c r="A9404" t="s">
        <v>33</v>
      </c>
      <c r="B9404">
        <v>2023</v>
      </c>
      <c r="C9404" t="s">
        <v>35</v>
      </c>
      <c r="D9404">
        <v>176.3</v>
      </c>
      <c r="E9404">
        <v>2</v>
      </c>
      <c r="F9404" s="1">
        <v>44958</v>
      </c>
      <c r="G9404" t="s">
        <v>19</v>
      </c>
      <c r="H9404">
        <v>178.2</v>
      </c>
      <c r="I9404" t="str" cm="1">
        <f t="array" ref="I9404">IFERROR(
INDEX(Category_Map!$B$3:$B$28,
MATCH(TRIM(SUBSTITUTE(SUBSTITUTE(CLEAN(G9404),CHAR(160),""),CHAR(10),"")),
TRIM(SUBSTITUTE(SUBSTITUTE(Category_Map!$A$3:$A$28,CHAR(160),""),CHAR(10),"")),0)),
"Not Found")</f>
        <v>Clothing and Footwear</v>
      </c>
      <c r="J9404" t="str">
        <f t="shared" si="146"/>
        <v>Post-COVID</v>
      </c>
    </row>
    <row r="9405" spans="1:10" x14ac:dyDescent="0.35">
      <c r="A9405" t="s">
        <v>33</v>
      </c>
      <c r="B9405">
        <v>2023</v>
      </c>
      <c r="C9405" t="s">
        <v>35</v>
      </c>
      <c r="D9405">
        <v>176.3</v>
      </c>
      <c r="E9405">
        <v>2</v>
      </c>
      <c r="F9405" s="1">
        <v>44958</v>
      </c>
      <c r="G9405" t="s">
        <v>20</v>
      </c>
      <c r="H9405">
        <v>173.5</v>
      </c>
      <c r="I9405" t="str" cm="1">
        <f t="array" ref="I9405">IFERROR(
INDEX(Category_Map!$B$3:$B$28,
MATCH(TRIM(SUBSTITUTE(SUBSTITUTE(CLEAN(G9405),CHAR(160),""),CHAR(10),"")),
TRIM(SUBSTITUTE(SUBSTITUTE(Category_Map!$A$3:$A$28,CHAR(160),""),CHAR(10),"")),0)),
"Not Found")</f>
        <v>Housing and Utilities</v>
      </c>
      <c r="J9405" t="str">
        <f t="shared" si="146"/>
        <v>Post-COVID</v>
      </c>
    </row>
    <row r="9406" spans="1:10" x14ac:dyDescent="0.35">
      <c r="A9406" t="s">
        <v>33</v>
      </c>
      <c r="B9406">
        <v>2023</v>
      </c>
      <c r="C9406" t="s">
        <v>35</v>
      </c>
      <c r="D9406">
        <v>176.3</v>
      </c>
      <c r="E9406">
        <v>2</v>
      </c>
      <c r="F9406" s="1">
        <v>44958</v>
      </c>
      <c r="G9406" t="s">
        <v>21</v>
      </c>
      <c r="H9406">
        <v>182.8</v>
      </c>
      <c r="I9406" t="str" cm="1">
        <f t="array" ref="I9406">IFERROR(
INDEX(Category_Map!$B$3:$B$28,
MATCH(TRIM(SUBSTITUTE(SUBSTITUTE(CLEAN(G9406),CHAR(160),""),CHAR(10),"")),
TRIM(SUBSTITUTE(SUBSTITUTE(Category_Map!$A$3:$A$28,CHAR(160),""),CHAR(10),"")),0)),
"Not Found")</f>
        <v>Fuel and Energy</v>
      </c>
      <c r="J9406" t="str">
        <f t="shared" si="146"/>
        <v>Post-COVID</v>
      </c>
    </row>
    <row r="9407" spans="1:10" x14ac:dyDescent="0.35">
      <c r="A9407" t="s">
        <v>33</v>
      </c>
      <c r="B9407">
        <v>2023</v>
      </c>
      <c r="C9407" t="s">
        <v>35</v>
      </c>
      <c r="D9407">
        <v>176.3</v>
      </c>
      <c r="E9407">
        <v>2</v>
      </c>
      <c r="F9407" s="1">
        <v>44958</v>
      </c>
      <c r="G9407" t="s">
        <v>22</v>
      </c>
      <c r="H9407">
        <v>169.2</v>
      </c>
      <c r="I9407" t="str" cm="1">
        <f t="array" ref="I9407">IFERROR(
INDEX(Category_Map!$B$3:$B$28,
MATCH(TRIM(SUBSTITUTE(SUBSTITUTE(CLEAN(G9407),CHAR(160),""),CHAR(10),"")),
TRIM(SUBSTITUTE(SUBSTITUTE(Category_Map!$A$3:$A$28,CHAR(160),""),CHAR(10),"")),0)),
"Not Found")</f>
        <v>Household goods and services</v>
      </c>
      <c r="J9407" t="str">
        <f t="shared" si="146"/>
        <v>Post-COVID</v>
      </c>
    </row>
    <row r="9408" spans="1:10" x14ac:dyDescent="0.35">
      <c r="A9408" t="s">
        <v>33</v>
      </c>
      <c r="B9408">
        <v>2023</v>
      </c>
      <c r="C9408" t="s">
        <v>35</v>
      </c>
      <c r="D9408">
        <v>176.3</v>
      </c>
      <c r="E9408">
        <v>2</v>
      </c>
      <c r="F9408" s="1">
        <v>44958</v>
      </c>
      <c r="G9408" t="s">
        <v>23</v>
      </c>
      <c r="H9408">
        <v>180.8</v>
      </c>
      <c r="I9408" t="str" cm="1">
        <f t="array" ref="I9408">IFERROR(
INDEX(Category_Map!$B$3:$B$28,
MATCH(TRIM(SUBSTITUTE(SUBSTITUTE(CLEAN(G9408),CHAR(160),""),CHAR(10),"")),
TRIM(SUBSTITUTE(SUBSTITUTE(Category_Map!$A$3:$A$28,CHAR(160),""),CHAR(10),"")),0)),
"Not Found")</f>
        <v>Health</v>
      </c>
      <c r="J9408" t="str">
        <f t="shared" si="146"/>
        <v>Post-COVID</v>
      </c>
    </row>
    <row r="9409" spans="1:10" x14ac:dyDescent="0.35">
      <c r="A9409" t="s">
        <v>33</v>
      </c>
      <c r="B9409">
        <v>2023</v>
      </c>
      <c r="C9409" t="s">
        <v>35</v>
      </c>
      <c r="D9409">
        <v>176.3</v>
      </c>
      <c r="E9409">
        <v>2</v>
      </c>
      <c r="F9409" s="1">
        <v>44958</v>
      </c>
      <c r="G9409" t="s">
        <v>24</v>
      </c>
      <c r="H9409">
        <v>159.80000000000001</v>
      </c>
      <c r="I9409" t="str" cm="1">
        <f t="array" ref="I9409">IFERROR(
INDEX(Category_Map!$B$3:$B$28,
MATCH(TRIM(SUBSTITUTE(SUBSTITUTE(CLEAN(G9409),CHAR(160),""),CHAR(10),"")),
TRIM(SUBSTITUTE(SUBSTITUTE(Category_Map!$A$3:$A$28,CHAR(160),""),CHAR(10),"")),0)),
"Not Found")</f>
        <v>Transport &amp; Communication</v>
      </c>
      <c r="J9409" t="str">
        <f t="shared" si="146"/>
        <v>Post-COVID</v>
      </c>
    </row>
    <row r="9410" spans="1:10" x14ac:dyDescent="0.35">
      <c r="A9410" t="s">
        <v>33</v>
      </c>
      <c r="B9410">
        <v>2023</v>
      </c>
      <c r="C9410" t="s">
        <v>35</v>
      </c>
      <c r="D9410">
        <v>176.3</v>
      </c>
      <c r="E9410">
        <v>2</v>
      </c>
      <c r="F9410" s="1">
        <v>44958</v>
      </c>
      <c r="G9410" t="s">
        <v>25</v>
      </c>
      <c r="H9410">
        <v>168.4</v>
      </c>
      <c r="I9410" t="str" cm="1">
        <f t="array" ref="I9410">IFERROR(
INDEX(Category_Map!$B$3:$B$28,
MATCH(TRIM(SUBSTITUTE(SUBSTITUTE(CLEAN(G9410),CHAR(160),""),CHAR(10),"")),
TRIM(SUBSTITUTE(SUBSTITUTE(Category_Map!$A$3:$A$28,CHAR(160),""),CHAR(10),"")),0)),
"Not Found")</f>
        <v>Recreation and Personal Care</v>
      </c>
      <c r="J9410" t="str">
        <f t="shared" ref="J9410:J9473" si="147">IF(F9410 &lt; DATE(2020,3,1), "Pre-COVID", "Post-COVID")</f>
        <v>Post-COVID</v>
      </c>
    </row>
    <row r="9411" spans="1:10" x14ac:dyDescent="0.35">
      <c r="A9411" t="s">
        <v>33</v>
      </c>
      <c r="B9411">
        <v>2023</v>
      </c>
      <c r="C9411" t="s">
        <v>35</v>
      </c>
      <c r="D9411">
        <v>176.3</v>
      </c>
      <c r="E9411">
        <v>2</v>
      </c>
      <c r="F9411" s="1">
        <v>44958</v>
      </c>
      <c r="G9411" t="s">
        <v>26</v>
      </c>
      <c r="H9411">
        <v>172.5</v>
      </c>
      <c r="I9411" t="str" cm="1">
        <f t="array" ref="I9411">IFERROR(
INDEX(Category_Map!$B$3:$B$28,
MATCH(TRIM(SUBSTITUTE(SUBSTITUTE(CLEAN(G9411),CHAR(160),""),CHAR(10),"")),
TRIM(SUBSTITUTE(SUBSTITUTE(Category_Map!$A$3:$A$28,CHAR(160),""),CHAR(10),"")),0)),
"Not Found")</f>
        <v>Education</v>
      </c>
      <c r="J9411" t="str">
        <f t="shared" si="147"/>
        <v>Post-COVID</v>
      </c>
    </row>
    <row r="9412" spans="1:10" x14ac:dyDescent="0.35">
      <c r="A9412" t="s">
        <v>33</v>
      </c>
      <c r="B9412">
        <v>2023</v>
      </c>
      <c r="C9412" t="s">
        <v>35</v>
      </c>
      <c r="D9412">
        <v>176.3</v>
      </c>
      <c r="E9412">
        <v>2</v>
      </c>
      <c r="F9412" s="1">
        <v>44958</v>
      </c>
      <c r="G9412" t="s">
        <v>27</v>
      </c>
      <c r="H9412">
        <v>181.4</v>
      </c>
      <c r="I9412" t="str" cm="1">
        <f t="array" ref="I9412">IFERROR(
INDEX(Category_Map!$B$3:$B$28,
MATCH(TRIM(SUBSTITUTE(SUBSTITUTE(CLEAN(G9412),CHAR(160),""),CHAR(10),"")),
TRIM(SUBSTITUTE(SUBSTITUTE(Category_Map!$A$3:$A$28,CHAR(160),""),CHAR(10),"")),0)),
"Not Found")</f>
        <v>Personal care and effects</v>
      </c>
      <c r="J9412" t="str">
        <f t="shared" si="147"/>
        <v>Post-COVID</v>
      </c>
    </row>
    <row r="9413" spans="1:10" x14ac:dyDescent="0.35">
      <c r="A9413" t="s">
        <v>33</v>
      </c>
      <c r="B9413">
        <v>2023</v>
      </c>
      <c r="C9413" t="s">
        <v>35</v>
      </c>
      <c r="D9413">
        <v>176.3</v>
      </c>
      <c r="E9413">
        <v>2</v>
      </c>
      <c r="F9413" s="1">
        <v>44958</v>
      </c>
      <c r="G9413" t="s">
        <v>28</v>
      </c>
      <c r="H9413">
        <v>170</v>
      </c>
      <c r="I9413" t="str" cm="1">
        <f t="array" ref="I9413">IFERROR(
INDEX(Category_Map!$B$3:$B$28,
MATCH(TRIM(SUBSTITUTE(SUBSTITUTE(CLEAN(G9413),CHAR(160),""),CHAR(10),"")),
TRIM(SUBSTITUTE(SUBSTITUTE(Category_Map!$A$3:$A$28,CHAR(160),""),CHAR(10),"")),0)),
"Not Found")</f>
        <v>Miscellaneous</v>
      </c>
      <c r="J9413" t="str">
        <f t="shared" si="147"/>
        <v>Post-COVID</v>
      </c>
    </row>
    <row r="9414" spans="1:10" x14ac:dyDescent="0.35">
      <c r="A9414" t="s">
        <v>34</v>
      </c>
      <c r="B9414">
        <v>2023</v>
      </c>
      <c r="C9414" t="s">
        <v>35</v>
      </c>
      <c r="D9414">
        <v>177.2</v>
      </c>
      <c r="E9414">
        <v>2</v>
      </c>
      <c r="F9414" s="1">
        <v>44958</v>
      </c>
      <c r="G9414" t="s">
        <v>3</v>
      </c>
      <c r="H9414">
        <v>174.4</v>
      </c>
      <c r="I9414" t="str" cm="1">
        <f t="array" ref="I9414">IFERROR(
INDEX(Category_Map!$B$3:$B$28,
MATCH(TRIM(SUBSTITUTE(SUBSTITUTE(CLEAN(G9414),CHAR(160),""),CHAR(10),"")),
TRIM(SUBSTITUTE(SUBSTITUTE(Category_Map!$A$3:$A$28,CHAR(160),""),CHAR(10),"")),0)),
"Not Found")</f>
        <v>Food</v>
      </c>
      <c r="J9414" t="str">
        <f t="shared" si="147"/>
        <v>Post-COVID</v>
      </c>
    </row>
    <row r="9415" spans="1:10" x14ac:dyDescent="0.35">
      <c r="A9415" t="s">
        <v>34</v>
      </c>
      <c r="B9415">
        <v>2023</v>
      </c>
      <c r="C9415" t="s">
        <v>35</v>
      </c>
      <c r="D9415">
        <v>177.2</v>
      </c>
      <c r="E9415">
        <v>2</v>
      </c>
      <c r="F9415" s="1">
        <v>44958</v>
      </c>
      <c r="G9415" t="s">
        <v>4</v>
      </c>
      <c r="H9415">
        <v>207.7</v>
      </c>
      <c r="I9415" t="str" cm="1">
        <f t="array" ref="I9415">IFERROR(
INDEX(Category_Map!$B$3:$B$28,
MATCH(TRIM(SUBSTITUTE(SUBSTITUTE(CLEAN(G9415),CHAR(160),""),CHAR(10),"")),
TRIM(SUBSTITUTE(SUBSTITUTE(Category_Map!$A$3:$A$28,CHAR(160),""),CHAR(10),"")),0)),
"Not Found")</f>
        <v>Food</v>
      </c>
      <c r="J9415" t="str">
        <f t="shared" si="147"/>
        <v>Post-COVID</v>
      </c>
    </row>
    <row r="9416" spans="1:10" x14ac:dyDescent="0.35">
      <c r="A9416" t="s">
        <v>34</v>
      </c>
      <c r="B9416">
        <v>2023</v>
      </c>
      <c r="C9416" t="s">
        <v>35</v>
      </c>
      <c r="D9416">
        <v>177.2</v>
      </c>
      <c r="E9416">
        <v>2</v>
      </c>
      <c r="F9416" s="1">
        <v>44958</v>
      </c>
      <c r="G9416" t="s">
        <v>5</v>
      </c>
      <c r="H9416">
        <v>175.2</v>
      </c>
      <c r="I9416" t="str" cm="1">
        <f t="array" ref="I9416">IFERROR(
INDEX(Category_Map!$B$3:$B$28,
MATCH(TRIM(SUBSTITUTE(SUBSTITUTE(CLEAN(G9416),CHAR(160),""),CHAR(10),"")),
TRIM(SUBSTITUTE(SUBSTITUTE(Category_Map!$A$3:$A$28,CHAR(160),""),CHAR(10),"")),0)),
"Not Found")</f>
        <v>Food</v>
      </c>
      <c r="J9416" t="str">
        <f t="shared" si="147"/>
        <v>Post-COVID</v>
      </c>
    </row>
    <row r="9417" spans="1:10" x14ac:dyDescent="0.35">
      <c r="A9417" t="s">
        <v>34</v>
      </c>
      <c r="B9417">
        <v>2023</v>
      </c>
      <c r="C9417" t="s">
        <v>35</v>
      </c>
      <c r="D9417">
        <v>177.2</v>
      </c>
      <c r="E9417">
        <v>2</v>
      </c>
      <c r="F9417" s="1">
        <v>44958</v>
      </c>
      <c r="G9417" t="s">
        <v>6</v>
      </c>
      <c r="H9417">
        <v>177.3</v>
      </c>
      <c r="I9417" t="str" cm="1">
        <f t="array" ref="I9417">IFERROR(
INDEX(Category_Map!$B$3:$B$28,
MATCH(TRIM(SUBSTITUTE(SUBSTITUTE(CLEAN(G9417),CHAR(160),""),CHAR(10),"")),
TRIM(SUBSTITUTE(SUBSTITUTE(Category_Map!$A$3:$A$28,CHAR(160),""),CHAR(10),"")),0)),
"Not Found")</f>
        <v>Food</v>
      </c>
      <c r="J9417" t="str">
        <f t="shared" si="147"/>
        <v>Post-COVID</v>
      </c>
    </row>
    <row r="9418" spans="1:10" x14ac:dyDescent="0.35">
      <c r="A9418" t="s">
        <v>34</v>
      </c>
      <c r="B9418">
        <v>2023</v>
      </c>
      <c r="C9418" t="s">
        <v>35</v>
      </c>
      <c r="D9418">
        <v>177.2</v>
      </c>
      <c r="E9418">
        <v>2</v>
      </c>
      <c r="F9418" s="1">
        <v>44958</v>
      </c>
      <c r="G9418" t="s">
        <v>7</v>
      </c>
      <c r="H9418">
        <v>179.3</v>
      </c>
      <c r="I9418" t="str" cm="1">
        <f t="array" ref="I9418">IFERROR(
INDEX(Category_Map!$B$3:$B$28,
MATCH(TRIM(SUBSTITUTE(SUBSTITUTE(CLEAN(G9418),CHAR(160),""),CHAR(10),"")),
TRIM(SUBSTITUTE(SUBSTITUTE(Category_Map!$A$3:$A$28,CHAR(160),""),CHAR(10),"")),0)),
"Not Found")</f>
        <v>Food</v>
      </c>
      <c r="J9418" t="str">
        <f t="shared" si="147"/>
        <v>Post-COVID</v>
      </c>
    </row>
    <row r="9419" spans="1:10" x14ac:dyDescent="0.35">
      <c r="A9419" t="s">
        <v>34</v>
      </c>
      <c r="B9419">
        <v>2023</v>
      </c>
      <c r="C9419" t="s">
        <v>35</v>
      </c>
      <c r="D9419">
        <v>177.2</v>
      </c>
      <c r="E9419">
        <v>2</v>
      </c>
      <c r="F9419" s="1">
        <v>44958</v>
      </c>
      <c r="G9419" t="s">
        <v>8</v>
      </c>
      <c r="H9419">
        <v>169.5</v>
      </c>
      <c r="I9419" t="str" cm="1">
        <f t="array" ref="I9419">IFERROR(
INDEX(Category_Map!$B$3:$B$28,
MATCH(TRIM(SUBSTITUTE(SUBSTITUTE(CLEAN(G9419),CHAR(160),""),CHAR(10),"")),
TRIM(SUBSTITUTE(SUBSTITUTE(Category_Map!$A$3:$A$28,CHAR(160),""),CHAR(10),"")),0)),
"Not Found")</f>
        <v>Food</v>
      </c>
      <c r="J9419" t="str">
        <f t="shared" si="147"/>
        <v>Post-COVID</v>
      </c>
    </row>
    <row r="9420" spans="1:10" x14ac:dyDescent="0.35">
      <c r="A9420" t="s">
        <v>34</v>
      </c>
      <c r="B9420">
        <v>2023</v>
      </c>
      <c r="C9420" t="s">
        <v>35</v>
      </c>
      <c r="D9420">
        <v>177.2</v>
      </c>
      <c r="E9420">
        <v>2</v>
      </c>
      <c r="F9420" s="1">
        <v>44958</v>
      </c>
      <c r="G9420" t="s">
        <v>9</v>
      </c>
      <c r="H9420">
        <v>152.69999999999999</v>
      </c>
      <c r="I9420" t="str" cm="1">
        <f t="array" ref="I9420">IFERROR(
INDEX(Category_Map!$B$3:$B$28,
MATCH(TRIM(SUBSTITUTE(SUBSTITUTE(CLEAN(G9420),CHAR(160),""),CHAR(10),"")),
TRIM(SUBSTITUTE(SUBSTITUTE(Category_Map!$A$3:$A$28,CHAR(160),""),CHAR(10),"")),0)),
"Not Found")</f>
        <v>Food</v>
      </c>
      <c r="J9420" t="str">
        <f t="shared" si="147"/>
        <v>Post-COVID</v>
      </c>
    </row>
    <row r="9421" spans="1:10" x14ac:dyDescent="0.35">
      <c r="A9421" t="s">
        <v>34</v>
      </c>
      <c r="B9421">
        <v>2023</v>
      </c>
      <c r="C9421" t="s">
        <v>35</v>
      </c>
      <c r="D9421">
        <v>177.2</v>
      </c>
      <c r="E9421">
        <v>2</v>
      </c>
      <c r="F9421" s="1">
        <v>44958</v>
      </c>
      <c r="G9421" t="s">
        <v>10</v>
      </c>
      <c r="H9421">
        <v>171</v>
      </c>
      <c r="I9421" t="str" cm="1">
        <f t="array" ref="I9421">IFERROR(
INDEX(Category_Map!$B$3:$B$28,
MATCH(TRIM(SUBSTITUTE(SUBSTITUTE(CLEAN(G9421),CHAR(160),""),CHAR(10),"")),
TRIM(SUBSTITUTE(SUBSTITUTE(Category_Map!$A$3:$A$28,CHAR(160),""),CHAR(10),"")),0)),
"Not Found")</f>
        <v>Food</v>
      </c>
      <c r="J9421" t="str">
        <f t="shared" si="147"/>
        <v>Post-COVID</v>
      </c>
    </row>
    <row r="9422" spans="1:10" x14ac:dyDescent="0.35">
      <c r="A9422" t="s">
        <v>34</v>
      </c>
      <c r="B9422">
        <v>2023</v>
      </c>
      <c r="C9422" t="s">
        <v>35</v>
      </c>
      <c r="D9422">
        <v>177.2</v>
      </c>
      <c r="E9422">
        <v>2</v>
      </c>
      <c r="F9422" s="1">
        <v>44958</v>
      </c>
      <c r="G9422" t="s">
        <v>11</v>
      </c>
      <c r="H9422">
        <v>120</v>
      </c>
      <c r="I9422" t="str" cm="1">
        <f t="array" ref="I9422">IFERROR(
INDEX(Category_Map!$B$3:$B$28,
MATCH(TRIM(SUBSTITUTE(SUBSTITUTE(CLEAN(G9422),CHAR(160),""),CHAR(10),"")),
TRIM(SUBSTITUTE(SUBSTITUTE(Category_Map!$A$3:$A$28,CHAR(160),""),CHAR(10),"")),0)),
"Not Found")</f>
        <v>Food</v>
      </c>
      <c r="J9422" t="str">
        <f t="shared" si="147"/>
        <v>Post-COVID</v>
      </c>
    </row>
    <row r="9423" spans="1:10" x14ac:dyDescent="0.35">
      <c r="A9423" t="s">
        <v>34</v>
      </c>
      <c r="B9423">
        <v>2023</v>
      </c>
      <c r="C9423" t="s">
        <v>35</v>
      </c>
      <c r="D9423">
        <v>177.2</v>
      </c>
      <c r="E9423">
        <v>2</v>
      </c>
      <c r="F9423" s="1">
        <v>44958</v>
      </c>
      <c r="G9423" t="s">
        <v>12</v>
      </c>
      <c r="H9423">
        <v>209.7</v>
      </c>
      <c r="I9423" t="str" cm="1">
        <f t="array" ref="I9423">IFERROR(
INDEX(Category_Map!$B$3:$B$28,
MATCH(TRIM(SUBSTITUTE(SUBSTITUTE(CLEAN(G9423),CHAR(160),""),CHAR(10),"")),
TRIM(SUBSTITUTE(SUBSTITUTE(Category_Map!$A$3:$A$28,CHAR(160),""),CHAR(10),"")),0)),
"Not Found")</f>
        <v>Food</v>
      </c>
      <c r="J9423" t="str">
        <f t="shared" si="147"/>
        <v>Post-COVID</v>
      </c>
    </row>
    <row r="9424" spans="1:10" x14ac:dyDescent="0.35">
      <c r="A9424" t="s">
        <v>34</v>
      </c>
      <c r="B9424">
        <v>2023</v>
      </c>
      <c r="C9424" t="s">
        <v>35</v>
      </c>
      <c r="D9424">
        <v>177.2</v>
      </c>
      <c r="E9424">
        <v>2</v>
      </c>
      <c r="F9424" s="1">
        <v>44958</v>
      </c>
      <c r="G9424" t="s">
        <v>13</v>
      </c>
      <c r="H9424">
        <v>172.3</v>
      </c>
      <c r="I9424" t="str" cm="1">
        <f t="array" ref="I9424">IFERROR(
INDEX(Category_Map!$B$3:$B$28,
MATCH(TRIM(SUBSTITUTE(SUBSTITUTE(CLEAN(G9424),CHAR(160),""),CHAR(10),"")),
TRIM(SUBSTITUTE(SUBSTITUTE(Category_Map!$A$3:$A$28,CHAR(160),""),CHAR(10),"")),0)),
"Not Found")</f>
        <v>Food and beverages</v>
      </c>
      <c r="J9424" t="str">
        <f t="shared" si="147"/>
        <v>Post-COVID</v>
      </c>
    </row>
    <row r="9425" spans="1:10" x14ac:dyDescent="0.35">
      <c r="A9425" t="s">
        <v>34</v>
      </c>
      <c r="B9425">
        <v>2023</v>
      </c>
      <c r="C9425" t="s">
        <v>35</v>
      </c>
      <c r="D9425">
        <v>177.2</v>
      </c>
      <c r="E9425">
        <v>2</v>
      </c>
      <c r="F9425" s="1">
        <v>44958</v>
      </c>
      <c r="G9425" t="s">
        <v>14</v>
      </c>
      <c r="H9425">
        <v>193</v>
      </c>
      <c r="I9425" t="str" cm="1">
        <f t="array" ref="I9425">IFERROR(
INDEX(Category_Map!$B$3:$B$28,
MATCH(TRIM(SUBSTITUTE(SUBSTITUTE(CLEAN(G9425),CHAR(160),""),CHAR(10),"")),
TRIM(SUBSTITUTE(SUBSTITUTE(Category_Map!$A$3:$A$28,CHAR(160),""),CHAR(10),"")),0)),
"Not Found")</f>
        <v>Food and beverages</v>
      </c>
      <c r="J9425" t="str">
        <f t="shared" si="147"/>
        <v>Post-COVID</v>
      </c>
    </row>
    <row r="9426" spans="1:10" x14ac:dyDescent="0.35">
      <c r="A9426" t="s">
        <v>34</v>
      </c>
      <c r="B9426">
        <v>2023</v>
      </c>
      <c r="C9426" t="s">
        <v>35</v>
      </c>
      <c r="D9426">
        <v>177.2</v>
      </c>
      <c r="E9426">
        <v>2</v>
      </c>
      <c r="F9426" s="1">
        <v>44958</v>
      </c>
      <c r="G9426" t="s">
        <v>15</v>
      </c>
      <c r="H9426">
        <v>177</v>
      </c>
      <c r="I9426" t="str" cm="1">
        <f t="array" ref="I9426">IFERROR(
INDEX(Category_Map!$B$3:$B$28,
MATCH(TRIM(SUBSTITUTE(SUBSTITUTE(CLEAN(G9426),CHAR(160),""),CHAR(10),"")),
TRIM(SUBSTITUTE(SUBSTITUTE(Category_Map!$A$3:$A$28,CHAR(160),""),CHAR(10),"")),0)),
"Not Found")</f>
        <v>Food and beverages</v>
      </c>
      <c r="J9426" t="str">
        <f t="shared" si="147"/>
        <v>Post-COVID</v>
      </c>
    </row>
    <row r="9427" spans="1:10" x14ac:dyDescent="0.35">
      <c r="A9427" t="s">
        <v>34</v>
      </c>
      <c r="B9427">
        <v>2023</v>
      </c>
      <c r="C9427" t="s">
        <v>35</v>
      </c>
      <c r="D9427">
        <v>177.2</v>
      </c>
      <c r="E9427">
        <v>2</v>
      </c>
      <c r="F9427" s="1">
        <v>44958</v>
      </c>
      <c r="G9427" t="s">
        <v>16</v>
      </c>
      <c r="H9427">
        <v>199.5</v>
      </c>
      <c r="I9427" t="str" cm="1">
        <f t="array" ref="I9427">IFERROR(
INDEX(Category_Map!$B$3:$B$28,
MATCH(TRIM(SUBSTITUTE(SUBSTITUTE(CLEAN(G9427),CHAR(160),""),CHAR(10),"")),
TRIM(SUBSTITUTE(SUBSTITUTE(Category_Map!$A$3:$A$28,CHAR(160),""),CHAR(10),"")),0)),
"Not Found")</f>
        <v>Miscellaneous</v>
      </c>
      <c r="J9427" t="str">
        <f t="shared" si="147"/>
        <v>Post-COVID</v>
      </c>
    </row>
    <row r="9428" spans="1:10" x14ac:dyDescent="0.35">
      <c r="A9428" t="s">
        <v>34</v>
      </c>
      <c r="B9428">
        <v>2023</v>
      </c>
      <c r="C9428" t="s">
        <v>35</v>
      </c>
      <c r="D9428">
        <v>177.2</v>
      </c>
      <c r="E9428">
        <v>2</v>
      </c>
      <c r="F9428" s="1">
        <v>44958</v>
      </c>
      <c r="G9428" t="s">
        <v>17</v>
      </c>
      <c r="H9428">
        <v>186.2</v>
      </c>
      <c r="I9428" t="str" cm="1">
        <f t="array" ref="I9428">IFERROR(
INDEX(Category_Map!$B$3:$B$28,
MATCH(TRIM(SUBSTITUTE(SUBSTITUTE(CLEAN(G9428),CHAR(160),""),CHAR(10),"")),
TRIM(SUBSTITUTE(SUBSTITUTE(Category_Map!$A$3:$A$28,CHAR(160),""),CHAR(10),"")),0)),
"Not Found")</f>
        <v>Clothing and Footwear</v>
      </c>
      <c r="J9428" t="str">
        <f t="shared" si="147"/>
        <v>Post-COVID</v>
      </c>
    </row>
    <row r="9429" spans="1:10" x14ac:dyDescent="0.35">
      <c r="A9429" t="s">
        <v>34</v>
      </c>
      <c r="B9429">
        <v>2023</v>
      </c>
      <c r="C9429" t="s">
        <v>35</v>
      </c>
      <c r="D9429">
        <v>177.2</v>
      </c>
      <c r="E9429">
        <v>2</v>
      </c>
      <c r="F9429" s="1">
        <v>44958</v>
      </c>
      <c r="G9429" t="s">
        <v>18</v>
      </c>
      <c r="H9429">
        <v>178.7</v>
      </c>
      <c r="I9429" t="str" cm="1">
        <f t="array" ref="I9429">IFERROR(
INDEX(Category_Map!$B$3:$B$28,
MATCH(TRIM(SUBSTITUTE(SUBSTITUTE(CLEAN(G9429),CHAR(160),""),CHAR(10),"")),
TRIM(SUBSTITUTE(SUBSTITUTE(Category_Map!$A$3:$A$28,CHAR(160),""),CHAR(10),"")),0)),
"Not Found")</f>
        <v>Clothing and Footwear</v>
      </c>
      <c r="J9429" t="str">
        <f t="shared" si="147"/>
        <v>Post-COVID</v>
      </c>
    </row>
    <row r="9430" spans="1:10" x14ac:dyDescent="0.35">
      <c r="A9430" t="s">
        <v>34</v>
      </c>
      <c r="B9430">
        <v>2023</v>
      </c>
      <c r="C9430" t="s">
        <v>35</v>
      </c>
      <c r="D9430">
        <v>177.2</v>
      </c>
      <c r="E9430">
        <v>2</v>
      </c>
      <c r="F9430" s="1">
        <v>44958</v>
      </c>
      <c r="G9430" t="s">
        <v>19</v>
      </c>
      <c r="H9430">
        <v>185.1</v>
      </c>
      <c r="I9430" t="str" cm="1">
        <f t="array" ref="I9430">IFERROR(
INDEX(Category_Map!$B$3:$B$28,
MATCH(TRIM(SUBSTITUTE(SUBSTITUTE(CLEAN(G9430),CHAR(160),""),CHAR(10),"")),
TRIM(SUBSTITUTE(SUBSTITUTE(Category_Map!$A$3:$A$28,CHAR(160),""),CHAR(10),"")),0)),
"Not Found")</f>
        <v>Clothing and Footwear</v>
      </c>
      <c r="J9430" t="str">
        <f t="shared" si="147"/>
        <v>Post-COVID</v>
      </c>
    </row>
    <row r="9431" spans="1:10" x14ac:dyDescent="0.35">
      <c r="A9431" t="s">
        <v>34</v>
      </c>
      <c r="B9431">
        <v>2023</v>
      </c>
      <c r="C9431" t="s">
        <v>35</v>
      </c>
      <c r="D9431">
        <v>177.2</v>
      </c>
      <c r="E9431">
        <v>2</v>
      </c>
      <c r="F9431" s="1">
        <v>44958</v>
      </c>
      <c r="G9431" t="s">
        <v>20</v>
      </c>
      <c r="H9431">
        <v>173.5</v>
      </c>
      <c r="I9431" t="str" cm="1">
        <f t="array" ref="I9431">IFERROR(
INDEX(Category_Map!$B$3:$B$28,
MATCH(TRIM(SUBSTITUTE(SUBSTITUTE(CLEAN(G9431),CHAR(160),""),CHAR(10),"")),
TRIM(SUBSTITUTE(SUBSTITUTE(Category_Map!$A$3:$A$28,CHAR(160),""),CHAR(10),"")),0)),
"Not Found")</f>
        <v>Housing and Utilities</v>
      </c>
      <c r="J9431" t="str">
        <f t="shared" si="147"/>
        <v>Post-COVID</v>
      </c>
    </row>
    <row r="9432" spans="1:10" x14ac:dyDescent="0.35">
      <c r="A9432" t="s">
        <v>34</v>
      </c>
      <c r="B9432">
        <v>2023</v>
      </c>
      <c r="C9432" t="s">
        <v>35</v>
      </c>
      <c r="D9432">
        <v>177.2</v>
      </c>
      <c r="E9432">
        <v>2</v>
      </c>
      <c r="F9432" s="1">
        <v>44958</v>
      </c>
      <c r="G9432" t="s">
        <v>21</v>
      </c>
      <c r="H9432">
        <v>182.1</v>
      </c>
      <c r="I9432" t="str" cm="1">
        <f t="array" ref="I9432">IFERROR(
INDEX(Category_Map!$B$3:$B$28,
MATCH(TRIM(SUBSTITUTE(SUBSTITUTE(CLEAN(G9432),CHAR(160),""),CHAR(10),"")),
TRIM(SUBSTITUTE(SUBSTITUTE(Category_Map!$A$3:$A$28,CHAR(160),""),CHAR(10),"")),0)),
"Not Found")</f>
        <v>Fuel and Energy</v>
      </c>
      <c r="J9432" t="str">
        <f t="shared" si="147"/>
        <v>Post-COVID</v>
      </c>
    </row>
    <row r="9433" spans="1:10" x14ac:dyDescent="0.35">
      <c r="A9433" t="s">
        <v>34</v>
      </c>
      <c r="B9433">
        <v>2023</v>
      </c>
      <c r="C9433" t="s">
        <v>35</v>
      </c>
      <c r="D9433">
        <v>177.2</v>
      </c>
      <c r="E9433">
        <v>2</v>
      </c>
      <c r="F9433" s="1">
        <v>44958</v>
      </c>
      <c r="G9433" t="s">
        <v>22</v>
      </c>
      <c r="H9433">
        <v>174.2</v>
      </c>
      <c r="I9433" t="str" cm="1">
        <f t="array" ref="I9433">IFERROR(
INDEX(Category_Map!$B$3:$B$28,
MATCH(TRIM(SUBSTITUTE(SUBSTITUTE(CLEAN(G9433),CHAR(160),""),CHAR(10),"")),
TRIM(SUBSTITUTE(SUBSTITUTE(Category_Map!$A$3:$A$28,CHAR(160),""),CHAR(10),"")),0)),
"Not Found")</f>
        <v>Household goods and services</v>
      </c>
      <c r="J9433" t="str">
        <f t="shared" si="147"/>
        <v>Post-COVID</v>
      </c>
    </row>
    <row r="9434" spans="1:10" x14ac:dyDescent="0.35">
      <c r="A9434" t="s">
        <v>34</v>
      </c>
      <c r="B9434">
        <v>2023</v>
      </c>
      <c r="C9434" t="s">
        <v>35</v>
      </c>
      <c r="D9434">
        <v>177.2</v>
      </c>
      <c r="E9434">
        <v>2</v>
      </c>
      <c r="F9434" s="1">
        <v>44958</v>
      </c>
      <c r="G9434" t="s">
        <v>23</v>
      </c>
      <c r="H9434">
        <v>184.4</v>
      </c>
      <c r="I9434" t="str" cm="1">
        <f t="array" ref="I9434">IFERROR(
INDEX(Category_Map!$B$3:$B$28,
MATCH(TRIM(SUBSTITUTE(SUBSTITUTE(CLEAN(G9434),CHAR(160),""),CHAR(10),"")),
TRIM(SUBSTITUTE(SUBSTITUTE(Category_Map!$A$3:$A$28,CHAR(160),""),CHAR(10),"")),0)),
"Not Found")</f>
        <v>Health</v>
      </c>
      <c r="J9434" t="str">
        <f t="shared" si="147"/>
        <v>Post-COVID</v>
      </c>
    </row>
    <row r="9435" spans="1:10" x14ac:dyDescent="0.35">
      <c r="A9435" t="s">
        <v>34</v>
      </c>
      <c r="B9435">
        <v>2023</v>
      </c>
      <c r="C9435" t="s">
        <v>35</v>
      </c>
      <c r="D9435">
        <v>177.2</v>
      </c>
      <c r="E9435">
        <v>2</v>
      </c>
      <c r="F9435" s="1">
        <v>44958</v>
      </c>
      <c r="G9435" t="s">
        <v>24</v>
      </c>
      <c r="H9435">
        <v>164.2</v>
      </c>
      <c r="I9435" t="str" cm="1">
        <f t="array" ref="I9435">IFERROR(
INDEX(Category_Map!$B$3:$B$28,
MATCH(TRIM(SUBSTITUTE(SUBSTITUTE(CLEAN(G9435),CHAR(160),""),CHAR(10),"")),
TRIM(SUBSTITUTE(SUBSTITUTE(Category_Map!$A$3:$A$28,CHAR(160),""),CHAR(10),"")),0)),
"Not Found")</f>
        <v>Transport &amp; Communication</v>
      </c>
      <c r="J9435" t="str">
        <f t="shared" si="147"/>
        <v>Post-COVID</v>
      </c>
    </row>
    <row r="9436" spans="1:10" x14ac:dyDescent="0.35">
      <c r="A9436" t="s">
        <v>34</v>
      </c>
      <c r="B9436">
        <v>2023</v>
      </c>
      <c r="C9436" t="s">
        <v>35</v>
      </c>
      <c r="D9436">
        <v>177.2</v>
      </c>
      <c r="E9436">
        <v>2</v>
      </c>
      <c r="F9436" s="1">
        <v>44958</v>
      </c>
      <c r="G9436" t="s">
        <v>25</v>
      </c>
      <c r="H9436">
        <v>170.3</v>
      </c>
      <c r="I9436" t="str" cm="1">
        <f t="array" ref="I9436">IFERROR(
INDEX(Category_Map!$B$3:$B$28,
MATCH(TRIM(SUBSTITUTE(SUBSTITUTE(CLEAN(G9436),CHAR(160),""),CHAR(10),"")),
TRIM(SUBSTITUTE(SUBSTITUTE(Category_Map!$A$3:$A$28,CHAR(160),""),CHAR(10),"")),0)),
"Not Found")</f>
        <v>Recreation and Personal Care</v>
      </c>
      <c r="J9436" t="str">
        <f t="shared" si="147"/>
        <v>Post-COVID</v>
      </c>
    </row>
    <row r="9437" spans="1:10" x14ac:dyDescent="0.35">
      <c r="A9437" t="s">
        <v>34</v>
      </c>
      <c r="B9437">
        <v>2023</v>
      </c>
      <c r="C9437" t="s">
        <v>35</v>
      </c>
      <c r="D9437">
        <v>177.2</v>
      </c>
      <c r="E9437">
        <v>2</v>
      </c>
      <c r="F9437" s="1">
        <v>44958</v>
      </c>
      <c r="G9437" t="s">
        <v>26</v>
      </c>
      <c r="H9437">
        <v>175</v>
      </c>
      <c r="I9437" t="str" cm="1">
        <f t="array" ref="I9437">IFERROR(
INDEX(Category_Map!$B$3:$B$28,
MATCH(TRIM(SUBSTITUTE(SUBSTITUTE(CLEAN(G9437),CHAR(160),""),CHAR(10),"")),
TRIM(SUBSTITUTE(SUBSTITUTE(Category_Map!$A$3:$A$28,CHAR(160),""),CHAR(10),"")),0)),
"Not Found")</f>
        <v>Education</v>
      </c>
      <c r="J9437" t="str">
        <f t="shared" si="147"/>
        <v>Post-COVID</v>
      </c>
    </row>
    <row r="9438" spans="1:10" x14ac:dyDescent="0.35">
      <c r="A9438" t="s">
        <v>34</v>
      </c>
      <c r="B9438">
        <v>2023</v>
      </c>
      <c r="C9438" t="s">
        <v>35</v>
      </c>
      <c r="D9438">
        <v>177.2</v>
      </c>
      <c r="E9438">
        <v>2</v>
      </c>
      <c r="F9438" s="1">
        <v>44958</v>
      </c>
      <c r="G9438" t="s">
        <v>27</v>
      </c>
      <c r="H9438">
        <v>181</v>
      </c>
      <c r="I9438" t="str" cm="1">
        <f t="array" ref="I9438">IFERROR(
INDEX(Category_Map!$B$3:$B$28,
MATCH(TRIM(SUBSTITUTE(SUBSTITUTE(CLEAN(G9438),CHAR(160),""),CHAR(10),"")),
TRIM(SUBSTITUTE(SUBSTITUTE(Category_Map!$A$3:$A$28,CHAR(160),""),CHAR(10),"")),0)),
"Not Found")</f>
        <v>Personal care and effects</v>
      </c>
      <c r="J9438" t="str">
        <f t="shared" si="147"/>
        <v>Post-COVID</v>
      </c>
    </row>
    <row r="9439" spans="1:10" x14ac:dyDescent="0.35">
      <c r="A9439" t="s">
        <v>34</v>
      </c>
      <c r="B9439">
        <v>2023</v>
      </c>
      <c r="C9439" t="s">
        <v>35</v>
      </c>
      <c r="D9439">
        <v>177.2</v>
      </c>
      <c r="E9439">
        <v>2</v>
      </c>
      <c r="F9439" s="1">
        <v>44958</v>
      </c>
      <c r="G9439" t="s">
        <v>28</v>
      </c>
      <c r="H9439">
        <v>174.1</v>
      </c>
      <c r="I9439" t="str" cm="1">
        <f t="array" ref="I9439">IFERROR(
INDEX(Category_Map!$B$3:$B$28,
MATCH(TRIM(SUBSTITUTE(SUBSTITUTE(CLEAN(G9439),CHAR(160),""),CHAR(10),"")),
TRIM(SUBSTITUTE(SUBSTITUTE(Category_Map!$A$3:$A$28,CHAR(160),""),CHAR(10),"")),0)),
"Not Found")</f>
        <v>Miscellaneous</v>
      </c>
      <c r="J9439" t="str">
        <f t="shared" si="147"/>
        <v>Post-COVID</v>
      </c>
    </row>
    <row r="9440" spans="1:10" x14ac:dyDescent="0.35">
      <c r="A9440" t="s">
        <v>30</v>
      </c>
      <c r="B9440">
        <v>2023</v>
      </c>
      <c r="C9440" t="s">
        <v>36</v>
      </c>
      <c r="D9440">
        <v>178</v>
      </c>
      <c r="E9440">
        <v>3</v>
      </c>
      <c r="F9440" s="1">
        <v>44986</v>
      </c>
      <c r="G9440" t="s">
        <v>3</v>
      </c>
      <c r="H9440">
        <v>174.3</v>
      </c>
      <c r="I9440" t="str" cm="1">
        <f t="array" ref="I9440">IFERROR(
INDEX(Category_Map!$B$3:$B$28,
MATCH(TRIM(SUBSTITUTE(SUBSTITUTE(CLEAN(G9440),CHAR(160),""),CHAR(10),"")),
TRIM(SUBSTITUTE(SUBSTITUTE(Category_Map!$A$3:$A$28,CHAR(160),""),CHAR(10),"")),0)),
"Not Found")</f>
        <v>Food</v>
      </c>
      <c r="J9440" t="str">
        <f t="shared" si="147"/>
        <v>Post-COVID</v>
      </c>
    </row>
    <row r="9441" spans="1:10" x14ac:dyDescent="0.35">
      <c r="A9441" t="s">
        <v>30</v>
      </c>
      <c r="B9441">
        <v>2023</v>
      </c>
      <c r="C9441" t="s">
        <v>36</v>
      </c>
      <c r="D9441">
        <v>178</v>
      </c>
      <c r="E9441">
        <v>3</v>
      </c>
      <c r="F9441" s="1">
        <v>44986</v>
      </c>
      <c r="G9441" t="s">
        <v>4</v>
      </c>
      <c r="H9441">
        <v>205.2</v>
      </c>
      <c r="I9441" t="str" cm="1">
        <f t="array" ref="I9441">IFERROR(
INDEX(Category_Map!$B$3:$B$28,
MATCH(TRIM(SUBSTITUTE(SUBSTITUTE(CLEAN(G9441),CHAR(160),""),CHAR(10),"")),
TRIM(SUBSTITUTE(SUBSTITUTE(Category_Map!$A$3:$A$28,CHAR(160),""),CHAR(10),"")),0)),
"Not Found")</f>
        <v>Food</v>
      </c>
      <c r="J9441" t="str">
        <f t="shared" si="147"/>
        <v>Post-COVID</v>
      </c>
    </row>
    <row r="9442" spans="1:10" x14ac:dyDescent="0.35">
      <c r="A9442" t="s">
        <v>30</v>
      </c>
      <c r="B9442">
        <v>2023</v>
      </c>
      <c r="C9442" t="s">
        <v>36</v>
      </c>
      <c r="D9442">
        <v>178</v>
      </c>
      <c r="E9442">
        <v>3</v>
      </c>
      <c r="F9442" s="1">
        <v>44986</v>
      </c>
      <c r="G9442" t="s">
        <v>5</v>
      </c>
      <c r="H9442">
        <v>173.9</v>
      </c>
      <c r="I9442" t="str" cm="1">
        <f t="array" ref="I9442">IFERROR(
INDEX(Category_Map!$B$3:$B$28,
MATCH(TRIM(SUBSTITUTE(SUBSTITUTE(CLEAN(G9442),CHAR(160),""),CHAR(10),"")),
TRIM(SUBSTITUTE(SUBSTITUTE(Category_Map!$A$3:$A$28,CHAR(160),""),CHAR(10),"")),0)),
"Not Found")</f>
        <v>Food</v>
      </c>
      <c r="J9442" t="str">
        <f t="shared" si="147"/>
        <v>Post-COVID</v>
      </c>
    </row>
    <row r="9443" spans="1:10" x14ac:dyDescent="0.35">
      <c r="A9443" t="s">
        <v>30</v>
      </c>
      <c r="B9443">
        <v>2023</v>
      </c>
      <c r="C9443" t="s">
        <v>36</v>
      </c>
      <c r="D9443">
        <v>178</v>
      </c>
      <c r="E9443">
        <v>3</v>
      </c>
      <c r="F9443" s="1">
        <v>44986</v>
      </c>
      <c r="G9443" t="s">
        <v>6</v>
      </c>
      <c r="H9443">
        <v>177</v>
      </c>
      <c r="I9443" t="str" cm="1">
        <f t="array" ref="I9443">IFERROR(
INDEX(Category_Map!$B$3:$B$28,
MATCH(TRIM(SUBSTITUTE(SUBSTITUTE(CLEAN(G9443),CHAR(160),""),CHAR(10),"")),
TRIM(SUBSTITUTE(SUBSTITUTE(Category_Map!$A$3:$A$28,CHAR(160),""),CHAR(10),"")),0)),
"Not Found")</f>
        <v>Food</v>
      </c>
      <c r="J9443" t="str">
        <f t="shared" si="147"/>
        <v>Post-COVID</v>
      </c>
    </row>
    <row r="9444" spans="1:10" x14ac:dyDescent="0.35">
      <c r="A9444" t="s">
        <v>30</v>
      </c>
      <c r="B9444">
        <v>2023</v>
      </c>
      <c r="C9444" t="s">
        <v>36</v>
      </c>
      <c r="D9444">
        <v>178</v>
      </c>
      <c r="E9444">
        <v>3</v>
      </c>
      <c r="F9444" s="1">
        <v>44986</v>
      </c>
      <c r="G9444" t="s">
        <v>7</v>
      </c>
      <c r="H9444">
        <v>183.3</v>
      </c>
      <c r="I9444" t="str" cm="1">
        <f t="array" ref="I9444">IFERROR(
INDEX(Category_Map!$B$3:$B$28,
MATCH(TRIM(SUBSTITUTE(SUBSTITUTE(CLEAN(G9444),CHAR(160),""),CHAR(10),"")),
TRIM(SUBSTITUTE(SUBSTITUTE(Category_Map!$A$3:$A$28,CHAR(160),""),CHAR(10),"")),0)),
"Not Found")</f>
        <v>Food</v>
      </c>
      <c r="J9444" t="str">
        <f t="shared" si="147"/>
        <v>Post-COVID</v>
      </c>
    </row>
    <row r="9445" spans="1:10" x14ac:dyDescent="0.35">
      <c r="A9445" t="s">
        <v>30</v>
      </c>
      <c r="B9445">
        <v>2023</v>
      </c>
      <c r="C9445" t="s">
        <v>36</v>
      </c>
      <c r="D9445">
        <v>178</v>
      </c>
      <c r="E9445">
        <v>3</v>
      </c>
      <c r="F9445" s="1">
        <v>44986</v>
      </c>
      <c r="G9445" t="s">
        <v>8</v>
      </c>
      <c r="H9445">
        <v>167.2</v>
      </c>
      <c r="I9445" t="str" cm="1">
        <f t="array" ref="I9445">IFERROR(
INDEX(Category_Map!$B$3:$B$28,
MATCH(TRIM(SUBSTITUTE(SUBSTITUTE(CLEAN(G9445),CHAR(160),""),CHAR(10),"")),
TRIM(SUBSTITUTE(SUBSTITUTE(Category_Map!$A$3:$A$28,CHAR(160),""),CHAR(10),"")),0)),
"Not Found")</f>
        <v>Food</v>
      </c>
      <c r="J9445" t="str">
        <f t="shared" si="147"/>
        <v>Post-COVID</v>
      </c>
    </row>
    <row r="9446" spans="1:10" x14ac:dyDescent="0.35">
      <c r="A9446" t="s">
        <v>30</v>
      </c>
      <c r="B9446">
        <v>2023</v>
      </c>
      <c r="C9446" t="s">
        <v>36</v>
      </c>
      <c r="D9446">
        <v>178</v>
      </c>
      <c r="E9446">
        <v>3</v>
      </c>
      <c r="F9446" s="1">
        <v>44986</v>
      </c>
      <c r="G9446" t="s">
        <v>9</v>
      </c>
      <c r="H9446">
        <v>140.9</v>
      </c>
      <c r="I9446" t="str" cm="1">
        <f t="array" ref="I9446">IFERROR(
INDEX(Category_Map!$B$3:$B$28,
MATCH(TRIM(SUBSTITUTE(SUBSTITUTE(CLEAN(G9446),CHAR(160),""),CHAR(10),"")),
TRIM(SUBSTITUTE(SUBSTITUTE(Category_Map!$A$3:$A$28,CHAR(160),""),CHAR(10),"")),0)),
"Not Found")</f>
        <v>Food</v>
      </c>
      <c r="J9446" t="str">
        <f t="shared" si="147"/>
        <v>Post-COVID</v>
      </c>
    </row>
    <row r="9447" spans="1:10" x14ac:dyDescent="0.35">
      <c r="A9447" t="s">
        <v>30</v>
      </c>
      <c r="B9447">
        <v>2023</v>
      </c>
      <c r="C9447" t="s">
        <v>36</v>
      </c>
      <c r="D9447">
        <v>178</v>
      </c>
      <c r="E9447">
        <v>3</v>
      </c>
      <c r="F9447" s="1">
        <v>44986</v>
      </c>
      <c r="G9447" t="s">
        <v>10</v>
      </c>
      <c r="H9447">
        <v>170.5</v>
      </c>
      <c r="I9447" t="str" cm="1">
        <f t="array" ref="I9447">IFERROR(
INDEX(Category_Map!$B$3:$B$28,
MATCH(TRIM(SUBSTITUTE(SUBSTITUTE(CLEAN(G9447),CHAR(160),""),CHAR(10),"")),
TRIM(SUBSTITUTE(SUBSTITUTE(Category_Map!$A$3:$A$28,CHAR(160),""),CHAR(10),"")),0)),
"Not Found")</f>
        <v>Food</v>
      </c>
      <c r="J9447" t="str">
        <f t="shared" si="147"/>
        <v>Post-COVID</v>
      </c>
    </row>
    <row r="9448" spans="1:10" x14ac:dyDescent="0.35">
      <c r="A9448" t="s">
        <v>30</v>
      </c>
      <c r="B9448">
        <v>2023</v>
      </c>
      <c r="C9448" t="s">
        <v>36</v>
      </c>
      <c r="D9448">
        <v>178</v>
      </c>
      <c r="E9448">
        <v>3</v>
      </c>
      <c r="F9448" s="1">
        <v>44986</v>
      </c>
      <c r="G9448" t="s">
        <v>11</v>
      </c>
      <c r="H9448">
        <v>119.1</v>
      </c>
      <c r="I9448" t="str" cm="1">
        <f t="array" ref="I9448">IFERROR(
INDEX(Category_Map!$B$3:$B$28,
MATCH(TRIM(SUBSTITUTE(SUBSTITUTE(CLEAN(G9448),CHAR(160),""),CHAR(10),"")),
TRIM(SUBSTITUTE(SUBSTITUTE(Category_Map!$A$3:$A$28,CHAR(160),""),CHAR(10),"")),0)),
"Not Found")</f>
        <v>Food</v>
      </c>
      <c r="J9448" t="str">
        <f t="shared" si="147"/>
        <v>Post-COVID</v>
      </c>
    </row>
    <row r="9449" spans="1:10" x14ac:dyDescent="0.35">
      <c r="A9449" t="s">
        <v>30</v>
      </c>
      <c r="B9449">
        <v>2023</v>
      </c>
      <c r="C9449" t="s">
        <v>36</v>
      </c>
      <c r="D9449">
        <v>178</v>
      </c>
      <c r="E9449">
        <v>3</v>
      </c>
      <c r="F9449" s="1">
        <v>44986</v>
      </c>
      <c r="G9449" t="s">
        <v>12</v>
      </c>
      <c r="H9449">
        <v>212.1</v>
      </c>
      <c r="I9449" t="str" cm="1">
        <f t="array" ref="I9449">IFERROR(
INDEX(Category_Map!$B$3:$B$28,
MATCH(TRIM(SUBSTITUTE(SUBSTITUTE(CLEAN(G9449),CHAR(160),""),CHAR(10),"")),
TRIM(SUBSTITUTE(SUBSTITUTE(Category_Map!$A$3:$A$28,CHAR(160),""),CHAR(10),"")),0)),
"Not Found")</f>
        <v>Food</v>
      </c>
      <c r="J9449" t="str">
        <f t="shared" si="147"/>
        <v>Post-COVID</v>
      </c>
    </row>
    <row r="9450" spans="1:10" x14ac:dyDescent="0.35">
      <c r="A9450" t="s">
        <v>30</v>
      </c>
      <c r="B9450">
        <v>2023</v>
      </c>
      <c r="C9450" t="s">
        <v>36</v>
      </c>
      <c r="D9450">
        <v>178</v>
      </c>
      <c r="E9450">
        <v>3</v>
      </c>
      <c r="F9450" s="1">
        <v>44986</v>
      </c>
      <c r="G9450" t="s">
        <v>13</v>
      </c>
      <c r="H9450">
        <v>177.6</v>
      </c>
      <c r="I9450" t="str" cm="1">
        <f t="array" ref="I9450">IFERROR(
INDEX(Category_Map!$B$3:$B$28,
MATCH(TRIM(SUBSTITUTE(SUBSTITUTE(CLEAN(G9450),CHAR(160),""),CHAR(10),"")),
TRIM(SUBSTITUTE(SUBSTITUTE(Category_Map!$A$3:$A$28,CHAR(160),""),CHAR(10),"")),0)),
"Not Found")</f>
        <v>Food and beverages</v>
      </c>
      <c r="J9450" t="str">
        <f t="shared" si="147"/>
        <v>Post-COVID</v>
      </c>
    </row>
    <row r="9451" spans="1:10" x14ac:dyDescent="0.35">
      <c r="A9451" t="s">
        <v>30</v>
      </c>
      <c r="B9451">
        <v>2023</v>
      </c>
      <c r="C9451" t="s">
        <v>36</v>
      </c>
      <c r="D9451">
        <v>178</v>
      </c>
      <c r="E9451">
        <v>3</v>
      </c>
      <c r="F9451" s="1">
        <v>44986</v>
      </c>
      <c r="G9451" t="s">
        <v>14</v>
      </c>
      <c r="H9451">
        <v>189.9</v>
      </c>
      <c r="I9451" t="str" cm="1">
        <f t="array" ref="I9451">IFERROR(
INDEX(Category_Map!$B$3:$B$28,
MATCH(TRIM(SUBSTITUTE(SUBSTITUTE(CLEAN(G9451),CHAR(160),""),CHAR(10),"")),
TRIM(SUBSTITUTE(SUBSTITUTE(Category_Map!$A$3:$A$28,CHAR(160),""),CHAR(10),"")),0)),
"Not Found")</f>
        <v>Food and beverages</v>
      </c>
      <c r="J9451" t="str">
        <f t="shared" si="147"/>
        <v>Post-COVID</v>
      </c>
    </row>
    <row r="9452" spans="1:10" x14ac:dyDescent="0.35">
      <c r="A9452" t="s">
        <v>30</v>
      </c>
      <c r="B9452">
        <v>2023</v>
      </c>
      <c r="C9452" t="s">
        <v>36</v>
      </c>
      <c r="D9452">
        <v>178</v>
      </c>
      <c r="E9452">
        <v>3</v>
      </c>
      <c r="F9452" s="1">
        <v>44986</v>
      </c>
      <c r="G9452" t="s">
        <v>15</v>
      </c>
      <c r="H9452">
        <v>174.8</v>
      </c>
      <c r="I9452" t="str" cm="1">
        <f t="array" ref="I9452">IFERROR(
INDEX(Category_Map!$B$3:$B$28,
MATCH(TRIM(SUBSTITUTE(SUBSTITUTE(CLEAN(G9452),CHAR(160),""),CHAR(10),"")),
TRIM(SUBSTITUTE(SUBSTITUTE(Category_Map!$A$3:$A$28,CHAR(160),""),CHAR(10),"")),0)),
"Not Found")</f>
        <v>Food and beverages</v>
      </c>
      <c r="J9452" t="str">
        <f t="shared" si="147"/>
        <v>Post-COVID</v>
      </c>
    </row>
    <row r="9453" spans="1:10" x14ac:dyDescent="0.35">
      <c r="A9453" t="s">
        <v>30</v>
      </c>
      <c r="B9453">
        <v>2023</v>
      </c>
      <c r="C9453" t="s">
        <v>36</v>
      </c>
      <c r="D9453">
        <v>178</v>
      </c>
      <c r="E9453">
        <v>3</v>
      </c>
      <c r="F9453" s="1">
        <v>44986</v>
      </c>
      <c r="G9453" t="s">
        <v>16</v>
      </c>
      <c r="H9453">
        <v>198.4</v>
      </c>
      <c r="I9453" t="str" cm="1">
        <f t="array" ref="I9453">IFERROR(
INDEX(Category_Map!$B$3:$B$28,
MATCH(TRIM(SUBSTITUTE(SUBSTITUTE(CLEAN(G9453),CHAR(160),""),CHAR(10),"")),
TRIM(SUBSTITUTE(SUBSTITUTE(Category_Map!$A$3:$A$28,CHAR(160),""),CHAR(10),"")),0)),
"Not Found")</f>
        <v>Miscellaneous</v>
      </c>
      <c r="J9453" t="str">
        <f t="shared" si="147"/>
        <v>Post-COVID</v>
      </c>
    </row>
    <row r="9454" spans="1:10" x14ac:dyDescent="0.35">
      <c r="A9454" t="s">
        <v>30</v>
      </c>
      <c r="B9454">
        <v>2023</v>
      </c>
      <c r="C9454" t="s">
        <v>36</v>
      </c>
      <c r="D9454">
        <v>178</v>
      </c>
      <c r="E9454">
        <v>3</v>
      </c>
      <c r="F9454" s="1">
        <v>44986</v>
      </c>
      <c r="G9454" t="s">
        <v>17</v>
      </c>
      <c r="H9454">
        <v>190</v>
      </c>
      <c r="I9454" t="str" cm="1">
        <f t="array" ref="I9454">IFERROR(
INDEX(Category_Map!$B$3:$B$28,
MATCH(TRIM(SUBSTITUTE(SUBSTITUTE(CLEAN(G9454),CHAR(160),""),CHAR(10),"")),
TRIM(SUBSTITUTE(SUBSTITUTE(Category_Map!$A$3:$A$28,CHAR(160),""),CHAR(10),"")),0)),
"Not Found")</f>
        <v>Clothing and Footwear</v>
      </c>
      <c r="J9454" t="str">
        <f t="shared" si="147"/>
        <v>Post-COVID</v>
      </c>
    </row>
    <row r="9455" spans="1:10" x14ac:dyDescent="0.35">
      <c r="A9455" t="s">
        <v>30</v>
      </c>
      <c r="B9455">
        <v>2023</v>
      </c>
      <c r="C9455" t="s">
        <v>36</v>
      </c>
      <c r="D9455">
        <v>178</v>
      </c>
      <c r="E9455">
        <v>3</v>
      </c>
      <c r="F9455" s="1">
        <v>44986</v>
      </c>
      <c r="G9455" t="s">
        <v>18</v>
      </c>
      <c r="H9455">
        <v>187</v>
      </c>
      <c r="I9455" t="str" cm="1">
        <f t="array" ref="I9455">IFERROR(
INDEX(Category_Map!$B$3:$B$28,
MATCH(TRIM(SUBSTITUTE(SUBSTITUTE(CLEAN(G9455),CHAR(160),""),CHAR(10),"")),
TRIM(SUBSTITUTE(SUBSTITUTE(Category_Map!$A$3:$A$28,CHAR(160),""),CHAR(10),"")),0)),
"Not Found")</f>
        <v>Clothing and Footwear</v>
      </c>
      <c r="J9455" t="str">
        <f t="shared" si="147"/>
        <v>Post-COVID</v>
      </c>
    </row>
    <row r="9456" spans="1:10" x14ac:dyDescent="0.35">
      <c r="A9456" t="s">
        <v>30</v>
      </c>
      <c r="B9456">
        <v>2023</v>
      </c>
      <c r="C9456" t="s">
        <v>36</v>
      </c>
      <c r="D9456">
        <v>178</v>
      </c>
      <c r="E9456">
        <v>3</v>
      </c>
      <c r="F9456" s="1">
        <v>44986</v>
      </c>
      <c r="G9456" t="s">
        <v>19</v>
      </c>
      <c r="H9456">
        <v>189.6</v>
      </c>
      <c r="I9456" t="str" cm="1">
        <f t="array" ref="I9456">IFERROR(
INDEX(Category_Map!$B$3:$B$28,
MATCH(TRIM(SUBSTITUTE(SUBSTITUTE(CLEAN(G9456),CHAR(160),""),CHAR(10),"")),
TRIM(SUBSTITUTE(SUBSTITUTE(Category_Map!$A$3:$A$28,CHAR(160),""),CHAR(10),"")),0)),
"Not Found")</f>
        <v>Clothing and Footwear</v>
      </c>
      <c r="J9456" t="str">
        <f t="shared" si="147"/>
        <v>Post-COVID</v>
      </c>
    </row>
    <row r="9457" spans="1:10" x14ac:dyDescent="0.35">
      <c r="A9457" t="s">
        <v>30</v>
      </c>
      <c r="B9457">
        <v>2023</v>
      </c>
      <c r="C9457" t="s">
        <v>36</v>
      </c>
      <c r="D9457">
        <v>178</v>
      </c>
      <c r="E9457">
        <v>3</v>
      </c>
      <c r="F9457" s="1">
        <v>44986</v>
      </c>
      <c r="G9457" t="s">
        <v>20</v>
      </c>
      <c r="H9457">
        <v>0</v>
      </c>
      <c r="I9457" t="str" cm="1">
        <f t="array" ref="I9457">IFERROR(
INDEX(Category_Map!$B$3:$B$28,
MATCH(TRIM(SUBSTITUTE(SUBSTITUTE(CLEAN(G9457),CHAR(160),""),CHAR(10),"")),
TRIM(SUBSTITUTE(SUBSTITUTE(Category_Map!$A$3:$A$28,CHAR(160),""),CHAR(10),"")),0)),
"Not Found")</f>
        <v>Housing and Utilities</v>
      </c>
      <c r="J9457" t="str">
        <f t="shared" si="147"/>
        <v>Post-COVID</v>
      </c>
    </row>
    <row r="9458" spans="1:10" x14ac:dyDescent="0.35">
      <c r="A9458" t="s">
        <v>30</v>
      </c>
      <c r="B9458">
        <v>2023</v>
      </c>
      <c r="C9458" t="s">
        <v>36</v>
      </c>
      <c r="D9458">
        <v>178</v>
      </c>
      <c r="E9458">
        <v>3</v>
      </c>
      <c r="F9458" s="1">
        <v>44986</v>
      </c>
      <c r="G9458" t="s">
        <v>21</v>
      </c>
      <c r="H9458">
        <v>181.4</v>
      </c>
      <c r="I9458" t="str" cm="1">
        <f t="array" ref="I9458">IFERROR(
INDEX(Category_Map!$B$3:$B$28,
MATCH(TRIM(SUBSTITUTE(SUBSTITUTE(CLEAN(G9458),CHAR(160),""),CHAR(10),"")),
TRIM(SUBSTITUTE(SUBSTITUTE(Category_Map!$A$3:$A$28,CHAR(160),""),CHAR(10),"")),0)),
"Not Found")</f>
        <v>Fuel and Energy</v>
      </c>
      <c r="J9458" t="str">
        <f t="shared" si="147"/>
        <v>Post-COVID</v>
      </c>
    </row>
    <row r="9459" spans="1:10" x14ac:dyDescent="0.35">
      <c r="A9459" t="s">
        <v>30</v>
      </c>
      <c r="B9459">
        <v>2023</v>
      </c>
      <c r="C9459" t="s">
        <v>36</v>
      </c>
      <c r="D9459">
        <v>178</v>
      </c>
      <c r="E9459">
        <v>3</v>
      </c>
      <c r="F9459" s="1">
        <v>44986</v>
      </c>
      <c r="G9459" t="s">
        <v>22</v>
      </c>
      <c r="H9459">
        <v>178.6</v>
      </c>
      <c r="I9459" t="str" cm="1">
        <f t="array" ref="I9459">IFERROR(
INDEX(Category_Map!$B$3:$B$28,
MATCH(TRIM(SUBSTITUTE(SUBSTITUTE(CLEAN(G9459),CHAR(160),""),CHAR(10),"")),
TRIM(SUBSTITUTE(SUBSTITUTE(Category_Map!$A$3:$A$28,CHAR(160),""),CHAR(10),"")),0)),
"Not Found")</f>
        <v>Household goods and services</v>
      </c>
      <c r="J9459" t="str">
        <f t="shared" si="147"/>
        <v>Post-COVID</v>
      </c>
    </row>
    <row r="9460" spans="1:10" x14ac:dyDescent="0.35">
      <c r="A9460" t="s">
        <v>30</v>
      </c>
      <c r="B9460">
        <v>2023</v>
      </c>
      <c r="C9460" t="s">
        <v>36</v>
      </c>
      <c r="D9460">
        <v>178</v>
      </c>
      <c r="E9460">
        <v>3</v>
      </c>
      <c r="F9460" s="1">
        <v>44986</v>
      </c>
      <c r="G9460" t="s">
        <v>23</v>
      </c>
      <c r="H9460">
        <v>186.6</v>
      </c>
      <c r="I9460" t="str" cm="1">
        <f t="array" ref="I9460">IFERROR(
INDEX(Category_Map!$B$3:$B$28,
MATCH(TRIM(SUBSTITUTE(SUBSTITUTE(CLEAN(G9460),CHAR(160),""),CHAR(10),"")),
TRIM(SUBSTITUTE(SUBSTITUTE(Category_Map!$A$3:$A$28,CHAR(160),""),CHAR(10),"")),0)),
"Not Found")</f>
        <v>Health</v>
      </c>
      <c r="J9460" t="str">
        <f t="shared" si="147"/>
        <v>Post-COVID</v>
      </c>
    </row>
    <row r="9461" spans="1:10" x14ac:dyDescent="0.35">
      <c r="A9461" t="s">
        <v>30</v>
      </c>
      <c r="B9461">
        <v>2023</v>
      </c>
      <c r="C9461" t="s">
        <v>36</v>
      </c>
      <c r="D9461">
        <v>178</v>
      </c>
      <c r="E9461">
        <v>3</v>
      </c>
      <c r="F9461" s="1">
        <v>44986</v>
      </c>
      <c r="G9461" t="s">
        <v>24</v>
      </c>
      <c r="H9461">
        <v>169</v>
      </c>
      <c r="I9461" t="str" cm="1">
        <f t="array" ref="I9461">IFERROR(
INDEX(Category_Map!$B$3:$B$28,
MATCH(TRIM(SUBSTITUTE(SUBSTITUTE(CLEAN(G9461),CHAR(160),""),CHAR(10),"")),
TRIM(SUBSTITUTE(SUBSTITUTE(Category_Map!$A$3:$A$28,CHAR(160),""),CHAR(10),"")),0)),
"Not Found")</f>
        <v>Transport &amp; Communication</v>
      </c>
      <c r="J9461" t="str">
        <f t="shared" si="147"/>
        <v>Post-COVID</v>
      </c>
    </row>
    <row r="9462" spans="1:10" x14ac:dyDescent="0.35">
      <c r="A9462" t="s">
        <v>30</v>
      </c>
      <c r="B9462">
        <v>2023</v>
      </c>
      <c r="C9462" t="s">
        <v>36</v>
      </c>
      <c r="D9462">
        <v>178</v>
      </c>
      <c r="E9462">
        <v>3</v>
      </c>
      <c r="F9462" s="1">
        <v>44986</v>
      </c>
      <c r="G9462" t="s">
        <v>25</v>
      </c>
      <c r="H9462">
        <v>172.8</v>
      </c>
      <c r="I9462" t="str" cm="1">
        <f t="array" ref="I9462">IFERROR(
INDEX(Category_Map!$B$3:$B$28,
MATCH(TRIM(SUBSTITUTE(SUBSTITUTE(CLEAN(G9462),CHAR(160),""),CHAR(10),"")),
TRIM(SUBSTITUTE(SUBSTITUTE(Category_Map!$A$3:$A$28,CHAR(160),""),CHAR(10),"")),0)),
"Not Found")</f>
        <v>Recreation and Personal Care</v>
      </c>
      <c r="J9462" t="str">
        <f t="shared" si="147"/>
        <v>Post-COVID</v>
      </c>
    </row>
    <row r="9463" spans="1:10" x14ac:dyDescent="0.35">
      <c r="A9463" t="s">
        <v>30</v>
      </c>
      <c r="B9463">
        <v>2023</v>
      </c>
      <c r="C9463" t="s">
        <v>36</v>
      </c>
      <c r="D9463">
        <v>178</v>
      </c>
      <c r="E9463">
        <v>3</v>
      </c>
      <c r="F9463" s="1">
        <v>44986</v>
      </c>
      <c r="G9463" t="s">
        <v>26</v>
      </c>
      <c r="H9463">
        <v>178.5</v>
      </c>
      <c r="I9463" t="str" cm="1">
        <f t="array" ref="I9463">IFERROR(
INDEX(Category_Map!$B$3:$B$28,
MATCH(TRIM(SUBSTITUTE(SUBSTITUTE(CLEAN(G9463),CHAR(160),""),CHAR(10),"")),
TRIM(SUBSTITUTE(SUBSTITUTE(Category_Map!$A$3:$A$28,CHAR(160),""),CHAR(10),"")),0)),
"Not Found")</f>
        <v>Education</v>
      </c>
      <c r="J9463" t="str">
        <f t="shared" si="147"/>
        <v>Post-COVID</v>
      </c>
    </row>
    <row r="9464" spans="1:10" x14ac:dyDescent="0.35">
      <c r="A9464" t="s">
        <v>30</v>
      </c>
      <c r="B9464">
        <v>2023</v>
      </c>
      <c r="C9464" t="s">
        <v>36</v>
      </c>
      <c r="D9464">
        <v>178</v>
      </c>
      <c r="E9464">
        <v>3</v>
      </c>
      <c r="F9464" s="1">
        <v>44986</v>
      </c>
      <c r="G9464" t="s">
        <v>27</v>
      </c>
      <c r="H9464">
        <v>180.7</v>
      </c>
      <c r="I9464" t="str" cm="1">
        <f t="array" ref="I9464">IFERROR(
INDEX(Category_Map!$B$3:$B$28,
MATCH(TRIM(SUBSTITUTE(SUBSTITUTE(CLEAN(G9464),CHAR(160),""),CHAR(10),"")),
TRIM(SUBSTITUTE(SUBSTITUTE(Category_Map!$A$3:$A$28,CHAR(160),""),CHAR(10),"")),0)),
"Not Found")</f>
        <v>Personal care and effects</v>
      </c>
      <c r="J9464" t="str">
        <f t="shared" si="147"/>
        <v>Post-COVID</v>
      </c>
    </row>
    <row r="9465" spans="1:10" x14ac:dyDescent="0.35">
      <c r="A9465" t="s">
        <v>30</v>
      </c>
      <c r="B9465">
        <v>2023</v>
      </c>
      <c r="C9465" t="s">
        <v>36</v>
      </c>
      <c r="D9465">
        <v>178</v>
      </c>
      <c r="E9465">
        <v>3</v>
      </c>
      <c r="F9465" s="1">
        <v>44986</v>
      </c>
      <c r="G9465" t="s">
        <v>28</v>
      </c>
      <c r="H9465">
        <v>177.9</v>
      </c>
      <c r="I9465" t="str" cm="1">
        <f t="array" ref="I9465">IFERROR(
INDEX(Category_Map!$B$3:$B$28,
MATCH(TRIM(SUBSTITUTE(SUBSTITUTE(CLEAN(G9465),CHAR(160),""),CHAR(10),"")),
TRIM(SUBSTITUTE(SUBSTITUTE(Category_Map!$A$3:$A$28,CHAR(160),""),CHAR(10),"")),0)),
"Not Found")</f>
        <v>Miscellaneous</v>
      </c>
      <c r="J9465" t="str">
        <f t="shared" si="147"/>
        <v>Post-COVID</v>
      </c>
    </row>
    <row r="9466" spans="1:10" x14ac:dyDescent="0.35">
      <c r="A9466" t="s">
        <v>33</v>
      </c>
      <c r="B9466">
        <v>2023</v>
      </c>
      <c r="C9466" t="s">
        <v>36</v>
      </c>
      <c r="D9466">
        <v>176.3</v>
      </c>
      <c r="E9466">
        <v>3</v>
      </c>
      <c r="F9466" s="1">
        <v>44986</v>
      </c>
      <c r="G9466" t="s">
        <v>3</v>
      </c>
      <c r="H9466">
        <v>174.7</v>
      </c>
      <c r="I9466" t="str" cm="1">
        <f t="array" ref="I9466">IFERROR(
INDEX(Category_Map!$B$3:$B$28,
MATCH(TRIM(SUBSTITUTE(SUBSTITUTE(CLEAN(G9466),CHAR(160),""),CHAR(10),"")),
TRIM(SUBSTITUTE(SUBSTITUTE(Category_Map!$A$3:$A$28,CHAR(160),""),CHAR(10),"")),0)),
"Not Found")</f>
        <v>Food</v>
      </c>
      <c r="J9466" t="str">
        <f t="shared" si="147"/>
        <v>Post-COVID</v>
      </c>
    </row>
    <row r="9467" spans="1:10" x14ac:dyDescent="0.35">
      <c r="A9467" t="s">
        <v>33</v>
      </c>
      <c r="B9467">
        <v>2023</v>
      </c>
      <c r="C9467" t="s">
        <v>36</v>
      </c>
      <c r="D9467">
        <v>176.3</v>
      </c>
      <c r="E9467">
        <v>3</v>
      </c>
      <c r="F9467" s="1">
        <v>44986</v>
      </c>
      <c r="G9467" t="s">
        <v>4</v>
      </c>
      <c r="H9467">
        <v>212.2</v>
      </c>
      <c r="I9467" t="str" cm="1">
        <f t="array" ref="I9467">IFERROR(
INDEX(Category_Map!$B$3:$B$28,
MATCH(TRIM(SUBSTITUTE(SUBSTITUTE(CLEAN(G9467),CHAR(160),""),CHAR(10),"")),
TRIM(SUBSTITUTE(SUBSTITUTE(Category_Map!$A$3:$A$28,CHAR(160),""),CHAR(10),"")),0)),
"Not Found")</f>
        <v>Food</v>
      </c>
      <c r="J9467" t="str">
        <f t="shared" si="147"/>
        <v>Post-COVID</v>
      </c>
    </row>
    <row r="9468" spans="1:10" x14ac:dyDescent="0.35">
      <c r="A9468" t="s">
        <v>33</v>
      </c>
      <c r="B9468">
        <v>2023</v>
      </c>
      <c r="C9468" t="s">
        <v>36</v>
      </c>
      <c r="D9468">
        <v>176.3</v>
      </c>
      <c r="E9468">
        <v>3</v>
      </c>
      <c r="F9468" s="1">
        <v>44986</v>
      </c>
      <c r="G9468" t="s">
        <v>5</v>
      </c>
      <c r="H9468">
        <v>177.2</v>
      </c>
      <c r="I9468" t="str" cm="1">
        <f t="array" ref="I9468">IFERROR(
INDEX(Category_Map!$B$3:$B$28,
MATCH(TRIM(SUBSTITUTE(SUBSTITUTE(CLEAN(G9468),CHAR(160),""),CHAR(10),"")),
TRIM(SUBSTITUTE(SUBSTITUTE(Category_Map!$A$3:$A$28,CHAR(160),""),CHAR(10),"")),0)),
"Not Found")</f>
        <v>Food</v>
      </c>
      <c r="J9468" t="str">
        <f t="shared" si="147"/>
        <v>Post-COVID</v>
      </c>
    </row>
    <row r="9469" spans="1:10" x14ac:dyDescent="0.35">
      <c r="A9469" t="s">
        <v>33</v>
      </c>
      <c r="B9469">
        <v>2023</v>
      </c>
      <c r="C9469" t="s">
        <v>36</v>
      </c>
      <c r="D9469">
        <v>176.3</v>
      </c>
      <c r="E9469">
        <v>3</v>
      </c>
      <c r="F9469" s="1">
        <v>44986</v>
      </c>
      <c r="G9469" t="s">
        <v>6</v>
      </c>
      <c r="H9469">
        <v>177.9</v>
      </c>
      <c r="I9469" t="str" cm="1">
        <f t="array" ref="I9469">IFERROR(
INDEX(Category_Map!$B$3:$B$28,
MATCH(TRIM(SUBSTITUTE(SUBSTITUTE(CLEAN(G9469),CHAR(160),""),CHAR(10),"")),
TRIM(SUBSTITUTE(SUBSTITUTE(Category_Map!$A$3:$A$28,CHAR(160),""),CHAR(10),"")),0)),
"Not Found")</f>
        <v>Food</v>
      </c>
      <c r="J9469" t="str">
        <f t="shared" si="147"/>
        <v>Post-COVID</v>
      </c>
    </row>
    <row r="9470" spans="1:10" x14ac:dyDescent="0.35">
      <c r="A9470" t="s">
        <v>33</v>
      </c>
      <c r="B9470">
        <v>2023</v>
      </c>
      <c r="C9470" t="s">
        <v>36</v>
      </c>
      <c r="D9470">
        <v>176.3</v>
      </c>
      <c r="E9470">
        <v>3</v>
      </c>
      <c r="F9470" s="1">
        <v>44986</v>
      </c>
      <c r="G9470" t="s">
        <v>7</v>
      </c>
      <c r="H9470">
        <v>172.2</v>
      </c>
      <c r="I9470" t="str" cm="1">
        <f t="array" ref="I9470">IFERROR(
INDEX(Category_Map!$B$3:$B$28,
MATCH(TRIM(SUBSTITUTE(SUBSTITUTE(CLEAN(G9470),CHAR(160),""),CHAR(10),"")),
TRIM(SUBSTITUTE(SUBSTITUTE(Category_Map!$A$3:$A$28,CHAR(160),""),CHAR(10),"")),0)),
"Not Found")</f>
        <v>Food</v>
      </c>
      <c r="J9470" t="str">
        <f t="shared" si="147"/>
        <v>Post-COVID</v>
      </c>
    </row>
    <row r="9471" spans="1:10" x14ac:dyDescent="0.35">
      <c r="A9471" t="s">
        <v>33</v>
      </c>
      <c r="B9471">
        <v>2023</v>
      </c>
      <c r="C9471" t="s">
        <v>36</v>
      </c>
      <c r="D9471">
        <v>176.3</v>
      </c>
      <c r="E9471">
        <v>3</v>
      </c>
      <c r="F9471" s="1">
        <v>44986</v>
      </c>
      <c r="G9471" t="s">
        <v>8</v>
      </c>
      <c r="H9471">
        <v>172.1</v>
      </c>
      <c r="I9471" t="str" cm="1">
        <f t="array" ref="I9471">IFERROR(
INDEX(Category_Map!$B$3:$B$28,
MATCH(TRIM(SUBSTITUTE(SUBSTITUTE(CLEAN(G9471),CHAR(160),""),CHAR(10),"")),
TRIM(SUBSTITUTE(SUBSTITUTE(Category_Map!$A$3:$A$28,CHAR(160),""),CHAR(10),"")),0)),
"Not Found")</f>
        <v>Food</v>
      </c>
      <c r="J9471" t="str">
        <f t="shared" si="147"/>
        <v>Post-COVID</v>
      </c>
    </row>
    <row r="9472" spans="1:10" x14ac:dyDescent="0.35">
      <c r="A9472" t="s">
        <v>33</v>
      </c>
      <c r="B9472">
        <v>2023</v>
      </c>
      <c r="C9472" t="s">
        <v>36</v>
      </c>
      <c r="D9472">
        <v>176.3</v>
      </c>
      <c r="E9472">
        <v>3</v>
      </c>
      <c r="F9472" s="1">
        <v>44986</v>
      </c>
      <c r="G9472" t="s">
        <v>9</v>
      </c>
      <c r="H9472">
        <v>175.9</v>
      </c>
      <c r="I9472" t="str" cm="1">
        <f t="array" ref="I9472">IFERROR(
INDEX(Category_Map!$B$3:$B$28,
MATCH(TRIM(SUBSTITUTE(SUBSTITUTE(CLEAN(G9472),CHAR(160),""),CHAR(10),"")),
TRIM(SUBSTITUTE(SUBSTITUTE(Category_Map!$A$3:$A$28,CHAR(160),""),CHAR(10),"")),0)),
"Not Found")</f>
        <v>Food</v>
      </c>
      <c r="J9472" t="str">
        <f t="shared" si="147"/>
        <v>Post-COVID</v>
      </c>
    </row>
    <row r="9473" spans="1:10" x14ac:dyDescent="0.35">
      <c r="A9473" t="s">
        <v>33</v>
      </c>
      <c r="B9473">
        <v>2023</v>
      </c>
      <c r="C9473" t="s">
        <v>36</v>
      </c>
      <c r="D9473">
        <v>176.3</v>
      </c>
      <c r="E9473">
        <v>3</v>
      </c>
      <c r="F9473" s="1">
        <v>44986</v>
      </c>
      <c r="G9473" t="s">
        <v>10</v>
      </c>
      <c r="H9473">
        <v>172.2</v>
      </c>
      <c r="I9473" t="str" cm="1">
        <f t="array" ref="I9473">IFERROR(
INDEX(Category_Map!$B$3:$B$28,
MATCH(TRIM(SUBSTITUTE(SUBSTITUTE(CLEAN(G9473),CHAR(160),""),CHAR(10),"")),
TRIM(SUBSTITUTE(SUBSTITUTE(Category_Map!$A$3:$A$28,CHAR(160),""),CHAR(10),"")),0)),
"Not Found")</f>
        <v>Food</v>
      </c>
      <c r="J9473" t="str">
        <f t="shared" si="147"/>
        <v>Post-COVID</v>
      </c>
    </row>
    <row r="9474" spans="1:10" x14ac:dyDescent="0.35">
      <c r="A9474" t="s">
        <v>33</v>
      </c>
      <c r="B9474">
        <v>2023</v>
      </c>
      <c r="C9474" t="s">
        <v>36</v>
      </c>
      <c r="D9474">
        <v>176.3</v>
      </c>
      <c r="E9474">
        <v>3</v>
      </c>
      <c r="F9474" s="1">
        <v>44986</v>
      </c>
      <c r="G9474" t="s">
        <v>11</v>
      </c>
      <c r="H9474">
        <v>121.9</v>
      </c>
      <c r="I9474" t="str" cm="1">
        <f t="array" ref="I9474">IFERROR(
INDEX(Category_Map!$B$3:$B$28,
MATCH(TRIM(SUBSTITUTE(SUBSTITUTE(CLEAN(G9474),CHAR(160),""),CHAR(10),"")),
TRIM(SUBSTITUTE(SUBSTITUTE(Category_Map!$A$3:$A$28,CHAR(160),""),CHAR(10),"")),0)),
"Not Found")</f>
        <v>Food</v>
      </c>
      <c r="J9474" t="str">
        <f t="shared" ref="J9474:J9537" si="148">IF(F9474 &lt; DATE(2020,3,1), "Pre-COVID", "Post-COVID")</f>
        <v>Post-COVID</v>
      </c>
    </row>
    <row r="9475" spans="1:10" x14ac:dyDescent="0.35">
      <c r="A9475" t="s">
        <v>33</v>
      </c>
      <c r="B9475">
        <v>2023</v>
      </c>
      <c r="C9475" t="s">
        <v>36</v>
      </c>
      <c r="D9475">
        <v>176.3</v>
      </c>
      <c r="E9475">
        <v>3</v>
      </c>
      <c r="F9475" s="1">
        <v>44986</v>
      </c>
      <c r="G9475" t="s">
        <v>12</v>
      </c>
      <c r="H9475">
        <v>204.8</v>
      </c>
      <c r="I9475" t="str" cm="1">
        <f t="array" ref="I9475">IFERROR(
INDEX(Category_Map!$B$3:$B$28,
MATCH(TRIM(SUBSTITUTE(SUBSTITUTE(CLEAN(G9475),CHAR(160),""),CHAR(10),"")),
TRIM(SUBSTITUTE(SUBSTITUTE(Category_Map!$A$3:$A$28,CHAR(160),""),CHAR(10),"")),0)),
"Not Found")</f>
        <v>Food</v>
      </c>
      <c r="J9475" t="str">
        <f t="shared" si="148"/>
        <v>Post-COVID</v>
      </c>
    </row>
    <row r="9476" spans="1:10" x14ac:dyDescent="0.35">
      <c r="A9476" t="s">
        <v>33</v>
      </c>
      <c r="B9476">
        <v>2023</v>
      </c>
      <c r="C9476" t="s">
        <v>36</v>
      </c>
      <c r="D9476">
        <v>176.3</v>
      </c>
      <c r="E9476">
        <v>3</v>
      </c>
      <c r="F9476" s="1">
        <v>44986</v>
      </c>
      <c r="G9476" t="s">
        <v>13</v>
      </c>
      <c r="H9476">
        <v>164.9</v>
      </c>
      <c r="I9476" t="str" cm="1">
        <f t="array" ref="I9476">IFERROR(
INDEX(Category_Map!$B$3:$B$28,
MATCH(TRIM(SUBSTITUTE(SUBSTITUTE(CLEAN(G9476),CHAR(160),""),CHAR(10),"")),
TRIM(SUBSTITUTE(SUBSTITUTE(Category_Map!$A$3:$A$28,CHAR(160),""),CHAR(10),"")),0)),
"Not Found")</f>
        <v>Food and beverages</v>
      </c>
      <c r="J9476" t="str">
        <f t="shared" si="148"/>
        <v>Post-COVID</v>
      </c>
    </row>
    <row r="9477" spans="1:10" x14ac:dyDescent="0.35">
      <c r="A9477" t="s">
        <v>33</v>
      </c>
      <c r="B9477">
        <v>2023</v>
      </c>
      <c r="C9477" t="s">
        <v>36</v>
      </c>
      <c r="D9477">
        <v>176.3</v>
      </c>
      <c r="E9477">
        <v>3</v>
      </c>
      <c r="F9477" s="1">
        <v>44986</v>
      </c>
      <c r="G9477" t="s">
        <v>14</v>
      </c>
      <c r="H9477">
        <v>196.6</v>
      </c>
      <c r="I9477" t="str" cm="1">
        <f t="array" ref="I9477">IFERROR(
INDEX(Category_Map!$B$3:$B$28,
MATCH(TRIM(SUBSTITUTE(SUBSTITUTE(CLEAN(G9477),CHAR(160),""),CHAR(10),"")),
TRIM(SUBSTITUTE(SUBSTITUTE(Category_Map!$A$3:$A$28,CHAR(160),""),CHAR(10),"")),0)),
"Not Found")</f>
        <v>Food and beverages</v>
      </c>
      <c r="J9477" t="str">
        <f t="shared" si="148"/>
        <v>Post-COVID</v>
      </c>
    </row>
    <row r="9478" spans="1:10" x14ac:dyDescent="0.35">
      <c r="A9478" t="s">
        <v>33</v>
      </c>
      <c r="B9478">
        <v>2023</v>
      </c>
      <c r="C9478" t="s">
        <v>36</v>
      </c>
      <c r="D9478">
        <v>176.3</v>
      </c>
      <c r="E9478">
        <v>3</v>
      </c>
      <c r="F9478" s="1">
        <v>44986</v>
      </c>
      <c r="G9478" t="s">
        <v>15</v>
      </c>
      <c r="H9478">
        <v>180.8</v>
      </c>
      <c r="I9478" t="str" cm="1">
        <f t="array" ref="I9478">IFERROR(
INDEX(Category_Map!$B$3:$B$28,
MATCH(TRIM(SUBSTITUTE(SUBSTITUTE(CLEAN(G9478),CHAR(160),""),CHAR(10),"")),
TRIM(SUBSTITUTE(SUBSTITUTE(Category_Map!$A$3:$A$28,CHAR(160),""),CHAR(10),"")),0)),
"Not Found")</f>
        <v>Food and beverages</v>
      </c>
      <c r="J9478" t="str">
        <f t="shared" si="148"/>
        <v>Post-COVID</v>
      </c>
    </row>
    <row r="9479" spans="1:10" x14ac:dyDescent="0.35">
      <c r="A9479" t="s">
        <v>33</v>
      </c>
      <c r="B9479">
        <v>2023</v>
      </c>
      <c r="C9479" t="s">
        <v>36</v>
      </c>
      <c r="D9479">
        <v>176.3</v>
      </c>
      <c r="E9479">
        <v>3</v>
      </c>
      <c r="F9479" s="1">
        <v>44986</v>
      </c>
      <c r="G9479" t="s">
        <v>16</v>
      </c>
      <c r="H9479">
        <v>202.7</v>
      </c>
      <c r="I9479" t="str" cm="1">
        <f t="array" ref="I9479">IFERROR(
INDEX(Category_Map!$B$3:$B$28,
MATCH(TRIM(SUBSTITUTE(SUBSTITUTE(CLEAN(G9479),CHAR(160),""),CHAR(10),"")),
TRIM(SUBSTITUTE(SUBSTITUTE(Category_Map!$A$3:$A$28,CHAR(160),""),CHAR(10),"")),0)),
"Not Found")</f>
        <v>Miscellaneous</v>
      </c>
      <c r="J9479" t="str">
        <f t="shared" si="148"/>
        <v>Post-COVID</v>
      </c>
    </row>
    <row r="9480" spans="1:10" x14ac:dyDescent="0.35">
      <c r="A9480" t="s">
        <v>33</v>
      </c>
      <c r="B9480">
        <v>2023</v>
      </c>
      <c r="C9480" t="s">
        <v>36</v>
      </c>
      <c r="D9480">
        <v>176.3</v>
      </c>
      <c r="E9480">
        <v>3</v>
      </c>
      <c r="F9480" s="1">
        <v>44986</v>
      </c>
      <c r="G9480" t="s">
        <v>17</v>
      </c>
      <c r="H9480">
        <v>180.2</v>
      </c>
      <c r="I9480" t="str" cm="1">
        <f t="array" ref="I9480">IFERROR(
INDEX(Category_Map!$B$3:$B$28,
MATCH(TRIM(SUBSTITUTE(SUBSTITUTE(CLEAN(G9480),CHAR(160),""),CHAR(10),"")),
TRIM(SUBSTITUTE(SUBSTITUTE(Category_Map!$A$3:$A$28,CHAR(160),""),CHAR(10),"")),0)),
"Not Found")</f>
        <v>Clothing and Footwear</v>
      </c>
      <c r="J9480" t="str">
        <f t="shared" si="148"/>
        <v>Post-COVID</v>
      </c>
    </row>
    <row r="9481" spans="1:10" x14ac:dyDescent="0.35">
      <c r="A9481" t="s">
        <v>33</v>
      </c>
      <c r="B9481">
        <v>2023</v>
      </c>
      <c r="C9481" t="s">
        <v>36</v>
      </c>
      <c r="D9481">
        <v>176.3</v>
      </c>
      <c r="E9481">
        <v>3</v>
      </c>
      <c r="F9481" s="1">
        <v>44986</v>
      </c>
      <c r="G9481" t="s">
        <v>18</v>
      </c>
      <c r="H9481">
        <v>167</v>
      </c>
      <c r="I9481" t="str" cm="1">
        <f t="array" ref="I9481">IFERROR(
INDEX(Category_Map!$B$3:$B$28,
MATCH(TRIM(SUBSTITUTE(SUBSTITUTE(CLEAN(G9481),CHAR(160),""),CHAR(10),"")),
TRIM(SUBSTITUTE(SUBSTITUTE(Category_Map!$A$3:$A$28,CHAR(160),""),CHAR(10),"")),0)),
"Not Found")</f>
        <v>Clothing and Footwear</v>
      </c>
      <c r="J9481" t="str">
        <f t="shared" si="148"/>
        <v>Post-COVID</v>
      </c>
    </row>
    <row r="9482" spans="1:10" x14ac:dyDescent="0.35">
      <c r="A9482" t="s">
        <v>33</v>
      </c>
      <c r="B9482">
        <v>2023</v>
      </c>
      <c r="C9482" t="s">
        <v>36</v>
      </c>
      <c r="D9482">
        <v>176.3</v>
      </c>
      <c r="E9482">
        <v>3</v>
      </c>
      <c r="F9482" s="1">
        <v>44986</v>
      </c>
      <c r="G9482" t="s">
        <v>19</v>
      </c>
      <c r="H9482">
        <v>178.2</v>
      </c>
      <c r="I9482" t="str" cm="1">
        <f t="array" ref="I9482">IFERROR(
INDEX(Category_Map!$B$3:$B$28,
MATCH(TRIM(SUBSTITUTE(SUBSTITUTE(CLEAN(G9482),CHAR(160),""),CHAR(10),"")),
TRIM(SUBSTITUTE(SUBSTITUTE(Category_Map!$A$3:$A$28,CHAR(160),""),CHAR(10),"")),0)),
"Not Found")</f>
        <v>Clothing and Footwear</v>
      </c>
      <c r="J9482" t="str">
        <f t="shared" si="148"/>
        <v>Post-COVID</v>
      </c>
    </row>
    <row r="9483" spans="1:10" x14ac:dyDescent="0.35">
      <c r="A9483" t="s">
        <v>33</v>
      </c>
      <c r="B9483">
        <v>2023</v>
      </c>
      <c r="C9483" t="s">
        <v>36</v>
      </c>
      <c r="D9483">
        <v>176.3</v>
      </c>
      <c r="E9483">
        <v>3</v>
      </c>
      <c r="F9483" s="1">
        <v>44986</v>
      </c>
      <c r="G9483" t="s">
        <v>20</v>
      </c>
      <c r="H9483">
        <v>173.5</v>
      </c>
      <c r="I9483" t="str" cm="1">
        <f t="array" ref="I9483">IFERROR(
INDEX(Category_Map!$B$3:$B$28,
MATCH(TRIM(SUBSTITUTE(SUBSTITUTE(CLEAN(G9483),CHAR(160),""),CHAR(10),"")),
TRIM(SUBSTITUTE(SUBSTITUTE(Category_Map!$A$3:$A$28,CHAR(160),""),CHAR(10),"")),0)),
"Not Found")</f>
        <v>Housing and Utilities</v>
      </c>
      <c r="J9483" t="str">
        <f t="shared" si="148"/>
        <v>Post-COVID</v>
      </c>
    </row>
    <row r="9484" spans="1:10" x14ac:dyDescent="0.35">
      <c r="A9484" t="s">
        <v>33</v>
      </c>
      <c r="B9484">
        <v>2023</v>
      </c>
      <c r="C9484" t="s">
        <v>36</v>
      </c>
      <c r="D9484">
        <v>176.3</v>
      </c>
      <c r="E9484">
        <v>3</v>
      </c>
      <c r="F9484" s="1">
        <v>44986</v>
      </c>
      <c r="G9484" t="s">
        <v>21</v>
      </c>
      <c r="H9484">
        <v>182.6</v>
      </c>
      <c r="I9484" t="str" cm="1">
        <f t="array" ref="I9484">IFERROR(
INDEX(Category_Map!$B$3:$B$28,
MATCH(TRIM(SUBSTITUTE(SUBSTITUTE(CLEAN(G9484),CHAR(160),""),CHAR(10),"")),
TRIM(SUBSTITUTE(SUBSTITUTE(Category_Map!$A$3:$A$28,CHAR(160),""),CHAR(10),"")),0)),
"Not Found")</f>
        <v>Fuel and Energy</v>
      </c>
      <c r="J9484" t="str">
        <f t="shared" si="148"/>
        <v>Post-COVID</v>
      </c>
    </row>
    <row r="9485" spans="1:10" x14ac:dyDescent="0.35">
      <c r="A9485" t="s">
        <v>33</v>
      </c>
      <c r="B9485">
        <v>2023</v>
      </c>
      <c r="C9485" t="s">
        <v>36</v>
      </c>
      <c r="D9485">
        <v>176.3</v>
      </c>
      <c r="E9485">
        <v>3</v>
      </c>
      <c r="F9485" s="1">
        <v>44986</v>
      </c>
      <c r="G9485" t="s">
        <v>22</v>
      </c>
      <c r="H9485">
        <v>169.2</v>
      </c>
      <c r="I9485" t="str" cm="1">
        <f t="array" ref="I9485">IFERROR(
INDEX(Category_Map!$B$3:$B$28,
MATCH(TRIM(SUBSTITUTE(SUBSTITUTE(CLEAN(G9485),CHAR(160),""),CHAR(10),"")),
TRIM(SUBSTITUTE(SUBSTITUTE(Category_Map!$A$3:$A$28,CHAR(160),""),CHAR(10),"")),0)),
"Not Found")</f>
        <v>Household goods and services</v>
      </c>
      <c r="J9485" t="str">
        <f t="shared" si="148"/>
        <v>Post-COVID</v>
      </c>
    </row>
    <row r="9486" spans="1:10" x14ac:dyDescent="0.35">
      <c r="A9486" t="s">
        <v>33</v>
      </c>
      <c r="B9486">
        <v>2023</v>
      </c>
      <c r="C9486" t="s">
        <v>36</v>
      </c>
      <c r="D9486">
        <v>176.3</v>
      </c>
      <c r="E9486">
        <v>3</v>
      </c>
      <c r="F9486" s="1">
        <v>44986</v>
      </c>
      <c r="G9486" t="s">
        <v>23</v>
      </c>
      <c r="H9486">
        <v>180.8</v>
      </c>
      <c r="I9486" t="str" cm="1">
        <f t="array" ref="I9486">IFERROR(
INDEX(Category_Map!$B$3:$B$28,
MATCH(TRIM(SUBSTITUTE(SUBSTITUTE(CLEAN(G9486),CHAR(160),""),CHAR(10),"")),
TRIM(SUBSTITUTE(SUBSTITUTE(Category_Map!$A$3:$A$28,CHAR(160),""),CHAR(10),"")),0)),
"Not Found")</f>
        <v>Health</v>
      </c>
      <c r="J9486" t="str">
        <f t="shared" si="148"/>
        <v>Post-COVID</v>
      </c>
    </row>
    <row r="9487" spans="1:10" x14ac:dyDescent="0.35">
      <c r="A9487" t="s">
        <v>33</v>
      </c>
      <c r="B9487">
        <v>2023</v>
      </c>
      <c r="C9487" t="s">
        <v>36</v>
      </c>
      <c r="D9487">
        <v>176.3</v>
      </c>
      <c r="E9487">
        <v>3</v>
      </c>
      <c r="F9487" s="1">
        <v>44986</v>
      </c>
      <c r="G9487" t="s">
        <v>24</v>
      </c>
      <c r="H9487">
        <v>159.80000000000001</v>
      </c>
      <c r="I9487" t="str" cm="1">
        <f t="array" ref="I9487">IFERROR(
INDEX(Category_Map!$B$3:$B$28,
MATCH(TRIM(SUBSTITUTE(SUBSTITUTE(CLEAN(G9487),CHAR(160),""),CHAR(10),"")),
TRIM(SUBSTITUTE(SUBSTITUTE(Category_Map!$A$3:$A$28,CHAR(160),""),CHAR(10),"")),0)),
"Not Found")</f>
        <v>Transport &amp; Communication</v>
      </c>
      <c r="J9487" t="str">
        <f t="shared" si="148"/>
        <v>Post-COVID</v>
      </c>
    </row>
    <row r="9488" spans="1:10" x14ac:dyDescent="0.35">
      <c r="A9488" t="s">
        <v>33</v>
      </c>
      <c r="B9488">
        <v>2023</v>
      </c>
      <c r="C9488" t="s">
        <v>36</v>
      </c>
      <c r="D9488">
        <v>176.3</v>
      </c>
      <c r="E9488">
        <v>3</v>
      </c>
      <c r="F9488" s="1">
        <v>44986</v>
      </c>
      <c r="G9488" t="s">
        <v>25</v>
      </c>
      <c r="H9488">
        <v>168.4</v>
      </c>
      <c r="I9488" t="str" cm="1">
        <f t="array" ref="I9488">IFERROR(
INDEX(Category_Map!$B$3:$B$28,
MATCH(TRIM(SUBSTITUTE(SUBSTITUTE(CLEAN(G9488),CHAR(160),""),CHAR(10),"")),
TRIM(SUBSTITUTE(SUBSTITUTE(Category_Map!$A$3:$A$28,CHAR(160),""),CHAR(10),"")),0)),
"Not Found")</f>
        <v>Recreation and Personal Care</v>
      </c>
      <c r="J9488" t="str">
        <f t="shared" si="148"/>
        <v>Post-COVID</v>
      </c>
    </row>
    <row r="9489" spans="1:10" x14ac:dyDescent="0.35">
      <c r="A9489" t="s">
        <v>33</v>
      </c>
      <c r="B9489">
        <v>2023</v>
      </c>
      <c r="C9489" t="s">
        <v>36</v>
      </c>
      <c r="D9489">
        <v>176.3</v>
      </c>
      <c r="E9489">
        <v>3</v>
      </c>
      <c r="F9489" s="1">
        <v>44986</v>
      </c>
      <c r="G9489" t="s">
        <v>26</v>
      </c>
      <c r="H9489">
        <v>172.5</v>
      </c>
      <c r="I9489" t="str" cm="1">
        <f t="array" ref="I9489">IFERROR(
INDEX(Category_Map!$B$3:$B$28,
MATCH(TRIM(SUBSTITUTE(SUBSTITUTE(CLEAN(G9489),CHAR(160),""),CHAR(10),"")),
TRIM(SUBSTITUTE(SUBSTITUTE(Category_Map!$A$3:$A$28,CHAR(160),""),CHAR(10),"")),0)),
"Not Found")</f>
        <v>Education</v>
      </c>
      <c r="J9489" t="str">
        <f t="shared" si="148"/>
        <v>Post-COVID</v>
      </c>
    </row>
    <row r="9490" spans="1:10" x14ac:dyDescent="0.35">
      <c r="A9490" t="s">
        <v>33</v>
      </c>
      <c r="B9490">
        <v>2023</v>
      </c>
      <c r="C9490" t="s">
        <v>36</v>
      </c>
      <c r="D9490">
        <v>176.3</v>
      </c>
      <c r="E9490">
        <v>3</v>
      </c>
      <c r="F9490" s="1">
        <v>44986</v>
      </c>
      <c r="G9490" t="s">
        <v>27</v>
      </c>
      <c r="H9490">
        <v>181.5</v>
      </c>
      <c r="I9490" t="str" cm="1">
        <f t="array" ref="I9490">IFERROR(
INDEX(Category_Map!$B$3:$B$28,
MATCH(TRIM(SUBSTITUTE(SUBSTITUTE(CLEAN(G9490),CHAR(160),""),CHAR(10),"")),
TRIM(SUBSTITUTE(SUBSTITUTE(Category_Map!$A$3:$A$28,CHAR(160),""),CHAR(10),"")),0)),
"Not Found")</f>
        <v>Personal care and effects</v>
      </c>
      <c r="J9490" t="str">
        <f t="shared" si="148"/>
        <v>Post-COVID</v>
      </c>
    </row>
    <row r="9491" spans="1:10" x14ac:dyDescent="0.35">
      <c r="A9491" t="s">
        <v>33</v>
      </c>
      <c r="B9491">
        <v>2023</v>
      </c>
      <c r="C9491" t="s">
        <v>36</v>
      </c>
      <c r="D9491">
        <v>176.3</v>
      </c>
      <c r="E9491">
        <v>3</v>
      </c>
      <c r="F9491" s="1">
        <v>44986</v>
      </c>
      <c r="G9491" t="s">
        <v>28</v>
      </c>
      <c r="H9491">
        <v>170</v>
      </c>
      <c r="I9491" t="str" cm="1">
        <f t="array" ref="I9491">IFERROR(
INDEX(Category_Map!$B$3:$B$28,
MATCH(TRIM(SUBSTITUTE(SUBSTITUTE(CLEAN(G9491),CHAR(160),""),CHAR(10),"")),
TRIM(SUBSTITUTE(SUBSTITUTE(Category_Map!$A$3:$A$28,CHAR(160),""),CHAR(10),"")),0)),
"Not Found")</f>
        <v>Miscellaneous</v>
      </c>
      <c r="J9491" t="str">
        <f t="shared" si="148"/>
        <v>Post-COVID</v>
      </c>
    </row>
    <row r="9492" spans="1:10" x14ac:dyDescent="0.35">
      <c r="A9492" t="s">
        <v>34</v>
      </c>
      <c r="B9492">
        <v>2023</v>
      </c>
      <c r="C9492" t="s">
        <v>36</v>
      </c>
      <c r="D9492">
        <v>177.2</v>
      </c>
      <c r="E9492">
        <v>3</v>
      </c>
      <c r="F9492" s="1">
        <v>44986</v>
      </c>
      <c r="G9492" t="s">
        <v>3</v>
      </c>
      <c r="H9492">
        <v>174.4</v>
      </c>
      <c r="I9492" t="str" cm="1">
        <f t="array" ref="I9492">IFERROR(
INDEX(Category_Map!$B$3:$B$28,
MATCH(TRIM(SUBSTITUTE(SUBSTITUTE(CLEAN(G9492),CHAR(160),""),CHAR(10),"")),
TRIM(SUBSTITUTE(SUBSTITUTE(Category_Map!$A$3:$A$28,CHAR(160),""),CHAR(10),"")),0)),
"Not Found")</f>
        <v>Food</v>
      </c>
      <c r="J9492" t="str">
        <f t="shared" si="148"/>
        <v>Post-COVID</v>
      </c>
    </row>
    <row r="9493" spans="1:10" x14ac:dyDescent="0.35">
      <c r="A9493" t="s">
        <v>34</v>
      </c>
      <c r="B9493">
        <v>2023</v>
      </c>
      <c r="C9493" t="s">
        <v>36</v>
      </c>
      <c r="D9493">
        <v>177.2</v>
      </c>
      <c r="E9493">
        <v>3</v>
      </c>
      <c r="F9493" s="1">
        <v>44986</v>
      </c>
      <c r="G9493" t="s">
        <v>4</v>
      </c>
      <c r="H9493">
        <v>207.7</v>
      </c>
      <c r="I9493" t="str" cm="1">
        <f t="array" ref="I9493">IFERROR(
INDEX(Category_Map!$B$3:$B$28,
MATCH(TRIM(SUBSTITUTE(SUBSTITUTE(CLEAN(G9493),CHAR(160),""),CHAR(10),"")),
TRIM(SUBSTITUTE(SUBSTITUTE(Category_Map!$A$3:$A$28,CHAR(160),""),CHAR(10),"")),0)),
"Not Found")</f>
        <v>Food</v>
      </c>
      <c r="J9493" t="str">
        <f t="shared" si="148"/>
        <v>Post-COVID</v>
      </c>
    </row>
    <row r="9494" spans="1:10" x14ac:dyDescent="0.35">
      <c r="A9494" t="s">
        <v>34</v>
      </c>
      <c r="B9494">
        <v>2023</v>
      </c>
      <c r="C9494" t="s">
        <v>36</v>
      </c>
      <c r="D9494">
        <v>177.2</v>
      </c>
      <c r="E9494">
        <v>3</v>
      </c>
      <c r="F9494" s="1">
        <v>44986</v>
      </c>
      <c r="G9494" t="s">
        <v>5</v>
      </c>
      <c r="H9494">
        <v>175.2</v>
      </c>
      <c r="I9494" t="str" cm="1">
        <f t="array" ref="I9494">IFERROR(
INDEX(Category_Map!$B$3:$B$28,
MATCH(TRIM(SUBSTITUTE(SUBSTITUTE(CLEAN(G9494),CHAR(160),""),CHAR(10),"")),
TRIM(SUBSTITUTE(SUBSTITUTE(Category_Map!$A$3:$A$28,CHAR(160),""),CHAR(10),"")),0)),
"Not Found")</f>
        <v>Food</v>
      </c>
      <c r="J9494" t="str">
        <f t="shared" si="148"/>
        <v>Post-COVID</v>
      </c>
    </row>
    <row r="9495" spans="1:10" x14ac:dyDescent="0.35">
      <c r="A9495" t="s">
        <v>34</v>
      </c>
      <c r="B9495">
        <v>2023</v>
      </c>
      <c r="C9495" t="s">
        <v>36</v>
      </c>
      <c r="D9495">
        <v>177.2</v>
      </c>
      <c r="E9495">
        <v>3</v>
      </c>
      <c r="F9495" s="1">
        <v>44986</v>
      </c>
      <c r="G9495" t="s">
        <v>6</v>
      </c>
      <c r="H9495">
        <v>177.3</v>
      </c>
      <c r="I9495" t="str" cm="1">
        <f t="array" ref="I9495">IFERROR(
INDEX(Category_Map!$B$3:$B$28,
MATCH(TRIM(SUBSTITUTE(SUBSTITUTE(CLEAN(G9495),CHAR(160),""),CHAR(10),"")),
TRIM(SUBSTITUTE(SUBSTITUTE(Category_Map!$A$3:$A$28,CHAR(160),""),CHAR(10),"")),0)),
"Not Found")</f>
        <v>Food</v>
      </c>
      <c r="J9495" t="str">
        <f t="shared" si="148"/>
        <v>Post-COVID</v>
      </c>
    </row>
    <row r="9496" spans="1:10" x14ac:dyDescent="0.35">
      <c r="A9496" t="s">
        <v>34</v>
      </c>
      <c r="B9496">
        <v>2023</v>
      </c>
      <c r="C9496" t="s">
        <v>36</v>
      </c>
      <c r="D9496">
        <v>177.2</v>
      </c>
      <c r="E9496">
        <v>3</v>
      </c>
      <c r="F9496" s="1">
        <v>44986</v>
      </c>
      <c r="G9496" t="s">
        <v>7</v>
      </c>
      <c r="H9496">
        <v>179.2</v>
      </c>
      <c r="I9496" t="str" cm="1">
        <f t="array" ref="I9496">IFERROR(
INDEX(Category_Map!$B$3:$B$28,
MATCH(TRIM(SUBSTITUTE(SUBSTITUTE(CLEAN(G9496),CHAR(160),""),CHAR(10),"")),
TRIM(SUBSTITUTE(SUBSTITUTE(Category_Map!$A$3:$A$28,CHAR(160),""),CHAR(10),"")),0)),
"Not Found")</f>
        <v>Food</v>
      </c>
      <c r="J9496" t="str">
        <f t="shared" si="148"/>
        <v>Post-COVID</v>
      </c>
    </row>
    <row r="9497" spans="1:10" x14ac:dyDescent="0.35">
      <c r="A9497" t="s">
        <v>34</v>
      </c>
      <c r="B9497">
        <v>2023</v>
      </c>
      <c r="C9497" t="s">
        <v>36</v>
      </c>
      <c r="D9497">
        <v>177.2</v>
      </c>
      <c r="E9497">
        <v>3</v>
      </c>
      <c r="F9497" s="1">
        <v>44986</v>
      </c>
      <c r="G9497" t="s">
        <v>8</v>
      </c>
      <c r="H9497">
        <v>169.5</v>
      </c>
      <c r="I9497" t="str" cm="1">
        <f t="array" ref="I9497">IFERROR(
INDEX(Category_Map!$B$3:$B$28,
MATCH(TRIM(SUBSTITUTE(SUBSTITUTE(CLEAN(G9497),CHAR(160),""),CHAR(10),"")),
TRIM(SUBSTITUTE(SUBSTITUTE(Category_Map!$A$3:$A$28,CHAR(160),""),CHAR(10),"")),0)),
"Not Found")</f>
        <v>Food</v>
      </c>
      <c r="J9497" t="str">
        <f t="shared" si="148"/>
        <v>Post-COVID</v>
      </c>
    </row>
    <row r="9498" spans="1:10" x14ac:dyDescent="0.35">
      <c r="A9498" t="s">
        <v>34</v>
      </c>
      <c r="B9498">
        <v>2023</v>
      </c>
      <c r="C9498" t="s">
        <v>36</v>
      </c>
      <c r="D9498">
        <v>177.2</v>
      </c>
      <c r="E9498">
        <v>3</v>
      </c>
      <c r="F9498" s="1">
        <v>44986</v>
      </c>
      <c r="G9498" t="s">
        <v>9</v>
      </c>
      <c r="H9498">
        <v>152.80000000000001</v>
      </c>
      <c r="I9498" t="str" cm="1">
        <f t="array" ref="I9498">IFERROR(
INDEX(Category_Map!$B$3:$B$28,
MATCH(TRIM(SUBSTITUTE(SUBSTITUTE(CLEAN(G9498),CHAR(160),""),CHAR(10),"")),
TRIM(SUBSTITUTE(SUBSTITUTE(Category_Map!$A$3:$A$28,CHAR(160),""),CHAR(10),"")),0)),
"Not Found")</f>
        <v>Food</v>
      </c>
      <c r="J9498" t="str">
        <f t="shared" si="148"/>
        <v>Post-COVID</v>
      </c>
    </row>
    <row r="9499" spans="1:10" x14ac:dyDescent="0.35">
      <c r="A9499" t="s">
        <v>34</v>
      </c>
      <c r="B9499">
        <v>2023</v>
      </c>
      <c r="C9499" t="s">
        <v>36</v>
      </c>
      <c r="D9499">
        <v>177.2</v>
      </c>
      <c r="E9499">
        <v>3</v>
      </c>
      <c r="F9499" s="1">
        <v>44986</v>
      </c>
      <c r="G9499" t="s">
        <v>10</v>
      </c>
      <c r="H9499">
        <v>171.1</v>
      </c>
      <c r="I9499" t="str" cm="1">
        <f t="array" ref="I9499">IFERROR(
INDEX(Category_Map!$B$3:$B$28,
MATCH(TRIM(SUBSTITUTE(SUBSTITUTE(CLEAN(G9499),CHAR(160),""),CHAR(10),"")),
TRIM(SUBSTITUTE(SUBSTITUTE(Category_Map!$A$3:$A$28,CHAR(160),""),CHAR(10),"")),0)),
"Not Found")</f>
        <v>Food</v>
      </c>
      <c r="J9499" t="str">
        <f t="shared" si="148"/>
        <v>Post-COVID</v>
      </c>
    </row>
    <row r="9500" spans="1:10" x14ac:dyDescent="0.35">
      <c r="A9500" t="s">
        <v>34</v>
      </c>
      <c r="B9500">
        <v>2023</v>
      </c>
      <c r="C9500" t="s">
        <v>36</v>
      </c>
      <c r="D9500">
        <v>177.2</v>
      </c>
      <c r="E9500">
        <v>3</v>
      </c>
      <c r="F9500" s="1">
        <v>44986</v>
      </c>
      <c r="G9500" t="s">
        <v>11</v>
      </c>
      <c r="H9500">
        <v>120</v>
      </c>
      <c r="I9500" t="str" cm="1">
        <f t="array" ref="I9500">IFERROR(
INDEX(Category_Map!$B$3:$B$28,
MATCH(TRIM(SUBSTITUTE(SUBSTITUTE(CLEAN(G9500),CHAR(160),""),CHAR(10),"")),
TRIM(SUBSTITUTE(SUBSTITUTE(Category_Map!$A$3:$A$28,CHAR(160),""),CHAR(10),"")),0)),
"Not Found")</f>
        <v>Food</v>
      </c>
      <c r="J9500" t="str">
        <f t="shared" si="148"/>
        <v>Post-COVID</v>
      </c>
    </row>
    <row r="9501" spans="1:10" x14ac:dyDescent="0.35">
      <c r="A9501" t="s">
        <v>34</v>
      </c>
      <c r="B9501">
        <v>2023</v>
      </c>
      <c r="C9501" t="s">
        <v>36</v>
      </c>
      <c r="D9501">
        <v>177.2</v>
      </c>
      <c r="E9501">
        <v>3</v>
      </c>
      <c r="F9501" s="1">
        <v>44986</v>
      </c>
      <c r="G9501" t="s">
        <v>12</v>
      </c>
      <c r="H9501">
        <v>209.7</v>
      </c>
      <c r="I9501" t="str" cm="1">
        <f t="array" ref="I9501">IFERROR(
INDEX(Category_Map!$B$3:$B$28,
MATCH(TRIM(SUBSTITUTE(SUBSTITUTE(CLEAN(G9501),CHAR(160),""),CHAR(10),"")),
TRIM(SUBSTITUTE(SUBSTITUTE(Category_Map!$A$3:$A$28,CHAR(160),""),CHAR(10),"")),0)),
"Not Found")</f>
        <v>Food</v>
      </c>
      <c r="J9501" t="str">
        <f t="shared" si="148"/>
        <v>Post-COVID</v>
      </c>
    </row>
    <row r="9502" spans="1:10" x14ac:dyDescent="0.35">
      <c r="A9502" t="s">
        <v>34</v>
      </c>
      <c r="B9502">
        <v>2023</v>
      </c>
      <c r="C9502" t="s">
        <v>36</v>
      </c>
      <c r="D9502">
        <v>177.2</v>
      </c>
      <c r="E9502">
        <v>3</v>
      </c>
      <c r="F9502" s="1">
        <v>44986</v>
      </c>
      <c r="G9502" t="s">
        <v>13</v>
      </c>
      <c r="H9502">
        <v>172.3</v>
      </c>
      <c r="I9502" t="str" cm="1">
        <f t="array" ref="I9502">IFERROR(
INDEX(Category_Map!$B$3:$B$28,
MATCH(TRIM(SUBSTITUTE(SUBSTITUTE(CLEAN(G9502),CHAR(160),""),CHAR(10),"")),
TRIM(SUBSTITUTE(SUBSTITUTE(Category_Map!$A$3:$A$28,CHAR(160),""),CHAR(10),"")),0)),
"Not Found")</f>
        <v>Food and beverages</v>
      </c>
      <c r="J9502" t="str">
        <f t="shared" si="148"/>
        <v>Post-COVID</v>
      </c>
    </row>
    <row r="9503" spans="1:10" x14ac:dyDescent="0.35">
      <c r="A9503" t="s">
        <v>34</v>
      </c>
      <c r="B9503">
        <v>2023</v>
      </c>
      <c r="C9503" t="s">
        <v>36</v>
      </c>
      <c r="D9503">
        <v>177.2</v>
      </c>
      <c r="E9503">
        <v>3</v>
      </c>
      <c r="F9503" s="1">
        <v>44986</v>
      </c>
      <c r="G9503" t="s">
        <v>14</v>
      </c>
      <c r="H9503">
        <v>193</v>
      </c>
      <c r="I9503" t="str" cm="1">
        <f t="array" ref="I9503">IFERROR(
INDEX(Category_Map!$B$3:$B$28,
MATCH(TRIM(SUBSTITUTE(SUBSTITUTE(CLEAN(G9503),CHAR(160),""),CHAR(10),"")),
TRIM(SUBSTITUTE(SUBSTITUTE(Category_Map!$A$3:$A$28,CHAR(160),""),CHAR(10),"")),0)),
"Not Found")</f>
        <v>Food and beverages</v>
      </c>
      <c r="J9503" t="str">
        <f t="shared" si="148"/>
        <v>Post-COVID</v>
      </c>
    </row>
    <row r="9504" spans="1:10" x14ac:dyDescent="0.35">
      <c r="A9504" t="s">
        <v>34</v>
      </c>
      <c r="B9504">
        <v>2023</v>
      </c>
      <c r="C9504" t="s">
        <v>36</v>
      </c>
      <c r="D9504">
        <v>177.2</v>
      </c>
      <c r="E9504">
        <v>3</v>
      </c>
      <c r="F9504" s="1">
        <v>44986</v>
      </c>
      <c r="G9504" t="s">
        <v>15</v>
      </c>
      <c r="H9504">
        <v>177</v>
      </c>
      <c r="I9504" t="str" cm="1">
        <f t="array" ref="I9504">IFERROR(
INDEX(Category_Map!$B$3:$B$28,
MATCH(TRIM(SUBSTITUTE(SUBSTITUTE(CLEAN(G9504),CHAR(160),""),CHAR(10),"")),
TRIM(SUBSTITUTE(SUBSTITUTE(Category_Map!$A$3:$A$28,CHAR(160),""),CHAR(10),"")),0)),
"Not Found")</f>
        <v>Food and beverages</v>
      </c>
      <c r="J9504" t="str">
        <f t="shared" si="148"/>
        <v>Post-COVID</v>
      </c>
    </row>
    <row r="9505" spans="1:10" x14ac:dyDescent="0.35">
      <c r="A9505" t="s">
        <v>34</v>
      </c>
      <c r="B9505">
        <v>2023</v>
      </c>
      <c r="C9505" t="s">
        <v>36</v>
      </c>
      <c r="D9505">
        <v>177.2</v>
      </c>
      <c r="E9505">
        <v>3</v>
      </c>
      <c r="F9505" s="1">
        <v>44986</v>
      </c>
      <c r="G9505" t="s">
        <v>16</v>
      </c>
      <c r="H9505">
        <v>199.5</v>
      </c>
      <c r="I9505" t="str" cm="1">
        <f t="array" ref="I9505">IFERROR(
INDEX(Category_Map!$B$3:$B$28,
MATCH(TRIM(SUBSTITUTE(SUBSTITUTE(CLEAN(G9505),CHAR(160),""),CHAR(10),"")),
TRIM(SUBSTITUTE(SUBSTITUTE(Category_Map!$A$3:$A$28,CHAR(160),""),CHAR(10),"")),0)),
"Not Found")</f>
        <v>Miscellaneous</v>
      </c>
      <c r="J9505" t="str">
        <f t="shared" si="148"/>
        <v>Post-COVID</v>
      </c>
    </row>
    <row r="9506" spans="1:10" x14ac:dyDescent="0.35">
      <c r="A9506" t="s">
        <v>34</v>
      </c>
      <c r="B9506">
        <v>2023</v>
      </c>
      <c r="C9506" t="s">
        <v>36</v>
      </c>
      <c r="D9506">
        <v>177.2</v>
      </c>
      <c r="E9506">
        <v>3</v>
      </c>
      <c r="F9506" s="1">
        <v>44986</v>
      </c>
      <c r="G9506" t="s">
        <v>17</v>
      </c>
      <c r="H9506">
        <v>186.1</v>
      </c>
      <c r="I9506" t="str" cm="1">
        <f t="array" ref="I9506">IFERROR(
INDEX(Category_Map!$B$3:$B$28,
MATCH(TRIM(SUBSTITUTE(SUBSTITUTE(CLEAN(G9506),CHAR(160),""),CHAR(10),"")),
TRIM(SUBSTITUTE(SUBSTITUTE(Category_Map!$A$3:$A$28,CHAR(160),""),CHAR(10),"")),0)),
"Not Found")</f>
        <v>Clothing and Footwear</v>
      </c>
      <c r="J9506" t="str">
        <f t="shared" si="148"/>
        <v>Post-COVID</v>
      </c>
    </row>
    <row r="9507" spans="1:10" x14ac:dyDescent="0.35">
      <c r="A9507" t="s">
        <v>34</v>
      </c>
      <c r="B9507">
        <v>2023</v>
      </c>
      <c r="C9507" t="s">
        <v>36</v>
      </c>
      <c r="D9507">
        <v>177.2</v>
      </c>
      <c r="E9507">
        <v>3</v>
      </c>
      <c r="F9507" s="1">
        <v>44986</v>
      </c>
      <c r="G9507" t="s">
        <v>18</v>
      </c>
      <c r="H9507">
        <v>178.7</v>
      </c>
      <c r="I9507" t="str" cm="1">
        <f t="array" ref="I9507">IFERROR(
INDEX(Category_Map!$B$3:$B$28,
MATCH(TRIM(SUBSTITUTE(SUBSTITUTE(CLEAN(G9507),CHAR(160),""),CHAR(10),"")),
TRIM(SUBSTITUTE(SUBSTITUTE(Category_Map!$A$3:$A$28,CHAR(160),""),CHAR(10),"")),0)),
"Not Found")</f>
        <v>Clothing and Footwear</v>
      </c>
      <c r="J9507" t="str">
        <f t="shared" si="148"/>
        <v>Post-COVID</v>
      </c>
    </row>
    <row r="9508" spans="1:10" x14ac:dyDescent="0.35">
      <c r="A9508" t="s">
        <v>34</v>
      </c>
      <c r="B9508">
        <v>2023</v>
      </c>
      <c r="C9508" t="s">
        <v>36</v>
      </c>
      <c r="D9508">
        <v>177.2</v>
      </c>
      <c r="E9508">
        <v>3</v>
      </c>
      <c r="F9508" s="1">
        <v>44986</v>
      </c>
      <c r="G9508" t="s">
        <v>19</v>
      </c>
      <c r="H9508">
        <v>185.1</v>
      </c>
      <c r="I9508" t="str" cm="1">
        <f t="array" ref="I9508">IFERROR(
INDEX(Category_Map!$B$3:$B$28,
MATCH(TRIM(SUBSTITUTE(SUBSTITUTE(CLEAN(G9508),CHAR(160),""),CHAR(10),"")),
TRIM(SUBSTITUTE(SUBSTITUTE(Category_Map!$A$3:$A$28,CHAR(160),""),CHAR(10),"")),0)),
"Not Found")</f>
        <v>Clothing and Footwear</v>
      </c>
      <c r="J9508" t="str">
        <f t="shared" si="148"/>
        <v>Post-COVID</v>
      </c>
    </row>
    <row r="9509" spans="1:10" x14ac:dyDescent="0.35">
      <c r="A9509" t="s">
        <v>34</v>
      </c>
      <c r="B9509">
        <v>2023</v>
      </c>
      <c r="C9509" t="s">
        <v>36</v>
      </c>
      <c r="D9509">
        <v>177.2</v>
      </c>
      <c r="E9509">
        <v>3</v>
      </c>
      <c r="F9509" s="1">
        <v>44986</v>
      </c>
      <c r="G9509" t="s">
        <v>20</v>
      </c>
      <c r="H9509">
        <v>173.5</v>
      </c>
      <c r="I9509" t="str" cm="1">
        <f t="array" ref="I9509">IFERROR(
INDEX(Category_Map!$B$3:$B$28,
MATCH(TRIM(SUBSTITUTE(SUBSTITUTE(CLEAN(G9509),CHAR(160),""),CHAR(10),"")),
TRIM(SUBSTITUTE(SUBSTITUTE(Category_Map!$A$3:$A$28,CHAR(160),""),CHAR(10),"")),0)),
"Not Found")</f>
        <v>Housing and Utilities</v>
      </c>
      <c r="J9509" t="str">
        <f t="shared" si="148"/>
        <v>Post-COVID</v>
      </c>
    </row>
    <row r="9510" spans="1:10" x14ac:dyDescent="0.35">
      <c r="A9510" t="s">
        <v>34</v>
      </c>
      <c r="B9510">
        <v>2023</v>
      </c>
      <c r="C9510" t="s">
        <v>36</v>
      </c>
      <c r="D9510">
        <v>177.2</v>
      </c>
      <c r="E9510">
        <v>3</v>
      </c>
      <c r="F9510" s="1">
        <v>44986</v>
      </c>
      <c r="G9510" t="s">
        <v>21</v>
      </c>
      <c r="H9510">
        <v>181.9</v>
      </c>
      <c r="I9510" t="str" cm="1">
        <f t="array" ref="I9510">IFERROR(
INDEX(Category_Map!$B$3:$B$28,
MATCH(TRIM(SUBSTITUTE(SUBSTITUTE(CLEAN(G9510),CHAR(160),""),CHAR(10),"")),
TRIM(SUBSTITUTE(SUBSTITUTE(Category_Map!$A$3:$A$28,CHAR(160),""),CHAR(10),"")),0)),
"Not Found")</f>
        <v>Fuel and Energy</v>
      </c>
      <c r="J9510" t="str">
        <f t="shared" si="148"/>
        <v>Post-COVID</v>
      </c>
    </row>
    <row r="9511" spans="1:10" x14ac:dyDescent="0.35">
      <c r="A9511" t="s">
        <v>34</v>
      </c>
      <c r="B9511">
        <v>2023</v>
      </c>
      <c r="C9511" t="s">
        <v>36</v>
      </c>
      <c r="D9511">
        <v>177.2</v>
      </c>
      <c r="E9511">
        <v>3</v>
      </c>
      <c r="F9511" s="1">
        <v>44986</v>
      </c>
      <c r="G9511" t="s">
        <v>22</v>
      </c>
      <c r="H9511">
        <v>174.2</v>
      </c>
      <c r="I9511" t="str" cm="1">
        <f t="array" ref="I9511">IFERROR(
INDEX(Category_Map!$B$3:$B$28,
MATCH(TRIM(SUBSTITUTE(SUBSTITUTE(CLEAN(G9511),CHAR(160),""),CHAR(10),"")),
TRIM(SUBSTITUTE(SUBSTITUTE(Category_Map!$A$3:$A$28,CHAR(160),""),CHAR(10),"")),0)),
"Not Found")</f>
        <v>Household goods and services</v>
      </c>
      <c r="J9511" t="str">
        <f t="shared" si="148"/>
        <v>Post-COVID</v>
      </c>
    </row>
    <row r="9512" spans="1:10" x14ac:dyDescent="0.35">
      <c r="A9512" t="s">
        <v>34</v>
      </c>
      <c r="B9512">
        <v>2023</v>
      </c>
      <c r="C9512" t="s">
        <v>36</v>
      </c>
      <c r="D9512">
        <v>177.2</v>
      </c>
      <c r="E9512">
        <v>3</v>
      </c>
      <c r="F9512" s="1">
        <v>44986</v>
      </c>
      <c r="G9512" t="s">
        <v>23</v>
      </c>
      <c r="H9512">
        <v>184.4</v>
      </c>
      <c r="I9512" t="str" cm="1">
        <f t="array" ref="I9512">IFERROR(
INDEX(Category_Map!$B$3:$B$28,
MATCH(TRIM(SUBSTITUTE(SUBSTITUTE(CLEAN(G9512),CHAR(160),""),CHAR(10),"")),
TRIM(SUBSTITUTE(SUBSTITUTE(Category_Map!$A$3:$A$28,CHAR(160),""),CHAR(10),"")),0)),
"Not Found")</f>
        <v>Health</v>
      </c>
      <c r="J9512" t="str">
        <f t="shared" si="148"/>
        <v>Post-COVID</v>
      </c>
    </row>
    <row r="9513" spans="1:10" x14ac:dyDescent="0.35">
      <c r="A9513" t="s">
        <v>34</v>
      </c>
      <c r="B9513">
        <v>2023</v>
      </c>
      <c r="C9513" t="s">
        <v>36</v>
      </c>
      <c r="D9513">
        <v>177.2</v>
      </c>
      <c r="E9513">
        <v>3</v>
      </c>
      <c r="F9513" s="1">
        <v>44986</v>
      </c>
      <c r="G9513" t="s">
        <v>24</v>
      </c>
      <c r="H9513">
        <v>164.2</v>
      </c>
      <c r="I9513" t="str" cm="1">
        <f t="array" ref="I9513">IFERROR(
INDEX(Category_Map!$B$3:$B$28,
MATCH(TRIM(SUBSTITUTE(SUBSTITUTE(CLEAN(G9513),CHAR(160),""),CHAR(10),"")),
TRIM(SUBSTITUTE(SUBSTITUTE(Category_Map!$A$3:$A$28,CHAR(160),""),CHAR(10),"")),0)),
"Not Found")</f>
        <v>Transport &amp; Communication</v>
      </c>
      <c r="J9513" t="str">
        <f t="shared" si="148"/>
        <v>Post-COVID</v>
      </c>
    </row>
    <row r="9514" spans="1:10" x14ac:dyDescent="0.35">
      <c r="A9514" t="s">
        <v>34</v>
      </c>
      <c r="B9514">
        <v>2023</v>
      </c>
      <c r="C9514" t="s">
        <v>36</v>
      </c>
      <c r="D9514">
        <v>177.2</v>
      </c>
      <c r="E9514">
        <v>3</v>
      </c>
      <c r="F9514" s="1">
        <v>44986</v>
      </c>
      <c r="G9514" t="s">
        <v>25</v>
      </c>
      <c r="H9514">
        <v>170.3</v>
      </c>
      <c r="I9514" t="str" cm="1">
        <f t="array" ref="I9514">IFERROR(
INDEX(Category_Map!$B$3:$B$28,
MATCH(TRIM(SUBSTITUTE(SUBSTITUTE(CLEAN(G9514),CHAR(160),""),CHAR(10),"")),
TRIM(SUBSTITUTE(SUBSTITUTE(Category_Map!$A$3:$A$28,CHAR(160),""),CHAR(10),"")),0)),
"Not Found")</f>
        <v>Recreation and Personal Care</v>
      </c>
      <c r="J9514" t="str">
        <f t="shared" si="148"/>
        <v>Post-COVID</v>
      </c>
    </row>
    <row r="9515" spans="1:10" x14ac:dyDescent="0.35">
      <c r="A9515" t="s">
        <v>34</v>
      </c>
      <c r="B9515">
        <v>2023</v>
      </c>
      <c r="C9515" t="s">
        <v>36</v>
      </c>
      <c r="D9515">
        <v>177.2</v>
      </c>
      <c r="E9515">
        <v>3</v>
      </c>
      <c r="F9515" s="1">
        <v>44986</v>
      </c>
      <c r="G9515" t="s">
        <v>26</v>
      </c>
      <c r="H9515">
        <v>175</v>
      </c>
      <c r="I9515" t="str" cm="1">
        <f t="array" ref="I9515">IFERROR(
INDEX(Category_Map!$B$3:$B$28,
MATCH(TRIM(SUBSTITUTE(SUBSTITUTE(CLEAN(G9515),CHAR(160),""),CHAR(10),"")),
TRIM(SUBSTITUTE(SUBSTITUTE(Category_Map!$A$3:$A$28,CHAR(160),""),CHAR(10),"")),0)),
"Not Found")</f>
        <v>Education</v>
      </c>
      <c r="J9515" t="str">
        <f t="shared" si="148"/>
        <v>Post-COVID</v>
      </c>
    </row>
    <row r="9516" spans="1:10" x14ac:dyDescent="0.35">
      <c r="A9516" t="s">
        <v>34</v>
      </c>
      <c r="B9516">
        <v>2023</v>
      </c>
      <c r="C9516" t="s">
        <v>36</v>
      </c>
      <c r="D9516">
        <v>177.2</v>
      </c>
      <c r="E9516">
        <v>3</v>
      </c>
      <c r="F9516" s="1">
        <v>44986</v>
      </c>
      <c r="G9516" t="s">
        <v>27</v>
      </c>
      <c r="H9516">
        <v>181</v>
      </c>
      <c r="I9516" t="str" cm="1">
        <f t="array" ref="I9516">IFERROR(
INDEX(Category_Map!$B$3:$B$28,
MATCH(TRIM(SUBSTITUTE(SUBSTITUTE(CLEAN(G9516),CHAR(160),""),CHAR(10),"")),
TRIM(SUBSTITUTE(SUBSTITUTE(Category_Map!$A$3:$A$28,CHAR(160),""),CHAR(10),"")),0)),
"Not Found")</f>
        <v>Personal care and effects</v>
      </c>
      <c r="J9516" t="str">
        <f t="shared" si="148"/>
        <v>Post-COVID</v>
      </c>
    </row>
    <row r="9517" spans="1:10" x14ac:dyDescent="0.35">
      <c r="A9517" t="s">
        <v>34</v>
      </c>
      <c r="B9517">
        <v>2023</v>
      </c>
      <c r="C9517" t="s">
        <v>36</v>
      </c>
      <c r="D9517">
        <v>177.2</v>
      </c>
      <c r="E9517">
        <v>3</v>
      </c>
      <c r="F9517" s="1">
        <v>44986</v>
      </c>
      <c r="G9517" t="s">
        <v>28</v>
      </c>
      <c r="H9517">
        <v>174.1</v>
      </c>
      <c r="I9517" t="str" cm="1">
        <f t="array" ref="I9517">IFERROR(
INDEX(Category_Map!$B$3:$B$28,
MATCH(TRIM(SUBSTITUTE(SUBSTITUTE(CLEAN(G9517),CHAR(160),""),CHAR(10),"")),
TRIM(SUBSTITUTE(SUBSTITUTE(Category_Map!$A$3:$A$28,CHAR(160),""),CHAR(10),"")),0)),
"Not Found")</f>
        <v>Miscellaneous</v>
      </c>
      <c r="J9517" t="str">
        <f t="shared" si="148"/>
        <v>Post-COVID</v>
      </c>
    </row>
    <row r="9518" spans="1:10" x14ac:dyDescent="0.35">
      <c r="A9518" t="s">
        <v>30</v>
      </c>
      <c r="B9518">
        <v>2023</v>
      </c>
      <c r="C9518" t="s">
        <v>37</v>
      </c>
      <c r="D9518">
        <v>178.8</v>
      </c>
      <c r="E9518">
        <v>4</v>
      </c>
      <c r="F9518" s="1">
        <v>45017</v>
      </c>
      <c r="G9518" t="s">
        <v>3</v>
      </c>
      <c r="H9518">
        <v>173.3</v>
      </c>
      <c r="I9518" t="str" cm="1">
        <f t="array" ref="I9518">IFERROR(
INDEX(Category_Map!$B$3:$B$28,
MATCH(TRIM(SUBSTITUTE(SUBSTITUTE(CLEAN(G9518),CHAR(160),""),CHAR(10),"")),
TRIM(SUBSTITUTE(SUBSTITUTE(Category_Map!$A$3:$A$28,CHAR(160),""),CHAR(10),"")),0)),
"Not Found")</f>
        <v>Food</v>
      </c>
      <c r="J9518" t="str">
        <f t="shared" si="148"/>
        <v>Post-COVID</v>
      </c>
    </row>
    <row r="9519" spans="1:10" x14ac:dyDescent="0.35">
      <c r="A9519" t="s">
        <v>30</v>
      </c>
      <c r="B9519">
        <v>2023</v>
      </c>
      <c r="C9519" t="s">
        <v>37</v>
      </c>
      <c r="D9519">
        <v>178.8</v>
      </c>
      <c r="E9519">
        <v>4</v>
      </c>
      <c r="F9519" s="1">
        <v>45017</v>
      </c>
      <c r="G9519" t="s">
        <v>4</v>
      </c>
      <c r="H9519">
        <v>206.9</v>
      </c>
      <c r="I9519" t="str" cm="1">
        <f t="array" ref="I9519">IFERROR(
INDEX(Category_Map!$B$3:$B$28,
MATCH(TRIM(SUBSTITUTE(SUBSTITUTE(CLEAN(G9519),CHAR(160),""),CHAR(10),"")),
TRIM(SUBSTITUTE(SUBSTITUTE(Category_Map!$A$3:$A$28,CHAR(160),""),CHAR(10),"")),0)),
"Not Found")</f>
        <v>Food</v>
      </c>
      <c r="J9519" t="str">
        <f t="shared" si="148"/>
        <v>Post-COVID</v>
      </c>
    </row>
    <row r="9520" spans="1:10" x14ac:dyDescent="0.35">
      <c r="A9520" t="s">
        <v>30</v>
      </c>
      <c r="B9520">
        <v>2023</v>
      </c>
      <c r="C9520" t="s">
        <v>37</v>
      </c>
      <c r="D9520">
        <v>178.8</v>
      </c>
      <c r="E9520">
        <v>4</v>
      </c>
      <c r="F9520" s="1">
        <v>45017</v>
      </c>
      <c r="G9520" t="s">
        <v>5</v>
      </c>
      <c r="H9520">
        <v>167.9</v>
      </c>
      <c r="I9520" t="str" cm="1">
        <f t="array" ref="I9520">IFERROR(
INDEX(Category_Map!$B$3:$B$28,
MATCH(TRIM(SUBSTITUTE(SUBSTITUTE(CLEAN(G9520),CHAR(160),""),CHAR(10),"")),
TRIM(SUBSTITUTE(SUBSTITUTE(Category_Map!$A$3:$A$28,CHAR(160),""),CHAR(10),"")),0)),
"Not Found")</f>
        <v>Food</v>
      </c>
      <c r="J9520" t="str">
        <f t="shared" si="148"/>
        <v>Post-COVID</v>
      </c>
    </row>
    <row r="9521" spans="1:10" x14ac:dyDescent="0.35">
      <c r="A9521" t="s">
        <v>30</v>
      </c>
      <c r="B9521">
        <v>2023</v>
      </c>
      <c r="C9521" t="s">
        <v>37</v>
      </c>
      <c r="D9521">
        <v>178.8</v>
      </c>
      <c r="E9521">
        <v>4</v>
      </c>
      <c r="F9521" s="1">
        <v>45017</v>
      </c>
      <c r="G9521" t="s">
        <v>6</v>
      </c>
      <c r="H9521">
        <v>178.2</v>
      </c>
      <c r="I9521" t="str" cm="1">
        <f t="array" ref="I9521">IFERROR(
INDEX(Category_Map!$B$3:$B$28,
MATCH(TRIM(SUBSTITUTE(SUBSTITUTE(CLEAN(G9521),CHAR(160),""),CHAR(10),"")),
TRIM(SUBSTITUTE(SUBSTITUTE(Category_Map!$A$3:$A$28,CHAR(160),""),CHAR(10),"")),0)),
"Not Found")</f>
        <v>Food</v>
      </c>
      <c r="J9521" t="str">
        <f t="shared" si="148"/>
        <v>Post-COVID</v>
      </c>
    </row>
    <row r="9522" spans="1:10" x14ac:dyDescent="0.35">
      <c r="A9522" t="s">
        <v>30</v>
      </c>
      <c r="B9522">
        <v>2023</v>
      </c>
      <c r="C9522" t="s">
        <v>37</v>
      </c>
      <c r="D9522">
        <v>178.8</v>
      </c>
      <c r="E9522">
        <v>4</v>
      </c>
      <c r="F9522" s="1">
        <v>45017</v>
      </c>
      <c r="G9522" t="s">
        <v>7</v>
      </c>
      <c r="H9522">
        <v>178.5</v>
      </c>
      <c r="I9522" t="str" cm="1">
        <f t="array" ref="I9522">IFERROR(
INDEX(Category_Map!$B$3:$B$28,
MATCH(TRIM(SUBSTITUTE(SUBSTITUTE(CLEAN(G9522),CHAR(160),""),CHAR(10),"")),
TRIM(SUBSTITUTE(SUBSTITUTE(Category_Map!$A$3:$A$28,CHAR(160),""),CHAR(10),"")),0)),
"Not Found")</f>
        <v>Food</v>
      </c>
      <c r="J9522" t="str">
        <f t="shared" si="148"/>
        <v>Post-COVID</v>
      </c>
    </row>
    <row r="9523" spans="1:10" x14ac:dyDescent="0.35">
      <c r="A9523" t="s">
        <v>30</v>
      </c>
      <c r="B9523">
        <v>2023</v>
      </c>
      <c r="C9523" t="s">
        <v>37</v>
      </c>
      <c r="D9523">
        <v>178.8</v>
      </c>
      <c r="E9523">
        <v>4</v>
      </c>
      <c r="F9523" s="1">
        <v>45017</v>
      </c>
      <c r="G9523" t="s">
        <v>8</v>
      </c>
      <c r="H9523">
        <v>173.7</v>
      </c>
      <c r="I9523" t="str" cm="1">
        <f t="array" ref="I9523">IFERROR(
INDEX(Category_Map!$B$3:$B$28,
MATCH(TRIM(SUBSTITUTE(SUBSTITUTE(CLEAN(G9523),CHAR(160),""),CHAR(10),"")),
TRIM(SUBSTITUTE(SUBSTITUTE(Category_Map!$A$3:$A$28,CHAR(160),""),CHAR(10),"")),0)),
"Not Found")</f>
        <v>Food</v>
      </c>
      <c r="J9523" t="str">
        <f t="shared" si="148"/>
        <v>Post-COVID</v>
      </c>
    </row>
    <row r="9524" spans="1:10" x14ac:dyDescent="0.35">
      <c r="A9524" t="s">
        <v>30</v>
      </c>
      <c r="B9524">
        <v>2023</v>
      </c>
      <c r="C9524" t="s">
        <v>37</v>
      </c>
      <c r="D9524">
        <v>178.8</v>
      </c>
      <c r="E9524">
        <v>4</v>
      </c>
      <c r="F9524" s="1">
        <v>45017</v>
      </c>
      <c r="G9524" t="s">
        <v>9</v>
      </c>
      <c r="H9524">
        <v>142.80000000000001</v>
      </c>
      <c r="I9524" t="str" cm="1">
        <f t="array" ref="I9524">IFERROR(
INDEX(Category_Map!$B$3:$B$28,
MATCH(TRIM(SUBSTITUTE(SUBSTITUTE(CLEAN(G9524),CHAR(160),""),CHAR(10),"")),
TRIM(SUBSTITUTE(SUBSTITUTE(Category_Map!$A$3:$A$28,CHAR(160),""),CHAR(10),"")),0)),
"Not Found")</f>
        <v>Food</v>
      </c>
      <c r="J9524" t="str">
        <f t="shared" si="148"/>
        <v>Post-COVID</v>
      </c>
    </row>
    <row r="9525" spans="1:10" x14ac:dyDescent="0.35">
      <c r="A9525" t="s">
        <v>30</v>
      </c>
      <c r="B9525">
        <v>2023</v>
      </c>
      <c r="C9525" t="s">
        <v>37</v>
      </c>
      <c r="D9525">
        <v>178.8</v>
      </c>
      <c r="E9525">
        <v>4</v>
      </c>
      <c r="F9525" s="1">
        <v>45017</v>
      </c>
      <c r="G9525" t="s">
        <v>10</v>
      </c>
      <c r="H9525">
        <v>172.8</v>
      </c>
      <c r="I9525" t="str" cm="1">
        <f t="array" ref="I9525">IFERROR(
INDEX(Category_Map!$B$3:$B$28,
MATCH(TRIM(SUBSTITUTE(SUBSTITUTE(CLEAN(G9525),CHAR(160),""),CHAR(10),"")),
TRIM(SUBSTITUTE(SUBSTITUTE(Category_Map!$A$3:$A$28,CHAR(160),""),CHAR(10),"")),0)),
"Not Found")</f>
        <v>Food</v>
      </c>
      <c r="J9525" t="str">
        <f t="shared" si="148"/>
        <v>Post-COVID</v>
      </c>
    </row>
    <row r="9526" spans="1:10" x14ac:dyDescent="0.35">
      <c r="A9526" t="s">
        <v>30</v>
      </c>
      <c r="B9526">
        <v>2023</v>
      </c>
      <c r="C9526" t="s">
        <v>37</v>
      </c>
      <c r="D9526">
        <v>178.8</v>
      </c>
      <c r="E9526">
        <v>4</v>
      </c>
      <c r="F9526" s="1">
        <v>45017</v>
      </c>
      <c r="G9526" t="s">
        <v>11</v>
      </c>
      <c r="H9526">
        <v>120.4</v>
      </c>
      <c r="I9526" t="str" cm="1">
        <f t="array" ref="I9526">IFERROR(
INDEX(Category_Map!$B$3:$B$28,
MATCH(TRIM(SUBSTITUTE(SUBSTITUTE(CLEAN(G9526),CHAR(160),""),CHAR(10),"")),
TRIM(SUBSTITUTE(SUBSTITUTE(Category_Map!$A$3:$A$28,CHAR(160),""),CHAR(10),"")),0)),
"Not Found")</f>
        <v>Food</v>
      </c>
      <c r="J9526" t="str">
        <f t="shared" si="148"/>
        <v>Post-COVID</v>
      </c>
    </row>
    <row r="9527" spans="1:10" x14ac:dyDescent="0.35">
      <c r="A9527" t="s">
        <v>30</v>
      </c>
      <c r="B9527">
        <v>2023</v>
      </c>
      <c r="C9527" t="s">
        <v>37</v>
      </c>
      <c r="D9527">
        <v>178.8</v>
      </c>
      <c r="E9527">
        <v>4</v>
      </c>
      <c r="F9527" s="1">
        <v>45017</v>
      </c>
      <c r="G9527" t="s">
        <v>12</v>
      </c>
      <c r="H9527">
        <v>215.5</v>
      </c>
      <c r="I9527" t="str" cm="1">
        <f t="array" ref="I9527">IFERROR(
INDEX(Category_Map!$B$3:$B$28,
MATCH(TRIM(SUBSTITUTE(SUBSTITUTE(CLEAN(G9527),CHAR(160),""),CHAR(10),"")),
TRIM(SUBSTITUTE(SUBSTITUTE(Category_Map!$A$3:$A$28,CHAR(160),""),CHAR(10),"")),0)),
"Not Found")</f>
        <v>Food</v>
      </c>
      <c r="J9527" t="str">
        <f t="shared" si="148"/>
        <v>Post-COVID</v>
      </c>
    </row>
    <row r="9528" spans="1:10" x14ac:dyDescent="0.35">
      <c r="A9528" t="s">
        <v>30</v>
      </c>
      <c r="B9528">
        <v>2023</v>
      </c>
      <c r="C9528" t="s">
        <v>37</v>
      </c>
      <c r="D9528">
        <v>178.8</v>
      </c>
      <c r="E9528">
        <v>4</v>
      </c>
      <c r="F9528" s="1">
        <v>45017</v>
      </c>
      <c r="G9528" t="s">
        <v>13</v>
      </c>
      <c r="H9528">
        <v>178.2</v>
      </c>
      <c r="I9528" t="str" cm="1">
        <f t="array" ref="I9528">IFERROR(
INDEX(Category_Map!$B$3:$B$28,
MATCH(TRIM(SUBSTITUTE(SUBSTITUTE(CLEAN(G9528),CHAR(160),""),CHAR(10),"")),
TRIM(SUBSTITUTE(SUBSTITUTE(Category_Map!$A$3:$A$28,CHAR(160),""),CHAR(10),"")),0)),
"Not Found")</f>
        <v>Food and beverages</v>
      </c>
      <c r="J9528" t="str">
        <f t="shared" si="148"/>
        <v>Post-COVID</v>
      </c>
    </row>
    <row r="9529" spans="1:10" x14ac:dyDescent="0.35">
      <c r="A9529" t="s">
        <v>30</v>
      </c>
      <c r="B9529">
        <v>2023</v>
      </c>
      <c r="C9529" t="s">
        <v>37</v>
      </c>
      <c r="D9529">
        <v>178.8</v>
      </c>
      <c r="E9529">
        <v>4</v>
      </c>
      <c r="F9529" s="1">
        <v>45017</v>
      </c>
      <c r="G9529" t="s">
        <v>14</v>
      </c>
      <c r="H9529">
        <v>190.5</v>
      </c>
      <c r="I9529" t="str" cm="1">
        <f t="array" ref="I9529">IFERROR(
INDEX(Category_Map!$B$3:$B$28,
MATCH(TRIM(SUBSTITUTE(SUBSTITUTE(CLEAN(G9529),CHAR(160),""),CHAR(10),"")),
TRIM(SUBSTITUTE(SUBSTITUTE(Category_Map!$A$3:$A$28,CHAR(160),""),CHAR(10),"")),0)),
"Not Found")</f>
        <v>Food and beverages</v>
      </c>
      <c r="J9529" t="str">
        <f t="shared" si="148"/>
        <v>Post-COVID</v>
      </c>
    </row>
    <row r="9530" spans="1:10" x14ac:dyDescent="0.35">
      <c r="A9530" t="s">
        <v>30</v>
      </c>
      <c r="B9530">
        <v>2023</v>
      </c>
      <c r="C9530" t="s">
        <v>37</v>
      </c>
      <c r="D9530">
        <v>178.8</v>
      </c>
      <c r="E9530">
        <v>4</v>
      </c>
      <c r="F9530" s="1">
        <v>45017</v>
      </c>
      <c r="G9530" t="s">
        <v>15</v>
      </c>
      <c r="H9530">
        <v>175.5</v>
      </c>
      <c r="I9530" t="str" cm="1">
        <f t="array" ref="I9530">IFERROR(
INDEX(Category_Map!$B$3:$B$28,
MATCH(TRIM(SUBSTITUTE(SUBSTITUTE(CLEAN(G9530),CHAR(160),""),CHAR(10),"")),
TRIM(SUBSTITUTE(SUBSTITUTE(Category_Map!$A$3:$A$28,CHAR(160),""),CHAR(10),"")),0)),
"Not Found")</f>
        <v>Food and beverages</v>
      </c>
      <c r="J9530" t="str">
        <f t="shared" si="148"/>
        <v>Post-COVID</v>
      </c>
    </row>
    <row r="9531" spans="1:10" x14ac:dyDescent="0.35">
      <c r="A9531" t="s">
        <v>30</v>
      </c>
      <c r="B9531">
        <v>2023</v>
      </c>
      <c r="C9531" t="s">
        <v>37</v>
      </c>
      <c r="D9531">
        <v>178.8</v>
      </c>
      <c r="E9531">
        <v>4</v>
      </c>
      <c r="F9531" s="1">
        <v>45017</v>
      </c>
      <c r="G9531" t="s">
        <v>16</v>
      </c>
      <c r="H9531">
        <v>199.5</v>
      </c>
      <c r="I9531" t="str" cm="1">
        <f t="array" ref="I9531">IFERROR(
INDEX(Category_Map!$B$3:$B$28,
MATCH(TRIM(SUBSTITUTE(SUBSTITUTE(CLEAN(G9531),CHAR(160),""),CHAR(10),"")),
TRIM(SUBSTITUTE(SUBSTITUTE(Category_Map!$A$3:$A$28,CHAR(160),""),CHAR(10),"")),0)),
"Not Found")</f>
        <v>Miscellaneous</v>
      </c>
      <c r="J9531" t="str">
        <f t="shared" si="148"/>
        <v>Post-COVID</v>
      </c>
    </row>
    <row r="9532" spans="1:10" x14ac:dyDescent="0.35">
      <c r="A9532" t="s">
        <v>30</v>
      </c>
      <c r="B9532">
        <v>2023</v>
      </c>
      <c r="C9532" t="s">
        <v>37</v>
      </c>
      <c r="D9532">
        <v>178.8</v>
      </c>
      <c r="E9532">
        <v>4</v>
      </c>
      <c r="F9532" s="1">
        <v>45017</v>
      </c>
      <c r="G9532" t="s">
        <v>17</v>
      </c>
      <c r="H9532">
        <v>190.7</v>
      </c>
      <c r="I9532" t="str" cm="1">
        <f t="array" ref="I9532">IFERROR(
INDEX(Category_Map!$B$3:$B$28,
MATCH(TRIM(SUBSTITUTE(SUBSTITUTE(CLEAN(G9532),CHAR(160),""),CHAR(10),"")),
TRIM(SUBSTITUTE(SUBSTITUTE(Category_Map!$A$3:$A$28,CHAR(160),""),CHAR(10),"")),0)),
"Not Found")</f>
        <v>Clothing and Footwear</v>
      </c>
      <c r="J9532" t="str">
        <f t="shared" si="148"/>
        <v>Post-COVID</v>
      </c>
    </row>
    <row r="9533" spans="1:10" x14ac:dyDescent="0.35">
      <c r="A9533" t="s">
        <v>30</v>
      </c>
      <c r="B9533">
        <v>2023</v>
      </c>
      <c r="C9533" t="s">
        <v>37</v>
      </c>
      <c r="D9533">
        <v>178.8</v>
      </c>
      <c r="E9533">
        <v>4</v>
      </c>
      <c r="F9533" s="1">
        <v>45017</v>
      </c>
      <c r="G9533" t="s">
        <v>18</v>
      </c>
      <c r="H9533">
        <v>187.3</v>
      </c>
      <c r="I9533" t="str" cm="1">
        <f t="array" ref="I9533">IFERROR(
INDEX(Category_Map!$B$3:$B$28,
MATCH(TRIM(SUBSTITUTE(SUBSTITUTE(CLEAN(G9533),CHAR(160),""),CHAR(10),"")),
TRIM(SUBSTITUTE(SUBSTITUTE(Category_Map!$A$3:$A$28,CHAR(160),""),CHAR(10),"")),0)),
"Not Found")</f>
        <v>Clothing and Footwear</v>
      </c>
      <c r="J9533" t="str">
        <f t="shared" si="148"/>
        <v>Post-COVID</v>
      </c>
    </row>
    <row r="9534" spans="1:10" x14ac:dyDescent="0.35">
      <c r="A9534" t="s">
        <v>30</v>
      </c>
      <c r="B9534">
        <v>2023</v>
      </c>
      <c r="C9534" t="s">
        <v>37</v>
      </c>
      <c r="D9534">
        <v>178.8</v>
      </c>
      <c r="E9534">
        <v>4</v>
      </c>
      <c r="F9534" s="1">
        <v>45017</v>
      </c>
      <c r="G9534" t="s">
        <v>19</v>
      </c>
      <c r="H9534">
        <v>190.2</v>
      </c>
      <c r="I9534" t="str" cm="1">
        <f t="array" ref="I9534">IFERROR(
INDEX(Category_Map!$B$3:$B$28,
MATCH(TRIM(SUBSTITUTE(SUBSTITUTE(CLEAN(G9534),CHAR(160),""),CHAR(10),"")),
TRIM(SUBSTITUTE(SUBSTITUTE(Category_Map!$A$3:$A$28,CHAR(160),""),CHAR(10),"")),0)),
"Not Found")</f>
        <v>Clothing and Footwear</v>
      </c>
      <c r="J9534" t="str">
        <f t="shared" si="148"/>
        <v>Post-COVID</v>
      </c>
    </row>
    <row r="9535" spans="1:10" x14ac:dyDescent="0.35">
      <c r="A9535" t="s">
        <v>30</v>
      </c>
      <c r="B9535">
        <v>2023</v>
      </c>
      <c r="C9535" t="s">
        <v>37</v>
      </c>
      <c r="D9535">
        <v>178.8</v>
      </c>
      <c r="E9535">
        <v>4</v>
      </c>
      <c r="F9535" s="1">
        <v>45017</v>
      </c>
      <c r="G9535" t="s">
        <v>20</v>
      </c>
      <c r="I9535" t="str" cm="1">
        <f t="array" ref="I9535">IFERROR(
INDEX(Category_Map!$B$3:$B$28,
MATCH(TRIM(SUBSTITUTE(SUBSTITUTE(CLEAN(G9535),CHAR(160),""),CHAR(10),"")),
TRIM(SUBSTITUTE(SUBSTITUTE(Category_Map!$A$3:$A$28,CHAR(160),""),CHAR(10),"")),0)),
"Not Found")</f>
        <v>Housing and Utilities</v>
      </c>
      <c r="J9535" t="str">
        <f t="shared" si="148"/>
        <v>Post-COVID</v>
      </c>
    </row>
    <row r="9536" spans="1:10" x14ac:dyDescent="0.35">
      <c r="A9536" t="s">
        <v>30</v>
      </c>
      <c r="B9536">
        <v>2023</v>
      </c>
      <c r="C9536" t="s">
        <v>37</v>
      </c>
      <c r="D9536">
        <v>178.8</v>
      </c>
      <c r="E9536">
        <v>4</v>
      </c>
      <c r="F9536" s="1">
        <v>45017</v>
      </c>
      <c r="G9536" t="s">
        <v>21</v>
      </c>
      <c r="H9536">
        <v>181.5</v>
      </c>
      <c r="I9536" t="str" cm="1">
        <f t="array" ref="I9536">IFERROR(
INDEX(Category_Map!$B$3:$B$28,
MATCH(TRIM(SUBSTITUTE(SUBSTITUTE(CLEAN(G9536),CHAR(160),""),CHAR(10),"")),
TRIM(SUBSTITUTE(SUBSTITUTE(Category_Map!$A$3:$A$28,CHAR(160),""),CHAR(10),"")),0)),
"Not Found")</f>
        <v>Fuel and Energy</v>
      </c>
      <c r="J9536" t="str">
        <f t="shared" si="148"/>
        <v>Post-COVID</v>
      </c>
    </row>
    <row r="9537" spans="1:10" x14ac:dyDescent="0.35">
      <c r="A9537" t="s">
        <v>30</v>
      </c>
      <c r="B9537">
        <v>2023</v>
      </c>
      <c r="C9537" t="s">
        <v>37</v>
      </c>
      <c r="D9537">
        <v>178.8</v>
      </c>
      <c r="E9537">
        <v>4</v>
      </c>
      <c r="F9537" s="1">
        <v>45017</v>
      </c>
      <c r="G9537" t="s">
        <v>22</v>
      </c>
      <c r="H9537">
        <v>179.1</v>
      </c>
      <c r="I9537" t="str" cm="1">
        <f t="array" ref="I9537">IFERROR(
INDEX(Category_Map!$B$3:$B$28,
MATCH(TRIM(SUBSTITUTE(SUBSTITUTE(CLEAN(G9537),CHAR(160),""),CHAR(10),"")),
TRIM(SUBSTITUTE(SUBSTITUTE(Category_Map!$A$3:$A$28,CHAR(160),""),CHAR(10),"")),0)),
"Not Found")</f>
        <v>Household goods and services</v>
      </c>
      <c r="J9537" t="str">
        <f t="shared" si="148"/>
        <v>Post-COVID</v>
      </c>
    </row>
    <row r="9538" spans="1:10" x14ac:dyDescent="0.35">
      <c r="A9538" t="s">
        <v>30</v>
      </c>
      <c r="B9538">
        <v>2023</v>
      </c>
      <c r="C9538" t="s">
        <v>37</v>
      </c>
      <c r="D9538">
        <v>178.8</v>
      </c>
      <c r="E9538">
        <v>4</v>
      </c>
      <c r="F9538" s="1">
        <v>45017</v>
      </c>
      <c r="G9538" t="s">
        <v>23</v>
      </c>
      <c r="H9538">
        <v>187.2</v>
      </c>
      <c r="I9538" t="str" cm="1">
        <f t="array" ref="I9538">IFERROR(
INDEX(Category_Map!$B$3:$B$28,
MATCH(TRIM(SUBSTITUTE(SUBSTITUTE(CLEAN(G9538),CHAR(160),""),CHAR(10),"")),
TRIM(SUBSTITUTE(SUBSTITUTE(Category_Map!$A$3:$A$28,CHAR(160),""),CHAR(10),"")),0)),
"Not Found")</f>
        <v>Health</v>
      </c>
      <c r="J9538" t="str">
        <f t="shared" ref="J9538:J9601" si="149">IF(F9538 &lt; DATE(2020,3,1), "Pre-COVID", "Post-COVID")</f>
        <v>Post-COVID</v>
      </c>
    </row>
    <row r="9539" spans="1:10" x14ac:dyDescent="0.35">
      <c r="A9539" t="s">
        <v>30</v>
      </c>
      <c r="B9539">
        <v>2023</v>
      </c>
      <c r="C9539" t="s">
        <v>37</v>
      </c>
      <c r="D9539">
        <v>178.8</v>
      </c>
      <c r="E9539">
        <v>4</v>
      </c>
      <c r="F9539" s="1">
        <v>45017</v>
      </c>
      <c r="G9539" t="s">
        <v>24</v>
      </c>
      <c r="H9539">
        <v>169.4</v>
      </c>
      <c r="I9539" t="str" cm="1">
        <f t="array" ref="I9539">IFERROR(
INDEX(Category_Map!$B$3:$B$28,
MATCH(TRIM(SUBSTITUTE(SUBSTITUTE(CLEAN(G9539),CHAR(160),""),CHAR(10),"")),
TRIM(SUBSTITUTE(SUBSTITUTE(Category_Map!$A$3:$A$28,CHAR(160),""),CHAR(10),"")),0)),
"Not Found")</f>
        <v>Transport &amp; Communication</v>
      </c>
      <c r="J9539" t="str">
        <f t="shared" si="149"/>
        <v>Post-COVID</v>
      </c>
    </row>
    <row r="9540" spans="1:10" x14ac:dyDescent="0.35">
      <c r="A9540" t="s">
        <v>30</v>
      </c>
      <c r="B9540">
        <v>2023</v>
      </c>
      <c r="C9540" t="s">
        <v>37</v>
      </c>
      <c r="D9540">
        <v>178.8</v>
      </c>
      <c r="E9540">
        <v>4</v>
      </c>
      <c r="F9540" s="1">
        <v>45017</v>
      </c>
      <c r="G9540" t="s">
        <v>25</v>
      </c>
      <c r="H9540">
        <v>173.2</v>
      </c>
      <c r="I9540" t="str" cm="1">
        <f t="array" ref="I9540">IFERROR(
INDEX(Category_Map!$B$3:$B$28,
MATCH(TRIM(SUBSTITUTE(SUBSTITUTE(CLEAN(G9540),CHAR(160),""),CHAR(10),"")),
TRIM(SUBSTITUTE(SUBSTITUTE(Category_Map!$A$3:$A$28,CHAR(160),""),CHAR(10),"")),0)),
"Not Found")</f>
        <v>Recreation and Personal Care</v>
      </c>
      <c r="J9540" t="str">
        <f t="shared" si="149"/>
        <v>Post-COVID</v>
      </c>
    </row>
    <row r="9541" spans="1:10" x14ac:dyDescent="0.35">
      <c r="A9541" t="s">
        <v>30</v>
      </c>
      <c r="B9541">
        <v>2023</v>
      </c>
      <c r="C9541" t="s">
        <v>37</v>
      </c>
      <c r="D9541">
        <v>178.8</v>
      </c>
      <c r="E9541">
        <v>4</v>
      </c>
      <c r="F9541" s="1">
        <v>45017</v>
      </c>
      <c r="G9541" t="s">
        <v>26</v>
      </c>
      <c r="H9541">
        <v>179.4</v>
      </c>
      <c r="I9541" t="str" cm="1">
        <f t="array" ref="I9541">IFERROR(
INDEX(Category_Map!$B$3:$B$28,
MATCH(TRIM(SUBSTITUTE(SUBSTITUTE(CLEAN(G9541),CHAR(160),""),CHAR(10),"")),
TRIM(SUBSTITUTE(SUBSTITUTE(Category_Map!$A$3:$A$28,CHAR(160),""),CHAR(10),"")),0)),
"Not Found")</f>
        <v>Education</v>
      </c>
      <c r="J9541" t="str">
        <f t="shared" si="149"/>
        <v>Post-COVID</v>
      </c>
    </row>
    <row r="9542" spans="1:10" x14ac:dyDescent="0.35">
      <c r="A9542" t="s">
        <v>30</v>
      </c>
      <c r="B9542">
        <v>2023</v>
      </c>
      <c r="C9542" t="s">
        <v>37</v>
      </c>
      <c r="D9542">
        <v>178.8</v>
      </c>
      <c r="E9542">
        <v>4</v>
      </c>
      <c r="F9542" s="1">
        <v>45017</v>
      </c>
      <c r="G9542" t="s">
        <v>27</v>
      </c>
      <c r="H9542">
        <v>183.8</v>
      </c>
      <c r="I9542" t="str" cm="1">
        <f t="array" ref="I9542">IFERROR(
INDEX(Category_Map!$B$3:$B$28,
MATCH(TRIM(SUBSTITUTE(SUBSTITUTE(CLEAN(G9542),CHAR(160),""),CHAR(10),"")),
TRIM(SUBSTITUTE(SUBSTITUTE(Category_Map!$A$3:$A$28,CHAR(160),""),CHAR(10),"")),0)),
"Not Found")</f>
        <v>Personal care and effects</v>
      </c>
      <c r="J9542" t="str">
        <f t="shared" si="149"/>
        <v>Post-COVID</v>
      </c>
    </row>
    <row r="9543" spans="1:10" x14ac:dyDescent="0.35">
      <c r="A9543" t="s">
        <v>30</v>
      </c>
      <c r="B9543">
        <v>2023</v>
      </c>
      <c r="C9543" t="s">
        <v>37</v>
      </c>
      <c r="D9543">
        <v>178.8</v>
      </c>
      <c r="E9543">
        <v>4</v>
      </c>
      <c r="F9543" s="1">
        <v>45017</v>
      </c>
      <c r="G9543" t="s">
        <v>28</v>
      </c>
      <c r="H9543">
        <v>178.9</v>
      </c>
      <c r="I9543" t="str" cm="1">
        <f t="array" ref="I9543">IFERROR(
INDEX(Category_Map!$B$3:$B$28,
MATCH(TRIM(SUBSTITUTE(SUBSTITUTE(CLEAN(G9543),CHAR(160),""),CHAR(10),"")),
TRIM(SUBSTITUTE(SUBSTITUTE(Category_Map!$A$3:$A$28,CHAR(160),""),CHAR(10),"")),0)),
"Not Found")</f>
        <v>Miscellaneous</v>
      </c>
      <c r="J9543" t="str">
        <f t="shared" si="149"/>
        <v>Post-COVID</v>
      </c>
    </row>
    <row r="9544" spans="1:10" x14ac:dyDescent="0.35">
      <c r="A9544" t="s">
        <v>33</v>
      </c>
      <c r="B9544">
        <v>2023</v>
      </c>
      <c r="C9544" t="s">
        <v>37</v>
      </c>
      <c r="D9544">
        <v>177.4</v>
      </c>
      <c r="E9544">
        <v>4</v>
      </c>
      <c r="F9544" s="1">
        <v>45017</v>
      </c>
      <c r="G9544" t="s">
        <v>3</v>
      </c>
      <c r="H9544">
        <v>174.8</v>
      </c>
      <c r="I9544" t="str" cm="1">
        <f t="array" ref="I9544">IFERROR(
INDEX(Category_Map!$B$3:$B$28,
MATCH(TRIM(SUBSTITUTE(SUBSTITUTE(CLEAN(G9544),CHAR(160),""),CHAR(10),"")),
TRIM(SUBSTITUTE(SUBSTITUTE(Category_Map!$A$3:$A$28,CHAR(160),""),CHAR(10),"")),0)),
"Not Found")</f>
        <v>Food</v>
      </c>
      <c r="J9544" t="str">
        <f t="shared" si="149"/>
        <v>Post-COVID</v>
      </c>
    </row>
    <row r="9545" spans="1:10" x14ac:dyDescent="0.35">
      <c r="A9545" t="s">
        <v>33</v>
      </c>
      <c r="B9545">
        <v>2023</v>
      </c>
      <c r="C9545" t="s">
        <v>37</v>
      </c>
      <c r="D9545">
        <v>177.4</v>
      </c>
      <c r="E9545">
        <v>4</v>
      </c>
      <c r="F9545" s="1">
        <v>45017</v>
      </c>
      <c r="G9545" t="s">
        <v>4</v>
      </c>
      <c r="H9545">
        <v>213.7</v>
      </c>
      <c r="I9545" t="str" cm="1">
        <f t="array" ref="I9545">IFERROR(
INDEX(Category_Map!$B$3:$B$28,
MATCH(TRIM(SUBSTITUTE(SUBSTITUTE(CLEAN(G9545),CHAR(160),""),CHAR(10),"")),
TRIM(SUBSTITUTE(SUBSTITUTE(Category_Map!$A$3:$A$28,CHAR(160),""),CHAR(10),"")),0)),
"Not Found")</f>
        <v>Food</v>
      </c>
      <c r="J9545" t="str">
        <f t="shared" si="149"/>
        <v>Post-COVID</v>
      </c>
    </row>
    <row r="9546" spans="1:10" x14ac:dyDescent="0.35">
      <c r="A9546" t="s">
        <v>33</v>
      </c>
      <c r="B9546">
        <v>2023</v>
      </c>
      <c r="C9546" t="s">
        <v>37</v>
      </c>
      <c r="D9546">
        <v>177.4</v>
      </c>
      <c r="E9546">
        <v>4</v>
      </c>
      <c r="F9546" s="1">
        <v>45017</v>
      </c>
      <c r="G9546" t="s">
        <v>5</v>
      </c>
      <c r="H9546">
        <v>172.4</v>
      </c>
      <c r="I9546" t="str" cm="1">
        <f t="array" ref="I9546">IFERROR(
INDEX(Category_Map!$B$3:$B$28,
MATCH(TRIM(SUBSTITUTE(SUBSTITUTE(CLEAN(G9546),CHAR(160),""),CHAR(10),"")),
TRIM(SUBSTITUTE(SUBSTITUTE(Category_Map!$A$3:$A$28,CHAR(160),""),CHAR(10),"")),0)),
"Not Found")</f>
        <v>Food</v>
      </c>
      <c r="J9546" t="str">
        <f t="shared" si="149"/>
        <v>Post-COVID</v>
      </c>
    </row>
    <row r="9547" spans="1:10" x14ac:dyDescent="0.35">
      <c r="A9547" t="s">
        <v>33</v>
      </c>
      <c r="B9547">
        <v>2023</v>
      </c>
      <c r="C9547" t="s">
        <v>37</v>
      </c>
      <c r="D9547">
        <v>177.4</v>
      </c>
      <c r="E9547">
        <v>4</v>
      </c>
      <c r="F9547" s="1">
        <v>45017</v>
      </c>
      <c r="G9547" t="s">
        <v>6</v>
      </c>
      <c r="H9547">
        <v>178.8</v>
      </c>
      <c r="I9547" t="str" cm="1">
        <f t="array" ref="I9547">IFERROR(
INDEX(Category_Map!$B$3:$B$28,
MATCH(TRIM(SUBSTITUTE(SUBSTITUTE(CLEAN(G9547),CHAR(160),""),CHAR(10),"")),
TRIM(SUBSTITUTE(SUBSTITUTE(Category_Map!$A$3:$A$28,CHAR(160),""),CHAR(10),"")),0)),
"Not Found")</f>
        <v>Food</v>
      </c>
      <c r="J9547" t="str">
        <f t="shared" si="149"/>
        <v>Post-COVID</v>
      </c>
    </row>
    <row r="9548" spans="1:10" x14ac:dyDescent="0.35">
      <c r="A9548" t="s">
        <v>33</v>
      </c>
      <c r="B9548">
        <v>2023</v>
      </c>
      <c r="C9548" t="s">
        <v>37</v>
      </c>
      <c r="D9548">
        <v>177.4</v>
      </c>
      <c r="E9548">
        <v>4</v>
      </c>
      <c r="F9548" s="1">
        <v>45017</v>
      </c>
      <c r="G9548" t="s">
        <v>7</v>
      </c>
      <c r="H9548">
        <v>168.7</v>
      </c>
      <c r="I9548" t="str" cm="1">
        <f t="array" ref="I9548">IFERROR(
INDEX(Category_Map!$B$3:$B$28,
MATCH(TRIM(SUBSTITUTE(SUBSTITUTE(CLEAN(G9548),CHAR(160),""),CHAR(10),"")),
TRIM(SUBSTITUTE(SUBSTITUTE(Category_Map!$A$3:$A$28,CHAR(160),""),CHAR(10),"")),0)),
"Not Found")</f>
        <v>Food</v>
      </c>
      <c r="J9548" t="str">
        <f t="shared" si="149"/>
        <v>Post-COVID</v>
      </c>
    </row>
    <row r="9549" spans="1:10" x14ac:dyDescent="0.35">
      <c r="A9549" t="s">
        <v>33</v>
      </c>
      <c r="B9549">
        <v>2023</v>
      </c>
      <c r="C9549" t="s">
        <v>37</v>
      </c>
      <c r="D9549">
        <v>177.4</v>
      </c>
      <c r="E9549">
        <v>4</v>
      </c>
      <c r="F9549" s="1">
        <v>45017</v>
      </c>
      <c r="G9549" t="s">
        <v>8</v>
      </c>
      <c r="H9549">
        <v>179.2</v>
      </c>
      <c r="I9549" t="str" cm="1">
        <f t="array" ref="I9549">IFERROR(
INDEX(Category_Map!$B$3:$B$28,
MATCH(TRIM(SUBSTITUTE(SUBSTITUTE(CLEAN(G9549),CHAR(160),""),CHAR(10),"")),
TRIM(SUBSTITUTE(SUBSTITUTE(Category_Map!$A$3:$A$28,CHAR(160),""),CHAR(10),"")),0)),
"Not Found")</f>
        <v>Food</v>
      </c>
      <c r="J9549" t="str">
        <f t="shared" si="149"/>
        <v>Post-COVID</v>
      </c>
    </row>
    <row r="9550" spans="1:10" x14ac:dyDescent="0.35">
      <c r="A9550" t="s">
        <v>33</v>
      </c>
      <c r="B9550">
        <v>2023</v>
      </c>
      <c r="C9550" t="s">
        <v>37</v>
      </c>
      <c r="D9550">
        <v>177.4</v>
      </c>
      <c r="E9550">
        <v>4</v>
      </c>
      <c r="F9550" s="1">
        <v>45017</v>
      </c>
      <c r="G9550" t="s">
        <v>9</v>
      </c>
      <c r="H9550">
        <v>179.9</v>
      </c>
      <c r="I9550" t="str" cm="1">
        <f t="array" ref="I9550">IFERROR(
INDEX(Category_Map!$B$3:$B$28,
MATCH(TRIM(SUBSTITUTE(SUBSTITUTE(CLEAN(G9550),CHAR(160),""),CHAR(10),"")),
TRIM(SUBSTITUTE(SUBSTITUTE(Category_Map!$A$3:$A$28,CHAR(160),""),CHAR(10),"")),0)),
"Not Found")</f>
        <v>Food</v>
      </c>
      <c r="J9550" t="str">
        <f t="shared" si="149"/>
        <v>Post-COVID</v>
      </c>
    </row>
    <row r="9551" spans="1:10" x14ac:dyDescent="0.35">
      <c r="A9551" t="s">
        <v>33</v>
      </c>
      <c r="B9551">
        <v>2023</v>
      </c>
      <c r="C9551" t="s">
        <v>37</v>
      </c>
      <c r="D9551">
        <v>177.4</v>
      </c>
      <c r="E9551">
        <v>4</v>
      </c>
      <c r="F9551" s="1">
        <v>45017</v>
      </c>
      <c r="G9551" t="s">
        <v>10</v>
      </c>
      <c r="H9551">
        <v>174.7</v>
      </c>
      <c r="I9551" t="str" cm="1">
        <f t="array" ref="I9551">IFERROR(
INDEX(Category_Map!$B$3:$B$28,
MATCH(TRIM(SUBSTITUTE(SUBSTITUTE(CLEAN(G9551),CHAR(160),""),CHAR(10),"")),
TRIM(SUBSTITUTE(SUBSTITUTE(Category_Map!$A$3:$A$28,CHAR(160),""),CHAR(10),"")),0)),
"Not Found")</f>
        <v>Food</v>
      </c>
      <c r="J9551" t="str">
        <f t="shared" si="149"/>
        <v>Post-COVID</v>
      </c>
    </row>
    <row r="9552" spans="1:10" x14ac:dyDescent="0.35">
      <c r="A9552" t="s">
        <v>33</v>
      </c>
      <c r="B9552">
        <v>2023</v>
      </c>
      <c r="C9552" t="s">
        <v>37</v>
      </c>
      <c r="D9552">
        <v>177.4</v>
      </c>
      <c r="E9552">
        <v>4</v>
      </c>
      <c r="F9552" s="1">
        <v>45017</v>
      </c>
      <c r="G9552" t="s">
        <v>11</v>
      </c>
      <c r="H9552">
        <v>123.1</v>
      </c>
      <c r="I9552" t="str" cm="1">
        <f t="array" ref="I9552">IFERROR(
INDEX(Category_Map!$B$3:$B$28,
MATCH(TRIM(SUBSTITUTE(SUBSTITUTE(CLEAN(G9552),CHAR(160),""),CHAR(10),"")),
TRIM(SUBSTITUTE(SUBSTITUTE(Category_Map!$A$3:$A$28,CHAR(160),""),CHAR(10),"")),0)),
"Not Found")</f>
        <v>Food</v>
      </c>
      <c r="J9552" t="str">
        <f t="shared" si="149"/>
        <v>Post-COVID</v>
      </c>
    </row>
    <row r="9553" spans="1:10" x14ac:dyDescent="0.35">
      <c r="A9553" t="s">
        <v>33</v>
      </c>
      <c r="B9553">
        <v>2023</v>
      </c>
      <c r="C9553" t="s">
        <v>37</v>
      </c>
      <c r="D9553">
        <v>177.4</v>
      </c>
      <c r="E9553">
        <v>4</v>
      </c>
      <c r="F9553" s="1">
        <v>45017</v>
      </c>
      <c r="G9553" t="s">
        <v>12</v>
      </c>
      <c r="H9553">
        <v>207.8</v>
      </c>
      <c r="I9553" t="str" cm="1">
        <f t="array" ref="I9553">IFERROR(
INDEX(Category_Map!$B$3:$B$28,
MATCH(TRIM(SUBSTITUTE(SUBSTITUTE(CLEAN(G9553),CHAR(160),""),CHAR(10),"")),
TRIM(SUBSTITUTE(SUBSTITUTE(Category_Map!$A$3:$A$28,CHAR(160),""),CHAR(10),"")),0)),
"Not Found")</f>
        <v>Food</v>
      </c>
      <c r="J9553" t="str">
        <f t="shared" si="149"/>
        <v>Post-COVID</v>
      </c>
    </row>
    <row r="9554" spans="1:10" x14ac:dyDescent="0.35">
      <c r="A9554" t="s">
        <v>33</v>
      </c>
      <c r="B9554">
        <v>2023</v>
      </c>
      <c r="C9554" t="s">
        <v>37</v>
      </c>
      <c r="D9554">
        <v>177.4</v>
      </c>
      <c r="E9554">
        <v>4</v>
      </c>
      <c r="F9554" s="1">
        <v>45017</v>
      </c>
      <c r="G9554" t="s">
        <v>13</v>
      </c>
      <c r="H9554">
        <v>165.5</v>
      </c>
      <c r="I9554" t="str" cm="1">
        <f t="array" ref="I9554">IFERROR(
INDEX(Category_Map!$B$3:$B$28,
MATCH(TRIM(SUBSTITUTE(SUBSTITUTE(CLEAN(G9554),CHAR(160),""),CHAR(10),"")),
TRIM(SUBSTITUTE(SUBSTITUTE(Category_Map!$A$3:$A$28,CHAR(160),""),CHAR(10),"")),0)),
"Not Found")</f>
        <v>Food and beverages</v>
      </c>
      <c r="J9554" t="str">
        <f t="shared" si="149"/>
        <v>Post-COVID</v>
      </c>
    </row>
    <row r="9555" spans="1:10" x14ac:dyDescent="0.35">
      <c r="A9555" t="s">
        <v>33</v>
      </c>
      <c r="B9555">
        <v>2023</v>
      </c>
      <c r="C9555" t="s">
        <v>37</v>
      </c>
      <c r="D9555">
        <v>177.4</v>
      </c>
      <c r="E9555">
        <v>4</v>
      </c>
      <c r="F9555" s="1">
        <v>45017</v>
      </c>
      <c r="G9555" t="s">
        <v>14</v>
      </c>
      <c r="H9555">
        <v>197</v>
      </c>
      <c r="I9555" t="str" cm="1">
        <f t="array" ref="I9555">IFERROR(
INDEX(Category_Map!$B$3:$B$28,
MATCH(TRIM(SUBSTITUTE(SUBSTITUTE(CLEAN(G9555),CHAR(160),""),CHAR(10),"")),
TRIM(SUBSTITUTE(SUBSTITUTE(Category_Map!$A$3:$A$28,CHAR(160),""),CHAR(10),"")),0)),
"Not Found")</f>
        <v>Food and beverages</v>
      </c>
      <c r="J9555" t="str">
        <f t="shared" si="149"/>
        <v>Post-COVID</v>
      </c>
    </row>
    <row r="9556" spans="1:10" x14ac:dyDescent="0.35">
      <c r="A9556" t="s">
        <v>33</v>
      </c>
      <c r="B9556">
        <v>2023</v>
      </c>
      <c r="C9556" t="s">
        <v>37</v>
      </c>
      <c r="D9556">
        <v>177.4</v>
      </c>
      <c r="E9556">
        <v>4</v>
      </c>
      <c r="F9556" s="1">
        <v>45017</v>
      </c>
      <c r="G9556" t="s">
        <v>15</v>
      </c>
      <c r="H9556">
        <v>182.1</v>
      </c>
      <c r="I9556" t="str" cm="1">
        <f t="array" ref="I9556">IFERROR(
INDEX(Category_Map!$B$3:$B$28,
MATCH(TRIM(SUBSTITUTE(SUBSTITUTE(CLEAN(G9556),CHAR(160),""),CHAR(10),"")),
TRIM(SUBSTITUTE(SUBSTITUTE(Category_Map!$A$3:$A$28,CHAR(160),""),CHAR(10),"")),0)),
"Not Found")</f>
        <v>Food and beverages</v>
      </c>
      <c r="J9556" t="str">
        <f t="shared" si="149"/>
        <v>Post-COVID</v>
      </c>
    </row>
    <row r="9557" spans="1:10" x14ac:dyDescent="0.35">
      <c r="A9557" t="s">
        <v>33</v>
      </c>
      <c r="B9557">
        <v>2023</v>
      </c>
      <c r="C9557" t="s">
        <v>37</v>
      </c>
      <c r="D9557">
        <v>177.4</v>
      </c>
      <c r="E9557">
        <v>4</v>
      </c>
      <c r="F9557" s="1">
        <v>45017</v>
      </c>
      <c r="G9557" t="s">
        <v>16</v>
      </c>
      <c r="H9557">
        <v>203.5</v>
      </c>
      <c r="I9557" t="str" cm="1">
        <f t="array" ref="I9557">IFERROR(
INDEX(Category_Map!$B$3:$B$28,
MATCH(TRIM(SUBSTITUTE(SUBSTITUTE(CLEAN(G9557),CHAR(160),""),CHAR(10),"")),
TRIM(SUBSTITUTE(SUBSTITUTE(Category_Map!$A$3:$A$28,CHAR(160),""),CHAR(10),"")),0)),
"Not Found")</f>
        <v>Miscellaneous</v>
      </c>
      <c r="J9557" t="str">
        <f t="shared" si="149"/>
        <v>Post-COVID</v>
      </c>
    </row>
    <row r="9558" spans="1:10" x14ac:dyDescent="0.35">
      <c r="A9558" t="s">
        <v>33</v>
      </c>
      <c r="B9558">
        <v>2023</v>
      </c>
      <c r="C9558" t="s">
        <v>37</v>
      </c>
      <c r="D9558">
        <v>177.4</v>
      </c>
      <c r="E9558">
        <v>4</v>
      </c>
      <c r="F9558" s="1">
        <v>45017</v>
      </c>
      <c r="G9558" t="s">
        <v>17</v>
      </c>
      <c r="H9558">
        <v>181</v>
      </c>
      <c r="I9558" t="str" cm="1">
        <f t="array" ref="I9558">IFERROR(
INDEX(Category_Map!$B$3:$B$28,
MATCH(TRIM(SUBSTITUTE(SUBSTITUTE(CLEAN(G9558),CHAR(160),""),CHAR(10),"")),
TRIM(SUBSTITUTE(SUBSTITUTE(Category_Map!$A$3:$A$28,CHAR(160),""),CHAR(10),"")),0)),
"Not Found")</f>
        <v>Clothing and Footwear</v>
      </c>
      <c r="J9558" t="str">
        <f t="shared" si="149"/>
        <v>Post-COVID</v>
      </c>
    </row>
    <row r="9559" spans="1:10" x14ac:dyDescent="0.35">
      <c r="A9559" t="s">
        <v>33</v>
      </c>
      <c r="B9559">
        <v>2023</v>
      </c>
      <c r="C9559" t="s">
        <v>37</v>
      </c>
      <c r="D9559">
        <v>177.4</v>
      </c>
      <c r="E9559">
        <v>4</v>
      </c>
      <c r="F9559" s="1">
        <v>45017</v>
      </c>
      <c r="G9559" t="s">
        <v>18</v>
      </c>
      <c r="H9559">
        <v>167.7</v>
      </c>
      <c r="I9559" t="str" cm="1">
        <f t="array" ref="I9559">IFERROR(
INDEX(Category_Map!$B$3:$B$28,
MATCH(TRIM(SUBSTITUTE(SUBSTITUTE(CLEAN(G9559),CHAR(160),""),CHAR(10),"")),
TRIM(SUBSTITUTE(SUBSTITUTE(Category_Map!$A$3:$A$28,CHAR(160),""),CHAR(10),"")),0)),
"Not Found")</f>
        <v>Clothing and Footwear</v>
      </c>
      <c r="J9559" t="str">
        <f t="shared" si="149"/>
        <v>Post-COVID</v>
      </c>
    </row>
    <row r="9560" spans="1:10" x14ac:dyDescent="0.35">
      <c r="A9560" t="s">
        <v>33</v>
      </c>
      <c r="B9560">
        <v>2023</v>
      </c>
      <c r="C9560" t="s">
        <v>37</v>
      </c>
      <c r="D9560">
        <v>177.4</v>
      </c>
      <c r="E9560">
        <v>4</v>
      </c>
      <c r="F9560" s="1">
        <v>45017</v>
      </c>
      <c r="G9560" t="s">
        <v>19</v>
      </c>
      <c r="H9560">
        <v>178.9</v>
      </c>
      <c r="I9560" t="str" cm="1">
        <f t="array" ref="I9560">IFERROR(
INDEX(Category_Map!$B$3:$B$28,
MATCH(TRIM(SUBSTITUTE(SUBSTITUTE(CLEAN(G9560),CHAR(160),""),CHAR(10),"")),
TRIM(SUBSTITUTE(SUBSTITUTE(Category_Map!$A$3:$A$28,CHAR(160),""),CHAR(10),"")),0)),
"Not Found")</f>
        <v>Clothing and Footwear</v>
      </c>
      <c r="J9560" t="str">
        <f t="shared" si="149"/>
        <v>Post-COVID</v>
      </c>
    </row>
    <row r="9561" spans="1:10" x14ac:dyDescent="0.35">
      <c r="A9561" t="s">
        <v>33</v>
      </c>
      <c r="B9561">
        <v>2023</v>
      </c>
      <c r="C9561" t="s">
        <v>37</v>
      </c>
      <c r="D9561">
        <v>177.4</v>
      </c>
      <c r="E9561">
        <v>4</v>
      </c>
      <c r="F9561" s="1">
        <v>45017</v>
      </c>
      <c r="G9561" t="s">
        <v>20</v>
      </c>
      <c r="H9561">
        <v>175.2</v>
      </c>
      <c r="I9561" t="str" cm="1">
        <f t="array" ref="I9561">IFERROR(
INDEX(Category_Map!$B$3:$B$28,
MATCH(TRIM(SUBSTITUTE(SUBSTITUTE(CLEAN(G9561),CHAR(160),""),CHAR(10),"")),
TRIM(SUBSTITUTE(SUBSTITUTE(Category_Map!$A$3:$A$28,CHAR(160),""),CHAR(10),"")),0)),
"Not Found")</f>
        <v>Housing and Utilities</v>
      </c>
      <c r="J9561" t="str">
        <f t="shared" si="149"/>
        <v>Post-COVID</v>
      </c>
    </row>
    <row r="9562" spans="1:10" x14ac:dyDescent="0.35">
      <c r="A9562" t="s">
        <v>33</v>
      </c>
      <c r="B9562">
        <v>2023</v>
      </c>
      <c r="C9562" t="s">
        <v>37</v>
      </c>
      <c r="D9562">
        <v>177.4</v>
      </c>
      <c r="E9562">
        <v>4</v>
      </c>
      <c r="F9562" s="1">
        <v>45017</v>
      </c>
      <c r="G9562" t="s">
        <v>21</v>
      </c>
      <c r="H9562">
        <v>182.1</v>
      </c>
      <c r="I9562" t="str" cm="1">
        <f t="array" ref="I9562">IFERROR(
INDEX(Category_Map!$B$3:$B$28,
MATCH(TRIM(SUBSTITUTE(SUBSTITUTE(CLEAN(G9562),CHAR(160),""),CHAR(10),"")),
TRIM(SUBSTITUTE(SUBSTITUTE(Category_Map!$A$3:$A$28,CHAR(160),""),CHAR(10),"")),0)),
"Not Found")</f>
        <v>Fuel and Energy</v>
      </c>
      <c r="J9562" t="str">
        <f t="shared" si="149"/>
        <v>Post-COVID</v>
      </c>
    </row>
    <row r="9563" spans="1:10" x14ac:dyDescent="0.35">
      <c r="A9563" t="s">
        <v>33</v>
      </c>
      <c r="B9563">
        <v>2023</v>
      </c>
      <c r="C9563" t="s">
        <v>37</v>
      </c>
      <c r="D9563">
        <v>177.4</v>
      </c>
      <c r="E9563">
        <v>4</v>
      </c>
      <c r="F9563" s="1">
        <v>45017</v>
      </c>
      <c r="G9563" t="s">
        <v>22</v>
      </c>
      <c r="H9563">
        <v>169.6</v>
      </c>
      <c r="I9563" t="str" cm="1">
        <f t="array" ref="I9563">IFERROR(
INDEX(Category_Map!$B$3:$B$28,
MATCH(TRIM(SUBSTITUTE(SUBSTITUTE(CLEAN(G9563),CHAR(160),""),CHAR(10),"")),
TRIM(SUBSTITUTE(SUBSTITUTE(Category_Map!$A$3:$A$28,CHAR(160),""),CHAR(10),"")),0)),
"Not Found")</f>
        <v>Household goods and services</v>
      </c>
      <c r="J9563" t="str">
        <f t="shared" si="149"/>
        <v>Post-COVID</v>
      </c>
    </row>
    <row r="9564" spans="1:10" x14ac:dyDescent="0.35">
      <c r="A9564" t="s">
        <v>33</v>
      </c>
      <c r="B9564">
        <v>2023</v>
      </c>
      <c r="C9564" t="s">
        <v>37</v>
      </c>
      <c r="D9564">
        <v>177.4</v>
      </c>
      <c r="E9564">
        <v>4</v>
      </c>
      <c r="F9564" s="1">
        <v>45017</v>
      </c>
      <c r="G9564" t="s">
        <v>23</v>
      </c>
      <c r="H9564">
        <v>181.5</v>
      </c>
      <c r="I9564" t="str" cm="1">
        <f t="array" ref="I9564">IFERROR(
INDEX(Category_Map!$B$3:$B$28,
MATCH(TRIM(SUBSTITUTE(SUBSTITUTE(CLEAN(G9564),CHAR(160),""),CHAR(10),"")),
TRIM(SUBSTITUTE(SUBSTITUTE(Category_Map!$A$3:$A$28,CHAR(160),""),CHAR(10),"")),0)),
"Not Found")</f>
        <v>Health</v>
      </c>
      <c r="J9564" t="str">
        <f t="shared" si="149"/>
        <v>Post-COVID</v>
      </c>
    </row>
    <row r="9565" spans="1:10" x14ac:dyDescent="0.35">
      <c r="A9565" t="s">
        <v>33</v>
      </c>
      <c r="B9565">
        <v>2023</v>
      </c>
      <c r="C9565" t="s">
        <v>37</v>
      </c>
      <c r="D9565">
        <v>177.4</v>
      </c>
      <c r="E9565">
        <v>4</v>
      </c>
      <c r="F9565" s="1">
        <v>45017</v>
      </c>
      <c r="G9565" t="s">
        <v>24</v>
      </c>
      <c r="H9565">
        <v>160.1</v>
      </c>
      <c r="I9565" t="str" cm="1">
        <f t="array" ref="I9565">IFERROR(
INDEX(Category_Map!$B$3:$B$28,
MATCH(TRIM(SUBSTITUTE(SUBSTITUTE(CLEAN(G9565),CHAR(160),""),CHAR(10),"")),
TRIM(SUBSTITUTE(SUBSTITUTE(Category_Map!$A$3:$A$28,CHAR(160),""),CHAR(10),"")),0)),
"Not Found")</f>
        <v>Transport &amp; Communication</v>
      </c>
      <c r="J9565" t="str">
        <f t="shared" si="149"/>
        <v>Post-COVID</v>
      </c>
    </row>
    <row r="9566" spans="1:10" x14ac:dyDescent="0.35">
      <c r="A9566" t="s">
        <v>33</v>
      </c>
      <c r="B9566">
        <v>2023</v>
      </c>
      <c r="C9566" t="s">
        <v>37</v>
      </c>
      <c r="D9566">
        <v>177.4</v>
      </c>
      <c r="E9566">
        <v>4</v>
      </c>
      <c r="F9566" s="1">
        <v>45017</v>
      </c>
      <c r="G9566" t="s">
        <v>25</v>
      </c>
      <c r="H9566">
        <v>168.8</v>
      </c>
      <c r="I9566" t="str" cm="1">
        <f t="array" ref="I9566">IFERROR(
INDEX(Category_Map!$B$3:$B$28,
MATCH(TRIM(SUBSTITUTE(SUBSTITUTE(CLEAN(G9566),CHAR(160),""),CHAR(10),"")),
TRIM(SUBSTITUTE(SUBSTITUTE(Category_Map!$A$3:$A$28,CHAR(160),""),CHAR(10),"")),0)),
"Not Found")</f>
        <v>Recreation and Personal Care</v>
      </c>
      <c r="J9566" t="str">
        <f t="shared" si="149"/>
        <v>Post-COVID</v>
      </c>
    </row>
    <row r="9567" spans="1:10" x14ac:dyDescent="0.35">
      <c r="A9567" t="s">
        <v>33</v>
      </c>
      <c r="B9567">
        <v>2023</v>
      </c>
      <c r="C9567" t="s">
        <v>37</v>
      </c>
      <c r="D9567">
        <v>177.4</v>
      </c>
      <c r="E9567">
        <v>4</v>
      </c>
      <c r="F9567" s="1">
        <v>45017</v>
      </c>
      <c r="G9567" t="s">
        <v>26</v>
      </c>
      <c r="H9567">
        <v>174.2</v>
      </c>
      <c r="I9567" t="str" cm="1">
        <f t="array" ref="I9567">IFERROR(
INDEX(Category_Map!$B$3:$B$28,
MATCH(TRIM(SUBSTITUTE(SUBSTITUTE(CLEAN(G9567),CHAR(160),""),CHAR(10),"")),
TRIM(SUBSTITUTE(SUBSTITUTE(Category_Map!$A$3:$A$28,CHAR(160),""),CHAR(10),"")),0)),
"Not Found")</f>
        <v>Education</v>
      </c>
      <c r="J9567" t="str">
        <f t="shared" si="149"/>
        <v>Post-COVID</v>
      </c>
    </row>
    <row r="9568" spans="1:10" x14ac:dyDescent="0.35">
      <c r="A9568" t="s">
        <v>33</v>
      </c>
      <c r="B9568">
        <v>2023</v>
      </c>
      <c r="C9568" t="s">
        <v>37</v>
      </c>
      <c r="D9568">
        <v>177.4</v>
      </c>
      <c r="E9568">
        <v>4</v>
      </c>
      <c r="F9568" s="1">
        <v>45017</v>
      </c>
      <c r="G9568" t="s">
        <v>27</v>
      </c>
      <c r="H9568">
        <v>184.4</v>
      </c>
      <c r="I9568" t="str" cm="1">
        <f t="array" ref="I9568">IFERROR(
INDEX(Category_Map!$B$3:$B$28,
MATCH(TRIM(SUBSTITUTE(SUBSTITUTE(CLEAN(G9568),CHAR(160),""),CHAR(10),"")),
TRIM(SUBSTITUTE(SUBSTITUTE(Category_Map!$A$3:$A$28,CHAR(160),""),CHAR(10),"")),0)),
"Not Found")</f>
        <v>Personal care and effects</v>
      </c>
      <c r="J9568" t="str">
        <f t="shared" si="149"/>
        <v>Post-COVID</v>
      </c>
    </row>
    <row r="9569" spans="1:10" x14ac:dyDescent="0.35">
      <c r="A9569" t="s">
        <v>33</v>
      </c>
      <c r="B9569">
        <v>2023</v>
      </c>
      <c r="C9569" t="s">
        <v>37</v>
      </c>
      <c r="D9569">
        <v>177.4</v>
      </c>
      <c r="E9569">
        <v>4</v>
      </c>
      <c r="F9569" s="1">
        <v>45017</v>
      </c>
      <c r="G9569" t="s">
        <v>28</v>
      </c>
      <c r="H9569">
        <v>170.9</v>
      </c>
      <c r="I9569" t="str" cm="1">
        <f t="array" ref="I9569">IFERROR(
INDEX(Category_Map!$B$3:$B$28,
MATCH(TRIM(SUBSTITUTE(SUBSTITUTE(CLEAN(G9569),CHAR(160),""),CHAR(10),"")),
TRIM(SUBSTITUTE(SUBSTITUTE(Category_Map!$A$3:$A$28,CHAR(160),""),CHAR(10),"")),0)),
"Not Found")</f>
        <v>Miscellaneous</v>
      </c>
      <c r="J9569" t="str">
        <f t="shared" si="149"/>
        <v>Post-COVID</v>
      </c>
    </row>
    <row r="9570" spans="1:10" x14ac:dyDescent="0.35">
      <c r="A9570" t="s">
        <v>34</v>
      </c>
      <c r="B9570">
        <v>2023</v>
      </c>
      <c r="C9570" t="s">
        <v>37</v>
      </c>
      <c r="D9570">
        <v>178.1</v>
      </c>
      <c r="E9570">
        <v>4</v>
      </c>
      <c r="F9570" s="1">
        <v>45017</v>
      </c>
      <c r="G9570" t="s">
        <v>3</v>
      </c>
      <c r="H9570">
        <v>173.8</v>
      </c>
      <c r="I9570" t="str" cm="1">
        <f t="array" ref="I9570">IFERROR(
INDEX(Category_Map!$B$3:$B$28,
MATCH(TRIM(SUBSTITUTE(SUBSTITUTE(CLEAN(G9570),CHAR(160),""),CHAR(10),"")),
TRIM(SUBSTITUTE(SUBSTITUTE(Category_Map!$A$3:$A$28,CHAR(160),""),CHAR(10),"")),0)),
"Not Found")</f>
        <v>Food</v>
      </c>
      <c r="J9570" t="str">
        <f t="shared" si="149"/>
        <v>Post-COVID</v>
      </c>
    </row>
    <row r="9571" spans="1:10" x14ac:dyDescent="0.35">
      <c r="A9571" t="s">
        <v>34</v>
      </c>
      <c r="B9571">
        <v>2023</v>
      </c>
      <c r="C9571" t="s">
        <v>37</v>
      </c>
      <c r="D9571">
        <v>178.1</v>
      </c>
      <c r="E9571">
        <v>4</v>
      </c>
      <c r="F9571" s="1">
        <v>45017</v>
      </c>
      <c r="G9571" t="s">
        <v>4</v>
      </c>
      <c r="H9571">
        <v>209.3</v>
      </c>
      <c r="I9571" t="str" cm="1">
        <f t="array" ref="I9571">IFERROR(
INDEX(Category_Map!$B$3:$B$28,
MATCH(TRIM(SUBSTITUTE(SUBSTITUTE(CLEAN(G9571),CHAR(160),""),CHAR(10),"")),
TRIM(SUBSTITUTE(SUBSTITUTE(Category_Map!$A$3:$A$28,CHAR(160),""),CHAR(10),"")),0)),
"Not Found")</f>
        <v>Food</v>
      </c>
      <c r="J9571" t="str">
        <f t="shared" si="149"/>
        <v>Post-COVID</v>
      </c>
    </row>
    <row r="9572" spans="1:10" x14ac:dyDescent="0.35">
      <c r="A9572" t="s">
        <v>34</v>
      </c>
      <c r="B9572">
        <v>2023</v>
      </c>
      <c r="C9572" t="s">
        <v>37</v>
      </c>
      <c r="D9572">
        <v>178.1</v>
      </c>
      <c r="E9572">
        <v>4</v>
      </c>
      <c r="F9572" s="1">
        <v>45017</v>
      </c>
      <c r="G9572" t="s">
        <v>5</v>
      </c>
      <c r="H9572">
        <v>169.6</v>
      </c>
      <c r="I9572" t="str" cm="1">
        <f t="array" ref="I9572">IFERROR(
INDEX(Category_Map!$B$3:$B$28,
MATCH(TRIM(SUBSTITUTE(SUBSTITUTE(CLEAN(G9572),CHAR(160),""),CHAR(10),"")),
TRIM(SUBSTITUTE(SUBSTITUTE(Category_Map!$A$3:$A$28,CHAR(160),""),CHAR(10),"")),0)),
"Not Found")</f>
        <v>Food</v>
      </c>
      <c r="J9572" t="str">
        <f t="shared" si="149"/>
        <v>Post-COVID</v>
      </c>
    </row>
    <row r="9573" spans="1:10" x14ac:dyDescent="0.35">
      <c r="A9573" t="s">
        <v>34</v>
      </c>
      <c r="B9573">
        <v>2023</v>
      </c>
      <c r="C9573" t="s">
        <v>37</v>
      </c>
      <c r="D9573">
        <v>178.1</v>
      </c>
      <c r="E9573">
        <v>4</v>
      </c>
      <c r="F9573" s="1">
        <v>45017</v>
      </c>
      <c r="G9573" t="s">
        <v>6</v>
      </c>
      <c r="H9573">
        <v>178.4</v>
      </c>
      <c r="I9573" t="str" cm="1">
        <f t="array" ref="I9573">IFERROR(
INDEX(Category_Map!$B$3:$B$28,
MATCH(TRIM(SUBSTITUTE(SUBSTITUTE(CLEAN(G9573),CHAR(160),""),CHAR(10),"")),
TRIM(SUBSTITUTE(SUBSTITUTE(Category_Map!$A$3:$A$28,CHAR(160),""),CHAR(10),"")),0)),
"Not Found")</f>
        <v>Food</v>
      </c>
      <c r="J9573" t="str">
        <f t="shared" si="149"/>
        <v>Post-COVID</v>
      </c>
    </row>
    <row r="9574" spans="1:10" x14ac:dyDescent="0.35">
      <c r="A9574" t="s">
        <v>34</v>
      </c>
      <c r="B9574">
        <v>2023</v>
      </c>
      <c r="C9574" t="s">
        <v>37</v>
      </c>
      <c r="D9574">
        <v>178.1</v>
      </c>
      <c r="E9574">
        <v>4</v>
      </c>
      <c r="F9574" s="1">
        <v>45017</v>
      </c>
      <c r="G9574" t="s">
        <v>7</v>
      </c>
      <c r="H9574">
        <v>174.9</v>
      </c>
      <c r="I9574" t="str" cm="1">
        <f t="array" ref="I9574">IFERROR(
INDEX(Category_Map!$B$3:$B$28,
MATCH(TRIM(SUBSTITUTE(SUBSTITUTE(CLEAN(G9574),CHAR(160),""),CHAR(10),"")),
TRIM(SUBSTITUTE(SUBSTITUTE(Category_Map!$A$3:$A$28,CHAR(160),""),CHAR(10),"")),0)),
"Not Found")</f>
        <v>Food</v>
      </c>
      <c r="J9574" t="str">
        <f t="shared" si="149"/>
        <v>Post-COVID</v>
      </c>
    </row>
    <row r="9575" spans="1:10" x14ac:dyDescent="0.35">
      <c r="A9575" t="s">
        <v>34</v>
      </c>
      <c r="B9575">
        <v>2023</v>
      </c>
      <c r="C9575" t="s">
        <v>37</v>
      </c>
      <c r="D9575">
        <v>178.1</v>
      </c>
      <c r="E9575">
        <v>4</v>
      </c>
      <c r="F9575" s="1">
        <v>45017</v>
      </c>
      <c r="G9575" t="s">
        <v>8</v>
      </c>
      <c r="H9575">
        <v>176.3</v>
      </c>
      <c r="I9575" t="str" cm="1">
        <f t="array" ref="I9575">IFERROR(
INDEX(Category_Map!$B$3:$B$28,
MATCH(TRIM(SUBSTITUTE(SUBSTITUTE(CLEAN(G9575),CHAR(160),""),CHAR(10),"")),
TRIM(SUBSTITUTE(SUBSTITUTE(Category_Map!$A$3:$A$28,CHAR(160),""),CHAR(10),"")),0)),
"Not Found")</f>
        <v>Food</v>
      </c>
      <c r="J9575" t="str">
        <f t="shared" si="149"/>
        <v>Post-COVID</v>
      </c>
    </row>
    <row r="9576" spans="1:10" x14ac:dyDescent="0.35">
      <c r="A9576" t="s">
        <v>34</v>
      </c>
      <c r="B9576">
        <v>2023</v>
      </c>
      <c r="C9576" t="s">
        <v>37</v>
      </c>
      <c r="D9576">
        <v>178.1</v>
      </c>
      <c r="E9576">
        <v>4</v>
      </c>
      <c r="F9576" s="1">
        <v>45017</v>
      </c>
      <c r="G9576" t="s">
        <v>9</v>
      </c>
      <c r="H9576">
        <v>155.4</v>
      </c>
      <c r="I9576" t="str" cm="1">
        <f t="array" ref="I9576">IFERROR(
INDEX(Category_Map!$B$3:$B$28,
MATCH(TRIM(SUBSTITUTE(SUBSTITUTE(CLEAN(G9576),CHAR(160),""),CHAR(10),"")),
TRIM(SUBSTITUTE(SUBSTITUTE(Category_Map!$A$3:$A$28,CHAR(160),""),CHAR(10),"")),0)),
"Not Found")</f>
        <v>Food</v>
      </c>
      <c r="J9576" t="str">
        <f t="shared" si="149"/>
        <v>Post-COVID</v>
      </c>
    </row>
    <row r="9577" spans="1:10" x14ac:dyDescent="0.35">
      <c r="A9577" t="s">
        <v>34</v>
      </c>
      <c r="B9577">
        <v>2023</v>
      </c>
      <c r="C9577" t="s">
        <v>37</v>
      </c>
      <c r="D9577">
        <v>178.1</v>
      </c>
      <c r="E9577">
        <v>4</v>
      </c>
      <c r="F9577" s="1">
        <v>45017</v>
      </c>
      <c r="G9577" t="s">
        <v>10</v>
      </c>
      <c r="H9577">
        <v>173.4</v>
      </c>
      <c r="I9577" t="str" cm="1">
        <f t="array" ref="I9577">IFERROR(
INDEX(Category_Map!$B$3:$B$28,
MATCH(TRIM(SUBSTITUTE(SUBSTITUTE(CLEAN(G9577),CHAR(160),""),CHAR(10),"")),
TRIM(SUBSTITUTE(SUBSTITUTE(Category_Map!$A$3:$A$28,CHAR(160),""),CHAR(10),"")),0)),
"Not Found")</f>
        <v>Food</v>
      </c>
      <c r="J9577" t="str">
        <f t="shared" si="149"/>
        <v>Post-COVID</v>
      </c>
    </row>
    <row r="9578" spans="1:10" x14ac:dyDescent="0.35">
      <c r="A9578" t="s">
        <v>34</v>
      </c>
      <c r="B9578">
        <v>2023</v>
      </c>
      <c r="C9578" t="s">
        <v>37</v>
      </c>
      <c r="D9578">
        <v>178.1</v>
      </c>
      <c r="E9578">
        <v>4</v>
      </c>
      <c r="F9578" s="1">
        <v>45017</v>
      </c>
      <c r="G9578" t="s">
        <v>11</v>
      </c>
      <c r="H9578">
        <v>121.3</v>
      </c>
      <c r="I9578" t="str" cm="1">
        <f t="array" ref="I9578">IFERROR(
INDEX(Category_Map!$B$3:$B$28,
MATCH(TRIM(SUBSTITUTE(SUBSTITUTE(CLEAN(G9578),CHAR(160),""),CHAR(10),"")),
TRIM(SUBSTITUTE(SUBSTITUTE(Category_Map!$A$3:$A$28,CHAR(160),""),CHAR(10),"")),0)),
"Not Found")</f>
        <v>Food</v>
      </c>
      <c r="J9578" t="str">
        <f t="shared" si="149"/>
        <v>Post-COVID</v>
      </c>
    </row>
    <row r="9579" spans="1:10" x14ac:dyDescent="0.35">
      <c r="A9579" t="s">
        <v>34</v>
      </c>
      <c r="B9579">
        <v>2023</v>
      </c>
      <c r="C9579" t="s">
        <v>37</v>
      </c>
      <c r="D9579">
        <v>178.1</v>
      </c>
      <c r="E9579">
        <v>4</v>
      </c>
      <c r="F9579" s="1">
        <v>45017</v>
      </c>
      <c r="G9579" t="s">
        <v>12</v>
      </c>
      <c r="H9579">
        <v>212.9</v>
      </c>
      <c r="I9579" t="str" cm="1">
        <f t="array" ref="I9579">IFERROR(
INDEX(Category_Map!$B$3:$B$28,
MATCH(TRIM(SUBSTITUTE(SUBSTITUTE(CLEAN(G9579),CHAR(160),""),CHAR(10),"")),
TRIM(SUBSTITUTE(SUBSTITUTE(Category_Map!$A$3:$A$28,CHAR(160),""),CHAR(10),"")),0)),
"Not Found")</f>
        <v>Food</v>
      </c>
      <c r="J9579" t="str">
        <f t="shared" si="149"/>
        <v>Post-COVID</v>
      </c>
    </row>
    <row r="9580" spans="1:10" x14ac:dyDescent="0.35">
      <c r="A9580" t="s">
        <v>34</v>
      </c>
      <c r="B9580">
        <v>2023</v>
      </c>
      <c r="C9580" t="s">
        <v>37</v>
      </c>
      <c r="D9580">
        <v>178.1</v>
      </c>
      <c r="E9580">
        <v>4</v>
      </c>
      <c r="F9580" s="1">
        <v>45017</v>
      </c>
      <c r="G9580" t="s">
        <v>13</v>
      </c>
      <c r="H9580">
        <v>172.9</v>
      </c>
      <c r="I9580" t="str" cm="1">
        <f t="array" ref="I9580">IFERROR(
INDEX(Category_Map!$B$3:$B$28,
MATCH(TRIM(SUBSTITUTE(SUBSTITUTE(CLEAN(G9580),CHAR(160),""),CHAR(10),"")),
TRIM(SUBSTITUTE(SUBSTITUTE(Category_Map!$A$3:$A$28,CHAR(160),""),CHAR(10),"")),0)),
"Not Found")</f>
        <v>Food and beverages</v>
      </c>
      <c r="J9580" t="str">
        <f t="shared" si="149"/>
        <v>Post-COVID</v>
      </c>
    </row>
    <row r="9581" spans="1:10" x14ac:dyDescent="0.35">
      <c r="A9581" t="s">
        <v>34</v>
      </c>
      <c r="B9581">
        <v>2023</v>
      </c>
      <c r="C9581" t="s">
        <v>37</v>
      </c>
      <c r="D9581">
        <v>178.1</v>
      </c>
      <c r="E9581">
        <v>4</v>
      </c>
      <c r="F9581" s="1">
        <v>45017</v>
      </c>
      <c r="G9581" t="s">
        <v>14</v>
      </c>
      <c r="H9581">
        <v>193.5</v>
      </c>
      <c r="I9581" t="str" cm="1">
        <f t="array" ref="I9581">IFERROR(
INDEX(Category_Map!$B$3:$B$28,
MATCH(TRIM(SUBSTITUTE(SUBSTITUTE(CLEAN(G9581),CHAR(160),""),CHAR(10),"")),
TRIM(SUBSTITUTE(SUBSTITUTE(Category_Map!$A$3:$A$28,CHAR(160),""),CHAR(10),"")),0)),
"Not Found")</f>
        <v>Food and beverages</v>
      </c>
      <c r="J9581" t="str">
        <f t="shared" si="149"/>
        <v>Post-COVID</v>
      </c>
    </row>
    <row r="9582" spans="1:10" x14ac:dyDescent="0.35">
      <c r="A9582" t="s">
        <v>34</v>
      </c>
      <c r="B9582">
        <v>2023</v>
      </c>
      <c r="C9582" t="s">
        <v>37</v>
      </c>
      <c r="D9582">
        <v>178.1</v>
      </c>
      <c r="E9582">
        <v>4</v>
      </c>
      <c r="F9582" s="1">
        <v>45017</v>
      </c>
      <c r="G9582" t="s">
        <v>15</v>
      </c>
      <c r="H9582">
        <v>177.9</v>
      </c>
      <c r="I9582" t="str" cm="1">
        <f t="array" ref="I9582">IFERROR(
INDEX(Category_Map!$B$3:$B$28,
MATCH(TRIM(SUBSTITUTE(SUBSTITUTE(CLEAN(G9582),CHAR(160),""),CHAR(10),"")),
TRIM(SUBSTITUTE(SUBSTITUTE(Category_Map!$A$3:$A$28,CHAR(160),""),CHAR(10),"")),0)),
"Not Found")</f>
        <v>Food and beverages</v>
      </c>
      <c r="J9582" t="str">
        <f t="shared" si="149"/>
        <v>Post-COVID</v>
      </c>
    </row>
    <row r="9583" spans="1:10" x14ac:dyDescent="0.35">
      <c r="A9583" t="s">
        <v>34</v>
      </c>
      <c r="B9583">
        <v>2023</v>
      </c>
      <c r="C9583" t="s">
        <v>37</v>
      </c>
      <c r="D9583">
        <v>178.1</v>
      </c>
      <c r="E9583">
        <v>4</v>
      </c>
      <c r="F9583" s="1">
        <v>45017</v>
      </c>
      <c r="G9583" t="s">
        <v>16</v>
      </c>
      <c r="H9583">
        <v>200.6</v>
      </c>
      <c r="I9583" t="str" cm="1">
        <f t="array" ref="I9583">IFERROR(
INDEX(Category_Map!$B$3:$B$28,
MATCH(TRIM(SUBSTITUTE(SUBSTITUTE(CLEAN(G9583),CHAR(160),""),CHAR(10),"")),
TRIM(SUBSTITUTE(SUBSTITUTE(Category_Map!$A$3:$A$28,CHAR(160),""),CHAR(10),"")),0)),
"Not Found")</f>
        <v>Miscellaneous</v>
      </c>
      <c r="J9583" t="str">
        <f t="shared" si="149"/>
        <v>Post-COVID</v>
      </c>
    </row>
    <row r="9584" spans="1:10" x14ac:dyDescent="0.35">
      <c r="A9584" t="s">
        <v>34</v>
      </c>
      <c r="B9584">
        <v>2023</v>
      </c>
      <c r="C9584" t="s">
        <v>37</v>
      </c>
      <c r="D9584">
        <v>178.1</v>
      </c>
      <c r="E9584">
        <v>4</v>
      </c>
      <c r="F9584" s="1">
        <v>45017</v>
      </c>
      <c r="G9584" t="s">
        <v>17</v>
      </c>
      <c r="H9584">
        <v>186.9</v>
      </c>
      <c r="I9584" t="str" cm="1">
        <f t="array" ref="I9584">IFERROR(
INDEX(Category_Map!$B$3:$B$28,
MATCH(TRIM(SUBSTITUTE(SUBSTITUTE(CLEAN(G9584),CHAR(160),""),CHAR(10),"")),
TRIM(SUBSTITUTE(SUBSTITUTE(Category_Map!$A$3:$A$28,CHAR(160),""),CHAR(10),"")),0)),
"Not Found")</f>
        <v>Clothing and Footwear</v>
      </c>
      <c r="J9584" t="str">
        <f t="shared" si="149"/>
        <v>Post-COVID</v>
      </c>
    </row>
    <row r="9585" spans="1:10" x14ac:dyDescent="0.35">
      <c r="A9585" t="s">
        <v>34</v>
      </c>
      <c r="B9585">
        <v>2023</v>
      </c>
      <c r="C9585" t="s">
        <v>37</v>
      </c>
      <c r="D9585">
        <v>178.1</v>
      </c>
      <c r="E9585">
        <v>4</v>
      </c>
      <c r="F9585" s="1">
        <v>45017</v>
      </c>
      <c r="G9585" t="s">
        <v>18</v>
      </c>
      <c r="H9585">
        <v>179.2</v>
      </c>
      <c r="I9585" t="str" cm="1">
        <f t="array" ref="I9585">IFERROR(
INDEX(Category_Map!$B$3:$B$28,
MATCH(TRIM(SUBSTITUTE(SUBSTITUTE(CLEAN(G9585),CHAR(160),""),CHAR(10),"")),
TRIM(SUBSTITUTE(SUBSTITUTE(Category_Map!$A$3:$A$28,CHAR(160),""),CHAR(10),"")),0)),
"Not Found")</f>
        <v>Clothing and Footwear</v>
      </c>
      <c r="J9585" t="str">
        <f t="shared" si="149"/>
        <v>Post-COVID</v>
      </c>
    </row>
    <row r="9586" spans="1:10" x14ac:dyDescent="0.35">
      <c r="A9586" t="s">
        <v>34</v>
      </c>
      <c r="B9586">
        <v>2023</v>
      </c>
      <c r="C9586" t="s">
        <v>37</v>
      </c>
      <c r="D9586">
        <v>178.1</v>
      </c>
      <c r="E9586">
        <v>4</v>
      </c>
      <c r="F9586" s="1">
        <v>45017</v>
      </c>
      <c r="G9586" t="s">
        <v>19</v>
      </c>
      <c r="H9586">
        <v>185.7</v>
      </c>
      <c r="I9586" t="str" cm="1">
        <f t="array" ref="I9586">IFERROR(
INDEX(Category_Map!$B$3:$B$28,
MATCH(TRIM(SUBSTITUTE(SUBSTITUTE(CLEAN(G9586),CHAR(160),""),CHAR(10),"")),
TRIM(SUBSTITUTE(SUBSTITUTE(Category_Map!$A$3:$A$28,CHAR(160),""),CHAR(10),"")),0)),
"Not Found")</f>
        <v>Clothing and Footwear</v>
      </c>
      <c r="J9586" t="str">
        <f t="shared" si="149"/>
        <v>Post-COVID</v>
      </c>
    </row>
    <row r="9587" spans="1:10" x14ac:dyDescent="0.35">
      <c r="A9587" t="s">
        <v>34</v>
      </c>
      <c r="B9587">
        <v>2023</v>
      </c>
      <c r="C9587" t="s">
        <v>37</v>
      </c>
      <c r="D9587">
        <v>178.1</v>
      </c>
      <c r="E9587">
        <v>4</v>
      </c>
      <c r="F9587" s="1">
        <v>45017</v>
      </c>
      <c r="G9587" t="s">
        <v>20</v>
      </c>
      <c r="H9587">
        <v>175.2</v>
      </c>
      <c r="I9587" t="str" cm="1">
        <f t="array" ref="I9587">IFERROR(
INDEX(Category_Map!$B$3:$B$28,
MATCH(TRIM(SUBSTITUTE(SUBSTITUTE(CLEAN(G9587),CHAR(160),""),CHAR(10),"")),
TRIM(SUBSTITUTE(SUBSTITUTE(Category_Map!$A$3:$A$28,CHAR(160),""),CHAR(10),"")),0)),
"Not Found")</f>
        <v>Housing and Utilities</v>
      </c>
      <c r="J9587" t="str">
        <f t="shared" si="149"/>
        <v>Post-COVID</v>
      </c>
    </row>
    <row r="9588" spans="1:10" x14ac:dyDescent="0.35">
      <c r="A9588" t="s">
        <v>34</v>
      </c>
      <c r="B9588">
        <v>2023</v>
      </c>
      <c r="C9588" t="s">
        <v>37</v>
      </c>
      <c r="D9588">
        <v>178.1</v>
      </c>
      <c r="E9588">
        <v>4</v>
      </c>
      <c r="F9588" s="1">
        <v>45017</v>
      </c>
      <c r="G9588" t="s">
        <v>21</v>
      </c>
      <c r="H9588">
        <v>181.7</v>
      </c>
      <c r="I9588" t="str" cm="1">
        <f t="array" ref="I9588">IFERROR(
INDEX(Category_Map!$B$3:$B$28,
MATCH(TRIM(SUBSTITUTE(SUBSTITUTE(CLEAN(G9588),CHAR(160),""),CHAR(10),"")),
TRIM(SUBSTITUTE(SUBSTITUTE(Category_Map!$A$3:$A$28,CHAR(160),""),CHAR(10),"")),0)),
"Not Found")</f>
        <v>Fuel and Energy</v>
      </c>
      <c r="J9588" t="str">
        <f t="shared" si="149"/>
        <v>Post-COVID</v>
      </c>
    </row>
    <row r="9589" spans="1:10" x14ac:dyDescent="0.35">
      <c r="A9589" t="s">
        <v>34</v>
      </c>
      <c r="B9589">
        <v>2023</v>
      </c>
      <c r="C9589" t="s">
        <v>37</v>
      </c>
      <c r="D9589">
        <v>178.1</v>
      </c>
      <c r="E9589">
        <v>4</v>
      </c>
      <c r="F9589" s="1">
        <v>45017</v>
      </c>
      <c r="G9589" t="s">
        <v>22</v>
      </c>
      <c r="H9589">
        <v>174.6</v>
      </c>
      <c r="I9589" t="str" cm="1">
        <f t="array" ref="I9589">IFERROR(
INDEX(Category_Map!$B$3:$B$28,
MATCH(TRIM(SUBSTITUTE(SUBSTITUTE(CLEAN(G9589),CHAR(160),""),CHAR(10),"")),
TRIM(SUBSTITUTE(SUBSTITUTE(Category_Map!$A$3:$A$28,CHAR(160),""),CHAR(10),"")),0)),
"Not Found")</f>
        <v>Household goods and services</v>
      </c>
      <c r="J9589" t="str">
        <f t="shared" si="149"/>
        <v>Post-COVID</v>
      </c>
    </row>
    <row r="9590" spans="1:10" x14ac:dyDescent="0.35">
      <c r="A9590" t="s">
        <v>34</v>
      </c>
      <c r="B9590">
        <v>2023</v>
      </c>
      <c r="C9590" t="s">
        <v>37</v>
      </c>
      <c r="D9590">
        <v>178.1</v>
      </c>
      <c r="E9590">
        <v>4</v>
      </c>
      <c r="F9590" s="1">
        <v>45017</v>
      </c>
      <c r="G9590" t="s">
        <v>23</v>
      </c>
      <c r="H9590">
        <v>185</v>
      </c>
      <c r="I9590" t="str" cm="1">
        <f t="array" ref="I9590">IFERROR(
INDEX(Category_Map!$B$3:$B$28,
MATCH(TRIM(SUBSTITUTE(SUBSTITUTE(CLEAN(G9590),CHAR(160),""),CHAR(10),"")),
TRIM(SUBSTITUTE(SUBSTITUTE(Category_Map!$A$3:$A$28,CHAR(160),""),CHAR(10),"")),0)),
"Not Found")</f>
        <v>Health</v>
      </c>
      <c r="J9590" t="str">
        <f t="shared" si="149"/>
        <v>Post-COVID</v>
      </c>
    </row>
    <row r="9591" spans="1:10" x14ac:dyDescent="0.35">
      <c r="A9591" t="s">
        <v>34</v>
      </c>
      <c r="B9591">
        <v>2023</v>
      </c>
      <c r="C9591" t="s">
        <v>37</v>
      </c>
      <c r="D9591">
        <v>178.1</v>
      </c>
      <c r="E9591">
        <v>4</v>
      </c>
      <c r="F9591" s="1">
        <v>45017</v>
      </c>
      <c r="G9591" t="s">
        <v>24</v>
      </c>
      <c r="H9591">
        <v>164.5</v>
      </c>
      <c r="I9591" t="str" cm="1">
        <f t="array" ref="I9591">IFERROR(
INDEX(Category_Map!$B$3:$B$28,
MATCH(TRIM(SUBSTITUTE(SUBSTITUTE(CLEAN(G9591),CHAR(160),""),CHAR(10),"")),
TRIM(SUBSTITUTE(SUBSTITUTE(Category_Map!$A$3:$A$28,CHAR(160),""),CHAR(10),"")),0)),
"Not Found")</f>
        <v>Transport &amp; Communication</v>
      </c>
      <c r="J9591" t="str">
        <f t="shared" si="149"/>
        <v>Post-COVID</v>
      </c>
    </row>
    <row r="9592" spans="1:10" x14ac:dyDescent="0.35">
      <c r="A9592" t="s">
        <v>34</v>
      </c>
      <c r="B9592">
        <v>2023</v>
      </c>
      <c r="C9592" t="s">
        <v>37</v>
      </c>
      <c r="D9592">
        <v>178.1</v>
      </c>
      <c r="E9592">
        <v>4</v>
      </c>
      <c r="F9592" s="1">
        <v>45017</v>
      </c>
      <c r="G9592" t="s">
        <v>25</v>
      </c>
      <c r="H9592">
        <v>170.7</v>
      </c>
      <c r="I9592" t="str" cm="1">
        <f t="array" ref="I9592">IFERROR(
INDEX(Category_Map!$B$3:$B$28,
MATCH(TRIM(SUBSTITUTE(SUBSTITUTE(CLEAN(G9592),CHAR(160),""),CHAR(10),"")),
TRIM(SUBSTITUTE(SUBSTITUTE(Category_Map!$A$3:$A$28,CHAR(160),""),CHAR(10),"")),0)),
"Not Found")</f>
        <v>Recreation and Personal Care</v>
      </c>
      <c r="J9592" t="str">
        <f t="shared" si="149"/>
        <v>Post-COVID</v>
      </c>
    </row>
    <row r="9593" spans="1:10" x14ac:dyDescent="0.35">
      <c r="A9593" t="s">
        <v>34</v>
      </c>
      <c r="B9593">
        <v>2023</v>
      </c>
      <c r="C9593" t="s">
        <v>37</v>
      </c>
      <c r="D9593">
        <v>178.1</v>
      </c>
      <c r="E9593">
        <v>4</v>
      </c>
      <c r="F9593" s="1">
        <v>45017</v>
      </c>
      <c r="G9593" t="s">
        <v>26</v>
      </c>
      <c r="H9593">
        <v>176.4</v>
      </c>
      <c r="I9593" t="str" cm="1">
        <f t="array" ref="I9593">IFERROR(
INDEX(Category_Map!$B$3:$B$28,
MATCH(TRIM(SUBSTITUTE(SUBSTITUTE(CLEAN(G9593),CHAR(160),""),CHAR(10),"")),
TRIM(SUBSTITUTE(SUBSTITUTE(Category_Map!$A$3:$A$28,CHAR(160),""),CHAR(10),"")),0)),
"Not Found")</f>
        <v>Education</v>
      </c>
      <c r="J9593" t="str">
        <f t="shared" si="149"/>
        <v>Post-COVID</v>
      </c>
    </row>
    <row r="9594" spans="1:10" x14ac:dyDescent="0.35">
      <c r="A9594" t="s">
        <v>34</v>
      </c>
      <c r="B9594">
        <v>2023</v>
      </c>
      <c r="C9594" t="s">
        <v>37</v>
      </c>
      <c r="D9594">
        <v>178.1</v>
      </c>
      <c r="E9594">
        <v>4</v>
      </c>
      <c r="F9594" s="1">
        <v>45017</v>
      </c>
      <c r="G9594" t="s">
        <v>27</v>
      </c>
      <c r="H9594">
        <v>184</v>
      </c>
      <c r="I9594" t="str" cm="1">
        <f t="array" ref="I9594">IFERROR(
INDEX(Category_Map!$B$3:$B$28,
MATCH(TRIM(SUBSTITUTE(SUBSTITUTE(CLEAN(G9594),CHAR(160),""),CHAR(10),"")),
TRIM(SUBSTITUTE(SUBSTITUTE(Category_Map!$A$3:$A$28,CHAR(160),""),CHAR(10),"")),0)),
"Not Found")</f>
        <v>Personal care and effects</v>
      </c>
      <c r="J9594" t="str">
        <f t="shared" si="149"/>
        <v>Post-COVID</v>
      </c>
    </row>
    <row r="9595" spans="1:10" x14ac:dyDescent="0.35">
      <c r="A9595" t="s">
        <v>34</v>
      </c>
      <c r="B9595">
        <v>2023</v>
      </c>
      <c r="C9595" t="s">
        <v>37</v>
      </c>
      <c r="D9595">
        <v>178.1</v>
      </c>
      <c r="E9595">
        <v>4</v>
      </c>
      <c r="F9595" s="1">
        <v>45017</v>
      </c>
      <c r="G9595" t="s">
        <v>28</v>
      </c>
      <c r="H9595">
        <v>175</v>
      </c>
      <c r="I9595" t="str" cm="1">
        <f t="array" ref="I9595">IFERROR(
INDEX(Category_Map!$B$3:$B$28,
MATCH(TRIM(SUBSTITUTE(SUBSTITUTE(CLEAN(G9595),CHAR(160),""),CHAR(10),"")),
TRIM(SUBSTITUTE(SUBSTITUTE(Category_Map!$A$3:$A$28,CHAR(160),""),CHAR(10),"")),0)),
"Not Found")</f>
        <v>Miscellaneous</v>
      </c>
      <c r="J9595" t="str">
        <f t="shared" si="149"/>
        <v>Post-COVID</v>
      </c>
    </row>
    <row r="9596" spans="1:10" x14ac:dyDescent="0.35">
      <c r="A9596" t="s">
        <v>30</v>
      </c>
      <c r="B9596">
        <v>2023</v>
      </c>
      <c r="C9596" t="s">
        <v>38</v>
      </c>
      <c r="D9596">
        <v>179.8</v>
      </c>
      <c r="E9596">
        <v>5</v>
      </c>
      <c r="F9596" s="1">
        <v>45047</v>
      </c>
      <c r="G9596" t="s">
        <v>3</v>
      </c>
      <c r="H9596">
        <v>173.2</v>
      </c>
      <c r="I9596" t="str" cm="1">
        <f t="array" ref="I9596">IFERROR(
INDEX(Category_Map!$B$3:$B$28,
MATCH(TRIM(SUBSTITUTE(SUBSTITUTE(CLEAN(G9596),CHAR(160),""),CHAR(10),"")),
TRIM(SUBSTITUTE(SUBSTITUTE(Category_Map!$A$3:$A$28,CHAR(160),""),CHAR(10),"")),0)),
"Not Found")</f>
        <v>Food</v>
      </c>
      <c r="J9596" t="str">
        <f t="shared" si="149"/>
        <v>Post-COVID</v>
      </c>
    </row>
    <row r="9597" spans="1:10" x14ac:dyDescent="0.35">
      <c r="A9597" t="s">
        <v>30</v>
      </c>
      <c r="B9597">
        <v>2023</v>
      </c>
      <c r="C9597" t="s">
        <v>38</v>
      </c>
      <c r="D9597">
        <v>179.8</v>
      </c>
      <c r="E9597">
        <v>5</v>
      </c>
      <c r="F9597" s="1">
        <v>45047</v>
      </c>
      <c r="G9597" t="s">
        <v>4</v>
      </c>
      <c r="H9597">
        <v>211.5</v>
      </c>
      <c r="I9597" t="str" cm="1">
        <f t="array" ref="I9597">IFERROR(
INDEX(Category_Map!$B$3:$B$28,
MATCH(TRIM(SUBSTITUTE(SUBSTITUTE(CLEAN(G9597),CHAR(160),""),CHAR(10),"")),
TRIM(SUBSTITUTE(SUBSTITUTE(Category_Map!$A$3:$A$28,CHAR(160),""),CHAR(10),"")),0)),
"Not Found")</f>
        <v>Food</v>
      </c>
      <c r="J9597" t="str">
        <f t="shared" si="149"/>
        <v>Post-COVID</v>
      </c>
    </row>
    <row r="9598" spans="1:10" x14ac:dyDescent="0.35">
      <c r="A9598" t="s">
        <v>30</v>
      </c>
      <c r="B9598">
        <v>2023</v>
      </c>
      <c r="C9598" t="s">
        <v>38</v>
      </c>
      <c r="D9598">
        <v>179.8</v>
      </c>
      <c r="E9598">
        <v>5</v>
      </c>
      <c r="F9598" s="1">
        <v>45047</v>
      </c>
      <c r="G9598" t="s">
        <v>5</v>
      </c>
      <c r="H9598">
        <v>171</v>
      </c>
      <c r="I9598" t="str" cm="1">
        <f t="array" ref="I9598">IFERROR(
INDEX(Category_Map!$B$3:$B$28,
MATCH(TRIM(SUBSTITUTE(SUBSTITUTE(CLEAN(G9598),CHAR(160),""),CHAR(10),"")),
TRIM(SUBSTITUTE(SUBSTITUTE(Category_Map!$A$3:$A$28,CHAR(160),""),CHAR(10),"")),0)),
"Not Found")</f>
        <v>Food</v>
      </c>
      <c r="J9598" t="str">
        <f t="shared" si="149"/>
        <v>Post-COVID</v>
      </c>
    </row>
    <row r="9599" spans="1:10" x14ac:dyDescent="0.35">
      <c r="A9599" t="s">
        <v>30</v>
      </c>
      <c r="B9599">
        <v>2023</v>
      </c>
      <c r="C9599" t="s">
        <v>38</v>
      </c>
      <c r="D9599">
        <v>179.8</v>
      </c>
      <c r="E9599">
        <v>5</v>
      </c>
      <c r="F9599" s="1">
        <v>45047</v>
      </c>
      <c r="G9599" t="s">
        <v>6</v>
      </c>
      <c r="H9599">
        <v>179.6</v>
      </c>
      <c r="I9599" t="str" cm="1">
        <f t="array" ref="I9599">IFERROR(
INDEX(Category_Map!$B$3:$B$28,
MATCH(TRIM(SUBSTITUTE(SUBSTITUTE(CLEAN(G9599),CHAR(160),""),CHAR(10),"")),
TRIM(SUBSTITUTE(SUBSTITUTE(Category_Map!$A$3:$A$28,CHAR(160),""),CHAR(10),"")),0)),
"Not Found")</f>
        <v>Food</v>
      </c>
      <c r="J9599" t="str">
        <f t="shared" si="149"/>
        <v>Post-COVID</v>
      </c>
    </row>
    <row r="9600" spans="1:10" x14ac:dyDescent="0.35">
      <c r="A9600" t="s">
        <v>30</v>
      </c>
      <c r="B9600">
        <v>2023</v>
      </c>
      <c r="C9600" t="s">
        <v>38</v>
      </c>
      <c r="D9600">
        <v>179.8</v>
      </c>
      <c r="E9600">
        <v>5</v>
      </c>
      <c r="F9600" s="1">
        <v>45047</v>
      </c>
      <c r="G9600" t="s">
        <v>7</v>
      </c>
      <c r="H9600">
        <v>173.3</v>
      </c>
      <c r="I9600" t="str" cm="1">
        <f t="array" ref="I9600">IFERROR(
INDEX(Category_Map!$B$3:$B$28,
MATCH(TRIM(SUBSTITUTE(SUBSTITUTE(CLEAN(G9600),CHAR(160),""),CHAR(10),"")),
TRIM(SUBSTITUTE(SUBSTITUTE(Category_Map!$A$3:$A$28,CHAR(160),""),CHAR(10),"")),0)),
"Not Found")</f>
        <v>Food</v>
      </c>
      <c r="J9600" t="str">
        <f t="shared" si="149"/>
        <v>Post-COVID</v>
      </c>
    </row>
    <row r="9601" spans="1:10" x14ac:dyDescent="0.35">
      <c r="A9601" t="s">
        <v>30</v>
      </c>
      <c r="B9601">
        <v>2023</v>
      </c>
      <c r="C9601" t="s">
        <v>38</v>
      </c>
      <c r="D9601">
        <v>179.8</v>
      </c>
      <c r="E9601">
        <v>5</v>
      </c>
      <c r="F9601" s="1">
        <v>45047</v>
      </c>
      <c r="G9601" t="s">
        <v>8</v>
      </c>
      <c r="H9601">
        <v>169</v>
      </c>
      <c r="I9601" t="str" cm="1">
        <f t="array" ref="I9601">IFERROR(
INDEX(Category_Map!$B$3:$B$28,
MATCH(TRIM(SUBSTITUTE(SUBSTITUTE(CLEAN(G9601),CHAR(160),""),CHAR(10),"")),
TRIM(SUBSTITUTE(SUBSTITUTE(Category_Map!$A$3:$A$28,CHAR(160),""),CHAR(10),"")),0)),
"Not Found")</f>
        <v>Food</v>
      </c>
      <c r="J9601" t="str">
        <f t="shared" si="149"/>
        <v>Post-COVID</v>
      </c>
    </row>
    <row r="9602" spans="1:10" x14ac:dyDescent="0.35">
      <c r="A9602" t="s">
        <v>30</v>
      </c>
      <c r="B9602">
        <v>2023</v>
      </c>
      <c r="C9602" t="s">
        <v>38</v>
      </c>
      <c r="D9602">
        <v>179.8</v>
      </c>
      <c r="E9602">
        <v>5</v>
      </c>
      <c r="F9602" s="1">
        <v>45047</v>
      </c>
      <c r="G9602" t="s">
        <v>9</v>
      </c>
      <c r="H9602">
        <v>148.69999999999999</v>
      </c>
      <c r="I9602" t="str" cm="1">
        <f t="array" ref="I9602">IFERROR(
INDEX(Category_Map!$B$3:$B$28,
MATCH(TRIM(SUBSTITUTE(SUBSTITUTE(CLEAN(G9602),CHAR(160),""),CHAR(10),"")),
TRIM(SUBSTITUTE(SUBSTITUTE(Category_Map!$A$3:$A$28,CHAR(160),""),CHAR(10),"")),0)),
"Not Found")</f>
        <v>Food</v>
      </c>
      <c r="J9602" t="str">
        <f t="shared" ref="J9602:J9665" si="150">IF(F9602 &lt; DATE(2020,3,1), "Pre-COVID", "Post-COVID")</f>
        <v>Post-COVID</v>
      </c>
    </row>
    <row r="9603" spans="1:10" x14ac:dyDescent="0.35">
      <c r="A9603" t="s">
        <v>30</v>
      </c>
      <c r="B9603">
        <v>2023</v>
      </c>
      <c r="C9603" t="s">
        <v>38</v>
      </c>
      <c r="D9603">
        <v>179.8</v>
      </c>
      <c r="E9603">
        <v>5</v>
      </c>
      <c r="F9603" s="1">
        <v>45047</v>
      </c>
      <c r="G9603" t="s">
        <v>10</v>
      </c>
      <c r="H9603">
        <v>174.9</v>
      </c>
      <c r="I9603" t="str" cm="1">
        <f t="array" ref="I9603">IFERROR(
INDEX(Category_Map!$B$3:$B$28,
MATCH(TRIM(SUBSTITUTE(SUBSTITUTE(CLEAN(G9603),CHAR(160),""),CHAR(10),"")),
TRIM(SUBSTITUTE(SUBSTITUTE(Category_Map!$A$3:$A$28,CHAR(160),""),CHAR(10),"")),0)),
"Not Found")</f>
        <v>Food</v>
      </c>
      <c r="J9603" t="str">
        <f t="shared" si="150"/>
        <v>Post-COVID</v>
      </c>
    </row>
    <row r="9604" spans="1:10" x14ac:dyDescent="0.35">
      <c r="A9604" t="s">
        <v>30</v>
      </c>
      <c r="B9604">
        <v>2023</v>
      </c>
      <c r="C9604" t="s">
        <v>38</v>
      </c>
      <c r="D9604">
        <v>179.8</v>
      </c>
      <c r="E9604">
        <v>5</v>
      </c>
      <c r="F9604" s="1">
        <v>45047</v>
      </c>
      <c r="G9604" t="s">
        <v>11</v>
      </c>
      <c r="H9604">
        <v>121.9</v>
      </c>
      <c r="I9604" t="str" cm="1">
        <f t="array" ref="I9604">IFERROR(
INDEX(Category_Map!$B$3:$B$28,
MATCH(TRIM(SUBSTITUTE(SUBSTITUTE(CLEAN(G9604),CHAR(160),""),CHAR(10),"")),
TRIM(SUBSTITUTE(SUBSTITUTE(Category_Map!$A$3:$A$28,CHAR(160),""),CHAR(10),"")),0)),
"Not Found")</f>
        <v>Food</v>
      </c>
      <c r="J9604" t="str">
        <f t="shared" si="150"/>
        <v>Post-COVID</v>
      </c>
    </row>
    <row r="9605" spans="1:10" x14ac:dyDescent="0.35">
      <c r="A9605" t="s">
        <v>30</v>
      </c>
      <c r="B9605">
        <v>2023</v>
      </c>
      <c r="C9605" t="s">
        <v>38</v>
      </c>
      <c r="D9605">
        <v>179.8</v>
      </c>
      <c r="E9605">
        <v>5</v>
      </c>
      <c r="F9605" s="1">
        <v>45047</v>
      </c>
      <c r="G9605" t="s">
        <v>12</v>
      </c>
      <c r="H9605">
        <v>221</v>
      </c>
      <c r="I9605" t="str" cm="1">
        <f t="array" ref="I9605">IFERROR(
INDEX(Category_Map!$B$3:$B$28,
MATCH(TRIM(SUBSTITUTE(SUBSTITUTE(CLEAN(G9605),CHAR(160),""),CHAR(10),"")),
TRIM(SUBSTITUTE(SUBSTITUTE(Category_Map!$A$3:$A$28,CHAR(160),""),CHAR(10),"")),0)),
"Not Found")</f>
        <v>Food</v>
      </c>
      <c r="J9605" t="str">
        <f t="shared" si="150"/>
        <v>Post-COVID</v>
      </c>
    </row>
    <row r="9606" spans="1:10" x14ac:dyDescent="0.35">
      <c r="A9606" t="s">
        <v>30</v>
      </c>
      <c r="B9606">
        <v>2023</v>
      </c>
      <c r="C9606" t="s">
        <v>38</v>
      </c>
      <c r="D9606">
        <v>179.8</v>
      </c>
      <c r="E9606">
        <v>5</v>
      </c>
      <c r="F9606" s="1">
        <v>45047</v>
      </c>
      <c r="G9606" t="s">
        <v>13</v>
      </c>
      <c r="H9606">
        <v>178.7</v>
      </c>
      <c r="I9606" t="str" cm="1">
        <f t="array" ref="I9606">IFERROR(
INDEX(Category_Map!$B$3:$B$28,
MATCH(TRIM(SUBSTITUTE(SUBSTITUTE(CLEAN(G9606),CHAR(160),""),CHAR(10),"")),
TRIM(SUBSTITUTE(SUBSTITUTE(Category_Map!$A$3:$A$28,CHAR(160),""),CHAR(10),"")),0)),
"Not Found")</f>
        <v>Food and beverages</v>
      </c>
      <c r="J9606" t="str">
        <f t="shared" si="150"/>
        <v>Post-COVID</v>
      </c>
    </row>
    <row r="9607" spans="1:10" x14ac:dyDescent="0.35">
      <c r="A9607" t="s">
        <v>30</v>
      </c>
      <c r="B9607">
        <v>2023</v>
      </c>
      <c r="C9607" t="s">
        <v>38</v>
      </c>
      <c r="D9607">
        <v>179.8</v>
      </c>
      <c r="E9607">
        <v>5</v>
      </c>
      <c r="F9607" s="1">
        <v>45047</v>
      </c>
      <c r="G9607" t="s">
        <v>14</v>
      </c>
      <c r="H9607">
        <v>191.1</v>
      </c>
      <c r="I9607" t="str" cm="1">
        <f t="array" ref="I9607">IFERROR(
INDEX(Category_Map!$B$3:$B$28,
MATCH(TRIM(SUBSTITUTE(SUBSTITUTE(CLEAN(G9607),CHAR(160),""),CHAR(10),"")),
TRIM(SUBSTITUTE(SUBSTITUTE(Category_Map!$A$3:$A$28,CHAR(160),""),CHAR(10),"")),0)),
"Not Found")</f>
        <v>Food and beverages</v>
      </c>
      <c r="J9607" t="str">
        <f t="shared" si="150"/>
        <v>Post-COVID</v>
      </c>
    </row>
    <row r="9608" spans="1:10" x14ac:dyDescent="0.35">
      <c r="A9608" t="s">
        <v>30</v>
      </c>
      <c r="B9608">
        <v>2023</v>
      </c>
      <c r="C9608" t="s">
        <v>38</v>
      </c>
      <c r="D9608">
        <v>179.8</v>
      </c>
      <c r="E9608">
        <v>5</v>
      </c>
      <c r="F9608" s="1">
        <v>45047</v>
      </c>
      <c r="G9608" t="s">
        <v>15</v>
      </c>
      <c r="H9608">
        <v>176.8</v>
      </c>
      <c r="I9608" t="str" cm="1">
        <f t="array" ref="I9608">IFERROR(
INDEX(Category_Map!$B$3:$B$28,
MATCH(TRIM(SUBSTITUTE(SUBSTITUTE(CLEAN(G9608),CHAR(160),""),CHAR(10),"")),
TRIM(SUBSTITUTE(SUBSTITUTE(Category_Map!$A$3:$A$28,CHAR(160),""),CHAR(10),"")),0)),
"Not Found")</f>
        <v>Food and beverages</v>
      </c>
      <c r="J9608" t="str">
        <f t="shared" si="150"/>
        <v>Post-COVID</v>
      </c>
    </row>
    <row r="9609" spans="1:10" x14ac:dyDescent="0.35">
      <c r="A9609" t="s">
        <v>30</v>
      </c>
      <c r="B9609">
        <v>2023</v>
      </c>
      <c r="C9609" t="s">
        <v>38</v>
      </c>
      <c r="D9609">
        <v>179.8</v>
      </c>
      <c r="E9609">
        <v>5</v>
      </c>
      <c r="F9609" s="1">
        <v>45047</v>
      </c>
      <c r="G9609" t="s">
        <v>16</v>
      </c>
      <c r="H9609">
        <v>199.9</v>
      </c>
      <c r="I9609" t="str" cm="1">
        <f t="array" ref="I9609">IFERROR(
INDEX(Category_Map!$B$3:$B$28,
MATCH(TRIM(SUBSTITUTE(SUBSTITUTE(CLEAN(G9609),CHAR(160),""),CHAR(10),"")),
TRIM(SUBSTITUTE(SUBSTITUTE(Category_Map!$A$3:$A$28,CHAR(160),""),CHAR(10),"")),0)),
"Not Found")</f>
        <v>Miscellaneous</v>
      </c>
      <c r="J9609" t="str">
        <f t="shared" si="150"/>
        <v>Post-COVID</v>
      </c>
    </row>
    <row r="9610" spans="1:10" x14ac:dyDescent="0.35">
      <c r="A9610" t="s">
        <v>30</v>
      </c>
      <c r="B9610">
        <v>2023</v>
      </c>
      <c r="C9610" t="s">
        <v>38</v>
      </c>
      <c r="D9610">
        <v>179.8</v>
      </c>
      <c r="E9610">
        <v>5</v>
      </c>
      <c r="F9610" s="1">
        <v>45047</v>
      </c>
      <c r="G9610" t="s">
        <v>17</v>
      </c>
      <c r="H9610">
        <v>191.2</v>
      </c>
      <c r="I9610" t="str" cm="1">
        <f t="array" ref="I9610">IFERROR(
INDEX(Category_Map!$B$3:$B$28,
MATCH(TRIM(SUBSTITUTE(SUBSTITUTE(CLEAN(G9610),CHAR(160),""),CHAR(10),"")),
TRIM(SUBSTITUTE(SUBSTITUTE(Category_Map!$A$3:$A$28,CHAR(160),""),CHAR(10),"")),0)),
"Not Found")</f>
        <v>Clothing and Footwear</v>
      </c>
      <c r="J9610" t="str">
        <f t="shared" si="150"/>
        <v>Post-COVID</v>
      </c>
    </row>
    <row r="9611" spans="1:10" x14ac:dyDescent="0.35">
      <c r="A9611" t="s">
        <v>30</v>
      </c>
      <c r="B9611">
        <v>2023</v>
      </c>
      <c r="C9611" t="s">
        <v>38</v>
      </c>
      <c r="D9611">
        <v>179.8</v>
      </c>
      <c r="E9611">
        <v>5</v>
      </c>
      <c r="F9611" s="1">
        <v>45047</v>
      </c>
      <c r="G9611" t="s">
        <v>18</v>
      </c>
      <c r="H9611">
        <v>187.9</v>
      </c>
      <c r="I9611" t="str" cm="1">
        <f t="array" ref="I9611">IFERROR(
INDEX(Category_Map!$B$3:$B$28,
MATCH(TRIM(SUBSTITUTE(SUBSTITUTE(CLEAN(G9611),CHAR(160),""),CHAR(10),"")),
TRIM(SUBSTITUTE(SUBSTITUTE(Category_Map!$A$3:$A$28,CHAR(160),""),CHAR(10),"")),0)),
"Not Found")</f>
        <v>Clothing and Footwear</v>
      </c>
      <c r="J9611" t="str">
        <f t="shared" si="150"/>
        <v>Post-COVID</v>
      </c>
    </row>
    <row r="9612" spans="1:10" x14ac:dyDescent="0.35">
      <c r="A9612" t="s">
        <v>30</v>
      </c>
      <c r="B9612">
        <v>2023</v>
      </c>
      <c r="C9612" t="s">
        <v>38</v>
      </c>
      <c r="D9612">
        <v>179.8</v>
      </c>
      <c r="E9612">
        <v>5</v>
      </c>
      <c r="F9612" s="1">
        <v>45047</v>
      </c>
      <c r="G9612" t="s">
        <v>19</v>
      </c>
      <c r="H9612">
        <v>190.8</v>
      </c>
      <c r="I9612" t="str" cm="1">
        <f t="array" ref="I9612">IFERROR(
INDEX(Category_Map!$B$3:$B$28,
MATCH(TRIM(SUBSTITUTE(SUBSTITUTE(CLEAN(G9612),CHAR(160),""),CHAR(10),"")),
TRIM(SUBSTITUTE(SUBSTITUTE(Category_Map!$A$3:$A$28,CHAR(160),""),CHAR(10),"")),0)),
"Not Found")</f>
        <v>Clothing and Footwear</v>
      </c>
      <c r="J9612" t="str">
        <f t="shared" si="150"/>
        <v>Post-COVID</v>
      </c>
    </row>
    <row r="9613" spans="1:10" x14ac:dyDescent="0.35">
      <c r="A9613" t="s">
        <v>30</v>
      </c>
      <c r="B9613">
        <v>2023</v>
      </c>
      <c r="C9613" t="s">
        <v>38</v>
      </c>
      <c r="D9613">
        <v>179.8</v>
      </c>
      <c r="E9613">
        <v>5</v>
      </c>
      <c r="F9613" s="1">
        <v>45047</v>
      </c>
      <c r="G9613" t="s">
        <v>20</v>
      </c>
      <c r="I9613" t="str" cm="1">
        <f t="array" ref="I9613">IFERROR(
INDEX(Category_Map!$B$3:$B$28,
MATCH(TRIM(SUBSTITUTE(SUBSTITUTE(CLEAN(G9613),CHAR(160),""),CHAR(10),"")),
TRIM(SUBSTITUTE(SUBSTITUTE(Category_Map!$A$3:$A$28,CHAR(160),""),CHAR(10),"")),0)),
"Not Found")</f>
        <v>Housing and Utilities</v>
      </c>
      <c r="J9613" t="str">
        <f t="shared" si="150"/>
        <v>Post-COVID</v>
      </c>
    </row>
    <row r="9614" spans="1:10" x14ac:dyDescent="0.35">
      <c r="A9614" t="s">
        <v>30</v>
      </c>
      <c r="B9614">
        <v>2023</v>
      </c>
      <c r="C9614" t="s">
        <v>38</v>
      </c>
      <c r="D9614">
        <v>179.8</v>
      </c>
      <c r="E9614">
        <v>5</v>
      </c>
      <c r="F9614" s="1">
        <v>45047</v>
      </c>
      <c r="G9614" t="s">
        <v>21</v>
      </c>
      <c r="H9614">
        <v>182.5</v>
      </c>
      <c r="I9614" t="str" cm="1">
        <f t="array" ref="I9614">IFERROR(
INDEX(Category_Map!$B$3:$B$28,
MATCH(TRIM(SUBSTITUTE(SUBSTITUTE(CLEAN(G9614),CHAR(160),""),CHAR(10),"")),
TRIM(SUBSTITUTE(SUBSTITUTE(Category_Map!$A$3:$A$28,CHAR(160),""),CHAR(10),"")),0)),
"Not Found")</f>
        <v>Fuel and Energy</v>
      </c>
      <c r="J9614" t="str">
        <f t="shared" si="150"/>
        <v>Post-COVID</v>
      </c>
    </row>
    <row r="9615" spans="1:10" x14ac:dyDescent="0.35">
      <c r="A9615" t="s">
        <v>30</v>
      </c>
      <c r="B9615">
        <v>2023</v>
      </c>
      <c r="C9615" t="s">
        <v>38</v>
      </c>
      <c r="D9615">
        <v>179.8</v>
      </c>
      <c r="E9615">
        <v>5</v>
      </c>
      <c r="F9615" s="1">
        <v>45047</v>
      </c>
      <c r="G9615" t="s">
        <v>22</v>
      </c>
      <c r="H9615">
        <v>179.8</v>
      </c>
      <c r="I9615" t="str" cm="1">
        <f t="array" ref="I9615">IFERROR(
INDEX(Category_Map!$B$3:$B$28,
MATCH(TRIM(SUBSTITUTE(SUBSTITUTE(CLEAN(G9615),CHAR(160),""),CHAR(10),"")),
TRIM(SUBSTITUTE(SUBSTITUTE(Category_Map!$A$3:$A$28,CHAR(160),""),CHAR(10),"")),0)),
"Not Found")</f>
        <v>Household goods and services</v>
      </c>
      <c r="J9615" t="str">
        <f t="shared" si="150"/>
        <v>Post-COVID</v>
      </c>
    </row>
    <row r="9616" spans="1:10" x14ac:dyDescent="0.35">
      <c r="A9616" t="s">
        <v>30</v>
      </c>
      <c r="B9616">
        <v>2023</v>
      </c>
      <c r="C9616" t="s">
        <v>38</v>
      </c>
      <c r="D9616">
        <v>179.8</v>
      </c>
      <c r="E9616">
        <v>5</v>
      </c>
      <c r="F9616" s="1">
        <v>45047</v>
      </c>
      <c r="G9616" t="s">
        <v>23</v>
      </c>
      <c r="H9616">
        <v>187.8</v>
      </c>
      <c r="I9616" t="str" cm="1">
        <f t="array" ref="I9616">IFERROR(
INDEX(Category_Map!$B$3:$B$28,
MATCH(TRIM(SUBSTITUTE(SUBSTITUTE(CLEAN(G9616),CHAR(160),""),CHAR(10),"")),
TRIM(SUBSTITUTE(SUBSTITUTE(Category_Map!$A$3:$A$28,CHAR(160),""),CHAR(10),"")),0)),
"Not Found")</f>
        <v>Health</v>
      </c>
      <c r="J9616" t="str">
        <f t="shared" si="150"/>
        <v>Post-COVID</v>
      </c>
    </row>
    <row r="9617" spans="1:10" x14ac:dyDescent="0.35">
      <c r="A9617" t="s">
        <v>30</v>
      </c>
      <c r="B9617">
        <v>2023</v>
      </c>
      <c r="C9617" t="s">
        <v>38</v>
      </c>
      <c r="D9617">
        <v>179.8</v>
      </c>
      <c r="E9617">
        <v>5</v>
      </c>
      <c r="F9617" s="1">
        <v>45047</v>
      </c>
      <c r="G9617" t="s">
        <v>24</v>
      </c>
      <c r="H9617">
        <v>169.7</v>
      </c>
      <c r="I9617" t="str" cm="1">
        <f t="array" ref="I9617">IFERROR(
INDEX(Category_Map!$B$3:$B$28,
MATCH(TRIM(SUBSTITUTE(SUBSTITUTE(CLEAN(G9617),CHAR(160),""),CHAR(10),"")),
TRIM(SUBSTITUTE(SUBSTITUTE(Category_Map!$A$3:$A$28,CHAR(160),""),CHAR(10),"")),0)),
"Not Found")</f>
        <v>Transport &amp; Communication</v>
      </c>
      <c r="J9617" t="str">
        <f t="shared" si="150"/>
        <v>Post-COVID</v>
      </c>
    </row>
    <row r="9618" spans="1:10" x14ac:dyDescent="0.35">
      <c r="A9618" t="s">
        <v>30</v>
      </c>
      <c r="B9618">
        <v>2023</v>
      </c>
      <c r="C9618" t="s">
        <v>38</v>
      </c>
      <c r="D9618">
        <v>179.8</v>
      </c>
      <c r="E9618">
        <v>5</v>
      </c>
      <c r="F9618" s="1">
        <v>45047</v>
      </c>
      <c r="G9618" t="s">
        <v>25</v>
      </c>
      <c r="H9618">
        <v>173.8</v>
      </c>
      <c r="I9618" t="str" cm="1">
        <f t="array" ref="I9618">IFERROR(
INDEX(Category_Map!$B$3:$B$28,
MATCH(TRIM(SUBSTITUTE(SUBSTITUTE(CLEAN(G9618),CHAR(160),""),CHAR(10),"")),
TRIM(SUBSTITUTE(SUBSTITUTE(Category_Map!$A$3:$A$28,CHAR(160),""),CHAR(10),"")),0)),
"Not Found")</f>
        <v>Recreation and Personal Care</v>
      </c>
      <c r="J9618" t="str">
        <f t="shared" si="150"/>
        <v>Post-COVID</v>
      </c>
    </row>
    <row r="9619" spans="1:10" x14ac:dyDescent="0.35">
      <c r="A9619" t="s">
        <v>30</v>
      </c>
      <c r="B9619">
        <v>2023</v>
      </c>
      <c r="C9619" t="s">
        <v>38</v>
      </c>
      <c r="D9619">
        <v>179.8</v>
      </c>
      <c r="E9619">
        <v>5</v>
      </c>
      <c r="F9619" s="1">
        <v>45047</v>
      </c>
      <c r="G9619" t="s">
        <v>26</v>
      </c>
      <c r="H9619">
        <v>180.3</v>
      </c>
      <c r="I9619" t="str" cm="1">
        <f t="array" ref="I9619">IFERROR(
INDEX(Category_Map!$B$3:$B$28,
MATCH(TRIM(SUBSTITUTE(SUBSTITUTE(CLEAN(G9619),CHAR(160),""),CHAR(10),"")),
TRIM(SUBSTITUTE(SUBSTITUTE(Category_Map!$A$3:$A$28,CHAR(160),""),CHAR(10),"")),0)),
"Not Found")</f>
        <v>Education</v>
      </c>
      <c r="J9619" t="str">
        <f t="shared" si="150"/>
        <v>Post-COVID</v>
      </c>
    </row>
    <row r="9620" spans="1:10" x14ac:dyDescent="0.35">
      <c r="A9620" t="s">
        <v>30</v>
      </c>
      <c r="B9620">
        <v>2023</v>
      </c>
      <c r="C9620" t="s">
        <v>38</v>
      </c>
      <c r="D9620">
        <v>179.8</v>
      </c>
      <c r="E9620">
        <v>5</v>
      </c>
      <c r="F9620" s="1">
        <v>45047</v>
      </c>
      <c r="G9620" t="s">
        <v>27</v>
      </c>
      <c r="H9620">
        <v>184.9</v>
      </c>
      <c r="I9620" t="str" cm="1">
        <f t="array" ref="I9620">IFERROR(
INDEX(Category_Map!$B$3:$B$28,
MATCH(TRIM(SUBSTITUTE(SUBSTITUTE(CLEAN(G9620),CHAR(160),""),CHAR(10),"")),
TRIM(SUBSTITUTE(SUBSTITUTE(Category_Map!$A$3:$A$28,CHAR(160),""),CHAR(10),"")),0)),
"Not Found")</f>
        <v>Personal care and effects</v>
      </c>
      <c r="J9620" t="str">
        <f t="shared" si="150"/>
        <v>Post-COVID</v>
      </c>
    </row>
    <row r="9621" spans="1:10" x14ac:dyDescent="0.35">
      <c r="A9621" t="s">
        <v>30</v>
      </c>
      <c r="B9621">
        <v>2023</v>
      </c>
      <c r="C9621" t="s">
        <v>38</v>
      </c>
      <c r="D9621">
        <v>179.8</v>
      </c>
      <c r="E9621">
        <v>5</v>
      </c>
      <c r="F9621" s="1">
        <v>45047</v>
      </c>
      <c r="G9621" t="s">
        <v>28</v>
      </c>
      <c r="H9621">
        <v>179.5</v>
      </c>
      <c r="I9621" t="str" cm="1">
        <f t="array" ref="I9621">IFERROR(
INDEX(Category_Map!$B$3:$B$28,
MATCH(TRIM(SUBSTITUTE(SUBSTITUTE(CLEAN(G9621),CHAR(160),""),CHAR(10),"")),
TRIM(SUBSTITUTE(SUBSTITUTE(Category_Map!$A$3:$A$28,CHAR(160),""),CHAR(10),"")),0)),
"Not Found")</f>
        <v>Miscellaneous</v>
      </c>
      <c r="J9621" t="str">
        <f t="shared" si="150"/>
        <v>Post-COVID</v>
      </c>
    </row>
    <row r="9622" spans="1:10" x14ac:dyDescent="0.35">
      <c r="A9622" t="s">
        <v>33</v>
      </c>
      <c r="B9622">
        <v>2023</v>
      </c>
      <c r="C9622" t="s">
        <v>38</v>
      </c>
      <c r="D9622">
        <v>178.2</v>
      </c>
      <c r="E9622">
        <v>5</v>
      </c>
      <c r="F9622" s="1">
        <v>45047</v>
      </c>
      <c r="G9622" t="s">
        <v>3</v>
      </c>
      <c r="H9622">
        <v>174.7</v>
      </c>
      <c r="I9622" t="str" cm="1">
        <f t="array" ref="I9622">IFERROR(
INDEX(Category_Map!$B$3:$B$28,
MATCH(TRIM(SUBSTITUTE(SUBSTITUTE(CLEAN(G9622),CHAR(160),""),CHAR(10),"")),
TRIM(SUBSTITUTE(SUBSTITUTE(Category_Map!$A$3:$A$28,CHAR(160),""),CHAR(10),"")),0)),
"Not Found")</f>
        <v>Food</v>
      </c>
      <c r="J9622" t="str">
        <f t="shared" si="150"/>
        <v>Post-COVID</v>
      </c>
    </row>
    <row r="9623" spans="1:10" x14ac:dyDescent="0.35">
      <c r="A9623" t="s">
        <v>33</v>
      </c>
      <c r="B9623">
        <v>2023</v>
      </c>
      <c r="C9623" t="s">
        <v>38</v>
      </c>
      <c r="D9623">
        <v>178.2</v>
      </c>
      <c r="E9623">
        <v>5</v>
      </c>
      <c r="F9623" s="1">
        <v>45047</v>
      </c>
      <c r="G9623" t="s">
        <v>4</v>
      </c>
      <c r="H9623">
        <v>219.4</v>
      </c>
      <c r="I9623" t="str" cm="1">
        <f t="array" ref="I9623">IFERROR(
INDEX(Category_Map!$B$3:$B$28,
MATCH(TRIM(SUBSTITUTE(SUBSTITUTE(CLEAN(G9623),CHAR(160),""),CHAR(10),"")),
TRIM(SUBSTITUTE(SUBSTITUTE(Category_Map!$A$3:$A$28,CHAR(160),""),CHAR(10),"")),0)),
"Not Found")</f>
        <v>Food</v>
      </c>
      <c r="J9623" t="str">
        <f t="shared" si="150"/>
        <v>Post-COVID</v>
      </c>
    </row>
    <row r="9624" spans="1:10" x14ac:dyDescent="0.35">
      <c r="A9624" t="s">
        <v>33</v>
      </c>
      <c r="B9624">
        <v>2023</v>
      </c>
      <c r="C9624" t="s">
        <v>38</v>
      </c>
      <c r="D9624">
        <v>178.2</v>
      </c>
      <c r="E9624">
        <v>5</v>
      </c>
      <c r="F9624" s="1">
        <v>45047</v>
      </c>
      <c r="G9624" t="s">
        <v>5</v>
      </c>
      <c r="H9624">
        <v>176.7</v>
      </c>
      <c r="I9624" t="str" cm="1">
        <f t="array" ref="I9624">IFERROR(
INDEX(Category_Map!$B$3:$B$28,
MATCH(TRIM(SUBSTITUTE(SUBSTITUTE(CLEAN(G9624),CHAR(160),""),CHAR(10),"")),
TRIM(SUBSTITUTE(SUBSTITUTE(Category_Map!$A$3:$A$28,CHAR(160),""),CHAR(10),"")),0)),
"Not Found")</f>
        <v>Food</v>
      </c>
      <c r="J9624" t="str">
        <f t="shared" si="150"/>
        <v>Post-COVID</v>
      </c>
    </row>
    <row r="9625" spans="1:10" x14ac:dyDescent="0.35">
      <c r="A9625" t="s">
        <v>33</v>
      </c>
      <c r="B9625">
        <v>2023</v>
      </c>
      <c r="C9625" t="s">
        <v>38</v>
      </c>
      <c r="D9625">
        <v>178.2</v>
      </c>
      <c r="E9625">
        <v>5</v>
      </c>
      <c r="F9625" s="1">
        <v>45047</v>
      </c>
      <c r="G9625" t="s">
        <v>6</v>
      </c>
      <c r="H9625">
        <v>179.4</v>
      </c>
      <c r="I9625" t="str" cm="1">
        <f t="array" ref="I9625">IFERROR(
INDEX(Category_Map!$B$3:$B$28,
MATCH(TRIM(SUBSTITUTE(SUBSTITUTE(CLEAN(G9625),CHAR(160),""),CHAR(10),"")),
TRIM(SUBSTITUTE(SUBSTITUTE(Category_Map!$A$3:$A$28,CHAR(160),""),CHAR(10),"")),0)),
"Not Found")</f>
        <v>Food</v>
      </c>
      <c r="J9625" t="str">
        <f t="shared" si="150"/>
        <v>Post-COVID</v>
      </c>
    </row>
    <row r="9626" spans="1:10" x14ac:dyDescent="0.35">
      <c r="A9626" t="s">
        <v>33</v>
      </c>
      <c r="B9626">
        <v>2023</v>
      </c>
      <c r="C9626" t="s">
        <v>38</v>
      </c>
      <c r="D9626">
        <v>178.2</v>
      </c>
      <c r="E9626">
        <v>5</v>
      </c>
      <c r="F9626" s="1">
        <v>45047</v>
      </c>
      <c r="G9626" t="s">
        <v>7</v>
      </c>
      <c r="H9626">
        <v>164.4</v>
      </c>
      <c r="I9626" t="str" cm="1">
        <f t="array" ref="I9626">IFERROR(
INDEX(Category_Map!$B$3:$B$28,
MATCH(TRIM(SUBSTITUTE(SUBSTITUTE(CLEAN(G9626),CHAR(160),""),CHAR(10),"")),
TRIM(SUBSTITUTE(SUBSTITUTE(Category_Map!$A$3:$A$28,CHAR(160),""),CHAR(10),"")),0)),
"Not Found")</f>
        <v>Food</v>
      </c>
      <c r="J9626" t="str">
        <f t="shared" si="150"/>
        <v>Post-COVID</v>
      </c>
    </row>
    <row r="9627" spans="1:10" x14ac:dyDescent="0.35">
      <c r="A9627" t="s">
        <v>33</v>
      </c>
      <c r="B9627">
        <v>2023</v>
      </c>
      <c r="C9627" t="s">
        <v>38</v>
      </c>
      <c r="D9627">
        <v>178.2</v>
      </c>
      <c r="E9627">
        <v>5</v>
      </c>
      <c r="F9627" s="1">
        <v>45047</v>
      </c>
      <c r="G9627" t="s">
        <v>8</v>
      </c>
      <c r="H9627">
        <v>175.8</v>
      </c>
      <c r="I9627" t="str" cm="1">
        <f t="array" ref="I9627">IFERROR(
INDEX(Category_Map!$B$3:$B$28,
MATCH(TRIM(SUBSTITUTE(SUBSTITUTE(CLEAN(G9627),CHAR(160),""),CHAR(10),"")),
TRIM(SUBSTITUTE(SUBSTITUTE(Category_Map!$A$3:$A$28,CHAR(160),""),CHAR(10),"")),0)),
"Not Found")</f>
        <v>Food</v>
      </c>
      <c r="J9627" t="str">
        <f t="shared" si="150"/>
        <v>Post-COVID</v>
      </c>
    </row>
    <row r="9628" spans="1:10" x14ac:dyDescent="0.35">
      <c r="A9628" t="s">
        <v>33</v>
      </c>
      <c r="B9628">
        <v>2023</v>
      </c>
      <c r="C9628" t="s">
        <v>38</v>
      </c>
      <c r="D9628">
        <v>178.2</v>
      </c>
      <c r="E9628">
        <v>5</v>
      </c>
      <c r="F9628" s="1">
        <v>45047</v>
      </c>
      <c r="G9628" t="s">
        <v>9</v>
      </c>
      <c r="H9628">
        <v>185</v>
      </c>
      <c r="I9628" t="str" cm="1">
        <f t="array" ref="I9628">IFERROR(
INDEX(Category_Map!$B$3:$B$28,
MATCH(TRIM(SUBSTITUTE(SUBSTITUTE(CLEAN(G9628),CHAR(160),""),CHAR(10),"")),
TRIM(SUBSTITUTE(SUBSTITUTE(Category_Map!$A$3:$A$28,CHAR(160),""),CHAR(10),"")),0)),
"Not Found")</f>
        <v>Food</v>
      </c>
      <c r="J9628" t="str">
        <f t="shared" si="150"/>
        <v>Post-COVID</v>
      </c>
    </row>
    <row r="9629" spans="1:10" x14ac:dyDescent="0.35">
      <c r="A9629" t="s">
        <v>33</v>
      </c>
      <c r="B9629">
        <v>2023</v>
      </c>
      <c r="C9629" t="s">
        <v>38</v>
      </c>
      <c r="D9629">
        <v>178.2</v>
      </c>
      <c r="E9629">
        <v>5</v>
      </c>
      <c r="F9629" s="1">
        <v>45047</v>
      </c>
      <c r="G9629" t="s">
        <v>10</v>
      </c>
      <c r="H9629">
        <v>176.9</v>
      </c>
      <c r="I9629" t="str" cm="1">
        <f t="array" ref="I9629">IFERROR(
INDEX(Category_Map!$B$3:$B$28,
MATCH(TRIM(SUBSTITUTE(SUBSTITUTE(CLEAN(G9629),CHAR(160),""),CHAR(10),"")),
TRIM(SUBSTITUTE(SUBSTITUTE(Category_Map!$A$3:$A$28,CHAR(160),""),CHAR(10),"")),0)),
"Not Found")</f>
        <v>Food</v>
      </c>
      <c r="J9629" t="str">
        <f t="shared" si="150"/>
        <v>Post-COVID</v>
      </c>
    </row>
    <row r="9630" spans="1:10" x14ac:dyDescent="0.35">
      <c r="A9630" t="s">
        <v>33</v>
      </c>
      <c r="B9630">
        <v>2023</v>
      </c>
      <c r="C9630" t="s">
        <v>38</v>
      </c>
      <c r="D9630">
        <v>178.2</v>
      </c>
      <c r="E9630">
        <v>5</v>
      </c>
      <c r="F9630" s="1">
        <v>45047</v>
      </c>
      <c r="G9630" t="s">
        <v>11</v>
      </c>
      <c r="H9630">
        <v>124.2</v>
      </c>
      <c r="I9630" t="str" cm="1">
        <f t="array" ref="I9630">IFERROR(
INDEX(Category_Map!$B$3:$B$28,
MATCH(TRIM(SUBSTITUTE(SUBSTITUTE(CLEAN(G9630),CHAR(160),""),CHAR(10),"")),
TRIM(SUBSTITUTE(SUBSTITUTE(Category_Map!$A$3:$A$28,CHAR(160),""),CHAR(10),"")),0)),
"Not Found")</f>
        <v>Food</v>
      </c>
      <c r="J9630" t="str">
        <f t="shared" si="150"/>
        <v>Post-COVID</v>
      </c>
    </row>
    <row r="9631" spans="1:10" x14ac:dyDescent="0.35">
      <c r="A9631" t="s">
        <v>33</v>
      </c>
      <c r="B9631">
        <v>2023</v>
      </c>
      <c r="C9631" t="s">
        <v>38</v>
      </c>
      <c r="D9631">
        <v>178.2</v>
      </c>
      <c r="E9631">
        <v>5</v>
      </c>
      <c r="F9631" s="1">
        <v>45047</v>
      </c>
      <c r="G9631" t="s">
        <v>12</v>
      </c>
      <c r="H9631">
        <v>211.9</v>
      </c>
      <c r="I9631" t="str" cm="1">
        <f t="array" ref="I9631">IFERROR(
INDEX(Category_Map!$B$3:$B$28,
MATCH(TRIM(SUBSTITUTE(SUBSTITUTE(CLEAN(G9631),CHAR(160),""),CHAR(10),"")),
TRIM(SUBSTITUTE(SUBSTITUTE(Category_Map!$A$3:$A$28,CHAR(160),""),CHAR(10),"")),0)),
"Not Found")</f>
        <v>Food</v>
      </c>
      <c r="J9631" t="str">
        <f t="shared" si="150"/>
        <v>Post-COVID</v>
      </c>
    </row>
    <row r="9632" spans="1:10" x14ac:dyDescent="0.35">
      <c r="A9632" t="s">
        <v>33</v>
      </c>
      <c r="B9632">
        <v>2023</v>
      </c>
      <c r="C9632" t="s">
        <v>38</v>
      </c>
      <c r="D9632">
        <v>178.2</v>
      </c>
      <c r="E9632">
        <v>5</v>
      </c>
      <c r="F9632" s="1">
        <v>45047</v>
      </c>
      <c r="G9632" t="s">
        <v>13</v>
      </c>
      <c r="H9632">
        <v>165.9</v>
      </c>
      <c r="I9632" t="str" cm="1">
        <f t="array" ref="I9632">IFERROR(
INDEX(Category_Map!$B$3:$B$28,
MATCH(TRIM(SUBSTITUTE(SUBSTITUTE(CLEAN(G9632),CHAR(160),""),CHAR(10),"")),
TRIM(SUBSTITUTE(SUBSTITUTE(Category_Map!$A$3:$A$28,CHAR(160),""),CHAR(10),"")),0)),
"Not Found")</f>
        <v>Food and beverages</v>
      </c>
      <c r="J9632" t="str">
        <f t="shared" si="150"/>
        <v>Post-COVID</v>
      </c>
    </row>
    <row r="9633" spans="1:10" x14ac:dyDescent="0.35">
      <c r="A9633" t="s">
        <v>33</v>
      </c>
      <c r="B9633">
        <v>2023</v>
      </c>
      <c r="C9633" t="s">
        <v>38</v>
      </c>
      <c r="D9633">
        <v>178.2</v>
      </c>
      <c r="E9633">
        <v>5</v>
      </c>
      <c r="F9633" s="1">
        <v>45047</v>
      </c>
      <c r="G9633" t="s">
        <v>14</v>
      </c>
      <c r="H9633">
        <v>197.7</v>
      </c>
      <c r="I9633" t="str" cm="1">
        <f t="array" ref="I9633">IFERROR(
INDEX(Category_Map!$B$3:$B$28,
MATCH(TRIM(SUBSTITUTE(SUBSTITUTE(CLEAN(G9633),CHAR(160),""),CHAR(10),"")),
TRIM(SUBSTITUTE(SUBSTITUTE(Category_Map!$A$3:$A$28,CHAR(160),""),CHAR(10),"")),0)),
"Not Found")</f>
        <v>Food and beverages</v>
      </c>
      <c r="J9633" t="str">
        <f t="shared" si="150"/>
        <v>Post-COVID</v>
      </c>
    </row>
    <row r="9634" spans="1:10" x14ac:dyDescent="0.35">
      <c r="A9634" t="s">
        <v>33</v>
      </c>
      <c r="B9634">
        <v>2023</v>
      </c>
      <c r="C9634" t="s">
        <v>38</v>
      </c>
      <c r="D9634">
        <v>178.2</v>
      </c>
      <c r="E9634">
        <v>5</v>
      </c>
      <c r="F9634" s="1">
        <v>45047</v>
      </c>
      <c r="G9634" t="s">
        <v>15</v>
      </c>
      <c r="H9634">
        <v>183.1</v>
      </c>
      <c r="I9634" t="str" cm="1">
        <f t="array" ref="I9634">IFERROR(
INDEX(Category_Map!$B$3:$B$28,
MATCH(TRIM(SUBSTITUTE(SUBSTITUTE(CLEAN(G9634),CHAR(160),""),CHAR(10),"")),
TRIM(SUBSTITUTE(SUBSTITUTE(Category_Map!$A$3:$A$28,CHAR(160),""),CHAR(10),"")),0)),
"Not Found")</f>
        <v>Food and beverages</v>
      </c>
      <c r="J9634" t="str">
        <f t="shared" si="150"/>
        <v>Post-COVID</v>
      </c>
    </row>
    <row r="9635" spans="1:10" x14ac:dyDescent="0.35">
      <c r="A9635" t="s">
        <v>33</v>
      </c>
      <c r="B9635">
        <v>2023</v>
      </c>
      <c r="C9635" t="s">
        <v>38</v>
      </c>
      <c r="D9635">
        <v>178.2</v>
      </c>
      <c r="E9635">
        <v>5</v>
      </c>
      <c r="F9635" s="1">
        <v>45047</v>
      </c>
      <c r="G9635" t="s">
        <v>16</v>
      </c>
      <c r="H9635">
        <v>204.2</v>
      </c>
      <c r="I9635" t="str" cm="1">
        <f t="array" ref="I9635">IFERROR(
INDEX(Category_Map!$B$3:$B$28,
MATCH(TRIM(SUBSTITUTE(SUBSTITUTE(CLEAN(G9635),CHAR(160),""),CHAR(10),"")),
TRIM(SUBSTITUTE(SUBSTITUTE(Category_Map!$A$3:$A$28,CHAR(160),""),CHAR(10),"")),0)),
"Not Found")</f>
        <v>Miscellaneous</v>
      </c>
      <c r="J9635" t="str">
        <f t="shared" si="150"/>
        <v>Post-COVID</v>
      </c>
    </row>
    <row r="9636" spans="1:10" x14ac:dyDescent="0.35">
      <c r="A9636" t="s">
        <v>33</v>
      </c>
      <c r="B9636">
        <v>2023</v>
      </c>
      <c r="C9636" t="s">
        <v>38</v>
      </c>
      <c r="D9636">
        <v>178.2</v>
      </c>
      <c r="E9636">
        <v>5</v>
      </c>
      <c r="F9636" s="1">
        <v>45047</v>
      </c>
      <c r="G9636" t="s">
        <v>17</v>
      </c>
      <c r="H9636">
        <v>181.3</v>
      </c>
      <c r="I9636" t="str" cm="1">
        <f t="array" ref="I9636">IFERROR(
INDEX(Category_Map!$B$3:$B$28,
MATCH(TRIM(SUBSTITUTE(SUBSTITUTE(CLEAN(G9636),CHAR(160),""),CHAR(10),"")),
TRIM(SUBSTITUTE(SUBSTITUTE(Category_Map!$A$3:$A$28,CHAR(160),""),CHAR(10),"")),0)),
"Not Found")</f>
        <v>Clothing and Footwear</v>
      </c>
      <c r="J9636" t="str">
        <f t="shared" si="150"/>
        <v>Post-COVID</v>
      </c>
    </row>
    <row r="9637" spans="1:10" x14ac:dyDescent="0.35">
      <c r="A9637" t="s">
        <v>33</v>
      </c>
      <c r="B9637">
        <v>2023</v>
      </c>
      <c r="C9637" t="s">
        <v>38</v>
      </c>
      <c r="D9637">
        <v>178.2</v>
      </c>
      <c r="E9637">
        <v>5</v>
      </c>
      <c r="F9637" s="1">
        <v>45047</v>
      </c>
      <c r="G9637" t="s">
        <v>18</v>
      </c>
      <c r="H9637">
        <v>168.1</v>
      </c>
      <c r="I9637" t="str" cm="1">
        <f t="array" ref="I9637">IFERROR(
INDEX(Category_Map!$B$3:$B$28,
MATCH(TRIM(SUBSTITUTE(SUBSTITUTE(CLEAN(G9637),CHAR(160),""),CHAR(10),"")),
TRIM(SUBSTITUTE(SUBSTITUTE(Category_Map!$A$3:$A$28,CHAR(160),""),CHAR(10),"")),0)),
"Not Found")</f>
        <v>Clothing and Footwear</v>
      </c>
      <c r="J9637" t="str">
        <f t="shared" si="150"/>
        <v>Post-COVID</v>
      </c>
    </row>
    <row r="9638" spans="1:10" x14ac:dyDescent="0.35">
      <c r="A9638" t="s">
        <v>33</v>
      </c>
      <c r="B9638">
        <v>2023</v>
      </c>
      <c r="C9638" t="s">
        <v>38</v>
      </c>
      <c r="D9638">
        <v>178.2</v>
      </c>
      <c r="E9638">
        <v>5</v>
      </c>
      <c r="F9638" s="1">
        <v>45047</v>
      </c>
      <c r="G9638" t="s">
        <v>19</v>
      </c>
      <c r="H9638">
        <v>179.3</v>
      </c>
      <c r="I9638" t="str" cm="1">
        <f t="array" ref="I9638">IFERROR(
INDEX(Category_Map!$B$3:$B$28,
MATCH(TRIM(SUBSTITUTE(SUBSTITUTE(CLEAN(G9638),CHAR(160),""),CHAR(10),"")),
TRIM(SUBSTITUTE(SUBSTITUTE(Category_Map!$A$3:$A$28,CHAR(160),""),CHAR(10),"")),0)),
"Not Found")</f>
        <v>Clothing and Footwear</v>
      </c>
      <c r="J9638" t="str">
        <f t="shared" si="150"/>
        <v>Post-COVID</v>
      </c>
    </row>
    <row r="9639" spans="1:10" x14ac:dyDescent="0.35">
      <c r="A9639" t="s">
        <v>33</v>
      </c>
      <c r="B9639">
        <v>2023</v>
      </c>
      <c r="C9639" t="s">
        <v>38</v>
      </c>
      <c r="D9639">
        <v>178.2</v>
      </c>
      <c r="E9639">
        <v>5</v>
      </c>
      <c r="F9639" s="1">
        <v>45047</v>
      </c>
      <c r="G9639" t="s">
        <v>20</v>
      </c>
      <c r="H9639">
        <v>175.6</v>
      </c>
      <c r="I9639" t="str" cm="1">
        <f t="array" ref="I9639">IFERROR(
INDEX(Category_Map!$B$3:$B$28,
MATCH(TRIM(SUBSTITUTE(SUBSTITUTE(CLEAN(G9639),CHAR(160),""),CHAR(10),"")),
TRIM(SUBSTITUTE(SUBSTITUTE(Category_Map!$A$3:$A$28,CHAR(160),""),CHAR(10),"")),0)),
"Not Found")</f>
        <v>Housing and Utilities</v>
      </c>
      <c r="J9639" t="str">
        <f t="shared" si="150"/>
        <v>Post-COVID</v>
      </c>
    </row>
    <row r="9640" spans="1:10" x14ac:dyDescent="0.35">
      <c r="A9640" t="s">
        <v>33</v>
      </c>
      <c r="B9640">
        <v>2023</v>
      </c>
      <c r="C9640" t="s">
        <v>38</v>
      </c>
      <c r="D9640">
        <v>178.2</v>
      </c>
      <c r="E9640">
        <v>5</v>
      </c>
      <c r="F9640" s="1">
        <v>45047</v>
      </c>
      <c r="G9640" t="s">
        <v>21</v>
      </c>
      <c r="H9640">
        <v>183.4</v>
      </c>
      <c r="I9640" t="str" cm="1">
        <f t="array" ref="I9640">IFERROR(
INDEX(Category_Map!$B$3:$B$28,
MATCH(TRIM(SUBSTITUTE(SUBSTITUTE(CLEAN(G9640),CHAR(160),""),CHAR(10),"")),
TRIM(SUBSTITUTE(SUBSTITUTE(Category_Map!$A$3:$A$28,CHAR(160),""),CHAR(10),"")),0)),
"Not Found")</f>
        <v>Fuel and Energy</v>
      </c>
      <c r="J9640" t="str">
        <f t="shared" si="150"/>
        <v>Post-COVID</v>
      </c>
    </row>
    <row r="9641" spans="1:10" x14ac:dyDescent="0.35">
      <c r="A9641" t="s">
        <v>33</v>
      </c>
      <c r="B9641">
        <v>2023</v>
      </c>
      <c r="C9641" t="s">
        <v>38</v>
      </c>
      <c r="D9641">
        <v>178.2</v>
      </c>
      <c r="E9641">
        <v>5</v>
      </c>
      <c r="F9641" s="1">
        <v>45047</v>
      </c>
      <c r="G9641" t="s">
        <v>22</v>
      </c>
      <c r="H9641">
        <v>170.1</v>
      </c>
      <c r="I9641" t="str" cm="1">
        <f t="array" ref="I9641">IFERROR(
INDEX(Category_Map!$B$3:$B$28,
MATCH(TRIM(SUBSTITUTE(SUBSTITUTE(CLEAN(G9641),CHAR(160),""),CHAR(10),"")),
TRIM(SUBSTITUTE(SUBSTITUTE(Category_Map!$A$3:$A$28,CHAR(160),""),CHAR(10),"")),0)),
"Not Found")</f>
        <v>Household goods and services</v>
      </c>
      <c r="J9641" t="str">
        <f t="shared" si="150"/>
        <v>Post-COVID</v>
      </c>
    </row>
    <row r="9642" spans="1:10" x14ac:dyDescent="0.35">
      <c r="A9642" t="s">
        <v>33</v>
      </c>
      <c r="B9642">
        <v>2023</v>
      </c>
      <c r="C9642" t="s">
        <v>38</v>
      </c>
      <c r="D9642">
        <v>178.2</v>
      </c>
      <c r="E9642">
        <v>5</v>
      </c>
      <c r="F9642" s="1">
        <v>45047</v>
      </c>
      <c r="G9642" t="s">
        <v>23</v>
      </c>
      <c r="H9642">
        <v>182.2</v>
      </c>
      <c r="I9642" t="str" cm="1">
        <f t="array" ref="I9642">IFERROR(
INDEX(Category_Map!$B$3:$B$28,
MATCH(TRIM(SUBSTITUTE(SUBSTITUTE(CLEAN(G9642),CHAR(160),""),CHAR(10),"")),
TRIM(SUBSTITUTE(SUBSTITUTE(Category_Map!$A$3:$A$28,CHAR(160),""),CHAR(10),"")),0)),
"Not Found")</f>
        <v>Health</v>
      </c>
      <c r="J9642" t="str">
        <f t="shared" si="150"/>
        <v>Post-COVID</v>
      </c>
    </row>
    <row r="9643" spans="1:10" x14ac:dyDescent="0.35">
      <c r="A9643" t="s">
        <v>33</v>
      </c>
      <c r="B9643">
        <v>2023</v>
      </c>
      <c r="C9643" t="s">
        <v>38</v>
      </c>
      <c r="D9643">
        <v>178.2</v>
      </c>
      <c r="E9643">
        <v>5</v>
      </c>
      <c r="F9643" s="1">
        <v>45047</v>
      </c>
      <c r="G9643" t="s">
        <v>24</v>
      </c>
      <c r="H9643">
        <v>160.4</v>
      </c>
      <c r="I9643" t="str" cm="1">
        <f t="array" ref="I9643">IFERROR(
INDEX(Category_Map!$B$3:$B$28,
MATCH(TRIM(SUBSTITUTE(SUBSTITUTE(CLEAN(G9643),CHAR(160),""),CHAR(10),"")),
TRIM(SUBSTITUTE(SUBSTITUTE(Category_Map!$A$3:$A$28,CHAR(160),""),CHAR(10),"")),0)),
"Not Found")</f>
        <v>Transport &amp; Communication</v>
      </c>
      <c r="J9643" t="str">
        <f t="shared" si="150"/>
        <v>Post-COVID</v>
      </c>
    </row>
    <row r="9644" spans="1:10" x14ac:dyDescent="0.35">
      <c r="A9644" t="s">
        <v>33</v>
      </c>
      <c r="B9644">
        <v>2023</v>
      </c>
      <c r="C9644" t="s">
        <v>38</v>
      </c>
      <c r="D9644">
        <v>178.2</v>
      </c>
      <c r="E9644">
        <v>5</v>
      </c>
      <c r="F9644" s="1">
        <v>45047</v>
      </c>
      <c r="G9644" t="s">
        <v>25</v>
      </c>
      <c r="H9644">
        <v>169.2</v>
      </c>
      <c r="I9644" t="str" cm="1">
        <f t="array" ref="I9644">IFERROR(
INDEX(Category_Map!$B$3:$B$28,
MATCH(TRIM(SUBSTITUTE(SUBSTITUTE(CLEAN(G9644),CHAR(160),""),CHAR(10),"")),
TRIM(SUBSTITUTE(SUBSTITUTE(Category_Map!$A$3:$A$28,CHAR(160),""),CHAR(10),"")),0)),
"Not Found")</f>
        <v>Recreation and Personal Care</v>
      </c>
      <c r="J9644" t="str">
        <f t="shared" si="150"/>
        <v>Post-COVID</v>
      </c>
    </row>
    <row r="9645" spans="1:10" x14ac:dyDescent="0.35">
      <c r="A9645" t="s">
        <v>33</v>
      </c>
      <c r="B9645">
        <v>2023</v>
      </c>
      <c r="C9645" t="s">
        <v>38</v>
      </c>
      <c r="D9645">
        <v>178.2</v>
      </c>
      <c r="E9645">
        <v>5</v>
      </c>
      <c r="F9645" s="1">
        <v>45047</v>
      </c>
      <c r="G9645" t="s">
        <v>26</v>
      </c>
      <c r="H9645">
        <v>174.8</v>
      </c>
      <c r="I9645" t="str" cm="1">
        <f t="array" ref="I9645">IFERROR(
INDEX(Category_Map!$B$3:$B$28,
MATCH(TRIM(SUBSTITUTE(SUBSTITUTE(CLEAN(G9645),CHAR(160),""),CHAR(10),"")),
TRIM(SUBSTITUTE(SUBSTITUTE(Category_Map!$A$3:$A$28,CHAR(160),""),CHAR(10),"")),0)),
"Not Found")</f>
        <v>Education</v>
      </c>
      <c r="J9645" t="str">
        <f t="shared" si="150"/>
        <v>Post-COVID</v>
      </c>
    </row>
    <row r="9646" spans="1:10" x14ac:dyDescent="0.35">
      <c r="A9646" t="s">
        <v>33</v>
      </c>
      <c r="B9646">
        <v>2023</v>
      </c>
      <c r="C9646" t="s">
        <v>38</v>
      </c>
      <c r="D9646">
        <v>178.2</v>
      </c>
      <c r="E9646">
        <v>5</v>
      </c>
      <c r="F9646" s="1">
        <v>45047</v>
      </c>
      <c r="G9646" t="s">
        <v>27</v>
      </c>
      <c r="H9646">
        <v>185.6</v>
      </c>
      <c r="I9646" t="str" cm="1">
        <f t="array" ref="I9646">IFERROR(
INDEX(Category_Map!$B$3:$B$28,
MATCH(TRIM(SUBSTITUTE(SUBSTITUTE(CLEAN(G9646),CHAR(160),""),CHAR(10),"")),
TRIM(SUBSTITUTE(SUBSTITUTE(Category_Map!$A$3:$A$28,CHAR(160),""),CHAR(10),"")),0)),
"Not Found")</f>
        <v>Personal care and effects</v>
      </c>
      <c r="J9646" t="str">
        <f t="shared" si="150"/>
        <v>Post-COVID</v>
      </c>
    </row>
    <row r="9647" spans="1:10" x14ac:dyDescent="0.35">
      <c r="A9647" t="s">
        <v>33</v>
      </c>
      <c r="B9647">
        <v>2023</v>
      </c>
      <c r="C9647" t="s">
        <v>38</v>
      </c>
      <c r="D9647">
        <v>178.2</v>
      </c>
      <c r="E9647">
        <v>5</v>
      </c>
      <c r="F9647" s="1">
        <v>45047</v>
      </c>
      <c r="G9647" t="s">
        <v>28</v>
      </c>
      <c r="H9647">
        <v>171.6</v>
      </c>
      <c r="I9647" t="str" cm="1">
        <f t="array" ref="I9647">IFERROR(
INDEX(Category_Map!$B$3:$B$28,
MATCH(TRIM(SUBSTITUTE(SUBSTITUTE(CLEAN(G9647),CHAR(160),""),CHAR(10),"")),
TRIM(SUBSTITUTE(SUBSTITUTE(Category_Map!$A$3:$A$28,CHAR(160),""),CHAR(10),"")),0)),
"Not Found")</f>
        <v>Miscellaneous</v>
      </c>
      <c r="J9647" t="str">
        <f t="shared" si="150"/>
        <v>Post-COVID</v>
      </c>
    </row>
    <row r="9648" spans="1:10" x14ac:dyDescent="0.35">
      <c r="A9648" t="s">
        <v>34</v>
      </c>
      <c r="B9648">
        <v>2023</v>
      </c>
      <c r="C9648" t="s">
        <v>38</v>
      </c>
      <c r="D9648">
        <v>179.1</v>
      </c>
      <c r="E9648">
        <v>5</v>
      </c>
      <c r="F9648" s="1">
        <v>45047</v>
      </c>
      <c r="G9648" t="s">
        <v>3</v>
      </c>
      <c r="H9648">
        <v>173.7</v>
      </c>
      <c r="I9648" t="str" cm="1">
        <f t="array" ref="I9648">IFERROR(
INDEX(Category_Map!$B$3:$B$28,
MATCH(TRIM(SUBSTITUTE(SUBSTITUTE(CLEAN(G9648),CHAR(160),""),CHAR(10),"")),
TRIM(SUBSTITUTE(SUBSTITUTE(Category_Map!$A$3:$A$28,CHAR(160),""),CHAR(10),"")),0)),
"Not Found")</f>
        <v>Food</v>
      </c>
      <c r="J9648" t="str">
        <f t="shared" si="150"/>
        <v>Post-COVID</v>
      </c>
    </row>
    <row r="9649" spans="1:10" x14ac:dyDescent="0.35">
      <c r="A9649" t="s">
        <v>34</v>
      </c>
      <c r="B9649">
        <v>2023</v>
      </c>
      <c r="C9649" t="s">
        <v>38</v>
      </c>
      <c r="D9649">
        <v>179.1</v>
      </c>
      <c r="E9649">
        <v>5</v>
      </c>
      <c r="F9649" s="1">
        <v>45047</v>
      </c>
      <c r="G9649" t="s">
        <v>4</v>
      </c>
      <c r="H9649">
        <v>214.3</v>
      </c>
      <c r="I9649" t="str" cm="1">
        <f t="array" ref="I9649">IFERROR(
INDEX(Category_Map!$B$3:$B$28,
MATCH(TRIM(SUBSTITUTE(SUBSTITUTE(CLEAN(G9649),CHAR(160),""),CHAR(10),"")),
TRIM(SUBSTITUTE(SUBSTITUTE(Category_Map!$A$3:$A$28,CHAR(160),""),CHAR(10),"")),0)),
"Not Found")</f>
        <v>Food</v>
      </c>
      <c r="J9649" t="str">
        <f t="shared" si="150"/>
        <v>Post-COVID</v>
      </c>
    </row>
    <row r="9650" spans="1:10" x14ac:dyDescent="0.35">
      <c r="A9650" t="s">
        <v>34</v>
      </c>
      <c r="B9650">
        <v>2023</v>
      </c>
      <c r="C9650" t="s">
        <v>38</v>
      </c>
      <c r="D9650">
        <v>179.1</v>
      </c>
      <c r="E9650">
        <v>5</v>
      </c>
      <c r="F9650" s="1">
        <v>45047</v>
      </c>
      <c r="G9650" t="s">
        <v>5</v>
      </c>
      <c r="H9650">
        <v>173.2</v>
      </c>
      <c r="I9650" t="str" cm="1">
        <f t="array" ref="I9650">IFERROR(
INDEX(Category_Map!$B$3:$B$28,
MATCH(TRIM(SUBSTITUTE(SUBSTITUTE(CLEAN(G9650),CHAR(160),""),CHAR(10),"")),
TRIM(SUBSTITUTE(SUBSTITUTE(Category_Map!$A$3:$A$28,CHAR(160),""),CHAR(10),"")),0)),
"Not Found")</f>
        <v>Food</v>
      </c>
      <c r="J9650" t="str">
        <f t="shared" si="150"/>
        <v>Post-COVID</v>
      </c>
    </row>
    <row r="9651" spans="1:10" x14ac:dyDescent="0.35">
      <c r="A9651" t="s">
        <v>34</v>
      </c>
      <c r="B9651">
        <v>2023</v>
      </c>
      <c r="C9651" t="s">
        <v>38</v>
      </c>
      <c r="D9651">
        <v>179.1</v>
      </c>
      <c r="E9651">
        <v>5</v>
      </c>
      <c r="F9651" s="1">
        <v>45047</v>
      </c>
      <c r="G9651" t="s">
        <v>6</v>
      </c>
      <c r="H9651">
        <v>179.5</v>
      </c>
      <c r="I9651" t="str" cm="1">
        <f t="array" ref="I9651">IFERROR(
INDEX(Category_Map!$B$3:$B$28,
MATCH(TRIM(SUBSTITUTE(SUBSTITUTE(CLEAN(G9651),CHAR(160),""),CHAR(10),"")),
TRIM(SUBSTITUTE(SUBSTITUTE(Category_Map!$A$3:$A$28,CHAR(160),""),CHAR(10),"")),0)),
"Not Found")</f>
        <v>Food</v>
      </c>
      <c r="J9651" t="str">
        <f t="shared" si="150"/>
        <v>Post-COVID</v>
      </c>
    </row>
    <row r="9652" spans="1:10" x14ac:dyDescent="0.35">
      <c r="A9652" t="s">
        <v>34</v>
      </c>
      <c r="B9652">
        <v>2023</v>
      </c>
      <c r="C9652" t="s">
        <v>38</v>
      </c>
      <c r="D9652">
        <v>179.1</v>
      </c>
      <c r="E9652">
        <v>5</v>
      </c>
      <c r="F9652" s="1">
        <v>45047</v>
      </c>
      <c r="G9652" t="s">
        <v>7</v>
      </c>
      <c r="H9652">
        <v>170</v>
      </c>
      <c r="I9652" t="str" cm="1">
        <f t="array" ref="I9652">IFERROR(
INDEX(Category_Map!$B$3:$B$28,
MATCH(TRIM(SUBSTITUTE(SUBSTITUTE(CLEAN(G9652),CHAR(160),""),CHAR(10),"")),
TRIM(SUBSTITUTE(SUBSTITUTE(Category_Map!$A$3:$A$28,CHAR(160),""),CHAR(10),"")),0)),
"Not Found")</f>
        <v>Food</v>
      </c>
      <c r="J9652" t="str">
        <f t="shared" si="150"/>
        <v>Post-COVID</v>
      </c>
    </row>
    <row r="9653" spans="1:10" x14ac:dyDescent="0.35">
      <c r="A9653" t="s">
        <v>34</v>
      </c>
      <c r="B9653">
        <v>2023</v>
      </c>
      <c r="C9653" t="s">
        <v>38</v>
      </c>
      <c r="D9653">
        <v>179.1</v>
      </c>
      <c r="E9653">
        <v>5</v>
      </c>
      <c r="F9653" s="1">
        <v>45047</v>
      </c>
      <c r="G9653" t="s">
        <v>8</v>
      </c>
      <c r="H9653">
        <v>172.2</v>
      </c>
      <c r="I9653" t="str" cm="1">
        <f t="array" ref="I9653">IFERROR(
INDEX(Category_Map!$B$3:$B$28,
MATCH(TRIM(SUBSTITUTE(SUBSTITUTE(CLEAN(G9653),CHAR(160),""),CHAR(10),"")),
TRIM(SUBSTITUTE(SUBSTITUTE(Category_Map!$A$3:$A$28,CHAR(160),""),CHAR(10),"")),0)),
"Not Found")</f>
        <v>Food</v>
      </c>
      <c r="J9653" t="str">
        <f t="shared" si="150"/>
        <v>Post-COVID</v>
      </c>
    </row>
    <row r="9654" spans="1:10" x14ac:dyDescent="0.35">
      <c r="A9654" t="s">
        <v>34</v>
      </c>
      <c r="B9654">
        <v>2023</v>
      </c>
      <c r="C9654" t="s">
        <v>38</v>
      </c>
      <c r="D9654">
        <v>179.1</v>
      </c>
      <c r="E9654">
        <v>5</v>
      </c>
      <c r="F9654" s="1">
        <v>45047</v>
      </c>
      <c r="G9654" t="s">
        <v>9</v>
      </c>
      <c r="H9654">
        <v>161</v>
      </c>
      <c r="I9654" t="str" cm="1">
        <f t="array" ref="I9654">IFERROR(
INDEX(Category_Map!$B$3:$B$28,
MATCH(TRIM(SUBSTITUTE(SUBSTITUTE(CLEAN(G9654),CHAR(160),""),CHAR(10),"")),
TRIM(SUBSTITUTE(SUBSTITUTE(Category_Map!$A$3:$A$28,CHAR(160),""),CHAR(10),"")),0)),
"Not Found")</f>
        <v>Food</v>
      </c>
      <c r="J9654" t="str">
        <f t="shared" si="150"/>
        <v>Post-COVID</v>
      </c>
    </row>
    <row r="9655" spans="1:10" x14ac:dyDescent="0.35">
      <c r="A9655" t="s">
        <v>34</v>
      </c>
      <c r="B9655">
        <v>2023</v>
      </c>
      <c r="C9655" t="s">
        <v>38</v>
      </c>
      <c r="D9655">
        <v>179.1</v>
      </c>
      <c r="E9655">
        <v>5</v>
      </c>
      <c r="F9655" s="1">
        <v>45047</v>
      </c>
      <c r="G9655" t="s">
        <v>10</v>
      </c>
      <c r="H9655">
        <v>175.6</v>
      </c>
      <c r="I9655" t="str" cm="1">
        <f t="array" ref="I9655">IFERROR(
INDEX(Category_Map!$B$3:$B$28,
MATCH(TRIM(SUBSTITUTE(SUBSTITUTE(CLEAN(G9655),CHAR(160),""),CHAR(10),"")),
TRIM(SUBSTITUTE(SUBSTITUTE(Category_Map!$A$3:$A$28,CHAR(160),""),CHAR(10),"")),0)),
"Not Found")</f>
        <v>Food</v>
      </c>
      <c r="J9655" t="str">
        <f t="shared" si="150"/>
        <v>Post-COVID</v>
      </c>
    </row>
    <row r="9656" spans="1:10" x14ac:dyDescent="0.35">
      <c r="A9656" t="s">
        <v>34</v>
      </c>
      <c r="B9656">
        <v>2023</v>
      </c>
      <c r="C9656" t="s">
        <v>38</v>
      </c>
      <c r="D9656">
        <v>179.1</v>
      </c>
      <c r="E9656">
        <v>5</v>
      </c>
      <c r="F9656" s="1">
        <v>45047</v>
      </c>
      <c r="G9656" t="s">
        <v>11</v>
      </c>
      <c r="H9656">
        <v>122.7</v>
      </c>
      <c r="I9656" t="str" cm="1">
        <f t="array" ref="I9656">IFERROR(
INDEX(Category_Map!$B$3:$B$28,
MATCH(TRIM(SUBSTITUTE(SUBSTITUTE(CLEAN(G9656),CHAR(160),""),CHAR(10),"")),
TRIM(SUBSTITUTE(SUBSTITUTE(Category_Map!$A$3:$A$28,CHAR(160),""),CHAR(10),"")),0)),
"Not Found")</f>
        <v>Food</v>
      </c>
      <c r="J9656" t="str">
        <f t="shared" si="150"/>
        <v>Post-COVID</v>
      </c>
    </row>
    <row r="9657" spans="1:10" x14ac:dyDescent="0.35">
      <c r="A9657" t="s">
        <v>34</v>
      </c>
      <c r="B9657">
        <v>2023</v>
      </c>
      <c r="C9657" t="s">
        <v>38</v>
      </c>
      <c r="D9657">
        <v>179.1</v>
      </c>
      <c r="E9657">
        <v>5</v>
      </c>
      <c r="F9657" s="1">
        <v>45047</v>
      </c>
      <c r="G9657" t="s">
        <v>12</v>
      </c>
      <c r="H9657">
        <v>218</v>
      </c>
      <c r="I9657" t="str" cm="1">
        <f t="array" ref="I9657">IFERROR(
INDEX(Category_Map!$B$3:$B$28,
MATCH(TRIM(SUBSTITUTE(SUBSTITUTE(CLEAN(G9657),CHAR(160),""),CHAR(10),"")),
TRIM(SUBSTITUTE(SUBSTITUTE(Category_Map!$A$3:$A$28,CHAR(160),""),CHAR(10),"")),0)),
"Not Found")</f>
        <v>Food</v>
      </c>
      <c r="J9657" t="str">
        <f t="shared" si="150"/>
        <v>Post-COVID</v>
      </c>
    </row>
    <row r="9658" spans="1:10" x14ac:dyDescent="0.35">
      <c r="A9658" t="s">
        <v>34</v>
      </c>
      <c r="B9658">
        <v>2023</v>
      </c>
      <c r="C9658" t="s">
        <v>38</v>
      </c>
      <c r="D9658">
        <v>179.1</v>
      </c>
      <c r="E9658">
        <v>5</v>
      </c>
      <c r="F9658" s="1">
        <v>45047</v>
      </c>
      <c r="G9658" t="s">
        <v>13</v>
      </c>
      <c r="H9658">
        <v>173.4</v>
      </c>
      <c r="I9658" t="str" cm="1">
        <f t="array" ref="I9658">IFERROR(
INDEX(Category_Map!$B$3:$B$28,
MATCH(TRIM(SUBSTITUTE(SUBSTITUTE(CLEAN(G9658),CHAR(160),""),CHAR(10),"")),
TRIM(SUBSTITUTE(SUBSTITUTE(Category_Map!$A$3:$A$28,CHAR(160),""),CHAR(10),"")),0)),
"Not Found")</f>
        <v>Food and beverages</v>
      </c>
      <c r="J9658" t="str">
        <f t="shared" si="150"/>
        <v>Post-COVID</v>
      </c>
    </row>
    <row r="9659" spans="1:10" x14ac:dyDescent="0.35">
      <c r="A9659" t="s">
        <v>34</v>
      </c>
      <c r="B9659">
        <v>2023</v>
      </c>
      <c r="C9659" t="s">
        <v>38</v>
      </c>
      <c r="D9659">
        <v>179.1</v>
      </c>
      <c r="E9659">
        <v>5</v>
      </c>
      <c r="F9659" s="1">
        <v>45047</v>
      </c>
      <c r="G9659" t="s">
        <v>14</v>
      </c>
      <c r="H9659">
        <v>194.2</v>
      </c>
      <c r="I9659" t="str" cm="1">
        <f t="array" ref="I9659">IFERROR(
INDEX(Category_Map!$B$3:$B$28,
MATCH(TRIM(SUBSTITUTE(SUBSTITUTE(CLEAN(G9659),CHAR(160),""),CHAR(10),"")),
TRIM(SUBSTITUTE(SUBSTITUTE(Category_Map!$A$3:$A$28,CHAR(160),""),CHAR(10),"")),0)),
"Not Found")</f>
        <v>Food and beverages</v>
      </c>
      <c r="J9659" t="str">
        <f t="shared" si="150"/>
        <v>Post-COVID</v>
      </c>
    </row>
    <row r="9660" spans="1:10" x14ac:dyDescent="0.35">
      <c r="A9660" t="s">
        <v>34</v>
      </c>
      <c r="B9660">
        <v>2023</v>
      </c>
      <c r="C9660" t="s">
        <v>38</v>
      </c>
      <c r="D9660">
        <v>179.1</v>
      </c>
      <c r="E9660">
        <v>5</v>
      </c>
      <c r="F9660" s="1">
        <v>45047</v>
      </c>
      <c r="G9660" t="s">
        <v>15</v>
      </c>
      <c r="H9660">
        <v>179.1</v>
      </c>
      <c r="I9660" t="str" cm="1">
        <f t="array" ref="I9660">IFERROR(
INDEX(Category_Map!$B$3:$B$28,
MATCH(TRIM(SUBSTITUTE(SUBSTITUTE(CLEAN(G9660),CHAR(160),""),CHAR(10),"")),
TRIM(SUBSTITUTE(SUBSTITUTE(Category_Map!$A$3:$A$28,CHAR(160),""),CHAR(10),"")),0)),
"Not Found")</f>
        <v>Food and beverages</v>
      </c>
      <c r="J9660" t="str">
        <f t="shared" si="150"/>
        <v>Post-COVID</v>
      </c>
    </row>
    <row r="9661" spans="1:10" x14ac:dyDescent="0.35">
      <c r="A9661" t="s">
        <v>34</v>
      </c>
      <c r="B9661">
        <v>2023</v>
      </c>
      <c r="C9661" t="s">
        <v>38</v>
      </c>
      <c r="D9661">
        <v>179.1</v>
      </c>
      <c r="E9661">
        <v>5</v>
      </c>
      <c r="F9661" s="1">
        <v>45047</v>
      </c>
      <c r="G9661" t="s">
        <v>16</v>
      </c>
      <c r="H9661">
        <v>201</v>
      </c>
      <c r="I9661" t="str" cm="1">
        <f t="array" ref="I9661">IFERROR(
INDEX(Category_Map!$B$3:$B$28,
MATCH(TRIM(SUBSTITUTE(SUBSTITUTE(CLEAN(G9661),CHAR(160),""),CHAR(10),"")),
TRIM(SUBSTITUTE(SUBSTITUTE(Category_Map!$A$3:$A$28,CHAR(160),""),CHAR(10),"")),0)),
"Not Found")</f>
        <v>Miscellaneous</v>
      </c>
      <c r="J9661" t="str">
        <f t="shared" si="150"/>
        <v>Post-COVID</v>
      </c>
    </row>
    <row r="9662" spans="1:10" x14ac:dyDescent="0.35">
      <c r="A9662" t="s">
        <v>34</v>
      </c>
      <c r="B9662">
        <v>2023</v>
      </c>
      <c r="C9662" t="s">
        <v>38</v>
      </c>
      <c r="D9662">
        <v>179.1</v>
      </c>
      <c r="E9662">
        <v>5</v>
      </c>
      <c r="F9662" s="1">
        <v>45047</v>
      </c>
      <c r="G9662" t="s">
        <v>17</v>
      </c>
      <c r="H9662">
        <v>187.3</v>
      </c>
      <c r="I9662" t="str" cm="1">
        <f t="array" ref="I9662">IFERROR(
INDEX(Category_Map!$B$3:$B$28,
MATCH(TRIM(SUBSTITUTE(SUBSTITUTE(CLEAN(G9662),CHAR(160),""),CHAR(10),"")),
TRIM(SUBSTITUTE(SUBSTITUTE(Category_Map!$A$3:$A$28,CHAR(160),""),CHAR(10),"")),0)),
"Not Found")</f>
        <v>Clothing and Footwear</v>
      </c>
      <c r="J9662" t="str">
        <f t="shared" si="150"/>
        <v>Post-COVID</v>
      </c>
    </row>
    <row r="9663" spans="1:10" x14ac:dyDescent="0.35">
      <c r="A9663" t="s">
        <v>34</v>
      </c>
      <c r="B9663">
        <v>2023</v>
      </c>
      <c r="C9663" t="s">
        <v>38</v>
      </c>
      <c r="D9663">
        <v>179.1</v>
      </c>
      <c r="E9663">
        <v>5</v>
      </c>
      <c r="F9663" s="1">
        <v>45047</v>
      </c>
      <c r="G9663" t="s">
        <v>18</v>
      </c>
      <c r="H9663">
        <v>179.7</v>
      </c>
      <c r="I9663" t="str" cm="1">
        <f t="array" ref="I9663">IFERROR(
INDEX(Category_Map!$B$3:$B$28,
MATCH(TRIM(SUBSTITUTE(SUBSTITUTE(CLEAN(G9663),CHAR(160),""),CHAR(10),"")),
TRIM(SUBSTITUTE(SUBSTITUTE(Category_Map!$A$3:$A$28,CHAR(160),""),CHAR(10),"")),0)),
"Not Found")</f>
        <v>Clothing and Footwear</v>
      </c>
      <c r="J9663" t="str">
        <f t="shared" si="150"/>
        <v>Post-COVID</v>
      </c>
    </row>
    <row r="9664" spans="1:10" x14ac:dyDescent="0.35">
      <c r="A9664" t="s">
        <v>34</v>
      </c>
      <c r="B9664">
        <v>2023</v>
      </c>
      <c r="C9664" t="s">
        <v>38</v>
      </c>
      <c r="D9664">
        <v>179.1</v>
      </c>
      <c r="E9664">
        <v>5</v>
      </c>
      <c r="F9664" s="1">
        <v>45047</v>
      </c>
      <c r="G9664" t="s">
        <v>19</v>
      </c>
      <c r="H9664">
        <v>186.2</v>
      </c>
      <c r="I9664" t="str" cm="1">
        <f t="array" ref="I9664">IFERROR(
INDEX(Category_Map!$B$3:$B$28,
MATCH(TRIM(SUBSTITUTE(SUBSTITUTE(CLEAN(G9664),CHAR(160),""),CHAR(10),"")),
TRIM(SUBSTITUTE(SUBSTITUTE(Category_Map!$A$3:$A$28,CHAR(160),""),CHAR(10),"")),0)),
"Not Found")</f>
        <v>Clothing and Footwear</v>
      </c>
      <c r="J9664" t="str">
        <f t="shared" si="150"/>
        <v>Post-COVID</v>
      </c>
    </row>
    <row r="9665" spans="1:10" x14ac:dyDescent="0.35">
      <c r="A9665" t="s">
        <v>34</v>
      </c>
      <c r="B9665">
        <v>2023</v>
      </c>
      <c r="C9665" t="s">
        <v>38</v>
      </c>
      <c r="D9665">
        <v>179.1</v>
      </c>
      <c r="E9665">
        <v>5</v>
      </c>
      <c r="F9665" s="1">
        <v>45047</v>
      </c>
      <c r="G9665" t="s">
        <v>20</v>
      </c>
      <c r="H9665">
        <v>175.6</v>
      </c>
      <c r="I9665" t="str" cm="1">
        <f t="array" ref="I9665">IFERROR(
INDEX(Category_Map!$B$3:$B$28,
MATCH(TRIM(SUBSTITUTE(SUBSTITUTE(CLEAN(G9665),CHAR(160),""),CHAR(10),"")),
TRIM(SUBSTITUTE(SUBSTITUTE(Category_Map!$A$3:$A$28,CHAR(160),""),CHAR(10),"")),0)),
"Not Found")</f>
        <v>Housing and Utilities</v>
      </c>
      <c r="J9665" t="str">
        <f t="shared" si="150"/>
        <v>Post-COVID</v>
      </c>
    </row>
    <row r="9666" spans="1:10" x14ac:dyDescent="0.35">
      <c r="A9666" t="s">
        <v>34</v>
      </c>
      <c r="B9666">
        <v>2023</v>
      </c>
      <c r="C9666" t="s">
        <v>38</v>
      </c>
      <c r="D9666">
        <v>179.1</v>
      </c>
      <c r="E9666">
        <v>5</v>
      </c>
      <c r="F9666" s="1">
        <v>45047</v>
      </c>
      <c r="G9666" t="s">
        <v>21</v>
      </c>
      <c r="H9666">
        <v>182.8</v>
      </c>
      <c r="I9666" t="str" cm="1">
        <f t="array" ref="I9666">IFERROR(
INDEX(Category_Map!$B$3:$B$28,
MATCH(TRIM(SUBSTITUTE(SUBSTITUTE(CLEAN(G9666),CHAR(160),""),CHAR(10),"")),
TRIM(SUBSTITUTE(SUBSTITUTE(Category_Map!$A$3:$A$28,CHAR(160),""),CHAR(10),"")),0)),
"Not Found")</f>
        <v>Fuel and Energy</v>
      </c>
      <c r="J9666" t="str">
        <f t="shared" ref="J9666:J9673" si="151">IF(F9666 &lt; DATE(2020,3,1), "Pre-COVID", "Post-COVID")</f>
        <v>Post-COVID</v>
      </c>
    </row>
    <row r="9667" spans="1:10" x14ac:dyDescent="0.35">
      <c r="A9667" t="s">
        <v>34</v>
      </c>
      <c r="B9667">
        <v>2023</v>
      </c>
      <c r="C9667" t="s">
        <v>38</v>
      </c>
      <c r="D9667">
        <v>179.1</v>
      </c>
      <c r="E9667">
        <v>5</v>
      </c>
      <c r="F9667" s="1">
        <v>45047</v>
      </c>
      <c r="G9667" t="s">
        <v>22</v>
      </c>
      <c r="H9667">
        <v>175.2</v>
      </c>
      <c r="I9667" t="str" cm="1">
        <f t="array" ref="I9667">IFERROR(
INDEX(Category_Map!$B$3:$B$28,
MATCH(TRIM(SUBSTITUTE(SUBSTITUTE(CLEAN(G9667),CHAR(160),""),CHAR(10),"")),
TRIM(SUBSTITUTE(SUBSTITUTE(Category_Map!$A$3:$A$28,CHAR(160),""),CHAR(10),"")),0)),
"Not Found")</f>
        <v>Household goods and services</v>
      </c>
      <c r="J9667" t="str">
        <f t="shared" si="151"/>
        <v>Post-COVID</v>
      </c>
    </row>
    <row r="9668" spans="1:10" x14ac:dyDescent="0.35">
      <c r="A9668" t="s">
        <v>34</v>
      </c>
      <c r="B9668">
        <v>2023</v>
      </c>
      <c r="C9668" t="s">
        <v>38</v>
      </c>
      <c r="D9668">
        <v>179.1</v>
      </c>
      <c r="E9668">
        <v>5</v>
      </c>
      <c r="F9668" s="1">
        <v>45047</v>
      </c>
      <c r="G9668" t="s">
        <v>23</v>
      </c>
      <c r="H9668">
        <v>185.7</v>
      </c>
      <c r="I9668" t="str" cm="1">
        <f t="array" ref="I9668">IFERROR(
INDEX(Category_Map!$B$3:$B$28,
MATCH(TRIM(SUBSTITUTE(SUBSTITUTE(CLEAN(G9668),CHAR(160),""),CHAR(10),"")),
TRIM(SUBSTITUTE(SUBSTITUTE(Category_Map!$A$3:$A$28,CHAR(160),""),CHAR(10),"")),0)),
"Not Found")</f>
        <v>Health</v>
      </c>
      <c r="J9668" t="str">
        <f t="shared" si="151"/>
        <v>Post-COVID</v>
      </c>
    </row>
    <row r="9669" spans="1:10" x14ac:dyDescent="0.35">
      <c r="A9669" t="s">
        <v>34</v>
      </c>
      <c r="B9669">
        <v>2023</v>
      </c>
      <c r="C9669" t="s">
        <v>38</v>
      </c>
      <c r="D9669">
        <v>179.1</v>
      </c>
      <c r="E9669">
        <v>5</v>
      </c>
      <c r="F9669" s="1">
        <v>45047</v>
      </c>
      <c r="G9669" t="s">
        <v>24</v>
      </c>
      <c r="H9669">
        <v>164.8</v>
      </c>
      <c r="I9669" t="str" cm="1">
        <f t="array" ref="I9669">IFERROR(
INDEX(Category_Map!$B$3:$B$28,
MATCH(TRIM(SUBSTITUTE(SUBSTITUTE(CLEAN(G9669),CHAR(160),""),CHAR(10),"")),
TRIM(SUBSTITUTE(SUBSTITUTE(Category_Map!$A$3:$A$28,CHAR(160),""),CHAR(10),"")),0)),
"Not Found")</f>
        <v>Transport &amp; Communication</v>
      </c>
      <c r="J9669" t="str">
        <f t="shared" si="151"/>
        <v>Post-COVID</v>
      </c>
    </row>
    <row r="9670" spans="1:10" x14ac:dyDescent="0.35">
      <c r="A9670" t="s">
        <v>34</v>
      </c>
      <c r="B9670">
        <v>2023</v>
      </c>
      <c r="C9670" t="s">
        <v>38</v>
      </c>
      <c r="D9670">
        <v>179.1</v>
      </c>
      <c r="E9670">
        <v>5</v>
      </c>
      <c r="F9670" s="1">
        <v>45047</v>
      </c>
      <c r="G9670" t="s">
        <v>25</v>
      </c>
      <c r="H9670">
        <v>171.2</v>
      </c>
      <c r="I9670" t="str" cm="1">
        <f t="array" ref="I9670">IFERROR(
INDEX(Category_Map!$B$3:$B$28,
MATCH(TRIM(SUBSTITUTE(SUBSTITUTE(CLEAN(G9670),CHAR(160),""),CHAR(10),"")),
TRIM(SUBSTITUTE(SUBSTITUTE(Category_Map!$A$3:$A$28,CHAR(160),""),CHAR(10),"")),0)),
"Not Found")</f>
        <v>Recreation and Personal Care</v>
      </c>
      <c r="J9670" t="str">
        <f t="shared" si="151"/>
        <v>Post-COVID</v>
      </c>
    </row>
    <row r="9671" spans="1:10" x14ac:dyDescent="0.35">
      <c r="A9671" t="s">
        <v>34</v>
      </c>
      <c r="B9671">
        <v>2023</v>
      </c>
      <c r="C9671" t="s">
        <v>38</v>
      </c>
      <c r="D9671">
        <v>179.1</v>
      </c>
      <c r="E9671">
        <v>5</v>
      </c>
      <c r="F9671" s="1">
        <v>45047</v>
      </c>
      <c r="G9671" t="s">
        <v>26</v>
      </c>
      <c r="H9671">
        <v>177.1</v>
      </c>
      <c r="I9671" t="str" cm="1">
        <f t="array" ref="I9671">IFERROR(
INDEX(Category_Map!$B$3:$B$28,
MATCH(TRIM(SUBSTITUTE(SUBSTITUTE(CLEAN(G9671),CHAR(160),""),CHAR(10),"")),
TRIM(SUBSTITUTE(SUBSTITUTE(Category_Map!$A$3:$A$28,CHAR(160),""),CHAR(10),"")),0)),
"Not Found")</f>
        <v>Education</v>
      </c>
      <c r="J9671" t="str">
        <f t="shared" si="151"/>
        <v>Post-COVID</v>
      </c>
    </row>
    <row r="9672" spans="1:10" x14ac:dyDescent="0.35">
      <c r="A9672" t="s">
        <v>34</v>
      </c>
      <c r="B9672">
        <v>2023</v>
      </c>
      <c r="C9672" t="s">
        <v>38</v>
      </c>
      <c r="D9672">
        <v>179.1</v>
      </c>
      <c r="E9672">
        <v>5</v>
      </c>
      <c r="F9672" s="1">
        <v>45047</v>
      </c>
      <c r="G9672" t="s">
        <v>27</v>
      </c>
      <c r="H9672">
        <v>185.2</v>
      </c>
      <c r="I9672" t="str" cm="1">
        <f t="array" ref="I9672">IFERROR(
INDEX(Category_Map!$B$3:$B$28,
MATCH(TRIM(SUBSTITUTE(SUBSTITUTE(CLEAN(G9672),CHAR(160),""),CHAR(10),"")),
TRIM(SUBSTITUTE(SUBSTITUTE(Category_Map!$A$3:$A$28,CHAR(160),""),CHAR(10),"")),0)),
"Not Found")</f>
        <v>Personal care and effects</v>
      </c>
      <c r="J9672" t="str">
        <f t="shared" si="151"/>
        <v>Post-COVID</v>
      </c>
    </row>
    <row r="9673" spans="1:10" x14ac:dyDescent="0.35">
      <c r="A9673" t="s">
        <v>34</v>
      </c>
      <c r="B9673">
        <v>2023</v>
      </c>
      <c r="C9673" t="s">
        <v>38</v>
      </c>
      <c r="D9673">
        <v>179.1</v>
      </c>
      <c r="E9673">
        <v>5</v>
      </c>
      <c r="F9673" s="1">
        <v>45047</v>
      </c>
      <c r="G9673" t="s">
        <v>28</v>
      </c>
      <c r="H9673">
        <v>175.7</v>
      </c>
      <c r="I9673" t="str" cm="1">
        <f t="array" ref="I9673">IFERROR(
INDEX(Category_Map!$B$3:$B$28,
MATCH(TRIM(SUBSTITUTE(SUBSTITUTE(CLEAN(G9673),CHAR(160),""),CHAR(10),"")),
TRIM(SUBSTITUTE(SUBSTITUTE(Category_Map!$A$3:$A$28,CHAR(160),""),CHAR(10),"")),0)),
"Not Found")</f>
        <v>Miscellaneous</v>
      </c>
      <c r="J9673" t="str">
        <f t="shared" si="151"/>
        <v>Post-COVID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0B432-565D-493E-A3E4-DD66C3A2CB32}">
  <dimension ref="A3:B16"/>
  <sheetViews>
    <sheetView workbookViewId="0">
      <selection activeCell="L12" sqref="L12"/>
    </sheetView>
  </sheetViews>
  <sheetFormatPr defaultRowHeight="14.5" x14ac:dyDescent="0.35"/>
  <cols>
    <col min="1" max="1" width="25.453125" bestFit="1" customWidth="1"/>
    <col min="2" max="2" width="18.7265625" bestFit="1" customWidth="1"/>
  </cols>
  <sheetData>
    <row r="3" spans="1:2" x14ac:dyDescent="0.35">
      <c r="A3" s="2" t="s">
        <v>62</v>
      </c>
      <c r="B3" t="s">
        <v>64</v>
      </c>
    </row>
    <row r="4" spans="1:2" x14ac:dyDescent="0.35">
      <c r="A4" s="3" t="s">
        <v>56</v>
      </c>
      <c r="B4" s="4">
        <v>0.11538461538461529</v>
      </c>
    </row>
    <row r="5" spans="1:2" x14ac:dyDescent="0.35">
      <c r="A5" s="3" t="s">
        <v>26</v>
      </c>
      <c r="B5" s="4">
        <v>3.8461538461538505E-2</v>
      </c>
    </row>
    <row r="6" spans="1:2" x14ac:dyDescent="0.35">
      <c r="A6" s="3" t="s">
        <v>55</v>
      </c>
      <c r="B6" s="4">
        <v>0.38461538461538447</v>
      </c>
    </row>
    <row r="7" spans="1:2" x14ac:dyDescent="0.35">
      <c r="A7" s="3" t="s">
        <v>15</v>
      </c>
      <c r="B7" s="4">
        <v>0.11538461538461529</v>
      </c>
    </row>
    <row r="8" spans="1:2" x14ac:dyDescent="0.35">
      <c r="A8" s="3" t="s">
        <v>58</v>
      </c>
      <c r="B8" s="4">
        <v>3.8461538461538505E-2</v>
      </c>
    </row>
    <row r="9" spans="1:2" x14ac:dyDescent="0.35">
      <c r="A9" s="3" t="s">
        <v>23</v>
      </c>
      <c r="B9" s="4">
        <v>3.8461538461538505E-2</v>
      </c>
    </row>
    <row r="10" spans="1:2" x14ac:dyDescent="0.35">
      <c r="A10" s="3" t="s">
        <v>22</v>
      </c>
      <c r="B10" s="4">
        <v>3.8461538461538505E-2</v>
      </c>
    </row>
    <row r="11" spans="1:2" x14ac:dyDescent="0.35">
      <c r="A11" s="3" t="s">
        <v>57</v>
      </c>
      <c r="B11" s="4">
        <v>3.8461538461538505E-2</v>
      </c>
    </row>
    <row r="12" spans="1:2" x14ac:dyDescent="0.35">
      <c r="A12" s="3" t="s">
        <v>28</v>
      </c>
      <c r="B12" s="4">
        <v>7.6923076923077024E-2</v>
      </c>
    </row>
    <row r="13" spans="1:2" x14ac:dyDescent="0.35">
      <c r="A13" s="3" t="s">
        <v>27</v>
      </c>
      <c r="B13" s="4">
        <v>3.8461538461538505E-2</v>
      </c>
    </row>
    <row r="14" spans="1:2" x14ac:dyDescent="0.35">
      <c r="A14" s="3" t="s">
        <v>60</v>
      </c>
      <c r="B14" s="4">
        <v>3.8461538461538505E-2</v>
      </c>
    </row>
    <row r="15" spans="1:2" x14ac:dyDescent="0.35">
      <c r="A15" s="3" t="s">
        <v>59</v>
      </c>
      <c r="B15" s="4">
        <v>3.8461538461538505E-2</v>
      </c>
    </row>
    <row r="16" spans="1:2" x14ac:dyDescent="0.35">
      <c r="A16" s="3" t="s">
        <v>63</v>
      </c>
      <c r="B16" s="4">
        <v>1</v>
      </c>
    </row>
  </sheetData>
  <conditionalFormatting sqref="B1:B104857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{0AE9999A-63A0-4782-8367-9BCA3CF8B12F}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AE9999A-63A0-4782-8367-9BCA3CF8B12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B1:B1048576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B62A2-D69E-41A3-A032-54606D73B115}">
  <dimension ref="A3:E19"/>
  <sheetViews>
    <sheetView workbookViewId="0">
      <selection activeCell="N6" sqref="N6"/>
    </sheetView>
  </sheetViews>
  <sheetFormatPr defaultRowHeight="14.5" x14ac:dyDescent="0.35"/>
  <cols>
    <col min="1" max="1" width="12.453125" bestFit="1" customWidth="1"/>
    <col min="2" max="2" width="21.54296875" bestFit="1" customWidth="1"/>
    <col min="3" max="3" width="12.26953125" style="5" customWidth="1"/>
  </cols>
  <sheetData>
    <row r="3" spans="1:3" x14ac:dyDescent="0.35">
      <c r="A3" s="2" t="s">
        <v>62</v>
      </c>
      <c r="B3" t="s">
        <v>65</v>
      </c>
      <c r="C3" s="5" t="s">
        <v>66</v>
      </c>
    </row>
    <row r="4" spans="1:3" x14ac:dyDescent="0.35">
      <c r="A4" s="3">
        <v>2013</v>
      </c>
      <c r="B4">
        <v>110.01388888888847</v>
      </c>
      <c r="C4" s="5">
        <f>(B5-B4)/B5</f>
        <v>6.2337231876514021E-2</v>
      </c>
    </row>
    <row r="5" spans="1:3" x14ac:dyDescent="0.35">
      <c r="A5" s="3">
        <v>2014</v>
      </c>
      <c r="B5">
        <v>117.32777777777792</v>
      </c>
      <c r="C5" s="5">
        <f t="shared" ref="C5:C14" si="0">(B6-B5)/B6</f>
        <v>4.6395592983088908E-2</v>
      </c>
    </row>
    <row r="6" spans="1:3" x14ac:dyDescent="0.35">
      <c r="A6" s="3">
        <v>2015</v>
      </c>
      <c r="B6">
        <v>123.03611111111114</v>
      </c>
      <c r="C6" s="5">
        <f t="shared" si="0"/>
        <v>4.697047938721139E-2</v>
      </c>
    </row>
    <row r="7" spans="1:3" x14ac:dyDescent="0.35">
      <c r="A7" s="3">
        <v>2016</v>
      </c>
      <c r="B7">
        <v>129.10000000000014</v>
      </c>
      <c r="C7" s="5">
        <f t="shared" si="0"/>
        <v>3.2133113975721113E-2</v>
      </c>
    </row>
    <row r="8" spans="1:3" x14ac:dyDescent="0.35">
      <c r="A8" s="3">
        <v>2017</v>
      </c>
      <c r="B8">
        <v>133.38611111111169</v>
      </c>
      <c r="C8" s="5">
        <f t="shared" si="0"/>
        <v>3.810019831333214E-2</v>
      </c>
    </row>
    <row r="9" spans="1:3" x14ac:dyDescent="0.35">
      <c r="A9" s="3">
        <v>2018</v>
      </c>
      <c r="B9">
        <v>138.66944444444462</v>
      </c>
      <c r="C9" s="5">
        <f t="shared" si="0"/>
        <v>3.7868116002969555E-2</v>
      </c>
    </row>
    <row r="10" spans="1:3" x14ac:dyDescent="0.35">
      <c r="A10" s="3">
        <v>2019</v>
      </c>
      <c r="B10">
        <v>144.12727272727261</v>
      </c>
      <c r="C10" s="5">
        <f t="shared" si="0"/>
        <v>-0.12797709041106634</v>
      </c>
    </row>
    <row r="11" spans="1:3" x14ac:dyDescent="0.35">
      <c r="A11" s="3">
        <v>2020</v>
      </c>
      <c r="B11">
        <v>127.77499999999877</v>
      </c>
      <c r="C11" s="5">
        <f t="shared" si="0"/>
        <v>0.20841507485804395</v>
      </c>
    </row>
    <row r="12" spans="1:3" x14ac:dyDescent="0.35">
      <c r="A12" s="3">
        <v>2021</v>
      </c>
      <c r="B12">
        <v>161.41666666666839</v>
      </c>
      <c r="C12" s="5">
        <f t="shared" si="0"/>
        <v>6.1940045522781102E-2</v>
      </c>
    </row>
    <row r="13" spans="1:3" x14ac:dyDescent="0.35">
      <c r="A13" s="3">
        <v>2022</v>
      </c>
      <c r="B13">
        <v>172.07500000000101</v>
      </c>
      <c r="C13" s="5">
        <f t="shared" si="0"/>
        <v>3.0963733293283856E-2</v>
      </c>
    </row>
    <row r="14" spans="1:3" x14ac:dyDescent="0.35">
      <c r="A14" s="3">
        <v>2023</v>
      </c>
      <c r="B14">
        <v>177.57333333333375</v>
      </c>
      <c r="C14" s="5">
        <f t="shared" si="0"/>
        <v>-0.29319702587673407</v>
      </c>
    </row>
    <row r="15" spans="1:3" x14ac:dyDescent="0.35">
      <c r="A15" s="3" t="s">
        <v>63</v>
      </c>
      <c r="B15">
        <v>137.31344086021724</v>
      </c>
    </row>
    <row r="18" spans="3:5" x14ac:dyDescent="0.35">
      <c r="C18" s="7" t="s">
        <v>67</v>
      </c>
      <c r="D18" s="6"/>
    </row>
    <row r="19" spans="3:5" x14ac:dyDescent="0.35">
      <c r="E19" s="6"/>
    </row>
  </sheetData>
  <conditionalFormatting sqref="C1:C104857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{2F54F10D-4BA8-490B-B828-E22E10DC8761}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F54F10D-4BA8-490B-B828-E22E10DC876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C1:C1048576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64311-96D5-4A2E-936A-6B22AA1B7339}">
  <dimension ref="A3:B15"/>
  <sheetViews>
    <sheetView workbookViewId="0">
      <selection activeCell="L10" sqref="L10"/>
    </sheetView>
  </sheetViews>
  <sheetFormatPr defaultRowHeight="14.5" x14ac:dyDescent="0.35"/>
  <cols>
    <col min="1" max="1" width="12.453125" bestFit="1" customWidth="1"/>
    <col min="2" max="2" width="14.54296875" bestFit="1" customWidth="1"/>
  </cols>
  <sheetData>
    <row r="3" spans="1:2" x14ac:dyDescent="0.35">
      <c r="A3" s="2" t="s">
        <v>62</v>
      </c>
      <c r="B3" t="s">
        <v>79</v>
      </c>
    </row>
    <row r="4" spans="1:2" x14ac:dyDescent="0.35">
      <c r="A4" s="3" t="s">
        <v>68</v>
      </c>
      <c r="B4" s="4"/>
    </row>
    <row r="5" spans="1:2" x14ac:dyDescent="0.35">
      <c r="A5" s="3" t="s">
        <v>69</v>
      </c>
      <c r="B5" s="4">
        <v>6.410005708405396E-2</v>
      </c>
    </row>
    <row r="6" spans="1:2" x14ac:dyDescent="0.35">
      <c r="A6" s="3" t="s">
        <v>70</v>
      </c>
      <c r="B6" s="4">
        <v>5.1890303551174355E-2</v>
      </c>
    </row>
    <row r="7" spans="1:2" x14ac:dyDescent="0.35">
      <c r="A7" s="3" t="s">
        <v>71</v>
      </c>
      <c r="B7" s="4">
        <v>5.8499763975100247E-2</v>
      </c>
    </row>
    <row r="8" spans="1:2" x14ac:dyDescent="0.35">
      <c r="A8" s="3" t="s">
        <v>72</v>
      </c>
      <c r="B8" s="4">
        <v>2.6064138386337754E-2</v>
      </c>
    </row>
    <row r="9" spans="1:2" x14ac:dyDescent="0.35">
      <c r="A9" s="3" t="s">
        <v>73</v>
      </c>
      <c r="B9" s="4">
        <v>3.172251089425545E-2</v>
      </c>
    </row>
    <row r="10" spans="1:2" x14ac:dyDescent="0.35">
      <c r="A10" s="3" t="s">
        <v>74</v>
      </c>
      <c r="B10" s="4">
        <v>3.8113939806258809E-2</v>
      </c>
    </row>
    <row r="11" spans="1:2" x14ac:dyDescent="0.35">
      <c r="A11" s="3" t="s">
        <v>75</v>
      </c>
      <c r="B11" s="4">
        <v>-6.3785035193447179E-2</v>
      </c>
    </row>
    <row r="12" spans="1:2" x14ac:dyDescent="0.35">
      <c r="A12" s="3" t="s">
        <v>76</v>
      </c>
      <c r="B12" s="4">
        <v>0.21602265092617207</v>
      </c>
    </row>
    <row r="13" spans="1:2" x14ac:dyDescent="0.35">
      <c r="A13" s="3" t="s">
        <v>77</v>
      </c>
      <c r="B13" s="4">
        <v>6.1700927341714812E-2</v>
      </c>
    </row>
    <row r="14" spans="1:2" x14ac:dyDescent="0.35">
      <c r="A14" s="3" t="s">
        <v>78</v>
      </c>
      <c r="B14" s="4">
        <v>3.6463772686960723E-2</v>
      </c>
    </row>
    <row r="15" spans="1:2" x14ac:dyDescent="0.35">
      <c r="A15" s="3" t="s">
        <v>63</v>
      </c>
      <c r="B15" s="4"/>
    </row>
  </sheetData>
  <conditionalFormatting sqref="B1:B3 B24:B1048576">
    <cfRule type="expression" dxfId="7" priority="4">
      <formula>B4=MIN($B$4:$B$14)</formula>
    </cfRule>
    <cfRule type="expression" dxfId="6" priority="5">
      <formula>B4=MAX($B$4:$B$14)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1048576">
    <cfRule type="expression" dxfId="5" priority="1">
      <formula>B4=MAX($B$4:$B$14)</formula>
    </cfRule>
    <cfRule type="expression" dxfId="4" priority="2">
      <formula>B4=MIN($B$4:$B$14)</formula>
    </cfRule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1B505-34AC-4CE7-9A5C-290F6EFBA729}">
  <dimension ref="A3:E17"/>
  <sheetViews>
    <sheetView workbookViewId="0">
      <selection activeCell="F20" sqref="F20"/>
    </sheetView>
  </sheetViews>
  <sheetFormatPr defaultRowHeight="14.5" x14ac:dyDescent="0.35"/>
  <cols>
    <col min="1" max="1" width="25.453125" bestFit="1" customWidth="1"/>
    <col min="2" max="2" width="15.6328125" bestFit="1" customWidth="1"/>
    <col min="3" max="4" width="11.81640625" bestFit="1" customWidth="1"/>
    <col min="5" max="5" width="8.7265625" style="8"/>
  </cols>
  <sheetData>
    <row r="3" spans="1:5" x14ac:dyDescent="0.35">
      <c r="A3" s="2" t="s">
        <v>65</v>
      </c>
      <c r="B3" s="2" t="s">
        <v>84</v>
      </c>
    </row>
    <row r="4" spans="1:5" x14ac:dyDescent="0.35">
      <c r="A4" s="2" t="s">
        <v>62</v>
      </c>
      <c r="B4" t="s">
        <v>82</v>
      </c>
      <c r="C4" t="s">
        <v>83</v>
      </c>
      <c r="D4" t="s">
        <v>63</v>
      </c>
      <c r="E4" s="8" t="s">
        <v>85</v>
      </c>
    </row>
    <row r="5" spans="1:5" x14ac:dyDescent="0.35">
      <c r="A5" s="3" t="s">
        <v>56</v>
      </c>
      <c r="B5">
        <v>157.02307692307701</v>
      </c>
      <c r="C5">
        <v>128.27019607843135</v>
      </c>
      <c r="D5">
        <v>137.31344086021483</v>
      </c>
      <c r="E5" s="8">
        <f>(B5 - C5) / C5</f>
        <v>0.22415870345333055</v>
      </c>
    </row>
    <row r="6" spans="1:5" x14ac:dyDescent="0.35">
      <c r="A6" s="3" t="s">
        <v>26</v>
      </c>
      <c r="B6">
        <v>157.02307692307693</v>
      </c>
      <c r="C6">
        <v>128.27019607843141</v>
      </c>
      <c r="D6">
        <v>137.31344086021508</v>
      </c>
      <c r="E6" s="8">
        <f t="shared" ref="E6:E16" si="0">(B6 - C6) / C6</f>
        <v>0.22415870345332936</v>
      </c>
    </row>
    <row r="7" spans="1:5" x14ac:dyDescent="0.35">
      <c r="A7" s="3" t="s">
        <v>55</v>
      </c>
      <c r="B7">
        <v>157.02307692307684</v>
      </c>
      <c r="C7">
        <v>128.27019607843152</v>
      </c>
      <c r="D7">
        <v>137.31344086021488</v>
      </c>
      <c r="E7" s="8">
        <f t="shared" si="0"/>
        <v>0.22415870345332761</v>
      </c>
    </row>
    <row r="8" spans="1:5" x14ac:dyDescent="0.35">
      <c r="A8" s="3" t="s">
        <v>15</v>
      </c>
      <c r="B8">
        <v>157.02307692307701</v>
      </c>
      <c r="C8">
        <v>128.27019607843135</v>
      </c>
      <c r="D8">
        <v>137.31344086021483</v>
      </c>
      <c r="E8" s="8">
        <f t="shared" si="0"/>
        <v>0.22415870345333055</v>
      </c>
    </row>
    <row r="9" spans="1:5" x14ac:dyDescent="0.35">
      <c r="A9" s="3" t="s">
        <v>58</v>
      </c>
      <c r="B9">
        <v>157.02307692307693</v>
      </c>
      <c r="C9">
        <v>128.27019607843141</v>
      </c>
      <c r="D9">
        <v>137.31344086021508</v>
      </c>
      <c r="E9" s="8">
        <f t="shared" si="0"/>
        <v>0.22415870345332936</v>
      </c>
    </row>
    <row r="10" spans="1:5" x14ac:dyDescent="0.35">
      <c r="A10" s="3" t="s">
        <v>23</v>
      </c>
      <c r="B10">
        <v>157.02307692307693</v>
      </c>
      <c r="C10">
        <v>128.27019607843141</v>
      </c>
      <c r="D10">
        <v>137.31344086021508</v>
      </c>
      <c r="E10" s="8">
        <f t="shared" si="0"/>
        <v>0.22415870345332936</v>
      </c>
    </row>
    <row r="11" spans="1:5" x14ac:dyDescent="0.35">
      <c r="A11" s="3" t="s">
        <v>22</v>
      </c>
      <c r="B11">
        <v>157.02307692307693</v>
      </c>
      <c r="C11">
        <v>128.27019607843141</v>
      </c>
      <c r="D11">
        <v>137.31344086021508</v>
      </c>
      <c r="E11" s="8">
        <f t="shared" si="0"/>
        <v>0.22415870345332936</v>
      </c>
    </row>
    <row r="12" spans="1:5" x14ac:dyDescent="0.35">
      <c r="A12" s="3" t="s">
        <v>57</v>
      </c>
      <c r="B12">
        <v>157.02307692307693</v>
      </c>
      <c r="C12">
        <v>128.27019607843141</v>
      </c>
      <c r="D12">
        <v>137.31344086021508</v>
      </c>
      <c r="E12" s="8">
        <f t="shared" si="0"/>
        <v>0.22415870345332936</v>
      </c>
    </row>
    <row r="13" spans="1:5" x14ac:dyDescent="0.35">
      <c r="A13" s="3" t="s">
        <v>28</v>
      </c>
      <c r="B13">
        <v>157.02307692307684</v>
      </c>
      <c r="C13">
        <v>128.27019607843138</v>
      </c>
      <c r="D13">
        <v>137.31344086021514</v>
      </c>
      <c r="E13" s="8">
        <f t="shared" si="0"/>
        <v>0.22415870345332897</v>
      </c>
    </row>
    <row r="14" spans="1:5" x14ac:dyDescent="0.35">
      <c r="A14" s="3" t="s">
        <v>27</v>
      </c>
      <c r="B14">
        <v>157.02307692307693</v>
      </c>
      <c r="C14">
        <v>128.27019607843141</v>
      </c>
      <c r="D14">
        <v>137.31344086021508</v>
      </c>
      <c r="E14" s="8">
        <f t="shared" si="0"/>
        <v>0.22415870345332936</v>
      </c>
    </row>
    <row r="15" spans="1:5" x14ac:dyDescent="0.35">
      <c r="A15" s="3" t="s">
        <v>60</v>
      </c>
      <c r="B15">
        <v>157.02307692307693</v>
      </c>
      <c r="C15">
        <v>128.27019607843141</v>
      </c>
      <c r="D15">
        <v>137.31344086021508</v>
      </c>
      <c r="E15" s="8">
        <f t="shared" si="0"/>
        <v>0.22415870345332936</v>
      </c>
    </row>
    <row r="16" spans="1:5" x14ac:dyDescent="0.35">
      <c r="A16" s="3" t="s">
        <v>59</v>
      </c>
      <c r="B16">
        <v>157.02307692307693</v>
      </c>
      <c r="C16">
        <v>128.27019607843141</v>
      </c>
      <c r="D16">
        <v>137.31344086021508</v>
      </c>
      <c r="E16" s="8">
        <f t="shared" si="0"/>
        <v>0.22415870345332936</v>
      </c>
    </row>
    <row r="17" spans="1:4" x14ac:dyDescent="0.35">
      <c r="A17" s="3" t="s">
        <v>63</v>
      </c>
      <c r="B17">
        <v>157.02307692307596</v>
      </c>
      <c r="C17">
        <v>128.27019607843113</v>
      </c>
      <c r="D17">
        <v>137.31344086021474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01CC6-AC3F-437E-AF00-F7AD9CA18BD2}">
  <dimension ref="A3:D19"/>
  <sheetViews>
    <sheetView workbookViewId="0">
      <selection activeCell="K18" sqref="K18"/>
    </sheetView>
  </sheetViews>
  <sheetFormatPr defaultRowHeight="14.5" x14ac:dyDescent="0.35"/>
  <cols>
    <col min="1" max="1" width="12.453125" bestFit="1" customWidth="1"/>
    <col min="2" max="2" width="18.453125" bestFit="1" customWidth="1"/>
    <col min="3" max="3" width="21.54296875" bestFit="1" customWidth="1"/>
  </cols>
  <sheetData>
    <row r="3" spans="1:3" x14ac:dyDescent="0.35">
      <c r="A3" s="2" t="s">
        <v>62</v>
      </c>
      <c r="B3" t="s">
        <v>93</v>
      </c>
      <c r="C3" t="s">
        <v>65</v>
      </c>
    </row>
    <row r="4" spans="1:3" x14ac:dyDescent="0.35">
      <c r="A4" s="3" t="s">
        <v>68</v>
      </c>
      <c r="B4" s="12">
        <v>108.63750000000002</v>
      </c>
      <c r="C4" s="12">
        <v>110.01388888888889</v>
      </c>
    </row>
    <row r="5" spans="1:3" x14ac:dyDescent="0.35">
      <c r="A5" s="3" t="s">
        <v>69</v>
      </c>
      <c r="B5" s="12">
        <v>99.023333333333355</v>
      </c>
      <c r="C5" s="12">
        <v>117.32777777777775</v>
      </c>
    </row>
    <row r="6" spans="1:3" x14ac:dyDescent="0.35">
      <c r="A6" s="3" t="s">
        <v>70</v>
      </c>
      <c r="B6" s="12">
        <v>52.353333333333325</v>
      </c>
      <c r="C6" s="12">
        <v>123.0361111111111</v>
      </c>
    </row>
    <row r="7" spans="1:3" x14ac:dyDescent="0.35">
      <c r="A7" s="3" t="s">
        <v>71</v>
      </c>
      <c r="B7" s="12">
        <v>43.548333333333325</v>
      </c>
      <c r="C7" s="12">
        <v>129.10000000000002</v>
      </c>
    </row>
    <row r="8" spans="1:3" x14ac:dyDescent="0.35">
      <c r="A8" s="3" t="s">
        <v>72</v>
      </c>
      <c r="B8" s="12">
        <v>54.247500000000009</v>
      </c>
      <c r="C8" s="12">
        <v>133.38611111111112</v>
      </c>
    </row>
    <row r="9" spans="1:3" x14ac:dyDescent="0.35">
      <c r="A9" s="3" t="s">
        <v>73</v>
      </c>
      <c r="B9" s="12">
        <v>71.060000000000031</v>
      </c>
      <c r="C9" s="12">
        <v>138.66944444444442</v>
      </c>
    </row>
    <row r="10" spans="1:3" x14ac:dyDescent="0.35">
      <c r="A10" s="3" t="s">
        <v>74</v>
      </c>
      <c r="B10" s="12">
        <v>63.725454545454546</v>
      </c>
      <c r="C10" s="12">
        <v>144.12727272727273</v>
      </c>
    </row>
    <row r="11" spans="1:3" x14ac:dyDescent="0.35">
      <c r="A11" s="3" t="s">
        <v>75</v>
      </c>
      <c r="B11" s="12">
        <v>41.75916666666668</v>
      </c>
      <c r="C11" s="12">
        <v>127.77499999999996</v>
      </c>
    </row>
    <row r="12" spans="1:3" x14ac:dyDescent="0.35">
      <c r="A12" s="3" t="s">
        <v>76</v>
      </c>
      <c r="B12" s="12">
        <v>70.677500000000023</v>
      </c>
      <c r="C12" s="12">
        <v>161.41666666666669</v>
      </c>
    </row>
    <row r="13" spans="1:3" x14ac:dyDescent="0.35">
      <c r="A13" s="3" t="s">
        <v>77</v>
      </c>
      <c r="B13" s="12">
        <v>100.7775</v>
      </c>
      <c r="C13" s="12">
        <v>172.07500000000005</v>
      </c>
    </row>
    <row r="14" spans="1:3" x14ac:dyDescent="0.35">
      <c r="A14" s="3" t="s">
        <v>78</v>
      </c>
      <c r="B14" s="12">
        <v>80.726000000000013</v>
      </c>
      <c r="C14" s="12">
        <v>177.57333333333332</v>
      </c>
    </row>
    <row r="15" spans="1:3" x14ac:dyDescent="0.35">
      <c r="A15" s="3" t="s">
        <v>63</v>
      </c>
      <c r="B15" s="12">
        <v>71.045322580645191</v>
      </c>
      <c r="C15" s="12">
        <v>137.31344086021508</v>
      </c>
    </row>
    <row r="19" spans="4:4" x14ac:dyDescent="0.35">
      <c r="D19" s="13" t="s">
        <v>94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0A34A-B2E5-48CB-BBA0-D3341A210B63}">
  <dimension ref="C1:T34"/>
  <sheetViews>
    <sheetView tabSelected="1" topLeftCell="A3" zoomScale="70" zoomScaleNormal="70" workbookViewId="0">
      <selection activeCell="T30" sqref="T30"/>
    </sheetView>
  </sheetViews>
  <sheetFormatPr defaultRowHeight="14.5" x14ac:dyDescent="0.35"/>
  <cols>
    <col min="1" max="16384" width="8.7265625" style="14"/>
  </cols>
  <sheetData>
    <row r="1" spans="3:11" x14ac:dyDescent="0.35">
      <c r="C1" s="16" t="s">
        <v>95</v>
      </c>
    </row>
    <row r="2" spans="3:11" x14ac:dyDescent="0.35">
      <c r="C2" s="16" t="s">
        <v>96</v>
      </c>
    </row>
    <row r="16" spans="3:11" ht="18.5" x14ac:dyDescent="0.45">
      <c r="K16" s="15" t="s">
        <v>98</v>
      </c>
    </row>
    <row r="18" spans="3:20" ht="18.5" x14ac:dyDescent="0.45">
      <c r="C18" s="15" t="s">
        <v>97</v>
      </c>
    </row>
    <row r="24" spans="3:20" ht="18.5" x14ac:dyDescent="0.45">
      <c r="T24" s="15" t="s">
        <v>101</v>
      </c>
    </row>
    <row r="34" spans="3:11" ht="18.5" x14ac:dyDescent="0.45">
      <c r="C34" s="15" t="s">
        <v>99</v>
      </c>
      <c r="K34" s="15" t="s">
        <v>100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A03B89-73A3-46E9-8D77-4EA1256723E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All_India_Index_Upto_April23 (1</vt:lpstr>
      <vt:lpstr>DATA CLEANED</vt:lpstr>
      <vt:lpstr>Brent OIL</vt:lpstr>
      <vt:lpstr>Category_Map</vt:lpstr>
      <vt:lpstr>WIDE FORMAT</vt:lpstr>
      <vt:lpstr>Q1 Pivot_Contribution</vt:lpstr>
      <vt:lpstr>Q2 YoY %</vt:lpstr>
      <vt:lpstr>Q3 MoM Food Inflatio</vt:lpstr>
      <vt:lpstr>Q4 Covid_Impact</vt:lpstr>
      <vt:lpstr>Q5 OIL IMPACT CORREL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Sayan Pal Chowdhury</dc:creator>
  <cp:lastModifiedBy>Sayan Pal Chowdhury</cp:lastModifiedBy>
  <dcterms:created xsi:type="dcterms:W3CDTF">2025-10-17T08:55:51Z</dcterms:created>
  <dcterms:modified xsi:type="dcterms:W3CDTF">2025-10-20T11:31:10Z</dcterms:modified>
</cp:coreProperties>
</file>